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2.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slicers/slicer3.xml" ContentType="application/vnd.ms-excel.slicer+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4.xml" ContentType="application/vnd.openxmlformats-officedocument.drawing+xml"/>
  <Override PartName="/xl/slicers/slicer4.xml" ContentType="application/vnd.ms-excel.slicer+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6.xml" ContentType="application/vnd.openxmlformats-officedocument.drawing+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drawings/drawing7.xml" ContentType="application/vnd.openxmlformats-officedocument.drawing+xml"/>
  <Override PartName="/xl/slicers/slicer6.xml" ContentType="application/vnd.ms-excel.slicer+xml"/>
  <Override PartName="/xl/charts/chart15.xml" ContentType="application/vnd.openxmlformats-officedocument.drawingml.chart+xml"/>
  <Override PartName="/xl/charts/style16.xml" ContentType="application/vnd.ms-office.chartstyle+xml"/>
  <Override PartName="/xl/charts/colors16.xml" ContentType="application/vnd.ms-office.chartcolorstyle+xml"/>
  <Override PartName="/xl/charts/chart16.xml" ContentType="application/vnd.openxmlformats-officedocument.drawingml.chart+xml"/>
  <Override PartName="/xl/charts/style17.xml" ContentType="application/vnd.ms-office.chartstyle+xml"/>
  <Override PartName="/xl/charts/colors17.xml" ContentType="application/vnd.ms-office.chartcolorstyle+xml"/>
  <Override PartName="/xl/charts/chartEx2.xml" ContentType="application/vnd.ms-office.chartex+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pivotTables/pivotTable21.xml" ContentType="application/vnd.openxmlformats-officedocument.spreadsheetml.pivotTable+xml"/>
  <Override PartName="/xl/pivotTables/pivotTable22.xml" ContentType="application/vnd.openxmlformats-officedocument.spreadsheetml.pivotTable+xml"/>
  <Override PartName="/xl/drawings/drawing8.xml" ContentType="application/vnd.openxmlformats-officedocument.drawing+xml"/>
  <Override PartName="/xl/slicers/slicer7.xml" ContentType="application/vnd.ms-excel.slicer+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defaultThemeVersion="124226"/>
  <mc:AlternateContent xmlns:mc="http://schemas.openxmlformats.org/markup-compatibility/2006">
    <mc:Choice Requires="x15">
      <x15ac:absPath xmlns:x15ac="http://schemas.microsoft.com/office/spreadsheetml/2010/11/ac" url="C:\Users\kaviy\Downloads\"/>
    </mc:Choice>
  </mc:AlternateContent>
  <xr:revisionPtr revIDLastSave="0" documentId="8_{E537A4A7-003F-404C-9C6A-3168BFEECE05}" xr6:coauthVersionLast="47" xr6:coauthVersionMax="47" xr10:uidLastSave="{00000000-0000-0000-0000-000000000000}"/>
  <bookViews>
    <workbookView xWindow="-108" yWindow="-108" windowWidth="23256" windowHeight="12456" activeTab="3" xr2:uid="{00000000-000D-0000-FFFF-FFFF00000000}"/>
  </bookViews>
  <sheets>
    <sheet name="Home Dashboard" sheetId="3" r:id="rId1"/>
    <sheet name="Genre Insights" sheetId="4" r:id="rId2"/>
    <sheet name="Language overview" sheetId="5" r:id="rId3"/>
    <sheet name="Yearly Timeline" sheetId="6" r:id="rId4"/>
    <sheet name="pivots" sheetId="2" r:id="rId5"/>
    <sheet name="pivot 2" sheetId="7" r:id="rId6"/>
    <sheet name="Home Pivot" sheetId="11" r:id="rId7"/>
    <sheet name="Genre Pivot" sheetId="9" r:id="rId8"/>
    <sheet name="Language pivot " sheetId="13" r:id="rId9"/>
    <sheet name="Year Pivot" sheetId="14" r:id="rId10"/>
    <sheet name="Data" sheetId="1" r:id="rId11"/>
  </sheets>
  <definedNames>
    <definedName name="_xlnm._FilterDatabase" localSheetId="10" hidden="1">Data!$A$1:$H$301</definedName>
    <definedName name="_xlnm._FilterDatabase" localSheetId="5" hidden="1">'pivot 2'!$A$1:$I$300</definedName>
    <definedName name="_xlchart.v5.0" hidden="1">'Language pivot '!$D$96</definedName>
    <definedName name="_xlchart.v5.1" hidden="1">'Language pivot '!$D$97:$D$106</definedName>
    <definedName name="_xlchart.v5.2" hidden="1">'Language pivot '!$E$96</definedName>
    <definedName name="_xlchart.v5.3" hidden="1">'Language pivot '!$E$97:$E$106</definedName>
    <definedName name="_xlchart.v5.4" hidden="1">'Language pivot '!$D$96</definedName>
    <definedName name="_xlchart.v5.5" hidden="1">'Language pivot '!$D$97:$D$106</definedName>
    <definedName name="_xlchart.v5.6" hidden="1">'Language pivot '!$E$96</definedName>
    <definedName name="_xlchart.v5.7" hidden="1">'Language pivot '!$E$97:$E$106</definedName>
    <definedName name="_xlcn.WorksheetConnection_DataA1H3011" hidden="1">Data!$A$1:$H$301</definedName>
    <definedName name="Slicer_Country">#N/A</definedName>
    <definedName name="Slicer_Country1">#N/A</definedName>
    <definedName name="Slicer_Genre">#N/A</definedName>
    <definedName name="Slicer_Genre1">#N/A</definedName>
    <definedName name="Slicer_Language">#N/A</definedName>
    <definedName name="Slicer_Updated_Years">#N/A</definedName>
    <definedName name="Slicer_Updated_Years1">#N/A</definedName>
  </definedNames>
  <calcPr calcId="191029"/>
  <pivotCaches>
    <pivotCache cacheId="0" r:id="rId12"/>
    <pivotCache cacheId="1" r:id="rId13"/>
    <pivotCache cacheId="2" r:id="rId14"/>
    <pivotCache cacheId="3" r:id="rId15"/>
    <pivotCache cacheId="8" r:id="rId16"/>
  </pivotCaches>
  <extLst>
    <ext xmlns:x14="http://schemas.microsoft.com/office/spreadsheetml/2009/9/main" uri="{BBE1A952-AA13-448e-AADC-164F8A28A991}">
      <x14:slicerCaches>
        <x14:slicerCache r:id="rId17"/>
        <x14:slicerCache r:id="rId18"/>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ange" name="Range" connection="WorksheetConnection_Data!$A$1:$H$30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12" i="14" l="1"/>
  <c r="E13" i="14"/>
  <c r="E14" i="14"/>
  <c r="E11" i="14"/>
  <c r="F4" i="14"/>
  <c r="D12" i="14"/>
  <c r="D13" i="14"/>
  <c r="D14" i="14"/>
  <c r="D11" i="14"/>
  <c r="I300" i="7"/>
  <c r="E300" i="7"/>
  <c r="I299" i="7"/>
  <c r="E299" i="7"/>
  <c r="I298" i="7"/>
  <c r="E298" i="7"/>
  <c r="I297" i="7"/>
  <c r="E297" i="7"/>
  <c r="I296" i="7"/>
  <c r="E296" i="7"/>
  <c r="I295" i="7"/>
  <c r="E295" i="7"/>
  <c r="I294" i="7"/>
  <c r="E294" i="7"/>
  <c r="I293" i="7"/>
  <c r="E293" i="7"/>
  <c r="I292" i="7"/>
  <c r="E292" i="7"/>
  <c r="I291" i="7"/>
  <c r="E291" i="7"/>
  <c r="I290" i="7"/>
  <c r="E290" i="7"/>
  <c r="I289" i="7"/>
  <c r="E289" i="7"/>
  <c r="I288" i="7"/>
  <c r="E288" i="7"/>
  <c r="I287" i="7"/>
  <c r="E287" i="7"/>
  <c r="I286" i="7"/>
  <c r="E286" i="7"/>
  <c r="I285" i="7"/>
  <c r="E285" i="7"/>
  <c r="I284" i="7"/>
  <c r="E284" i="7"/>
  <c r="I283" i="7"/>
  <c r="E283" i="7"/>
  <c r="I282" i="7"/>
  <c r="E282" i="7"/>
  <c r="I281" i="7"/>
  <c r="E281" i="7"/>
  <c r="I280" i="7"/>
  <c r="E280" i="7"/>
  <c r="I279" i="7"/>
  <c r="E279" i="7"/>
  <c r="I278" i="7"/>
  <c r="E278" i="7"/>
  <c r="I277" i="7"/>
  <c r="E277" i="7"/>
  <c r="I276" i="7"/>
  <c r="E276" i="7"/>
  <c r="I275" i="7"/>
  <c r="E275" i="7"/>
  <c r="I274" i="7"/>
  <c r="E274" i="7"/>
  <c r="I273" i="7"/>
  <c r="E273" i="7"/>
  <c r="I272" i="7"/>
  <c r="E272" i="7"/>
  <c r="I271" i="7"/>
  <c r="E271" i="7"/>
  <c r="I270" i="7"/>
  <c r="E270" i="7"/>
  <c r="I269" i="7"/>
  <c r="E269" i="7"/>
  <c r="I268" i="7"/>
  <c r="E268" i="7"/>
  <c r="I267" i="7"/>
  <c r="E267" i="7"/>
  <c r="I266" i="7"/>
  <c r="E266" i="7"/>
  <c r="I265" i="7"/>
  <c r="E265" i="7"/>
  <c r="I264" i="7"/>
  <c r="E264" i="7"/>
  <c r="I263" i="7"/>
  <c r="E263" i="7"/>
  <c r="I262" i="7"/>
  <c r="E262" i="7"/>
  <c r="I261" i="7"/>
  <c r="E261" i="7"/>
  <c r="I260" i="7"/>
  <c r="E260" i="7"/>
  <c r="I259" i="7"/>
  <c r="E259" i="7"/>
  <c r="I258" i="7"/>
  <c r="E258" i="7"/>
  <c r="I257" i="7"/>
  <c r="E257" i="7"/>
  <c r="I256" i="7"/>
  <c r="E256" i="7"/>
  <c r="I255" i="7"/>
  <c r="E255" i="7"/>
  <c r="I254" i="7"/>
  <c r="E254" i="7"/>
  <c r="I253" i="7"/>
  <c r="E253" i="7"/>
  <c r="I252" i="7"/>
  <c r="E252" i="7"/>
  <c r="I251" i="7"/>
  <c r="E251" i="7"/>
  <c r="I250" i="7"/>
  <c r="E250" i="7"/>
  <c r="I249" i="7"/>
  <c r="E249" i="7"/>
  <c r="I248" i="7"/>
  <c r="E248" i="7"/>
  <c r="I247" i="7"/>
  <c r="E247" i="7"/>
  <c r="I246" i="7"/>
  <c r="E246" i="7"/>
  <c r="I245" i="7"/>
  <c r="E245" i="7"/>
  <c r="I244" i="7"/>
  <c r="E244" i="7"/>
  <c r="I243" i="7"/>
  <c r="E243" i="7"/>
  <c r="I242" i="7"/>
  <c r="E242" i="7"/>
  <c r="I241" i="7"/>
  <c r="E241" i="7"/>
  <c r="I240" i="7"/>
  <c r="E240" i="7"/>
  <c r="I239" i="7"/>
  <c r="E239" i="7"/>
  <c r="I238" i="7"/>
  <c r="E238" i="7"/>
  <c r="I237" i="7"/>
  <c r="E237" i="7"/>
  <c r="I236" i="7"/>
  <c r="E236" i="7"/>
  <c r="I235" i="7"/>
  <c r="E235" i="7"/>
  <c r="I234" i="7"/>
  <c r="E234" i="7"/>
  <c r="I233" i="7"/>
  <c r="E233" i="7"/>
  <c r="I232" i="7"/>
  <c r="E232" i="7"/>
  <c r="I231" i="7"/>
  <c r="E231" i="7"/>
  <c r="I230" i="7"/>
  <c r="E230" i="7"/>
  <c r="I229" i="7"/>
  <c r="E229" i="7"/>
  <c r="I228" i="7"/>
  <c r="E228" i="7"/>
  <c r="I227" i="7"/>
  <c r="E227" i="7"/>
  <c r="I226" i="7"/>
  <c r="E226" i="7"/>
  <c r="I225" i="7"/>
  <c r="E225" i="7"/>
  <c r="I224" i="7"/>
  <c r="E224" i="7"/>
  <c r="I223" i="7"/>
  <c r="E223" i="7"/>
  <c r="I222" i="7"/>
  <c r="E222" i="7"/>
  <c r="I221" i="7"/>
  <c r="E221" i="7"/>
  <c r="I220" i="7"/>
  <c r="E220" i="7"/>
  <c r="I219" i="7"/>
  <c r="E219" i="7"/>
  <c r="I218" i="7"/>
  <c r="E218" i="7"/>
  <c r="I217" i="7"/>
  <c r="E217" i="7"/>
  <c r="I216" i="7"/>
  <c r="E216" i="7"/>
  <c r="I215" i="7"/>
  <c r="E215" i="7"/>
  <c r="I214" i="7"/>
  <c r="E214" i="7"/>
  <c r="I213" i="7"/>
  <c r="E213" i="7"/>
  <c r="I212" i="7"/>
  <c r="E212" i="7"/>
  <c r="I211" i="7"/>
  <c r="E211" i="7"/>
  <c r="I210" i="7"/>
  <c r="E210" i="7"/>
  <c r="I209" i="7"/>
  <c r="E209" i="7"/>
  <c r="I208" i="7"/>
  <c r="E208" i="7"/>
  <c r="I207" i="7"/>
  <c r="E207" i="7"/>
  <c r="I206" i="7"/>
  <c r="E206" i="7"/>
  <c r="I205" i="7"/>
  <c r="E205" i="7"/>
  <c r="I204" i="7"/>
  <c r="E204" i="7"/>
  <c r="I203" i="7"/>
  <c r="E203" i="7"/>
  <c r="I202" i="7"/>
  <c r="E202" i="7"/>
  <c r="I201" i="7"/>
  <c r="E201" i="7"/>
  <c r="I200" i="7"/>
  <c r="E200" i="7"/>
  <c r="I199" i="7"/>
  <c r="E199" i="7"/>
  <c r="I198" i="7"/>
  <c r="E198" i="7"/>
  <c r="I197" i="7"/>
  <c r="E197" i="7"/>
  <c r="I196" i="7"/>
  <c r="E196" i="7"/>
  <c r="I195" i="7"/>
  <c r="E195" i="7"/>
  <c r="I194" i="7"/>
  <c r="E194" i="7"/>
  <c r="I193" i="7"/>
  <c r="E193" i="7"/>
  <c r="I192" i="7"/>
  <c r="E192" i="7"/>
  <c r="I191" i="7"/>
  <c r="E191" i="7"/>
  <c r="I190" i="7"/>
  <c r="E190" i="7"/>
  <c r="I189" i="7"/>
  <c r="E189" i="7"/>
  <c r="I188" i="7"/>
  <c r="E188" i="7"/>
  <c r="I187" i="7"/>
  <c r="E187" i="7"/>
  <c r="I186" i="7"/>
  <c r="E186" i="7"/>
  <c r="I185" i="7"/>
  <c r="E185" i="7"/>
  <c r="I184" i="7"/>
  <c r="E184" i="7"/>
  <c r="I183" i="7"/>
  <c r="E183" i="7"/>
  <c r="I182" i="7"/>
  <c r="E182" i="7"/>
  <c r="I181" i="7"/>
  <c r="E181" i="7"/>
  <c r="I180" i="7"/>
  <c r="E180" i="7"/>
  <c r="I179" i="7"/>
  <c r="E179" i="7"/>
  <c r="I178" i="7"/>
  <c r="E178" i="7"/>
  <c r="I177" i="7"/>
  <c r="E177" i="7"/>
  <c r="I176" i="7"/>
  <c r="E176" i="7"/>
  <c r="I175" i="7"/>
  <c r="E175" i="7"/>
  <c r="I174" i="7"/>
  <c r="E174" i="7"/>
  <c r="I173" i="7"/>
  <c r="E173" i="7"/>
  <c r="I172" i="7"/>
  <c r="E172" i="7"/>
  <c r="I171" i="7"/>
  <c r="E171" i="7"/>
  <c r="I170" i="7"/>
  <c r="E170" i="7"/>
  <c r="I169" i="7"/>
  <c r="E169" i="7"/>
  <c r="I168" i="7"/>
  <c r="E168" i="7"/>
  <c r="I167" i="7"/>
  <c r="E167" i="7"/>
  <c r="I166" i="7"/>
  <c r="E166" i="7"/>
  <c r="I165" i="7"/>
  <c r="E165" i="7"/>
  <c r="I164" i="7"/>
  <c r="E164" i="7"/>
  <c r="I163" i="7"/>
  <c r="E163" i="7"/>
  <c r="I162" i="7"/>
  <c r="E162" i="7"/>
  <c r="I161" i="7"/>
  <c r="E161" i="7"/>
  <c r="I160" i="7"/>
  <c r="E160" i="7"/>
  <c r="I159" i="7"/>
  <c r="E159" i="7"/>
  <c r="I158" i="7"/>
  <c r="E158" i="7"/>
  <c r="I157" i="7"/>
  <c r="E157" i="7"/>
  <c r="I156" i="7"/>
  <c r="E156" i="7"/>
  <c r="I155" i="7"/>
  <c r="E155" i="7"/>
  <c r="I154" i="7"/>
  <c r="E154" i="7"/>
  <c r="I153" i="7"/>
  <c r="E153" i="7"/>
  <c r="I152" i="7"/>
  <c r="E152" i="7"/>
  <c r="I151" i="7"/>
  <c r="E151" i="7"/>
  <c r="I150" i="7"/>
  <c r="E150" i="7"/>
  <c r="I149" i="7"/>
  <c r="E149" i="7"/>
  <c r="I148" i="7"/>
  <c r="E148" i="7"/>
  <c r="I147" i="7"/>
  <c r="E147" i="7"/>
  <c r="I146" i="7"/>
  <c r="E146" i="7"/>
  <c r="I145" i="7"/>
  <c r="E145" i="7"/>
  <c r="I144" i="7"/>
  <c r="E144" i="7"/>
  <c r="I143" i="7"/>
  <c r="E143" i="7"/>
  <c r="I142" i="7"/>
  <c r="E142" i="7"/>
  <c r="I141" i="7"/>
  <c r="E141" i="7"/>
  <c r="I140" i="7"/>
  <c r="E140" i="7"/>
  <c r="I139" i="7"/>
  <c r="E139" i="7"/>
  <c r="I138" i="7"/>
  <c r="E138" i="7"/>
  <c r="I137" i="7"/>
  <c r="E137" i="7"/>
  <c r="I136" i="7"/>
  <c r="E136" i="7"/>
  <c r="I135" i="7"/>
  <c r="E135" i="7"/>
  <c r="I134" i="7"/>
  <c r="E134" i="7"/>
  <c r="I133" i="7"/>
  <c r="E133" i="7"/>
  <c r="I132" i="7"/>
  <c r="E132" i="7"/>
  <c r="I131" i="7"/>
  <c r="E131" i="7"/>
  <c r="I130" i="7"/>
  <c r="E130" i="7"/>
  <c r="I129" i="7"/>
  <c r="E129" i="7"/>
  <c r="I128" i="7"/>
  <c r="E128" i="7"/>
  <c r="I127" i="7"/>
  <c r="E127" i="7"/>
  <c r="I126" i="7"/>
  <c r="E126" i="7"/>
  <c r="I125" i="7"/>
  <c r="E125" i="7"/>
  <c r="I124" i="7"/>
  <c r="E124" i="7"/>
  <c r="I123" i="7"/>
  <c r="E123" i="7"/>
  <c r="I122" i="7"/>
  <c r="E122" i="7"/>
  <c r="I121" i="7"/>
  <c r="E121" i="7"/>
  <c r="I120" i="7"/>
  <c r="E120" i="7"/>
  <c r="I119" i="7"/>
  <c r="E119" i="7"/>
  <c r="I118" i="7"/>
  <c r="E118" i="7"/>
  <c r="I117" i="7"/>
  <c r="E117" i="7"/>
  <c r="I116" i="7"/>
  <c r="E116" i="7"/>
  <c r="I115" i="7"/>
  <c r="E115" i="7"/>
  <c r="I114" i="7"/>
  <c r="E114" i="7"/>
  <c r="I113" i="7"/>
  <c r="E113" i="7"/>
  <c r="I112" i="7"/>
  <c r="E112" i="7"/>
  <c r="I111" i="7"/>
  <c r="E111" i="7"/>
  <c r="I110" i="7"/>
  <c r="E110" i="7"/>
  <c r="I109" i="7"/>
  <c r="E109" i="7"/>
  <c r="I108" i="7"/>
  <c r="E108" i="7"/>
  <c r="I107" i="7"/>
  <c r="E107" i="7"/>
  <c r="I106" i="7"/>
  <c r="E106" i="7"/>
  <c r="I105" i="7"/>
  <c r="E105" i="7"/>
  <c r="I104" i="7"/>
  <c r="E104" i="7"/>
  <c r="I103" i="7"/>
  <c r="E103" i="7"/>
  <c r="I102" i="7"/>
  <c r="E102" i="7"/>
  <c r="I101" i="7"/>
  <c r="E101" i="7"/>
  <c r="I100" i="7"/>
  <c r="E100" i="7"/>
  <c r="I99" i="7"/>
  <c r="E99" i="7"/>
  <c r="I98" i="7"/>
  <c r="E98" i="7"/>
  <c r="I97" i="7"/>
  <c r="E97" i="7"/>
  <c r="I96" i="7"/>
  <c r="E96" i="7"/>
  <c r="I95" i="7"/>
  <c r="E95" i="7"/>
  <c r="I94" i="7"/>
  <c r="E94" i="7"/>
  <c r="I93" i="7"/>
  <c r="E93" i="7"/>
  <c r="I92" i="7"/>
  <c r="E92" i="7"/>
  <c r="I91" i="7"/>
  <c r="E91" i="7"/>
  <c r="I90" i="7"/>
  <c r="E90" i="7"/>
  <c r="I89" i="7"/>
  <c r="E89" i="7"/>
  <c r="I88" i="7"/>
  <c r="E88" i="7"/>
  <c r="I87" i="7"/>
  <c r="E87" i="7"/>
  <c r="I86" i="7"/>
  <c r="E86" i="7"/>
  <c r="I85" i="7"/>
  <c r="E85" i="7"/>
  <c r="I84" i="7"/>
  <c r="E84" i="7"/>
  <c r="I83" i="7"/>
  <c r="E83" i="7"/>
  <c r="I82" i="7"/>
  <c r="E82" i="7"/>
  <c r="I81" i="7"/>
  <c r="E81" i="7"/>
  <c r="I80" i="7"/>
  <c r="E80" i="7"/>
  <c r="I79" i="7"/>
  <c r="E79" i="7"/>
  <c r="I78" i="7"/>
  <c r="E78" i="7"/>
  <c r="I77" i="7"/>
  <c r="E77" i="7"/>
  <c r="I76" i="7"/>
  <c r="E76" i="7"/>
  <c r="I75" i="7"/>
  <c r="E75" i="7"/>
  <c r="I74" i="7"/>
  <c r="E74" i="7"/>
  <c r="I73" i="7"/>
  <c r="E73" i="7"/>
  <c r="I72" i="7"/>
  <c r="E72" i="7"/>
  <c r="I71" i="7"/>
  <c r="E71" i="7"/>
  <c r="I70" i="7"/>
  <c r="E70" i="7"/>
  <c r="I69" i="7"/>
  <c r="E69" i="7"/>
  <c r="I68" i="7"/>
  <c r="E68" i="7"/>
  <c r="I67" i="7"/>
  <c r="E67" i="7"/>
  <c r="I66" i="7"/>
  <c r="E66" i="7"/>
  <c r="I65" i="7"/>
  <c r="E65" i="7"/>
  <c r="I64" i="7"/>
  <c r="E64" i="7"/>
  <c r="I63" i="7"/>
  <c r="E63" i="7"/>
  <c r="I62" i="7"/>
  <c r="E62" i="7"/>
  <c r="I61" i="7"/>
  <c r="E61" i="7"/>
  <c r="I60" i="7"/>
  <c r="E60" i="7"/>
  <c r="I59" i="7"/>
  <c r="E59" i="7"/>
  <c r="I58" i="7"/>
  <c r="E58" i="7"/>
  <c r="I57" i="7"/>
  <c r="E57" i="7"/>
  <c r="I56" i="7"/>
  <c r="E56" i="7"/>
  <c r="I55" i="7"/>
  <c r="E55" i="7"/>
  <c r="I54" i="7"/>
  <c r="E54" i="7"/>
  <c r="I53" i="7"/>
  <c r="E53" i="7"/>
  <c r="I52" i="7"/>
  <c r="E52" i="7"/>
  <c r="I51" i="7"/>
  <c r="E51" i="7"/>
  <c r="I50" i="7"/>
  <c r="E50" i="7"/>
  <c r="I49" i="7"/>
  <c r="E49" i="7"/>
  <c r="I48" i="7"/>
  <c r="E48" i="7"/>
  <c r="I47" i="7"/>
  <c r="E47" i="7"/>
  <c r="I46" i="7"/>
  <c r="E46" i="7"/>
  <c r="I45" i="7"/>
  <c r="E45" i="7"/>
  <c r="I44" i="7"/>
  <c r="E44" i="7"/>
  <c r="I43" i="7"/>
  <c r="E43" i="7"/>
  <c r="I42" i="7"/>
  <c r="E42" i="7"/>
  <c r="I41" i="7"/>
  <c r="E41" i="7"/>
  <c r="I40" i="7"/>
  <c r="E40" i="7"/>
  <c r="I39" i="7"/>
  <c r="E39" i="7"/>
  <c r="I38" i="7"/>
  <c r="E38" i="7"/>
  <c r="I37" i="7"/>
  <c r="E37" i="7"/>
  <c r="I36" i="7"/>
  <c r="E36" i="7"/>
  <c r="I35" i="7"/>
  <c r="E35" i="7"/>
  <c r="I34" i="7"/>
  <c r="E34" i="7"/>
  <c r="I33" i="7"/>
  <c r="E33" i="7"/>
  <c r="I32" i="7"/>
  <c r="E32" i="7"/>
  <c r="I31" i="7"/>
  <c r="E31" i="7"/>
  <c r="I30" i="7"/>
  <c r="E30" i="7"/>
  <c r="I29" i="7"/>
  <c r="E29" i="7"/>
  <c r="I28" i="7"/>
  <c r="E28" i="7"/>
  <c r="I27" i="7"/>
  <c r="E27" i="7"/>
  <c r="I26" i="7"/>
  <c r="E26" i="7"/>
  <c r="I25" i="7"/>
  <c r="E25" i="7"/>
  <c r="I24" i="7"/>
  <c r="E24" i="7"/>
  <c r="I23" i="7"/>
  <c r="E23" i="7"/>
  <c r="I22" i="7"/>
  <c r="E22" i="7"/>
  <c r="I21" i="7"/>
  <c r="E21" i="7"/>
  <c r="I20" i="7"/>
  <c r="E20" i="7"/>
  <c r="I19" i="7"/>
  <c r="E19" i="7"/>
  <c r="I18" i="7"/>
  <c r="E18" i="7"/>
  <c r="I17" i="7"/>
  <c r="E17" i="7"/>
  <c r="I16" i="7"/>
  <c r="E16" i="7"/>
  <c r="I15" i="7"/>
  <c r="E15" i="7"/>
  <c r="I14" i="7"/>
  <c r="E14" i="7"/>
  <c r="I13" i="7"/>
  <c r="E13" i="7"/>
  <c r="I12" i="7"/>
  <c r="E12" i="7"/>
  <c r="I11" i="7"/>
  <c r="E11" i="7"/>
  <c r="I10" i="7"/>
  <c r="E10" i="7"/>
  <c r="I9" i="7"/>
  <c r="E9" i="7"/>
  <c r="I8" i="7"/>
  <c r="E8" i="7"/>
  <c r="I7" i="7"/>
  <c r="E7" i="7"/>
  <c r="I6" i="7"/>
  <c r="E6" i="7"/>
  <c r="I5" i="7"/>
  <c r="E5" i="7"/>
  <c r="I4" i="7"/>
  <c r="E4" i="7"/>
  <c r="I3" i="7"/>
  <c r="E3" i="7"/>
  <c r="I2" i="7"/>
  <c r="E2" i="7"/>
  <c r="I1" i="7"/>
  <c r="E1" i="7"/>
  <c r="D123" i="13"/>
  <c r="D4" i="14"/>
  <c r="E153" i="13"/>
  <c r="E154" i="13"/>
  <c r="E155" i="13"/>
  <c r="E156" i="13"/>
  <c r="E157" i="13"/>
  <c r="E158" i="13"/>
  <c r="E159" i="13"/>
  <c r="D153" i="13"/>
  <c r="D154" i="13"/>
  <c r="D155" i="13"/>
  <c r="D156" i="13"/>
  <c r="D157" i="13"/>
  <c r="D158" i="13"/>
  <c r="D159" i="13"/>
  <c r="D129" i="13"/>
  <c r="C129" i="13"/>
  <c r="C123" i="13"/>
  <c r="D98" i="13"/>
  <c r="D99" i="13"/>
  <c r="D100" i="13"/>
  <c r="D101" i="13"/>
  <c r="D102" i="13"/>
  <c r="D103" i="13"/>
  <c r="D104" i="13"/>
  <c r="D105" i="13"/>
  <c r="D106" i="13"/>
  <c r="D97" i="13"/>
  <c r="B66" i="13"/>
  <c r="A68" i="13"/>
  <c r="A69" i="13"/>
  <c r="A70" i="13"/>
  <c r="A71" i="13"/>
  <c r="A72" i="13"/>
  <c r="A73" i="13"/>
  <c r="A74" i="13"/>
  <c r="A75" i="13"/>
  <c r="A76" i="13"/>
  <c r="A67" i="13"/>
  <c r="H39" i="13"/>
  <c r="H40" i="13"/>
  <c r="H41" i="13"/>
  <c r="H42" i="13"/>
  <c r="H43" i="13"/>
  <c r="H44" i="13"/>
  <c r="H45" i="13"/>
  <c r="H46" i="13"/>
  <c r="H47" i="13"/>
  <c r="H38" i="13"/>
  <c r="G47" i="13"/>
  <c r="G46" i="13"/>
  <c r="G45" i="13"/>
  <c r="G44" i="13"/>
  <c r="G43" i="13"/>
  <c r="G42" i="13"/>
  <c r="G41" i="13"/>
  <c r="G40" i="13"/>
  <c r="G39" i="13"/>
  <c r="G38" i="13"/>
  <c r="D47" i="13"/>
  <c r="F47" i="13" s="1"/>
  <c r="D39" i="13"/>
  <c r="F39" i="13" s="1"/>
  <c r="D40" i="13"/>
  <c r="F40" i="13" s="1"/>
  <c r="D41" i="13"/>
  <c r="F41" i="13" s="1"/>
  <c r="D42" i="13"/>
  <c r="F42" i="13" s="1"/>
  <c r="D43" i="13"/>
  <c r="F43" i="13" s="1"/>
  <c r="D44" i="13"/>
  <c r="F44" i="13" s="1"/>
  <c r="D45" i="13"/>
  <c r="F45" i="13" s="1"/>
  <c r="D46" i="13"/>
  <c r="F46" i="13" s="1"/>
  <c r="D38" i="13"/>
  <c r="F38" i="13" s="1"/>
  <c r="C39" i="13"/>
  <c r="C40" i="13"/>
  <c r="C41" i="13"/>
  <c r="C42" i="13"/>
  <c r="C43" i="13"/>
  <c r="C44" i="13"/>
  <c r="C45" i="13"/>
  <c r="C46" i="13"/>
  <c r="C47" i="13"/>
  <c r="C38" i="13"/>
  <c r="D24" i="13"/>
  <c r="D25" i="13"/>
  <c r="D26" i="13"/>
  <c r="D27" i="13"/>
  <c r="D28" i="13"/>
  <c r="D29" i="13"/>
  <c r="D30" i="13"/>
  <c r="D31" i="13"/>
  <c r="D32" i="13"/>
  <c r="D23" i="13"/>
  <c r="H11" i="9"/>
  <c r="D4" i="9"/>
  <c r="I3" i="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2" i="1"/>
  <c r="F29" i="11"/>
  <c r="D30" i="11"/>
  <c r="D31" i="11"/>
  <c r="D32" i="11"/>
  <c r="D33" i="11"/>
  <c r="D34" i="11"/>
  <c r="D35" i="11"/>
  <c r="D36" i="11"/>
  <c r="D37" i="11"/>
  <c r="D38" i="11"/>
  <c r="D29" i="11"/>
  <c r="E3" i="1"/>
  <c r="E4" i="1"/>
  <c r="E5" i="1"/>
  <c r="E6" i="1"/>
  <c r="E7" i="1"/>
  <c r="E8" i="1"/>
  <c r="E9" i="1"/>
  <c r="E10" i="1"/>
  <c r="E11" i="1"/>
  <c r="E12" i="1"/>
  <c r="E13" i="1"/>
  <c r="E14" i="1"/>
  <c r="E15" i="1"/>
  <c r="E16" i="1"/>
  <c r="E17" i="1"/>
  <c r="E18" i="1"/>
  <c r="E19" i="1"/>
  <c r="E20" i="1"/>
  <c r="E21" i="1"/>
  <c r="E22" i="1"/>
  <c r="E23" i="1"/>
  <c r="E24" i="1"/>
  <c r="E25" i="1"/>
  <c r="E26" i="1"/>
  <c r="E27" i="1"/>
  <c r="E28" i="1"/>
  <c r="E29" i="1"/>
  <c r="E30" i="1"/>
  <c r="E31" i="1"/>
  <c r="E32" i="1"/>
  <c r="E33" i="1"/>
  <c r="E34" i="1"/>
  <c r="E35" i="1"/>
  <c r="E36" i="1"/>
  <c r="E37" i="1"/>
  <c r="E38" i="1"/>
  <c r="E39" i="1"/>
  <c r="E40" i="1"/>
  <c r="E41" i="1"/>
  <c r="E42" i="1"/>
  <c r="E43" i="1"/>
  <c r="E44" i="1"/>
  <c r="E45" i="1"/>
  <c r="E46" i="1"/>
  <c r="E47" i="1"/>
  <c r="E48" i="1"/>
  <c r="E49" i="1"/>
  <c r="E50" i="1"/>
  <c r="E51" i="1"/>
  <c r="E52" i="1"/>
  <c r="E53" i="1"/>
  <c r="E54" i="1"/>
  <c r="E55" i="1"/>
  <c r="E56" i="1"/>
  <c r="E57" i="1"/>
  <c r="E58" i="1"/>
  <c r="E59" i="1"/>
  <c r="E60" i="1"/>
  <c r="E61" i="1"/>
  <c r="E62" i="1"/>
  <c r="E63" i="1"/>
  <c r="E64" i="1"/>
  <c r="E65" i="1"/>
  <c r="E66" i="1"/>
  <c r="E67" i="1"/>
  <c r="E68" i="1"/>
  <c r="E69" i="1"/>
  <c r="E70" i="1"/>
  <c r="E71" i="1"/>
  <c r="E72" i="1"/>
  <c r="E73" i="1"/>
  <c r="E74" i="1"/>
  <c r="E75" i="1"/>
  <c r="E76" i="1"/>
  <c r="E77" i="1"/>
  <c r="E78" i="1"/>
  <c r="E79" i="1"/>
  <c r="E80" i="1"/>
  <c r="E81" i="1"/>
  <c r="E82" i="1"/>
  <c r="E83" i="1"/>
  <c r="E84" i="1"/>
  <c r="E85" i="1"/>
  <c r="E86" i="1"/>
  <c r="E87" i="1"/>
  <c r="E88" i="1"/>
  <c r="E89" i="1"/>
  <c r="E90" i="1"/>
  <c r="E91" i="1"/>
  <c r="E92" i="1"/>
  <c r="E93" i="1"/>
  <c r="E94" i="1"/>
  <c r="E95" i="1"/>
  <c r="E96" i="1"/>
  <c r="E97" i="1"/>
  <c r="E98" i="1"/>
  <c r="E99" i="1"/>
  <c r="E100" i="1"/>
  <c r="E101" i="1"/>
  <c r="E102" i="1"/>
  <c r="E103" i="1"/>
  <c r="E104" i="1"/>
  <c r="E105" i="1"/>
  <c r="E106" i="1"/>
  <c r="E107" i="1"/>
  <c r="E108" i="1"/>
  <c r="E109" i="1"/>
  <c r="E110" i="1"/>
  <c r="E111" i="1"/>
  <c r="E112" i="1"/>
  <c r="E113" i="1"/>
  <c r="E114" i="1"/>
  <c r="E115" i="1"/>
  <c r="E116" i="1"/>
  <c r="E117" i="1"/>
  <c r="E118" i="1"/>
  <c r="E119" i="1"/>
  <c r="E120" i="1"/>
  <c r="E121" i="1"/>
  <c r="E122" i="1"/>
  <c r="E123" i="1"/>
  <c r="E124" i="1"/>
  <c r="E125" i="1"/>
  <c r="E126" i="1"/>
  <c r="E127" i="1"/>
  <c r="E128" i="1"/>
  <c r="E129" i="1"/>
  <c r="E130" i="1"/>
  <c r="E131" i="1"/>
  <c r="E132" i="1"/>
  <c r="E133" i="1"/>
  <c r="E134" i="1"/>
  <c r="E135" i="1"/>
  <c r="E136" i="1"/>
  <c r="E137" i="1"/>
  <c r="E138" i="1"/>
  <c r="E139" i="1"/>
  <c r="E140" i="1"/>
  <c r="E141" i="1"/>
  <c r="E142" i="1"/>
  <c r="E143" i="1"/>
  <c r="E144" i="1"/>
  <c r="E145" i="1"/>
  <c r="E146" i="1"/>
  <c r="E147" i="1"/>
  <c r="E148" i="1"/>
  <c r="E149" i="1"/>
  <c r="E150" i="1"/>
  <c r="E151" i="1"/>
  <c r="E152" i="1"/>
  <c r="E153" i="1"/>
  <c r="E154" i="1"/>
  <c r="E155" i="1"/>
  <c r="E156" i="1"/>
  <c r="E157" i="1"/>
  <c r="E158" i="1"/>
  <c r="E159" i="1"/>
  <c r="E160" i="1"/>
  <c r="E161" i="1"/>
  <c r="E162" i="1"/>
  <c r="E163" i="1"/>
  <c r="E164" i="1"/>
  <c r="E165" i="1"/>
  <c r="E166" i="1"/>
  <c r="E167" i="1"/>
  <c r="E168" i="1"/>
  <c r="E169" i="1"/>
  <c r="E170" i="1"/>
  <c r="E171" i="1"/>
  <c r="E172" i="1"/>
  <c r="E173" i="1"/>
  <c r="E174" i="1"/>
  <c r="E175" i="1"/>
  <c r="E176" i="1"/>
  <c r="E177" i="1"/>
  <c r="E178" i="1"/>
  <c r="E179" i="1"/>
  <c r="E180" i="1"/>
  <c r="E181" i="1"/>
  <c r="E182" i="1"/>
  <c r="E183" i="1"/>
  <c r="E184" i="1"/>
  <c r="E185" i="1"/>
  <c r="E186" i="1"/>
  <c r="E187" i="1"/>
  <c r="E188" i="1"/>
  <c r="E189" i="1"/>
  <c r="E190" i="1"/>
  <c r="E191" i="1"/>
  <c r="E192" i="1"/>
  <c r="E193" i="1"/>
  <c r="E194" i="1"/>
  <c r="E195" i="1"/>
  <c r="E196" i="1"/>
  <c r="E197" i="1"/>
  <c r="E198" i="1"/>
  <c r="E199" i="1"/>
  <c r="E200" i="1"/>
  <c r="E201" i="1"/>
  <c r="E202" i="1"/>
  <c r="E203" i="1"/>
  <c r="E204" i="1"/>
  <c r="E205" i="1"/>
  <c r="E206" i="1"/>
  <c r="E207" i="1"/>
  <c r="E208" i="1"/>
  <c r="E209" i="1"/>
  <c r="E210" i="1"/>
  <c r="E211" i="1"/>
  <c r="E212" i="1"/>
  <c r="E213" i="1"/>
  <c r="E214" i="1"/>
  <c r="E215" i="1"/>
  <c r="E216" i="1"/>
  <c r="E217" i="1"/>
  <c r="E218" i="1"/>
  <c r="E219" i="1"/>
  <c r="E220" i="1"/>
  <c r="E221" i="1"/>
  <c r="E222" i="1"/>
  <c r="E223" i="1"/>
  <c r="E224" i="1"/>
  <c r="E225" i="1"/>
  <c r="E226" i="1"/>
  <c r="E227" i="1"/>
  <c r="E228" i="1"/>
  <c r="E229" i="1"/>
  <c r="E230" i="1"/>
  <c r="E231" i="1"/>
  <c r="E232" i="1"/>
  <c r="E233" i="1"/>
  <c r="E234" i="1"/>
  <c r="E235" i="1"/>
  <c r="E236" i="1"/>
  <c r="E237" i="1"/>
  <c r="E238" i="1"/>
  <c r="E239" i="1"/>
  <c r="E240" i="1"/>
  <c r="E241" i="1"/>
  <c r="E242" i="1"/>
  <c r="E243" i="1"/>
  <c r="E244" i="1"/>
  <c r="E245" i="1"/>
  <c r="E246" i="1"/>
  <c r="E247" i="1"/>
  <c r="E248" i="1"/>
  <c r="E249" i="1"/>
  <c r="E250" i="1"/>
  <c r="E251" i="1"/>
  <c r="E252" i="1"/>
  <c r="E253" i="1"/>
  <c r="E254" i="1"/>
  <c r="E255" i="1"/>
  <c r="E256" i="1"/>
  <c r="E257" i="1"/>
  <c r="E258" i="1"/>
  <c r="E259" i="1"/>
  <c r="E260" i="1"/>
  <c r="E261" i="1"/>
  <c r="E262" i="1"/>
  <c r="E263" i="1"/>
  <c r="E264" i="1"/>
  <c r="E265" i="1"/>
  <c r="E266" i="1"/>
  <c r="E267" i="1"/>
  <c r="E268" i="1"/>
  <c r="E269" i="1"/>
  <c r="E270" i="1"/>
  <c r="E271" i="1"/>
  <c r="E272" i="1"/>
  <c r="E273" i="1"/>
  <c r="E274" i="1"/>
  <c r="E275" i="1"/>
  <c r="E276" i="1"/>
  <c r="E277" i="1"/>
  <c r="E278" i="1"/>
  <c r="E279" i="1"/>
  <c r="E280" i="1"/>
  <c r="E281" i="1"/>
  <c r="E282" i="1"/>
  <c r="E283" i="1"/>
  <c r="E284" i="1"/>
  <c r="E285" i="1"/>
  <c r="E286" i="1"/>
  <c r="E287" i="1"/>
  <c r="E288" i="1"/>
  <c r="E289" i="1"/>
  <c r="E290" i="1"/>
  <c r="E291" i="1"/>
  <c r="E292" i="1"/>
  <c r="E293" i="1"/>
  <c r="E294" i="1"/>
  <c r="E295" i="1"/>
  <c r="E296" i="1"/>
  <c r="E297" i="1"/>
  <c r="E298" i="1"/>
  <c r="E299" i="1"/>
  <c r="E300" i="1"/>
  <c r="E301" i="1"/>
  <c r="E2" i="1"/>
  <c r="J14" i="1"/>
  <c r="J12" i="1"/>
  <c r="K12" i="1" s="1"/>
  <c r="J10" i="1"/>
  <c r="J8" i="1"/>
  <c r="J6" i="1"/>
  <c r="J4" i="1"/>
  <c r="D5" i="2"/>
  <c r="G9" i="2" s="1"/>
  <c r="D6" i="2"/>
  <c r="D7" i="2"/>
  <c r="D8" i="2"/>
  <c r="D9" i="2"/>
  <c r="D10" i="2"/>
  <c r="D11" i="2"/>
  <c r="D12" i="2"/>
  <c r="D13" i="2"/>
  <c r="D4" i="2"/>
  <c r="G4" i="2" s="1"/>
  <c r="E39" i="11"/>
  <c r="E38" i="11"/>
  <c r="E37" i="11"/>
  <c r="E36" i="11"/>
  <c r="E35" i="11"/>
  <c r="E34" i="11"/>
  <c r="E33" i="11"/>
  <c r="E32" i="11"/>
  <c r="E31" i="11"/>
  <c r="E30" i="11"/>
  <c r="E29" i="11"/>
  <c r="E9" i="2"/>
  <c r="I11" i="9"/>
  <c r="E6" i="2"/>
  <c r="E11" i="2"/>
  <c r="E12" i="2"/>
  <c r="E8" i="2"/>
  <c r="E10" i="2"/>
  <c r="E5" i="2"/>
  <c r="E7" i="2"/>
  <c r="E13" i="2"/>
  <c r="E4" i="2"/>
  <c r="E4" i="9"/>
  <c r="E4" i="14"/>
  <c r="E102" i="13"/>
  <c r="I67" i="13"/>
  <c r="I39" i="13"/>
  <c r="I46" i="13"/>
  <c r="E30" i="13"/>
  <c r="E31" i="13"/>
  <c r="E67" i="13"/>
  <c r="E103" i="13"/>
  <c r="J67" i="13"/>
  <c r="I47" i="13"/>
  <c r="I38" i="13"/>
  <c r="E25" i="13"/>
  <c r="E97" i="13"/>
  <c r="E104" i="13"/>
  <c r="E98" i="13"/>
  <c r="E105" i="13"/>
  <c r="L67" i="13"/>
  <c r="I40" i="13"/>
  <c r="E32" i="13"/>
  <c r="E23" i="13"/>
  <c r="E106" i="13"/>
  <c r="E99" i="13"/>
  <c r="C67" i="13"/>
  <c r="G67" i="13"/>
  <c r="I42" i="13"/>
  <c r="E27" i="13"/>
  <c r="E29" i="13"/>
  <c r="E24" i="13"/>
  <c r="E26" i="13"/>
  <c r="E100" i="13"/>
  <c r="K67" i="13"/>
  <c r="H67" i="13"/>
  <c r="I44" i="13"/>
  <c r="E28" i="13"/>
  <c r="I45" i="13"/>
  <c r="I43" i="13"/>
  <c r="I41" i="13"/>
  <c r="E101" i="13"/>
  <c r="F67" i="13"/>
  <c r="B67" i="13"/>
  <c r="D67" i="13"/>
  <c r="F4" i="9" l="1"/>
  <c r="J11" i="9"/>
  <c r="H4" i="2"/>
  <c r="H10" i="2"/>
  <c r="H5" i="2"/>
  <c r="H9" i="2"/>
  <c r="H29" i="11"/>
  <c r="H30" i="11"/>
  <c r="F30" i="11"/>
  <c r="F31" i="11"/>
  <c r="H31" i="11"/>
  <c r="F32" i="11"/>
  <c r="H32" i="11"/>
  <c r="F33" i="11"/>
  <c r="H33" i="11"/>
  <c r="H34" i="11"/>
  <c r="F34" i="11"/>
  <c r="H35" i="11"/>
  <c r="F35" i="11"/>
  <c r="H36" i="11"/>
  <c r="F36" i="11"/>
  <c r="F37" i="11"/>
  <c r="H37" i="11"/>
  <c r="F38" i="11"/>
  <c r="H38" i="11"/>
  <c r="F39" i="11"/>
  <c r="I9" i="2" l="1"/>
  <c r="I4" i="2"/>
  <c r="I5" i="2"/>
  <c r="I10"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1A160C6-6B01-4BA6-9E55-57BA2BABFB8D}"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2D10791F-2C4B-4E5F-9C42-51A1AB074802}" name="WorksheetConnection_Data!$A$1:$H$301" type="102" refreshedVersion="8" minRefreshableVersion="5">
    <extLst>
      <ext xmlns:x15="http://schemas.microsoft.com/office/spreadsheetml/2010/11/main" uri="{DE250136-89BD-433C-8126-D09CA5730AF9}">
        <x15:connection id="Range" autoDelete="1">
          <x15:rangePr sourceName="_xlcn.WorksheetConnection_DataA1H3011"/>
        </x15:connection>
      </ext>
    </extLst>
  </connection>
</connections>
</file>

<file path=xl/sharedStrings.xml><?xml version="1.0" encoding="utf-8"?>
<sst xmlns="http://schemas.openxmlformats.org/spreadsheetml/2006/main" count="3334" uniqueCount="660">
  <si>
    <t>Book Title</t>
  </si>
  <si>
    <t>Author</t>
  </si>
  <si>
    <t>Country</t>
  </si>
  <si>
    <t>Year</t>
  </si>
  <si>
    <t>Genre</t>
  </si>
  <si>
    <t>Language</t>
  </si>
  <si>
    <t>Copies Sold</t>
  </si>
  <si>
    <t>Medical hope</t>
  </si>
  <si>
    <t>Pressure evidence after wife</t>
  </si>
  <si>
    <t>Rest general</t>
  </si>
  <si>
    <t>Include answer</t>
  </si>
  <si>
    <t>Someone future should</t>
  </si>
  <si>
    <t>Region home stuff there just</t>
  </si>
  <si>
    <t>Pull hot position respond</t>
  </si>
  <si>
    <t>Style join</t>
  </si>
  <si>
    <t>West none only leader standard</t>
  </si>
  <si>
    <t>Account off sister</t>
  </si>
  <si>
    <t>Piece same yet society</t>
  </si>
  <si>
    <t>Job little</t>
  </si>
  <si>
    <t>Rather somebody serve Congress</t>
  </si>
  <si>
    <t>Dinner their experience strong</t>
  </si>
  <si>
    <t>Idea fill least</t>
  </si>
  <si>
    <t>Prove result fly</t>
  </si>
  <si>
    <t>Leader be act</t>
  </si>
  <si>
    <t>Member build garden that</t>
  </si>
  <si>
    <t>Six set</t>
  </si>
  <si>
    <t>Color weight</t>
  </si>
  <si>
    <t>Score power TV</t>
  </si>
  <si>
    <t>Entire few edge area</t>
  </si>
  <si>
    <t>Onto say billion</t>
  </si>
  <si>
    <t>Chance hair</t>
  </si>
  <si>
    <t>Office anything institution democratic</t>
  </si>
  <si>
    <t>Along sea thus article</t>
  </si>
  <si>
    <t>Difficult share respond executive loss</t>
  </si>
  <si>
    <t>Third opportunity open other better</t>
  </si>
  <si>
    <t>Let church process change discussion</t>
  </si>
  <si>
    <t>Final ground</t>
  </si>
  <si>
    <t>Hand service current project</t>
  </si>
  <si>
    <t>Laugh money seek west</t>
  </si>
  <si>
    <t>Scene body</t>
  </si>
  <si>
    <t>Skill deep money top</t>
  </si>
  <si>
    <t>Wear table happen</t>
  </si>
  <si>
    <t>That able</t>
  </si>
  <si>
    <t>Act recognize stop information create</t>
  </si>
  <si>
    <t>Less fine throw project feeling</t>
  </si>
  <si>
    <t>Court upon majority newspaper</t>
  </si>
  <si>
    <t>Drive second might</t>
  </si>
  <si>
    <t>Herself appear task</t>
  </si>
  <si>
    <t>Lot act phone little</t>
  </si>
  <si>
    <t>Can like language do</t>
  </si>
  <si>
    <t>Market cut land</t>
  </si>
  <si>
    <t>Could blood although machine lead</t>
  </si>
  <si>
    <t>Over both you relationship</t>
  </si>
  <si>
    <t>Memory eye door manager reality</t>
  </si>
  <si>
    <t>Small end create another</t>
  </si>
  <si>
    <t>Seven prevent teacher</t>
  </si>
  <si>
    <t>Report million include</t>
  </si>
  <si>
    <t>If popular</t>
  </si>
  <si>
    <t>Could that like service may</t>
  </si>
  <si>
    <t>Game in pull</t>
  </si>
  <si>
    <t>Crime against garden home</t>
  </si>
  <si>
    <t>Stuff poor attorney particular level</t>
  </si>
  <si>
    <t>Mother war point quite use</t>
  </si>
  <si>
    <t>At simply paper above see</t>
  </si>
  <si>
    <t>Face north another admit</t>
  </si>
  <si>
    <t>Moment thing join office issue</t>
  </si>
  <si>
    <t>Daughter religious present policy</t>
  </si>
  <si>
    <t>Middle buy no</t>
  </si>
  <si>
    <t>Executive drug outside federal address</t>
  </si>
  <si>
    <t>Other brother edge</t>
  </si>
  <si>
    <t>Movement program final prepare</t>
  </si>
  <si>
    <t>Live change feeling</t>
  </si>
  <si>
    <t>Lose raise system</t>
  </si>
  <si>
    <t>Type subject college</t>
  </si>
  <si>
    <t>Address coach employee coach who</t>
  </si>
  <si>
    <t>Culture natural manage discover</t>
  </si>
  <si>
    <t>Chair scene</t>
  </si>
  <si>
    <t>Glass rock especially</t>
  </si>
  <si>
    <t>Necessary without</t>
  </si>
  <si>
    <t>Spring result policy guy sister</t>
  </si>
  <si>
    <t>Call because decade especially</t>
  </si>
  <si>
    <t>Either this weight</t>
  </si>
  <si>
    <t>Chair at catch</t>
  </si>
  <si>
    <t>My push film</t>
  </si>
  <si>
    <t>At hard pretty much</t>
  </si>
  <si>
    <t>Heart leader keep</t>
  </si>
  <si>
    <t>Popular community</t>
  </si>
  <si>
    <t>Story clearly drug</t>
  </si>
  <si>
    <t>Help remember hundred</t>
  </si>
  <si>
    <t>Also defense eight free</t>
  </si>
  <si>
    <t>Little sound room</t>
  </si>
  <si>
    <t>Let local manage son</t>
  </si>
  <si>
    <t>Pick poor development</t>
  </si>
  <si>
    <t>Base or fall popular walk</t>
  </si>
  <si>
    <t>Work run forget</t>
  </si>
  <si>
    <t>Mention capital attention skin</t>
  </si>
  <si>
    <t>Best scientist speak</t>
  </si>
  <si>
    <t>Lay keep entire whole happen</t>
  </si>
  <si>
    <t>Along can describe marriage need</t>
  </si>
  <si>
    <t>Entire bill question</t>
  </si>
  <si>
    <t>Since better buy development together</t>
  </si>
  <si>
    <t>Sing fact plan point discover</t>
  </si>
  <si>
    <t>Likely charge</t>
  </si>
  <si>
    <t>Heavy someone economy</t>
  </si>
  <si>
    <t>Just all where teacher</t>
  </si>
  <si>
    <t>Record usually</t>
  </si>
  <si>
    <t>Prove finally mother seven</t>
  </si>
  <si>
    <t>State house list</t>
  </si>
  <si>
    <t>Agent unit</t>
  </si>
  <si>
    <t>Conference glass</t>
  </si>
  <si>
    <t>Charge here station benefit serve</t>
  </si>
  <si>
    <t>Dream heavy sea</t>
  </si>
  <si>
    <t>She wide perhaps air agency</t>
  </si>
  <si>
    <t>Almost identify offer</t>
  </si>
  <si>
    <t>Out should</t>
  </si>
  <si>
    <t>Firm house</t>
  </si>
  <si>
    <t>Military military</t>
  </si>
  <si>
    <t>Half baby article single start</t>
  </si>
  <si>
    <t>Subject trip plant</t>
  </si>
  <si>
    <t>These true yard</t>
  </si>
  <si>
    <t>Year step alone</t>
  </si>
  <si>
    <t>Fear source win</t>
  </si>
  <si>
    <t>Wide technology</t>
  </si>
  <si>
    <t>Address black area</t>
  </si>
  <si>
    <t>I event consider</t>
  </si>
  <si>
    <t>Even scene century</t>
  </si>
  <si>
    <t>Let page</t>
  </si>
  <si>
    <t>Win certainly performance score</t>
  </si>
  <si>
    <t>Me member all within</t>
  </si>
  <si>
    <t>Present stand read teach take</t>
  </si>
  <si>
    <t>Administration until</t>
  </si>
  <si>
    <t>By Congress</t>
  </si>
  <si>
    <t>Sign explain rate right</t>
  </si>
  <si>
    <t>These building town trouble</t>
  </si>
  <si>
    <t>Get important</t>
  </si>
  <si>
    <t>Game great reflect successful</t>
  </si>
  <si>
    <t>Stage space</t>
  </si>
  <si>
    <t>Drive difficult deep</t>
  </si>
  <si>
    <t>Church follow focus large</t>
  </si>
  <si>
    <t>Behavior protect letter</t>
  </si>
  <si>
    <t>Simple system care</t>
  </si>
  <si>
    <t>Skill with third</t>
  </si>
  <si>
    <t>Heart term though action</t>
  </si>
  <si>
    <t>Trip reality</t>
  </si>
  <si>
    <t>Prepare prepare phone chance</t>
  </si>
  <si>
    <t>Little approach way understand</t>
  </si>
  <si>
    <t>Someone personal my</t>
  </si>
  <si>
    <t>Each when evening</t>
  </si>
  <si>
    <t>Everything affect</t>
  </si>
  <si>
    <t>Base staff final</t>
  </si>
  <si>
    <t>Argue air current</t>
  </si>
  <si>
    <t>Interview spend man reflect</t>
  </si>
  <si>
    <t>Culture magazine</t>
  </si>
  <si>
    <t>Three strong item</t>
  </si>
  <si>
    <t>Hard boy</t>
  </si>
  <si>
    <t>Free single first door</t>
  </si>
  <si>
    <t>Arrive Mrs approach itself source</t>
  </si>
  <si>
    <t>Enough thank moment</t>
  </si>
  <si>
    <t>You color bar involve</t>
  </si>
  <si>
    <t>Century loss return suffer</t>
  </si>
  <si>
    <t>Your can product much international</t>
  </si>
  <si>
    <t>Entire this reduce situation free</t>
  </si>
  <si>
    <t>Film list</t>
  </si>
  <si>
    <t>To history</t>
  </si>
  <si>
    <t>Mr among pull institution bed</t>
  </si>
  <si>
    <t>Cover stock</t>
  </si>
  <si>
    <t>Face candidate at player</t>
  </si>
  <si>
    <t>Compare smile</t>
  </si>
  <si>
    <t>Stock particular consider well share</t>
  </si>
  <si>
    <t>Perform only give</t>
  </si>
  <si>
    <t>Discover our focus</t>
  </si>
  <si>
    <t>Red in toward type</t>
  </si>
  <si>
    <t>Act south win</t>
  </si>
  <si>
    <t>Food machine door local</t>
  </si>
  <si>
    <t>Morning collection mind these put</t>
  </si>
  <si>
    <t>Serve human natural</t>
  </si>
  <si>
    <t>Charge join strategy</t>
  </si>
  <si>
    <t>Early artist figure alone</t>
  </si>
  <si>
    <t>Line table apply his</t>
  </si>
  <si>
    <t>Allow even car</t>
  </si>
  <si>
    <t>Usually term travel allow position</t>
  </si>
  <si>
    <t>Suffer interview fill</t>
  </si>
  <si>
    <t>Us really what</t>
  </si>
  <si>
    <t>Which civil win key</t>
  </si>
  <si>
    <t>Road statement without</t>
  </si>
  <si>
    <t>Case relate</t>
  </si>
  <si>
    <t>Change serious my</t>
  </si>
  <si>
    <t>Thought under find money</t>
  </si>
  <si>
    <t>Your man public claim long</t>
  </si>
  <si>
    <t>Matter sometimes</t>
  </si>
  <si>
    <t>Worry fall finish writer</t>
  </si>
  <si>
    <t>Step skill program</t>
  </si>
  <si>
    <t>Morning fact too</t>
  </si>
  <si>
    <t>Exactly defense</t>
  </si>
  <si>
    <t>Participant it increase</t>
  </si>
  <si>
    <t>Small job area only</t>
  </si>
  <si>
    <t>Happy mean</t>
  </si>
  <si>
    <t>About no</t>
  </si>
  <si>
    <t>Out black blood myself foreign</t>
  </si>
  <si>
    <t>Everybody such in pretty</t>
  </si>
  <si>
    <t>How significant realize network</t>
  </si>
  <si>
    <t>Check which sign</t>
  </si>
  <si>
    <t>Second ahead adult fact</t>
  </si>
  <si>
    <t>Pressure as activity build</t>
  </si>
  <si>
    <t>At father plan relate</t>
  </si>
  <si>
    <t>Money produce rich form</t>
  </si>
  <si>
    <t>Several bag southern</t>
  </si>
  <si>
    <t>Short believe</t>
  </si>
  <si>
    <t>Raise trip prevent stock</t>
  </si>
  <si>
    <t>Possible attack wall bank</t>
  </si>
  <si>
    <t>Information group individual</t>
  </si>
  <si>
    <t>Different never radio</t>
  </si>
  <si>
    <t>Brother rest life pull</t>
  </si>
  <si>
    <t>Sense born west</t>
  </si>
  <si>
    <t>Movie too break Mrs</t>
  </si>
  <si>
    <t>More by technology</t>
  </si>
  <si>
    <t>Must report represent</t>
  </si>
  <si>
    <t>Should investment I task</t>
  </si>
  <si>
    <t>Drop son sing</t>
  </si>
  <si>
    <t>There particularly he specific</t>
  </si>
  <si>
    <t>She trouble pressure possible</t>
  </si>
  <si>
    <t>Walk someone drug show</t>
  </si>
  <si>
    <t>Commercial soldier plan partner major</t>
  </si>
  <si>
    <t>Play race even</t>
  </si>
  <si>
    <t>Capital front throughout attack</t>
  </si>
  <si>
    <t>Nation song</t>
  </si>
  <si>
    <t>Leg economy call</t>
  </si>
  <si>
    <t>Writer head successful</t>
  </si>
  <si>
    <t>Gun perform partner bed</t>
  </si>
  <si>
    <t>Region agency player</t>
  </si>
  <si>
    <t>Second mind short quality skill</t>
  </si>
  <si>
    <t>Possible law again but style</t>
  </si>
  <si>
    <t>Owner church their good</t>
  </si>
  <si>
    <t>Usually experience official</t>
  </si>
  <si>
    <t>Office whom various either course</t>
  </si>
  <si>
    <t>Measure rule model</t>
  </si>
  <si>
    <t>Process administration conference</t>
  </si>
  <si>
    <t>Employee technology international protect before</t>
  </si>
  <si>
    <t>Great seek chance once matter</t>
  </si>
  <si>
    <t>Floor camera deal same</t>
  </si>
  <si>
    <t>Television from take</t>
  </si>
  <si>
    <t>Ask why behavior foot</t>
  </si>
  <si>
    <t>North plant director</t>
  </si>
  <si>
    <t>Out central water</t>
  </si>
  <si>
    <t>Option most let sell</t>
  </si>
  <si>
    <t>Personal task show</t>
  </si>
  <si>
    <t>Then state chair audience figure</t>
  </si>
  <si>
    <t>Small either contain</t>
  </si>
  <si>
    <t>Easy chance</t>
  </si>
  <si>
    <t>College attention travel from ask</t>
  </si>
  <si>
    <t>Continue test little catch issue</t>
  </si>
  <si>
    <t>Activity contain</t>
  </si>
  <si>
    <t>Woman deal bank</t>
  </si>
  <si>
    <t>White throughout wonder</t>
  </si>
  <si>
    <t>Wish expect event attack</t>
  </si>
  <si>
    <t>Dinner order run example</t>
  </si>
  <si>
    <t>Lead finally television walk</t>
  </si>
  <si>
    <t>Federal himself</t>
  </si>
  <si>
    <t>Rule worry politics attack</t>
  </si>
  <si>
    <t>Particularly green while or world</t>
  </si>
  <si>
    <t>Civil Mr half mention</t>
  </si>
  <si>
    <t>Would recognize very whatever buy</t>
  </si>
  <si>
    <t>Behavior wide</t>
  </si>
  <si>
    <t>Majority institution live feeling really</t>
  </si>
  <si>
    <t>Allow idea allow else top</t>
  </si>
  <si>
    <t>Stop degree decide dream interest</t>
  </si>
  <si>
    <t>Hear through meeting fight professional</t>
  </si>
  <si>
    <t>Land difference fund responsibility speak</t>
  </si>
  <si>
    <t>Tough house turn</t>
  </si>
  <si>
    <t>Issue as property</t>
  </si>
  <si>
    <t>Join role industry</t>
  </si>
  <si>
    <t>Turn age force</t>
  </si>
  <si>
    <t>Bring involve</t>
  </si>
  <si>
    <t>To sing our</t>
  </si>
  <si>
    <t>To close</t>
  </si>
  <si>
    <t>Commercial nation this less</t>
  </si>
  <si>
    <t>Cover space</t>
  </si>
  <si>
    <t>Body year high head</t>
  </si>
  <si>
    <t>Kind population</t>
  </si>
  <si>
    <t>Song he</t>
  </si>
  <si>
    <t>Positive stand many kitchen</t>
  </si>
  <si>
    <t>Election instead deep child interest</t>
  </si>
  <si>
    <t>Business sister future</t>
  </si>
  <si>
    <t>Organization rule actually physical</t>
  </si>
  <si>
    <t>Star hospital parent</t>
  </si>
  <si>
    <t>Now student</t>
  </si>
  <si>
    <t>Herself relationship</t>
  </si>
  <si>
    <t>Carry ahead power</t>
  </si>
  <si>
    <t>Better identify within</t>
  </si>
  <si>
    <t>Door audience like</t>
  </si>
  <si>
    <t>Out others own its</t>
  </si>
  <si>
    <t>Feeling each class data</t>
  </si>
  <si>
    <t>Ok modern list half</t>
  </si>
  <si>
    <t>Increase both beautiful red</t>
  </si>
  <si>
    <t>Second physical hair evidence election</t>
  </si>
  <si>
    <t>Born grow pay</t>
  </si>
  <si>
    <t>Window finally house</t>
  </si>
  <si>
    <t>Far couple really international rest</t>
  </si>
  <si>
    <t>Those pick partner draw eat</t>
  </si>
  <si>
    <t>Training officer dream</t>
  </si>
  <si>
    <t>May single foreign section</t>
  </si>
  <si>
    <t>Help low already more</t>
  </si>
  <si>
    <t>Want receive</t>
  </si>
  <si>
    <t>Course only</t>
  </si>
  <si>
    <t>Certain power</t>
  </si>
  <si>
    <t>During study</t>
  </si>
  <si>
    <t>Federal along white</t>
  </si>
  <si>
    <t>Michaela Valentine</t>
  </si>
  <si>
    <t>Michael Martinez</t>
  </si>
  <si>
    <t>Joseph Lowe</t>
  </si>
  <si>
    <t>Keith Johnson</t>
  </si>
  <si>
    <t>Joel Brown</t>
  </si>
  <si>
    <t>Heather Santana</t>
  </si>
  <si>
    <t>Jerry Miller</t>
  </si>
  <si>
    <t>Lisa Osborne</t>
  </si>
  <si>
    <t>James Roy</t>
  </si>
  <si>
    <t>Daniel Davis</t>
  </si>
  <si>
    <t>Heather Fleming</t>
  </si>
  <si>
    <t>Stephanie Rodriguez</t>
  </si>
  <si>
    <t>Lindsey Phillips</t>
  </si>
  <si>
    <t>Bradley Lester</t>
  </si>
  <si>
    <t>Pamela Lewis</t>
  </si>
  <si>
    <t>Barbara Payne</t>
  </si>
  <si>
    <t>Kathleen Hunter</t>
  </si>
  <si>
    <t>Daniel Watson</t>
  </si>
  <si>
    <t>Courtney Clark</t>
  </si>
  <si>
    <t>Denise Leonard</t>
  </si>
  <si>
    <t>Misty Hull</t>
  </si>
  <si>
    <t>Travis Holt</t>
  </si>
  <si>
    <t>Jennifer Martinez</t>
  </si>
  <si>
    <t>Ronnie Perez</t>
  </si>
  <si>
    <t>Stephen Davis</t>
  </si>
  <si>
    <t>Jeffery Watkins</t>
  </si>
  <si>
    <t>Jennifer Harvey</t>
  </si>
  <si>
    <t>Kristen Anderson</t>
  </si>
  <si>
    <t>Jessica Moreno</t>
  </si>
  <si>
    <t>Teresa Campbell</t>
  </si>
  <si>
    <t>Connie Johnson</t>
  </si>
  <si>
    <t>Justin Gonzales</t>
  </si>
  <si>
    <t>Colleen Walter</t>
  </si>
  <si>
    <t>Christopher Garcia</t>
  </si>
  <si>
    <t>Elizabeth Washington</t>
  </si>
  <si>
    <t>Sandra Simmons</t>
  </si>
  <si>
    <t>Deborah Martinez</t>
  </si>
  <si>
    <t>Erin Harrell</t>
  </si>
  <si>
    <t>Travis Moore</t>
  </si>
  <si>
    <t>Nicole Castillo</t>
  </si>
  <si>
    <t>William Collier</t>
  </si>
  <si>
    <t>Reginald Blankenship</t>
  </si>
  <si>
    <t>Ruth Byrd</t>
  </si>
  <si>
    <t>Tiffany Simpson</t>
  </si>
  <si>
    <t>Jessica Castillo</t>
  </si>
  <si>
    <t>Kathleen Phillips</t>
  </si>
  <si>
    <t>Lisa Yates</t>
  </si>
  <si>
    <t>Beverly Gomez</t>
  </si>
  <si>
    <t>Timothy Baldwin</t>
  </si>
  <si>
    <t>Joshua Jacobs</t>
  </si>
  <si>
    <t>Micheal Rocha</t>
  </si>
  <si>
    <t>Sarah Brown</t>
  </si>
  <si>
    <t>David Patterson</t>
  </si>
  <si>
    <t>Cathy Barker</t>
  </si>
  <si>
    <t>Laura Johnson</t>
  </si>
  <si>
    <t>Gabriela Carr</t>
  </si>
  <si>
    <t>Thomas Schmidt</t>
  </si>
  <si>
    <t>Charles Jones</t>
  </si>
  <si>
    <t>Anthony Gardner</t>
  </si>
  <si>
    <t>Michael White IV</t>
  </si>
  <si>
    <t>Lisa Hogan</t>
  </si>
  <si>
    <t>Kelly Morris</t>
  </si>
  <si>
    <t>Christopher Shaffer</t>
  </si>
  <si>
    <t>Daniel Pollard</t>
  </si>
  <si>
    <t>Joanna Hunt</t>
  </si>
  <si>
    <t>Kelly Phillips</t>
  </si>
  <si>
    <t>William Becker</t>
  </si>
  <si>
    <t>Harry Hayes</t>
  </si>
  <si>
    <t>Jennifer Simmons</t>
  </si>
  <si>
    <t>Chad Martin</t>
  </si>
  <si>
    <t>Bradley Davis</t>
  </si>
  <si>
    <t>Andre Weber</t>
  </si>
  <si>
    <t>Jonathan Blackburn</t>
  </si>
  <si>
    <t>Larry Parsons</t>
  </si>
  <si>
    <t>William Anderson</t>
  </si>
  <si>
    <t>Jonathan Hall</t>
  </si>
  <si>
    <t>Jason Thomas</t>
  </si>
  <si>
    <t>William Mann</t>
  </si>
  <si>
    <t>Courtney Ryan</t>
  </si>
  <si>
    <t>Gregory Morgan</t>
  </si>
  <si>
    <t>Lisa Barnes</t>
  </si>
  <si>
    <t>Nicole Ramos</t>
  </si>
  <si>
    <t>Barbara Wolfe</t>
  </si>
  <si>
    <t>Steven Ball</t>
  </si>
  <si>
    <t>John Potter</t>
  </si>
  <si>
    <t>Lauren Long</t>
  </si>
  <si>
    <t>Brenda Gray</t>
  </si>
  <si>
    <t>William Robinson</t>
  </si>
  <si>
    <t>Carolyn Bishop</t>
  </si>
  <si>
    <t>Mia Barnes</t>
  </si>
  <si>
    <t>Andrew Scott</t>
  </si>
  <si>
    <t>Ronald Henderson</t>
  </si>
  <si>
    <t>Erica Davis</t>
  </si>
  <si>
    <t>Dr. Jeremy Chang</t>
  </si>
  <si>
    <t>Stacey Morales</t>
  </si>
  <si>
    <t>Patricia Carlson</t>
  </si>
  <si>
    <t>Bryan Thornton</t>
  </si>
  <si>
    <t>Nancy Weber</t>
  </si>
  <si>
    <t>Samantha Anderson</t>
  </si>
  <si>
    <t>Roger Brown</t>
  </si>
  <si>
    <t>Anna Pearson</t>
  </si>
  <si>
    <t>Laura Vega</t>
  </si>
  <si>
    <t>Christina Turner</t>
  </si>
  <si>
    <t>Rachel Allen</t>
  </si>
  <si>
    <t>Justin Thomas</t>
  </si>
  <si>
    <t>Jose Tanner</t>
  </si>
  <si>
    <t>Candace Johnson</t>
  </si>
  <si>
    <t>Brenda Clarke</t>
  </si>
  <si>
    <t>Ivan Kim</t>
  </si>
  <si>
    <t>Christopher Knight</t>
  </si>
  <si>
    <t>Margaret Nicholson</t>
  </si>
  <si>
    <t>Ms. Leslie Thompson</t>
  </si>
  <si>
    <t>Alicia Evans</t>
  </si>
  <si>
    <t>Tiffany Cox</t>
  </si>
  <si>
    <t>Cheryl Wheeler</t>
  </si>
  <si>
    <t>Christopher Phillips</t>
  </si>
  <si>
    <t>Lauren Jones</t>
  </si>
  <si>
    <t>Latoya Brown</t>
  </si>
  <si>
    <t>Melanie Byrd</t>
  </si>
  <si>
    <t>Sharon Washington</t>
  </si>
  <si>
    <t>Juan Williamson IV</t>
  </si>
  <si>
    <t>Joseph Delacruz</t>
  </si>
  <si>
    <t>Danielle Mills</t>
  </si>
  <si>
    <t>Erica Mcgee</t>
  </si>
  <si>
    <t>Kevin Jarvis</t>
  </si>
  <si>
    <t>Peter Gonzales</t>
  </si>
  <si>
    <t>Richard James MD</t>
  </si>
  <si>
    <t>Amanda James</t>
  </si>
  <si>
    <t>Brandy Evans</t>
  </si>
  <si>
    <t>Monica Cross</t>
  </si>
  <si>
    <t>Douglas Silva</t>
  </si>
  <si>
    <t>Larry Chandler</t>
  </si>
  <si>
    <t>Briana Miller</t>
  </si>
  <si>
    <t>Kyle Freeman</t>
  </si>
  <si>
    <t>Anthony Price</t>
  </si>
  <si>
    <t>Stephanie Graves</t>
  </si>
  <si>
    <t>Michelle Palmer</t>
  </si>
  <si>
    <t>Brenda Morales</t>
  </si>
  <si>
    <t>Jessica Thompson</t>
  </si>
  <si>
    <t>Brandon Pope</t>
  </si>
  <si>
    <t>Sarah Cruz</t>
  </si>
  <si>
    <t>Joseph Ortega</t>
  </si>
  <si>
    <t>Miguel Brewer</t>
  </si>
  <si>
    <t>Holly Hart</t>
  </si>
  <si>
    <t>Summer Murphy MD</t>
  </si>
  <si>
    <t>Roberto Mclean</t>
  </si>
  <si>
    <t>Kevin Farley</t>
  </si>
  <si>
    <t>Morgan Green</t>
  </si>
  <si>
    <t>Thomas Santana</t>
  </si>
  <si>
    <t>William Brady</t>
  </si>
  <si>
    <t>John Bell</t>
  </si>
  <si>
    <t>Jeremiah Collins</t>
  </si>
  <si>
    <t>Daniel Baldwin</t>
  </si>
  <si>
    <t>Michelle Hall</t>
  </si>
  <si>
    <t>Ashlee Rosales DVM</t>
  </si>
  <si>
    <t>Robert Moody</t>
  </si>
  <si>
    <t>Mackenzie Ortiz</t>
  </si>
  <si>
    <t>Ian Rivera</t>
  </si>
  <si>
    <t>Jennifer Forbes</t>
  </si>
  <si>
    <t>Erin Fisher</t>
  </si>
  <si>
    <t>Ruben Young</t>
  </si>
  <si>
    <t>Brenda Turner</t>
  </si>
  <si>
    <t>Gavin Jackson</t>
  </si>
  <si>
    <t>Tammy Saunders</t>
  </si>
  <si>
    <t>Mitchell Hall</t>
  </si>
  <si>
    <t>Scott Pierce</t>
  </si>
  <si>
    <t>Joy Baxter</t>
  </si>
  <si>
    <t>Mark Hughes</t>
  </si>
  <si>
    <t>Tracy Evans</t>
  </si>
  <si>
    <t>Kathryn Cochran</t>
  </si>
  <si>
    <t>Gregory Walker</t>
  </si>
  <si>
    <t>Lindsey Patterson</t>
  </si>
  <si>
    <t>Kevin Cox</t>
  </si>
  <si>
    <t>David Richardson</t>
  </si>
  <si>
    <t>Anthony Armstrong</t>
  </si>
  <si>
    <t>Beth Elliott</t>
  </si>
  <si>
    <t>Teresa Armstrong</t>
  </si>
  <si>
    <t>Beth Brown</t>
  </si>
  <si>
    <t>Derek Peterson</t>
  </si>
  <si>
    <t>Lindsay Larsen</t>
  </si>
  <si>
    <t>John Nguyen</t>
  </si>
  <si>
    <t>Samuel Clark</t>
  </si>
  <si>
    <t>Francisco Maddox</t>
  </si>
  <si>
    <t>Jack Gibson</t>
  </si>
  <si>
    <t>Matthew Reyes</t>
  </si>
  <si>
    <t>Andrea Villanueva</t>
  </si>
  <si>
    <t>John Johnson</t>
  </si>
  <si>
    <t>Melinda Bowers</t>
  </si>
  <si>
    <t>Cheryl Church</t>
  </si>
  <si>
    <t>Cameron Montgomery</t>
  </si>
  <si>
    <t>Samantha Nelson</t>
  </si>
  <si>
    <t>Jerry Cunningham</t>
  </si>
  <si>
    <t>Paige Gray</t>
  </si>
  <si>
    <t>Johnathan Wells</t>
  </si>
  <si>
    <t>Brittany Casey</t>
  </si>
  <si>
    <t>Gerald Tucker</t>
  </si>
  <si>
    <t>Nicole Fuentes DVM</t>
  </si>
  <si>
    <t>Kimberly Hernandez</t>
  </si>
  <si>
    <t>Laura Spencer</t>
  </si>
  <si>
    <t>Jennifer Adkins</t>
  </si>
  <si>
    <t>Cody Hester</t>
  </si>
  <si>
    <t>Jennifer Long</t>
  </si>
  <si>
    <t>James Sanchez</t>
  </si>
  <si>
    <t>Joshua Jones</t>
  </si>
  <si>
    <t>Thomas Carroll</t>
  </si>
  <si>
    <t>Michelle Schneider</t>
  </si>
  <si>
    <t>John Arroyo</t>
  </si>
  <si>
    <t>David Nunez</t>
  </si>
  <si>
    <t>Joseph Sanders</t>
  </si>
  <si>
    <t>Nancy Jordan</t>
  </si>
  <si>
    <t>Sara Wilson</t>
  </si>
  <si>
    <t>Amanda Gonzalez</t>
  </si>
  <si>
    <t>Zachary Thomas</t>
  </si>
  <si>
    <t>Joshua Cummings</t>
  </si>
  <si>
    <t>Lisa Le</t>
  </si>
  <si>
    <t>Dominic James</t>
  </si>
  <si>
    <t>Jeffrey Figueroa</t>
  </si>
  <si>
    <t>Kristine Long</t>
  </si>
  <si>
    <t>Margaret Lloyd</t>
  </si>
  <si>
    <t>Christopher Simmons</t>
  </si>
  <si>
    <t>William Cox</t>
  </si>
  <si>
    <t>Ryan Montgomery</t>
  </si>
  <si>
    <t>Jenny Washington</t>
  </si>
  <si>
    <t>Stephanie Mathis</t>
  </si>
  <si>
    <t>Dennis Ballard</t>
  </si>
  <si>
    <t>Dawn Dickerson</t>
  </si>
  <si>
    <t>Karen Dunn</t>
  </si>
  <si>
    <t>Victoria Fernandez</t>
  </si>
  <si>
    <t>Danielle George</t>
  </si>
  <si>
    <t>Joseph Perez</t>
  </si>
  <si>
    <t>Stephanie Nguyen</t>
  </si>
  <si>
    <t>Steven Burke</t>
  </si>
  <si>
    <t>Samantha Daniels</t>
  </si>
  <si>
    <t>James Porter</t>
  </si>
  <si>
    <t>Justin Hayes</t>
  </si>
  <si>
    <t>Michael Hamilton</t>
  </si>
  <si>
    <t>Mrs. Lauren Garcia</t>
  </si>
  <si>
    <t>Matthew Mata</t>
  </si>
  <si>
    <t>Sarah Peterson</t>
  </si>
  <si>
    <t>Michelle Reid</t>
  </si>
  <si>
    <t>Candice Hunter</t>
  </si>
  <si>
    <t>Christopher Clark</t>
  </si>
  <si>
    <t>Laura Sutton</t>
  </si>
  <si>
    <t>Emily Miller</t>
  </si>
  <si>
    <t>Jessica Whitehead</t>
  </si>
  <si>
    <t>Robin Skinner</t>
  </si>
  <si>
    <t>Cole Roberts</t>
  </si>
  <si>
    <t>Jeffrey Lee MD</t>
  </si>
  <si>
    <t>Logan Webster</t>
  </si>
  <si>
    <t>Matthew Warner</t>
  </si>
  <si>
    <t>Jackie Taylor</t>
  </si>
  <si>
    <t>Brian Levy</t>
  </si>
  <si>
    <t>Bryan Mclaughlin</t>
  </si>
  <si>
    <t>Kimberly Dougherty</t>
  </si>
  <si>
    <t>Eric Brown</t>
  </si>
  <si>
    <t>Caleb Johnson</t>
  </si>
  <si>
    <t>Laura Mccall</t>
  </si>
  <si>
    <t>Cody Barnes</t>
  </si>
  <si>
    <t>Elizabeth Butler</t>
  </si>
  <si>
    <t>Tracy Anderson</t>
  </si>
  <si>
    <t>Krystal Stewart</t>
  </si>
  <si>
    <t>Dustin Riley</t>
  </si>
  <si>
    <t>Shannon Rodriguez DDS</t>
  </si>
  <si>
    <t>Paul Peck</t>
  </si>
  <si>
    <t>Jeffrey Martin</t>
  </si>
  <si>
    <t>Isaac King</t>
  </si>
  <si>
    <t>Amanda Kirby</t>
  </si>
  <si>
    <t>Catherine Gonzalez</t>
  </si>
  <si>
    <t>Elizabeth Murphy</t>
  </si>
  <si>
    <t>Jason Cortez</t>
  </si>
  <si>
    <t>Natasha Rodriguez</t>
  </si>
  <si>
    <t>Emily Collier</t>
  </si>
  <si>
    <t>Joshua Rogers</t>
  </si>
  <si>
    <t>Eric Jones</t>
  </si>
  <si>
    <t>Megan Duran</t>
  </si>
  <si>
    <t>Brian Ross</t>
  </si>
  <si>
    <t>Nathan Baker</t>
  </si>
  <si>
    <t>Justin Gonzalez</t>
  </si>
  <si>
    <t>Megan Evans</t>
  </si>
  <si>
    <t>Michelle Black</t>
  </si>
  <si>
    <t>Gregory Blackburn</t>
  </si>
  <si>
    <t>Mr. Thomas Lloyd</t>
  </si>
  <si>
    <t>Deanna Garner</t>
  </si>
  <si>
    <t>Benjamin Nunez</t>
  </si>
  <si>
    <t>Mrs. Brenda Wright DDS</t>
  </si>
  <si>
    <t>Hector Nelson</t>
  </si>
  <si>
    <t>Dean Kelly</t>
  </si>
  <si>
    <t>Kelly Beasley</t>
  </si>
  <si>
    <t>Teresa Sanchez</t>
  </si>
  <si>
    <t>Bill Lopez</t>
  </si>
  <si>
    <t>Darrell Mcneil</t>
  </si>
  <si>
    <t>Marc Scott</t>
  </si>
  <si>
    <t>Andrea Miller</t>
  </si>
  <si>
    <t>Charles May</t>
  </si>
  <si>
    <t>Daniel Lee</t>
  </si>
  <si>
    <t>Maria Johns</t>
  </si>
  <si>
    <t>Kevin Watson</t>
  </si>
  <si>
    <t>Alexandra Holden</t>
  </si>
  <si>
    <t>Patricia Chung</t>
  </si>
  <si>
    <t>Justin Arnold</t>
  </si>
  <si>
    <t>China</t>
  </si>
  <si>
    <t>USA</t>
  </si>
  <si>
    <t>Spain</t>
  </si>
  <si>
    <t>Russia</t>
  </si>
  <si>
    <t>India</t>
  </si>
  <si>
    <t>France</t>
  </si>
  <si>
    <t>Brazil</t>
  </si>
  <si>
    <t>Japan</t>
  </si>
  <si>
    <t>UK</t>
  </si>
  <si>
    <t>Germany</t>
  </si>
  <si>
    <t>Classic</t>
  </si>
  <si>
    <t>Thriller</t>
  </si>
  <si>
    <t>Biography</t>
  </si>
  <si>
    <t>Historical Fiction</t>
  </si>
  <si>
    <t>Self-help</t>
  </si>
  <si>
    <t>Romance</t>
  </si>
  <si>
    <t>Science Fiction</t>
  </si>
  <si>
    <t>Fantasy</t>
  </si>
  <si>
    <t>Mystery</t>
  </si>
  <si>
    <t>Adventure</t>
  </si>
  <si>
    <t>Arabic</t>
  </si>
  <si>
    <t>Russian</t>
  </si>
  <si>
    <t>Spanish</t>
  </si>
  <si>
    <t>Japanese</t>
  </si>
  <si>
    <t>French</t>
  </si>
  <si>
    <t>Chinese</t>
  </si>
  <si>
    <t>English</t>
  </si>
  <si>
    <t>German</t>
  </si>
  <si>
    <t>Hindi</t>
  </si>
  <si>
    <t>Portuguese</t>
  </si>
  <si>
    <t>Row Labels</t>
  </si>
  <si>
    <t>Grand Total</t>
  </si>
  <si>
    <t>Count of Book Title</t>
  </si>
  <si>
    <t>book count</t>
  </si>
  <si>
    <t>Total Books</t>
  </si>
  <si>
    <t>Countries Represented</t>
  </si>
  <si>
    <t>Genres Covered</t>
  </si>
  <si>
    <t>Languages Used</t>
  </si>
  <si>
    <t>Total Copies Sold</t>
  </si>
  <si>
    <t>Year Range</t>
  </si>
  <si>
    <t>Others</t>
  </si>
  <si>
    <t>others</t>
  </si>
  <si>
    <t>Column Labels</t>
  </si>
  <si>
    <t>Sum of Copies Sold</t>
  </si>
  <si>
    <t>Updated Years</t>
  </si>
  <si>
    <t>1850-1900</t>
  </si>
  <si>
    <t>1900-1950</t>
  </si>
  <si>
    <t>1950-2000</t>
  </si>
  <si>
    <t>2000-2023</t>
  </si>
  <si>
    <t>Total</t>
  </si>
  <si>
    <t>Updated copies sold</t>
  </si>
  <si>
    <t>Count of Genre</t>
  </si>
  <si>
    <t>Count of Language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</si>
</sst>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3" formatCode="_ * #,##0.00_ ;_ * \-#,##0.00_ ;_ * &quot;-&quot;??_ ;_ @_ "/>
    <numFmt numFmtId="164" formatCode="##,###,##0"/>
    <numFmt numFmtId="165" formatCode="_ * #,##0_ ;_ * \-#,##0_ ;_ * &quot;-&quot;??_ ;_ @_ "/>
  </numFmts>
  <fonts count="3" x14ac:knownFonts="1">
    <font>
      <sz val="11"/>
      <color theme="1"/>
      <name val="Calibri"/>
      <family val="2"/>
      <scheme val="minor"/>
    </font>
    <font>
      <b/>
      <sz val="11"/>
      <color theme="1"/>
      <name val="Calibri"/>
      <family val="2"/>
      <scheme val="minor"/>
    </font>
    <font>
      <sz val="11"/>
      <color theme="1"/>
      <name val="Calibri"/>
      <family val="2"/>
      <scheme val="minor"/>
    </font>
  </fonts>
  <fills count="6">
    <fill>
      <patternFill patternType="none"/>
    </fill>
    <fill>
      <patternFill patternType="gray125"/>
    </fill>
    <fill>
      <patternFill patternType="solid">
        <fgColor rgb="FFFFFF00"/>
        <bgColor indexed="64"/>
      </patternFill>
    </fill>
    <fill>
      <patternFill patternType="solid">
        <fgColor rgb="FF000000"/>
        <bgColor indexed="64"/>
      </patternFill>
    </fill>
    <fill>
      <patternFill patternType="solid">
        <fgColor theme="4" tint="0.79998168889431442"/>
        <bgColor theme="4" tint="0.79998168889431442"/>
      </patternFill>
    </fill>
    <fill>
      <patternFill patternType="solid">
        <fgColor theme="4" tint="0.59999389629810485"/>
        <bgColor theme="4" tint="0.59999389629810485"/>
      </patternFill>
    </fill>
  </fills>
  <borders count="10">
    <border>
      <left/>
      <right/>
      <top/>
      <bottom/>
      <diagonal/>
    </border>
    <border>
      <left style="thin">
        <color auto="1"/>
      </left>
      <right style="thin">
        <color auto="1"/>
      </right>
      <top style="thin">
        <color auto="1"/>
      </top>
      <bottom style="thin">
        <color auto="1"/>
      </bottom>
      <diagonal/>
    </border>
    <border>
      <left/>
      <right/>
      <top/>
      <bottom style="thin">
        <color theme="4" tint="0.39997558519241921"/>
      </bottom>
      <diagonal/>
    </border>
    <border>
      <left style="thin">
        <color auto="1"/>
      </left>
      <right style="thin">
        <color auto="1"/>
      </right>
      <top/>
      <bottom/>
      <diagonal/>
    </border>
    <border>
      <left/>
      <right style="thin">
        <color theme="0"/>
      </right>
      <top style="thin">
        <color theme="0"/>
      </top>
      <bottom style="thin">
        <color theme="0"/>
      </bottom>
      <diagonal/>
    </border>
    <border>
      <left style="thin">
        <color theme="0"/>
      </left>
      <right style="thin">
        <color theme="0"/>
      </right>
      <top style="thin">
        <color theme="0"/>
      </top>
      <bottom style="thin">
        <color theme="0"/>
      </bottom>
      <diagonal/>
    </border>
    <border>
      <left style="thin">
        <color theme="0"/>
      </left>
      <right/>
      <top style="thin">
        <color theme="0"/>
      </top>
      <bottom style="thin">
        <color theme="0"/>
      </bottom>
      <diagonal/>
    </border>
    <border>
      <left/>
      <right style="thin">
        <color theme="0"/>
      </right>
      <top style="thin">
        <color theme="0"/>
      </top>
      <bottom/>
      <diagonal/>
    </border>
    <border>
      <left style="thin">
        <color theme="0"/>
      </left>
      <right style="thin">
        <color theme="0"/>
      </right>
      <top style="thin">
        <color theme="0"/>
      </top>
      <bottom/>
      <diagonal/>
    </border>
    <border>
      <left style="thin">
        <color theme="0"/>
      </left>
      <right/>
      <top style="thin">
        <color theme="0"/>
      </top>
      <bottom/>
      <diagonal/>
    </border>
  </borders>
  <cellStyleXfs count="3">
    <xf numFmtId="0" fontId="0" fillId="0" borderId="0"/>
    <xf numFmtId="43" fontId="2" fillId="0" borderId="0" applyFont="0" applyFill="0" applyBorder="0" applyAlignment="0" applyProtection="0"/>
    <xf numFmtId="9" fontId="2" fillId="0" borderId="0" applyFont="0" applyFill="0" applyBorder="0" applyAlignment="0" applyProtection="0"/>
  </cellStyleXfs>
  <cellXfs count="23">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0" fillId="2" borderId="0" xfId="0" applyFill="1"/>
    <xf numFmtId="0" fontId="0" fillId="3" borderId="0" xfId="0" applyFill="1"/>
    <xf numFmtId="164" fontId="0" fillId="0" borderId="0" xfId="1" applyNumberFormat="1" applyFont="1"/>
    <xf numFmtId="0" fontId="1" fillId="4" borderId="2" xfId="0" applyFont="1" applyFill="1" applyBorder="1"/>
    <xf numFmtId="9" fontId="0" fillId="0" borderId="0" xfId="2" applyFont="1"/>
    <xf numFmtId="165" fontId="0" fillId="0" borderId="0" xfId="0" applyNumberFormat="1"/>
    <xf numFmtId="0" fontId="1" fillId="0" borderId="3" xfId="0" applyFont="1" applyBorder="1" applyAlignment="1">
      <alignment horizontal="center" vertical="top"/>
    </xf>
    <xf numFmtId="0" fontId="0" fillId="0" borderId="0" xfId="0" applyAlignment="1">
      <alignment horizontal="left" indent="1"/>
    </xf>
    <xf numFmtId="0" fontId="1" fillId="0" borderId="0" xfId="0" applyFont="1"/>
    <xf numFmtId="0" fontId="0" fillId="0" borderId="0" xfId="0" applyNumberFormat="1"/>
    <xf numFmtId="0" fontId="0" fillId="5" borderId="4" xfId="0" applyFont="1" applyFill="1" applyBorder="1"/>
    <xf numFmtId="0" fontId="0" fillId="5" borderId="5" xfId="0" applyFont="1" applyFill="1" applyBorder="1"/>
    <xf numFmtId="0" fontId="0" fillId="5" borderId="6" xfId="0" applyFont="1" applyFill="1" applyBorder="1"/>
    <xf numFmtId="0" fontId="0" fillId="4" borderId="4" xfId="0" applyFont="1" applyFill="1" applyBorder="1"/>
    <xf numFmtId="0" fontId="0" fillId="4" borderId="5" xfId="0" applyFont="1" applyFill="1" applyBorder="1"/>
    <xf numFmtId="0" fontId="0" fillId="4" borderId="6" xfId="0" applyFont="1" applyFill="1" applyBorder="1"/>
    <xf numFmtId="0" fontId="0" fillId="4" borderId="7" xfId="0" applyFont="1" applyFill="1" applyBorder="1"/>
    <xf numFmtId="0" fontId="0" fillId="4" borderId="8" xfId="0" applyFont="1" applyFill="1" applyBorder="1"/>
    <xf numFmtId="0" fontId="0" fillId="4" borderId="9" xfId="0" applyFont="1" applyFill="1" applyBorder="1"/>
  </cellXfs>
  <cellStyles count="3">
    <cellStyle name="Comma" xfId="1" builtinId="3"/>
    <cellStyle name="Normal" xfId="0" builtinId="0"/>
    <cellStyle name="Percent" xfId="2" builtinId="5"/>
  </cellStyles>
  <dxfs count="12">
    <dxf>
      <font>
        <b/>
        <i val="0"/>
        <sz val="14"/>
        <color theme="7" tint="0.39991454817346722"/>
        <name val="Calibri"/>
        <family val="2"/>
        <scheme val="minor"/>
      </font>
      <fill>
        <patternFill>
          <bgColor theme="1"/>
        </patternFill>
      </fill>
    </dxf>
    <dxf>
      <font>
        <b/>
        <i val="0"/>
        <color theme="3" tint="0.39991454817346722"/>
        <name val="Calibri"/>
        <family val="2"/>
        <scheme val="minor"/>
      </font>
      <fill>
        <patternFill>
          <bgColor theme="1"/>
        </patternFill>
      </fill>
    </dxf>
    <dxf>
      <font>
        <b/>
        <i val="0"/>
        <color theme="5" tint="0.39994506668294322"/>
      </font>
      <fill>
        <patternFill>
          <bgColor theme="1"/>
        </patternFill>
      </fill>
    </dxf>
    <dxf>
      <font>
        <b/>
        <i val="0"/>
        <strike val="0"/>
        <condense val="0"/>
        <extend val="0"/>
        <outline val="0"/>
        <shadow val="0"/>
        <u val="none"/>
        <vertAlign val="baseline"/>
        <sz val="11"/>
        <color theme="1"/>
        <name val="Calibri"/>
        <family val="2"/>
        <scheme val="minor"/>
      </font>
      <alignment horizontal="center" vertical="top" textRotation="0" wrapText="0" indent="0" justifyLastLine="0" shrinkToFit="0" readingOrder="0"/>
      <border diagonalUp="0" diagonalDown="0" outline="0">
        <left style="thin">
          <color auto="1"/>
        </left>
        <right style="thin">
          <color auto="1"/>
        </right>
        <top/>
        <bottom/>
      </border>
    </dxf>
    <dxf>
      <numFmt numFmtId="165" formatCode="_ * #,##0_ ;_ * \-#,##0_ ;_ * &quot;-&quot;??_ ;_ @_ "/>
    </dxf>
    <dxf>
      <numFmt numFmtId="165" formatCode="_ * #,##0_ ;_ * \-#,##0_ ;_ * &quot;-&quot;??_ ;_ @_ "/>
    </dxf>
    <dxf>
      <font>
        <b val="0"/>
        <i val="0"/>
        <sz val="20"/>
        <color rgb="FFC71585"/>
        <name val="Calibri"/>
        <family val="2"/>
        <scheme val="minor"/>
      </font>
      <fill>
        <patternFill patternType="solid">
          <bgColor rgb="FF080808"/>
        </patternFill>
      </fill>
      <border diagonalUp="0" diagonalDown="0">
        <left style="thin">
          <color auto="1"/>
        </left>
        <right style="thin">
          <color auto="1"/>
        </right>
        <top style="thin">
          <color auto="1"/>
        </top>
        <bottom style="thin">
          <color auto="1"/>
        </bottom>
        <vertical/>
        <horizontal/>
      </border>
    </dxf>
    <dxf>
      <fill>
        <patternFill patternType="none">
          <bgColor auto="1"/>
        </patternFill>
      </fill>
    </dxf>
    <dxf>
      <font>
        <b/>
        <i val="0"/>
        <sz val="10"/>
        <name val="Calibri"/>
        <family val="2"/>
        <scheme val="minor"/>
      </font>
      <fill>
        <patternFill patternType="none">
          <bgColor auto="1"/>
        </patternFill>
      </fill>
      <border diagonalUp="0" diagonalDown="0">
        <left/>
        <right/>
        <top/>
        <bottom/>
        <vertical/>
        <horizontal/>
      </border>
    </dxf>
    <dxf>
      <fill>
        <patternFill patternType="none">
          <bgColor auto="1"/>
        </patternFill>
      </fill>
    </dxf>
    <dxf>
      <font>
        <sz val="10"/>
      </font>
      <fill>
        <gradientFill degree="90">
          <stop position="0">
            <color theme="2"/>
          </stop>
          <stop position="1">
            <color rgb="FF00FA9A"/>
          </stop>
        </gradientFill>
      </fill>
      <border diagonalUp="0" diagonalDown="0">
        <left/>
        <right/>
        <top/>
        <bottom/>
        <vertical/>
        <horizontal/>
      </border>
    </dxf>
    <dxf>
      <font>
        <color theme="0"/>
      </font>
      <fill>
        <patternFill>
          <fgColor rgb="FF00BFA5"/>
          <bgColor rgb="FF1F1F1F"/>
        </patternFill>
      </fill>
    </dxf>
  </dxfs>
  <tableStyles count="10" defaultTableStyle="TableStyleMedium9" defaultPivotStyle="PivotStyleLight16">
    <tableStyle name="Slicer Style 1" pivot="0" table="0" count="0" xr9:uid="{7E69C1DD-9F20-4BFA-B728-0D3D08252DE6}"/>
    <tableStyle name="Slicer Style 10" pivot="0" table="0" count="1" xr9:uid="{28065F4A-09AB-4E75-B0C9-18C84FA61BE3}">
      <tableStyleElement type="wholeTable" dxfId="0"/>
    </tableStyle>
    <tableStyle name="Slicer Style 2" pivot="0" table="0" count="1" xr9:uid="{D0455EF9-F9B1-4D27-9800-0515A4B37743}">
      <tableStyleElement type="wholeTable" dxfId="11"/>
    </tableStyle>
    <tableStyle name="Slicer Style 3" pivot="0" table="0" count="1" xr9:uid="{17C00475-8B13-4288-ADED-CBCA5ACEB0E6}">
      <tableStyleElement type="wholeTable" dxfId="10"/>
    </tableStyle>
    <tableStyle name="Slicer Style 4" pivot="0" table="0" count="1" xr9:uid="{8BCA997E-EF88-4181-A04E-6598A05D2FF6}">
      <tableStyleElement type="wholeTable" dxfId="9"/>
    </tableStyle>
    <tableStyle name="Slicer Style 5" pivot="0" table="0" count="1" xr9:uid="{868D18A8-56B0-4511-BCA7-42D8770857EB}">
      <tableStyleElement type="wholeTable" dxfId="8"/>
    </tableStyle>
    <tableStyle name="Slicer Style 6" pivot="0" table="0" count="1" xr9:uid="{2A6DC1F5-AE62-41C1-A321-9F35E2E831CE}">
      <tableStyleElement type="wholeTable" dxfId="7"/>
    </tableStyle>
    <tableStyle name="Slicer Style 7" pivot="0" table="0" count="1" xr9:uid="{C1C743E3-2433-4458-9419-FD9610A0D12C}">
      <tableStyleElement type="wholeTable" dxfId="6"/>
    </tableStyle>
    <tableStyle name="Slicer Style 8" pivot="0" table="0" count="1" xr9:uid="{70B86050-84FF-47D8-89A1-E09D802C5F46}">
      <tableStyleElement type="wholeTable" dxfId="2"/>
    </tableStyle>
    <tableStyle name="Slicer Style 9" pivot="0" table="0" count="1" xr9:uid="{E55C88DE-95DB-4DD4-A02B-94AF719B69CF}">
      <tableStyleElement type="wholeTable" dxfId="1"/>
    </tableStyle>
  </tableStyles>
  <colors>
    <mruColors>
      <color rgb="FF8B4513"/>
      <color rgb="FF911176"/>
      <color rgb="FFE2A2A1"/>
      <color rgb="FFC71585"/>
      <color rgb="FFC45A77"/>
      <color rgb="FF00BFA5"/>
      <color rgb="FFF7CAC9"/>
      <color rgb="FFD49EB6"/>
      <color rgb="FFD65A88"/>
      <color rgb="FFFF9800"/>
    </mruColors>
  </colors>
  <extLst>
    <ext xmlns:x14="http://schemas.microsoft.com/office/spreadsheetml/2009/9/main" uri="{EB79DEF2-80B8-43e5-95BD-54CBDDF9020C}">
      <x14:slicerStyles defaultSlicerStyle="SlicerStyleLight1">
        <x14:slicerStyle name="Slicer Style 1"/>
        <x14:slicerStyle name="Slicer Style 10"/>
        <x14:slicerStyle name="Slicer Style 2"/>
        <x14:slicerStyle name="Slicer Style 3"/>
        <x14:slicerStyle name="Slicer Style 4"/>
        <x14:slicerStyle name="Slicer Style 5"/>
        <x14:slicerStyle name="Slicer Style 6"/>
        <x14:slicerStyle name="Slicer Style 7"/>
        <x14:slicerStyle name="Slicer Style 8"/>
        <x14:slicerStyle name="Slicer Style 9"/>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pivotCacheDefinition" Target="pivotCache/pivotCacheDefinition2.xml"/><Relationship Id="rId18" Type="http://schemas.microsoft.com/office/2007/relationships/slicerCache" Target="slicerCaches/slicerCache2.xml"/><Relationship Id="rId26" Type="http://schemas.openxmlformats.org/officeDocument/2006/relationships/styles" Target="styles.xml"/><Relationship Id="rId3" Type="http://schemas.openxmlformats.org/officeDocument/2006/relationships/worksheet" Target="worksheets/sheet3.xml"/><Relationship Id="rId21" Type="http://schemas.microsoft.com/office/2007/relationships/slicerCache" Target="slicerCaches/slicerCache5.xml"/><Relationship Id="rId7" Type="http://schemas.openxmlformats.org/officeDocument/2006/relationships/worksheet" Target="worksheets/sheet7.xml"/><Relationship Id="rId12" Type="http://schemas.openxmlformats.org/officeDocument/2006/relationships/pivotCacheDefinition" Target="pivotCache/pivotCacheDefinition1.xml"/><Relationship Id="rId17" Type="http://schemas.microsoft.com/office/2007/relationships/slicerCache" Target="slicerCaches/slicerCache1.xml"/><Relationship Id="rId25"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pivotCacheDefinition" Target="pivotCache/pivotCacheDefinition5.xml"/><Relationship Id="rId20" Type="http://schemas.microsoft.com/office/2007/relationships/slicerCache" Target="slicerCaches/slicerCache4.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pivotCacheDefinition" Target="pivotCache/pivotCacheDefinition4.xml"/><Relationship Id="rId23" Type="http://schemas.microsoft.com/office/2007/relationships/slicerCache" Target="slicerCaches/slicerCache7.xml"/><Relationship Id="rId28" Type="http://schemas.openxmlformats.org/officeDocument/2006/relationships/powerPivotData" Target="model/item.data"/><Relationship Id="rId10" Type="http://schemas.openxmlformats.org/officeDocument/2006/relationships/worksheet" Target="worksheets/sheet10.xml"/><Relationship Id="rId19" Type="http://schemas.microsoft.com/office/2007/relationships/slicerCache" Target="slicerCaches/slicerCache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3.xml"/><Relationship Id="rId22" Type="http://schemas.microsoft.com/office/2007/relationships/slicerCache" Target="slicerCaches/slicerCache6.xml"/><Relationship Id="rId27"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6.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7.065669160432253E-2"/>
          <c:y val="0.17295154798317916"/>
          <c:w val="0.56435126095522348"/>
          <c:h val="0.70609939358204254"/>
        </c:manualLayout>
      </c:layout>
      <c:doughnutChart>
        <c:varyColors val="1"/>
        <c:ser>
          <c:idx val="0"/>
          <c:order val="0"/>
          <c:tx>
            <c:strRef>
              <c:f>pivots!$E$3</c:f>
              <c:strCache>
                <c:ptCount val="1"/>
                <c:pt idx="0">
                  <c:v>book count</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4282-44B4-B3F8-5BC87F056711}"/>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4282-44B4-B3F8-5BC87F056711}"/>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4282-44B4-B3F8-5BC87F056711}"/>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4282-44B4-B3F8-5BC87F056711}"/>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4282-44B4-B3F8-5BC87F056711}"/>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B-4282-44B4-B3F8-5BC87F056711}"/>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D-4282-44B4-B3F8-5BC87F056711}"/>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F-4282-44B4-B3F8-5BC87F056711}"/>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1-4282-44B4-B3F8-5BC87F056711}"/>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13-4282-44B4-B3F8-5BC87F056711}"/>
              </c:ext>
            </c:extLst>
          </c:dPt>
          <c:dLbls>
            <c:delete val="1"/>
          </c:dLbls>
          <c:cat>
            <c:strRef>
              <c:f>pivots!$D$4:$D$13</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pivots!$E$4:$E$13</c:f>
              <c:numCache>
                <c:formatCode>General</c:formatCode>
                <c:ptCount val="10"/>
                <c:pt idx="0">
                  <c:v>35</c:v>
                </c:pt>
                <c:pt idx="1">
                  <c:v>24</c:v>
                </c:pt>
                <c:pt idx="2">
                  <c:v>22</c:v>
                </c:pt>
                <c:pt idx="3">
                  <c:v>28</c:v>
                </c:pt>
                <c:pt idx="4">
                  <c:v>27</c:v>
                </c:pt>
                <c:pt idx="5">
                  <c:v>26</c:v>
                </c:pt>
                <c:pt idx="6">
                  <c:v>37</c:v>
                </c:pt>
                <c:pt idx="7">
                  <c:v>32</c:v>
                </c:pt>
                <c:pt idx="8">
                  <c:v>37</c:v>
                </c:pt>
                <c:pt idx="9">
                  <c:v>32</c:v>
                </c:pt>
              </c:numCache>
            </c:numRef>
          </c:val>
          <c:extLst>
            <c:ext xmlns:c16="http://schemas.microsoft.com/office/drawing/2014/chart" uri="{C3380CC4-5D6E-409C-BE32-E72D297353CC}">
              <c16:uniqueId val="{00000014-4282-44B4-B3F8-5BC87F056711}"/>
            </c:ext>
          </c:extLst>
        </c:ser>
        <c:dLbls>
          <c:showLegendKey val="0"/>
          <c:showVal val="0"/>
          <c:showCatName val="0"/>
          <c:showSerName val="0"/>
          <c:showPercent val="1"/>
          <c:showBubbleSize val="0"/>
          <c:showLeaderLines val="1"/>
        </c:dLbls>
        <c:firstSliceAng val="0"/>
        <c:holeSize val="50"/>
      </c:doughnutChart>
      <c:spPr>
        <a:noFill/>
        <a:ln>
          <a:noFill/>
        </a:ln>
        <a:effectLst>
          <a:glow rad="127000">
            <a:schemeClr val="accent4"/>
          </a:glow>
        </a:effectLst>
      </c:spPr>
    </c:plotArea>
    <c:legend>
      <c:legendPos val="r"/>
      <c:overlay val="0"/>
      <c:spPr>
        <a:noFill/>
        <a:ln>
          <a:noFill/>
        </a:ln>
        <a:effectLst/>
      </c:spPr>
      <c:txPr>
        <a:bodyPr rot="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1"/>
      </a:solidFill>
      <a:round/>
    </a:ln>
    <a:effectLst>
      <a:glow rad="228600">
        <a:schemeClr val="accent1">
          <a:satMod val="175000"/>
          <a:alpha val="40000"/>
        </a:schemeClr>
      </a:glow>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4.9875311720698257E-2"/>
          <c:y val="0.14175029993325716"/>
          <c:w val="0.56435126095522348"/>
          <c:h val="0.70609939358204254"/>
        </c:manualLayout>
      </c:layout>
      <c:doughnutChart>
        <c:varyColors val="1"/>
        <c:ser>
          <c:idx val="0"/>
          <c:order val="0"/>
          <c:tx>
            <c:strRef>
              <c:f>pivots!$E$3</c:f>
              <c:strCache>
                <c:ptCount val="1"/>
                <c:pt idx="0">
                  <c:v>book count</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1909-46D0-B08E-2F61E24EEF64}"/>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A-1909-46D0-B08E-2F61E24EEF64}"/>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2-1909-46D0-B08E-2F61E24EEF64}"/>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1909-46D0-B08E-2F61E24EEF64}"/>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1909-46D0-B08E-2F61E24EEF64}"/>
              </c:ext>
            </c:extLst>
          </c:dPt>
          <c:dPt>
            <c:idx val="5"/>
            <c:bubble3D val="0"/>
            <c:spPr>
              <a:solidFill>
                <a:schemeClr val="accent6"/>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4-1909-46D0-B08E-2F61E24EEF64}"/>
              </c:ext>
            </c:extLst>
          </c:dPt>
          <c:dPt>
            <c:idx val="6"/>
            <c:bubble3D val="0"/>
            <c:spPr>
              <a:solidFill>
                <a:schemeClr val="accent1">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1909-46D0-B08E-2F61E24EEF64}"/>
              </c:ext>
            </c:extLst>
          </c:dPt>
          <c:dPt>
            <c:idx val="7"/>
            <c:bubble3D val="0"/>
            <c:spPr>
              <a:solidFill>
                <a:schemeClr val="accent2">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6-1909-46D0-B08E-2F61E24EEF64}"/>
              </c:ext>
            </c:extLst>
          </c:dPt>
          <c:dPt>
            <c:idx val="8"/>
            <c:bubble3D val="0"/>
            <c:spPr>
              <a:solidFill>
                <a:schemeClr val="accent3">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1909-46D0-B08E-2F61E24EEF64}"/>
              </c:ext>
            </c:extLst>
          </c:dPt>
          <c:dPt>
            <c:idx val="9"/>
            <c:bubble3D val="0"/>
            <c:spPr>
              <a:solidFill>
                <a:schemeClr val="accent4">
                  <a:lumMod val="60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8-1909-46D0-B08E-2F61E24EEF64}"/>
              </c:ext>
            </c:extLst>
          </c:dPt>
          <c:dLbls>
            <c:delete val="1"/>
          </c:dLbls>
          <c:cat>
            <c:strRef>
              <c:f>pivots!$D$4:$D$13</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pivots!$E$4:$E$13</c:f>
              <c:numCache>
                <c:formatCode>General</c:formatCode>
                <c:ptCount val="10"/>
                <c:pt idx="0">
                  <c:v>35</c:v>
                </c:pt>
                <c:pt idx="1">
                  <c:v>24</c:v>
                </c:pt>
                <c:pt idx="2">
                  <c:v>22</c:v>
                </c:pt>
                <c:pt idx="3">
                  <c:v>28</c:v>
                </c:pt>
                <c:pt idx="4">
                  <c:v>27</c:v>
                </c:pt>
                <c:pt idx="5">
                  <c:v>26</c:v>
                </c:pt>
                <c:pt idx="6">
                  <c:v>37</c:v>
                </c:pt>
                <c:pt idx="7">
                  <c:v>32</c:v>
                </c:pt>
                <c:pt idx="8">
                  <c:v>37</c:v>
                </c:pt>
                <c:pt idx="9">
                  <c:v>32</c:v>
                </c:pt>
              </c:numCache>
            </c:numRef>
          </c:val>
          <c:extLst>
            <c:ext xmlns:c16="http://schemas.microsoft.com/office/drawing/2014/chart" uri="{C3380CC4-5D6E-409C-BE32-E72D297353CC}">
              <c16:uniqueId val="{00000000-1909-46D0-B08E-2F61E24EEF64}"/>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Project.xlsx]pivots!PivotTable2</c:name>
    <c:fmtId val="0"/>
  </c:pivotSource>
  <c:chart>
    <c:autoTitleDeleted val="1"/>
    <c:pivotFmts>
      <c:pivotFmt>
        <c:idx val="0"/>
        <c:spPr>
          <a:gradFill flip="none" rotWithShape="1">
            <a:gsLst>
              <a:gs pos="0">
                <a:srgbClr val="00B0F0"/>
              </a:gs>
              <a:gs pos="23000">
                <a:schemeClr val="accent5">
                  <a:lumMod val="89000"/>
                </a:schemeClr>
              </a:gs>
              <a:gs pos="69000">
                <a:schemeClr val="accent5">
                  <a:lumMod val="75000"/>
                </a:schemeClr>
              </a:gs>
              <a:gs pos="97000">
                <a:schemeClr val="accent5">
                  <a:lumMod val="70000"/>
                </a:schemeClr>
              </a:gs>
            </a:gsLst>
            <a:path path="circle">
              <a:fillToRect r="100000" b="100000"/>
            </a:path>
            <a:tileRect l="-100000" t="-10000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pivots!$F$18</c:f>
              <c:strCache>
                <c:ptCount val="1"/>
                <c:pt idx="0">
                  <c:v>Total</c:v>
                </c:pt>
              </c:strCache>
            </c:strRef>
          </c:tx>
          <c:spPr>
            <a:gradFill flip="none" rotWithShape="1">
              <a:gsLst>
                <a:gs pos="0">
                  <a:srgbClr val="00B0F0"/>
                </a:gs>
                <a:gs pos="23000">
                  <a:schemeClr val="accent5">
                    <a:lumMod val="89000"/>
                  </a:schemeClr>
                </a:gs>
                <a:gs pos="69000">
                  <a:schemeClr val="accent5">
                    <a:lumMod val="75000"/>
                  </a:schemeClr>
                </a:gs>
                <a:gs pos="97000">
                  <a:schemeClr val="accent5">
                    <a:lumMod val="70000"/>
                  </a:schemeClr>
                </a:gs>
              </a:gsLst>
              <a:path path="circle">
                <a:fillToRect r="100000" b="100000"/>
              </a:path>
              <a:tileRect l="-100000" t="-100000"/>
            </a:gradFill>
            <a:ln>
              <a:noFill/>
            </a:ln>
            <a:effectLst/>
          </c:spPr>
          <c:invertIfNegative val="0"/>
          <c:cat>
            <c:strRef>
              <c:f>pivots!$E$19:$E$29</c:f>
              <c:strCache>
                <c:ptCount val="10"/>
                <c:pt idx="0">
                  <c:v>Brazil</c:v>
                </c:pt>
                <c:pt idx="1">
                  <c:v>China</c:v>
                </c:pt>
                <c:pt idx="2">
                  <c:v>France</c:v>
                </c:pt>
                <c:pt idx="3">
                  <c:v>Germany</c:v>
                </c:pt>
                <c:pt idx="4">
                  <c:v>India</c:v>
                </c:pt>
                <c:pt idx="5">
                  <c:v>Japan</c:v>
                </c:pt>
                <c:pt idx="6">
                  <c:v>Russia</c:v>
                </c:pt>
                <c:pt idx="7">
                  <c:v>Spain</c:v>
                </c:pt>
                <c:pt idx="8">
                  <c:v>UK</c:v>
                </c:pt>
                <c:pt idx="9">
                  <c:v>USA</c:v>
                </c:pt>
              </c:strCache>
            </c:strRef>
          </c:cat>
          <c:val>
            <c:numRef>
              <c:f>pivots!$F$19:$F$29</c:f>
              <c:numCache>
                <c:formatCode>General</c:formatCode>
                <c:ptCount val="10"/>
                <c:pt idx="0">
                  <c:v>38</c:v>
                </c:pt>
                <c:pt idx="1">
                  <c:v>29</c:v>
                </c:pt>
                <c:pt idx="2">
                  <c:v>35</c:v>
                </c:pt>
                <c:pt idx="3">
                  <c:v>31</c:v>
                </c:pt>
                <c:pt idx="4">
                  <c:v>28</c:v>
                </c:pt>
                <c:pt idx="5">
                  <c:v>29</c:v>
                </c:pt>
                <c:pt idx="6">
                  <c:v>31</c:v>
                </c:pt>
                <c:pt idx="7">
                  <c:v>24</c:v>
                </c:pt>
                <c:pt idx="8">
                  <c:v>35</c:v>
                </c:pt>
                <c:pt idx="9">
                  <c:v>20</c:v>
                </c:pt>
              </c:numCache>
            </c:numRef>
          </c:val>
          <c:extLst>
            <c:ext xmlns:c16="http://schemas.microsoft.com/office/drawing/2014/chart" uri="{C3380CC4-5D6E-409C-BE32-E72D297353CC}">
              <c16:uniqueId val="{00000000-39D8-469E-B538-EC109F029645}"/>
            </c:ext>
          </c:extLst>
        </c:ser>
        <c:dLbls>
          <c:showLegendKey val="0"/>
          <c:showVal val="0"/>
          <c:showCatName val="0"/>
          <c:showSerName val="0"/>
          <c:showPercent val="0"/>
          <c:showBubbleSize val="0"/>
        </c:dLbls>
        <c:gapWidth val="49"/>
        <c:axId val="269330383"/>
        <c:axId val="269330863"/>
      </c:barChart>
      <c:catAx>
        <c:axId val="2693303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crossAx val="269330863"/>
        <c:crosses val="autoZero"/>
        <c:auto val="1"/>
        <c:lblAlgn val="ctr"/>
        <c:lblOffset val="100"/>
        <c:noMultiLvlLbl val="0"/>
      </c:catAx>
      <c:valAx>
        <c:axId val="26933086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crossAx val="2693303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areaChart>
        <c:grouping val="standard"/>
        <c:varyColors val="0"/>
        <c:ser>
          <c:idx val="0"/>
          <c:order val="0"/>
          <c:spPr>
            <a:solidFill>
              <a:schemeClr val="accent1"/>
            </a:solidFill>
            <a:ln>
              <a:noFill/>
            </a:ln>
            <a:effectLst/>
          </c:spPr>
          <c:cat>
            <c:strRef>
              <c:f>pivots!$E$34:$E$43</c:f>
              <c:strCache>
                <c:ptCount val="10"/>
                <c:pt idx="1">
                  <c:v>English</c:v>
                </c:pt>
                <c:pt idx="2">
                  <c:v>1</c:v>
                </c:pt>
                <c:pt idx="3">
                  <c:v>5</c:v>
                </c:pt>
                <c:pt idx="4">
                  <c:v>1</c:v>
                </c:pt>
                <c:pt idx="5">
                  <c:v>3</c:v>
                </c:pt>
                <c:pt idx="6">
                  <c:v>1</c:v>
                </c:pt>
                <c:pt idx="7">
                  <c:v>3</c:v>
                </c:pt>
                <c:pt idx="8">
                  <c:v>4</c:v>
                </c:pt>
                <c:pt idx="9">
                  <c:v>4</c:v>
                </c:pt>
              </c:strCache>
            </c:strRef>
          </c:cat>
          <c:val>
            <c:numRef>
              <c:f>pivots!$F$34:$F$43</c:f>
              <c:numCache>
                <c:formatCode>General</c:formatCode>
                <c:ptCount val="10"/>
                <c:pt idx="1">
                  <c:v>0</c:v>
                </c:pt>
                <c:pt idx="2">
                  <c:v>3</c:v>
                </c:pt>
                <c:pt idx="3">
                  <c:v>4</c:v>
                </c:pt>
                <c:pt idx="5">
                  <c:v>6</c:v>
                </c:pt>
                <c:pt idx="6">
                  <c:v>1</c:v>
                </c:pt>
                <c:pt idx="7">
                  <c:v>2</c:v>
                </c:pt>
                <c:pt idx="8">
                  <c:v>3</c:v>
                </c:pt>
                <c:pt idx="9">
                  <c:v>6</c:v>
                </c:pt>
              </c:numCache>
            </c:numRef>
          </c:val>
          <c:extLst>
            <c:ext xmlns:c16="http://schemas.microsoft.com/office/drawing/2014/chart" uri="{C3380CC4-5D6E-409C-BE32-E72D297353CC}">
              <c16:uniqueId val="{00000000-10B8-4B28-A96B-3DA11ACD0FB1}"/>
            </c:ext>
          </c:extLst>
        </c:ser>
        <c:dLbls>
          <c:showLegendKey val="0"/>
          <c:showVal val="0"/>
          <c:showCatName val="0"/>
          <c:showSerName val="0"/>
          <c:showPercent val="0"/>
          <c:showBubbleSize val="0"/>
        </c:dLbls>
        <c:axId val="402385087"/>
        <c:axId val="402387487"/>
      </c:areaChart>
      <c:catAx>
        <c:axId val="40238508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2387487"/>
        <c:crosses val="autoZero"/>
        <c:auto val="1"/>
        <c:lblAlgn val="ctr"/>
        <c:lblOffset val="100"/>
        <c:noMultiLvlLbl val="0"/>
      </c:catAx>
      <c:valAx>
        <c:axId val="4023874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2385087"/>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Project.xlsx]pivots!PivotTable3</c:name>
    <c:fmtId val="4"/>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pivots!$C$34:$C$35</c:f>
              <c:strCache>
                <c:ptCount val="1"/>
                <c:pt idx="0">
                  <c:v>Arabic</c:v>
                </c:pt>
              </c:strCache>
            </c:strRef>
          </c:tx>
          <c:spPr>
            <a:solidFill>
              <a:schemeClr val="accent1"/>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pivots!$C$36:$C$46</c:f>
              <c:numCache>
                <c:formatCode>General</c:formatCode>
                <c:ptCount val="10"/>
                <c:pt idx="0">
                  <c:v>1</c:v>
                </c:pt>
                <c:pt idx="2">
                  <c:v>4</c:v>
                </c:pt>
                <c:pt idx="3">
                  <c:v>3</c:v>
                </c:pt>
                <c:pt idx="4">
                  <c:v>3</c:v>
                </c:pt>
                <c:pt idx="5">
                  <c:v>5</c:v>
                </c:pt>
                <c:pt idx="6">
                  <c:v>5</c:v>
                </c:pt>
                <c:pt idx="7">
                  <c:v>3</c:v>
                </c:pt>
                <c:pt idx="8">
                  <c:v>3</c:v>
                </c:pt>
                <c:pt idx="9">
                  <c:v>2</c:v>
                </c:pt>
              </c:numCache>
            </c:numRef>
          </c:val>
          <c:extLst>
            <c:ext xmlns:c16="http://schemas.microsoft.com/office/drawing/2014/chart" uri="{C3380CC4-5D6E-409C-BE32-E72D297353CC}">
              <c16:uniqueId val="{00000000-3809-4FF4-AB02-DFC2CF47A0B2}"/>
            </c:ext>
          </c:extLst>
        </c:ser>
        <c:ser>
          <c:idx val="1"/>
          <c:order val="1"/>
          <c:tx>
            <c:strRef>
              <c:f>pivots!$D$34:$D$35</c:f>
              <c:strCache>
                <c:ptCount val="1"/>
                <c:pt idx="0">
                  <c:v>Chinese</c:v>
                </c:pt>
              </c:strCache>
            </c:strRef>
          </c:tx>
          <c:spPr>
            <a:solidFill>
              <a:schemeClr val="accent2"/>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pivots!$D$36:$D$46</c:f>
              <c:numCache>
                <c:formatCode>General</c:formatCode>
                <c:ptCount val="10"/>
                <c:pt idx="0">
                  <c:v>5</c:v>
                </c:pt>
                <c:pt idx="1">
                  <c:v>1</c:v>
                </c:pt>
                <c:pt idx="2">
                  <c:v>3</c:v>
                </c:pt>
                <c:pt idx="3">
                  <c:v>3</c:v>
                </c:pt>
                <c:pt idx="4">
                  <c:v>2</c:v>
                </c:pt>
                <c:pt idx="5">
                  <c:v>1</c:v>
                </c:pt>
                <c:pt idx="6">
                  <c:v>1</c:v>
                </c:pt>
                <c:pt idx="7">
                  <c:v>2</c:v>
                </c:pt>
                <c:pt idx="8">
                  <c:v>2</c:v>
                </c:pt>
                <c:pt idx="9">
                  <c:v>3</c:v>
                </c:pt>
              </c:numCache>
            </c:numRef>
          </c:val>
          <c:extLst>
            <c:ext xmlns:c16="http://schemas.microsoft.com/office/drawing/2014/chart" uri="{C3380CC4-5D6E-409C-BE32-E72D297353CC}">
              <c16:uniqueId val="{00000001-ECDD-41BA-9837-A5596F6A32AC}"/>
            </c:ext>
          </c:extLst>
        </c:ser>
        <c:ser>
          <c:idx val="2"/>
          <c:order val="2"/>
          <c:tx>
            <c:strRef>
              <c:f>pivots!$E$34:$E$35</c:f>
              <c:strCache>
                <c:ptCount val="1"/>
                <c:pt idx="0">
                  <c:v>English</c:v>
                </c:pt>
              </c:strCache>
            </c:strRef>
          </c:tx>
          <c:spPr>
            <a:solidFill>
              <a:schemeClr val="accent3"/>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pivots!$E$36:$E$46</c:f>
              <c:numCache>
                <c:formatCode>General</c:formatCode>
                <c:ptCount val="10"/>
                <c:pt idx="0">
                  <c:v>1</c:v>
                </c:pt>
                <c:pt idx="1">
                  <c:v>5</c:v>
                </c:pt>
                <c:pt idx="2">
                  <c:v>1</c:v>
                </c:pt>
                <c:pt idx="3">
                  <c:v>3</c:v>
                </c:pt>
                <c:pt idx="4">
                  <c:v>1</c:v>
                </c:pt>
                <c:pt idx="5">
                  <c:v>3</c:v>
                </c:pt>
                <c:pt idx="6">
                  <c:v>4</c:v>
                </c:pt>
                <c:pt idx="7">
                  <c:v>4</c:v>
                </c:pt>
                <c:pt idx="8">
                  <c:v>3</c:v>
                </c:pt>
                <c:pt idx="9">
                  <c:v>5</c:v>
                </c:pt>
              </c:numCache>
            </c:numRef>
          </c:val>
          <c:extLst>
            <c:ext xmlns:c16="http://schemas.microsoft.com/office/drawing/2014/chart" uri="{C3380CC4-5D6E-409C-BE32-E72D297353CC}">
              <c16:uniqueId val="{00000002-ECDD-41BA-9837-A5596F6A32AC}"/>
            </c:ext>
          </c:extLst>
        </c:ser>
        <c:ser>
          <c:idx val="3"/>
          <c:order val="3"/>
          <c:tx>
            <c:strRef>
              <c:f>pivots!$F$34:$F$35</c:f>
              <c:strCache>
                <c:ptCount val="1"/>
                <c:pt idx="0">
                  <c:v>French</c:v>
                </c:pt>
              </c:strCache>
            </c:strRef>
          </c:tx>
          <c:spPr>
            <a:solidFill>
              <a:schemeClr val="accent4"/>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pivots!$F$36:$F$46</c:f>
              <c:numCache>
                <c:formatCode>General</c:formatCode>
                <c:ptCount val="10"/>
                <c:pt idx="0">
                  <c:v>3</c:v>
                </c:pt>
                <c:pt idx="1">
                  <c:v>4</c:v>
                </c:pt>
                <c:pt idx="3">
                  <c:v>6</c:v>
                </c:pt>
                <c:pt idx="4">
                  <c:v>1</c:v>
                </c:pt>
                <c:pt idx="5">
                  <c:v>2</c:v>
                </c:pt>
                <c:pt idx="6">
                  <c:v>3</c:v>
                </c:pt>
                <c:pt idx="7">
                  <c:v>6</c:v>
                </c:pt>
                <c:pt idx="8">
                  <c:v>3</c:v>
                </c:pt>
                <c:pt idx="9">
                  <c:v>4</c:v>
                </c:pt>
              </c:numCache>
            </c:numRef>
          </c:val>
          <c:extLst>
            <c:ext xmlns:c16="http://schemas.microsoft.com/office/drawing/2014/chart" uri="{C3380CC4-5D6E-409C-BE32-E72D297353CC}">
              <c16:uniqueId val="{00000003-ECDD-41BA-9837-A5596F6A32AC}"/>
            </c:ext>
          </c:extLst>
        </c:ser>
        <c:ser>
          <c:idx val="4"/>
          <c:order val="4"/>
          <c:tx>
            <c:strRef>
              <c:f>pivots!$G$34:$G$35</c:f>
              <c:strCache>
                <c:ptCount val="1"/>
                <c:pt idx="0">
                  <c:v>German</c:v>
                </c:pt>
              </c:strCache>
            </c:strRef>
          </c:tx>
          <c:spPr>
            <a:solidFill>
              <a:schemeClr val="accent5"/>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pivots!$G$36:$G$46</c:f>
              <c:numCache>
                <c:formatCode>General</c:formatCode>
                <c:ptCount val="10"/>
                <c:pt idx="0">
                  <c:v>4</c:v>
                </c:pt>
                <c:pt idx="1">
                  <c:v>2</c:v>
                </c:pt>
                <c:pt idx="2">
                  <c:v>2</c:v>
                </c:pt>
                <c:pt idx="3">
                  <c:v>5</c:v>
                </c:pt>
                <c:pt idx="4">
                  <c:v>4</c:v>
                </c:pt>
                <c:pt idx="5">
                  <c:v>2</c:v>
                </c:pt>
                <c:pt idx="6">
                  <c:v>2</c:v>
                </c:pt>
                <c:pt idx="7">
                  <c:v>5</c:v>
                </c:pt>
                <c:pt idx="8">
                  <c:v>5</c:v>
                </c:pt>
                <c:pt idx="9">
                  <c:v>2</c:v>
                </c:pt>
              </c:numCache>
            </c:numRef>
          </c:val>
          <c:extLst>
            <c:ext xmlns:c16="http://schemas.microsoft.com/office/drawing/2014/chart" uri="{C3380CC4-5D6E-409C-BE32-E72D297353CC}">
              <c16:uniqueId val="{00000004-ECDD-41BA-9837-A5596F6A32AC}"/>
            </c:ext>
          </c:extLst>
        </c:ser>
        <c:ser>
          <c:idx val="5"/>
          <c:order val="5"/>
          <c:tx>
            <c:strRef>
              <c:f>pivots!$H$34:$H$35</c:f>
              <c:strCache>
                <c:ptCount val="1"/>
                <c:pt idx="0">
                  <c:v>Hindi</c:v>
                </c:pt>
              </c:strCache>
            </c:strRef>
          </c:tx>
          <c:spPr>
            <a:solidFill>
              <a:schemeClr val="accent6"/>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pivots!$H$36:$H$46</c:f>
              <c:numCache>
                <c:formatCode>General</c:formatCode>
                <c:ptCount val="10"/>
                <c:pt idx="0">
                  <c:v>5</c:v>
                </c:pt>
                <c:pt idx="1">
                  <c:v>1</c:v>
                </c:pt>
                <c:pt idx="2">
                  <c:v>1</c:v>
                </c:pt>
                <c:pt idx="3">
                  <c:v>2</c:v>
                </c:pt>
                <c:pt idx="4">
                  <c:v>3</c:v>
                </c:pt>
                <c:pt idx="5">
                  <c:v>4</c:v>
                </c:pt>
                <c:pt idx="6">
                  <c:v>3</c:v>
                </c:pt>
                <c:pt idx="7">
                  <c:v>2</c:v>
                </c:pt>
                <c:pt idx="8">
                  <c:v>3</c:v>
                </c:pt>
                <c:pt idx="9">
                  <c:v>4</c:v>
                </c:pt>
              </c:numCache>
            </c:numRef>
          </c:val>
          <c:extLst>
            <c:ext xmlns:c16="http://schemas.microsoft.com/office/drawing/2014/chart" uri="{C3380CC4-5D6E-409C-BE32-E72D297353CC}">
              <c16:uniqueId val="{00000005-ECDD-41BA-9837-A5596F6A32AC}"/>
            </c:ext>
          </c:extLst>
        </c:ser>
        <c:ser>
          <c:idx val="6"/>
          <c:order val="6"/>
          <c:tx>
            <c:strRef>
              <c:f>pivots!$I$34:$I$35</c:f>
              <c:strCache>
                <c:ptCount val="1"/>
                <c:pt idx="0">
                  <c:v>Japanese</c:v>
                </c:pt>
              </c:strCache>
            </c:strRef>
          </c:tx>
          <c:spPr>
            <a:solidFill>
              <a:schemeClr val="accent1">
                <a:lumMod val="60000"/>
              </a:schemeClr>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pivots!$I$36:$I$46</c:f>
              <c:numCache>
                <c:formatCode>General</c:formatCode>
                <c:ptCount val="10"/>
                <c:pt idx="0">
                  <c:v>2</c:v>
                </c:pt>
                <c:pt idx="1">
                  <c:v>2</c:v>
                </c:pt>
                <c:pt idx="2">
                  <c:v>6</c:v>
                </c:pt>
                <c:pt idx="3">
                  <c:v>1</c:v>
                </c:pt>
                <c:pt idx="4">
                  <c:v>2</c:v>
                </c:pt>
                <c:pt idx="5">
                  <c:v>3</c:v>
                </c:pt>
                <c:pt idx="6">
                  <c:v>5</c:v>
                </c:pt>
                <c:pt idx="7">
                  <c:v>3</c:v>
                </c:pt>
                <c:pt idx="8">
                  <c:v>3</c:v>
                </c:pt>
                <c:pt idx="9">
                  <c:v>2</c:v>
                </c:pt>
              </c:numCache>
            </c:numRef>
          </c:val>
          <c:extLst>
            <c:ext xmlns:c16="http://schemas.microsoft.com/office/drawing/2014/chart" uri="{C3380CC4-5D6E-409C-BE32-E72D297353CC}">
              <c16:uniqueId val="{00000006-ECDD-41BA-9837-A5596F6A32AC}"/>
            </c:ext>
          </c:extLst>
        </c:ser>
        <c:ser>
          <c:idx val="7"/>
          <c:order val="7"/>
          <c:tx>
            <c:strRef>
              <c:f>pivots!$J$34:$J$35</c:f>
              <c:strCache>
                <c:ptCount val="1"/>
                <c:pt idx="0">
                  <c:v>Portuguese</c:v>
                </c:pt>
              </c:strCache>
            </c:strRef>
          </c:tx>
          <c:spPr>
            <a:solidFill>
              <a:schemeClr val="accent2">
                <a:lumMod val="60000"/>
              </a:schemeClr>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pivots!$J$36:$J$46</c:f>
              <c:numCache>
                <c:formatCode>General</c:formatCode>
                <c:ptCount val="10"/>
                <c:pt idx="0">
                  <c:v>5</c:v>
                </c:pt>
                <c:pt idx="1">
                  <c:v>2</c:v>
                </c:pt>
                <c:pt idx="3">
                  <c:v>2</c:v>
                </c:pt>
                <c:pt idx="4">
                  <c:v>6</c:v>
                </c:pt>
                <c:pt idx="5">
                  <c:v>2</c:v>
                </c:pt>
                <c:pt idx="6">
                  <c:v>7</c:v>
                </c:pt>
                <c:pt idx="7">
                  <c:v>3</c:v>
                </c:pt>
                <c:pt idx="8">
                  <c:v>5</c:v>
                </c:pt>
                <c:pt idx="9">
                  <c:v>1</c:v>
                </c:pt>
              </c:numCache>
            </c:numRef>
          </c:val>
          <c:extLst>
            <c:ext xmlns:c16="http://schemas.microsoft.com/office/drawing/2014/chart" uri="{C3380CC4-5D6E-409C-BE32-E72D297353CC}">
              <c16:uniqueId val="{00000007-ECDD-41BA-9837-A5596F6A32AC}"/>
            </c:ext>
          </c:extLst>
        </c:ser>
        <c:ser>
          <c:idx val="8"/>
          <c:order val="8"/>
          <c:tx>
            <c:strRef>
              <c:f>pivots!$K$34:$K$35</c:f>
              <c:strCache>
                <c:ptCount val="1"/>
                <c:pt idx="0">
                  <c:v>Russian</c:v>
                </c:pt>
              </c:strCache>
            </c:strRef>
          </c:tx>
          <c:spPr>
            <a:solidFill>
              <a:schemeClr val="accent3">
                <a:lumMod val="60000"/>
              </a:schemeClr>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pivots!$K$36:$K$46</c:f>
              <c:numCache>
                <c:formatCode>General</c:formatCode>
                <c:ptCount val="10"/>
                <c:pt idx="0">
                  <c:v>5</c:v>
                </c:pt>
                <c:pt idx="1">
                  <c:v>3</c:v>
                </c:pt>
                <c:pt idx="2">
                  <c:v>1</c:v>
                </c:pt>
                <c:pt idx="3">
                  <c:v>3</c:v>
                </c:pt>
                <c:pt idx="4">
                  <c:v>3</c:v>
                </c:pt>
                <c:pt idx="5">
                  <c:v>3</c:v>
                </c:pt>
                <c:pt idx="6">
                  <c:v>3</c:v>
                </c:pt>
                <c:pt idx="7">
                  <c:v>1</c:v>
                </c:pt>
                <c:pt idx="8">
                  <c:v>8</c:v>
                </c:pt>
                <c:pt idx="9">
                  <c:v>2</c:v>
                </c:pt>
              </c:numCache>
            </c:numRef>
          </c:val>
          <c:extLst>
            <c:ext xmlns:c16="http://schemas.microsoft.com/office/drawing/2014/chart" uri="{C3380CC4-5D6E-409C-BE32-E72D297353CC}">
              <c16:uniqueId val="{00000000-FC53-44EE-9388-7CADE6625A78}"/>
            </c:ext>
          </c:extLst>
        </c:ser>
        <c:ser>
          <c:idx val="9"/>
          <c:order val="9"/>
          <c:tx>
            <c:strRef>
              <c:f>pivots!$L$34:$L$35</c:f>
              <c:strCache>
                <c:ptCount val="1"/>
                <c:pt idx="0">
                  <c:v>Spanish</c:v>
                </c:pt>
              </c:strCache>
            </c:strRef>
          </c:tx>
          <c:spPr>
            <a:solidFill>
              <a:schemeClr val="accent4">
                <a:lumMod val="60000"/>
              </a:schemeClr>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pivots!$L$36:$L$46</c:f>
              <c:numCache>
                <c:formatCode>General</c:formatCode>
                <c:ptCount val="10"/>
                <c:pt idx="0">
                  <c:v>4</c:v>
                </c:pt>
                <c:pt idx="1">
                  <c:v>4</c:v>
                </c:pt>
                <c:pt idx="2">
                  <c:v>4</c:v>
                </c:pt>
                <c:pt idx="4">
                  <c:v>2</c:v>
                </c:pt>
                <c:pt idx="5">
                  <c:v>1</c:v>
                </c:pt>
                <c:pt idx="6">
                  <c:v>4</c:v>
                </c:pt>
                <c:pt idx="7">
                  <c:v>3</c:v>
                </c:pt>
                <c:pt idx="8">
                  <c:v>2</c:v>
                </c:pt>
                <c:pt idx="9">
                  <c:v>7</c:v>
                </c:pt>
              </c:numCache>
            </c:numRef>
          </c:val>
          <c:extLst>
            <c:ext xmlns:c16="http://schemas.microsoft.com/office/drawing/2014/chart" uri="{C3380CC4-5D6E-409C-BE32-E72D297353CC}">
              <c16:uniqueId val="{00000001-FC53-44EE-9388-7CADE6625A78}"/>
            </c:ext>
          </c:extLst>
        </c:ser>
        <c:dLbls>
          <c:showLegendKey val="0"/>
          <c:showVal val="0"/>
          <c:showCatName val="0"/>
          <c:showSerName val="0"/>
          <c:showPercent val="0"/>
          <c:showBubbleSize val="0"/>
        </c:dLbls>
        <c:gapWidth val="150"/>
        <c:overlap val="100"/>
        <c:axId val="923644223"/>
        <c:axId val="275963311"/>
      </c:barChart>
      <c:catAx>
        <c:axId val="92364422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crossAx val="275963311"/>
        <c:crosses val="autoZero"/>
        <c:auto val="1"/>
        <c:lblAlgn val="ctr"/>
        <c:lblOffset val="100"/>
        <c:noMultiLvlLbl val="0"/>
      </c:catAx>
      <c:valAx>
        <c:axId val="2759633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crossAx val="92364422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Project.xlsx]Home Pivot!PivotTable11</c:name>
    <c:fmtId val="3"/>
  </c:pivotSource>
  <c:chart>
    <c:autoTitleDeleted val="1"/>
    <c:pivotFmts>
      <c:pivotFmt>
        <c:idx val="0"/>
        <c:spPr>
          <a:ln w="38100" cap="rnd">
            <a:solidFill>
              <a:schemeClr val="accent4">
                <a:lumMod val="75000"/>
              </a:schemeClr>
            </a:solidFill>
            <a:round/>
          </a:ln>
          <a:effectLst/>
        </c:spPr>
        <c:marker>
          <c:symbol val="circle"/>
          <c:size val="7"/>
          <c:spPr>
            <a:solidFill>
              <a:schemeClr val="accent4">
                <a:lumMod val="60000"/>
                <a:lumOff val="4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'Home Pivot'!$B$3</c:f>
              <c:strCache>
                <c:ptCount val="1"/>
                <c:pt idx="0">
                  <c:v>Total</c:v>
                </c:pt>
              </c:strCache>
            </c:strRef>
          </c:tx>
          <c:spPr>
            <a:ln w="38100" cap="rnd">
              <a:solidFill>
                <a:schemeClr val="accent4">
                  <a:lumMod val="75000"/>
                </a:schemeClr>
              </a:solidFill>
              <a:round/>
            </a:ln>
            <a:effectLst/>
          </c:spPr>
          <c:marker>
            <c:symbol val="circle"/>
            <c:size val="7"/>
            <c:spPr>
              <a:solidFill>
                <a:schemeClr val="accent4">
                  <a:lumMod val="60000"/>
                  <a:lumOff val="40000"/>
                </a:schemeClr>
              </a:solidFill>
              <a:ln w="9525">
                <a:solidFill>
                  <a:schemeClr val="accent1"/>
                </a:solidFill>
              </a:ln>
              <a:effectLst/>
            </c:spPr>
          </c:marker>
          <c:cat>
            <c:strRef>
              <c:f>'Home Pivot'!$A$4:$A$8</c:f>
              <c:strCache>
                <c:ptCount val="4"/>
                <c:pt idx="0">
                  <c:v>1850-1900</c:v>
                </c:pt>
                <c:pt idx="1">
                  <c:v>1900-1950</c:v>
                </c:pt>
                <c:pt idx="2">
                  <c:v>1950-2000</c:v>
                </c:pt>
                <c:pt idx="3">
                  <c:v>2000-2023</c:v>
                </c:pt>
              </c:strCache>
            </c:strRef>
          </c:cat>
          <c:val>
            <c:numRef>
              <c:f>'Home Pivot'!$B$4:$B$8</c:f>
              <c:numCache>
                <c:formatCode>General</c:formatCode>
                <c:ptCount val="4"/>
                <c:pt idx="0">
                  <c:v>71</c:v>
                </c:pt>
                <c:pt idx="1">
                  <c:v>89</c:v>
                </c:pt>
                <c:pt idx="2">
                  <c:v>92</c:v>
                </c:pt>
                <c:pt idx="3">
                  <c:v>48</c:v>
                </c:pt>
              </c:numCache>
            </c:numRef>
          </c:val>
          <c:smooth val="1"/>
          <c:extLst>
            <c:ext xmlns:c16="http://schemas.microsoft.com/office/drawing/2014/chart" uri="{C3380CC4-5D6E-409C-BE32-E72D297353CC}">
              <c16:uniqueId val="{00000000-CFF7-47DD-B392-E1EE1D7FAF3A}"/>
            </c:ext>
          </c:extLst>
        </c:ser>
        <c:dLbls>
          <c:showLegendKey val="0"/>
          <c:showVal val="0"/>
          <c:showCatName val="0"/>
          <c:showSerName val="0"/>
          <c:showPercent val="0"/>
          <c:showBubbleSize val="0"/>
        </c:dLbls>
        <c:marker val="1"/>
        <c:smooth val="0"/>
        <c:axId val="923099263"/>
        <c:axId val="923102623"/>
      </c:lineChart>
      <c:catAx>
        <c:axId val="9230992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crossAx val="923102623"/>
        <c:crosses val="autoZero"/>
        <c:auto val="1"/>
        <c:lblAlgn val="ctr"/>
        <c:lblOffset val="100"/>
        <c:noMultiLvlLbl val="0"/>
      </c:catAx>
      <c:valAx>
        <c:axId val="9231026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Anventria"/>
                <a:ea typeface="+mn-ea"/>
                <a:cs typeface="+mn-cs"/>
              </a:defRPr>
            </a:pPr>
            <a:endParaRPr lang="en-US"/>
          </a:p>
        </c:txPr>
        <c:crossAx val="9230992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Project.xlsx]Language pivot !PivotTable15</c:name>
    <c:fmtId val="3"/>
  </c:pivotSource>
  <c:chart>
    <c:autoTitleDeleted val="1"/>
    <c:pivotFmts>
      <c:pivotFmt>
        <c:idx val="0"/>
        <c:spPr>
          <a:gradFill flip="none" rotWithShape="1">
            <a:gsLst>
              <a:gs pos="0">
                <a:schemeClr val="accent4">
                  <a:lumMod val="89000"/>
                </a:schemeClr>
              </a:gs>
              <a:gs pos="23000">
                <a:schemeClr val="accent4">
                  <a:lumMod val="89000"/>
                </a:schemeClr>
              </a:gs>
              <a:gs pos="69000">
                <a:schemeClr val="accent4">
                  <a:lumMod val="75000"/>
                </a:schemeClr>
              </a:gs>
              <a:gs pos="97000">
                <a:schemeClr val="accent4">
                  <a:lumMod val="70000"/>
                </a:schemeClr>
              </a:gs>
            </a:gsLst>
            <a:path path="circle">
              <a:fillToRect l="50000" t="50000" r="50000" b="5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'Language pivot '!$B$3</c:f>
              <c:strCache>
                <c:ptCount val="1"/>
                <c:pt idx="0">
                  <c:v>Total</c:v>
                </c:pt>
              </c:strCache>
            </c:strRef>
          </c:tx>
          <c:spPr>
            <a:gradFill flip="none" rotWithShape="1">
              <a:gsLst>
                <a:gs pos="0">
                  <a:schemeClr val="accent4">
                    <a:lumMod val="89000"/>
                  </a:schemeClr>
                </a:gs>
                <a:gs pos="23000">
                  <a:schemeClr val="accent4">
                    <a:lumMod val="89000"/>
                  </a:schemeClr>
                </a:gs>
                <a:gs pos="69000">
                  <a:schemeClr val="accent4">
                    <a:lumMod val="75000"/>
                  </a:schemeClr>
                </a:gs>
                <a:gs pos="97000">
                  <a:schemeClr val="accent4">
                    <a:lumMod val="70000"/>
                  </a:schemeClr>
                </a:gs>
              </a:gsLst>
              <a:path path="circle">
                <a:fillToRect l="50000" t="50000" r="50000" b="50000"/>
              </a:path>
              <a:tileRect/>
            </a:gradFill>
            <a:ln>
              <a:noFill/>
            </a:ln>
            <a:effectLst/>
          </c:spPr>
          <c:invertIfNegative val="0"/>
          <c:cat>
            <c:strRef>
              <c:f>'Language pivot '!$A$4:$A$14</c:f>
              <c:strCache>
                <c:ptCount val="10"/>
                <c:pt idx="0">
                  <c:v>Body year high head</c:v>
                </c:pt>
                <c:pt idx="1">
                  <c:v>Final ground</c:v>
                </c:pt>
                <c:pt idx="2">
                  <c:v>May single foreign section</c:v>
                </c:pt>
                <c:pt idx="3">
                  <c:v>Prepare prepare phone chance</c:v>
                </c:pt>
                <c:pt idx="4">
                  <c:v>Region agency player</c:v>
                </c:pt>
                <c:pt idx="5">
                  <c:v>Should investment I task</c:v>
                </c:pt>
                <c:pt idx="6">
                  <c:v>Small end create another</c:v>
                </c:pt>
                <c:pt idx="7">
                  <c:v>Star hospital parent</c:v>
                </c:pt>
                <c:pt idx="8">
                  <c:v>State house list</c:v>
                </c:pt>
                <c:pt idx="9">
                  <c:v>Trip reality</c:v>
                </c:pt>
              </c:strCache>
            </c:strRef>
          </c:cat>
          <c:val>
            <c:numRef>
              <c:f>'Language pivot '!$B$4:$B$14</c:f>
              <c:numCache>
                <c:formatCode>General</c:formatCode>
                <c:ptCount val="10"/>
                <c:pt idx="0">
                  <c:v>149792747</c:v>
                </c:pt>
                <c:pt idx="1">
                  <c:v>147526623</c:v>
                </c:pt>
                <c:pt idx="2">
                  <c:v>146439892</c:v>
                </c:pt>
                <c:pt idx="3">
                  <c:v>146579049</c:v>
                </c:pt>
                <c:pt idx="4">
                  <c:v>145931428</c:v>
                </c:pt>
                <c:pt idx="5">
                  <c:v>147275403</c:v>
                </c:pt>
                <c:pt idx="6">
                  <c:v>149959280</c:v>
                </c:pt>
                <c:pt idx="7">
                  <c:v>147165866</c:v>
                </c:pt>
                <c:pt idx="8">
                  <c:v>149165033</c:v>
                </c:pt>
                <c:pt idx="9">
                  <c:v>146458808</c:v>
                </c:pt>
              </c:numCache>
            </c:numRef>
          </c:val>
          <c:extLst>
            <c:ext xmlns:c16="http://schemas.microsoft.com/office/drawing/2014/chart" uri="{C3380CC4-5D6E-409C-BE32-E72D297353CC}">
              <c16:uniqueId val="{00000000-ECF7-4D40-A0C6-83CBDC455660}"/>
            </c:ext>
          </c:extLst>
        </c:ser>
        <c:dLbls>
          <c:showLegendKey val="0"/>
          <c:showVal val="0"/>
          <c:showCatName val="0"/>
          <c:showSerName val="0"/>
          <c:showPercent val="0"/>
          <c:showBubbleSize val="0"/>
        </c:dLbls>
        <c:gapWidth val="84"/>
        <c:overlap val="-27"/>
        <c:axId val="923107967"/>
        <c:axId val="923109407"/>
      </c:barChart>
      <c:catAx>
        <c:axId val="923107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Anventria"/>
                <a:ea typeface="+mn-ea"/>
                <a:cs typeface="+mn-cs"/>
              </a:defRPr>
            </a:pPr>
            <a:endParaRPr lang="en-US"/>
          </a:p>
        </c:txPr>
        <c:crossAx val="923109407"/>
        <c:crosses val="autoZero"/>
        <c:auto val="1"/>
        <c:lblAlgn val="ctr"/>
        <c:lblOffset val="100"/>
        <c:noMultiLvlLbl val="0"/>
      </c:catAx>
      <c:valAx>
        <c:axId val="923109407"/>
        <c:scaling>
          <c:orientation val="minMax"/>
        </c:scaling>
        <c:delete val="1"/>
        <c:axPos val="l"/>
        <c:numFmt formatCode="General" sourceLinked="1"/>
        <c:majorTickMark val="none"/>
        <c:minorTickMark val="none"/>
        <c:tickLblPos val="nextTo"/>
        <c:crossAx val="9231079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28575" cap="rnd">
              <a:noFill/>
              <a:round/>
            </a:ln>
            <a:effectLst/>
          </c:spPr>
          <c:marker>
            <c:symbol val="circle"/>
            <c:size val="21"/>
            <c:spPr>
              <a:gradFill flip="none" rotWithShape="1">
                <a:gsLst>
                  <a:gs pos="52000">
                    <a:schemeClr val="accent5">
                      <a:lumMod val="60000"/>
                      <a:lumOff val="40000"/>
                    </a:schemeClr>
                  </a:gs>
                  <a:gs pos="23000">
                    <a:schemeClr val="accent4">
                      <a:lumMod val="89000"/>
                    </a:schemeClr>
                  </a:gs>
                  <a:gs pos="69000">
                    <a:schemeClr val="accent4">
                      <a:lumMod val="75000"/>
                    </a:schemeClr>
                  </a:gs>
                  <a:gs pos="97000">
                    <a:schemeClr val="accent4">
                      <a:lumMod val="70000"/>
                    </a:schemeClr>
                  </a:gs>
                </a:gsLst>
                <a:path path="circle">
                  <a:fillToRect t="100000" r="100000"/>
                </a:path>
                <a:tileRect l="-100000" b="-100000"/>
              </a:gradFill>
              <a:ln w="247650">
                <a:noFill/>
              </a:ln>
              <a:effectLst/>
            </c:spPr>
          </c:marker>
          <c:xVal>
            <c:strRef>
              <c:f>'Language pivot '!$D$23:$D$32</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xVal>
          <c:yVal>
            <c:numRef>
              <c:f>'Language pivot '!$E$23:$E$32</c:f>
              <c:numCache>
                <c:formatCode>General</c:formatCode>
                <c:ptCount val="10"/>
                <c:pt idx="0">
                  <c:v>35</c:v>
                </c:pt>
                <c:pt idx="1">
                  <c:v>24</c:v>
                </c:pt>
                <c:pt idx="2">
                  <c:v>22</c:v>
                </c:pt>
                <c:pt idx="3">
                  <c:v>28</c:v>
                </c:pt>
                <c:pt idx="4">
                  <c:v>27</c:v>
                </c:pt>
                <c:pt idx="5">
                  <c:v>26</c:v>
                </c:pt>
                <c:pt idx="6">
                  <c:v>37</c:v>
                </c:pt>
                <c:pt idx="7">
                  <c:v>32</c:v>
                </c:pt>
                <c:pt idx="8">
                  <c:v>37</c:v>
                </c:pt>
                <c:pt idx="9">
                  <c:v>32</c:v>
                </c:pt>
              </c:numCache>
            </c:numRef>
          </c:yVal>
          <c:smooth val="0"/>
          <c:extLst>
            <c:ext xmlns:c16="http://schemas.microsoft.com/office/drawing/2014/chart" uri="{C3380CC4-5D6E-409C-BE32-E72D297353CC}">
              <c16:uniqueId val="{00000000-7462-4607-AF6B-16C1E5E67B21}"/>
            </c:ext>
          </c:extLst>
        </c:ser>
        <c:dLbls>
          <c:showLegendKey val="0"/>
          <c:showVal val="0"/>
          <c:showCatName val="0"/>
          <c:showSerName val="0"/>
          <c:showPercent val="0"/>
          <c:showBubbleSize val="0"/>
        </c:dLbls>
        <c:axId val="1389188864"/>
        <c:axId val="1389205184"/>
      </c:scatterChart>
      <c:valAx>
        <c:axId val="1389188864"/>
        <c:scaling>
          <c:orientation val="minMax"/>
        </c:scaling>
        <c:delete val="0"/>
        <c:axPos val="b"/>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9205184"/>
        <c:crosses val="autoZero"/>
        <c:crossBetween val="midCat"/>
      </c:valAx>
      <c:valAx>
        <c:axId val="1389205184"/>
        <c:scaling>
          <c:orientation val="minMax"/>
        </c:scaling>
        <c:delete val="0"/>
        <c:axPos val="l"/>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8918886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Project.xlsx]Language pivot !PivotTable17</c:name>
    <c:fmtId val="18"/>
  </c:pivotSource>
  <c:chart>
    <c:autoTitleDeleted val="1"/>
    <c:pivotFmts>
      <c:pivotFmt>
        <c:idx val="0"/>
        <c:spPr>
          <a:solidFill>
            <a:srgbClr val="D65A8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'Language pivot '!$C$144</c:f>
              <c:strCache>
                <c:ptCount val="1"/>
                <c:pt idx="0">
                  <c:v>Total</c:v>
                </c:pt>
              </c:strCache>
            </c:strRef>
          </c:tx>
          <c:spPr>
            <a:solidFill>
              <a:srgbClr val="D65A88"/>
            </a:solidFill>
            <a:ln>
              <a:noFill/>
            </a:ln>
            <a:effectLst/>
          </c:spPr>
          <c:cat>
            <c:strRef>
              <c:f>'Language pivot '!$B$145:$B$155</c:f>
              <c:strCache>
                <c:ptCount val="10"/>
                <c:pt idx="0">
                  <c:v>Arabic</c:v>
                </c:pt>
                <c:pt idx="1">
                  <c:v>Chinese</c:v>
                </c:pt>
                <c:pt idx="2">
                  <c:v>English</c:v>
                </c:pt>
                <c:pt idx="3">
                  <c:v>French</c:v>
                </c:pt>
                <c:pt idx="4">
                  <c:v>German</c:v>
                </c:pt>
                <c:pt idx="5">
                  <c:v>Hindi</c:v>
                </c:pt>
                <c:pt idx="6">
                  <c:v>Japanese</c:v>
                </c:pt>
                <c:pt idx="7">
                  <c:v>Portuguese</c:v>
                </c:pt>
                <c:pt idx="8">
                  <c:v>Russian</c:v>
                </c:pt>
                <c:pt idx="9">
                  <c:v>Spanish</c:v>
                </c:pt>
              </c:strCache>
            </c:strRef>
          </c:cat>
          <c:val>
            <c:numRef>
              <c:f>'Language pivot '!$C$145:$C$155</c:f>
              <c:numCache>
                <c:formatCode>General</c:formatCode>
                <c:ptCount val="10"/>
                <c:pt idx="0">
                  <c:v>29</c:v>
                </c:pt>
                <c:pt idx="1">
                  <c:v>23</c:v>
                </c:pt>
                <c:pt idx="2">
                  <c:v>30</c:v>
                </c:pt>
                <c:pt idx="3">
                  <c:v>32</c:v>
                </c:pt>
                <c:pt idx="4">
                  <c:v>33</c:v>
                </c:pt>
                <c:pt idx="5">
                  <c:v>28</c:v>
                </c:pt>
                <c:pt idx="6">
                  <c:v>29</c:v>
                </c:pt>
                <c:pt idx="7">
                  <c:v>33</c:v>
                </c:pt>
                <c:pt idx="8">
                  <c:v>32</c:v>
                </c:pt>
                <c:pt idx="9">
                  <c:v>31</c:v>
                </c:pt>
              </c:numCache>
            </c:numRef>
          </c:val>
          <c:extLst>
            <c:ext xmlns:c16="http://schemas.microsoft.com/office/drawing/2014/chart" uri="{C3380CC4-5D6E-409C-BE32-E72D297353CC}">
              <c16:uniqueId val="{00000000-269D-4A0F-B0E9-0075EFB17B96}"/>
            </c:ext>
          </c:extLst>
        </c:ser>
        <c:dLbls>
          <c:showLegendKey val="0"/>
          <c:showVal val="0"/>
          <c:showCatName val="0"/>
          <c:showSerName val="0"/>
          <c:showPercent val="0"/>
          <c:showBubbleSize val="0"/>
        </c:dLbls>
        <c:axId val="1361028240"/>
        <c:axId val="1361030640"/>
      </c:areaChart>
      <c:catAx>
        <c:axId val="136102824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1030640"/>
        <c:crosses val="autoZero"/>
        <c:auto val="1"/>
        <c:lblAlgn val="ctr"/>
        <c:lblOffset val="100"/>
        <c:noMultiLvlLbl val="0"/>
      </c:catAx>
      <c:valAx>
        <c:axId val="136103064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6102824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Project.xlsx]Language pivot !PivotTable18</c:name>
    <c:fmtId val="25"/>
  </c:pivotSource>
  <c:chart>
    <c:autoTitleDeleted val="1"/>
    <c:pivotFmts>
      <c:pivotFmt>
        <c:idx val="0"/>
        <c:spPr>
          <a:solidFill>
            <a:schemeClr val="accent1"/>
          </a:solidFill>
          <a:ln w="19050">
            <a:noFill/>
          </a:ln>
          <a:effectLst>
            <a:glow rad="101600">
              <a:schemeClr val="accent2">
                <a:satMod val="1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noFill/>
          </a:ln>
          <a:effectLst>
            <a:glow rad="101600">
              <a:schemeClr val="accent2">
                <a:satMod val="175000"/>
                <a:alpha val="40000"/>
              </a:schemeClr>
            </a:glow>
          </a:effectLst>
        </c:spPr>
      </c:pivotFmt>
      <c:pivotFmt>
        <c:idx val="2"/>
        <c:spPr>
          <a:solidFill>
            <a:schemeClr val="accent3"/>
          </a:solidFill>
          <a:ln w="19050">
            <a:noFill/>
          </a:ln>
          <a:effectLst>
            <a:glow rad="101600">
              <a:schemeClr val="accent2">
                <a:satMod val="175000"/>
                <a:alpha val="40000"/>
              </a:schemeClr>
            </a:glow>
          </a:effectLst>
        </c:spPr>
      </c:pivotFmt>
      <c:pivotFmt>
        <c:idx val="3"/>
        <c:spPr>
          <a:solidFill>
            <a:schemeClr val="accent4"/>
          </a:solidFill>
          <a:ln w="19050">
            <a:noFill/>
          </a:ln>
          <a:effectLst>
            <a:glow rad="101600">
              <a:schemeClr val="accent2">
                <a:satMod val="175000"/>
                <a:alpha val="40000"/>
              </a:schemeClr>
            </a:glow>
          </a:effectLst>
        </c:spPr>
      </c:pivotFmt>
      <c:pivotFmt>
        <c:idx val="4"/>
        <c:spPr>
          <a:solidFill>
            <a:schemeClr val="accent5"/>
          </a:solidFill>
          <a:ln w="19050">
            <a:noFill/>
          </a:ln>
          <a:effectLst>
            <a:glow rad="101600">
              <a:schemeClr val="accent2">
                <a:satMod val="175000"/>
                <a:alpha val="40000"/>
              </a:schemeClr>
            </a:glow>
          </a:effectLst>
        </c:spPr>
      </c:pivotFmt>
      <c:pivotFmt>
        <c:idx val="5"/>
        <c:spPr>
          <a:solidFill>
            <a:schemeClr val="accent6"/>
          </a:solidFill>
          <a:ln w="19050">
            <a:noFill/>
          </a:ln>
          <a:effectLst>
            <a:glow rad="101600">
              <a:schemeClr val="accent2">
                <a:satMod val="175000"/>
                <a:alpha val="40000"/>
              </a:schemeClr>
            </a:glow>
          </a:effectLst>
        </c:spPr>
      </c:pivotFmt>
      <c:pivotFmt>
        <c:idx val="6"/>
        <c:spPr>
          <a:solidFill>
            <a:schemeClr val="accent1">
              <a:lumMod val="60000"/>
            </a:schemeClr>
          </a:solidFill>
          <a:ln w="19050">
            <a:noFill/>
          </a:ln>
          <a:effectLst>
            <a:glow rad="101600">
              <a:schemeClr val="accent2">
                <a:satMod val="175000"/>
                <a:alpha val="40000"/>
              </a:schemeClr>
            </a:glow>
          </a:effectLst>
        </c:spPr>
      </c:pivotFmt>
      <c:pivotFmt>
        <c:idx val="7"/>
        <c:spPr>
          <a:solidFill>
            <a:schemeClr val="accent2">
              <a:lumMod val="60000"/>
            </a:schemeClr>
          </a:solidFill>
          <a:ln w="19050">
            <a:noFill/>
          </a:ln>
          <a:effectLst>
            <a:glow rad="101600">
              <a:schemeClr val="accent2">
                <a:satMod val="175000"/>
                <a:alpha val="40000"/>
              </a:schemeClr>
            </a:glow>
          </a:effectLst>
        </c:spPr>
      </c:pivotFmt>
      <c:pivotFmt>
        <c:idx val="8"/>
        <c:spPr>
          <a:solidFill>
            <a:schemeClr val="accent1"/>
          </a:solidFill>
          <a:ln w="19050">
            <a:noFill/>
          </a:ln>
          <a:effectLst>
            <a:glow rad="101600">
              <a:schemeClr val="accent2">
                <a:satMod val="175000"/>
                <a:alpha val="40000"/>
              </a:schemeClr>
            </a:glow>
          </a:effectLst>
        </c:spPr>
      </c:pivotFmt>
      <c:pivotFmt>
        <c:idx val="9"/>
        <c:spPr>
          <a:solidFill>
            <a:schemeClr val="accent4">
              <a:lumMod val="60000"/>
            </a:schemeClr>
          </a:solidFill>
          <a:ln w="19050">
            <a:noFill/>
          </a:ln>
          <a:effectLst>
            <a:glow rad="101600">
              <a:schemeClr val="accent2">
                <a:satMod val="175000"/>
                <a:alpha val="40000"/>
              </a:schemeClr>
            </a:glow>
          </a:effectLst>
        </c:spPr>
      </c:pivotFmt>
      <c:pivotFmt>
        <c:idx val="10"/>
        <c:spPr>
          <a:solidFill>
            <a:schemeClr val="accent1"/>
          </a:solidFill>
          <a:ln w="19050">
            <a:noFill/>
          </a:ln>
          <a:effectLst>
            <a:glow rad="101600">
              <a:schemeClr val="accent2">
                <a:satMod val="175000"/>
                <a:alpha val="40000"/>
              </a:schemeClr>
            </a:glow>
          </a:effectLst>
        </c:spPr>
      </c:pivotFmt>
    </c:pivotFmts>
    <c:plotArea>
      <c:layout/>
      <c:doughnutChart>
        <c:varyColors val="1"/>
        <c:ser>
          <c:idx val="0"/>
          <c:order val="0"/>
          <c:tx>
            <c:strRef>
              <c:f>'Language pivot '!$C$157</c:f>
              <c:strCache>
                <c:ptCount val="1"/>
                <c:pt idx="0">
                  <c:v>Total</c:v>
                </c:pt>
              </c:strCache>
            </c:strRef>
          </c:tx>
          <c:spPr>
            <a:ln>
              <a:noFill/>
            </a:ln>
            <a:effectLst>
              <a:glow rad="101600">
                <a:schemeClr val="accent2">
                  <a:satMod val="175000"/>
                  <a:alpha val="40000"/>
                </a:schemeClr>
              </a:glow>
            </a:effectLst>
          </c:spPr>
          <c:dPt>
            <c:idx val="0"/>
            <c:bubble3D val="0"/>
            <c:spPr>
              <a:solidFill>
                <a:schemeClr val="accent1"/>
              </a:solidFill>
              <a:ln w="19050">
                <a:noFill/>
              </a:ln>
              <a:effectLst>
                <a:glow rad="101600">
                  <a:schemeClr val="accent2">
                    <a:satMod val="175000"/>
                    <a:alpha val="40000"/>
                  </a:schemeClr>
                </a:glow>
              </a:effectLst>
            </c:spPr>
            <c:extLst>
              <c:ext xmlns:c16="http://schemas.microsoft.com/office/drawing/2014/chart" uri="{C3380CC4-5D6E-409C-BE32-E72D297353CC}">
                <c16:uniqueId val="{0000000B-0C9F-409D-8022-1D74F7BDCA74}"/>
              </c:ext>
            </c:extLst>
          </c:dPt>
          <c:dPt>
            <c:idx val="1"/>
            <c:bubble3D val="0"/>
            <c:spPr>
              <a:solidFill>
                <a:schemeClr val="accent2"/>
              </a:solidFill>
              <a:ln w="19050">
                <a:noFill/>
              </a:ln>
              <a:effectLst>
                <a:glow rad="101600">
                  <a:schemeClr val="accent2">
                    <a:satMod val="175000"/>
                    <a:alpha val="40000"/>
                  </a:schemeClr>
                </a:glow>
              </a:effectLst>
            </c:spPr>
          </c:dPt>
          <c:dPt>
            <c:idx val="2"/>
            <c:bubble3D val="0"/>
            <c:spPr>
              <a:solidFill>
                <a:schemeClr val="accent3"/>
              </a:solidFill>
              <a:ln w="19050">
                <a:noFill/>
              </a:ln>
              <a:effectLst>
                <a:glow rad="101600">
                  <a:schemeClr val="accent2">
                    <a:satMod val="175000"/>
                    <a:alpha val="40000"/>
                  </a:schemeClr>
                </a:glow>
              </a:effectLst>
            </c:spPr>
          </c:dPt>
          <c:dPt>
            <c:idx val="3"/>
            <c:bubble3D val="0"/>
            <c:spPr>
              <a:solidFill>
                <a:schemeClr val="accent4"/>
              </a:solidFill>
              <a:ln w="19050">
                <a:noFill/>
              </a:ln>
              <a:effectLst>
                <a:glow rad="101600">
                  <a:schemeClr val="accent2">
                    <a:satMod val="175000"/>
                    <a:alpha val="40000"/>
                  </a:schemeClr>
                </a:glow>
              </a:effectLst>
            </c:spPr>
          </c:dPt>
          <c:dPt>
            <c:idx val="4"/>
            <c:bubble3D val="0"/>
            <c:spPr>
              <a:solidFill>
                <a:schemeClr val="accent5"/>
              </a:solidFill>
              <a:ln w="19050">
                <a:noFill/>
              </a:ln>
              <a:effectLst>
                <a:glow rad="101600">
                  <a:schemeClr val="accent2">
                    <a:satMod val="175000"/>
                    <a:alpha val="40000"/>
                  </a:schemeClr>
                </a:glow>
              </a:effectLst>
            </c:spPr>
          </c:dPt>
          <c:dPt>
            <c:idx val="5"/>
            <c:bubble3D val="0"/>
            <c:spPr>
              <a:solidFill>
                <a:schemeClr val="accent6"/>
              </a:solidFill>
              <a:ln w="19050">
                <a:noFill/>
              </a:ln>
              <a:effectLst>
                <a:glow rad="101600">
                  <a:schemeClr val="accent2">
                    <a:satMod val="175000"/>
                    <a:alpha val="40000"/>
                  </a:schemeClr>
                </a:glow>
              </a:effectLst>
            </c:spPr>
          </c:dPt>
          <c:dPt>
            <c:idx val="6"/>
            <c:bubble3D val="0"/>
            <c:spPr>
              <a:solidFill>
                <a:schemeClr val="accent1">
                  <a:lumMod val="60000"/>
                </a:schemeClr>
              </a:solidFill>
              <a:ln w="19050">
                <a:noFill/>
              </a:ln>
              <a:effectLst>
                <a:glow rad="101600">
                  <a:schemeClr val="accent2">
                    <a:satMod val="175000"/>
                    <a:alpha val="40000"/>
                  </a:schemeClr>
                </a:glow>
              </a:effectLst>
            </c:spPr>
          </c:dPt>
          <c:dPt>
            <c:idx val="7"/>
            <c:bubble3D val="0"/>
            <c:spPr>
              <a:solidFill>
                <a:schemeClr val="accent2">
                  <a:lumMod val="60000"/>
                </a:schemeClr>
              </a:solidFill>
              <a:ln w="19050">
                <a:noFill/>
              </a:ln>
              <a:effectLst>
                <a:glow rad="101600">
                  <a:schemeClr val="accent2">
                    <a:satMod val="175000"/>
                    <a:alpha val="40000"/>
                  </a:schemeClr>
                </a:glow>
              </a:effectLst>
            </c:spPr>
          </c:dPt>
          <c:dPt>
            <c:idx val="8"/>
            <c:bubble3D val="0"/>
            <c:spPr>
              <a:solidFill>
                <a:schemeClr val="accent3">
                  <a:lumMod val="60000"/>
                </a:schemeClr>
              </a:solidFill>
              <a:ln w="19050">
                <a:noFill/>
              </a:ln>
              <a:effectLst>
                <a:glow rad="101600">
                  <a:schemeClr val="accent2">
                    <a:satMod val="175000"/>
                    <a:alpha val="40000"/>
                  </a:schemeClr>
                </a:glow>
              </a:effectLst>
            </c:spPr>
          </c:dPt>
          <c:dPt>
            <c:idx val="9"/>
            <c:bubble3D val="0"/>
            <c:spPr>
              <a:solidFill>
                <a:schemeClr val="accent4">
                  <a:lumMod val="60000"/>
                </a:schemeClr>
              </a:solidFill>
              <a:ln w="19050">
                <a:noFill/>
              </a:ln>
              <a:effectLst>
                <a:glow rad="101600">
                  <a:schemeClr val="accent2">
                    <a:satMod val="175000"/>
                    <a:alpha val="40000"/>
                  </a:schemeClr>
                </a:glow>
              </a:effectLst>
            </c:spPr>
          </c:dPt>
          <c:cat>
            <c:strRef>
              <c:f>'Language pivot '!$B$158:$B$168</c:f>
              <c:strCache>
                <c:ptCount val="10"/>
                <c:pt idx="0">
                  <c:v>Arabic</c:v>
                </c:pt>
                <c:pt idx="1">
                  <c:v>Chinese</c:v>
                </c:pt>
                <c:pt idx="2">
                  <c:v>English</c:v>
                </c:pt>
                <c:pt idx="3">
                  <c:v>French</c:v>
                </c:pt>
                <c:pt idx="4">
                  <c:v>German</c:v>
                </c:pt>
                <c:pt idx="5">
                  <c:v>Hindi</c:v>
                </c:pt>
                <c:pt idx="6">
                  <c:v>Japanese</c:v>
                </c:pt>
                <c:pt idx="7">
                  <c:v>Portuguese</c:v>
                </c:pt>
                <c:pt idx="8">
                  <c:v>Russian</c:v>
                </c:pt>
                <c:pt idx="9">
                  <c:v>Spanish</c:v>
                </c:pt>
              </c:strCache>
            </c:strRef>
          </c:cat>
          <c:val>
            <c:numRef>
              <c:f>'Language pivot '!$C$158:$C$168</c:f>
              <c:numCache>
                <c:formatCode>General</c:formatCode>
                <c:ptCount val="10"/>
                <c:pt idx="0">
                  <c:v>2010702532</c:v>
                </c:pt>
                <c:pt idx="1">
                  <c:v>1785813740</c:v>
                </c:pt>
                <c:pt idx="2">
                  <c:v>1850314268</c:v>
                </c:pt>
                <c:pt idx="3">
                  <c:v>2403697787</c:v>
                </c:pt>
                <c:pt idx="4">
                  <c:v>2779158288</c:v>
                </c:pt>
                <c:pt idx="5">
                  <c:v>1798828369</c:v>
                </c:pt>
                <c:pt idx="6">
                  <c:v>2157179936</c:v>
                </c:pt>
                <c:pt idx="7">
                  <c:v>2339725103</c:v>
                </c:pt>
                <c:pt idx="8">
                  <c:v>2343622960</c:v>
                </c:pt>
                <c:pt idx="9">
                  <c:v>2108977846</c:v>
                </c:pt>
              </c:numCache>
            </c:numRef>
          </c:val>
          <c:extLst>
            <c:ext xmlns:c16="http://schemas.microsoft.com/office/drawing/2014/chart" uri="{C3380CC4-5D6E-409C-BE32-E72D297353CC}">
              <c16:uniqueId val="{00000000-0C9F-409D-8022-1D74F7BDCA74}"/>
            </c:ext>
          </c:extLst>
        </c:ser>
        <c:dLbls>
          <c:showLegendKey val="0"/>
          <c:showVal val="0"/>
          <c:showCatName val="0"/>
          <c:showSerName val="0"/>
          <c:showPercent val="0"/>
          <c:showBubbleSize val="0"/>
          <c:showLeaderLines val="1"/>
        </c:dLbls>
        <c:firstSliceAng val="0"/>
        <c:holeSize val="58"/>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Project.xlsx]Year Pivot!PivotTable2</c:name>
    <c:fmtId val="4"/>
  </c:pivotSource>
  <c:chart>
    <c:autoTitleDeleted val="1"/>
    <c:pivotFmts>
      <c:pivotFmt>
        <c:idx val="0"/>
        <c:spPr>
          <a:ln w="120650" cap="rnd">
            <a:solidFill>
              <a:schemeClr val="accent2">
                <a:lumMod val="50000"/>
              </a:schemeClr>
            </a:solidFill>
            <a:round/>
          </a:ln>
          <a:effectLst/>
        </c:spPr>
        <c:marker>
          <c:symbol val="circle"/>
          <c:size val="5"/>
          <c:spPr>
            <a:noFill/>
            <a:ln w="85725">
              <a:solidFill>
                <a:schemeClr val="accent2">
                  <a:lumMod val="60000"/>
                  <a:lumOff val="4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120650" cap="rnd">
            <a:solidFill>
              <a:schemeClr val="accent2">
                <a:lumMod val="50000"/>
              </a:schemeClr>
            </a:solidFill>
            <a:round/>
          </a:ln>
          <a:effectLst/>
        </c:spPr>
        <c:marker>
          <c:symbol val="circle"/>
          <c:size val="9"/>
        </c:marker>
      </c:pivotFmt>
      <c:pivotFmt>
        <c:idx val="2"/>
        <c:spPr>
          <a:ln w="120650" cap="rnd">
            <a:solidFill>
              <a:schemeClr val="accent2">
                <a:lumMod val="50000"/>
              </a:schemeClr>
            </a:solidFill>
            <a:round/>
          </a:ln>
          <a:effectLst/>
        </c:spPr>
        <c:marker>
          <c:symbol val="circle"/>
          <c:size val="9"/>
        </c:marker>
      </c:pivotFmt>
      <c:pivotFmt>
        <c:idx val="3"/>
        <c:spPr>
          <a:ln w="120650" cap="rnd">
            <a:solidFill>
              <a:schemeClr val="accent2">
                <a:lumMod val="50000"/>
              </a:schemeClr>
            </a:solidFill>
            <a:round/>
          </a:ln>
          <a:effectLst/>
        </c:spPr>
        <c:marker>
          <c:symbol val="circle"/>
          <c:size val="9"/>
        </c:marker>
      </c:pivotFmt>
      <c:pivotFmt>
        <c:idx val="4"/>
        <c:spPr>
          <a:ln w="120650" cap="rnd">
            <a:solidFill>
              <a:schemeClr val="accent2">
                <a:lumMod val="50000"/>
              </a:schemeClr>
            </a:solidFill>
            <a:round/>
          </a:ln>
          <a:effectLst/>
        </c:spPr>
        <c:marker>
          <c:symbol val="circle"/>
          <c:size val="9"/>
        </c:marker>
      </c:pivotFmt>
    </c:pivotFmts>
    <c:plotArea>
      <c:layout>
        <c:manualLayout>
          <c:layoutTarget val="inner"/>
          <c:xMode val="edge"/>
          <c:yMode val="edge"/>
          <c:x val="3.888888888888889E-2"/>
          <c:y val="5.5555555555555552E-2"/>
          <c:w val="0.93888888888888888"/>
          <c:h val="0.81589457567804025"/>
        </c:manualLayout>
      </c:layout>
      <c:lineChart>
        <c:grouping val="standard"/>
        <c:varyColors val="0"/>
        <c:ser>
          <c:idx val="0"/>
          <c:order val="0"/>
          <c:tx>
            <c:strRef>
              <c:f>'Year Pivot'!$C$10</c:f>
              <c:strCache>
                <c:ptCount val="1"/>
                <c:pt idx="0">
                  <c:v>Total</c:v>
                </c:pt>
              </c:strCache>
            </c:strRef>
          </c:tx>
          <c:spPr>
            <a:ln w="120650" cap="rnd">
              <a:solidFill>
                <a:schemeClr val="accent2">
                  <a:lumMod val="50000"/>
                </a:schemeClr>
              </a:solidFill>
              <a:round/>
            </a:ln>
            <a:effectLst/>
          </c:spPr>
          <c:marker>
            <c:symbol val="circle"/>
            <c:size val="5"/>
            <c:spPr>
              <a:noFill/>
              <a:ln w="85725">
                <a:solidFill>
                  <a:schemeClr val="accent2">
                    <a:lumMod val="60000"/>
                    <a:lumOff val="40000"/>
                  </a:schemeClr>
                </a:solidFill>
              </a:ln>
              <a:effectLst/>
            </c:spPr>
          </c:marker>
          <c:dPt>
            <c:idx val="0"/>
            <c:marker>
              <c:symbol val="circle"/>
              <c:size val="9"/>
              <c:spPr>
                <a:noFill/>
                <a:ln w="85725">
                  <a:solidFill>
                    <a:schemeClr val="accent2">
                      <a:lumMod val="60000"/>
                      <a:lumOff val="40000"/>
                    </a:schemeClr>
                  </a:solidFill>
                </a:ln>
                <a:effectLst/>
              </c:spPr>
            </c:marker>
            <c:bubble3D val="0"/>
            <c:extLst>
              <c:ext xmlns:c16="http://schemas.microsoft.com/office/drawing/2014/chart" uri="{C3380CC4-5D6E-409C-BE32-E72D297353CC}">
                <c16:uniqueId val="{00000005-19EE-41D6-83C3-002D8DD21217}"/>
              </c:ext>
            </c:extLst>
          </c:dPt>
          <c:dPt>
            <c:idx val="1"/>
            <c:marker>
              <c:symbol val="circle"/>
              <c:size val="9"/>
              <c:spPr>
                <a:noFill/>
                <a:ln w="85725">
                  <a:solidFill>
                    <a:schemeClr val="accent2">
                      <a:lumMod val="60000"/>
                      <a:lumOff val="40000"/>
                    </a:schemeClr>
                  </a:solidFill>
                </a:ln>
                <a:effectLst/>
              </c:spPr>
            </c:marker>
            <c:bubble3D val="0"/>
            <c:extLst>
              <c:ext xmlns:c16="http://schemas.microsoft.com/office/drawing/2014/chart" uri="{C3380CC4-5D6E-409C-BE32-E72D297353CC}">
                <c16:uniqueId val="{00000004-19EE-41D6-83C3-002D8DD21217}"/>
              </c:ext>
            </c:extLst>
          </c:dPt>
          <c:dPt>
            <c:idx val="2"/>
            <c:marker>
              <c:symbol val="circle"/>
              <c:size val="9"/>
              <c:spPr>
                <a:noFill/>
                <a:ln w="85725">
                  <a:solidFill>
                    <a:schemeClr val="accent2">
                      <a:lumMod val="60000"/>
                      <a:lumOff val="40000"/>
                    </a:schemeClr>
                  </a:solidFill>
                </a:ln>
                <a:effectLst/>
              </c:spPr>
            </c:marker>
            <c:bubble3D val="0"/>
            <c:extLst>
              <c:ext xmlns:c16="http://schemas.microsoft.com/office/drawing/2014/chart" uri="{C3380CC4-5D6E-409C-BE32-E72D297353CC}">
                <c16:uniqueId val="{00000002-19EE-41D6-83C3-002D8DD21217}"/>
              </c:ext>
            </c:extLst>
          </c:dPt>
          <c:dPt>
            <c:idx val="3"/>
            <c:marker>
              <c:symbol val="circle"/>
              <c:size val="9"/>
              <c:spPr>
                <a:noFill/>
                <a:ln w="85725">
                  <a:solidFill>
                    <a:schemeClr val="accent2">
                      <a:lumMod val="60000"/>
                      <a:lumOff val="40000"/>
                    </a:schemeClr>
                  </a:solidFill>
                </a:ln>
                <a:effectLst/>
              </c:spPr>
            </c:marker>
            <c:bubble3D val="0"/>
            <c:extLst>
              <c:ext xmlns:c16="http://schemas.microsoft.com/office/drawing/2014/chart" uri="{C3380CC4-5D6E-409C-BE32-E72D297353CC}">
                <c16:uniqueId val="{00000003-19EE-41D6-83C3-002D8DD21217}"/>
              </c:ext>
            </c:extLst>
          </c:dPt>
          <c:cat>
            <c:strRef>
              <c:f>'Year Pivot'!$B$11:$B$15</c:f>
              <c:strCache>
                <c:ptCount val="4"/>
                <c:pt idx="0">
                  <c:v>1850-1900</c:v>
                </c:pt>
                <c:pt idx="1">
                  <c:v>1900-1950</c:v>
                </c:pt>
                <c:pt idx="2">
                  <c:v>1950-2000</c:v>
                </c:pt>
                <c:pt idx="3">
                  <c:v>2000-2023</c:v>
                </c:pt>
              </c:strCache>
            </c:strRef>
          </c:cat>
          <c:val>
            <c:numRef>
              <c:f>'Year Pivot'!$C$11:$C$15</c:f>
              <c:numCache>
                <c:formatCode>General</c:formatCode>
                <c:ptCount val="4"/>
                <c:pt idx="0">
                  <c:v>4842065898</c:v>
                </c:pt>
                <c:pt idx="1">
                  <c:v>6347972275</c:v>
                </c:pt>
                <c:pt idx="2">
                  <c:v>6608958748</c:v>
                </c:pt>
                <c:pt idx="3">
                  <c:v>3779023908</c:v>
                </c:pt>
              </c:numCache>
            </c:numRef>
          </c:val>
          <c:smooth val="0"/>
          <c:extLst>
            <c:ext xmlns:c16="http://schemas.microsoft.com/office/drawing/2014/chart" uri="{C3380CC4-5D6E-409C-BE32-E72D297353CC}">
              <c16:uniqueId val="{00000000-19EE-41D6-83C3-002D8DD21217}"/>
            </c:ext>
          </c:extLst>
        </c:ser>
        <c:dLbls>
          <c:showLegendKey val="0"/>
          <c:showVal val="0"/>
          <c:showCatName val="0"/>
          <c:showSerName val="0"/>
          <c:showPercent val="0"/>
          <c:showBubbleSize val="0"/>
        </c:dLbls>
        <c:marker val="1"/>
        <c:smooth val="0"/>
        <c:axId val="962983472"/>
        <c:axId val="962983952"/>
      </c:lineChart>
      <c:catAx>
        <c:axId val="962983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bg1"/>
                </a:solidFill>
                <a:latin typeface="Aventier"/>
                <a:ea typeface="+mn-ea"/>
                <a:cs typeface="+mn-cs"/>
              </a:defRPr>
            </a:pPr>
            <a:endParaRPr lang="en-US"/>
          </a:p>
        </c:txPr>
        <c:crossAx val="962983952"/>
        <c:crosses val="autoZero"/>
        <c:auto val="1"/>
        <c:lblAlgn val="ctr"/>
        <c:lblOffset val="100"/>
        <c:noMultiLvlLbl val="0"/>
      </c:catAx>
      <c:valAx>
        <c:axId val="962983952"/>
        <c:scaling>
          <c:orientation val="minMax"/>
        </c:scaling>
        <c:delete val="1"/>
        <c:axPos val="l"/>
        <c:numFmt formatCode="General" sourceLinked="1"/>
        <c:majorTickMark val="none"/>
        <c:minorTickMark val="none"/>
        <c:tickLblPos val="nextTo"/>
        <c:crossAx val="962983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Project.xlsx]pivots!PivotTable2</c:name>
    <c:fmtId val="2"/>
  </c:pivotSource>
  <c:chart>
    <c:autoTitleDeleted val="1"/>
    <c:pivotFmts>
      <c:pivotFmt>
        <c:idx val="0"/>
        <c:spPr>
          <a:gradFill flip="none" rotWithShape="1">
            <a:gsLst>
              <a:gs pos="0">
                <a:srgbClr val="00B0F0"/>
              </a:gs>
              <a:gs pos="23000">
                <a:schemeClr val="accent5">
                  <a:lumMod val="89000"/>
                </a:schemeClr>
              </a:gs>
              <a:gs pos="69000">
                <a:schemeClr val="accent5">
                  <a:lumMod val="75000"/>
                </a:schemeClr>
              </a:gs>
              <a:gs pos="97000">
                <a:schemeClr val="accent5">
                  <a:lumMod val="70000"/>
                </a:schemeClr>
              </a:gs>
            </a:gsLst>
            <a:path path="circle">
              <a:fillToRect r="100000" b="100000"/>
            </a:path>
            <a:tileRect l="-100000" t="-10000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flip="none" rotWithShape="1">
            <a:gsLst>
              <a:gs pos="0">
                <a:srgbClr val="00B0F0"/>
              </a:gs>
              <a:gs pos="23000">
                <a:schemeClr val="accent5">
                  <a:lumMod val="89000"/>
                </a:schemeClr>
              </a:gs>
              <a:gs pos="69000">
                <a:schemeClr val="accent5">
                  <a:lumMod val="75000"/>
                </a:schemeClr>
              </a:gs>
              <a:gs pos="97000">
                <a:schemeClr val="accent5">
                  <a:lumMod val="70000"/>
                </a:schemeClr>
              </a:gs>
            </a:gsLst>
            <a:path path="circle">
              <a:fillToRect r="100000" b="100000"/>
            </a:path>
            <a:tileRect l="-100000" t="-10000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rgbClr val="00B0F0"/>
              </a:gs>
              <a:gs pos="23000">
                <a:schemeClr val="accent5">
                  <a:lumMod val="89000"/>
                </a:schemeClr>
              </a:gs>
              <a:gs pos="69000">
                <a:schemeClr val="accent5">
                  <a:lumMod val="75000"/>
                </a:schemeClr>
              </a:gs>
              <a:gs pos="97000">
                <a:schemeClr val="accent5">
                  <a:lumMod val="70000"/>
                </a:schemeClr>
              </a:gs>
            </a:gsLst>
            <a:path path="circle">
              <a:fillToRect r="100000" b="100000"/>
            </a:path>
            <a:tileRect l="-100000" t="-10000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pivots!$F$18</c:f>
              <c:strCache>
                <c:ptCount val="1"/>
                <c:pt idx="0">
                  <c:v>Total</c:v>
                </c:pt>
              </c:strCache>
            </c:strRef>
          </c:tx>
          <c:spPr>
            <a:gradFill flip="none" rotWithShape="1">
              <a:gsLst>
                <a:gs pos="0">
                  <a:srgbClr val="00B0F0"/>
                </a:gs>
                <a:gs pos="23000">
                  <a:schemeClr val="accent5">
                    <a:lumMod val="89000"/>
                  </a:schemeClr>
                </a:gs>
                <a:gs pos="69000">
                  <a:schemeClr val="accent5">
                    <a:lumMod val="75000"/>
                  </a:schemeClr>
                </a:gs>
                <a:gs pos="97000">
                  <a:schemeClr val="accent5">
                    <a:lumMod val="70000"/>
                  </a:schemeClr>
                </a:gs>
              </a:gsLst>
              <a:path path="circle">
                <a:fillToRect r="100000" b="100000"/>
              </a:path>
              <a:tileRect l="-100000" t="-100000"/>
            </a:gradFill>
            <a:ln>
              <a:noFill/>
            </a:ln>
            <a:effectLst/>
          </c:spPr>
          <c:invertIfNegative val="0"/>
          <c:cat>
            <c:strRef>
              <c:f>pivots!$E$19:$E$29</c:f>
              <c:strCache>
                <c:ptCount val="10"/>
                <c:pt idx="0">
                  <c:v>Brazil</c:v>
                </c:pt>
                <c:pt idx="1">
                  <c:v>China</c:v>
                </c:pt>
                <c:pt idx="2">
                  <c:v>France</c:v>
                </c:pt>
                <c:pt idx="3">
                  <c:v>Germany</c:v>
                </c:pt>
                <c:pt idx="4">
                  <c:v>India</c:v>
                </c:pt>
                <c:pt idx="5">
                  <c:v>Japan</c:v>
                </c:pt>
                <c:pt idx="6">
                  <c:v>Russia</c:v>
                </c:pt>
                <c:pt idx="7">
                  <c:v>Spain</c:v>
                </c:pt>
                <c:pt idx="8">
                  <c:v>UK</c:v>
                </c:pt>
                <c:pt idx="9">
                  <c:v>USA</c:v>
                </c:pt>
              </c:strCache>
            </c:strRef>
          </c:cat>
          <c:val>
            <c:numRef>
              <c:f>pivots!$F$19:$F$29</c:f>
              <c:numCache>
                <c:formatCode>General</c:formatCode>
                <c:ptCount val="10"/>
                <c:pt idx="0">
                  <c:v>38</c:v>
                </c:pt>
                <c:pt idx="1">
                  <c:v>29</c:v>
                </c:pt>
                <c:pt idx="2">
                  <c:v>35</c:v>
                </c:pt>
                <c:pt idx="3">
                  <c:v>31</c:v>
                </c:pt>
                <c:pt idx="4">
                  <c:v>28</c:v>
                </c:pt>
                <c:pt idx="5">
                  <c:v>29</c:v>
                </c:pt>
                <c:pt idx="6">
                  <c:v>31</c:v>
                </c:pt>
                <c:pt idx="7">
                  <c:v>24</c:v>
                </c:pt>
                <c:pt idx="8">
                  <c:v>35</c:v>
                </c:pt>
                <c:pt idx="9">
                  <c:v>20</c:v>
                </c:pt>
              </c:numCache>
            </c:numRef>
          </c:val>
          <c:extLst>
            <c:ext xmlns:c16="http://schemas.microsoft.com/office/drawing/2014/chart" uri="{C3380CC4-5D6E-409C-BE32-E72D297353CC}">
              <c16:uniqueId val="{00000000-3A91-4764-824A-911B914C8A6F}"/>
            </c:ext>
          </c:extLst>
        </c:ser>
        <c:dLbls>
          <c:showLegendKey val="0"/>
          <c:showVal val="0"/>
          <c:showCatName val="0"/>
          <c:showSerName val="0"/>
          <c:showPercent val="0"/>
          <c:showBubbleSize val="0"/>
        </c:dLbls>
        <c:gapWidth val="49"/>
        <c:axId val="269330383"/>
        <c:axId val="269330863"/>
      </c:barChart>
      <c:catAx>
        <c:axId val="2693303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crossAx val="269330863"/>
        <c:crosses val="autoZero"/>
        <c:auto val="1"/>
        <c:lblAlgn val="ctr"/>
        <c:lblOffset val="100"/>
        <c:noMultiLvlLbl val="0"/>
      </c:catAx>
      <c:valAx>
        <c:axId val="26933086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crossAx val="269330383"/>
        <c:crosses val="autoZero"/>
        <c:crossBetween val="between"/>
      </c:valAx>
      <c:spPr>
        <a:noFill/>
        <a:ln>
          <a:noFill/>
        </a:ln>
        <a:effectLst>
          <a:glow rad="228600">
            <a:schemeClr val="accent1">
              <a:satMod val="175000"/>
              <a:alpha val="40000"/>
            </a:schemeClr>
          </a:glow>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1"/>
      </a:solidFill>
      <a:round/>
    </a:ln>
    <a:effectLst>
      <a:glow rad="228600">
        <a:schemeClr val="accent1">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Project.xlsx]pivots!PivotTable3</c:name>
    <c:fmtId val="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stacked"/>
        <c:varyColors val="0"/>
        <c:ser>
          <c:idx val="0"/>
          <c:order val="0"/>
          <c:tx>
            <c:strRef>
              <c:f>pivots!$C$34:$C$35</c:f>
              <c:strCache>
                <c:ptCount val="1"/>
                <c:pt idx="0">
                  <c:v>Arabic</c:v>
                </c:pt>
              </c:strCache>
            </c:strRef>
          </c:tx>
          <c:spPr>
            <a:solidFill>
              <a:schemeClr val="accent1"/>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pivots!$C$36:$C$46</c:f>
              <c:numCache>
                <c:formatCode>General</c:formatCode>
                <c:ptCount val="10"/>
                <c:pt idx="0">
                  <c:v>1</c:v>
                </c:pt>
                <c:pt idx="2">
                  <c:v>4</c:v>
                </c:pt>
                <c:pt idx="3">
                  <c:v>3</c:v>
                </c:pt>
                <c:pt idx="4">
                  <c:v>3</c:v>
                </c:pt>
                <c:pt idx="5">
                  <c:v>5</c:v>
                </c:pt>
                <c:pt idx="6">
                  <c:v>5</c:v>
                </c:pt>
                <c:pt idx="7">
                  <c:v>3</c:v>
                </c:pt>
                <c:pt idx="8">
                  <c:v>3</c:v>
                </c:pt>
                <c:pt idx="9">
                  <c:v>2</c:v>
                </c:pt>
              </c:numCache>
            </c:numRef>
          </c:val>
          <c:extLst>
            <c:ext xmlns:c16="http://schemas.microsoft.com/office/drawing/2014/chart" uri="{C3380CC4-5D6E-409C-BE32-E72D297353CC}">
              <c16:uniqueId val="{00000000-7231-4CBF-95D7-4700A27E06C4}"/>
            </c:ext>
          </c:extLst>
        </c:ser>
        <c:ser>
          <c:idx val="1"/>
          <c:order val="1"/>
          <c:tx>
            <c:strRef>
              <c:f>pivots!$D$34:$D$35</c:f>
              <c:strCache>
                <c:ptCount val="1"/>
                <c:pt idx="0">
                  <c:v>Chinese</c:v>
                </c:pt>
              </c:strCache>
            </c:strRef>
          </c:tx>
          <c:spPr>
            <a:solidFill>
              <a:schemeClr val="accent2"/>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pivots!$D$36:$D$46</c:f>
              <c:numCache>
                <c:formatCode>General</c:formatCode>
                <c:ptCount val="10"/>
                <c:pt idx="0">
                  <c:v>5</c:v>
                </c:pt>
                <c:pt idx="1">
                  <c:v>1</c:v>
                </c:pt>
                <c:pt idx="2">
                  <c:v>3</c:v>
                </c:pt>
                <c:pt idx="3">
                  <c:v>3</c:v>
                </c:pt>
                <c:pt idx="4">
                  <c:v>2</c:v>
                </c:pt>
                <c:pt idx="5">
                  <c:v>1</c:v>
                </c:pt>
                <c:pt idx="6">
                  <c:v>1</c:v>
                </c:pt>
                <c:pt idx="7">
                  <c:v>2</c:v>
                </c:pt>
                <c:pt idx="8">
                  <c:v>2</c:v>
                </c:pt>
                <c:pt idx="9">
                  <c:v>3</c:v>
                </c:pt>
              </c:numCache>
            </c:numRef>
          </c:val>
          <c:extLst>
            <c:ext xmlns:c16="http://schemas.microsoft.com/office/drawing/2014/chart" uri="{C3380CC4-5D6E-409C-BE32-E72D297353CC}">
              <c16:uniqueId val="{00000002-AC62-4F9B-813F-E69DCE10CCEB}"/>
            </c:ext>
          </c:extLst>
        </c:ser>
        <c:ser>
          <c:idx val="2"/>
          <c:order val="2"/>
          <c:tx>
            <c:strRef>
              <c:f>pivots!$E$34:$E$35</c:f>
              <c:strCache>
                <c:ptCount val="1"/>
                <c:pt idx="0">
                  <c:v>English</c:v>
                </c:pt>
              </c:strCache>
            </c:strRef>
          </c:tx>
          <c:spPr>
            <a:solidFill>
              <a:schemeClr val="accent3"/>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pivots!$E$36:$E$46</c:f>
              <c:numCache>
                <c:formatCode>General</c:formatCode>
                <c:ptCount val="10"/>
                <c:pt idx="0">
                  <c:v>1</c:v>
                </c:pt>
                <c:pt idx="1">
                  <c:v>5</c:v>
                </c:pt>
                <c:pt idx="2">
                  <c:v>1</c:v>
                </c:pt>
                <c:pt idx="3">
                  <c:v>3</c:v>
                </c:pt>
                <c:pt idx="4">
                  <c:v>1</c:v>
                </c:pt>
                <c:pt idx="5">
                  <c:v>3</c:v>
                </c:pt>
                <c:pt idx="6">
                  <c:v>4</c:v>
                </c:pt>
                <c:pt idx="7">
                  <c:v>4</c:v>
                </c:pt>
                <c:pt idx="8">
                  <c:v>3</c:v>
                </c:pt>
                <c:pt idx="9">
                  <c:v>5</c:v>
                </c:pt>
              </c:numCache>
            </c:numRef>
          </c:val>
          <c:extLst>
            <c:ext xmlns:c16="http://schemas.microsoft.com/office/drawing/2014/chart" uri="{C3380CC4-5D6E-409C-BE32-E72D297353CC}">
              <c16:uniqueId val="{00000003-AC62-4F9B-813F-E69DCE10CCEB}"/>
            </c:ext>
          </c:extLst>
        </c:ser>
        <c:ser>
          <c:idx val="3"/>
          <c:order val="3"/>
          <c:tx>
            <c:strRef>
              <c:f>pivots!$F$34:$F$35</c:f>
              <c:strCache>
                <c:ptCount val="1"/>
                <c:pt idx="0">
                  <c:v>French</c:v>
                </c:pt>
              </c:strCache>
            </c:strRef>
          </c:tx>
          <c:spPr>
            <a:solidFill>
              <a:schemeClr val="accent4"/>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pivots!$F$36:$F$46</c:f>
              <c:numCache>
                <c:formatCode>General</c:formatCode>
                <c:ptCount val="10"/>
                <c:pt idx="0">
                  <c:v>3</c:v>
                </c:pt>
                <c:pt idx="1">
                  <c:v>4</c:v>
                </c:pt>
                <c:pt idx="3">
                  <c:v>6</c:v>
                </c:pt>
                <c:pt idx="4">
                  <c:v>1</c:v>
                </c:pt>
                <c:pt idx="5">
                  <c:v>2</c:v>
                </c:pt>
                <c:pt idx="6">
                  <c:v>3</c:v>
                </c:pt>
                <c:pt idx="7">
                  <c:v>6</c:v>
                </c:pt>
                <c:pt idx="8">
                  <c:v>3</c:v>
                </c:pt>
                <c:pt idx="9">
                  <c:v>4</c:v>
                </c:pt>
              </c:numCache>
            </c:numRef>
          </c:val>
          <c:extLst>
            <c:ext xmlns:c16="http://schemas.microsoft.com/office/drawing/2014/chart" uri="{C3380CC4-5D6E-409C-BE32-E72D297353CC}">
              <c16:uniqueId val="{00000004-AC62-4F9B-813F-E69DCE10CCEB}"/>
            </c:ext>
          </c:extLst>
        </c:ser>
        <c:ser>
          <c:idx val="4"/>
          <c:order val="4"/>
          <c:tx>
            <c:strRef>
              <c:f>pivots!$G$34:$G$35</c:f>
              <c:strCache>
                <c:ptCount val="1"/>
                <c:pt idx="0">
                  <c:v>German</c:v>
                </c:pt>
              </c:strCache>
            </c:strRef>
          </c:tx>
          <c:spPr>
            <a:solidFill>
              <a:schemeClr val="accent5"/>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pivots!$G$36:$G$46</c:f>
              <c:numCache>
                <c:formatCode>General</c:formatCode>
                <c:ptCount val="10"/>
                <c:pt idx="0">
                  <c:v>4</c:v>
                </c:pt>
                <c:pt idx="1">
                  <c:v>2</c:v>
                </c:pt>
                <c:pt idx="2">
                  <c:v>2</c:v>
                </c:pt>
                <c:pt idx="3">
                  <c:v>5</c:v>
                </c:pt>
                <c:pt idx="4">
                  <c:v>4</c:v>
                </c:pt>
                <c:pt idx="5">
                  <c:v>2</c:v>
                </c:pt>
                <c:pt idx="6">
                  <c:v>2</c:v>
                </c:pt>
                <c:pt idx="7">
                  <c:v>5</c:v>
                </c:pt>
                <c:pt idx="8">
                  <c:v>5</c:v>
                </c:pt>
                <c:pt idx="9">
                  <c:v>2</c:v>
                </c:pt>
              </c:numCache>
            </c:numRef>
          </c:val>
          <c:extLst>
            <c:ext xmlns:c16="http://schemas.microsoft.com/office/drawing/2014/chart" uri="{C3380CC4-5D6E-409C-BE32-E72D297353CC}">
              <c16:uniqueId val="{00000005-AC62-4F9B-813F-E69DCE10CCEB}"/>
            </c:ext>
          </c:extLst>
        </c:ser>
        <c:ser>
          <c:idx val="5"/>
          <c:order val="5"/>
          <c:tx>
            <c:strRef>
              <c:f>pivots!$H$34:$H$35</c:f>
              <c:strCache>
                <c:ptCount val="1"/>
                <c:pt idx="0">
                  <c:v>Hindi</c:v>
                </c:pt>
              </c:strCache>
            </c:strRef>
          </c:tx>
          <c:spPr>
            <a:solidFill>
              <a:schemeClr val="accent6"/>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pivots!$H$36:$H$46</c:f>
              <c:numCache>
                <c:formatCode>General</c:formatCode>
                <c:ptCount val="10"/>
                <c:pt idx="0">
                  <c:v>5</c:v>
                </c:pt>
                <c:pt idx="1">
                  <c:v>1</c:v>
                </c:pt>
                <c:pt idx="2">
                  <c:v>1</c:v>
                </c:pt>
                <c:pt idx="3">
                  <c:v>2</c:v>
                </c:pt>
                <c:pt idx="4">
                  <c:v>3</c:v>
                </c:pt>
                <c:pt idx="5">
                  <c:v>4</c:v>
                </c:pt>
                <c:pt idx="6">
                  <c:v>3</c:v>
                </c:pt>
                <c:pt idx="7">
                  <c:v>2</c:v>
                </c:pt>
                <c:pt idx="8">
                  <c:v>3</c:v>
                </c:pt>
                <c:pt idx="9">
                  <c:v>4</c:v>
                </c:pt>
              </c:numCache>
            </c:numRef>
          </c:val>
          <c:extLst>
            <c:ext xmlns:c16="http://schemas.microsoft.com/office/drawing/2014/chart" uri="{C3380CC4-5D6E-409C-BE32-E72D297353CC}">
              <c16:uniqueId val="{00000006-AC62-4F9B-813F-E69DCE10CCEB}"/>
            </c:ext>
          </c:extLst>
        </c:ser>
        <c:ser>
          <c:idx val="6"/>
          <c:order val="6"/>
          <c:tx>
            <c:strRef>
              <c:f>pivots!$I$34:$I$35</c:f>
              <c:strCache>
                <c:ptCount val="1"/>
                <c:pt idx="0">
                  <c:v>Japanese</c:v>
                </c:pt>
              </c:strCache>
            </c:strRef>
          </c:tx>
          <c:spPr>
            <a:solidFill>
              <a:schemeClr val="accent1">
                <a:lumMod val="60000"/>
              </a:schemeClr>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pivots!$I$36:$I$46</c:f>
              <c:numCache>
                <c:formatCode>General</c:formatCode>
                <c:ptCount val="10"/>
                <c:pt idx="0">
                  <c:v>2</c:v>
                </c:pt>
                <c:pt idx="1">
                  <c:v>2</c:v>
                </c:pt>
                <c:pt idx="2">
                  <c:v>6</c:v>
                </c:pt>
                <c:pt idx="3">
                  <c:v>1</c:v>
                </c:pt>
                <c:pt idx="4">
                  <c:v>2</c:v>
                </c:pt>
                <c:pt idx="5">
                  <c:v>3</c:v>
                </c:pt>
                <c:pt idx="6">
                  <c:v>5</c:v>
                </c:pt>
                <c:pt idx="7">
                  <c:v>3</c:v>
                </c:pt>
                <c:pt idx="8">
                  <c:v>3</c:v>
                </c:pt>
                <c:pt idx="9">
                  <c:v>2</c:v>
                </c:pt>
              </c:numCache>
            </c:numRef>
          </c:val>
          <c:extLst>
            <c:ext xmlns:c16="http://schemas.microsoft.com/office/drawing/2014/chart" uri="{C3380CC4-5D6E-409C-BE32-E72D297353CC}">
              <c16:uniqueId val="{00000007-AC62-4F9B-813F-E69DCE10CCEB}"/>
            </c:ext>
          </c:extLst>
        </c:ser>
        <c:ser>
          <c:idx val="7"/>
          <c:order val="7"/>
          <c:tx>
            <c:strRef>
              <c:f>pivots!$J$34:$J$35</c:f>
              <c:strCache>
                <c:ptCount val="1"/>
                <c:pt idx="0">
                  <c:v>Portuguese</c:v>
                </c:pt>
              </c:strCache>
            </c:strRef>
          </c:tx>
          <c:spPr>
            <a:solidFill>
              <a:schemeClr val="accent2">
                <a:lumMod val="60000"/>
              </a:schemeClr>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pivots!$J$36:$J$46</c:f>
              <c:numCache>
                <c:formatCode>General</c:formatCode>
                <c:ptCount val="10"/>
                <c:pt idx="0">
                  <c:v>5</c:v>
                </c:pt>
                <c:pt idx="1">
                  <c:v>2</c:v>
                </c:pt>
                <c:pt idx="3">
                  <c:v>2</c:v>
                </c:pt>
                <c:pt idx="4">
                  <c:v>6</c:v>
                </c:pt>
                <c:pt idx="5">
                  <c:v>2</c:v>
                </c:pt>
                <c:pt idx="6">
                  <c:v>7</c:v>
                </c:pt>
                <c:pt idx="7">
                  <c:v>3</c:v>
                </c:pt>
                <c:pt idx="8">
                  <c:v>5</c:v>
                </c:pt>
                <c:pt idx="9">
                  <c:v>1</c:v>
                </c:pt>
              </c:numCache>
            </c:numRef>
          </c:val>
          <c:extLst>
            <c:ext xmlns:c16="http://schemas.microsoft.com/office/drawing/2014/chart" uri="{C3380CC4-5D6E-409C-BE32-E72D297353CC}">
              <c16:uniqueId val="{00000008-AC62-4F9B-813F-E69DCE10CCEB}"/>
            </c:ext>
          </c:extLst>
        </c:ser>
        <c:ser>
          <c:idx val="8"/>
          <c:order val="8"/>
          <c:tx>
            <c:strRef>
              <c:f>pivots!$K$34:$K$35</c:f>
              <c:strCache>
                <c:ptCount val="1"/>
                <c:pt idx="0">
                  <c:v>Russian</c:v>
                </c:pt>
              </c:strCache>
            </c:strRef>
          </c:tx>
          <c:spPr>
            <a:solidFill>
              <a:schemeClr val="accent3">
                <a:lumMod val="60000"/>
              </a:schemeClr>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pivots!$K$36:$K$46</c:f>
              <c:numCache>
                <c:formatCode>General</c:formatCode>
                <c:ptCount val="10"/>
                <c:pt idx="0">
                  <c:v>5</c:v>
                </c:pt>
                <c:pt idx="1">
                  <c:v>3</c:v>
                </c:pt>
                <c:pt idx="2">
                  <c:v>1</c:v>
                </c:pt>
                <c:pt idx="3">
                  <c:v>3</c:v>
                </c:pt>
                <c:pt idx="4">
                  <c:v>3</c:v>
                </c:pt>
                <c:pt idx="5">
                  <c:v>3</c:v>
                </c:pt>
                <c:pt idx="6">
                  <c:v>3</c:v>
                </c:pt>
                <c:pt idx="7">
                  <c:v>1</c:v>
                </c:pt>
                <c:pt idx="8">
                  <c:v>8</c:v>
                </c:pt>
                <c:pt idx="9">
                  <c:v>2</c:v>
                </c:pt>
              </c:numCache>
            </c:numRef>
          </c:val>
          <c:extLst>
            <c:ext xmlns:c16="http://schemas.microsoft.com/office/drawing/2014/chart" uri="{C3380CC4-5D6E-409C-BE32-E72D297353CC}">
              <c16:uniqueId val="{00000001-A481-4994-82E5-86A612749186}"/>
            </c:ext>
          </c:extLst>
        </c:ser>
        <c:ser>
          <c:idx val="9"/>
          <c:order val="9"/>
          <c:tx>
            <c:strRef>
              <c:f>pivots!$L$34:$L$35</c:f>
              <c:strCache>
                <c:ptCount val="1"/>
                <c:pt idx="0">
                  <c:v>Spanish</c:v>
                </c:pt>
              </c:strCache>
            </c:strRef>
          </c:tx>
          <c:spPr>
            <a:solidFill>
              <a:schemeClr val="accent4">
                <a:lumMod val="60000"/>
              </a:schemeClr>
            </a:solidFill>
            <a:ln>
              <a:noFill/>
            </a:ln>
            <a:effectLst/>
          </c:spPr>
          <c:invertIfNegative val="0"/>
          <c:cat>
            <c:strRef>
              <c:f>pivots!$B$36:$B$46</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cat>
          <c:val>
            <c:numRef>
              <c:f>pivots!$L$36:$L$46</c:f>
              <c:numCache>
                <c:formatCode>General</c:formatCode>
                <c:ptCount val="10"/>
                <c:pt idx="0">
                  <c:v>4</c:v>
                </c:pt>
                <c:pt idx="1">
                  <c:v>4</c:v>
                </c:pt>
                <c:pt idx="2">
                  <c:v>4</c:v>
                </c:pt>
                <c:pt idx="4">
                  <c:v>2</c:v>
                </c:pt>
                <c:pt idx="5">
                  <c:v>1</c:v>
                </c:pt>
                <c:pt idx="6">
                  <c:v>4</c:v>
                </c:pt>
                <c:pt idx="7">
                  <c:v>3</c:v>
                </c:pt>
                <c:pt idx="8">
                  <c:v>2</c:v>
                </c:pt>
                <c:pt idx="9">
                  <c:v>7</c:v>
                </c:pt>
              </c:numCache>
            </c:numRef>
          </c:val>
          <c:extLst>
            <c:ext xmlns:c16="http://schemas.microsoft.com/office/drawing/2014/chart" uri="{C3380CC4-5D6E-409C-BE32-E72D297353CC}">
              <c16:uniqueId val="{00000002-A481-4994-82E5-86A612749186}"/>
            </c:ext>
          </c:extLst>
        </c:ser>
        <c:dLbls>
          <c:showLegendKey val="0"/>
          <c:showVal val="0"/>
          <c:showCatName val="0"/>
          <c:showSerName val="0"/>
          <c:showPercent val="0"/>
          <c:showBubbleSize val="0"/>
        </c:dLbls>
        <c:gapWidth val="56"/>
        <c:overlap val="100"/>
        <c:axId val="923644223"/>
        <c:axId val="275963311"/>
      </c:barChart>
      <c:catAx>
        <c:axId val="92364422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crossAx val="275963311"/>
        <c:crosses val="autoZero"/>
        <c:auto val="1"/>
        <c:lblAlgn val="ctr"/>
        <c:lblOffset val="100"/>
        <c:noMultiLvlLbl val="0"/>
      </c:catAx>
      <c:valAx>
        <c:axId val="27596331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crossAx val="923644223"/>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1"/>
      </a:solidFill>
      <a:round/>
    </a:ln>
    <a:effectLst>
      <a:glow rad="228600">
        <a:schemeClr val="accent1">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Project.xlsx]Home Pivot!PivotTable11</c:name>
    <c:fmtId val="5"/>
  </c:pivotSource>
  <c:chart>
    <c:autoTitleDeleted val="1"/>
    <c:pivotFmts>
      <c:pivotFmt>
        <c:idx val="0"/>
        <c:spPr>
          <a:solidFill>
            <a:schemeClr val="accent1"/>
          </a:solidFill>
          <a:ln w="38100" cap="rnd">
            <a:solidFill>
              <a:schemeClr val="accent4">
                <a:lumMod val="75000"/>
              </a:schemeClr>
            </a:solidFill>
            <a:round/>
          </a:ln>
          <a:effectLst/>
        </c:spPr>
        <c:marker>
          <c:symbol val="circle"/>
          <c:size val="7"/>
          <c:spPr>
            <a:solidFill>
              <a:schemeClr val="accent4">
                <a:lumMod val="60000"/>
                <a:lumOff val="4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38100" cap="rnd">
            <a:solidFill>
              <a:schemeClr val="accent4">
                <a:lumMod val="75000"/>
              </a:schemeClr>
            </a:solidFill>
            <a:round/>
          </a:ln>
          <a:effectLst/>
        </c:spPr>
        <c:marker>
          <c:symbol val="circle"/>
          <c:size val="7"/>
          <c:spPr>
            <a:solidFill>
              <a:schemeClr val="accent4">
                <a:lumMod val="60000"/>
                <a:lumOff val="4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8100" cap="rnd">
            <a:solidFill>
              <a:schemeClr val="accent4">
                <a:lumMod val="75000"/>
              </a:schemeClr>
            </a:solidFill>
            <a:round/>
          </a:ln>
          <a:effectLst/>
        </c:spPr>
        <c:marker>
          <c:symbol val="circle"/>
          <c:size val="7"/>
          <c:spPr>
            <a:solidFill>
              <a:schemeClr val="accent4">
                <a:lumMod val="60000"/>
                <a:lumOff val="40000"/>
              </a:schemeClr>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607174103237096E-2"/>
          <c:y val="6.0659813356663747E-2"/>
          <c:w val="0.88337270341207352"/>
          <c:h val="0.8326195683872849"/>
        </c:manualLayout>
      </c:layout>
      <c:lineChart>
        <c:grouping val="standard"/>
        <c:varyColors val="0"/>
        <c:ser>
          <c:idx val="0"/>
          <c:order val="0"/>
          <c:tx>
            <c:strRef>
              <c:f>'Home Pivot'!$B$3</c:f>
              <c:strCache>
                <c:ptCount val="1"/>
                <c:pt idx="0">
                  <c:v>Total</c:v>
                </c:pt>
              </c:strCache>
            </c:strRef>
          </c:tx>
          <c:spPr>
            <a:ln w="38100" cap="rnd">
              <a:solidFill>
                <a:schemeClr val="accent4">
                  <a:lumMod val="75000"/>
                </a:schemeClr>
              </a:solidFill>
              <a:round/>
            </a:ln>
            <a:effectLst/>
          </c:spPr>
          <c:marker>
            <c:symbol val="circle"/>
            <c:size val="7"/>
            <c:spPr>
              <a:solidFill>
                <a:schemeClr val="accent4">
                  <a:lumMod val="60000"/>
                  <a:lumOff val="40000"/>
                </a:schemeClr>
              </a:solidFill>
              <a:ln w="9525">
                <a:solidFill>
                  <a:schemeClr val="accent1"/>
                </a:solidFill>
              </a:ln>
              <a:effectLst/>
            </c:spPr>
          </c:marker>
          <c:cat>
            <c:strRef>
              <c:f>'Home Pivot'!$A$4:$A$8</c:f>
              <c:strCache>
                <c:ptCount val="4"/>
                <c:pt idx="0">
                  <c:v>1850-1900</c:v>
                </c:pt>
                <c:pt idx="1">
                  <c:v>1900-1950</c:v>
                </c:pt>
                <c:pt idx="2">
                  <c:v>1950-2000</c:v>
                </c:pt>
                <c:pt idx="3">
                  <c:v>2000-2023</c:v>
                </c:pt>
              </c:strCache>
            </c:strRef>
          </c:cat>
          <c:val>
            <c:numRef>
              <c:f>'Home Pivot'!$B$4:$B$8</c:f>
              <c:numCache>
                <c:formatCode>General</c:formatCode>
                <c:ptCount val="4"/>
                <c:pt idx="0">
                  <c:v>71</c:v>
                </c:pt>
                <c:pt idx="1">
                  <c:v>89</c:v>
                </c:pt>
                <c:pt idx="2">
                  <c:v>92</c:v>
                </c:pt>
                <c:pt idx="3">
                  <c:v>48</c:v>
                </c:pt>
              </c:numCache>
            </c:numRef>
          </c:val>
          <c:smooth val="1"/>
          <c:extLst>
            <c:ext xmlns:c16="http://schemas.microsoft.com/office/drawing/2014/chart" uri="{C3380CC4-5D6E-409C-BE32-E72D297353CC}">
              <c16:uniqueId val="{00000000-5754-4E0A-8F1B-672E3E527DD5}"/>
            </c:ext>
          </c:extLst>
        </c:ser>
        <c:dLbls>
          <c:showLegendKey val="0"/>
          <c:showVal val="0"/>
          <c:showCatName val="0"/>
          <c:showSerName val="0"/>
          <c:showPercent val="0"/>
          <c:showBubbleSize val="0"/>
        </c:dLbls>
        <c:marker val="1"/>
        <c:smooth val="0"/>
        <c:axId val="923099263"/>
        <c:axId val="923102623"/>
      </c:lineChart>
      <c:catAx>
        <c:axId val="9230992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bg1"/>
                </a:solidFill>
                <a:latin typeface="Anventria"/>
                <a:ea typeface="+mn-ea"/>
                <a:cs typeface="+mn-cs"/>
              </a:defRPr>
            </a:pPr>
            <a:endParaRPr lang="en-US"/>
          </a:p>
        </c:txPr>
        <c:crossAx val="923102623"/>
        <c:crosses val="autoZero"/>
        <c:auto val="1"/>
        <c:lblAlgn val="ctr"/>
        <c:lblOffset val="100"/>
        <c:noMultiLvlLbl val="0"/>
      </c:catAx>
      <c:valAx>
        <c:axId val="9231026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00" b="0" i="0" u="none" strike="noStrike" kern="1200" baseline="0">
                <a:solidFill>
                  <a:schemeClr val="bg1"/>
                </a:solidFill>
                <a:latin typeface="Anventria"/>
                <a:ea typeface="+mn-ea"/>
                <a:cs typeface="+mn-cs"/>
              </a:defRPr>
            </a:pPr>
            <a:endParaRPr lang="en-US"/>
          </a:p>
        </c:txPr>
        <c:crossAx val="9230992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1"/>
      </a:solidFill>
      <a:round/>
    </a:ln>
    <a:effectLst>
      <a:glow rad="228600">
        <a:schemeClr val="accent1">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Project.xlsx]Language pivot !PivotTable15</c:name>
    <c:fmtId val="5"/>
  </c:pivotSource>
  <c:chart>
    <c:autoTitleDeleted val="1"/>
    <c:pivotFmts>
      <c:pivotFmt>
        <c:idx val="0"/>
        <c:spPr>
          <a:gradFill flip="none" rotWithShape="1">
            <a:gsLst>
              <a:gs pos="0">
                <a:schemeClr val="accent4">
                  <a:lumMod val="89000"/>
                </a:schemeClr>
              </a:gs>
              <a:gs pos="23000">
                <a:schemeClr val="accent4">
                  <a:lumMod val="89000"/>
                </a:schemeClr>
              </a:gs>
              <a:gs pos="69000">
                <a:schemeClr val="accent4">
                  <a:lumMod val="75000"/>
                </a:schemeClr>
              </a:gs>
              <a:gs pos="97000">
                <a:schemeClr val="accent4">
                  <a:lumMod val="70000"/>
                </a:schemeClr>
              </a:gs>
            </a:gsLst>
            <a:path path="circle">
              <a:fillToRect l="50000" t="50000" r="50000" b="5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flip="none" rotWithShape="1">
            <a:gsLst>
              <a:gs pos="0">
                <a:schemeClr val="accent4">
                  <a:lumMod val="89000"/>
                </a:schemeClr>
              </a:gs>
              <a:gs pos="23000">
                <a:schemeClr val="accent4">
                  <a:lumMod val="89000"/>
                </a:schemeClr>
              </a:gs>
              <a:gs pos="69000">
                <a:schemeClr val="accent4">
                  <a:lumMod val="75000"/>
                </a:schemeClr>
              </a:gs>
              <a:gs pos="97000">
                <a:schemeClr val="accent4">
                  <a:lumMod val="70000"/>
                </a:schemeClr>
              </a:gs>
            </a:gsLst>
            <a:path path="circle">
              <a:fillToRect l="50000" t="50000" r="50000" b="5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4">
                  <a:lumMod val="89000"/>
                </a:schemeClr>
              </a:gs>
              <a:gs pos="23000">
                <a:schemeClr val="accent4">
                  <a:lumMod val="89000"/>
                </a:schemeClr>
              </a:gs>
              <a:gs pos="69000">
                <a:schemeClr val="accent4">
                  <a:lumMod val="75000"/>
                </a:schemeClr>
              </a:gs>
              <a:gs pos="97000">
                <a:schemeClr val="accent4">
                  <a:lumMod val="70000"/>
                </a:schemeClr>
              </a:gs>
            </a:gsLst>
            <a:path path="circle">
              <a:fillToRect l="50000" t="50000" r="50000" b="50000"/>
            </a:path>
            <a:tileRect/>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'Language pivot '!$B$3</c:f>
              <c:strCache>
                <c:ptCount val="1"/>
                <c:pt idx="0">
                  <c:v>Total</c:v>
                </c:pt>
              </c:strCache>
            </c:strRef>
          </c:tx>
          <c:spPr>
            <a:gradFill flip="none" rotWithShape="1">
              <a:gsLst>
                <a:gs pos="0">
                  <a:schemeClr val="accent4">
                    <a:lumMod val="89000"/>
                  </a:schemeClr>
                </a:gs>
                <a:gs pos="23000">
                  <a:schemeClr val="accent4">
                    <a:lumMod val="89000"/>
                  </a:schemeClr>
                </a:gs>
                <a:gs pos="69000">
                  <a:schemeClr val="accent4">
                    <a:lumMod val="75000"/>
                  </a:schemeClr>
                </a:gs>
                <a:gs pos="97000">
                  <a:schemeClr val="accent4">
                    <a:lumMod val="70000"/>
                  </a:schemeClr>
                </a:gs>
              </a:gsLst>
              <a:path path="circle">
                <a:fillToRect l="50000" t="50000" r="50000" b="50000"/>
              </a:path>
              <a:tileRect/>
            </a:gradFill>
            <a:ln>
              <a:noFill/>
            </a:ln>
            <a:effectLst/>
          </c:spPr>
          <c:invertIfNegative val="0"/>
          <c:cat>
            <c:strRef>
              <c:f>'Language pivot '!$A$4:$A$14</c:f>
              <c:strCache>
                <c:ptCount val="10"/>
                <c:pt idx="0">
                  <c:v>Body year high head</c:v>
                </c:pt>
                <c:pt idx="1">
                  <c:v>Final ground</c:v>
                </c:pt>
                <c:pt idx="2">
                  <c:v>May single foreign section</c:v>
                </c:pt>
                <c:pt idx="3">
                  <c:v>Prepare prepare phone chance</c:v>
                </c:pt>
                <c:pt idx="4">
                  <c:v>Region agency player</c:v>
                </c:pt>
                <c:pt idx="5">
                  <c:v>Should investment I task</c:v>
                </c:pt>
                <c:pt idx="6">
                  <c:v>Small end create another</c:v>
                </c:pt>
                <c:pt idx="7">
                  <c:v>Star hospital parent</c:v>
                </c:pt>
                <c:pt idx="8">
                  <c:v>State house list</c:v>
                </c:pt>
                <c:pt idx="9">
                  <c:v>Trip reality</c:v>
                </c:pt>
              </c:strCache>
            </c:strRef>
          </c:cat>
          <c:val>
            <c:numRef>
              <c:f>'Language pivot '!$B$4:$B$14</c:f>
              <c:numCache>
                <c:formatCode>General</c:formatCode>
                <c:ptCount val="10"/>
                <c:pt idx="0">
                  <c:v>149792747</c:v>
                </c:pt>
                <c:pt idx="1">
                  <c:v>147526623</c:v>
                </c:pt>
                <c:pt idx="2">
                  <c:v>146439892</c:v>
                </c:pt>
                <c:pt idx="3">
                  <c:v>146579049</c:v>
                </c:pt>
                <c:pt idx="4">
                  <c:v>145931428</c:v>
                </c:pt>
                <c:pt idx="5">
                  <c:v>147275403</c:v>
                </c:pt>
                <c:pt idx="6">
                  <c:v>149959280</c:v>
                </c:pt>
                <c:pt idx="7">
                  <c:v>147165866</c:v>
                </c:pt>
                <c:pt idx="8">
                  <c:v>149165033</c:v>
                </c:pt>
                <c:pt idx="9">
                  <c:v>146458808</c:v>
                </c:pt>
              </c:numCache>
            </c:numRef>
          </c:val>
          <c:extLst>
            <c:ext xmlns:c16="http://schemas.microsoft.com/office/drawing/2014/chart" uri="{C3380CC4-5D6E-409C-BE32-E72D297353CC}">
              <c16:uniqueId val="{00000000-90FD-4D35-8487-0D121F1F1622}"/>
            </c:ext>
          </c:extLst>
        </c:ser>
        <c:dLbls>
          <c:showLegendKey val="0"/>
          <c:showVal val="0"/>
          <c:showCatName val="0"/>
          <c:showSerName val="0"/>
          <c:showPercent val="0"/>
          <c:showBubbleSize val="0"/>
        </c:dLbls>
        <c:gapWidth val="84"/>
        <c:overlap val="-27"/>
        <c:axId val="923107967"/>
        <c:axId val="923109407"/>
      </c:barChart>
      <c:catAx>
        <c:axId val="9231079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bg1"/>
                </a:solidFill>
                <a:latin typeface="Anventria"/>
                <a:ea typeface="+mn-ea"/>
                <a:cs typeface="+mn-cs"/>
              </a:defRPr>
            </a:pPr>
            <a:endParaRPr lang="en-US"/>
          </a:p>
        </c:txPr>
        <c:crossAx val="923109407"/>
        <c:crosses val="autoZero"/>
        <c:auto val="1"/>
        <c:lblAlgn val="ctr"/>
        <c:lblOffset val="100"/>
        <c:noMultiLvlLbl val="0"/>
      </c:catAx>
      <c:valAx>
        <c:axId val="923109407"/>
        <c:scaling>
          <c:orientation val="minMax"/>
        </c:scaling>
        <c:delete val="1"/>
        <c:axPos val="l"/>
        <c:numFmt formatCode="General" sourceLinked="1"/>
        <c:majorTickMark val="none"/>
        <c:minorTickMark val="none"/>
        <c:tickLblPos val="nextTo"/>
        <c:crossAx val="9231079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1"/>
      </a:solidFill>
      <a:round/>
    </a:ln>
    <a:effectLst>
      <a:glow rad="228600">
        <a:schemeClr val="accent1">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5.8247594050743659E-2"/>
          <c:y val="4.6296296296296294E-2"/>
          <c:w val="0.89019685039370078"/>
          <c:h val="0.8416746864975212"/>
        </c:manualLayout>
      </c:layout>
      <c:scatterChart>
        <c:scatterStyle val="lineMarker"/>
        <c:varyColors val="0"/>
        <c:ser>
          <c:idx val="0"/>
          <c:order val="0"/>
          <c:spPr>
            <a:ln w="28575" cap="rnd">
              <a:noFill/>
              <a:round/>
            </a:ln>
            <a:effectLst/>
          </c:spPr>
          <c:marker>
            <c:symbol val="circle"/>
            <c:size val="38"/>
            <c:spPr>
              <a:gradFill flip="none" rotWithShape="1">
                <a:gsLst>
                  <a:gs pos="30000">
                    <a:schemeClr val="accent5">
                      <a:lumMod val="75000"/>
                    </a:schemeClr>
                  </a:gs>
                  <a:gs pos="69000">
                    <a:schemeClr val="accent4">
                      <a:lumMod val="75000"/>
                    </a:schemeClr>
                  </a:gs>
                  <a:gs pos="97000">
                    <a:schemeClr val="accent4">
                      <a:lumMod val="70000"/>
                    </a:schemeClr>
                  </a:gs>
                </a:gsLst>
                <a:path path="circle">
                  <a:fillToRect t="100000" r="100000"/>
                </a:path>
                <a:tileRect l="-100000" b="-100000"/>
              </a:gradFill>
              <a:ln w="247650">
                <a:noFill/>
              </a:ln>
              <a:effectLst/>
            </c:spPr>
          </c:marker>
          <c:xVal>
            <c:strRef>
              <c:f>'Language pivot '!$D$23:$D$32</c:f>
              <c:strCache>
                <c:ptCount val="10"/>
                <c:pt idx="0">
                  <c:v>Adventure</c:v>
                </c:pt>
                <c:pt idx="1">
                  <c:v>Biography</c:v>
                </c:pt>
                <c:pt idx="2">
                  <c:v>Classic</c:v>
                </c:pt>
                <c:pt idx="3">
                  <c:v>Fantasy</c:v>
                </c:pt>
                <c:pt idx="4">
                  <c:v>Historical Fiction</c:v>
                </c:pt>
                <c:pt idx="5">
                  <c:v>Mystery</c:v>
                </c:pt>
                <c:pt idx="6">
                  <c:v>Romance</c:v>
                </c:pt>
                <c:pt idx="7">
                  <c:v>Science Fiction</c:v>
                </c:pt>
                <c:pt idx="8">
                  <c:v>Self-help</c:v>
                </c:pt>
                <c:pt idx="9">
                  <c:v>Thriller</c:v>
                </c:pt>
              </c:strCache>
            </c:strRef>
          </c:xVal>
          <c:yVal>
            <c:numRef>
              <c:f>'Language pivot '!$E$23:$E$32</c:f>
              <c:numCache>
                <c:formatCode>General</c:formatCode>
                <c:ptCount val="10"/>
                <c:pt idx="0">
                  <c:v>35</c:v>
                </c:pt>
                <c:pt idx="1">
                  <c:v>24</c:v>
                </c:pt>
                <c:pt idx="2">
                  <c:v>22</c:v>
                </c:pt>
                <c:pt idx="3">
                  <c:v>28</c:v>
                </c:pt>
                <c:pt idx="4">
                  <c:v>27</c:v>
                </c:pt>
                <c:pt idx="5">
                  <c:v>26</c:v>
                </c:pt>
                <c:pt idx="6">
                  <c:v>37</c:v>
                </c:pt>
                <c:pt idx="7">
                  <c:v>32</c:v>
                </c:pt>
                <c:pt idx="8">
                  <c:v>37</c:v>
                </c:pt>
                <c:pt idx="9">
                  <c:v>32</c:v>
                </c:pt>
              </c:numCache>
            </c:numRef>
          </c:yVal>
          <c:smooth val="0"/>
          <c:extLst>
            <c:ext xmlns:c16="http://schemas.microsoft.com/office/drawing/2014/chart" uri="{C3380CC4-5D6E-409C-BE32-E72D297353CC}">
              <c16:uniqueId val="{00000000-417E-41CE-A2EC-C27A5F1D6783}"/>
            </c:ext>
          </c:extLst>
        </c:ser>
        <c:dLbls>
          <c:showLegendKey val="0"/>
          <c:showVal val="0"/>
          <c:showCatName val="0"/>
          <c:showSerName val="0"/>
          <c:showPercent val="0"/>
          <c:showBubbleSize val="0"/>
        </c:dLbls>
        <c:axId val="1389188864"/>
        <c:axId val="1389205184"/>
      </c:scatterChart>
      <c:valAx>
        <c:axId val="1389188864"/>
        <c:scaling>
          <c:orientation val="minMax"/>
        </c:scaling>
        <c:delete val="0"/>
        <c:axPos val="b"/>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bg1"/>
                </a:solidFill>
                <a:latin typeface="Aventier"/>
                <a:ea typeface="+mn-ea"/>
                <a:cs typeface="+mn-cs"/>
              </a:defRPr>
            </a:pPr>
            <a:endParaRPr lang="en-US"/>
          </a:p>
        </c:txPr>
        <c:crossAx val="1389205184"/>
        <c:crosses val="autoZero"/>
        <c:crossBetween val="midCat"/>
      </c:valAx>
      <c:valAx>
        <c:axId val="1389205184"/>
        <c:scaling>
          <c:orientation val="minMax"/>
        </c:scaling>
        <c:delete val="0"/>
        <c:axPos val="l"/>
        <c:numFmt formatCode="General" sourceLinked="1"/>
        <c:majorTickMark val="out"/>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1400" b="1" i="0" u="none" strike="noStrike" kern="1200" baseline="0">
                <a:solidFill>
                  <a:schemeClr val="bg1"/>
                </a:solidFill>
                <a:latin typeface="Aventier"/>
                <a:ea typeface="+mn-ea"/>
                <a:cs typeface="+mn-cs"/>
              </a:defRPr>
            </a:pPr>
            <a:endParaRPr lang="en-US"/>
          </a:p>
        </c:txPr>
        <c:crossAx val="138918886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5">
          <a:lumMod val="50000"/>
        </a:schemeClr>
      </a:solidFill>
      <a:round/>
    </a:ln>
    <a:effectLst>
      <a:glow rad="228600">
        <a:schemeClr val="accent4">
          <a:satMod val="175000"/>
          <a:alpha val="40000"/>
        </a:schemeClr>
      </a:glow>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Project.xlsx]Language pivot !PivotTable17</c:name>
    <c:fmtId val="20"/>
  </c:pivotSource>
  <c:chart>
    <c:autoTitleDeleted val="1"/>
    <c:pivotFmts>
      <c:pivotFmt>
        <c:idx val="0"/>
        <c:spPr>
          <a:solidFill>
            <a:srgbClr val="D65A8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D65A8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D65A88"/>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6242563429571308E-2"/>
          <c:y val="5.0925925925925923E-2"/>
          <c:w val="0.87162532808398951"/>
          <c:h val="0.71997739865850097"/>
        </c:manualLayout>
      </c:layout>
      <c:areaChart>
        <c:grouping val="standard"/>
        <c:varyColors val="0"/>
        <c:ser>
          <c:idx val="0"/>
          <c:order val="0"/>
          <c:tx>
            <c:strRef>
              <c:f>'Language pivot '!$C$144</c:f>
              <c:strCache>
                <c:ptCount val="1"/>
                <c:pt idx="0">
                  <c:v>Total</c:v>
                </c:pt>
              </c:strCache>
            </c:strRef>
          </c:tx>
          <c:spPr>
            <a:solidFill>
              <a:srgbClr val="D65A88"/>
            </a:solidFill>
            <a:ln>
              <a:noFill/>
            </a:ln>
            <a:effectLst/>
          </c:spPr>
          <c:cat>
            <c:strRef>
              <c:f>'Language pivot '!$B$145:$B$155</c:f>
              <c:strCache>
                <c:ptCount val="10"/>
                <c:pt idx="0">
                  <c:v>Arabic</c:v>
                </c:pt>
                <c:pt idx="1">
                  <c:v>Chinese</c:v>
                </c:pt>
                <c:pt idx="2">
                  <c:v>English</c:v>
                </c:pt>
                <c:pt idx="3">
                  <c:v>French</c:v>
                </c:pt>
                <c:pt idx="4">
                  <c:v>German</c:v>
                </c:pt>
                <c:pt idx="5">
                  <c:v>Hindi</c:v>
                </c:pt>
                <c:pt idx="6">
                  <c:v>Japanese</c:v>
                </c:pt>
                <c:pt idx="7">
                  <c:v>Portuguese</c:v>
                </c:pt>
                <c:pt idx="8">
                  <c:v>Russian</c:v>
                </c:pt>
                <c:pt idx="9">
                  <c:v>Spanish</c:v>
                </c:pt>
              </c:strCache>
            </c:strRef>
          </c:cat>
          <c:val>
            <c:numRef>
              <c:f>'Language pivot '!$C$145:$C$155</c:f>
              <c:numCache>
                <c:formatCode>General</c:formatCode>
                <c:ptCount val="10"/>
                <c:pt idx="0">
                  <c:v>29</c:v>
                </c:pt>
                <c:pt idx="1">
                  <c:v>23</c:v>
                </c:pt>
                <c:pt idx="2">
                  <c:v>30</c:v>
                </c:pt>
                <c:pt idx="3">
                  <c:v>32</c:v>
                </c:pt>
                <c:pt idx="4">
                  <c:v>33</c:v>
                </c:pt>
                <c:pt idx="5">
                  <c:v>28</c:v>
                </c:pt>
                <c:pt idx="6">
                  <c:v>29</c:v>
                </c:pt>
                <c:pt idx="7">
                  <c:v>33</c:v>
                </c:pt>
                <c:pt idx="8">
                  <c:v>32</c:v>
                </c:pt>
                <c:pt idx="9">
                  <c:v>31</c:v>
                </c:pt>
              </c:numCache>
            </c:numRef>
          </c:val>
          <c:extLst>
            <c:ext xmlns:c16="http://schemas.microsoft.com/office/drawing/2014/chart" uri="{C3380CC4-5D6E-409C-BE32-E72D297353CC}">
              <c16:uniqueId val="{00000000-561E-412E-9B79-19C98BA3FF7B}"/>
            </c:ext>
          </c:extLst>
        </c:ser>
        <c:dLbls>
          <c:showLegendKey val="0"/>
          <c:showVal val="0"/>
          <c:showCatName val="0"/>
          <c:showSerName val="0"/>
          <c:showPercent val="0"/>
          <c:showBubbleSize val="0"/>
        </c:dLbls>
        <c:axId val="1361028240"/>
        <c:axId val="1361030640"/>
      </c:areaChart>
      <c:catAx>
        <c:axId val="136102824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bg1"/>
                </a:solidFill>
                <a:latin typeface="Aventier"/>
                <a:ea typeface="+mn-ea"/>
                <a:cs typeface="+mn-cs"/>
              </a:defRPr>
            </a:pPr>
            <a:endParaRPr lang="en-US"/>
          </a:p>
        </c:txPr>
        <c:crossAx val="1361030640"/>
        <c:crosses val="autoZero"/>
        <c:auto val="1"/>
        <c:lblAlgn val="ctr"/>
        <c:lblOffset val="100"/>
        <c:noMultiLvlLbl val="0"/>
      </c:catAx>
      <c:valAx>
        <c:axId val="136103064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chemeClr val="bg1"/>
                </a:solidFill>
                <a:latin typeface="Aventier"/>
                <a:ea typeface="+mn-ea"/>
                <a:cs typeface="+mn-cs"/>
              </a:defRPr>
            </a:pPr>
            <a:endParaRPr lang="en-US"/>
          </a:p>
        </c:txPr>
        <c:crossAx val="136102824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rgbClr val="C71585"/>
      </a:solidFill>
      <a:round/>
    </a:ln>
    <a:effectLst>
      <a:glow rad="228600">
        <a:schemeClr val="accent2">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Project.xlsx]Language pivot !PivotTable18</c:name>
    <c:fmtId val="27"/>
  </c:pivotSource>
  <c:chart>
    <c:autoTitleDeleted val="1"/>
    <c:pivotFmts>
      <c:pivotFmt>
        <c:idx val="0"/>
        <c:spPr>
          <a:solidFill>
            <a:schemeClr val="accent1"/>
          </a:solidFill>
          <a:ln w="19050">
            <a:noFill/>
          </a:ln>
          <a:effectLst>
            <a:glow rad="101600">
              <a:schemeClr val="accent2">
                <a:satMod val="1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rgbClr val="E2A2A1"/>
          </a:solidFill>
          <a:ln w="19050">
            <a:noFill/>
          </a:ln>
          <a:effectLst>
            <a:glow rad="101600">
              <a:schemeClr val="accent2">
                <a:satMod val="175000"/>
                <a:alpha val="40000"/>
              </a:schemeClr>
            </a:glow>
          </a:effectLst>
        </c:spPr>
      </c:pivotFmt>
      <c:pivotFmt>
        <c:idx val="2"/>
        <c:spPr>
          <a:solidFill>
            <a:srgbClr val="D65A88"/>
          </a:solidFill>
          <a:ln w="19050">
            <a:noFill/>
          </a:ln>
          <a:effectLst>
            <a:glow rad="101600">
              <a:schemeClr val="accent2">
                <a:satMod val="175000"/>
                <a:alpha val="40000"/>
              </a:schemeClr>
            </a:glow>
          </a:effectLst>
        </c:spPr>
      </c:pivotFmt>
      <c:pivotFmt>
        <c:idx val="3"/>
        <c:spPr>
          <a:solidFill>
            <a:srgbClr val="D49EB6"/>
          </a:solidFill>
          <a:ln w="19050">
            <a:noFill/>
          </a:ln>
          <a:effectLst>
            <a:glow rad="101600">
              <a:schemeClr val="accent2">
                <a:satMod val="175000"/>
                <a:alpha val="40000"/>
              </a:schemeClr>
            </a:glow>
          </a:effectLst>
        </c:spPr>
      </c:pivotFmt>
      <c:pivotFmt>
        <c:idx val="4"/>
        <c:spPr>
          <a:solidFill>
            <a:schemeClr val="bg2">
              <a:lumMod val="90000"/>
            </a:schemeClr>
          </a:solidFill>
          <a:ln w="19050">
            <a:noFill/>
          </a:ln>
          <a:effectLst>
            <a:glow rad="101600">
              <a:schemeClr val="accent2">
                <a:satMod val="175000"/>
                <a:alpha val="40000"/>
              </a:schemeClr>
            </a:glow>
          </a:effectLst>
        </c:spPr>
      </c:pivotFmt>
      <c:pivotFmt>
        <c:idx val="5"/>
        <c:spPr>
          <a:solidFill>
            <a:srgbClr val="F7CAC9"/>
          </a:solidFill>
          <a:ln w="19050">
            <a:noFill/>
          </a:ln>
          <a:effectLst>
            <a:glow rad="101600">
              <a:schemeClr val="accent2">
                <a:satMod val="175000"/>
                <a:alpha val="40000"/>
              </a:schemeClr>
            </a:glow>
          </a:effectLst>
        </c:spPr>
      </c:pivotFmt>
      <c:pivotFmt>
        <c:idx val="6"/>
        <c:spPr>
          <a:solidFill>
            <a:schemeClr val="bg1">
              <a:lumMod val="95000"/>
            </a:schemeClr>
          </a:solidFill>
          <a:ln w="19050">
            <a:noFill/>
          </a:ln>
          <a:effectLst>
            <a:glow rad="101600">
              <a:schemeClr val="accent2">
                <a:satMod val="175000"/>
                <a:alpha val="40000"/>
              </a:schemeClr>
            </a:glow>
          </a:effectLst>
        </c:spPr>
      </c:pivotFmt>
      <c:pivotFmt>
        <c:idx val="7"/>
        <c:spPr>
          <a:solidFill>
            <a:schemeClr val="accent4">
              <a:lumMod val="40000"/>
              <a:lumOff val="60000"/>
            </a:schemeClr>
          </a:solidFill>
          <a:ln w="19050">
            <a:noFill/>
          </a:ln>
          <a:effectLst>
            <a:glow rad="101600">
              <a:schemeClr val="accent2">
                <a:satMod val="175000"/>
                <a:alpha val="40000"/>
              </a:schemeClr>
            </a:glow>
          </a:effectLst>
        </c:spPr>
      </c:pivotFmt>
      <c:pivotFmt>
        <c:idx val="8"/>
        <c:spPr>
          <a:solidFill>
            <a:schemeClr val="accent6">
              <a:lumMod val="40000"/>
              <a:lumOff val="60000"/>
            </a:schemeClr>
          </a:solidFill>
          <a:ln w="19050">
            <a:noFill/>
          </a:ln>
          <a:effectLst>
            <a:glow rad="101600">
              <a:schemeClr val="accent2">
                <a:satMod val="175000"/>
                <a:alpha val="40000"/>
              </a:schemeClr>
            </a:glow>
          </a:effectLst>
        </c:spPr>
      </c:pivotFmt>
      <c:pivotFmt>
        <c:idx val="9"/>
        <c:spPr>
          <a:solidFill>
            <a:schemeClr val="accent4">
              <a:lumMod val="20000"/>
              <a:lumOff val="80000"/>
            </a:schemeClr>
          </a:solidFill>
          <a:ln w="19050">
            <a:noFill/>
          </a:ln>
          <a:effectLst>
            <a:glow rad="101600">
              <a:schemeClr val="accent2">
                <a:satMod val="175000"/>
                <a:alpha val="40000"/>
              </a:schemeClr>
            </a:glow>
          </a:effectLst>
        </c:spPr>
      </c:pivotFmt>
      <c:pivotFmt>
        <c:idx val="10"/>
        <c:spPr>
          <a:solidFill>
            <a:schemeClr val="accent6">
              <a:lumMod val="20000"/>
              <a:lumOff val="80000"/>
            </a:schemeClr>
          </a:solidFill>
          <a:ln w="19050">
            <a:noFill/>
          </a:ln>
          <a:effectLst>
            <a:glow rad="101600">
              <a:schemeClr val="accent2">
                <a:satMod val="175000"/>
                <a:alpha val="40000"/>
              </a:schemeClr>
            </a:glow>
          </a:effectLst>
        </c:spPr>
      </c:pivotFmt>
      <c:pivotFmt>
        <c:idx val="11"/>
        <c:spPr>
          <a:solidFill>
            <a:schemeClr val="accent1"/>
          </a:solidFill>
          <a:ln w="19050">
            <a:noFill/>
          </a:ln>
          <a:effectLst>
            <a:glow rad="101600">
              <a:schemeClr val="accent2">
                <a:satMod val="1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6">
              <a:lumMod val="20000"/>
              <a:lumOff val="80000"/>
            </a:schemeClr>
          </a:solidFill>
          <a:ln w="19050">
            <a:noFill/>
          </a:ln>
          <a:effectLst>
            <a:glow rad="101600">
              <a:schemeClr val="accent2">
                <a:satMod val="175000"/>
                <a:alpha val="40000"/>
              </a:schemeClr>
            </a:glow>
          </a:effectLst>
        </c:spPr>
      </c:pivotFmt>
      <c:pivotFmt>
        <c:idx val="13"/>
        <c:spPr>
          <a:solidFill>
            <a:srgbClr val="E2A2A1"/>
          </a:solidFill>
          <a:ln w="19050">
            <a:noFill/>
          </a:ln>
          <a:effectLst>
            <a:glow rad="101600">
              <a:schemeClr val="accent2">
                <a:satMod val="175000"/>
                <a:alpha val="40000"/>
              </a:schemeClr>
            </a:glow>
          </a:effectLst>
        </c:spPr>
      </c:pivotFmt>
      <c:pivotFmt>
        <c:idx val="14"/>
        <c:spPr>
          <a:solidFill>
            <a:srgbClr val="D65A88"/>
          </a:solidFill>
          <a:ln w="19050">
            <a:noFill/>
          </a:ln>
          <a:effectLst>
            <a:glow rad="101600">
              <a:schemeClr val="accent2">
                <a:satMod val="175000"/>
                <a:alpha val="40000"/>
              </a:schemeClr>
            </a:glow>
          </a:effectLst>
        </c:spPr>
      </c:pivotFmt>
      <c:pivotFmt>
        <c:idx val="15"/>
        <c:spPr>
          <a:solidFill>
            <a:srgbClr val="D49EB6"/>
          </a:solidFill>
          <a:ln w="19050">
            <a:noFill/>
          </a:ln>
          <a:effectLst>
            <a:glow rad="101600">
              <a:schemeClr val="accent2">
                <a:satMod val="175000"/>
                <a:alpha val="40000"/>
              </a:schemeClr>
            </a:glow>
          </a:effectLst>
        </c:spPr>
      </c:pivotFmt>
      <c:pivotFmt>
        <c:idx val="16"/>
        <c:spPr>
          <a:solidFill>
            <a:schemeClr val="bg2">
              <a:lumMod val="90000"/>
            </a:schemeClr>
          </a:solidFill>
          <a:ln w="19050">
            <a:noFill/>
          </a:ln>
          <a:effectLst>
            <a:glow rad="101600">
              <a:schemeClr val="accent2">
                <a:satMod val="175000"/>
                <a:alpha val="40000"/>
              </a:schemeClr>
            </a:glow>
          </a:effectLst>
        </c:spPr>
      </c:pivotFmt>
      <c:pivotFmt>
        <c:idx val="17"/>
        <c:spPr>
          <a:solidFill>
            <a:srgbClr val="F7CAC9"/>
          </a:solidFill>
          <a:ln w="19050">
            <a:noFill/>
          </a:ln>
          <a:effectLst>
            <a:glow rad="101600">
              <a:schemeClr val="accent2">
                <a:satMod val="175000"/>
                <a:alpha val="40000"/>
              </a:schemeClr>
            </a:glow>
          </a:effectLst>
        </c:spPr>
      </c:pivotFmt>
      <c:pivotFmt>
        <c:idx val="18"/>
        <c:spPr>
          <a:solidFill>
            <a:schemeClr val="bg1">
              <a:lumMod val="95000"/>
            </a:schemeClr>
          </a:solidFill>
          <a:ln w="19050">
            <a:noFill/>
          </a:ln>
          <a:effectLst>
            <a:glow rad="101600">
              <a:schemeClr val="accent2">
                <a:satMod val="175000"/>
                <a:alpha val="40000"/>
              </a:schemeClr>
            </a:glow>
          </a:effectLst>
        </c:spPr>
      </c:pivotFmt>
      <c:pivotFmt>
        <c:idx val="19"/>
        <c:spPr>
          <a:solidFill>
            <a:schemeClr val="accent4">
              <a:lumMod val="40000"/>
              <a:lumOff val="60000"/>
            </a:schemeClr>
          </a:solidFill>
          <a:ln w="19050">
            <a:noFill/>
          </a:ln>
          <a:effectLst>
            <a:glow rad="101600">
              <a:schemeClr val="accent2">
                <a:satMod val="175000"/>
                <a:alpha val="40000"/>
              </a:schemeClr>
            </a:glow>
          </a:effectLst>
        </c:spPr>
      </c:pivotFmt>
      <c:pivotFmt>
        <c:idx val="20"/>
        <c:spPr>
          <a:solidFill>
            <a:schemeClr val="accent6">
              <a:lumMod val="40000"/>
              <a:lumOff val="60000"/>
            </a:schemeClr>
          </a:solidFill>
          <a:ln w="19050">
            <a:noFill/>
          </a:ln>
          <a:effectLst>
            <a:glow rad="101600">
              <a:schemeClr val="accent2">
                <a:satMod val="175000"/>
                <a:alpha val="40000"/>
              </a:schemeClr>
            </a:glow>
          </a:effectLst>
        </c:spPr>
      </c:pivotFmt>
      <c:pivotFmt>
        <c:idx val="21"/>
        <c:spPr>
          <a:solidFill>
            <a:schemeClr val="accent4">
              <a:lumMod val="20000"/>
              <a:lumOff val="80000"/>
            </a:schemeClr>
          </a:solidFill>
          <a:ln w="19050">
            <a:noFill/>
          </a:ln>
          <a:effectLst>
            <a:glow rad="101600">
              <a:schemeClr val="accent2">
                <a:satMod val="175000"/>
                <a:alpha val="40000"/>
              </a:schemeClr>
            </a:glow>
          </a:effectLst>
        </c:spPr>
      </c:pivotFmt>
      <c:pivotFmt>
        <c:idx val="22"/>
        <c:spPr>
          <a:solidFill>
            <a:schemeClr val="accent1"/>
          </a:solidFill>
          <a:ln w="19050">
            <a:noFill/>
          </a:ln>
          <a:effectLst>
            <a:glow rad="139700">
              <a:schemeClr val="accent5">
                <a:satMod val="1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4">
              <a:lumMod val="75000"/>
            </a:schemeClr>
          </a:solidFill>
          <a:ln w="19050">
            <a:noFill/>
          </a:ln>
          <a:effectLst>
            <a:glow rad="139700">
              <a:schemeClr val="accent5">
                <a:satMod val="175000"/>
                <a:alpha val="40000"/>
              </a:schemeClr>
            </a:glow>
          </a:effectLst>
        </c:spPr>
      </c:pivotFmt>
      <c:pivotFmt>
        <c:idx val="24"/>
        <c:spPr>
          <a:solidFill>
            <a:srgbClr val="911176"/>
          </a:solidFill>
          <a:ln w="19050">
            <a:noFill/>
          </a:ln>
          <a:effectLst>
            <a:glow rad="139700">
              <a:schemeClr val="accent5">
                <a:satMod val="175000"/>
                <a:alpha val="40000"/>
              </a:schemeClr>
            </a:glow>
          </a:effectLst>
        </c:spPr>
      </c:pivotFmt>
      <c:pivotFmt>
        <c:idx val="25"/>
        <c:spPr>
          <a:solidFill>
            <a:srgbClr val="C71585"/>
          </a:solidFill>
          <a:ln w="19050">
            <a:noFill/>
          </a:ln>
          <a:effectLst>
            <a:glow rad="139700">
              <a:schemeClr val="accent5">
                <a:satMod val="175000"/>
                <a:alpha val="40000"/>
              </a:schemeClr>
            </a:glow>
          </a:effectLst>
        </c:spPr>
      </c:pivotFmt>
      <c:pivotFmt>
        <c:idx val="26"/>
        <c:spPr>
          <a:solidFill>
            <a:schemeClr val="accent5">
              <a:lumMod val="50000"/>
            </a:schemeClr>
          </a:solidFill>
          <a:ln w="19050">
            <a:noFill/>
          </a:ln>
          <a:effectLst>
            <a:glow rad="139700">
              <a:schemeClr val="accent5">
                <a:satMod val="175000"/>
                <a:alpha val="40000"/>
              </a:schemeClr>
            </a:glow>
          </a:effectLst>
        </c:spPr>
      </c:pivotFmt>
      <c:pivotFmt>
        <c:idx val="27"/>
        <c:spPr>
          <a:solidFill>
            <a:schemeClr val="bg2">
              <a:lumMod val="10000"/>
            </a:schemeClr>
          </a:solidFill>
          <a:ln w="19050">
            <a:noFill/>
          </a:ln>
          <a:effectLst>
            <a:glow rad="139700">
              <a:schemeClr val="accent5">
                <a:satMod val="175000"/>
                <a:alpha val="40000"/>
              </a:schemeClr>
            </a:glow>
          </a:effectLst>
        </c:spPr>
      </c:pivotFmt>
      <c:pivotFmt>
        <c:idx val="28"/>
        <c:spPr>
          <a:solidFill>
            <a:schemeClr val="accent3">
              <a:lumMod val="50000"/>
            </a:schemeClr>
          </a:solidFill>
          <a:ln w="19050">
            <a:noFill/>
          </a:ln>
          <a:effectLst>
            <a:glow rad="139700">
              <a:schemeClr val="accent5">
                <a:satMod val="175000"/>
                <a:alpha val="40000"/>
              </a:schemeClr>
            </a:glow>
          </a:effectLst>
        </c:spPr>
      </c:pivotFmt>
      <c:pivotFmt>
        <c:idx val="29"/>
        <c:spPr>
          <a:solidFill>
            <a:schemeClr val="accent6">
              <a:lumMod val="50000"/>
            </a:schemeClr>
          </a:solidFill>
          <a:ln w="19050">
            <a:noFill/>
          </a:ln>
          <a:effectLst>
            <a:glow rad="139700">
              <a:schemeClr val="accent5">
                <a:satMod val="175000"/>
                <a:alpha val="40000"/>
              </a:schemeClr>
            </a:glow>
          </a:effectLst>
        </c:spPr>
      </c:pivotFmt>
      <c:pivotFmt>
        <c:idx val="30"/>
        <c:spPr>
          <a:solidFill>
            <a:srgbClr val="FFC000"/>
          </a:solidFill>
          <a:ln w="19050">
            <a:noFill/>
          </a:ln>
          <a:effectLst>
            <a:glow rad="139700">
              <a:schemeClr val="accent5">
                <a:satMod val="175000"/>
                <a:alpha val="40000"/>
              </a:schemeClr>
            </a:glow>
          </a:effectLst>
        </c:spPr>
      </c:pivotFmt>
      <c:pivotFmt>
        <c:idx val="31"/>
        <c:spPr>
          <a:solidFill>
            <a:schemeClr val="tx2">
              <a:lumMod val="50000"/>
            </a:schemeClr>
          </a:solidFill>
          <a:ln w="19050">
            <a:noFill/>
          </a:ln>
          <a:effectLst>
            <a:glow rad="139700">
              <a:schemeClr val="accent5">
                <a:satMod val="175000"/>
                <a:alpha val="40000"/>
              </a:schemeClr>
            </a:glow>
          </a:effectLst>
        </c:spPr>
      </c:pivotFmt>
      <c:pivotFmt>
        <c:idx val="32"/>
        <c:spPr>
          <a:solidFill>
            <a:schemeClr val="accent1">
              <a:lumMod val="75000"/>
            </a:schemeClr>
          </a:solidFill>
          <a:ln w="19050">
            <a:noFill/>
          </a:ln>
          <a:effectLst>
            <a:glow rad="139700">
              <a:schemeClr val="accent5">
                <a:satMod val="175000"/>
                <a:alpha val="40000"/>
              </a:schemeClr>
            </a:glow>
          </a:effectLst>
        </c:spPr>
      </c:pivotFmt>
    </c:pivotFmts>
    <c:plotArea>
      <c:layout>
        <c:manualLayout>
          <c:layoutTarget val="inner"/>
          <c:xMode val="edge"/>
          <c:yMode val="edge"/>
          <c:x val="0.27444620494688576"/>
          <c:y val="6.5576746534596428E-2"/>
          <c:w val="0.45110743027043737"/>
          <c:h val="0.76700552062175342"/>
        </c:manualLayout>
      </c:layout>
      <c:doughnutChart>
        <c:varyColors val="1"/>
        <c:ser>
          <c:idx val="0"/>
          <c:order val="0"/>
          <c:tx>
            <c:strRef>
              <c:f>'Language pivot '!$C$157</c:f>
              <c:strCache>
                <c:ptCount val="1"/>
                <c:pt idx="0">
                  <c:v>Total</c:v>
                </c:pt>
              </c:strCache>
            </c:strRef>
          </c:tx>
          <c:spPr>
            <a:ln>
              <a:noFill/>
            </a:ln>
            <a:effectLst>
              <a:glow rad="139700">
                <a:schemeClr val="accent5">
                  <a:satMod val="175000"/>
                  <a:alpha val="40000"/>
                </a:schemeClr>
              </a:glow>
            </a:effectLst>
          </c:spPr>
          <c:dPt>
            <c:idx val="0"/>
            <c:bubble3D val="0"/>
            <c:spPr>
              <a:solidFill>
                <a:schemeClr val="accent4">
                  <a:lumMod val="75000"/>
                </a:schemeClr>
              </a:solidFill>
              <a:ln w="19050">
                <a:noFill/>
              </a:ln>
              <a:effectLst>
                <a:glow rad="139700">
                  <a:schemeClr val="accent5">
                    <a:satMod val="175000"/>
                    <a:alpha val="40000"/>
                  </a:schemeClr>
                </a:glow>
              </a:effectLst>
            </c:spPr>
            <c:extLst>
              <c:ext xmlns:c16="http://schemas.microsoft.com/office/drawing/2014/chart" uri="{C3380CC4-5D6E-409C-BE32-E72D297353CC}">
                <c16:uniqueId val="{00000001-8272-45D7-9335-A6AC36211844}"/>
              </c:ext>
            </c:extLst>
          </c:dPt>
          <c:dPt>
            <c:idx val="1"/>
            <c:bubble3D val="0"/>
            <c:spPr>
              <a:solidFill>
                <a:srgbClr val="911176"/>
              </a:solidFill>
              <a:ln w="19050">
                <a:noFill/>
              </a:ln>
              <a:effectLst>
                <a:glow rad="139700">
                  <a:schemeClr val="accent5">
                    <a:satMod val="175000"/>
                    <a:alpha val="40000"/>
                  </a:schemeClr>
                </a:glow>
              </a:effectLst>
            </c:spPr>
            <c:extLst>
              <c:ext xmlns:c16="http://schemas.microsoft.com/office/drawing/2014/chart" uri="{C3380CC4-5D6E-409C-BE32-E72D297353CC}">
                <c16:uniqueId val="{00000003-8272-45D7-9335-A6AC36211844}"/>
              </c:ext>
            </c:extLst>
          </c:dPt>
          <c:dPt>
            <c:idx val="2"/>
            <c:bubble3D val="0"/>
            <c:spPr>
              <a:solidFill>
                <a:srgbClr val="C71585"/>
              </a:solidFill>
              <a:ln w="19050">
                <a:noFill/>
              </a:ln>
              <a:effectLst>
                <a:glow rad="139700">
                  <a:schemeClr val="accent5">
                    <a:satMod val="175000"/>
                    <a:alpha val="40000"/>
                  </a:schemeClr>
                </a:glow>
              </a:effectLst>
            </c:spPr>
            <c:extLst>
              <c:ext xmlns:c16="http://schemas.microsoft.com/office/drawing/2014/chart" uri="{C3380CC4-5D6E-409C-BE32-E72D297353CC}">
                <c16:uniqueId val="{00000005-8272-45D7-9335-A6AC36211844}"/>
              </c:ext>
            </c:extLst>
          </c:dPt>
          <c:dPt>
            <c:idx val="3"/>
            <c:bubble3D val="0"/>
            <c:spPr>
              <a:solidFill>
                <a:schemeClr val="accent5">
                  <a:lumMod val="50000"/>
                </a:schemeClr>
              </a:solidFill>
              <a:ln w="19050">
                <a:noFill/>
              </a:ln>
              <a:effectLst>
                <a:glow rad="139700">
                  <a:schemeClr val="accent5">
                    <a:satMod val="175000"/>
                    <a:alpha val="40000"/>
                  </a:schemeClr>
                </a:glow>
              </a:effectLst>
            </c:spPr>
            <c:extLst>
              <c:ext xmlns:c16="http://schemas.microsoft.com/office/drawing/2014/chart" uri="{C3380CC4-5D6E-409C-BE32-E72D297353CC}">
                <c16:uniqueId val="{00000007-8272-45D7-9335-A6AC36211844}"/>
              </c:ext>
            </c:extLst>
          </c:dPt>
          <c:dPt>
            <c:idx val="4"/>
            <c:bubble3D val="0"/>
            <c:spPr>
              <a:solidFill>
                <a:schemeClr val="bg2">
                  <a:lumMod val="10000"/>
                </a:schemeClr>
              </a:solidFill>
              <a:ln w="19050">
                <a:noFill/>
              </a:ln>
              <a:effectLst>
                <a:glow rad="139700">
                  <a:schemeClr val="accent5">
                    <a:satMod val="175000"/>
                    <a:alpha val="40000"/>
                  </a:schemeClr>
                </a:glow>
              </a:effectLst>
            </c:spPr>
            <c:extLst>
              <c:ext xmlns:c16="http://schemas.microsoft.com/office/drawing/2014/chart" uri="{C3380CC4-5D6E-409C-BE32-E72D297353CC}">
                <c16:uniqueId val="{00000009-8272-45D7-9335-A6AC36211844}"/>
              </c:ext>
            </c:extLst>
          </c:dPt>
          <c:dPt>
            <c:idx val="5"/>
            <c:bubble3D val="0"/>
            <c:spPr>
              <a:solidFill>
                <a:schemeClr val="accent3">
                  <a:lumMod val="50000"/>
                </a:schemeClr>
              </a:solidFill>
              <a:ln w="19050">
                <a:noFill/>
              </a:ln>
              <a:effectLst>
                <a:glow rad="139700">
                  <a:schemeClr val="accent5">
                    <a:satMod val="175000"/>
                    <a:alpha val="40000"/>
                  </a:schemeClr>
                </a:glow>
              </a:effectLst>
            </c:spPr>
            <c:extLst>
              <c:ext xmlns:c16="http://schemas.microsoft.com/office/drawing/2014/chart" uri="{C3380CC4-5D6E-409C-BE32-E72D297353CC}">
                <c16:uniqueId val="{0000000B-8272-45D7-9335-A6AC36211844}"/>
              </c:ext>
            </c:extLst>
          </c:dPt>
          <c:dPt>
            <c:idx val="6"/>
            <c:bubble3D val="0"/>
            <c:spPr>
              <a:solidFill>
                <a:schemeClr val="accent6">
                  <a:lumMod val="50000"/>
                </a:schemeClr>
              </a:solidFill>
              <a:ln w="19050">
                <a:noFill/>
              </a:ln>
              <a:effectLst>
                <a:glow rad="139700">
                  <a:schemeClr val="accent5">
                    <a:satMod val="175000"/>
                    <a:alpha val="40000"/>
                  </a:schemeClr>
                </a:glow>
              </a:effectLst>
            </c:spPr>
            <c:extLst>
              <c:ext xmlns:c16="http://schemas.microsoft.com/office/drawing/2014/chart" uri="{C3380CC4-5D6E-409C-BE32-E72D297353CC}">
                <c16:uniqueId val="{0000000D-8272-45D7-9335-A6AC36211844}"/>
              </c:ext>
            </c:extLst>
          </c:dPt>
          <c:dPt>
            <c:idx val="7"/>
            <c:bubble3D val="0"/>
            <c:spPr>
              <a:solidFill>
                <a:srgbClr val="FFC000"/>
              </a:solidFill>
              <a:ln w="19050">
                <a:noFill/>
              </a:ln>
              <a:effectLst>
                <a:glow rad="139700">
                  <a:schemeClr val="accent5">
                    <a:satMod val="175000"/>
                    <a:alpha val="40000"/>
                  </a:schemeClr>
                </a:glow>
              </a:effectLst>
            </c:spPr>
            <c:extLst>
              <c:ext xmlns:c16="http://schemas.microsoft.com/office/drawing/2014/chart" uri="{C3380CC4-5D6E-409C-BE32-E72D297353CC}">
                <c16:uniqueId val="{0000000F-8272-45D7-9335-A6AC36211844}"/>
              </c:ext>
            </c:extLst>
          </c:dPt>
          <c:dPt>
            <c:idx val="8"/>
            <c:bubble3D val="0"/>
            <c:spPr>
              <a:solidFill>
                <a:schemeClr val="tx2">
                  <a:lumMod val="50000"/>
                </a:schemeClr>
              </a:solidFill>
              <a:ln w="19050">
                <a:noFill/>
              </a:ln>
              <a:effectLst>
                <a:glow rad="139700">
                  <a:schemeClr val="accent5">
                    <a:satMod val="175000"/>
                    <a:alpha val="40000"/>
                  </a:schemeClr>
                </a:glow>
              </a:effectLst>
            </c:spPr>
            <c:extLst>
              <c:ext xmlns:c16="http://schemas.microsoft.com/office/drawing/2014/chart" uri="{C3380CC4-5D6E-409C-BE32-E72D297353CC}">
                <c16:uniqueId val="{00000011-8272-45D7-9335-A6AC36211844}"/>
              </c:ext>
            </c:extLst>
          </c:dPt>
          <c:dPt>
            <c:idx val="9"/>
            <c:bubble3D val="0"/>
            <c:spPr>
              <a:solidFill>
                <a:schemeClr val="accent1">
                  <a:lumMod val="75000"/>
                </a:schemeClr>
              </a:solidFill>
              <a:ln w="19050">
                <a:noFill/>
              </a:ln>
              <a:effectLst>
                <a:glow rad="139700">
                  <a:schemeClr val="accent5">
                    <a:satMod val="175000"/>
                    <a:alpha val="40000"/>
                  </a:schemeClr>
                </a:glow>
              </a:effectLst>
            </c:spPr>
            <c:extLst>
              <c:ext xmlns:c16="http://schemas.microsoft.com/office/drawing/2014/chart" uri="{C3380CC4-5D6E-409C-BE32-E72D297353CC}">
                <c16:uniqueId val="{00000013-8272-45D7-9335-A6AC36211844}"/>
              </c:ext>
            </c:extLst>
          </c:dPt>
          <c:cat>
            <c:strRef>
              <c:f>'Language pivot '!$B$158:$B$168</c:f>
              <c:strCache>
                <c:ptCount val="10"/>
                <c:pt idx="0">
                  <c:v>Arabic</c:v>
                </c:pt>
                <c:pt idx="1">
                  <c:v>Chinese</c:v>
                </c:pt>
                <c:pt idx="2">
                  <c:v>English</c:v>
                </c:pt>
                <c:pt idx="3">
                  <c:v>French</c:v>
                </c:pt>
                <c:pt idx="4">
                  <c:v>German</c:v>
                </c:pt>
                <c:pt idx="5">
                  <c:v>Hindi</c:v>
                </c:pt>
                <c:pt idx="6">
                  <c:v>Japanese</c:v>
                </c:pt>
                <c:pt idx="7">
                  <c:v>Portuguese</c:v>
                </c:pt>
                <c:pt idx="8">
                  <c:v>Russian</c:v>
                </c:pt>
                <c:pt idx="9">
                  <c:v>Spanish</c:v>
                </c:pt>
              </c:strCache>
            </c:strRef>
          </c:cat>
          <c:val>
            <c:numRef>
              <c:f>'Language pivot '!$C$158:$C$168</c:f>
              <c:numCache>
                <c:formatCode>General</c:formatCode>
                <c:ptCount val="10"/>
                <c:pt idx="0">
                  <c:v>2010702532</c:v>
                </c:pt>
                <c:pt idx="1">
                  <c:v>1785813740</c:v>
                </c:pt>
                <c:pt idx="2">
                  <c:v>1850314268</c:v>
                </c:pt>
                <c:pt idx="3">
                  <c:v>2403697787</c:v>
                </c:pt>
                <c:pt idx="4">
                  <c:v>2779158288</c:v>
                </c:pt>
                <c:pt idx="5">
                  <c:v>1798828369</c:v>
                </c:pt>
                <c:pt idx="6">
                  <c:v>2157179936</c:v>
                </c:pt>
                <c:pt idx="7">
                  <c:v>2339725103</c:v>
                </c:pt>
                <c:pt idx="8">
                  <c:v>2343622960</c:v>
                </c:pt>
                <c:pt idx="9">
                  <c:v>2108977846</c:v>
                </c:pt>
              </c:numCache>
            </c:numRef>
          </c:val>
          <c:extLst>
            <c:ext xmlns:c16="http://schemas.microsoft.com/office/drawing/2014/chart" uri="{C3380CC4-5D6E-409C-BE32-E72D297353CC}">
              <c16:uniqueId val="{00000014-8272-45D7-9335-A6AC36211844}"/>
            </c:ext>
          </c:extLst>
        </c:ser>
        <c:dLbls>
          <c:showLegendKey val="0"/>
          <c:showVal val="0"/>
          <c:showCatName val="0"/>
          <c:showSerName val="0"/>
          <c:showPercent val="0"/>
          <c:showBubbleSize val="0"/>
          <c:showLeaderLines val="1"/>
        </c:dLbls>
        <c:firstSliceAng val="0"/>
        <c:holeSize val="58"/>
      </c:doughnutChart>
      <c:spPr>
        <a:noFill/>
        <a:ln>
          <a:noFill/>
        </a:ln>
        <a:effectLst>
          <a:glow rad="101600">
            <a:schemeClr val="accent5">
              <a:satMod val="175000"/>
              <a:alpha val="40000"/>
            </a:schemeClr>
          </a:glow>
        </a:effectLst>
      </c:spPr>
    </c:plotArea>
    <c:legend>
      <c:legendPos val="b"/>
      <c:overlay val="0"/>
      <c:spPr>
        <a:noFill/>
        <a:ln>
          <a:noFill/>
        </a:ln>
        <a:effectLst/>
      </c:spPr>
      <c:txPr>
        <a:bodyPr rot="0" spcFirstLastPara="1" vertOverflow="ellipsis" vert="horz" wrap="square" anchor="ctr" anchorCtr="1"/>
        <a:lstStyle/>
        <a:p>
          <a:pPr>
            <a:defRPr sz="1200" b="1" i="0" u="none" strike="noStrike" kern="1200" baseline="0">
              <a:solidFill>
                <a:schemeClr val="bg1"/>
              </a:solidFill>
              <a:latin typeface="Aventier"/>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rgbClr val="C71585"/>
      </a:solidFill>
      <a:round/>
    </a:ln>
    <a:effectLst>
      <a:glow rad="228600">
        <a:schemeClr val="accent2">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[Books Project.xlsx]Year Pivot!PivotTable2</c:name>
    <c:fmtId val="6"/>
  </c:pivotSource>
  <c:chart>
    <c:autoTitleDeleted val="1"/>
    <c:pivotFmts>
      <c:pivotFmt>
        <c:idx val="0"/>
        <c:spPr>
          <a:solidFill>
            <a:schemeClr val="accent1"/>
          </a:solidFill>
          <a:ln w="120650" cap="rnd">
            <a:solidFill>
              <a:schemeClr val="accent2">
                <a:lumMod val="50000"/>
              </a:schemeClr>
            </a:solidFill>
            <a:round/>
          </a:ln>
          <a:effectLst/>
        </c:spPr>
        <c:marker>
          <c:symbol val="circle"/>
          <c:size val="5"/>
          <c:spPr>
            <a:noFill/>
            <a:ln w="85725">
              <a:solidFill>
                <a:schemeClr val="accent2">
                  <a:lumMod val="60000"/>
                  <a:lumOff val="4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20650" cap="rnd">
            <a:solidFill>
              <a:schemeClr val="accent2">
                <a:lumMod val="50000"/>
              </a:schemeClr>
            </a:solidFill>
            <a:round/>
          </a:ln>
          <a:effectLst/>
        </c:spPr>
        <c:marker>
          <c:symbol val="circle"/>
          <c:size val="9"/>
        </c:marker>
      </c:pivotFmt>
      <c:pivotFmt>
        <c:idx val="2"/>
        <c:spPr>
          <a:solidFill>
            <a:schemeClr val="accent1"/>
          </a:solidFill>
          <a:ln w="120650" cap="rnd">
            <a:solidFill>
              <a:schemeClr val="accent2">
                <a:lumMod val="50000"/>
              </a:schemeClr>
            </a:solidFill>
            <a:round/>
          </a:ln>
          <a:effectLst/>
        </c:spPr>
        <c:marker>
          <c:symbol val="circle"/>
          <c:size val="9"/>
        </c:marker>
      </c:pivotFmt>
      <c:pivotFmt>
        <c:idx val="3"/>
        <c:spPr>
          <a:solidFill>
            <a:schemeClr val="accent1"/>
          </a:solidFill>
          <a:ln w="120650" cap="rnd">
            <a:solidFill>
              <a:schemeClr val="accent2">
                <a:lumMod val="50000"/>
              </a:schemeClr>
            </a:solidFill>
            <a:round/>
          </a:ln>
          <a:effectLst/>
        </c:spPr>
        <c:marker>
          <c:symbol val="circle"/>
          <c:size val="9"/>
        </c:marker>
      </c:pivotFmt>
      <c:pivotFmt>
        <c:idx val="4"/>
        <c:spPr>
          <a:solidFill>
            <a:schemeClr val="accent1"/>
          </a:solidFill>
          <a:ln w="120650" cap="rnd">
            <a:solidFill>
              <a:schemeClr val="accent2">
                <a:lumMod val="50000"/>
              </a:schemeClr>
            </a:solidFill>
            <a:round/>
          </a:ln>
          <a:effectLst/>
        </c:spPr>
        <c:marker>
          <c:symbol val="circle"/>
          <c:size val="9"/>
        </c:marker>
      </c:pivotFmt>
      <c:pivotFmt>
        <c:idx val="5"/>
        <c:spPr>
          <a:solidFill>
            <a:schemeClr val="accent1"/>
          </a:solidFill>
          <a:ln w="120650" cap="rnd">
            <a:solidFill>
              <a:schemeClr val="accent2">
                <a:lumMod val="50000"/>
              </a:schemeClr>
            </a:solidFill>
            <a:round/>
          </a:ln>
          <a:effectLst/>
        </c:spPr>
        <c:marker>
          <c:symbol val="circle"/>
          <c:size val="5"/>
          <c:spPr>
            <a:noFill/>
            <a:ln w="85725">
              <a:solidFill>
                <a:schemeClr val="accent2">
                  <a:lumMod val="60000"/>
                  <a:lumOff val="4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120650" cap="rnd">
            <a:solidFill>
              <a:schemeClr val="accent2">
                <a:lumMod val="50000"/>
              </a:schemeClr>
            </a:solidFill>
            <a:round/>
          </a:ln>
          <a:effectLst/>
        </c:spPr>
        <c:marker>
          <c:symbol val="circle"/>
          <c:size val="9"/>
          <c:spPr>
            <a:noFill/>
            <a:ln w="85725">
              <a:solidFill>
                <a:schemeClr val="accent2">
                  <a:lumMod val="60000"/>
                  <a:lumOff val="40000"/>
                </a:schemeClr>
              </a:solidFill>
            </a:ln>
            <a:effectLst/>
          </c:spPr>
        </c:marker>
      </c:pivotFmt>
      <c:pivotFmt>
        <c:idx val="7"/>
        <c:spPr>
          <a:solidFill>
            <a:schemeClr val="accent1"/>
          </a:solidFill>
          <a:ln w="120650" cap="rnd">
            <a:solidFill>
              <a:schemeClr val="accent2">
                <a:lumMod val="50000"/>
              </a:schemeClr>
            </a:solidFill>
            <a:round/>
          </a:ln>
          <a:effectLst/>
        </c:spPr>
        <c:marker>
          <c:symbol val="circle"/>
          <c:size val="9"/>
          <c:spPr>
            <a:noFill/>
            <a:ln w="85725">
              <a:solidFill>
                <a:schemeClr val="accent2">
                  <a:lumMod val="60000"/>
                  <a:lumOff val="40000"/>
                </a:schemeClr>
              </a:solidFill>
            </a:ln>
            <a:effectLst/>
          </c:spPr>
        </c:marker>
      </c:pivotFmt>
      <c:pivotFmt>
        <c:idx val="8"/>
        <c:spPr>
          <a:solidFill>
            <a:schemeClr val="accent1"/>
          </a:solidFill>
          <a:ln w="120650" cap="rnd">
            <a:solidFill>
              <a:schemeClr val="accent2">
                <a:lumMod val="50000"/>
              </a:schemeClr>
            </a:solidFill>
            <a:round/>
          </a:ln>
          <a:effectLst/>
        </c:spPr>
        <c:marker>
          <c:symbol val="circle"/>
          <c:size val="9"/>
          <c:spPr>
            <a:noFill/>
            <a:ln w="85725">
              <a:solidFill>
                <a:schemeClr val="accent2">
                  <a:lumMod val="60000"/>
                  <a:lumOff val="40000"/>
                </a:schemeClr>
              </a:solidFill>
            </a:ln>
            <a:effectLst/>
          </c:spPr>
        </c:marker>
      </c:pivotFmt>
      <c:pivotFmt>
        <c:idx val="9"/>
        <c:spPr>
          <a:solidFill>
            <a:schemeClr val="accent1"/>
          </a:solidFill>
          <a:ln w="120650" cap="rnd">
            <a:solidFill>
              <a:schemeClr val="accent2">
                <a:lumMod val="50000"/>
              </a:schemeClr>
            </a:solidFill>
            <a:round/>
          </a:ln>
          <a:effectLst/>
        </c:spPr>
        <c:marker>
          <c:symbol val="circle"/>
          <c:size val="9"/>
          <c:spPr>
            <a:noFill/>
            <a:ln w="85725">
              <a:solidFill>
                <a:schemeClr val="accent2">
                  <a:lumMod val="60000"/>
                  <a:lumOff val="40000"/>
                </a:schemeClr>
              </a:solidFill>
            </a:ln>
            <a:effectLst/>
          </c:spPr>
        </c:marker>
      </c:pivotFmt>
      <c:pivotFmt>
        <c:idx val="10"/>
        <c:spPr>
          <a:ln w="120650" cap="rnd">
            <a:solidFill>
              <a:schemeClr val="accent2">
                <a:lumMod val="50000"/>
              </a:schemeClr>
            </a:solidFill>
            <a:round/>
          </a:ln>
          <a:effectLst/>
        </c:spPr>
        <c:marker>
          <c:symbol val="circle"/>
          <c:size val="5"/>
          <c:spPr>
            <a:noFill/>
            <a:ln w="85725">
              <a:solidFill>
                <a:schemeClr val="accent2">
                  <a:lumMod val="60000"/>
                  <a:lumOff val="4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120650" cap="rnd">
            <a:solidFill>
              <a:schemeClr val="accent2">
                <a:lumMod val="50000"/>
              </a:schemeClr>
            </a:solidFill>
            <a:round/>
          </a:ln>
          <a:effectLst/>
        </c:spPr>
        <c:marker>
          <c:symbol val="circle"/>
          <c:size val="9"/>
          <c:spPr>
            <a:noFill/>
            <a:ln w="85725">
              <a:solidFill>
                <a:schemeClr val="accent2">
                  <a:lumMod val="60000"/>
                  <a:lumOff val="40000"/>
                </a:schemeClr>
              </a:solidFill>
            </a:ln>
            <a:effectLst/>
          </c:spPr>
        </c:marker>
      </c:pivotFmt>
      <c:pivotFmt>
        <c:idx val="12"/>
        <c:spPr>
          <a:ln w="120650" cap="rnd">
            <a:solidFill>
              <a:schemeClr val="accent2">
                <a:lumMod val="50000"/>
              </a:schemeClr>
            </a:solidFill>
            <a:round/>
          </a:ln>
          <a:effectLst/>
        </c:spPr>
        <c:marker>
          <c:symbol val="circle"/>
          <c:size val="9"/>
          <c:spPr>
            <a:noFill/>
            <a:ln w="85725">
              <a:solidFill>
                <a:schemeClr val="accent2">
                  <a:lumMod val="60000"/>
                  <a:lumOff val="40000"/>
                </a:schemeClr>
              </a:solidFill>
            </a:ln>
            <a:effectLst/>
          </c:spPr>
        </c:marker>
      </c:pivotFmt>
      <c:pivotFmt>
        <c:idx val="13"/>
        <c:spPr>
          <a:ln w="120650" cap="rnd">
            <a:solidFill>
              <a:schemeClr val="accent2">
                <a:lumMod val="50000"/>
              </a:schemeClr>
            </a:solidFill>
            <a:round/>
          </a:ln>
          <a:effectLst/>
        </c:spPr>
        <c:marker>
          <c:symbol val="circle"/>
          <c:size val="9"/>
          <c:spPr>
            <a:noFill/>
            <a:ln w="85725">
              <a:solidFill>
                <a:schemeClr val="accent2">
                  <a:lumMod val="60000"/>
                  <a:lumOff val="40000"/>
                </a:schemeClr>
              </a:solidFill>
            </a:ln>
            <a:effectLst/>
          </c:spPr>
        </c:marker>
      </c:pivotFmt>
      <c:pivotFmt>
        <c:idx val="14"/>
        <c:spPr>
          <a:ln w="120650" cap="rnd">
            <a:solidFill>
              <a:schemeClr val="accent2">
                <a:lumMod val="50000"/>
              </a:schemeClr>
            </a:solidFill>
            <a:round/>
          </a:ln>
          <a:effectLst/>
        </c:spPr>
        <c:marker>
          <c:symbol val="circle"/>
          <c:size val="9"/>
          <c:spPr>
            <a:noFill/>
            <a:ln w="85725">
              <a:solidFill>
                <a:schemeClr val="accent2">
                  <a:lumMod val="60000"/>
                  <a:lumOff val="40000"/>
                </a:schemeClr>
              </a:solidFill>
            </a:ln>
            <a:effectLst/>
          </c:spPr>
        </c:marker>
      </c:pivotFmt>
    </c:pivotFmts>
    <c:plotArea>
      <c:layout>
        <c:manualLayout>
          <c:layoutTarget val="inner"/>
          <c:xMode val="edge"/>
          <c:yMode val="edge"/>
          <c:x val="2.7401176257919137E-2"/>
          <c:y val="6.6521191697798784E-2"/>
          <c:w val="0.93888888888888888"/>
          <c:h val="0.81589457567804025"/>
        </c:manualLayout>
      </c:layout>
      <c:lineChart>
        <c:grouping val="standard"/>
        <c:varyColors val="0"/>
        <c:ser>
          <c:idx val="0"/>
          <c:order val="0"/>
          <c:tx>
            <c:strRef>
              <c:f>'Year Pivot'!$C$10</c:f>
              <c:strCache>
                <c:ptCount val="1"/>
                <c:pt idx="0">
                  <c:v>Total</c:v>
                </c:pt>
              </c:strCache>
            </c:strRef>
          </c:tx>
          <c:spPr>
            <a:ln w="120650" cap="rnd">
              <a:solidFill>
                <a:schemeClr val="accent2">
                  <a:lumMod val="50000"/>
                </a:schemeClr>
              </a:solidFill>
              <a:round/>
            </a:ln>
            <a:effectLst/>
          </c:spPr>
          <c:marker>
            <c:symbol val="circle"/>
            <c:size val="5"/>
            <c:spPr>
              <a:noFill/>
              <a:ln w="85725">
                <a:solidFill>
                  <a:schemeClr val="accent2">
                    <a:lumMod val="60000"/>
                    <a:lumOff val="40000"/>
                  </a:schemeClr>
                </a:solidFill>
              </a:ln>
              <a:effectLst/>
            </c:spPr>
          </c:marker>
          <c:dPt>
            <c:idx val="0"/>
            <c:marker>
              <c:symbol val="circle"/>
              <c:size val="9"/>
              <c:spPr>
                <a:noFill/>
                <a:ln w="85725">
                  <a:solidFill>
                    <a:schemeClr val="accent2">
                      <a:lumMod val="60000"/>
                      <a:lumOff val="40000"/>
                    </a:schemeClr>
                  </a:solidFill>
                </a:ln>
                <a:effectLst/>
              </c:spPr>
            </c:marker>
            <c:bubble3D val="0"/>
            <c:extLst>
              <c:ext xmlns:c16="http://schemas.microsoft.com/office/drawing/2014/chart" uri="{C3380CC4-5D6E-409C-BE32-E72D297353CC}">
                <c16:uniqueId val="{00000000-C9D7-4E92-AECE-4162B65F8D12}"/>
              </c:ext>
            </c:extLst>
          </c:dPt>
          <c:dPt>
            <c:idx val="1"/>
            <c:marker>
              <c:symbol val="circle"/>
              <c:size val="9"/>
              <c:spPr>
                <a:noFill/>
                <a:ln w="85725">
                  <a:solidFill>
                    <a:schemeClr val="accent2">
                      <a:lumMod val="60000"/>
                      <a:lumOff val="40000"/>
                    </a:schemeClr>
                  </a:solidFill>
                </a:ln>
                <a:effectLst/>
              </c:spPr>
            </c:marker>
            <c:bubble3D val="0"/>
            <c:extLst>
              <c:ext xmlns:c16="http://schemas.microsoft.com/office/drawing/2014/chart" uri="{C3380CC4-5D6E-409C-BE32-E72D297353CC}">
                <c16:uniqueId val="{00000001-C9D7-4E92-AECE-4162B65F8D12}"/>
              </c:ext>
            </c:extLst>
          </c:dPt>
          <c:dPt>
            <c:idx val="2"/>
            <c:marker>
              <c:symbol val="circle"/>
              <c:size val="9"/>
              <c:spPr>
                <a:noFill/>
                <a:ln w="85725">
                  <a:solidFill>
                    <a:schemeClr val="accent2">
                      <a:lumMod val="60000"/>
                      <a:lumOff val="40000"/>
                    </a:schemeClr>
                  </a:solidFill>
                </a:ln>
                <a:effectLst/>
              </c:spPr>
            </c:marker>
            <c:bubble3D val="0"/>
            <c:extLst>
              <c:ext xmlns:c16="http://schemas.microsoft.com/office/drawing/2014/chart" uri="{C3380CC4-5D6E-409C-BE32-E72D297353CC}">
                <c16:uniqueId val="{00000002-C9D7-4E92-AECE-4162B65F8D12}"/>
              </c:ext>
            </c:extLst>
          </c:dPt>
          <c:dPt>
            <c:idx val="3"/>
            <c:marker>
              <c:symbol val="circle"/>
              <c:size val="9"/>
              <c:spPr>
                <a:noFill/>
                <a:ln w="85725">
                  <a:solidFill>
                    <a:schemeClr val="accent2">
                      <a:lumMod val="60000"/>
                      <a:lumOff val="40000"/>
                    </a:schemeClr>
                  </a:solidFill>
                </a:ln>
                <a:effectLst/>
              </c:spPr>
            </c:marker>
            <c:bubble3D val="0"/>
            <c:extLst>
              <c:ext xmlns:c16="http://schemas.microsoft.com/office/drawing/2014/chart" uri="{C3380CC4-5D6E-409C-BE32-E72D297353CC}">
                <c16:uniqueId val="{00000003-C9D7-4E92-AECE-4162B65F8D12}"/>
              </c:ext>
            </c:extLst>
          </c:dPt>
          <c:cat>
            <c:strRef>
              <c:f>'Year Pivot'!$B$11:$B$15</c:f>
              <c:strCache>
                <c:ptCount val="4"/>
                <c:pt idx="0">
                  <c:v>1850-1900</c:v>
                </c:pt>
                <c:pt idx="1">
                  <c:v>1900-1950</c:v>
                </c:pt>
                <c:pt idx="2">
                  <c:v>1950-2000</c:v>
                </c:pt>
                <c:pt idx="3">
                  <c:v>2000-2023</c:v>
                </c:pt>
              </c:strCache>
            </c:strRef>
          </c:cat>
          <c:val>
            <c:numRef>
              <c:f>'Year Pivot'!$C$11:$C$15</c:f>
              <c:numCache>
                <c:formatCode>General</c:formatCode>
                <c:ptCount val="4"/>
                <c:pt idx="0">
                  <c:v>4842065898</c:v>
                </c:pt>
                <c:pt idx="1">
                  <c:v>6347972275</c:v>
                </c:pt>
                <c:pt idx="2">
                  <c:v>6608958748</c:v>
                </c:pt>
                <c:pt idx="3">
                  <c:v>3779023908</c:v>
                </c:pt>
              </c:numCache>
            </c:numRef>
          </c:val>
          <c:smooth val="0"/>
          <c:extLst>
            <c:ext xmlns:c16="http://schemas.microsoft.com/office/drawing/2014/chart" uri="{C3380CC4-5D6E-409C-BE32-E72D297353CC}">
              <c16:uniqueId val="{00000004-C9D7-4E92-AECE-4162B65F8D12}"/>
            </c:ext>
          </c:extLst>
        </c:ser>
        <c:dLbls>
          <c:showLegendKey val="0"/>
          <c:showVal val="0"/>
          <c:showCatName val="0"/>
          <c:showSerName val="0"/>
          <c:showPercent val="0"/>
          <c:showBubbleSize val="0"/>
        </c:dLbls>
        <c:marker val="1"/>
        <c:smooth val="0"/>
        <c:axId val="962983472"/>
        <c:axId val="962983952"/>
      </c:lineChart>
      <c:catAx>
        <c:axId val="9629834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200" b="1" i="0" u="none" strike="noStrike" kern="1200" baseline="0">
                <a:solidFill>
                  <a:schemeClr val="bg1"/>
                </a:solidFill>
                <a:latin typeface="Aventier"/>
                <a:ea typeface="+mn-ea"/>
                <a:cs typeface="+mn-cs"/>
              </a:defRPr>
            </a:pPr>
            <a:endParaRPr lang="en-US"/>
          </a:p>
        </c:txPr>
        <c:crossAx val="962983952"/>
        <c:crosses val="autoZero"/>
        <c:auto val="1"/>
        <c:lblAlgn val="ctr"/>
        <c:lblOffset val="100"/>
        <c:noMultiLvlLbl val="0"/>
      </c:catAx>
      <c:valAx>
        <c:axId val="962983952"/>
        <c:scaling>
          <c:orientation val="minMax"/>
        </c:scaling>
        <c:delete val="1"/>
        <c:axPos val="l"/>
        <c:numFmt formatCode="General" sourceLinked="1"/>
        <c:majorTickMark val="none"/>
        <c:minorTickMark val="none"/>
        <c:tickLblPos val="nextTo"/>
        <c:crossAx val="96298347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accent2">
          <a:lumMod val="75000"/>
        </a:schemeClr>
      </a:solidFill>
      <a:round/>
    </a:ln>
    <a:effectLst>
      <a:glow rad="101600">
        <a:schemeClr val="accent6">
          <a:satMod val="175000"/>
          <a:alpha val="40000"/>
        </a:schemeClr>
      </a:glo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ln>
              <a:noFill/>
            </a:ln>
            <a:effectLst>
              <a:glow rad="228600">
                <a:schemeClr val="accent4">
                  <a:satMod val="175000"/>
                  <a:alpha val="40000"/>
                </a:schemeClr>
              </a:glow>
            </a:effectLst>
          </cx:spPr>
        </cx:plotSurface>
        <cx:series layoutId="regionMap" uniqueId="{AE21E05B-BB9B-46CE-A898-CB9192897651}">
          <cx:dataId val="0"/>
          <cx:layoutPr>
            <cx:regionLabelLayout val="none"/>
            <cx:geography cultureLanguage="en-US" cultureRegion="IN" attribution="Powered by Bing">
              <cx:geoCache provider="{E9337A44-BEBE-4D9F-B70C-5C5E7DAFC167}">
                <cx:binary>7Hvbktw2su2vOPx8KOMOYmK8Iw5ZVX1VS+pW69h6YbSkNsErSPDOr9+LqtaMu6wj7YlxhOdh68EV
zRuARObKlSvhv3+c//axfHzwP8xVWXd/+zj//KPt++ZvP/3UfbSP1UP3oso+ete53/oXH131k/vt
t+zj40+f/MOU1elPjFDx00f74PvH+cf/+ju+lj66a/fxoc9c/WZ49MvtYzeUffeNe1+99cNHN9T9
9nqKL/38Y+Qf1qz88YfHus/65e3SPP7847NHfvzhp9MP/WHQH0rMqx8+4d2Akhf88z/CfvyhdHX6
5YbkLxjZ/mn1+We7fxz15qHCm9+fyed5PHz65B+77oen33++92zW/7ycdS4+Ljl22wSj288r+um5
Sf/r7ycXsMaTK7+z+qlBvnfr1Oj3ddY/fvrhCjv9yVVfzPDvGx8mNoKHnHFz/Bc+3wL2QkoilSDy
uAOnW/A/n9fXt+L0/ZMtOb19ujVn0V+/NZcPzUP95+0IVy+UFFRKzZ625NmOUK5fGK2kYvLLmMdg
+O40vr4BT6+d2P3p6qm5L1//9eaObVY/fFn6vx8AMLeUhmtqxFfNTfgLLTkXhn8Z82ju707j6+Z+
eu3E3E9XT80d3/z15r6oP2V/orkZe8ElkySUXwDnmXdr84IrrrQ24RFv1HOrf3c2X7f602snVn+6
emr1i/8Aqx/8Q/3x8cva/30vFwAVJkJimH5mb/ZCyJBrFeon5zdfxjx6+ffn8XWDf3nvxOJfLp+a
/PAfkGFvh677Mz1diRcqVJzAk4+2fW55o19oITnR5khxThPr96fzdct/ee/E8l8un1r+9v6vh5iz
R1891MsXz/v3vV3SF8RQE4I2fs30G98MSUh0+AQy9MvQR6f/H8zn67b/x4snxv/H9VPr7/Z/vfXv
mofsT6QvAsY1hBJFnxDlhFBypFvBlaL0iVCeGP+70/m66Z9eOzH809VTs+/v/nqz3199cbo/wd//
l8R/9oqvF7xfvfWH+uru//55+8HNC0m41ILro5ODO/6+rjXmBaEhiM4Xzim+jH0EoKeq565/6B+7
L7e+5iZfj4WT109i4uTuaWzc/yfExrHY/f76/zWh4X+35f+vT/xDoNk99A/7z8rO7ySKb9/9EmAn
r35LIDqqOBeffv6RCTj/P/Si7RPPJJ4Tbz157/Gh6yEgKYWSmHMlNYLKUEFQNUyP2y2qIWBQZkho
OPKOCpGNaud7+/OPmqISERpRyEK6FdOdG7brNHxhOJNIX5ShKtRgzF8W+NqVS+rqf1jj6e8f6qF6
7bK6737+kSPUm+Nj2+q2ESkjRlHOtDI8ZJhA8/HhFjoOnqb/p6S5r+lUyMeQJv1g9qwRTVDGpBmz
9Z2UQ1M8iMDL7lC3S7eIXc9maec4cAn5kNZe1EHs2FzoS2PlMuwKE9Tt+WSqsntZyqoJlsgVs2w+
yKLPZ7eDrcqcx6nWgj7q2S3DbWlnXT6EoWySj7zirbpJVdY2PKpo1mEqopG+emUp6ad6l5bSF03k
JllV11QvLaacVhVdrljF6/y3oBsd3vndln7FSGDCz2xkUJcIA5XJKGwfI/CI39tI0yobrLLhYzK5
Om/P+0qU4rwUY+f1+dqlfTbFa9aU2W8lSTKWHL49PIWM+Hx8rbnmbNPBsFOYzPPx15yHnSIq+5TT
ghdZ3DsuuY2MYUGbH/w8pb7fedunwkaBCNamfj0JvnQspmJVE7/sla27InKu5Z7eGBm2uPftScKF
fz9HTaCQihAupKgAt9Unc5xtFjDrefBJBX4kbJeuOtXtoQxFz0lU+16p94UkSX/x7XFP9mYbVxih
GWp2ZlAqnozbDIvTLuDhp3SBz6loJE3Z/WJFwuo0mvJsyF7VCXTsPrLWMaaibw+P+vNk2VqEVITM
oFBliKHnW5PKMQvIbPmnQJe65bGciJIPCKSgv3BrpsubLKCOvuRFuwx3RUfIaqPOZiWM8q/OJNSh
EkqiniPI3OT5TKy2SZkvxH8SakLIHRaqVlocpJ+GTuyzMBHqvR9ggjbqIHCo944sozf7MXOkmb6z
K4Cn52aRTIlQynATApnkJ7vSq4zkS1EnHxOz1tKfubapkmUfJFVnlrMl9DNc5NvrpydIpok0RCBK
EKgccBqeGCA1ay5N0wcfbOZ1FZzPvd0CopqdhaA+TLlYRZxV3cKaaDaMwxAyI3a4qxqVL3EdUF/f
mcpWvt610nl2W41Z3X349jQ3PP0d3mpKORGCCEk1MJyrEywZpiT0pF3nD7PvPZyADAXB/pB54jKI
Zs/H4K5hRbsFTT+57Sdr0uE7+/MHY1GqtED1r0wouAC0PfeWsGVdv3TKfahLGQDDc6DXOkXjQvpF
XvFEAve7dPDFQ5XLGojqm8pTeR4GeTAWUWuBthvyLxZv1dlajldiLhpXfQdW6GmA0c1ImikdMuyw
Uif5aeZT3Zh65R+6hKmg2ud915TD63bts6aOp3ZpMblAVyPuuaWt3LILi3UJ7qamSS4648s8jat1
JctVZdu6T6LaEJX08SBJUN6qyqRrFaP9MAMSWZAvtL4kqynx1SJLprb9TphS1I/PHIApGhplFKFc
KglnfW55eGbdjvXYvNfSyVzGDbRIuGKSDMb4mK46ALQnyxE9y0Hg3vAZThqahLg1Tz1X7WGY+Pdj
SJyiOAPbMAgkShnfYvfELYq56KrEuuZ94xFF7Z53RSheMmr5csW7YYE5TDKW67vKzsuio8H6qbUx
AH9St2m7JsG5r0S+vvPB0KmbMFMbQZjFWJXmrBjktj2u4wYutIxajreNz4v13VqqYioiUpZb0spg
fWyQq43FRb54MJGwmmfsHZf5gp9uJWkf7hrZ8e6g9LDtXTGnGQhG+3l4E6bBMkWhm3N8woE8YOZZ
UG/coG9kVTzMnarb5mBGT8c7wd3aX3tfJD4qy8qzKg7SpJrPU4Hk+msd1ol4N5KRwsl0mIJnjG3t
QFG+jQ2nqAnra6I1Si+BDgqnJ67Bk6VOqWnK9yutOp9GMyO66aLJ5a684EM7ASi+PeIpGjENLGIU
eZsK5O7TETtPOjtVfPqVr8PmjNMgNvhjnS6QvNXYSvU+yfkKJ5zY0HfpSw1ggZ9+exobnX0WFJB4
FdNb04gR6MD8ZOUrH4c2MKp6V4m66nnUu0EGj661LdDIFl1N9z7RLns9dmEKxGmsdOk+DXs2uijU
eirHqGdpe1UmobqbuS/DJeomqsbbPgxIFrdynd0VnIjYKCciyZpIJBCBEOyWwA/daMEuLpK86LfI
HyGNvmLI980S8cLzeTz79opPcS3kSFCgG1j1VmijJngOA4VKbD21nb4fh5qAxErvGUjsuG5+K0Cy
xLml0wy3nQvD8ZP2n5ltoJrNpfmQTyy5S2a1uTRrs7Xy51nD+AaR7doRemjLsemys1UuBaIumaqN
U9MlrBCdmrYIo28viZ0gWwgGFCJtAtWwg9DPTqC65XW1urxm92FvOWKrb9JtAn3Ahy10P8cxxOYF
c0vsvIU4sHKDFN+0SDSBpaDxdJbbJdcWXfFQmlyL82wqNzu0y+TUTdLOeCqzfFviklaqOxSB9vzQ
hH7kXbwgX2C531naCcvE0gzlglGECkHzU5wsrZ8LqsvBLfc8HTek6n0L11rLNXMfexIWrI6W3rXr
O83qLT9WgaPYkFlVZbrs10rRPj0YHgzTPViqhzkmnXN4Hx9XoEmdBQYuJqay2dBtAGyeZ6yZAGs9
GAkGzPqE4C/UWBSmqFIBU/S9tkEfy3LIERLWsBx/He2zQWHx8G0jnMRoCLoAdqWZDFF2kj9QXTqt
Qi2qDd6OlXZAhyO9ZTacxyJGZWnT+nuwcJKOtiEFB7EnSEsETf6TdERyB9bazPptN1B4SL/0PRwK
uR/2EXkjnNwnU+DmLlIlX2DwckxqUBaAHqw0+bnsX2vVhUl+SHoRAgwQkOOthxiGDFAFCPx+rpGo
nrYtbacappzLsEasIIq27UiLeduIIM8ofsySm/GWuMphJrIokJsK1W916ret/bmB+3tMxOK3JACQ
oFSABZ1WNqCDXZCSeXlr7aLKJOqHgjdxMpEkv1FsFX7Zt9arJowMYya3kfdt1l6ScuCzjBqwneDK
p1UgXiaV1TxuJzenH0lWkvMpGYTaFbp25SeRl6u/rZyqcJBnpeX0SoyUzOsuzGsjm7gFf+yGwzTJ
cLzxrU1mF6mKVPSaE0/Nrq69oXE+94NPIjeH7ZpHth69mON0LkYEw7j6aSmjOZC5yA+G0UHcqbJf
RBqTmQ7TcNaYydIE/C1J+4veajCzWK/ltK4oa+GKzcVcLMkQtV2Tq8NodMp3sgrm9e2kHMveDaJM
kx0XPaPxgvrULZFK+87sTMamIk5lmZ5rxvtd68i0XiWmJuSMTtSyQxp0oSX7pnCVuF/kmBbBvXFk
nt/O/cz7l0HX18EtMoYePkmvlL9f9ZjWLmqco7Z7Y+a1LM6SDOrGYXUirFxkCseZjbVfuzb8QKs8
rD9Z1rhx3sFVlvbRDP00kbgop47m531StzLcoQ6QpTpLqqBQN4bqoCjORtWwrrSPNqx5DyvPlIde
vFy5G+HSK/VdY99wRXpF9nUtmkZfDCbJbHldy7lo030+pv00Xk8ySbPskIhqGuRtUjPeXqhc2DQ8
wFcUL6JmXAnSetmF2WSiNBCq7Xc28Wu+XExpF9jsbMoqZJu4MJMAwI5NNshfXDAo2V3AOaYgiScO
2kJvhgasy0T9wsNZvSqZ1vjpjxeDLCtxjxhU9T5eXSfaD+vQGjZe5so3KTuncxBoHS+5LAZ9Ntc5
rcpIinHLi0QGGZaTcomk8jAnCxpscS6tkemrZWqmRr/OkyCfyoMueMCai2JYTDi+UjmXmYlaYzZN
Qvte2uKdTpMkWK+EKDtYKlhaQPZLoHZr5VXAE6/La5q1GS1f5/mUh8l+ygEE6d5llGPugKxtSssY
lITtSWqXrN2Rpsh9uKt7Esj6F5ayGuNVeWnM/ZCGbRt7lN6wLAuHDBkkpspuH8H8QVmitjUbpxe2
w+rjxtKaq0Nup81ivOwL/LjO9sFdXekN8sXYp6GOzdQ7OMBag2+c9cZXeK45LtX2coX52lzjH3JJ
l2C00lIUmTXNtu2hjbBM/j9azpuda2FyaEnBEHhsRVAXoRWPbYuCpj34LAPTiqeQLrqNs9DKIcAO
iqEd3vV5PWQ17BXY1Z3ZYRV0fhnmeptyhp1u1jsFz8IIHLfaD0kwbw6mfLDtvFwCXCtNtZlmHCke
RYoN2wlzGOsOw8ZP6/Ge8/YDBDeLa3JunLorpEgMj8VkIABFjbYUtnjynmTtDD6p82BbXNIvn40x
wGt8/MRxjVzl9hfvZPGSk8wHd0+mDo6PfzHy8TkoBax4qVlTYQK0Duz4ochUk/mzrOYLFt2yFecn
o5TxNCN3KMBTZyJ53Ci3jj1cDZX34NOLmpolkREt7LioV6YaHKw0sqrEI6yBxuZjyBzJaKKCLBvp
TSvJcLHUKWk/mKMFXYMIAq4d12RZhhotblytJnq+DOFWnZPj1h7dQyVFCfsokeGNvdTltvhZLRZ+
mlK/DWOFVbi4uJZoe78GmRj6S6yUb+Y9OtI6LANmiUVuX6GZ7/AeGk4c3tX1dpv60aDBOq34w5Xc
Cb0PiKyL/GJlUs/NWUogIpH9lA0OMW3ydFM+ugn7m42atR+oSmu4TyfBWLF4P4LsvuqgZW8fZOP2
I8Y0xE9Zky0cqlVu868HldrpfijTMs0OdRriu7blNOXnRbdo2l/xo69keWd6ffZkcpOPHtOZM17g
I8gADoPnTVYgz4+0XRW5B3PLw3HXtEFfZzHp0gSDy9w6lEx92UDbLCEYQLLBNtnhQrt0C+cB+RXX
imVQeXgoQBbn5ZKbrpzdeS8cqaq4NKKsxijpUsiG1NABz9u+7fAD0ijLm6od8N+lmqDbSTJRSEUt
tPzyZiz6BKLA5HOMTm3qxneqTmZUAcmybr4/GUB5fph5y4AwobflEO7LCim22s9BnZjuQhqkqvlX
ouYceJOWzhXF+ZOcnPel9flhsCXq3Y+L6ATn501uYY4z/jlmWheWMFiXTEWyvuM2dFN/3/LJTuq8
Py59NmkHE/FmXgusqEinTu7VSihQrvdiMx+dm81roFdtLn7UT8OumGABOrBtvX2WMfx4ODiebzOo
j0GUlSt0ZSNYUZsIksWiqpe8oR5PqIVuNewohw5+dRRZVipLnxyGuvUJu0iTdsU31qP0lqAsh2rY
SlFAokxogdK3qlA71XFfQpiQV1WhtnjqxZRBhE+LsAdUcpUsyHndAqTJD6j1NuMNGd+kAjaEBbT4
vKxTvO6XEqv8dQI9S4LLKem8z24MzzeR0g1Idy91kXDVvxGQsZZkPyd5sNiDmhpZdjtIF1SJSEME
Uu9FyilKciRDg81fA7FiVaqutrRRyWRzN888hfMdLZn3Dko0z0jGx8tplVWi3xTrMAV3HmQaqsLa
tEa9B97Cv4KpWWGBXJBtDUlTBwB/lJebSlVm4Ktg1qZyU/NemcW29IOYS1XeKNU2S3IQzHV98NuU
0XxO9shovJRRV0L/DuKwpNq/gyI5Ff1bkrZ5msaJXLidbycNbtN+MmM2tuzXLgkhTZz5YhgrEwds
7Yp3qxiYcNGA7DCj2KfUgVNqLc1AB3h5lRsWj7gY6DHSEzpT8+5pJce9bJscAnEsJV+2ZX2Gm7Ic
N/wzS7qhCdj/FrxZV21P1J/V+yRn2zVJSYAnlnTZHkw41Ilqj8p9621kZdIglFOwxeRm7Rfa7HME
6haVptruPLksOCWQyEg0e9AC+CzBb3AapLGfF891RJkn4evB6nRy0URqCPZiWRPDLqa23qI8DdZN
Duy289JtJEDL+ot2JfBvQdB/uIFuuc28yNBpfP80kPQGKa2FqwR3x4qtzvJVF1FeN4N4UxwBqzgK
jW1INzE6KNtNhOy88kLsqrRqXRLZVg3B3ZDJBmvuJ3TxxsuMpRuNs2LGGHost2kNnwMucAXySJTI
YQvyhm1txl09zZtP6mRlRRZJ29VVtbd5iWg8HA0CHXgDvQIH1/Bd0dEgv7KMlzr8jvB1UtBDywE+
wIMZwE3RP8jKtkcPAXo1u7POKcxap+mMaJgcYLYNxBZB5QjhxUZj1m5z/05191zv2oZXW6+GGCkp
xj8pbP0wu2DqNKSqIzTm0IAxC9QBiKRvD3UioCOaCE55YCxIVviv2sr63zV4p7BowwRU8ouPkGJ2
Lm6bRIhX2qBnBURWdtvUIcuxw054gS17Asdvz+W5hIAj+vCfkEosHu1w+Dl7Ppdk5AzybZ7eGXTV
1PtM0o2Pd12o+X51oM7fs/MfB8QhdQgHKjQM4qI50RUL6wktK5LctnONRJEWyPgXeikAc0+R/e0F
0k22+2d7Z1shtFsiNWUho2hHnQw4l7lI675Ut0+IMdl1E+0XxRcpD7PowvGQN8nq3wwTX/JdNdQb
nnMPaAi6VSAffWdGzz0dM0IpFRokL22kgER3IjQuhgSTXnh7Wx6DagKvQ4zPQ5EA17NwzLAFVgwL
ItNwJAdQi8BuE8kb3g5rPLao7A+y4k6SaAa0LDGgvsXjiI+E3mQLRz0ZT8d+VnOE2W8v4nQbsXGC
cCLRMaGU4tzkc79B3m17Ngfjje2KDZnWz0So6WQ9vFmCcBDX//p4kmAjt39KqROb6RlshIVkuHlK
e3Nq2zwiDsjqIt9l6b8krUkCyZ/isCcCgyNU/wAHfEqgRI9ZfnNMSyDJ227ookRc1F27JYxvL3DD
l9+5KRwC7SeBCMR5FPy/M6d65rSsc+ZXWZzrOvCFjHVVaf5eeQTM90Lwj0Nh60J08EKBSl+fQl2V
sGoZUpWeH6nIKKGOwI9YW+Hn26t6Oorxu4VBK8RQBgdkCAeEhKftQkLQl9GZ7c78yojt9kzO22mE
gQg2uN+6tUYPPXZdCm3VRFWyolqMepn2tLpCtsYRnDR2RQPl55oJaA/kdZXINHXnC7iBdDfJnBV0
XuKEoeX0a9e2FcognzNRt/uqHFbWx8QR1VW70EtIbdd8po6r1+bYzysUihH+Kqkr2s4vi9SOBkdm
hlFlFJpIjqMa5yg0dFbtyiBvsBVPBEUHeM1GxZFWgKGHSBbqM4wdS41iIoDuyVYM0I3ScKMB08gC
EFrHQtQJNRvwACiWGvQN78qNzAVHbtOgOYpoJ01I1ywqur6ia1R33tTZTjW6zIfoi+TRIm3a6InI
fGZQ6KxNsO/ahlsS1+0IZQm1RaHYvgkdhqwKVBXjJUG3Ikvjcq5wyv0Men6Zl/cctNfwG7X0RjQX
uSLBJgZ0o4fOuhzrMDMtHW93thgqyK5QYDS6DFFu+9AlcTC4dCJV1HKcHmKvTWsaPe3TVgnZvpWL
GVf3Fv2GraMFDkiYunF9hybC26yB2pzucAgJxwkO1reU5nFFQTp/W1B6duGlVPPE3lM5L314A9ks
ad7UxuQF2+d1FxBUwgCOuY9xlAu99H3tFuztbprZ6peIBFAmxhjUjMowXsSSTNeF6fpujdCOnjJU
0yb06ItmlnRngpT99EGRqljsLhEg3HVU6bryv9RQXoIhCo8ttycsatEPT9V1WAG380NtS8UGsOjP
PAvC98YTl7rfks7RNcrPbLDWZYGSzRuciGmi0RNVUSBZ6jSmwYqCRVMRjOYtQNyFd01tgvJQZTKV
kU3T6U4umcx3SzYlZ5kY+XlG+HpR+Xk8h5LhbrVXLJ6NtDc660sCzXj0bxM49blIpesiRJ/9kPum
/CUlmdvNhiaoRUven6HYhaTEankVNuS9KxCO9dSoazVlzU4La7G7JPCHXM9in7tseLXmZU/2YOX9
PlwIL+Gxqvpom+GOUdFceRGkV9XY9XvZQYLG2Zf0fHSD2VkzhW90Y1v09ZvsU9a1ya60TRotoq53
MjHtZbiy6rAkNbrAdSMFPh0udSzyWh8mfPIiRD32wc9uOMO5h+RTa4ryrJhpuUaLyeXB5sTdNQLa
fFRCoumigLv0fprX8KEMaolSfqjeTiHL9oT15FIQY7PIBQG/FpDpDr7v6scu18kbiIcZziv13Hyi
aPWgnqENvR1ZbrNDs9TBnnZVf9uNAoIDoGDXLfNwyTu/FJGspjBOtEls+Es2MrNc4ATC8LFjIqd7
NzQ9ypyssks0chk+hr3U1S5IAn9ZGRxH2Ana52/mkReokyp3JbuetnESWvdA8q65nrUgV52im4cm
cuuhpuN0OYPOviS6GC+gfgeXWcEt24VAv090mngdrWtILcrmJvh1atrpsQ2COWYZXR+6LncMJwoa
HB9c1w6ea8umjHBiyg+7Zp2K+VINaZtGhDbZzUI1gBglVTxOvOSX+P+JyubSz60/sGZgV7Ks5ghK
7zs5LR/JkCQ3giJ8xm7od5AWSRalczXqnVwc3wvd1zeNFf7XpZnByQja22kXDQXOQBSxzlLZRMHA
xQM60y7irKzPHISCiJGqfzPTunjT2aUv4qLv0/vWLu0vfm4qFrXzMMcJ9U0e5ZgfOq4hNDcE3mzX
WMzh9NqwzpZxvY75Q141a4QmT/WudlkbNc1I3xg0ES4a5sN48CS5FFktHrpQzdc59P4RbQcxYNCk
j5IhaFGRDum1CgOXRSUtzIMPQGp2IfhZHsm8a1+rSRUHAL1SsclWfd5TZ1/jnA7OdkzW3zNXN2fj
MNOzvBnVg+fJ/YQ6+X5tqzU8axuxRHlbpY8LDHJmez0Me9DA5a73RiaRFy06tkXaR8SO44UyRXPW
gofSKNWduTd1bz7wueFvc5+4D+M6ro8DHHw3asdeChwsOCPIFLt2bvs78MsgklM9Xge+K96vxNVn
vKQJTmZBTr6xCxHIZTMQieRZCD1IFupcozETN12dnxVy8Pc428Ux/5FdUlLzQ6549yt0ufa1qa0/
p0tp7qrKr1dpl7f7WQNyUQZX2U0tSH/pBzG9rrvEv/VhKD7yYgQ4sHYZb8RSIXigab2ivB+uZq+n
i2yauYNuE9ZniarEDuUxTlhC9jAXa+CT6ySx/s3KQnsfQjr5tV3D/i0SfnqOYNMvVxr0OMOkskNp
EnmNDjflcV+ZcheuS83h774+rGngXheQ4F+ns2vaGCdDyMFPeftr0w8iRXG9rtfeiOEKB5UKqAOV
e5vy1VTA7Grec12E5xQ9v3hsVvEqHFMOZd4Hn4KE4Qza9SLFmpl4qWZw3Z0eIGmH14Xko+73xPmi
7KPSNMn1FDTpa6gs5U0glvpd2fsHvJNC6M3ou64Cg8kHnd/MJsfxS9nQ7NK4hr0fgmSY4tJO5CWO
+gz3GRvH9syykovYWKqvROJ8eDCkqs1lZcNmhz6uWKMR/e5daNZKR/namzGqeFLfuAD9/qslaDVs
rcjU++vWjGj00NnT6aIWbfWKzyJ4o2uTNbGavXV7axp/m6fZWO3R8l3sVZUVLtsFvpY4hJgkNDjT
Y9ett0tY+8GebdSD7Ew7u9IVsJqb0uKyQE3uy5hqMJdYVkMyvoRakncxH2j6dtKrW2JHSnWN43oJ
3U0UFPGqRyHev5MZqj8PHPFNLxWIU1rjWNH52Ct9KdlM6vztypeEjdEyt8QMlwxgRy5CgY7AWVv+
N3Vnths3sm3bXzk/wAKbYAdcnAeSmanejSx3L4Rlu9iTwS7YfP0dtKtqS+ncyuN9cR8OUDDgSkuR
EYxYsdZcc04udRelqrfHe19LihwGTlL6XdBpcVIWoSb8+T6zYM0EZirKN81iaOthotDMQ91tTf1m
8vO5Ds0OHP/WLQmnEQS5NWpAtq5yc8hCx3CLq0Fb5j5/VS6a468Wy1/rcxWB01TFxtKSpl29GgaR
e0O0OLlTmgDsfcN58GhvhqOxmNVOGGOZ3hQp3dmgqoF5w3WY2zqwqoXGjzvmxUWdCbvZJTQKb4sM
mDTK52y+sBJheJHj6akLJJZ3xmWRdJJ25Gi7S2BOdL+dwRzuNNuf3bDKY9EHrigsoDgwu/eG1Lpv
yic1sTq5mIemiQ1rl6jUHM2QFC7VmpDePFS0KXBT5+2iicYlMRu9JStDIunAP2h0LZuzrwSh1nN2
qSxlYCetMfu7onINN91Jc25s+9bQlDM+0Myt4ou89cSXRKnP65omD0kqPye+tPOAMqG6n+B27GIv
7g46l4dOkHA62l/uel0uZnnXWdm4V2nnh7KVqwxcaJoyqCq7uu/q0om6zlmC0csE8VUN1dchide9
25S08ZI5vqXD6OmhMfdTG61cNuK136fWvQuBqIsyBdbDfmDDBPDhpm9GI4s3sq17b9e7bnLTN3Vz
P7b9kOzGOVHxJahx4gZaNfuXVZO3kVm35b5oY/u+LnRj5w9pc13EtnZrFrO4NiVNyybpaV77lEWR
acbqSz2642GdTbMMdJdLONJ91fY7aTjNHfzBabiU3RQHfj/pc9gWSR4Kp1cy8I0qhkMKIXK87B0m
t1sAue/XuMu+xfS920NOfy3qOJRTsC5Fd8ctz+WfOUUZZTn5BV8hfsutk+1H13fCsZbp+zxLjM8g
b/Me0o5/aHS/2rvSzV9rud6FqnLSj3pdPZQ5TLCEwm3vmnH+qZnMoQlsq2k+WXrcXY2mFc9B3M25
F2aAo1exNJl0ooNwZ7MKKXatVzllyZWajOxrkVru5yJOjI+FYU03is5tZMu2ubSAjN8DvpvFFtNm
GVi53t46cWyRtxIct00ovopiK4aXutpu7dnsHxvladmudDIaoYDJjXNZ23XWhH2XzQO9prUBLHSn
3AitkjgSOFqW27el7M3HNE2HIjBLvkOQl27qhQW/NwT+Yk+ki7QvK2c03WhIIXJ25FpFclXJZvgg
qdrSsJCWpX/m4p26wNe8SV1oQ+FEg8y1i6y1zYeNN7A3VlWMQbZo8pVtz/njqDzJ9UDluW/GGDZU
E9vWDa277loukEqCLiGluZn7UT4W5jBnYQ/MqIJMlfPXYVg4KxxK6rRRgmJ+U3StVEBHTu3qXFlX
gNQJlKlsXknmoY1+F1BI433lpsO1WKjfAo10ZIjKuNXsndZWcH71Vdnvh74sP7lSzWHRW31U6lqr
342Ta9zTXfN8WEHkcIEzTGl5mEiqroh+9bSb2zTNSeV8Uk9YHFpzZ6WToYVjvDHxlkq35a6TCoUB
jBQ2USjSKs1FofaJcmilVEWYFyRp3W4rY1UYL21mklNbdbx+rPuxLl6ZjTH1EVVFXBDSfKdZZdgZ
Y1IuB00381q8ckYr9oLCaDPrSwltVKtDpXlzHu9pmBWzflukjdP4IdX2LGQwrmnVj6HLhWsvUUr/
yiuDETa3WKJaLXFVXC9ebFp62I8UYPJ1qUCHrGCG5u2P+26UbfYxSQrRJNHEUaGNghrHqrtAzW3j
DPuEXK2+HNNRq/7s235W9i6F/1TVO7ul13Yf6ya9l4OEKDXUUbcITc9f56MseA5Cgy415jCZ6QEo
aO5M/3ul+a7OOvZ5vUS+TGf7o02XKb3/CdZqcms4DKW/QaOmEc/yGknv1rqHL7D1QTiHq/stEbE+
Owd41SvnrTV6P/s0yinV0qD2ALo0Kts4nxyuCMLx8H5MARS8m4GEcr7Tc19fRDgm/dgWh5XuFk+L
Ky9v8kfLG2tVRXY5jEt9bY1Mbw1wIDLNPoT0YlXxvTXYMnN2DkTVzLrSx7FdGnhI2UCOQ+2QtHsp
vZx4rA1NVMBCujUhc5G6S5+IufgZSZQnDtngVssiQWEVSGoWQqkay0nsknoWWbmTE4wbH+ygbryb
ldTP28Va6cR0wVTsyzEwROuLnbusljjQ96veS28sHzTYNUNgNojPAjFydnawTapvel2QZcF+T7ti
1zi9n0aqg6cyB6vZ0nxcnXH5wbK/8rNEvcZ9R12AA2c3jR5bYWE6421uLEu1k1YFWUv5NIKlVt7n
/jy5ly0pnBtYtVxEMNdTUR+6QYfFOHtyqhHnqOKbXPW4ILSKKg4c7tExGqx1edtn2jSTIGjljgyU
CjHOpW0fOkcMVRRX3vyorfG8yMBIptZ46xVZYUc4T9VfO50GdtDnitKgXjVFNdLlRrojnej6izG1
C/Ut0eYNcSGjNutwLdJkj05Lxdq+Gg0Pco7Z+nUY66JpdmLR+wujb9xPpSqF0YdubCZNCKCY2VSo
7tLfVZ6jj5Gp2+PwEeoDtImgk7DsQjgdrSJBMkx4RYBbdwmVdxWIljz8dqbhNgeTVbg7t3DKKy3p
G6jso424Am6drKBumMvYR15t+7SktCE9oFvgwbhzogUW3LqLVpZtHo4AZo8rhAX2Ruy/GTW9YZ6r
3DuGnF8vPOxI+LHn73K4Fd81yEuAh7lMbjTCcP+Z4nJK37h51W1Zl2VmF2QwzlUnXDt7JERay8FS
In/bTFZ8C00y+ZZ0BivvTesMXS0eQUbWNZsDmenTgzfb4+upK1OmgIyN7rBbNURTt0KsUNj+WwP4
0I38vJkuDUCLLJrgxnyYLIGO0C56cVGLPIee2Nn3bZw0+8Gs9Y9O1xuB78JDTLtyhaHfr0uA5Gi5
Q1NpZpE59gpRV1lDkPcz5avLxOlgp/X1Ch00iaeZr+uXGzWCajiUtbuYezpE9Fl1C2FhlChLEXo1
9A5ZMEgXeqGV9C1JQb30t9Yox5vENJQX6XYi3T1ECPlumt0B1vFQM0vYAO5n0aVeElQk4K9abct4
e094dUBOvWSBU8Q+dJSizdKICz2HeQVc8nqtQACC1ZHS2RUKgl1k6VW2W9uZn0ls6HTQRioZKUv+
OfVpvTPjfg6nwV4+uUQLdT0PdSejslXe297uhpHhbLulIMhAgSqzubXK2Lz20rJwoQnFSxV0Ruxf
a1pqPi5lVlzNmuxfw9XLQzhg5hdUMWNNn8H1lzCz+7wL3UlkSzROS94HZecN8W5MM68k/nZWeZ0b
5mLvB2ey32txKuc7kKvCAgxoqiUoZWV8ynwYD0EFEeOugWGi79zJXigKfBNVQxvrdrWrjDx9V9hz
N4Xcm2R15OdRanWtt62b82qyJmBoy2ziO6+srI8tLIskUGP5yeqr5mM3NE2AExPYI4xKiFKJYsuX
3adEm/SE3GrWQo3M47Ybkff04C6f62TULrucQx11WeG+GsahuRrsFq1H5xY34ALuhRbr3nsQ48xl
GyTOozRXazcLvX+rusW8LPpmMMNcedOWrekV1JkaiMfte++it9LaiVZfI3GqMn8+1LapyreoZbOo
A9yKOra6CFvLHnekL8Z1vTQp3MDJ+JjGy/zRjwcjkP2oI520i13llfGf0Ir1SNhiePBI9w+GiI3H
Bgb6R50fsQNtZuGg/H9Ec+PdzjT5D1INnDpv/AJBeXgtR32JA29odINzsL72E60gozFEdeA+6GrK
jN6KPBdyCj99M7Vm9yEH7Ii8mUKlRVO8BnNqNO81rxT3eWqJKhSg+pdS1gatMJiWhWV9XUbQ/25X
SPCg7pELqqhURA8cFdNHKtqmkm870TfCfjXkaUuU7z1v4yZ1LfpnSALzklctvQYajs0rsUClWQ6T
iVbDjKxGn4f0Uh/TKl8vIXIvw0OczZP91a5FU1zkjVcNIoxFpw9a5ClbTB3Bq4DNQk8LfkTuG5mj
RxDvjJW00dOXLOwKp9Pny3GZQTEDx5ztvRD15H126nogqLSyKOeSOGanuh2R58FTiLTFSRIILQKO
FXRk0nhYVQtaaA4NNHZhQwVNZfNdb7XF7SMamhD1dr2cliKlY5klBWwhmcQbiZw92NIGSfJk1ds3
yvIGSpjMmp2ue994U6zyiEasR92HZCib87s8b/qxifoJSx9jp0tr7NvHsViVsQT8Fpkt4dQIUrJg
lSmR4SJGJpn7IYj1NhPhJLpfHtJkVm77YdSS1bSDLPYKPoML7zrztTb0FMzX+dLHpRPO2Aa5an+m
PfdcIELzDwG1j1aWJic0PYgPz9u4tU7Nkc/S/6rnqEj+6nqbTmHTfuqsKoHtOXmqrkK9Ep3pBm5X
IkQKSvoofThY9ew+5D8aXS9/r+fdZb4WRhgOclWf/iss8E2D/5QhkdkL0qQkc78Vjdy0TdVP4kdV
+CUbUWtol51pVD7vyW8jIuNmNTbtMC3fzWLg6YiAht6go5f4Xv0cUf1k1Vh23dGa791UjJDglD5r
SD6ynGblz0fxl3/C658d0Z8+AF8bibImSf8y1vznr//9rqn474cn5L/+5//ZXD7//on/vv3b0PPF
f3X43my+IP3xP9q+zT+/iy/z17fbPBSe/eUXO4e//QyODBt++oP+mw//h24OG+Xk37s5vGuS5m8/
kx/mD9s//2niYPxBEeZgCmf4+DHoaCT/9nDQ9D8QaOg//YQQX5vs7H9cHAzjD9jgkD0MG+mMQED0
j5GD88emsvzhHMpusLbj8Pfcnj1AXGP++vtTIwcO/rOePl1vF1GxaWzMmU0Bvn3Bp5tK6utiu/mf
blYI51BPpXbjUkYut+NIlh927Oz1i3Sb5Y4Oqm/cpP2cl+GU+ekd1VX1p5uaM7oy6orXoMfx+5xj
/BnpkXzgGkAhYZqjRSPGRuYFvqyb9c7x1fCl0WjFBdqkAVrpaIAQiBot0Ephq/GVHLR4DSkxBjeE
sU0tCeuoeW2VohsvzLbT5Q5I1/pEKSyWr/XGpPxgjHmcHrpe+SkBMkvnW4dc/9KnI6FTmBpO+1Ab
svETJJqG8wDNvyjAmjRvL5YCTEyB3c5bCQHtNYS0CiDoTnLxA7dJtfESWqiSh7z1G2M/O7WRv+0F
91Y4JDM30Yjw4UZPkuo2kXmxtR2bQUSFWjyHi7DvHrV8Xtu95wx0xZOiKV41trAOULkytImGyNMk
XOj+lABns1Wt+ynr1PKqG/slBV1yHY51uyo/WreECriwsOObBSVzHIrWHd+Vhg211DdrsIm1pRCp
KeAACb416EKS0ED992D3s32X1TP6iz1OAk4brJaZjG8gexjf/CSLVaiLqf5TDHVyjVaLdDjvxLRr
B+mVtGaLqdlLZdhV4FXJNxHHPmoZ1+6Lna8ETTK9Kg1vvzTYkQRTnXf3MJZ9+2Anvlq4shugK5UV
MQi06a/pJf2LVT8sed7eDGuVqiBRsuAO1QtEPDaKnj9HeM3gE3TK3BASbIx2wtbUHDg5LQOUfmv7
rVdenx4m3zZzSuI8g+gKJDwGkBtzkuqWZlJedlWgmiXTAi8HVw7WPKGqT2Qbf+xL7EpCE/LVF9f2
rsm+6GpxIgGR6ngs7lvVMLG+EAU8JQv0jO0JX9K3Nf2D6WFpfF2UqkfHbMPKDkxrch8ca0Q5NEEH
6BEOuOkSWoipvjm0eVRkruayRr0PJhHSS0nK3eBI525FLvJ9zdA9hD1o3RszqzJr1/Rr81h6yXSd
pKlf7GJfS6vIquyh3y1tWX+cbXN4zEFe1rBJK/e7qbKsv4S+nT8m6LpeY6RQZWEG3KcBn1pUXwAK
mhko6Sxd4NK9S+BqiQxIMXWSS1Uk2QbF1nl+PWVQDALD7lYtTItae0WnnYLbR6CzRLk1TJf5aqp9
mdAuCSod6DAYtXlGYAurK5QWOhZ0Zz1PFepH+dnyteKTNgzNAHcBHI+KSXSP5WJVIhAVHQI64K5J
jVy58YUHSb/a+QnMu9DLTF+LVjjBCdWK6dxbObBN6KxyeOxWksGdK1Ru7FcfJBApZGqHzMG1D2Ta
HWQQ6Ex9GMc4OgTzMGgPQwvSF04qi78DjfntfoFH3d2sq07XvqZLB7pcz9WbddTSW1FKrY7ytcy/
z6koHtLST7VAsu87Cr+qepuQcY5BLxfnsOYk7aHq9PLLOKbtZ3bMrO90unDNRU1EQYiTxPLK7Sth
UpEnzgPSuxZ4ukFMEwq7dkx8a2rtWqjY/j5lk9UDWCjnpjFQ/ASiLKUJwzitk50sue0v3NUFeKYr
oUYCaicOqN5LBR+hoN+aVb524TSW6/9MQH7r/v+fXe6v5Peabu7378PtF/m/4YZ3uRf//Q1P0/zL
1y/PL/ntJ/52avL+4I6nvUua6pKYOf+65R3/D8MxIQPCLcOX0fWeXPImnoLYU2DyBOZjk0v+c8lz
//sovLeEVzgkenj3/MYlL57f8duvNg2fZIM/sSFyfyFzZrpAYUXL3DBN7dvaqvSu6KZBXivZ6ReF
Mp2ocdx6L6GhQDHQP62emV+rfnb90FrbeA0Sp40WrzH8XdYr602mOXO4GjRoAjH1dRoK2Xf3iaG6
vUAcAv05b9wLI0WuclHTbfhTKT27XGt2Nx3ABrgZ6IKT6zu3Q5pdF1TS0Eez9ZNHKYjBis/VuNP7
NXK91LoQSOzssBTE4GCilq+iPFm6NMSIJtnPQzxePXm2J5KiraB4ygbkYVkWtgamCcMSuxWyuacp
EZB4HutDDbHV1q/aRY7hNPcPonDnMFOTvP0x2v+PQ6W+g8t03/+LM9X/F3qTbz9c8P8XHK+X8+fn
hvdbBv2vBFozvT88fC1IT03d0eEJ/+tsuRhEckhMZPbuRmbbPvrLBs3+w3SQKnAm3c2303KopaBh
bk5omrV5X0MI3gz48f4hA/6dw/W8DIRZ7Fuez/jk6ZZBBNiq1ydEeUvD18NMoO+19lBa4YppVHeg
YSGaKxCZfDhTDf86nABuMBjKtNB3b8bHT4eTGohjMQAIG0W/2N/msjBW7q4408T9pqpYv758Fo54
uExPbJRmjxna+Bls6/h0PD2rC5KvduZ46vXbwbWcd23m5IffGcWheBY+zHeXQIWChRr3+ShqXf1E
H+s+8ExNRcsgVeiiy969PMrzc/3XKMRaTOIg9pvHpnVN3Eu8cCoyszr3d2TtNs2RufyckJxHGR50
ZzQUz9duG8/W2WXEfawftpvh+axKXHkgIHhdMEK3gTM/zXsuaePnpfzztQwnotWpURBJulwtnBE8
yJ+PYtDzz6F8dQEdVvODnrXVJarpNfrdtcP7E9mJy25nH3hHZWLXljrlGDySuRApZZkPnzEoOtuG
5usvkDWNdkrfvTzm873+Y/0MLkYo82CJhqkfxWEfvFxWinSraWvzig6DHam+yG/10XPOTO/EUISY
zTCBcgrNx9EiIszFm2EsGAr7k0BhHbVHqS7DPq/K37pdfswKS0ABrZ1lBNI5WklbOrWnwdOlHOrz
S9QzzoVDnLgRjeW/mjruzZdX8cT+eDqee6RKwGBkbRzFeDg2rvKiMmKpofB3sjPjnFpCmwzDsGE/
E6aPlpBe27pkjU0lX7apCnP4gEs0ZOP6GfeT9sxgvx5lJEkYvNOFtBBhetvnT6Ku33aO1+cL/jYI
q6ORVuRd6jhxaAtviZzZE+HLi3hycohhMN5xPfKpo6OsxBh7Q0b32IDVQX6Sm7tsAGtMsjU5c55P
DUXOZyEpQKHq/vDLeTI1g65Moc06hAHKiWgwS+eup9wK/CrpzhywLXj/K9H5uRWfDnV0wOiDS/pl
zMpem1cpCsKDVyztexcRyM1EDfO+88aPLy/kqd34dMhfFjLT5gl2QmCkOl2BLrb3GbSiM8f55Ch4
U3kOOAqg29Fe7KEFULumHQWpP74GoM1DDTOMV//BXNjsHGa0Ab+k1bEdizb13RZ7hSqjrGucfaYa
58zdeGqrO+jDyH6wc4Gq8Hyrd76bdbg+QFbpfIua2C+Lq9Kp4j8r2afvfOLVcOZwndyBiGAE4CRW
g8cmU9Cnyo7mRAv52nUOpRo/gYk8mq3p7n5/AeHaUpew13Hq277Ik60O3SqF2kfISGMNPn/Ve5Eo
jeHMgTryztu2uUNgx10KKHa7SI4ibqp52VgCkget1VlBX1tTaJPj76SUCZBnYwXSsQ9xjHUKFiET
SjZVbyCSSM9EkV+3JY65FHR4Wxrb19o+fzJfP6t0hbVNFxib2O9N3ePZcZnC7+/PPEFjO0bPTzYj
bTUnjQm0osepB+wcLzXmpqPZmRaY+4DWtBh5vWtUd5s42nzV9bLZdUVjBBbjhzPtJvwQw8EYfDpc
WnsmFfo10lB/GpxIn3QdxdrRsZ8W8iPAO8jqugcdfkr8CgLqMOHIQ+MVa00AT+ctlHu4+L+7xxjZ
xOKU5iAuY8fpEdTuGbIGNwXEay/smrwIV2s85zl1cn5PRjnaYouS/goJFxZDaqgIPpYZTm2sHSoI
14v/qcmBmP+DeW2gApWRa/zi7ushVrfIKNvAwhc1xAhMhArs9szq/Rp8WD2YpDoqTxxQjm0n68aE
aOYObVAkvvO28RYEAEWfH/SxzB8HxID7l2d1ah03D0myZptzchwR4gKx+Q+VmZNPAjIDSqZrM9aT
0POq/tZUiz9EEFDhzP+/jXuUTyAXgcfbCKwKqrq7zqemuZT40dwibe6uR88WoV4ghXl50FOLu2Wb
aFRJ4IV1FP5m6VVt2dUsbmbYHwdtnMed6av8MGE2KrHD0oYPL4+4/cbnYYGmEl6yqBzJrOHJPQ9A
tGKm2u7ptqi4x+uibTsQ5VwFGk3SMyHo11hHKk0G4+DEpju8jOr5UMDSazE5MAyXaSyBQtcRqMb+
/WTat4VBQkIiCIj2w5n0SUSFc9M0woRkpLlyOlgFrKkid9/odEigoOhnduepOT0dbdu9T0bD6MLp
Z4dohUopBtbKIGQh6uzW5czO2PKTo+eEB4WLGhVDZPCL7fMnA3GOszKFmYWbgN5fpZ5WHZq60q+a
yvZ20nXUu3nSNAwDFwxTfv8o+MiJac64WMnhLfp8bLeYvbUYuP1XbfDvS8i7r0AWx43f2F42nYNR
m0zB8X57Z26vDOKGwCyEfXN0QVCTOINlTKSiBpQqafloJeH6BJmutDO38IkY4/+olQ0SeZ/r8fkE
PYnriqABFGhpo64djKguKyiZVzhOmfDUXKgw8CzGM8t64pECcYA7kIh42DIc3f1disXTMDAq5kdm
giVKhvAza/oru7HGu1k0OcRTvw/bTGVnhv5l226XroPJtYEXJXfg0RO1Y8wt25aIkuSeRIqGxgks
Rv3EMf8tDvFLbGEUrld/q8lIt45jSxfjn4r1noS0glos6LGXjChxywtLuvUZpf2pGRFdSD9xlcSm
4CiOFSITcB9o1xT0a2TQjtr6WWm0fs5slZNzwpuIRwYy4BwHsWzNJa2kEWmHUSwRrR5xjVFidYlc
7y9uxW8tn8v+1y2MPbCCOIqXqIDqpqkqhmoRFAJ7aEgZl08pfuu/G5l5UJvTOe4BOIkY7lFwaSsv
zWZTyqCjb7vr0FEE6ZS2Zw70iUe0XTNcjSwePPMjXLRP3NRvM8SeJR66AeL2NIDS5Z15QKdGYWuz
B7YXX5nH6CunyPCSMsb4plh8jGF97VGN0AjPnKAT+wBnQebCbQMObR9FJ9es2hQxFcrVdoz3QzH0
YWGpPAQO4YVI//SVXv+M8U8JGScn9GSk7fMnkR9FOO2WJacR6aj3cB9wcjBjeeYe+yXx2IgeVJPE
PmIuOPLzQQxUVlVjaE2A1ka/afO5RUc5NZd+grgvaKZ5Prw8K8PkNz670LYRaajgKrK9BPS4BFs3
4f7UMqJIfBawNdJorusijH1F0zm14/SinlWC8MH2D7Xemn9qi3aFUwf0dmsq3r78dU4tMg9yM8sG
mwW3fz5/6Hmp4c3smsJNP7ujpmGJ6qgzON+pQTZvaujPVJ7gEM8HcdppzXoJ3RHPDDPDYTh3hggj
OumcOQOnnqaLHwcBnvd80PZ4PlAsilq3FjZnnddzCN3SCfRJ2xsw8GsoxWdGOzUtjxedweQTDuSQ
o8sE03QHOXSDAG2w42s4Lu2lJIJGv/+EPMAOQf5DDnlctfFWjA4NFNEw76vupoHHuZttK/v9R8Sy
UUARDXlQxytX4I5W+Fm65ahueodfpoDabKe/CxPRZNJBHwgb1DWIFJ8/H29V2qBte7/IrOq2WmYz
knF9zprqV5RjG4YmFC5CgMq4TT8fpnJWJNZ4LAf5GGc32uJZe6Mtr3jnjR84urrzJvut1HTc1VI3
vgbrvnJ8Kc/cLb/kVnwJwzYsWgQgLd5xErC2+ugPCVrI1VGmsRtgP9WvxWzr6sYep8kKZ9j12WWn
eHXOmY154hiQm9Pwgx2HpfhxWqc1qa1j99EgtMpxIkh1Z4kmmd0gqEFW08f8+dt7lIsHPhuu7LTH
jm9s1HBzhSiFmJaiBZh6q9u71XruJPx69Rg8UtAxdpCN4f7RbQ3enKAc57E66eaE4rnN5VKv7iX2
pemZK/vXFWQoPNh5qRMjQmN4voOIlY7e2axgU9iZFi1NCa2eN88YD35v2d/SCUOTM+d8y2qe3wvA
VLyiCJTxx0tYjqJJWrT2nLRI4mVdaVDxW/t9O07rYzu6ZYS7kfkIBDJfy9RqLnjBQv/55Uf463bl
xdNUL1Q5ZJFEteczrupWR1sxNriddklUOu63snM/2zXgFMqeKhjFuYzy1/C5jUjBSicNhNU6OqX9
hALVNPCGqDWTgrUdxwuOSn3mSW6b4mhZIY1AT+btQtvdc7RpzHywbNHAEOpyrVtDr86yj+26IIJH
cCRetwhI8OzxUvAityz7c3fEiT1rb8brW/4HcnTcpO5W6Ra1yzsWNKSVezspliH0YyN91/SdlZ85
hicCH20SymTY0WAo1APPH6JlaoWYBp2D7/SviYvFO3QrRaREVxqR6FP7vrBwBwjmeOqHvRnHMcrl
vm8f0k7U8kymeGLl6cVCBIDSa2zMhOdfxiz7oVvxTA+KFlIn2PnwODnk8sjj/aBc4uK2994bbZL+
9lXGItBCBzWDFPDLK1h0TCDsVrKT7UWUyNeT2FoPvkKydGa5Tz1bii6IDvj624bYPn+SoFZ1ncfQ
G5oA8WP8oJbccneL4cfXA46/7uHl83lqMB/IavOYw83fP1rNQZibCLJoghVU/UoazXg31a4WKaeZ
3r081Ingx8vQGIZmokujz3o+LyMW9uLWzMvFauRbPhjLgzcgTC3qsrygmZl+eHm8E1MDn4faYoMG
bNTw5+OVQssq3kJGXG9cL9JSmpddl9BN52d+/5EhLKdvuU0NpPgo5mROJRPosVjMLwIllZjHMabl
V1uXhlmDA748sRMx1SOnEluU0zew8fnEMI9wymTU6sCoqjyMeY1WHmgtTT8cgXrz27B0Sj+03DVn
KqdT4wI1MqT1g0hytFfGYTJK03IZd0IrHcxjJu7MhSZjV2fpAzqX5sZTqXYmuTvxGCEnkALgYQRk
px8dB+UqUQ1aQqgbQAjimlMuixaGm4utycsLe2KH4mEIacAAL0ZJc7SwqzWNrpp4U0Dcr2u42cYd
Fkd5eGnFCH/qRDsDspyaGiX11joBK6ZYfP4g28lN2tnzUeX3wrlExmxi6mo3b1cPF4yXp7btwKP7
yiOLos/gwtnignw+lHBac0iw0MLrJCvvRAd0lAs73f8Ho3Dv2ibOkKRSR6OgjiwqByNBjO3Ldoeg
0LtG7z39Ng6GKaMDGuEB4Nrm8Qs4+pS2m7NIRilt3EdgtZULrx2hpxYt+Gy2Z0LkqV0BOrXVMSQV
KIOeLx1vBnQ6TPS3DTjcq2F9UzUQix3yqQCnt/bMgzo1GvjeRp8CIqauez6arHvckeBFB93SJld1
xht0+iJxLzH3k9frtI5nZndiYxCRQaF9+Ni0TY+iZOHyOpsZ5hm8T4lkfeW1HipKGiM+l0Wc2OwM
sYFi4LMC2u3zic1SGOmQcY5npTA3Q4o54qTZeFmQZXF3//JGPLGKLCJtSQgKmzToaLB4NuaadzBg
wMHrT+uIr9N+xXoaa6wYUY0A9Rfp70dHbmyQUnISUu7jaxuieTWnMxYbOez3sNCSSGCtCEprazuB
YUkwz8YUvTzNU2tKUs0LFk2x4UzbMjxJFdIh1yQvkiHH7MsrPF+KHZJcVLbCPAeunxtpuxuejORI
KGEwgupAjkOmLgnVQ7mrF7y4wqzANeHMxE5cNZC2qeW33IQ75Whi1dB5ZdrjlDLM64Ajg629Xp3Y
j1q7b3fa7C9XbpvFH15ezZOD8kLDH/QjqqWjQbvKxzLGQ0bVI4QPeNtd8VAtzkPq1N1ed1prj+pb
nBnzRHlG4CerNnWqevD25+vae5hB5BaKXyol3NnS+sqXc/lhidP8/3J2Xr1xI1kb/kUFMIdbkt2t
aAXLCr4hZFlmzlUM9eu/pwffxbhlWJhdYIEFdjw0mxVOeM/7vHWN3Xx3G2NMmIcZz3Fd+ozi+DGW
PnaEOEKJqBH3nm5+bBX81a4L5o2xeb9TVsuceD5mryId1LUORLqb0mG6Ziz9k5vvuP9+v46Oy5Wd
QhxNQeH0OmqlExYQntoITxr7hnYGSBy7tO7+/kE/ngJknT51SCRl1NFO79fZB35SWEzQEFDn3zOd
z3kimSpq9w60pO9SuZ8ZBn/8QY95LiU1EFEWLdmTcyeXjciNkQiikUWzREPRureh0sfhbloqe4xm
3MhvMwOmRJ/i6vT39/3T0/+J4o9Djcc4+/fFNAumqZh1I9numTZOfMHGjBa3w84oXOrCjAp8bpak
X8HhnFEsNt///vyPhwQTLyxkbklqDVRKf3++RzeCMJlDgolFm1ls+7XqneUAiizY/+cnUSKlMkQb
558C++9PIndgxg3zTnTZoY+BvcZRBoAF/XzgiC5+rX9/3MddygQyaQRxId+UssLvj5tKUQHSYujP
s+rhJxdIUi1llZhVSgVOtt0hwyPkpV98Jhg323n8+9M/bhaeTikdsTOO1BTEfn+6VJ5XqYmnoxor
L83eg3sAzu8/b8njUyAFEvj+MxTz+1PYIdB9QsxgKG2HF+XmfJmDVZz/D68SMESOWNvDD/rkVTBa
8ASKNH7IRfe3CNLTjQa0MX+mA/vDzqe4ffScxiqf4PokiqJ3iuFqq9ooMxwX50D09LiaZedo/daL
IJDiP4ekiM3wJ6FHxrjCBzXYlFlgeY6fSIjS3tUzzs4uda9dk+ED9/ef8E9rEdUlHcZjwfKfcad/
38RNWRjkWxt3vr9M50Y5ODHFhCaxtqU+Z0iIgRp67XfuWPYvwKf7T7bCH84Ywjh+UqpOiOFPdcFu
XeFOZhB8p3jfYKtKRfHWCQBBRMbqjw+MP7lz5DrF8OAUzBB98vIfr2giLOYkaPZQAces8fdF2sFQ
tzAApq+mO+OFj1HgS2yxGWOVZ/WEzLGq7vEUcv+HA4cHoy3gI3PsnNb+gdwAI5tJAjZzmGLB3/B8
DnT+bPqMsf79A59sd+oseDCgKCQB4Awnsvv9HdM5Zw7c2YrEAMeTmEE9HcxuLj85QU+Lev//mIDz
DBt4Du2TtKblggI7YxdJSY9ChrVK5kyLXWccp1m9yfhCP7G9ANd2m67puh/odt6lSv7H5fzhr3Fy
Iji9sUiC2yIpRuaIV9cfDwSGy6HzGxuQgcYKy5YRu5nCG0LG3d9/65Mb65+nI+5DrXKcz6eC8/tv
PXZFV5S+KpIgy9SFO3gbxDg177ti/qzN8KfP+u9HHff1vyNobfubC7k8gSdd7KRdBwlm9d0nn/Xk
4Pvnhf6BMuCaQX30FKwh5rzC2KbEsBzY+nJhoIBN42nrq/EcA9LQ+OqDzvyP0dzxoajo6fIxyHQc
+jr5Fe2NmUKXyf9kSfPsWq5CJi0rOP77t/rDqzHHyeWBdIb/nIbKikGRVFBgYkoaWO4lxrd2dSbt
xrfOmAmbmP/xe078vz/05MD559VoXR5VWjybZOT3r9alPjZUG95YzWqUMMrLXhUaBua0mGNUrf4a
xjLI5+WQqYFu+98f/mHJ0M9n7aOLQGjPWXuSm4+z9B2Rtk7sDjI7M0Y8lz1Er5885eREdzyq6IZF
GMUHPLJ0T56i6oLhlc4yMSDfsjne7Lq7KQdsVhlBFbtp47bGO7bd25bOPjnOP2w/Ho1L/lELZ9FO
OfVbwXoMy7mysWPT6HLz1nL7eXgspLSEE6FvmeQn3ag/PY99wZ1PLIdU/WQP5tqprVT0DK5XWBDA
MQUJWVrYISg9Jn//dn94FLX7kBI+4ib24ckpjiU0Pn7IaeKUrGOXDq1OAFG5HGnDZ5Tuk4jg+AFR
QdBi578+ZNqTNVpW3mCuauGtJqO7zFM8FrD3aGJsH7N7OdPjTxdVxmUDPWOx3eWTj/hhXx4fT2uE
oA7lDiv19y1iiTAkBs6tmEUaHISWFr5GI4VpQ9jEB53xSVb3cVdgmEEPmouYniY6id+f10OvTTEc
TvGVqJyzqm7nHU5u8pNd8fGtfnuKdbIrQOiEAlMHXMyF4cdZAGEVXiOBRx7ezZj0f3LO/OlxVGeP
wmyGKHi/31/KxbSsLwIvSzjEcIjY9864FTlc6dquIU3gF4Oxyybrwtn/fZ3+6ddEOEQZgNCfwvfJ
r5lTakS/b4nYDjrvJa9oY3bTf5QD8ZEYqeVqoKJDB4gd//vb4fFd55hJO/HG67yEWMhjM932n1Tg
Pr4Kww8Gnj3o231i8ZPfEFfaNFvwLkksi66PGxTdDqytef5ffzCecqwR0RKlMHVampo6/Pn7QJRJ
71hEZoy77gtj+mw9fDw+ICoioDr6FtBx9Y7//7+iBUr1KWyooEzEvGGolxtcbwtQ4hVT1U9+tg9X
3FHRREyFx5rPoNDpFTd2xwlbDI2To/v0m4bo8uBitL0fSndNpgByREYR9ZP1/qf3Qwlh079FFsDY
6+/vh7eI62UDvyJOQgMtY2TsE2anwKjN5ZOd/KdHsaO4X8hXqIucLAsXA8yCsa+jdZstb/q8a2Jc
H80X7Mo/c1L7uAKPk3tokKioH8t6J+vc0EOBmUFQJf0Cbhdvhl+j7X0mPfj4vVgPtCPQ/B+vzdPz
drJNxtOZamUB+ts31QHjhjSZXzHzOl0b+KRfY7Y6ftYb+9Or/fupJ+dE6m0d41ppkdjmrM/mvpCH
bpqts79vro+xCE1NKmhcm4yf09/8fVmA9SkAUpKUAA8rbptKgXDxMctvnN66NHGNaCJYNxhW5DJ9
/fuj//SCXGJktpDdqYGcvOCqpx7+yUo+5HlrghV3dVVhBpf8D0+hqE13n2ovI2QnL1gqFE8gWhLf
mue93XcVGjLzs7ruxyVPTsNBeLRM8enFnSRVHQSN1pR5mRhKp+oAE3Sy9rocq+ZsaCwpPzkSP15e
PI5hFFwayKLIJn9/KbDrzjBop0xSPTiHrBr0XesWdQJZiFpVqObwk2Xyhy1A1S88qlGIOD58q1w6
jpjxXcIik2hDSpOelS+64IxERe5nNOVXsz9Nze7vH+8PPyvnMaIbnoqZnHHy8bBzJfgaMIHMuHz2
bovzZVooSrqYK+Hw8veH/eFHJfj3aMmx3Y0PpbKwNTY/zIYymSDZdIyeEfrFqA/gpBUeaIEzHMGL
5j8fyxQaPcpYXHB4UZxaLjr+skyTUk3S0gyNqS2lD94i7bMj2f7t7+/3h/1G44ptTqGYdu6pgkoq
ny5AjpE3Gno/ns0ZAxod/vxfHkIlmjoHY2Cn6bBh9oDYO4yqEUAvu7yFwQO7Wn9yg35YF5RPuMaO
Nn/WMYQ7Wf8ryRvNxbJLmCsf7mrK7okxjcsh30zv6e8v9OGAZL27x4YYUSKjPKfqtnZsx6ytcWUt
O9d+SFFmpeeF3hhwTboUw+2Em3sJsAta+qH6Xi4qtD9ZIrRQP3w68iekkgTIRyUIg/S/73fSuYqB
z2rYba4BmTAS2q6t+nau9ZRVMdSdqdGRVzS6DiNmJ6cS17OgMbwKPAZs9WEXFobZQJRo7C1/hUtF
Pfp8qYNePOZ+S4XiKd2qsi3PfDFP4mfblCINYlEYqSijoprhMO6MBeaDHedbOw9GImfaveVBhuVo
P8xYmcIP8fJ8Of7zucbJcMAQSf4ypdEvT9rSnv1lbPyx+TlUjlSxpbbC3JXQmgA9lLC2mgvVl8WF
4Zce5vh+OW/Pa95KGuStysbS31vwn1SMvf4MjZwOWzBeG1BEKszb8jp4pLxjOZcec5TGz3Bi7ulb
RUJol2DF8s7E6bwOGx9LRFEqEOVzt6YX/Vg2MqZz2y5fTaAvjEp2skzTpKFJDrcAGN/4bXXssbwZ
O1fYZ3UYphQIeZcOjlG9KVsnNi6+vnsGPTrDIFnOJbWYuDbgmPuQwyexHGSD1Cry6mCGNcFkSlHA
b4HQ10Q43adG0uWpvd13Spvtz7rHNq04SOxonoaJdHZO6rHrxRf0svg/yyLUiJ2VORUkKhATksZD
WfIMLcFgoNXWbau/9h5W6EmYYRuxWydjkLGCRVLeTUcPGtx7baHCJxdH4ul7rzArVzFFplZ9nbqS
oms0t/gL5qSyaWie5TaIinsP1EZFFpFpbP0jeCHCKaPawlD6yVv9OvtWuME8iD3uActcn9dqVpiq
56qfAbblRG13gGC6GmB4neGkHR+7ssTYMMrX7mn0mdYn7wLmJx/1BgF0BYbhanGHI3NWvznc2FYW
N0IE2ZRo+O5WQMcfx/mvnZcb7rultZNVFKWxLDfiPJv9Mo+huY4Y5W0gyzAbzkIARjyejRw+lPiA
o1lXvRfow5a5bfsSuJVRVhF6iRwz6a5WPibZ0pkt+M54OOvbQQXIIA8CP+YJ8lnZjm4GA0XaaowK
YHnp+zS2wBLoewK/YnRz20zjOQBaPTGv7uAwPcdZKYbtpc9DbV4sVu/obw50g+yrjd91+8Bk61on
bpiKBdNKG3RAYMi0Teau2IzrJshShv0pxuvHWqAekQksHR4+LoN/tW2l5zzKMlB6H6Qg/uwY2d2U
G8mUdmYGyn2r6bxG7YCl9EvrQH7Bb9vYsGiI/MrQSETaUrSjcWmPVtOHsU4xfloObS4wh4yNPKAM
CBShohdwiY9grsPYnBulf7oYieZBkuYTKqAI5rjROXskQm3AtBwUps2MSkO3ywsKS1FmERPlaXtl
WZlApYrHD7LkaOuCrHp1B6hxRexnhjbuoTBjnMDUzpaGZaQlEhmFK1vvqrem3EpcpIWVhaOKj3qI
abrwzXpw5JeqM6Dan48SmqE6jCtjwVM8kxT4XtKDp3evWrv0GoVvUZG3+bnktC7RSJuhBEeDf40b
W44QfRUXagl661zbDcfXt7R2N6Xu28oeqnA3taG/mN/guJH7EN0Frl0ee5LCv16lXtfLANHQBPUz
084SLeGmzN00bVgCJViil+NtUw4b/AK8PIoSRaEE9xzh97mEP4PGouexl+Xm/ZJ9sfiXplFNxne/
sKbu4UjuG1D9IVZCeMgQaffTsjmTI2smWsDQrZjnS8PDwP9hI0FWj4bsxvpQ15lnXU4wPDCOnFzj
hy8bzI0KtfXnY6rBvbjwv6JhGTIz8rIlA8pj5Tchkwd7qw6rG/pqPf2exg8n9yEo3KbaUW4aVwtM
X97lN14/Lwzu9vbgiGfLpvb9xjsV9rP0SrgOLsNI4YG/Fi0HE07QBgMDr/gDcmujvpy2NnUTbyFM
jyvI9cOzraxAGOAImqG/Ei7e0/dA0uvhyuQGTm8HqEPbFedd/6wdc8sfszYc0jcft9HmrqxE4N/J
Af77M1qgodtPnSh8IDA9IDFiVZAj89oiGt0N8A7eu3Ayx1tkq0WzhxK1hj9Ysh1rLjWRu9yNntW2
P8PUKT2GCkd+h12n59F+L5yZ6nQkutFiVbNGjPXOxeU2fxbtJr2v7aYHfZGL0mGs31nTunpMM5yu
2zNnmbzJ3xvumK3m2UqikGI7uATl+GsOtsV4nytnaBeYl6ajRDxJAC8/rHFdlc30fLt6OmFCY57q
GBckUO1RCDvTZVajy4+q1DG3hxUqy9YO7buvGgNAaxcME5OyeWbJ8HVwSqN/9AunKbiUOhZ6fjTp
x0kxrroN3+1ImaqRLQdpsI6HIJhr5s/pewzXhXAXO0Iog11Q0K2c50gPJvXSoAuFOuLhw8vRaFZm
XKEDQWNpdoJG0gr0gh53VTjB45rROH1MF9H8zNq+DKhWApenGtybj6agYhbD0RZ27A/Z2LxNSgf3
CLy4sUMsWdc7D2bOWcb+SkGsQRmAe5sPzwG2oks04XX/MiHqua+3rvzpFa5szvpute+gxnh3DJ1m
8p9r4SULzBFagDl5F+0y5OorkQJ+wG7uhs1h0BhbHDAzSWH/+SngVLsLR/dMTwayFuS+zWNn+nws
eDrn47gZZkJtNDeiHItnFSPEw4rAHeq6BLqIpTHZDdiJvqn1ayG4v897aQ3Ors+nBQm2lAD5BrPa
e8FmOnvHaLMDyQeOIf1W9WC20AXlSd+0nRHPiMaTke6FOixcby82WkxcjFPuGOAhMx+l2GpcgWZU
rTLexkVV51MxQ49z5gDtGE5xYYZ70LrMCbyqab3IsLyAagnV9axqRglaA2aqmQBdDdPIPD4qVp1V
ofkwVerEo9l5IrFXazUR2WX5Pced9TTZXTtH1hZO35zSz765oNl+5XR27swR6xN+ESGMfV509JEM
fzTYD10JDSQMJoJVTGNg3EKMWau7rtPtdLCcqezP144Znb2ygZ1/q5gyHxJcoUURle4EVaLqWJre
FDbOLt0Co4tL/szN8TtQCd8qiMOwWSzoAhbeYwkcnlyhS9waLpHSb+bIa5X1Gi5uc5nZnV7BH/ND
RUzlSPtQQE9iolwX5feOT4PdMAbie5upb5e/bYukyHX7FtlfU1kxyU6zL52a/0kZlhg8q4I2B21m
Zo9jVZYp2N90sSDb5Uc2WRmEXRyadX9T1V6QA1wr8bMJJwVUyu4m8ERGqKsw6vQESzGfUfZGwjVz
h60PamunFQCJxZ8aF5p0BvNs8UQpo2b1Yb9U+bCu166f9YxZZza24G22+GYC1c/tv4Bgts66rGzc
8w5SWsofEg7Rpa+OcBEmg2Ao+ZLDbNKFU+/bZsYiGWlV98Psqi0SAWdmNHiryhKszfnXAu/Bwhnc
DBGf5wNIRine+pdhXfrOIag5wxXUzLZ6r7S9Lu+gX6fnpu65T4D3FnbSTjBU9lJnBu9iTm1MtHS0
LF6Qe1yk6+g+Wu4Gf7pNmQOIc3vO7rWftUbUo7y/XOeU4HJeFoK8WfehlXidk60xplMhlov5Wtxu
g2V9n5wwvyrqDltmadiZ5DAE/By36czBuGjT+TZaxvZddBBqIgGSx7y3lMSuwEXi0DxX4zBTG6sm
uDBf2JaYbaOH5+bz0sIQtzlx7QPOyti6GJ1VXHamq0Kw6SP/3IQnepZkWR7YZ3wqd97jdL5MLNU2
vJ8ZN4GMuBYyBXTTzPlZsYjB24Njgl86M8bkQ2RLKQdrAU0pyrvVfHYWcRREMc1Z7ilCTrvQnlGD
pmueHvCuNvAggtDeHATxdP+Ulzbm1YGPizpcM84uOht+1UQLI5LN2ci86y21N6tO6B/N5vkAz4cJ
MUHOwv7yCjEfcNFcS5BEgDsviVXI2io+S3lGkYF/j1Eqd0qm1WEUngGW/Im2fvNumTr7Cfxj+Yn1
S/4KNrS+al20eXubLP1Wl6p6aGF2rYnBgnpWdgv326js9mGsoKTtS5Dr9t5fvZqgwMAgPHEJKOyD
Z65mdW7XzQRNm+Bbx+T7ZG8aAtH9yIzdtmMCqU/AanjcBYJbK0bGizdWWjtBQTDYkqDOte3d0pXH
mEIzzBTu0egb4174o79+K9swqM6lUxEOQ5zwd7qGEcKGKFoI2z1edYCMQAe9lBmT8xGiNaN5KNUG
vG5uhtQ+cBR314goUkZ8be0xdqNAkjq6xCcAIUX4CwPv9ZchRfhrclwy27lMhy1WhnJpWmL73sYI
7OqCPKSxdqlLeo7u5WgWuZrN8Los4LUQrNqweicApW80S8iBZGhWhMhi/BakfvejaTdhX+BwXB9M
wwuKmHI29sNtQBV4z+RK1celm6I9yfPBfJy7dGa7dDqD+NIvXzztpK+h3MSdsi11F4pwqSDpjDby
SekyVew3NJ12BR73+8VppmIXmmuQRrkqtutlgMC4x9N4/eFjRwqCW2zyrbTxSMDlpYV0mq6Wf6iN
cTYo3GRQrw1nZlS+D9r1DASV/QO+m/KZ6dm6157DQ+98FZTXVmkZvyzVLF9mQR18bw+T9zpndfmQ
uzhkMNJYTxfKywiRXJopQGTR+MxnuKb7WzIsRfMLqKz40cJ5sDjftu1r0WGxHE2drvObshgc2qbN
3L6b9TTCj9lCQAqQ9eoa5WatLmGC9iMJwjb8yjwn/b7ZfXanuMJvvTqXL7l0Awz5+dXe/EGOl2sz
mMT6Ld88wn9lNeO6EsSBdZ0fx3adCdmC4YCjobWZqy/hSBoelWslyaq2/JgmBG5xa1rNin21UbhU
5E3cjPbztM0KCHXh+gc6l+aLJyvXw5tkEjfO6LLdLcYufQpV5PAJQFR2suOvPlkpSoKAbpPYwt1i
r4xwVOvaXWh6vs5+sUjswchL2p7SkfLgl/zWUSgb6cWdgsQbqclnkaWz49ykQ5A/oryoHxZLUQci
8VNTZPfhYEQpDgxgb71gva/qzH2fu7C+XqZiyi4A0NrOLgwIYvbjikF+XKljR8VIzezcHPxa7tc1
DB+40+ESz27RXpZMeMvzsau9791si+u1FNrdm0GeP2UErOrCz8bwPg9BRjH7WDFjMNmrm8ZbPgy7
wFz96mwwnbaMM6d3fgaDvSICatP60tGjfnQW1ct4dCcP2p21iSXa+DKHhlbksp/nXD+n2bqtV5wW
brMPrcragZaSSzwgmSCc7TOSu5SX59fZwu2ZpNt+cCs7+1qNDPpGhRxcCxI1MUBiVZvxqy7K5pJx
v+MRTvXK249z0fsxUzTy1pcbwCI+ockPoBcv1oxl3eDpZq9x3msPXmAgvGGXEba7sagd49ydQYHu
QoYg8IFsFt+P2M/OGx2+9JvRO9OTg5z+O22C7TID0rzGErP/Jyim3U8qgfUtlMvmR+lq+7zjNQFR
GDbp70qXCLcMNP/o4JYwPbfbqQ54rtpYUSKVyy417NmKAHABFSGGX6iDWO50X2PuQbJvoYrg9PSH
25ksdYkw8S3Ny34T7vd5m9xrH7TxK+Q158n2aaFFk1PLH9WE61S01tQ/Y5BmHhwyt6ytCFhI8EqH
mSBZ5WF2pd1hHQExm901jtFHQEe2qqteZQQphqnMZEv9umOsaxAeIOmueBFIs16CwgP6kVo9IyEI
N7qD05dwF7FaX0mBGCsl+ddFNxwgiyzXaXB0n/ZoxYLuyC0/i6e8C4C922CoY2fS5TMy/fTWUt4C
kpv8SMdNdozaBmc+ohHwI4wAUvhdnNkM7F8E4za+WvPmPHg6dDi7hW7vulYGT25mm9t5WGXVQy/L
7k0isb7GPqLb9oUHuiPqcMF4NlYKqYAuRkB0SzGY9zVgKHZjjm0mR6zn362t4T8pG9RnhIrYecxn
ILRgsKBPJN4I2upCGqV9CUKKEWmvtTuV2K0pngvAFNjD8WuQkAYORk4TUctVo1s5Rb0DPStii3s/
hFjqbAevDOOjkow4rrOqumlt8gnqQPSUD/WQllejxijhkIrQPA+myn/PGqe9QL9OFFPPhBimDNYH
Ksv+kCBDTpd4DUSQJ4HbI6CvKYhhlcnc/HVBs+ltqWXo7QFsWHvXm4noW1lqyCbjOL0YwxLeeoj7
0Nq3WJLAMGnqMQ7xfrykldm5YF6q4mvWVBLeIa73NYasM7FXgGmUHUk7a76qUPhL3Cy9rWPpmOuV
E2SgcYJOFvcBLrw+0D5Z+Hs7UOaeb9xrIjdGnRtrEi+Iixh3Z+jdmqCiutNVzXTcclbRJXrwwd7l
F7hGcjnmhNV5xFkkzsLcWOeDAUDRT0Y3YErdzThkHIplF6lZ65tJ1kO402sOnbbdRpcEzN1syMPb
dFMsHrda62e0MWs1tmeFT6Nop1EePrtpr1+HcDWGhG9YXalVWmYCbYDFXVdp8yRF1f8Im9rJYo8I
5Y0mw3Zd+ovME3Lm9otcN1HfGlgxyOw+7CkCJ2tnS+zfU1WML6a9NYQdhXLUFwf+pweUMxi2H5UW
xgTTUbILRCD5CgahOpnhZFf24SgAYMS5GMM3zy3GdjeMk15ellSZXwMah2fbbORsHD2r565ZwrdG
dXW+D8y2fcQ43XlSnQC/uNiieTEKbt3IIOP+pkUJiWHwwm5vjh6rNPTUUu/EpMJgt6q0L85Gat1T
ZLWOqa+gxBOzaNLir54zUV40QUrDr6GADTe7r4I1wqq0W3dBUHYVZQ67+VqtGCdgna5bEa1jvr5I
pyQMhavQ+rum5i8DwnLg0UBIodsZeluvCZ4HctmtBsDYUNErdkznNw01tX54FdvsBdlbrY8lhc0Y
hrugFEGwswIUJ/GyDNsS68JtqUz5ShrAGlewPFTnxj7u6Gn/sjbfwPaX71BYZ3Ak+u9DqnA5TX01
2DE1ZtKazT/ScDrhdf3F5FiixqLTtqkOYaxHlXjs8wYKhnZvVblUV7MhljZZ5UIqlGlke3G+jpjI
56Psl71lEWOggMmQATd9MwLeZrjvvhwV4O9Mz90X0y6J27ZSG81eU/V1Yq8tvLumRjUQrZvqqbiB
jP+CJZ3tR7L31E8G4lcVUQwx+sTjM/dJMwrQ0mMfZrczDHsyiq2pjMOMandJ3BV3zthtwmBk6VjO
dZ2m0z1NlYbcfuta83h816/FCrk+GvBv448XRNORSM35wdJOeNM3q1wPyPXL26nNTCtx8Yi4kyHm
jfh5SxzfW2+BslSYuSISMCbLFHsVUjJ6BGGdofEos9mMu64t9DXAJFI1l2sQWJRU7rrrtcC4U9R6
qS+LMTDPxr6Xc9TT/3/IWVUSZU0dgP9iSjvjMC7YUAVaGbg9yL1IRD03O6jMDnSCMXFPKzMtZRYF
mI6nsafS9dVpa2kccrLUc2qq9k3nL96v3A4dxbmVyS2eWEB+5NZgAfeVziqdjKk1PyyuaERkmsUG
apNjHHxgXvhN3Dc9gu8Nb6w1QHRh64UyL3rY6suCf5ob06cFrUkxN7imSTR+S5HIGTT8KYXgZbto
qn6mpBFQLAMQpS2d0I+aBXdTbTr1D5EXmqKkE1YPKR36ftf4AoyqID+4hbJE5MR00ZhHhjFp6sxb
XZ2ntsVcr1xpy0Quzgxt4hO5jrGix9fwJXVHArA6LpxrqE5fQ9C7OjIZuryn5WNSwhhMRSCkVBXJ
KqAntfmyv4X565cJftzVeVPlxBhzJmZoaEs+/7DSzaiJ95b+qqyge51bMhUPo3bsO7S/uolcmYZU
WI0WimdDt+9ady4FsDxz5bd/mgxROIf9u6XG9Ua0qYT72g0wzsahfHftiuu0n1f9Y9nEeGNvbf4+
dFh4kBzY6U2/tR5HUNpZj+CU8eudqT6d+VZnvaWKI49XZY3RF9UqUWs7fvdbQWFe6xnHLQXFlpFk
rFzwaytBu9uFc0MHbbonVYWYbmfu9oxIWnxv6UxwkYU5uLNamaK8xq2UflImh/lrvwX5ht5fgz3o
LX98Hw08W4jWvXeBiaMRk4wGXyxrKan0jiBixNoQWedSGdd1eTxp1jxP71quTxkv0pwvaY4wfYuQ
2RdRWkymd726+sjc2Zr6bjU34l0e2d5YK8i2aJi57wIf4k00+p5xPwRtOVxOqW8Bd7aa2U0yv6ZM
iYV2YJ2pwcEqy8VhxU2k2W6/+IWOhxWhZhX3lFMfzSWnWFrhj7dErkPZI8OaxD3jEjSpazcpjXBL
N91ddXQa2IettV1x7Nkt6QfhfeQFovuVigYcbbvmA6nwbHf35RpOS0y/vJj2odNi+mKthXk3EoJA
6kLlcwvr3hk5DoKc5hPjI4rJ+NUAaQdYFPf3tOnnqOKsYzxpLvzt3GEi8D1wy9KBiaVgx7JItudZ
leIhM8uxoBU8jq9tlVKtnSGWVJFa5/7Ww5r0beTmuaHSbN7i19tZtwNa+JSSXVOB3jh2iNeyNcen
lMqfcSjtTd02MMKay9STWkMrA821ZxiR/l8pjobHR6/hXTNNxPJ2UIQgn+UkihiJbf6jrajNMkQ5
ktCKsapoE/VVfmsxDat2owSznaUTLf4VKR+/72YRVIy14d1VZlUN/NQZsUKHGvSHUdGYBqXMURxv
5cqKDTrD/yVtY7t3NjVPl33gceVszNyYsT+76yt1cN+JJ0TIBw/b2/y8cJDHH685/DD7vrMJ/7qM
uh02NBaYQO3r53KdzZetqgMzmq1KXDL03r17/kLhGZNnzFZLWsBPqvZnP6qNhh6+m/nDeTMJ/s3N
OA+EtI5fu+DkAvcXfQ9ggBUqgmOzuGHmqnUm0ixM4403aieUxVsOtTmuaB9aV9vYGN9q4QzWDpCs
W8CQpMtPHTmlGe/n1H8TvOS6+2qxtx8rSq4XXghCC8lG3e58pkMApQ3zJGGE194FBR9jiTqW0Fei
pbZOMjsVRtwFWtiHzZT2i+G2xSMq1fy7ojb7gpWnmR/oUzePQ1m476Pu8jUi6DGo+dOb+9F3g3O9
hsGwjDt3Ds03hOO9jqy0xAQAEoVTnRtVvTy1OhvdCytv0zGRqEFYyAx2/mI/rgPVw4E+cTHXQLkN
lDfDzqtE3u+msXAuJ9wmaDetrfOe2g2VALMLUkDli7fs/UKjJgTOaAgyhk5M2XXmlg3vTGdAxCvr
ddt3Stl13PDtLtr/4+y8luLYsi36RRmR3rymKwNFUYAQ8JIBMum9z6+/IzkPV5QIKtR9uvvIALu2
W3uZOeeSSpFaMoTMX2k1dqeKtl21KwRtoDkz6WrF0wptSpxKzBTxagmyJrARJtKeBXmiIlSEptz5
CQHsnZEKUuVYmiDMu7iJ5AfgsCgDiFKEb2CUaLiUnUR2Jlz9AFqkB9UxK5Qqw7iPxT1NsGOVV5pu
HzYNwYyT2OpD6I9Cl78YFd6RExckq+1MCDXeM5l26F09aT/hXJCfKdK+NOymg4+jPqkoGUoHZZ7l
5TptVDo2KmlAtmkINeMIVrdKXZN3mNbunVljlASth143oA7hhzRvyTZBVhvJlYz5IPMc1Z3k0RAp
fkjScCbdo41C7JXgklTSeTJp5arTF0eee9DDUrqkj/C69NzO0bMI+fZmcfVCXuhsGE/UOHpeml8t
ArqqS8VH2utjHqRoWFr6Xk9NYSKhP073EUv5WC0LJOMpseLSoXG22jhDJEfIDRdlXfmkhMLbNlr1
ObJRlx4FMeq/w/fg+hV9AABlzqupdSPVbFUnFCqgGGpgyrs24f69ghPAQKpGQaFLVjC2KW4Wl7OQ
m8qWYlIMiJtAdUc3sSWIjfW6oy9QLimbrEP3jdfACDx1IoiwVRRT/WLohORam8dAt81JnGglP6BM
5GQFCdWtOevar0qro+8FJiViEYx+V0q4RK4JBkq9W9Ksv55VsYyv8c7067ESjWKjDQV9NTUtB1SD
50C2RpIGqXHzQRZIwCwhhyfStPJ5mHsmUitxeMoJur5PxARQfOidHNqLWQXfUjOsZtiUiwEMiKcj
8Sj1NldVhZvi5+TUUyejj3EPfVZpbqR+LH8ImaDFVxPtdrewr/sf+pBpHi1m+/qG1D01rw5S5IxR
qvXf1pDHP2dqq78ysq+PaqUDnQgqFH0cJQ3x3roa19yNh0o9dsA9QIhRg0VHaZgnSg6DmjqzjAQ5
optj82okJUawj8iW85J0RuMkadyyFWtHcLszq0K1i6hVHy2gR69RJk2PYm2YvZ3LxfRaIBAtuUk0
CCf8iQWESs2HN8z8m6r2zWM6lSLNaMdcSuBAgTsBOaY2OC0zbbyRPNLpub5Q3ezsGAEYUg2ox5Pm
qozGtKV+Ul81qVO/KaLRn1SBANVuzaH9IYshPWRjgqDKDShr7nImiEsX9MpVjEuqO1k8tCWYFTSr
EftUEKYdKkAWXP282vAWRm+GOmod0tLzQkPfuo51VwUJE7sBCyg5wHIN7mrAOaA3pxIDW0YzjPp5
BWCL/qMSxRaJDVbthpZS14W59gOtkNp9RGAq+5lOQ1OCwl+yY5HheXrzEFaUtSjv5q6VDOrkTzSH
f6onPa+d2UhVZhbAEvWWgAeG2rg5vVSpmL4SEMDjjnNheZClWYS1ItTjgxrOyZ08DxJJI2mkCsfz
UVYOeA0q05nZlcehC+qbXJWVb01BpH8i7aSoTg3y6mWGWfcclnN+3+opLjYI8ARMWBwoj5E2lzDw
51i5EShzR9uyCOvXaChXBCIxSGqPyLh1m14sUsEeeov3Qpj7hHISxcQHXQfUkkTIXNpjXXS/BggX
LzohaIi/oXA/FZwEvAlqXJZX6mPcOXW7hN+kTgJMVFHRWTtqRJQrtHJkneMc6Wm772XpNCnjdMpp
TFaRulSTVxB1BCFzN/ycQBbndtSup7ht1bjcLlVaPJUUhDnQVjbFjkBiQLSpHUSWTdKJVNSip9Eh
6qqCJr2q3PAOj3yTX0dqH9HaIyI5nom0k9+qeQBwqA2n7hS2ARCLZAXa26o6RjN4tF54IjbPjopG
qpuVT4Rj1XThLXQaxHMDqVB3stSRA25WiBIXTtMQiEzL3nQNkmqPJBWrZzEcZc0zxIy87NDE0g2Y
SdrIwishcUW8plOVTiRjdrCzgDdwvYrT3NMexqWdNBsedZSSXa4ALI8QxN6TECnV5CrRLG5HgfI7
NjycXs1KCx40vBjWSRf6N0lZqPJDiI9pMSNpM4G6MEaPUhBrwR5J1vFY1CjG+FwFDBvQPN7KUqPh
HhXYoQ7x3GkSDDC1os8zfJrmWlCxLbbRhV3qdplaLzZ9soMjfIvhbpDN7m1QO7XZSmiGXBUZpXg8
tzKgLKlqr+TxRsyf0YTbUoFhTy42LjfiWIPsmVShumKqLdAGQ47ooAnl6lfM+WEE9Nv9Vsz135Ua
ZbonNEPxupoHojRqHuh440nsjGDKkTWkXvpcm6ME3yFSwoIXSjBJz5CjuMkayAXAY/TgZjEyuvkt
JOLAIkRLObhWUIYVLpEa7xetIINdBeDUSWCA/vBrYU5vUqvk8czrfJQ5Po2yTzVqTmjeiCVtxzs9
vRO7KfkxlovxEoEHB5AZKeL3dqkJirQM1R11ikDbhLIIxzDsxQC3XB+U75zC5Boo/o8paLPaUYoK
b8+I8c+NxZRRhCwycZvIFXimaaHIicFO6shLTFx2exCIRO2Ech1gI2uUd4ByItND6Y6+THohKK8F
YDislcIznBSDuI3amitB4t+6beVKua3IQBduMCrjcy3zanL41PFNLmg1ZCdpol8NLdgvu7DK+HGc
KZeRkxq1AxzskRMOuDLyeoB9DdpQlUo0b6RUMfRGEvdsXANWI52Eh9SaQoBsKwCx1Og2tBnqIcbg
BsVzA4n0aVTa8qYQ40nZJlkl+oUwdeoG41qnDv2Eu0gFNUFKkFZA5BOyYZ8W1D+ltZIIps60DRil
w3aytJx6Qx6v/eEFmWQvTVIgOqCTT3l7UFLuE5sQNOCYOk2n8DGYh3SM6WbWKqTHD5DKyB4UU6ob
9JVpwOeSliBbwbsRdd5QGZni0yWIlHbSK81Tmcjjr7HgDUKRi4qzm3RzfW9YkpBdA/SNrxKsRe4Y
4xpVUWPmQwCXiUPbwPd6QodUuIK1SBnbWMbkVY3U8Rc1PkZt0ja1XPJWmXlsaERNvWFKF+IB9G+p
uham1nyHB1dpV5FWxt8AHXQdDtdAQ9iOhptgRiaoLKnTVCCwtrRQr9tr6LTtYQBo3jsm6a5lS3fE
Ko6O1Fon+QGExfKG4zWAh58MNWgfuzCFCuI1SHAZO4FS/isq3+PTFCpTv6Emb5auRVQMxqIXUIck
via5HRqL8GwhiYZsl6lbN1GfWhFosMjEuS7L+5YyPsAqMRbfBOARhbvEdIz3AIdYQKMITXNXbcEI
UeleL4Daz4gV0j1+qB2TN0XHwzZAmlHpsx66sjZPS6+MIsXKhWnCUK43IG3HwzK0C+m3BcvgUhjp
70JA0z31ISmtyWma6WOMPILi9mXZoPoDChAnM81ncsWthslppJSg3wQYIgEZ67oOXIoQpZQYBI4N
9VtkHNNqoSl4TW45RqQIB9cpRZmSISW4QveRHavQZkJKzfTJ3Ke8TYpMaU4FRo5mXLMQLhfNIFO0
olHrPc7jOHgRCqp7xGQkMixiIQgExy3Hd5xEVBVqmsQHdjpj3qkjkvDZoQpOMA3gxADbtSTSq5bK
KfzhAhlN1FaHdHJzZVB/RkuBDRRiOtHYgpKTo7USMMB2j7G+a7I6+wYwUak8ovrpcQijPNoJON7U
NuJKORmhjMLWJFWcyE4vOomqoSQdRpyb1zoZzHvkgi3AR3QqCrzMWqB0Lorc3TT0SH+JStnQ3CSZ
xN2ihWV1bKyyOY1zoYlgN0wQ7OXq2ueBkjaOKvagwvDIBZjXhd5+L6KMODdBFhQjD4gzcMmMqyfM
ATUkOGZAcpUiEwTAb0J/i5laBkdJUjCOVYKi0Vi/vwNqZw12KZbdAdNInRgcUfAEEyPbziirTi6A
B8qDwHzq5xl+XOvWAN7qPT1TxN80ezeVjSiQ43NIE0g8JaJO90iMi2B60qgQfiI83v3MQ7kdcajT
8BGN3eE0R83AC1Pp4WvdzfPv0ABm56eNlb5ZPNKNp3OxqETUiVkjQZMY4EJnXE6HE0+xW40E7g0s
Bhw/Qu/0Bzn64rWsjHi0JaThH6nikqMZ224+lOVovaL9ApqHirFWUwVYEiDLimD+zJJ8eYuJrZiV
lIFp63NjUJ0kTrRuLedpgyPGRvYSo+1K0x5pgW6vkqmj6hmvnI52sACLFuWSAz4RRTY/pGy3b8dZ
7mzRkEeNe0ALb1BG9Kv3zMoCds3bQjslM1SX0KEgW9/QdUycXUPUxWstLGg2EEtjVm7wH9PvdYlV
xokDetTLFaYfwGP+A7hpcguvtQNnGMu54IEID2477FPk4OZLhGlx2d/LYMW/VdRuHjSdOoLK63id
l5lyl2SKWpzqZOyR2rHiYd7K5jDdt1HbIoO6NAoyQFXWBZu5VJK7vlJaMk/jDGllFheyjfguiKYu
spmaHlGSoHuxWhIuTm2tN67ccWu8sIsn7KM1NsWuUCe5h447qqZFblXDPmhKx19H0Hl+VPFSCQ5a
ayWKBok0J29mCXBig0TGEBwGYhwAXUYw3E3g5n6phAZstbSKuRQhufZAjYCTzSBggDd0YvY2NlPw
EODp/0QUak2zztOoYgjwAT2oOMozfBCQHjn0oOc6nnjIm06yNnU2plRZYQjl2wl85x2xSkVT40Ru
gc9rkINGaaklp81gItqpLGcZCBOSJG4QQJPBjzSMW3LTeJsarICrpAF+58a0lzQpHvQ8T4BrlEd5
ruO3ifbokZNlBl4u7L+mdmrRDG6LRAVnhOePk0vZNUr9Usn1eyGXAfL0iIbctoLULU5tBv1oQ38D
zVQZYvmQGvH8Yva6dK9T0BI9KVhEwY0si+IEfaHC2EmbHNc0E5TiJJmdeUfnxvJZFFoNwFJZhrKD
PSR9SGe44hpKmlDAa26UV/TkAXwCx813DcSrwZPQfe8cPo/4EMB53i/LWIIRIYH6s03j8Fkmmwai
tp7ymEosR8yWlVyYQQoOK+4SgBvgACDw34NijlQXRNJCGd4wqw0Ie75TAVtX8u5RfcM5BpJv9wo6
aV7YdMZNl2jChKnOJI3cX5I8NVUaP1hBat1SNiTjMgbBIqwJrqm0TV2A2jLFKu7+jGV7xWkg1JBB
WdpdCdnBhlgVvOkRqQq/tepEdWewEBY4r27eq4ueo3Uhri9MItZZ7KlDRFo2A9GheFJuGsc17tQw
Kv2ya8s2bJygH8jtod8kX7fDon4LU6yYjcBlTPchwhLfbCrcGcSbm98jhL/ruM472R0akXp5bMIq
YKU5kI7W1WFmD8ssPEFAZI+nGUl0M16kB2UykGqpwV3KpMZw0eigU8oQb9LCOnVpsGg2wXqE0xBI
EhdClIVvY6ws34J46CUA4WueGTG4/lVNWqV2lpE8jLPQgSJYdQVnCm7kjG7zuQoF4LOE1fasGNIB
ulhzY1ohgGNDyvHsQ9XoaBRlVeOEpac8L7czpd5lSsfAByiqhttMaq2TUESoaFgWFfsrZRipZlAO
b90As99CseCt38mJagl229FHuSsagVi0o+zuEawWCTTEpCxP8iwBCwAz1kKiCUTqXXDkeq+eorly
G3GSVMdcoEA7k9j3r4MyCqM39o2U+FZkpdypyNLxtACgLsDnwjBxJVKC8c8pJDHj9YsgDU5eQoDH
MZtTIBdWLcd79Mes/DAOsXmrxWlWu8qwZNC0SjB2Ryg/FLV7eAosRq3kP6W0kFp/jpZgcueJlJUf
RjjGrsQqNu6CEce3SKhSsbBZJUhkheTgLq4NfIma1hcCQM8BJ2Tmrv7Kiolm6jG8j7uym1F4WdsA
HGiI0D2BmVUpQpatfqg16s6OsswV0GKzStBiVAMJ5C2WyxYopNxIgQTkZSKTChJvBJbtZvCHfpZB
NX8rMyk5qqDSxRUwSO6YbKxBIFpWv81gIPgjr0uukOwhHleiUbDpjEx8weMbO4cQpcAFHRrzKFVK
LW0C1VxeQmEUD1BMB/EKMpnyc9QkZU3OZMAz6SUU7kgMRwv1UbE4Qi5QJDD8Sh9RZqfBgQMIiBtl
TIl4imh6kDqlKrJhgyhqD33bUFaue53ybiq21m4Wwm7cjOz3/cILPm1Vshm7hOzJqVMGckhonPXX
ACJ4JUvQJzd4BzwXmdiWg720JDE2Zlw3JLBk2AT35CQzXJBykMFLFal50vMSMCzPTXisM5DE9sAq
fwehPhzXQA8ojpjBBxOEsr2FJxn8SCsyyM6gTEQY6mRmwERoqfJsRTOXOayi2QCflZGuyBOEdT3U
8NQfGck2lGHlKnqI1KIj8hWt+hmdIT0jyVZkP0KpbkBBBCkpJdjcWQUmvagepBIEAEYW/IWqoXls
xy0NyV1u8fxizfoy4McrYEFGUrUaKBzcRnDSananxnAZHKpQ+ptmNsaJN6hV/DIIqXNzdBtP7MIG
F7+plMpZrfPsywnJHS+ZOtLYmrkAjIzM/LhiUGc3murpgOdStPo2pKI9e5EqmTXScrVwaAdezW1a
lsrOJCci2yYC84Tw5VRJxxYy4M8mEJejHptZZ48AK/ptt5B/u4V7FqBtKhglaxOpWunRxaszrpdO
z6pH4gLhUbBIjFIGqkTw+XqCl9uNlfScFYsq4gMSHv2wwmQQbMIvMIqBBGlqU9Wgxr8bdAy1KLlY
hYaRUEiNgbMNScIDAIrnb6BLB/ptWFCXfKWCy2OX/Uwf2q8Z16vuwx9StfRXw7Wnd4kkInJGFvKM
3J1Js2bVAH8oCKvyi9CXgd2ndb8x0nG6FYQMsVchCNm6rneztJc2Xw9/Tvheh6dPK3R8ExlbqmAf
udZwWJsO2EpuQ70iHMqAMvdbEZSgAruzOlKjsOxFU8OrZsqABX89+HlXsffJU2cXqToq+qqf8nF0
+oTpGqW7wk4DnlyvkQIuUk5LQC8lqoiBNZFFC2FmUz+PiajgiHppAdoEJ4aEd613Txc+0Tn3/H09
/vhEZxIrAJ6DusnZjrBUscOUMN0ktGQHV+mxxhXG8FALb2CjeVk3auh7mfOmKMgAyGMINHwm5QCe
xLqwUucSAO8fiwaGq+qtpPylLFZPWOheJSQu8pB0K9y5EGBHRjYybUu9dL9ehXNtiHW0VeHDWNVN
wcScyaRUo1rQ4h0kCHBg802NDQV4HHQp3MJJm95o8itfENH57BgiuSfp2noGJe1M+gKAZFumLXV4
6IDyrQ7MBDdXAovbidMO9Jy1qQq426Wi/1v7B06gqoM01tcTyPjS2Qk0SxiI4F8o9yGEB+WK9G9c
fctV3oIdmSBK218v7d8T/Tje2fmadQFiSlVBPCzEcRVVnQ8z416Bx1DAitedW5t1fWdpWeh/PfLf
J5uREZ/REDU26Ee1frI/JJ/aWSulWOVk0yFJ3IdgW3l4q/IftVre15MmgRwbGBkkcT6OwtCxYtXc
aGWUur22Qt/MXNpTlB/vDfDWF87N3/cC9W3MB9VjCoLs5sfhTNUKrFzgpDYdr1lHatgh4/gdco20
/Xr5/r4TKjobBp3IKfeg77su7x/LB5WraaaYtyGo5XqHBwMXC/pw7ADwhJXckM690HL90xEVhJhg
wENNOFcvlIiw67znzleRMP4IZhJdVpesmcQmSm9RazQv6Ix8dkJonWBChDCRfzpXFx/pCKFSucUa
Nz3xirVUbeVWRjsU/8NRpAURmvCSqrJrZ2sZAybHo2Atl9qowTp3Fpijqb4wymfrh1y5BHiKLihg
4j/u2GiA000jRulACOhQC61lm0Ry403kWKngkwv7+oh8dhgt0QI9gFuGNTu7YXrZaOFsrkdEGqzT
WCAM4kxhaAhen+HUXLAk5yJF602zFENkFVVUI87blJRWn+EDwzxupDB/jSnogQ9Nga4s1bXZFms7
YqEbHr+e4ifmi4cBETIJW0njN/njmi6BuSgaIFEbTQEYnZIRbNqZfKuSJ36dBSZZCEXdqAqAxwvT
/WQ3EYGl2owmE8ZFPXNUBjkuI7PmprdBbz7LEK8T3mJp2NKsrPdD+NHe11P95DasDhmtWRSJJ+nc
tLSj1YGxy6hlAQ91NZQt/V5QLnUk/2QXDRlFN11CpQjp57NpIVcTJsV65wI5lSZQ72mbbJS2lURf
6tZYQmqhREVSn1gX5vfpyDwEUNhoFohe+setDMD9Tx3dwCiWDOITbKuU/E4axMeZzhhvmHawriNM
zuCCIf3kljCciHOB1jXwtvVz/WFIGxjvBgRT1jWtpn1biIOHEKxwskigXDBon0wR9T+F/iXclLVT
+Meh6kyUl1HLmSLUP1doQJZNWgPvNqZ+dKpAKT+lknVJrviTCVqrNDztgzQSKOLZlsKXRoJ54I7E
7J0rNqCRYLYEm1CEpPDPZ9QC8mHRZIOuN2hgfpxgAuecdBITDNADcq0OGNNYa5fk3v6+CWvDBZEe
qxqCb/q5IqA4mDTxqGkDI6AfcEzHFDhflAwXPLFPRlml8fgH44mC/pn17KGr5IVmUYs2gIhWUqEB
1on0C6f+k1FoZ4i0PBKKsoj42ccVm8RomPDewViAGcmPDdo6pVs2QhddOOafDYRDiZi9yBvHSfg4
EAUlNSxIn9rLiDBpnMuNA17xguDw30bxvaMocll0h8f7OZuNjL8yTgU5Tqab7rGd8ezFLfCPaoL0
70Gwrubnfz1yaPHSqxGEurZ2VjkzGzGobtIHOMyKUhGxRWblV/M0uV+P8snEDBOzqIq8bTph3sfV
G5FvDZu0JhK3aiqGWWRc00um9U2jj5xqCi/15vl8PCIA+pji3p2L4g+y2BsGaR0QCEJL+Y9uohRX
gxCiTSIm5amfGuXH11P85IAwRbqY8cgg+f9X5I08PqQVFnKOihjibklxoeyWfz/vSPKQF9OU1epa
ZzrDVqtDcYdzYPeZGNyaE3ynNknnC80r/3YLyERpvCQGTyWM+LO7G+gRalOreqZCZzuA2oiyQJoZ
70HsWxtrNKHgpuFEBa/t8s3Xy/jJzuFtIReo0apQIpXy8aQMsRjXNf1K7FJXwycYQNoTzDy19bMS
1Q5bT0EU+V8P+fezQl8KlnIt5PB4nr/Z0SgX1kgTbTtQimWjAcp6yQQKkteCTHR+G0Dgleyyjkjn
fj3wJ0fGRNXT5AKa3L9zqVnaXuK/IjdoD1En3CSamtttVY3/7MYyPQvZSxm+FYrfZ+9XWU1Q+U1w
X1ZmFhtojQEab0JhcBWyLNcuHNDPjg5PM8nAdUXBzH3cv16hIxYwVcJSc4o3SHsBrctiAVH6wEgO
yBHOB42c3UbBt3749+U0WEaajZgcH209Wn94IkZM6jrUNcD/YJluJSSfvBJJxQsh6mcH1JAJiXEh
NSLVM5cZyadKQXAeYLKeGnYLXuFFmRD1BH5bb6GJtNuvZ/W3+4FdJpJG55aoB1P9cVYLaiolDEHY
PXmkAY1UQ0qSOtVZoF4IZV04kp/Ojkh/9UD4f/Ms3kedCmgoKg2ouATwCOgOTNGkLa0p26a5JrZ3
C+yfS9mwTwZdG6UQ+7CivONnr8MiA1WuFrg2M13bqFNB45rBwpdo24R57v7zegJNQK6UWJWnQTkz
MPmYwrRFWgdaVAfByImXqc6e4H8Z9QRLfB7lS5Hde2+UjznhtW0K0ZXJuuJCnG3hlFtRqFOesC3u
Xu7FQycexgkVMSvuim1gUj6S4rrdRKAj6QMoUKKyw9mgKJijk3fh/H5idCzET7Drio6BP/cxoxF0
Jh2iSvA1TejRTBcYX4ha/Ner/Pmc/xhmPdZ/XMZE77JBDOiAEyzLpNtNvwps0S5S1Zxcsbojp1nY
iSM1NjNDtbbKKEcjXm7SmScRL/Sq+ux8seP/NVfAPJxd2RJBucBQmXIIftxRQaz+Upo6BRYmhvuh
JU77evKfLTEJcB4Uns+1sdvHuav6Qn8KpBltQ1NqtNdgERlzPl6Y1SeGAbeNcggC+Qp7uc76jxUG
HaxmU0+wgIxe/RwkIbXEWg5fab59yR/4dEIEXqtKOfhe8WwBUUgGJCDhdTQ0EneDBlQgxZrogtfx
6SgQSzA85D8w4h8nBLcpqGRap9IqOIxNH6kitXcJt2BBf70/n60cLXx4X0m+k4A48+UbPHwTYisD
CZ3oC6DTXaMcjFMFa/j+fxkK8Wdr9a7pA/5xTnk7tZ0lsEnV1FVHM+giqpwmUF4QRWPy7X8YjI5X
pOHws6XzUBxJmwiFaLzegSKM3/cdzS9BibtDl+X+10N9tlf4abyCSDLzzJ/NCxyTqrc56RtF0fIT
chbmjW4O5gVbtf6Uc8OJULKxpoh4Ic71mIts0Od44dwVLdhJuwcvusM4jo8RWSq/6mH8fD2tz04G
CT9giiCWqGOdPX9KB3E81ymfoalVOMkCRa5JaBSGcx9d2Ky/50bKROVQ8PCRzjif26hKVtaCq14Z
1c0mCupTaTZ74HL6Vmzi4cLEPhnNRHuZFgr0fVkhZx/P4dgrAh3HKbFro6Dvw9wSHmjvBH1H6pdb
ZPqCC07n3+eD7LpE8xz8CBm269ldjkUd0L5QQmynzv5cSctM3k0e777erk9HodMh15h8BnXPj7MS
hEGfFhSaQLWhwqoOYXMDjPNSX6VP1m71hSi2ECGQeF7//g9DS8oehpQJtr4Y5uFWkoIVNgHzd6/m
o/5droPs9z9PiyNIpklGsZ4qz9m0FD1r4jAiLkBlDI89l3/GhfGPfarJLhAUqJglDDqPx7lfKQsI
ThTLQIxXKijptujHkGFWCwc4BiQ1kT27cJv/3i3sukYLTgJLXMzzomA9VLBwBgtMX1b318aSBAex
H5Xxn607tArRoHu5gXWXzTPrbuZgfgCBpKhjdKWXp/mvZYWbNXpyqRXWXxPSFYkw3BCJk2U6mJ9d
KtR+G6EXISNK9Rw/56VQeWkX/XOOnlGIT3En1oYJTOjj8QMMCuLbQHK4SUelttPCRA5nnMdUOQx9
BXQvaS2AdHDlufyoXdYXa2WfzXM1G4TlWBCqjh8/QUa4s5J+QTA1GXiZuFGiazXW8n99/3lO1j5b
PMy8zJjGj8OISMT36prLgxpmupYy/ioAGm+/vlurr/3hSSHtubYMWevh1vrfj4M0cdE2Xau/9PCE
q1I46fE2Fw2/lGSbrjc4OBC/6Nlw4Uz+lWJYR4VwRG5XXUWDzvYQPCGKvZP+MvV7KzKv88GTy8DJ
9MRdlqevJ3g+FAlkkQoEjXJIu8KCPjMeMdoSC/BQmMH6FN6geBI4/ZgPVwKa656ZBwDKeE3drwc9
PyHvg1Lnp64p42Kc5/cSlIe0sZwiGw2P9ARHIPMWczYvjHL+Ov83ionPqyhrc72z+0YhOkQSmKlF
UJ1GgCXCmo9FScmBW34JNPHJYGvDELhoVL1pk3Fm9ZuypFWZtiISo4Cxxsq840HjxZy64B8PPvP6
MNTZwdf0IDCWmqHgJ44QGfJgg8DKv7ps6yikf+iPQXINS3JmF/teikDfo9CIkdE2I5VjCm6L4f/r
SaBCCxMCO0XKiSTJx/sF62BJNB2CYhBXFVFsG6GymP2r5aX882GUs1tMQIIuwETwiChoYKOd9Sym
0vPXM/n7AJCOQJ7VRNqFpJJxtitTJnRyuCCnRuMi/ac0oemQQdJdtSWMS+2S3o/un2YJB4PBSBFQ
MqHIdN6lbkQnQZ0HSllU0lGSwWcUIGwb7XUj5PUNANzS7/S+3yIAKztTnMg7lHKzC7bxr1tMjEzf
Ewm8lLnyOM9mnNeorOeR8WTFsABqpBadSU8veVOfDgLKgzWlbKOL54Mg/YKUcPicznVueUqtaPuC
fnXW5p92b0XFqARC1FEYiB4oZ7aiz7LJivRptGmIF4FersxvaKdAI1WT6EKMdzaj/4bCy6VdK3Vs
Whp+PPJKYMRpgXNr6zkE8JYJun0mSJeMhPhxHIq6VLhYNlVhg3glzysM/JEkSJF0utod/ePW9X3b
9q8Ovu+6/sHh9weX/3ddx97yK/dw5e/sHV9zOPDbvevyd1t3z995e37JV/u73dHd8rcHvnnHlzrO
jp/mb2x+JD9+/RK/5Pt3D/5xt+On2fw421v/2t/5zgtfwkewnfVP+DW/8Wzb2TpbxuVr+Ym3myM/
/sp1+VEv/MnOsz2Pn/jkHuzd7sHeeQ7f43me4zmOs36Zx/fz89Yf5lzziwMz4RPdrcNvts7+0duv
X+rtd7bn3Dguv2bW203J5B0+ne9trx3H3x389YPy2TZ8553zyk/d8qX7m/vt9n5dJhZq/W73cMjt
ddh7hz/++gy+Jy7//1b/tWPn1Zo8aVoV6NLp4B9fdv4Dk/KcV2e7d+4vjPSe7PlqpDPj3rVNJnec
Dd89Pb0dQ/toe883jmhfGEdZr81X45x5F23dVnCYGYctetrd3bHPDuvNlmyvDu6V41wo+Z/lEf9e
wrOIPJC6OkFN/XRwXx44LezT13sEyuXClNZr90d4B0YbDhIKSYfTlX+1Hmj/8P4P/z6++NyNI2f1
8HLwXw7H2ubiHF5e2Ev7esPB2t1tdpvNxttsru0bTtjeudpynJ+vr9+P47Xt3GzZb24e18J1TleO
zf309ifn6orTt99eMOEXD8KZr66KtLVMWC/3yX3g3rBil071u7v/1Rk4s3fI7UBkZIgr/+UYelxL
rvtxvfAs2x3/2dkbfrXe6tBmhvvfW/Q87d/udrv9Pdqn+0tH5L0s/tUHOn9SOlNJ8vVQHncPR9/5
vd3Ftr/x10U/+Ng49/6wmkk2ho3wbGygs/7WPfoP7sPu7uA+ldi2jf109ebzA5jKcWNvHm4Hls/F
itztNpw7b885r2zv5jWx9/dstevKtnviQLxY9jfvBkviu/bW9U7Yof1hNTBfH9X3APmreZ75Vmkp
TIrEScVgH+wnbO5g87mfN759959lZnoY0SvHvfL5EB529+tPoLz7IV99hDPHa0HecB7XpX7CvB9Y
hcNq1w737tF1rnY7rPX2hduCscbi80psPK/GvPo+a87Ts11fAfeJzfFf3N3xiMHm3BzvQtv+ziny
2RNeCW/PLXzCau/td1u22+yOu7tfu9D+dbf+0LeH40tsPyz2W2jvMHbYoeMdv/31i9OIzd86N/fY
WP592t5799vfDiZ/e28/8IpMth3aG67q9+ubm+83+633bbff/rw/8VI4J54Dx/PuXfv1modoe7py
77mitrffX2Oz91uW3mVV35eZmf9muXlcGZG3ZXvgXT5cOVvvhqv+/oWP9/zxahTu3avT0xMH0fl5
YUe+tl54bh+tF62VSsHgieGVvOJ/nN3NweXJ4+rbjrv/75FzLpwD2tV9aTRpaPdx2HQwjKFkWMZk
OQ5H7j9XbR11fb1rm1tkv61vPeaSe7Gz+UKsg3+3vspsNBvPr+74hp19g0Pg86v1e3e7zQ3/3t6z
aO7eOb07Niyrv76a3Kgbbu7u3V3Y7vdcyPWo++sZPPqrOY3sLUeI5cda+y72+GrdRnf7dMDTcbdH
l+/5egPW1+H/L4T+7vz9H2XntVy3ci3aX3Htd/gih1PHfkBYkTlKfEFRFIUMNHL4+jsg+54jLqq0
rstP25LYBNBx9pxjkJbzc4+Jnfw0SXSpKgifZUwRdIwhrQFWc6HJy7lkqtPKin81Q+bH6kXmFsE4
+cwgDQdymyQqHAej2aVTPV8A+O2vjD4ytjH3GBTdTwaMDErrxwy/HQybPtobIPU8dtrnzl8nZ6Of
v45JmsZ6MiJO+ema2C5V6MZQvKp5yt1Wz/LjBGlqk4AduPzzC/6Zsn/6hqlgUNnPk1dJyPJjV9P1
AivHzPY6TpuHnrprqKbadgmzHTaJnVE1L30yvvQKZkM9vC+N/stEduBMMK7usj3KoHPXR+s0e/IL
EV+xibM4KhUOp4ncVL8CTLGxF8lK42jvBWj+7FC2ZKDdgDUvs02WLIV6B643eVsSRCFnEsl/8/JN
09RkssjJZYWL/PGFhM2i9pDZB5esffQKZlX5lHYJv47T/MxA/03v/tDUyW6iVmY1ntduF3emtM/o
EBfECPsze7Dft+JwdKLIYA1RfHygBuJIWOaMoX6J4o3qTNJGqGBA/9yRftsK0W6F9CwSRMyTfuQg
wMqh4tKPqjR9AVjTXkmDZN79uZXfdQ6ycBkSXFuRV3eyOSIZNhJDAfAmS5R0OxRslynWVaIg0qPu
QhYAt9ReiIM2pMPjf960rdIhyOVWPw8UqDelMhZQHzTuTC8nxRhfUVZJeyg8xk0B8BeqrWnecCQ/
V7bx+dVS00gYnExyYpxMCR8/oDSSdiM1KWg1W68v06ysdrHTnsuE+fxqbbKz+HSyLRN3P02jiOV6
MGVRzC7EhDvZNF4H3X4IF/MwANcDp9/tLL05s7lct44fxzoXxSogJ26/VaqnTraWlIaP3IaUM1AQ
OFJfHIGzZScULTE96P8iBqfdRuTGQE9Pn/78OT+u7OvKYiuEE8g1JSuGdOeTpklsps4/o2nbpFZO
m8I0qERcB2goqUPtmnMXQr95vbSnk6FCuRh1RSc9d1aWUI9UUIX4KTJvKitz5xS95E8iEzs4HA9w
mMUOVcQ5PfPn+WxN1yKFnKofes9pIkOMChpuDfhreJOSl8mV5Gd662wE+FP/z+/0t01xnQKjA9Q0
q/bHjgrlcbQKSQA4y0mb9GLQU9l1Igbwtd3KYftza5+GBUZkcl1NnV67plKeLNrSBNnGNqiPNSbI
alIDfVRkaG3/3MqnfrLWEdLEmpxhIKxfv+sv51cn5BC9QAgFY1zYbcD2PC393IyN71Tu25BqRapv
/tzkp9d40uTJa9Ry8Aw2vikPEIfwFT17Ty2l84s6H8483KdX+LNIkgxUNlikFZonS0O8zLEMsDLx
ornu95DkCo/K7fJMt/jcCjdOJEmSgsaqilnn4yuE+T6kVg1DxslaI6jjYYGnaS7bP7+19af8Opew
fWFgMbTo5KoNJ/5jK9TNKxg5SUTuw1C+m5wBpWXU72fNGlz0kNPdUM1ngoafmuSNEVJei+rWmrrT
aHyuWNqktZS5Jm2j+BN2GcNzqk66UeBeXjt2t9KE5y7484Oun//DgxIyZ6e2VoXQKGHJjw+aT2M/
yBmazm6TuL03BtVWu1T9+EwzJ7EhkznjYzsnyw4bxt6sc9oR/stT6WNGc78fbl7//DA/I8V/ehrt
49NMZhvDZaAVdUu+p4tpLVCugPD52Ok8IyApyj027gG5kTs//7nt02uBT0+4dtxfx3aT5XqzCk+l
ne6NHiWK7pt1aR3+06X19E2uA/6Xdqa8hNZV0o5+G25roEdPlJsdwjMf7HSFOW3lZIUBlpTm0vo0
ywZzmwfW2Ss9cWYsfzoqnbayjolfnkVLGkVP1+91WQffMu/h3di+Pt2f85or62f/U7c4mXYpM8tn
JaGZOqAqyIMO5T6BQr9ePOsRuvr+TE9Y+/KfmjuZch184kwfNDd630Dyu2+le/jh3T+daeY3E8av
Q/f02qRoy9YC1L4+FXxSj2s8D6OjZ/um/7r92vqPkBzPfbAz08VpeTrRO+HEa5uDz9mOAZYEz4v7
9ngVuzet/8qxwI3d9MzCcu77nZY+aiDU1Hz9frP3bdnIW3ylQbuJr5J96Obb3j3zYj8Gzj/NVerJ
LJLpEC6AP6wPGXsF/9NdeOxE6M/1/3Wo/qGjnCZT6xKiyJicMlcpEa8MIYWqVdMfhsw690zn+srJ
pGFbaWuX60CzjS99uEswWQgVFW2ZAYo7lwp4Enn8/AJPJo/UllQDHOy/XmB+jUXLtzYYer3HxE98
AsszE7Hs/jj3lCcR9c8Nn8wnY1RgeqppWLtXD+1TdVUftG/hDRfBSFHE6/xQHpJr7cZ4ONNjzr3e
kwkm6qbErNYeo9Fn4GLRP4cduzwvdC1PBGUQ+bZne+aZSfpTvOVk/lRPZppZLbO8XQcGqWGbZKf4
D4VHbDV0Ba+32qju2XX8dxMAqVrUWK4sA8qfP87YbWYXpbx22TrAhMn40HyHnYPuOcfCQ7B8297g
G9k2W/3C2Z95y7+bV39t++QtQ/ubc1JX2Kv4Y2A+5Zt4M25mP9u0e3V3Lmz2u09KpgfpJJQ7kK54
ciBI0YikcyNat8HNIyuwUYCH6vN7XzZ+utz++dFOJ4L17ox6JpXcSGowSSf9+FbNLlHDONcXT9I6
bQO9EueF0iQYcOflzBSun8w5NEXhDSmYVIjbFtTSj03ltmpO6oDXNIQhdKycsqRcS8vPzKGnb29t
RSe3iNPAyjI5Da3oyoyWqQVG2cFMuQYJbh2aIW89eVaL61QUxSOF5srNf/wWCeJwrGLTTnqaufaf
X3YTFRirphWYtNGBiwBqPnOq3hW3yITyc31xncJ+nbp5QM5wxG6okzQojj8ZB7gSm8WxpNmzyqF0
PMhk7SNoXgiXjVFp2UOuDB04/sISo0vOQSu5kKuLmzydwyejK7sKvNMwDPu6MNVb8nxrDJBNImxX
yFgt//xePm2+yYYja4k0BBLNHY2soo8vRkdxVnaWhWJcGQaMcFIezcyGGAVif2rNkBoW0ximdIN/
fnhtyAl7i1onsn2FvK1lkwrNPMcfOt1frr+SRv8g8QgQP5bJj7+SBEIzkRUxeQiwMjQQmuqiCiu+
kpJhwJMVg32YhcqymwzTmVnz82DT+GgUDhASJkj/85L5l24CZ18aZ4p3vaazX2rSah870JDX8NDP
1e/8pqW10NkkQZKoAlnWHx8yalchsaMuwI5TkyRXStH9ak5huZNB9P7nj/x5XBPFJOxlEWCAEHCa
LBlZ8lRUgEY9C1Bh0DUT+s06OnNG/XTI4bPBvNAoliG1jyVgfeJf3l3E/YSWLv3ghVIcuhO+dzct
Is2lQxWHpF+qwMrDPFDlVL8kzzJ/N4pZOTODfR56/A5kRK/F5BQAnAbb5mUYo6pmdNmYNswgqkLp
Xs9kqjWcDlLhHrkEoL3/+O2u8xj11yRhKwTrPz53YcSFVuUhGKS2gk8469mmKCxt95+3QtnZel9A
Nigck4+tROPA9dScDkD4sK3DqcQBUc3nEkA/vz9d1ngQhcDamqF0MvSyWcusjpRdLxlFeZnrreIn
EmzAEba7X/RTuPlPn2rNpqXWhUsQeo5+0mfUWW7zRe2w9yxJdEgradmHGPPOHBI+Tyi2akDU4KG4
dftUDgKThVu92W49S0pKX5ahE+YodHaybUjk0hoj3P6pHfah1P47Wf7/vE3/Fb1XN/+a9tt//jf/
/VaB4lwT+k/+85+XyVvDt//R/ff6z/7nr338R/+8Ht6brm/e/3b5Ktq/bfry+2uXVOXpv/nwI2jp
37+J/9q9fviPoOySbr7t35v57r3t8+5nc/zO69/8//3Dv73//CkPs3j/x19vVV9260+L+LX++vcf
7b//4y+C6r989fXn//sPr14L/t3La/EtIVrzr5/1P//g/bXt/vGXpv2d8lRGDoU63ByRePzX38b3
9U9U9e8wltYKfC6U1i5JXy2rpov/8Zdk/50txJpGvP4FOuuaiM3g+vlniv13mYlujdKRJwt+yvzr
/z36h8/1v5/vb2Vf3FQJQtl//AVpet31/O9ybpi2RkoncVnwAwrrknUyJjrEwT0UvozE/bBzfJya
ZXJwVJjSObR7tIFKbBtL5CIDjX4Qn5ue6y4sHN0dEyUaJT8ZrREJCI7lbWqjKzk4hQwR1evglr4b
Za8n1FXCNY+v8hj5pIdNt6qeEgcbe+5joJz2S5qaygsXall+UxhS12yUVMHKZSezfMsNqhbtHanM
0JSFS1xeRomkNWhss6UPin78oouynDcLtfD2xo7yAjwylsti9ho1VRqcrt2EFz0Sjtwc1bwwdV8o
Y0shfRHNUn0bEk3IIjeRJKkIQANGdgB5vjd3VmyV2ZYqSUREWh29VAubhUo1Hey5Q/ywQlsh/Mvt
/dTg2tZFMn2p21wcZqe0+cXa/h4fq8BUV33VBVibgjGRW3kGf00ZjyMv1+1mvfN7bL2vlswrZnAz
QaA02iXoxLYrZ/tSlvtrKQGDkqv9jBu+EJ7ixC2UjUnflcPYHxEKE1WUta9zl7A6sYs6lkVr3aiF
HAapLn/DN9H7MA77HeYBI5hj7dmxluFIJeVwiAHR/YgnozuEtdC2WTPInoAr7pNDR40DOwk3rq3u
C1omzlbdjPi3CrlA9nKAp7CMOZXo3TVutUylFK0T8NlxlcCTfZxAKs8bPAV8KLdBpdDcMgEtztcx
trP2SBCbf+KWZQpImMpby5kcl4dvdMtTOw0ipIffZLhOcXgDk42Oa+3yuGsy4vdXeHJuyloOo8A2
exGi1ABRP1R9pruGA2nfVci2xcJW1qr5qIoQC/bUPWQmekQ7lQdXRljgTZJOlr7VLEGKxdINmzoo
Hbyzbhrp/Au91Afmz4YynbskUXNzY0pOf9mm2Ekm/Ja3i14i65gHvOf3cdyottsb/fB1aEJb32mi
S8LDQpV6eonerUoOfPDMulBy61ssU2G8lzQM2wdDyFSOjlrz0uZ0mcosDWsTwQyPtnlEnsQuLBax
g4lwqy6sVE0suvfF6Iw9Xnr9KdPhV6diVm5KQ4PhOZc7ktIFYrZSKY5rSACIdANgnp15Wfv5mMyb
PpJg6S7gANq3lvyBBGFa3KZePoVbZbRSjmIDif6YeuYmAyXMpeEeb5eAkBgLdj2JooLsV83lglK2
O00VVyTo51s97d61VoDypl7fVatae5b4cdWX1qb47SjaLLV8SZGzgwS7q/wW1WncAAjRxehbs56b
/pSVRn3MLbNFDowEZnJD6jXStyHPMgdrpnUlVZWEOGMcDBVlVj8iC8f+XHukP7xAjYwT9pjWW1Kp
+2xoxQUTlIJkemn5pmC8TMcTUZ20e44JBsKX4qDznOVmzHr52zCXWBLcEQEQMNdZYxNZmwLLHDoa
qNqsHMgdEWSYm6iYEkidgzoWgbRoQ3vA8EhxOBhAJHNjGTffhnyAZwyoQ6qDNdNR9TlMZIZrcqKq
fFaM0NlJ9RCnQdNINYWwvQ5zxjQuulJRbhm8U2DMRYXK3eq3IkrSbRnlCwaEZk62nTnCq6cq3Je1
6DtBZAf6IBv4FrzsHr4c6oFhXB6xsF5LFaneiSbaLZyvZTP3+XsprPnIUi8BxJeso5122rErYv2g
14n0ZvdcIHtNVCVua5i1vFewfNSbRkGitbHq1thYTv+OTd3BogT0nUvn51Ya8HEW1nzIsYhs6tax
jkqJRH6peO7M6LxSM76Pk5RcUuJrgyYqqfhVRv0ZU0+H0jlZDmYSNwH1P7jnB+yZFOzqQ3aBNXnB
2du3u7yU3xHjxXfMt+GFY2NjrcNJoVYeiIfXcCO/tczC3BtQtF2g1MsLot9qI+FtfWG3meQ+uob0
ImXbvOf4nN3aDeL0dCquuWb+MSH67FzLDu2DaYfY2bt6OYxT30EmNtS7bLH7L7VZjVtmWnufZEN0
sAc8c9qEs91gGoQujR9mj4l1vE5YYppAjMqseaVqvGaD4XzFU+sEDjXBN0OdprezXm9h7Rew7Gpt
N+VJucvkWroQEnx6yLQOIEuTl4gAouU3scyLaeiOSZJbV9bYPpRUQRq+VjutHuiL8cOOpzvDwHWV
CpkAVBpekA7j9+HAu6iqXSXUV6H0nmK2NxKsBtdgvSzqUr5XsYbD3r1FqXGMbM2zrHbaLOibjyrQ
dk6/ovKoT9ylTV9vjBl3cplPHVYKY9PhCXV7Ptum0WeAH8zxc2b6jV73Xixbe9zgbcD7x1unj/yo
EU/8POrOlvv56HIKbXnDqs9sEefhAaxNR82DFH3jsqyH6r+oW2POMj8erOpSyZUdRkmQDM6I5MuY
36IhGm/tcdk3SfzQtDOGPEm9NkS0m0U1PvTJoIJbk8xx9jDAb0Ot/wGMjYov3CUtErdOe2mbxo/S
+NBWws3ifnJT9ITTEj9H9egPHIq5oDlYKma2zrQ3WpJEl3grFLdu0rvYqi+cdDzE9pIGoNbIe+ir
J3wbu9jksq2VdDDvdXpAMntMa2feT5lQ0am15bxVq+UxTQTiLwxwGwq7bszR5lmmjVNpsm/MJitv
03w1tRZc+zSYvtGRzboWkMVBYsYZ85Iu38VZ6CBu4qJ0GZL5Sy7V0RN6y0TyIErPy0YRkUqZ5ZDq
rQ9ap9E2DijyeL8kg1TjEYgxgjYt3iAcZ9didUmbWH59oh2aj+IPOylZTqzOAM3fYAzn+7pDHdpd
KpmGiLfvheoOGlCOuJizTQJomsk6k4/Q54tne7Rn35EXRMvNUsDTqC2sT1tGkNgocwGOe+50lvS+
uG6XHmdVpYv+oDrV8rUpVXljNLOT+03SWhu9ciQY/swubqtg6Xb1Drvp1iZS9IrRnCpad1QlNpIY
dtTaS+eyxgGZJdolRp/Beoa0UzuB0g1pCdCkjW5kteuul1Y1d12UaNd9Y2DQrKNZWUUddWbiPhzS
Vd7D/43Wu9q3KCFunHTWr8hqmfwh07IAy0CNWTrjONzz0dVCcVzUKbPfhrkedDirrgUM4Us1xkOa
U1/hj/rQP7FHz2/HObtthCpdZxTm4mSk7y7s9reDKuajQdrkJZWCd4k0fa1hT9zabME9vSL9Qy+n
C72v7RwPdWb4U94RvhTFfdSmdOgOGaudNk+yOTW+5jgXiMziLdVgRdCCsffJKImu2bXIrmaVV2Mr
j9cRA5okRXknJxpvP1zeI1N6zS0lPsTWEAWxlezmRtq3YHxeDbRmPpB6JxjlpdtPVT37FFH2MoCW
sXzgsw5fi7iHRhU5b5O+1JuhFtmuao1nIbXNFUcgbT/2WLYls7xXZDqqNVtzHGSibQIdmvToSaKj
7m/RkyJg1MYXtsF64g2GSHf5NGg3TZ0v9yORxoMW44eaVftyBZlvDUpI94PGWmIk8/xQcAn5rIQi
3I4wEjw9VYQ/iMRB+TgbgTNILK5O9x3YwG0CC/5LgZ/Xswr5ResULipGubhF7SMCpZiiNydVnQvK
3uQvuBS2cYSNbjLr6kuyLDKKssi+W6byXk7K4kuX9N8lXEpYCGPPIc/sq9wOG4BkyS6PCv0bqOnq
YEiiv+t6pQlwiEffBLHJb5Vm9NdNrOuP4H5bxJswqNiphMZ9OTLEIrPq7nt5yY/SRE0d0gOn/2HM
0rwxpGLYZorcbqXOYk1TW2lrqrX1MqtJf53XI/wOUx7Zxie1FGh6/jAb/Np2Xk338jDu86RXt7LQ
lbdctgcPsID0FVpL+dJmcNErNH9BNvXp9SBkx2tVvbjO7Vn+mlDrv5Ep//dVu3zGOKBsJ23A+GBX
22okk3BIIhSuudnse93pPWFx35aESL8qa1kOuWxVWxRbyRbN3IQyuF/NXLnThMcJhu1WdH1x6/Sd
bzd276l5UzSuWcnLTWZWszvrfXIAsJ89gtldFRWmsWWg3sUiaw+zbHBTKkL8DbLmV4i7MHdTqj1a
sXEkZOeQCLcEQyLVe9nKgrRPxZekkZXbrqkeNLmoj5OGQbkwSYw08UKgrpF2Wmdn15WkGYFoiNpy
c+m8Gqh4UV70X22UdTeFEplHsSjqvdL+LDpvUBkSSvTNBO9SFc6P6OIP2ZiPu7SKESCxRdpEEmbW
VJlyhMGNcCfohlRD49/z5zKcHwbUvnoAer8doHbPOlcjHPhmFprvaVlRSI8y4KYq6viOYzqny9By
2iszq9/SbMKAk2oCyxHS4GNdSc5FieX6ALyJFA1nZawtOmcOko+ZQfTlBgUTldfGiI5Xqe8GTVa9
blQ4+0QGYQCpMK6yOo8u7bRaINT3GeujEnuhXqO20RJnV88tb2NsIj8h2LVJM2Hclev+J1lNOLoq
3mQrZITWhNsycsxQqCgabHfT2o8ja6oqanmjNe3TmjHuosThHNqNOHkghe/mXAe2UyaT4xmT/l5H
5ZdUjtXHJW4Q29U4UzJlnr7xvYyD1P08KCdfWg79X+jOe8yRiWctebxJC93cSsMgah7fLPYYfPKg
IFDApZYzR1SRSmHq540j40ldMVhGPOWBg9/yoGepwTY6sl38YhfRYNvb0Agv4bPcEWeLvFSWkqs+
th8riCiKXDl7Cn9RUg+9N9Wr4TKD6sQO8JYsOMdT+iEMljp5JU5SsOrn3dYEy3ZUhnjXlylOtXrZ
y1H+MhQ6RIi6a9vrQXaepDxRvUWJreuZbewxdJCoeMpi52P+FqtltIuNrr+0W8vcqQQLXqjWJtCZ
S5U/FctWmp2j6BtxL5lp8m1YV+dOm4JeEtl9G80XuWmJixB92Qa1TvFQW9kDgaP2qe2d8bpnHfDn
ftC+cz5AZCpdVUr5VrZx+TpObXORz1mVu1o6yjtMnaanyKDmJClrfU1d7APo+UAyHek5hhmzhUBg
vqYKyMRp1OWtpNYX+RBPHpMMlcXqokXs7bVmN3aDsuMQ/qJVCv4pvfti6tN3ukjIsNCqa9Gq0nYK
R/kiKasLS9fwa2lVujFwn/7ACj4+mAR10OkB/Okd7FLVHDXu0octpo1s2nWS9kYOdI33sWgTX61l
xAoKdyLTkCE5H+LmJm1Ft+fIZvosvJIvVtOuEKrh6UpkH3KiKAGu+soDnN9tzMLgurTCfGXoNZ49
fU5d4Sj1Y01s25OmBQFWOS63qq7nB5GpnIDlH8tkxRtoLtGmkhkPPm689l7My/c0VJE3zbYOvE9u
Lkv0eEFm/wTxgEFrJGNygYu020quG9+eh+moLo68jerlSjHti3G2ntkesSmHt3QlKlHsOxyrFzme
M68qc4oirC60XsqEA7Aj4h/TzFqe21btU0deXnTpJAIrdCCg8nCeLeZAjo2nHAKQ2zdL7IoCHa3T
OxaLrlZssxYZNbLw6aqtq5x6B6XArrV86Zd62Whzb11wP1HQtKq/S8ggPbmQ9Nu8r7kGW++GlKgr
LqsYiaTG8fdA3Fa9T0q52rSqjO1HXs912sLNVW9zJqyF1GzrBPmZIzHHw8K3AqpebmsxkuvcyKoL
lrTYzeFSc81YSnulwy7bJOoPIlD40Iz0vlUhT+ejobtyzWWbFZfT7ZCRfkh084c6pM6xHDRzV6hW
t1OVFApBU0dB4TQ3ppqSHDmrZFNR2sEa2BaHkf3TFYmK1H/MbapCXSTcsUcJM/rYzDgxjV3tMX4M
r4WReytBttvkKEcI1zUO4dG89fPJZncUjk7oL9ps+UOLissy8kcWaIzw0rwEcPkspLmi9RyzlL0m
ll5Y8aRAFSPCIyuq9pE6apsiNa7nstgjj02PSjSJbVOh7wDfwN6R+YGzPZZaf9bHMsChl1CoQ2QJ
RL+y1ep28jNVKEGHljQojPaxiqanOSKySHhRfYny5ltemddqEWJmX4zxCY5+u/YtMhGUBKW6rF5P
SyP7lGG8g6TBy1nFWTA2ZrYRktUR8Zm5fzTH+qCGXXIRQnIJRJlaN1mOCquKhi2253G/RNPsDWi6
Npkev05DGGoHzuxdeEQURFXLULdxtc3MIhsu1M6c7tE/GMYm67MVFRURiUd0FMpQCgbAjW7LRfZ8
3WpLepFg0hyww2kyRUdp3YbEzZwhfqoBnaKECeMIiS4i0C9Tm5mcoOVJm1xhFvaXEcpl7QmCuM85
0rGHZKC/AVkS0rTv1ZCx00SCS7IUoS4HvFiRp7XSvsWLGOZSxLnSHudhYxWCKa9FjHwZjXN6L+Q2
Ut6ljnDdrWWOo3RIG7AeLHqaBm+Q5jv1tgMZTQSq1vrFV5ywF5fa2KjqoVZqh2Oj0ynxUcyGNgSG
AjrSZ9JUlgMQRXXwx2jOm4M+MpaAG5rFdFGYcq8hxgrVa+QO848BbBBUh0EmaRkWHNHPhNDyDZF/
Z2e1ybwzy+ihWPp0M8wm27TiMuytxxyIC0JCAnDRmDd3ZWQc4Gl9C1XKAbJcQcpbZJQ8TNb3oVNw
01fx+Ej8Nt2a8jSrbOry+Vlp59zFeogATXKmTTthJApUKJ6uKG1x6aTQD0uvSpZy3ZbbqEqkfEif
JoQ53a3a9iX9oZksigAIJHtyOJR3CQGkNIiGMi/uy2YUR5mAkJe1hC3bJiqes96mvgZWSn+JOY5r
iVjZqZJSeygPBy9XFylg6ayepmF4zqvioait8LWxM/2uTyTjTihz6VFwdDGpbBHN2iy/dmQPsAc3
7qdIcCxgkoyZlNRiW/eivCm6WOwzB/+l2xMyf1ra0NprwjY2dQoMXl3i+YcWlvXWUhOqUzSBB9VA
g5pjLMZFA69GGyJlTwDA2I9KmP5wmp70C4DHWLkso2qVS3ta83WMaVS+TwAamEIWYcyvhTkX6q5I
hlwN2IrXxk7r9Tja0ukpBEmSFmBr0lVTu09ism40PGF1ox0nNTWSgJyzsPZ0JGUcIFQufjgimxVB
3JKCu5DSPScNnIQJASfz0FbIy6wCQ3nPPdtDphvNREwtS1hV54CUmH6a/a6el6XeIbEtW7ZFESLu
Cxwtr1wFhYWr8m023YJaNVnCJVj65XmKqxtC04dolmcXdaLlWnOFwXwhUlvIqb0vuVLiyA70aRln
+cAdRaJjH7XZdRrluDVL09hoML2Jq+i4IMcM63RkXzqDnF5x3+GOHFe+Rk1znVMm5dXDVGzVUY82
5LQAuKsm6box+soXBCW9IbWB3zC7Y2A3laHeh0LYZHW3hXos5UW8LCuVJBpC66JW9CRQFm18iWs7
PkyESCtChERl1wrNi65Yqk0E7nhn11N06CHZ9ptRdI3g+yTtQukQqz2cx0zyc7oM+kxdK8Dfy2rq
qaWsuEaY3YGPelmiULnnYuCiUJT9OMdIKYwpHn8saGO2CilBjIgc6Su4xWBQwdbmbddaXpHMqsf6
Ka4Hg6HrLraku4JI1cYaqDDxLX1OiOET8nleWseAkCMRxp3Y3n416/a9rYgx501nXggNpSy9KfXZ
pUQEDNXqspsWVPPCvu5GDlxpn3QbdujOPpWn6YDBQ6CjK9TbuNKuTKeRtk03b+0huaqzdtcI0zkq
ZoixHCRFTe7/EF3q3A54Y+uMqLedRiHjQigeFU1c+3RwsCSW6AfJCq+47WBR5DB9W1v0Spkg4J2m
p5dmnWyGxTgkXOc1ZNnBsY3Lr7WE7qmcrVdDEKfWdW6ZYieN7hRsnTuiAPFtbqVV4Ay6uiVvjOht
zC/tOFUwq4iCBekWrTO8liJa1wsilJqpjS7RgLCLbgshT2/Mt8Xz0Fgjo7EON6Y8X+soT/3I6uzC
WyvRqMTNiCKRwjTuetEY95TP6Iorh0W6V0dF22npNPrzkqkPRGXfRzN6BG/M9Rfj7oL8kmlnRePi
z/bSuU7hXJmhFd1Q2ddpbrLuFXKjbxBKFfa+nrhraloW7bzuFjccKFCrOk266hWj8RVFFMdJqkf8
eczPDGhbus/tqr4fhuwuKdjEhpU+bGzuNtGCZIovCXXZR7mBEtoqqn3ZW89lqsmuPNvCk8axuCwk
lUNg2GyRRLTfoqbjzNpHV9b6UhsFvTIHuBRloDavORhbUUhfGhhHuyHs2b6l1VOcFa2X2RhXUmV8
HVNIf7bEzt2f49RGkthyz6mVxSX6cNPXI/OttAwuaci+egA+h8s1Gy5NAxfpohTLXovCDQ9IONpM
f4bKMNpnxI7LGRHIKL1Yeim5gknrMA1G4QOchHBUZ3H8MOisYsdsHIbmaoaUYkeu0YbmsSDaH76Q
yxYaQeNYoXLMoIC4w6DorLsaZTPjGE1baAhHeRQcPRzBbrfWR/NghoWaPHLxEade5nAQ3mXzWFGa
JMtx/S2EjPl/2TuP5bi1ZU2/yo2e4zS8maIsi2SBpCjRTBCiDLx3C3j6/qBjNoUrsOLuiB50RO+B
doiSCrUMcuXK/M212k5Z+/gLmPB/A61R/sg/tfWPHy1wjf8HMBr6hxCNhx9l95ZG3/6r+Plfbfjj
v7jgBMV7xMb8z/8J2ABeAcgLyWn+41folP8GbCjKP9B4RZAP3By0PAwi/gPY+AXyMCGY01WeebsK
KI9/4zWMf4C4m6EaNsCjGbT1P4Fr4FbzG1qDujboVWiBM0QUKUfonr/jpFQJMam4LvemiTm6FnCl
vXXUUdNuREUr86avJTlx7Qk30R3G76E4CVXUzyFFM0BIGl3ZjdNJtr6Z6CnE28HvungbTEYq0yuY
Lf26eBwd9mSRfRozw8Ave4yrYpc0Y/RFTbvB2VDLFOOuUIcwwww09H/mRiLX+1Hp9McGN2juRqHV
3eKM5hebSdYm7dghk6cdLL0Y+50uWgtPY2siHRa4XH6pIsvJrjoErscn26qr8aSMLd5HvVQE9EIi
Ref+VeB72xvCjDZckHHP5sjzX3Uwb+V2CLuUxLjMKKJNU00dQo64RbgC7e7M5VIQ3TrSiKW1CaOZ
+7+C8SuyA1LyloHkfZXNnpuc0IyxdOPadr5MURw9V1hcjftAOO05wSLGd20nVX4Wbesr7mjVFKsd
atZX1L7piRXITt6FhWIXO40D0N7g26lGu0mXCvI3HOlkNyoiX2yMyebSwG2rZkjRqG9NrZJsehoJ
de0oMuVNnhv+HvegouDGxGCIzCn+5hqy5DaV2q4+RLnWvjZkdFTxzNzCtdCsz3lnqrh5NBNGe6Kr
ndJNG7raG527o+RGZhp/rZ26fijMIMIMO2ppU9XpgIOqNVnaTY6xcHdADyLQNx1OpOoWzE8HZjbn
uN3jD12RFlUmSPAKTf/4QdR9az5gO09pO+rlvrkaAbGUV00XV9Em09Uk3AUdJxZe8mOhzLdmP6DK
1+f4lwMEqDcmBQwAG73K5dQwI33cGUE7SQfJiOT2Jkkp/95E+Kpm+xDMhtgqZj17W6uAGE7ARqTn
CidsnNpH7NF3Id+jAkbjlLGrKmal7DCYpZgWxBpt+Uzogb3JKw2EZtpWSouyuyZ3N2McOuqmiWij
upVIR4QYCP/1UcqGYs6D4gTX+bKPFDrWGGJLj0UxkE0GSkm7YBwl0lKkTqWnKKtasaerSSkB9dYg
uolKYFYPUVc13WcjVWekMcCZ4SWLYtA7Ydq30WMqhUN8m+R+cxKD1Wc0d1u1PwcipdxWt047XFWU
1ux9OeXcMvou0fznlsRD/8n3loqDM0a2ssVDWzL2yEwrEeLgalHeG0Of5/j40gLYh9Uoop0YB6Pb
kk220RW209jZUw7gFsnlYEbS1Jlle2leTxh+5ULSThoW6LNBrSErh9AZjZ+WkbfUMRLyp51sZHK6
kRPcu3d1lKX0+3szpE9gDFl4FForxwdHS0PIWFMm6tvA7+V8A3y0zM6qCIhceP226vcixmGaHN7v
2jtHiQx50wmRh3ujkuOA4sOIeGElp0W+CZtUbq/AtZukxPn8p6pWJNERlnaFJXU6NPERIEFTnFWF
yHMEFZCGV00zpMBm2jwyNir7yD/hzNzbh3yiM7+JG6NC7Z42jL9FASGjZKdxC9wWjQ4CIS3SSP+k
xx3C4WWkC2PbiNH+ojsJX4fV5x/lVmOffJH31Ta0i/glUa36ZzX6xs8xEfSb8mYsnuRhfnpGB7Hc
SmEPD0fIvqzxigFy2tgUcnziG1DwbW9yZWYPtQkrodOxrHw7Tfe6JFoPPhHuydgiWmcYv/L3EkPi
6kjbtaStiIhW7RaDFf2g/Wmdk5F5nZFixROd6PpnK0+yf2x0vf45Csn4yd0FbEFSFdSzcQuHGp2F
afFkK42tcuVsiu9+obJ9UqPkJc2huzTQgMs6pvZmRFzJp/HFGWRs38OCdHbD+yt0utQBkh6RMZWj
K2udbV+pnTxQ7YyMOrqqbTvu9lPuiy94UoXVDf7tyWM5V4UOg1EP0hWQG4GNpoYy8VbDofsZeE6i
ScdALfAXcusI0eBNlnfFTTcm1PbaXHQTfT02G1CDrP+cKbb2IxpAQm9NpxsfequpatcXcoCSot/J
j2FoGFeA/Y1qHxRYLx91pfFve4Stv9cd9XMXAxaqtbXSYu/R+jF3VV8HBehCD2lvVGROc1B3Y5bv
w8Yuzt3QqdzBjFF7LLj/RpteU3GTzKnsqiCSMq5jpR8VwHKy8R5cmK4fAMN3jmtVOGlv8hFXBHzZ
IfddV74TYj0jZPURp228ws0M1bL9RH3x2g9EP7i56TQRt9aE3qgsZdNjqUTNvZ0K8ymWIpXigFNb
p8CP5iaQ1ofP+MBrBDP8l15VYjnrLeqUUvRQmUDknWrKXFNr08dJroHYyJUd77mL1C+tZge3gzMo
+V5L/eRcjVX+VLbZ8JSnkvosyYLk39fV7A4+cxNszMJBbVxUnW/tej/oq50a1dnnWQpPczWAApwx
NlSYbQJi/qqOY0y5D/ooydjs6H1MvUm1KpPYVqpjsCsnyucUDWPV3FSqZn1XseWQ92Iw+/veypvH
Mja45pMAAdYEiBaDjgBo4JEEtPVRbsJepR9bcbyVNp1BjNaxdd4oKqixThQ6rCIR1Q+t6hdv1H+0
fIvsps3BrGlVsgH1FzNDWeHH7CtLCLdFweyJAmn9Lc3npdRrPbrDJUlKDkFbNBlgw0g8WBrwSjUY
o88pGLBom2PpruEUhlbDznYmVTuADS/OBZbJt0NThWAxKG01uLka9asdyc7b1BnpoxoUxrUSCu1L
4aS013SRFt+h4WSym6Wzx2ZZCDBGKh9c7U0nLSRu34b+VBGHqy2g23mRTUU5UvoG19jRCM626nxw
bGKlb75F4HrCjSoKJ9rIeekIN42xfDriPFONu9aEN+5acis+SSgjcXECstBvJT3u7yq11/Ud+yn4
YSDiBMRr7MOXPBhoIkqIEvebkkyKRBAsRgRSxQTU2sl2+K3pMzBkYS3pd+0g6HRSnc4H15GqJNmD
PbRjV+mBDG5odDXxTiTTVLgTh9GpKGe9ZEFlDhKOPHc6q9LXj37qxHdFSYV9n1a8sjQQOE5dGk30
ZCczH14iIzWvu1jlFl47UkSReRpj+1APlc6V1CpisU9AmGEb6geVBcokVZOtZpTprRTQUaXBWgwP
upNbKfWqxL/L0hln6yCrrwPWMZuKLCTSoc8rUfAsSYH2s5ZDkW1lGRwZGzPm64hAyj6T+A1eTlpA
vTFpx1sHYL0+YwqBDaqAAuFf47ucUW6a8nTflJFvuOBogvn+OeRfI7oitCc7bai2EMfswa0gJb6W
vtC/xEWM1omMdkYKSrXIu62Af7NzwrxIt1mQJrDv28axCWVi/BG33XDO4q6bRbyj8aEw0uabljp5
646F6J+touH4AImeqZvRiUCFkjSTp0amKipX0O4CrNiY2V3dSNE3W8+MF8WmIuE25Az6NiHAkmcH
clzuhG+EUGwxbFSvC3LN+4DW6uQOWeXHbgdFSN+kWmXeBw0FN3Xse5Iu2Qy/yyGktm0V99NnRQ6L
z1MTDDreLTMsRw4bsNeyX5ffE1TEoPaMA4cQLpdJSr88AGaK9goY5MhOxtc4s7BNDe1cLzjbItPf
AYnLHoKOYw0bE7mnk2bJyRmRE5OuKhdtdMDNMJ3osmUk9H4Q6N9KYVC/D4yif26rBkTtCHrk29DW
OBMPwIMAKgN8m3Y1B5xC/bwbWrepbDvcjAIjyY1fj0Q025ClJ2DRvvnQgBR4q52sfx2nIbiz2zGZ
7g1MScClT8MA3sgvWNFOdkBw6tDj7ken9YstkECKXPRLHXmDVLZ/U8NaoCTXmfKpMew+Ofi5qCWm
dqq7LcJkwT1WP4bhQhBK440ygJuNSiH/gBmCM4jjCBOnP5oqNy0IUZmNOQhaQqM23LboV6R7U0ua
TzFGJt+iXOFSMvrp8MUs6+5JKHH1pva4pboxp/OXoquBWsldS+MYYtAE1pijwtWqPnmKp5wLkRSz
dcAghM69njvqeUTW5CVLzNmgD2aacVBbu3+xtDEZ8BUBWrCdKOyAg61IXKoKeNXGKrXwzSm4M7hS
1BkayiqOQXHF0NuvdGujNwlg9VvTOO1zkNQTsEBJsZNNZxnxjVIH3Aj5cf6Q2Un5yvUGxZfcHjoP
uaLmmeZOqgKJcng1njvAKmCaaZfYrm9kde3impZ8ToRjfpbzQnqTnV6jYNREWPypdiBxAVbZ9qMA
/EevPOwe6iIBl5iT7tyOQ5b9pE0pngRE0zfMI1N/x42++YEbdDXs2VjZycpz0bqo0MB0smN8ityg
0YH8gMrqn9PKKV4hfxgWzb+W4lekhB3EBiUDYVMbaUrWTDcs2E1Jbn5uVa0ezk5smeUmLlPHPnXw
7prtOJCKDkj7BDugVsp37mFluqG1rsf34RRJQOyL3pgDWNbvwxwxdBeIHj/IBzvg6okIzBkY1ZiR
MLTFk250ZOul4jvBrgF1/K1J4JgedBomkAdzVT13rc8c+x08hJ2ftMX0SR+4TbkOZlYp0QchKFdT
x0bd0uPgRakjkNNuaJZ048vCUrprDlVz51eTTe+pKywc3CsSxV2mToV/60x5A24kaXX7AaepZv5L
6Ba9CLWNyaWkpoONsQnaNJ02Q20X/k6bpkB9igwRURC1R9Vg8pI2+6e71f+vqP2vmav2v//NLPpv
pKcNDua/cZ7mv/6vCpqm/8OaKYoI66gkQLN13T8pT5b2D+6MKJ3jaYeIHrYW/6mgGfwRrQ/KbjiR
QTLU/6qgUZFDAWu2bYcr+z8qnv1WOpP42NkdHfG+30tm2K+AaZPayvORuiuS4IQ5Q7CXxo5405sH
h/Tl3VT8i2T1nlQ1f+BfjKq/HrSozXX9KOPPF1Zep45f007so0Td64Ehu+bkp/uPH7JgNv/1FGbq
PQ8VDhtG8shleaVl3iltrntEV2ODKZ+6KSsK4E5mbXAdmDYKCnqT5XgEjZ8fP3xthJRN3z87sNTE
NEpH90ofyGsLol9A2tqEanMEPfLxM37npf01vgXfdKq1IUEQVPckWX6MlfBqtMOz3JefKj140eTB
jcCixPqFp/3OofzracrvIwIya845C0/rxo0sErpG9ySKmT9cxyUX3vGCTujaqBYsuxA+WAlP2fAS
AFSy3hztiA6hbHMyPwOe+GS21WfbujCoecP9YSMuNRXqJKBWZ1i6Jye0k/MR5lxsHKde/fbxEi3U
af4za0vBrqFAR9DqJd0Dbp88SWpbnOiFHWu5zV8d+v37AtbhblCFgsFK8JN2r0otRnoVcBs2VmFe
VF/9vSz+1xdZaBFkvlM2vmD5IrZgI1FS/takwO3Vu6keXituR7QDd4VshRemdmW//JJheccCp6k/
2kJJIRuM5rdQSfdZI11pXX6yKIG0AuRfOxw+nuW1VVyEkwIA/hj5oQr2FHE+yw+RHYIWeVRnfPHH
j1gbzSKWyCalcxD1qucM6rEQL0U4XZnavkcbR8/Pk//948esjWQRNlq6fZbl56pHaWMzJgH5njHc
loOqXgiKC5X8v/bBImjIiSSVpjFonimMHWLDVFSAAv0YU1BywQMdjL2sIOZVXoXFraHuivgko5Rm
XgV4zTXG80yR5nd5e19W5iaLT6mNAU36U4sEKOQTUYA/rePhOP+l6VSk7LH4R0vO1pTxvrkU+tbm
aRGMYAqJzO8V20uyGYCTd5QoY0EFTi+PH6/EvLB/igyLMNQi+WCbthPcyfkw7LU8sY7F0I4XXo6V
42EpfQqR2a9FKwV3/gyKTPNO21qgqzfOmPe7tnz9eAwrm1aef/7uFST7ngqIprYXsRQg5rmRD+KA
WdtVb477QW6umnL38aNWovbSBQZf1L63+hqEdzg6LskqFED5KTSmG8hHz2Mse+asXHVxA6grO0Ce
Z/bd2HC7g/5Zp8FdDhbMV5o7OwE2mgNr3nW9ARLSDs0cxLNqv4YOvRZRBtrOmJTqqObSNegzGFrV
L9uuFyqhAxhc0AlUan/YdgLIkibRFGpXWWmoLgh26QocIKpNNPONC1tA+V0G5z9vojyP7N0IDC01
ZXAF6Z2UiGs6Ki52VCkKnJZ11Oz8c0pb27V/Vn6+TegFTIp/M8XPMUKM+95+lsDntJra3JRDEl34
RmtTuohxnE0KoEjfP6uy/h2O+EGEAt92KnAXHrDyTsmL6ObYhZSmRpZ41FpHV/LbRzm+pHy49kap
v8+mndAV0TIj9fogFreTCo2DWrN9P8kmcLwivBAW1hZtGXh0aO+TqaRUU4OTIpSt0d8P5lOYBPtG
SS44Aq/N0yL2hPSwkmnwE0/y0+aQqf1eDhT56uM39c8fDsHp94kKJ0noStbEHpLaPgRHMIODeuGz
/xxwUAD7/bOh+uRCRo3bk4dmPIGlBpxGDx3UYr9XLHI3Ixo8mPHDhVP5z4sO1OD359U+xCpfV2Iv
5ubcA0/vkuM06ac4uqBps/aARZRxUNovaVXEXttJ0bbUq32eDM8USpHK/RfmBKWPFYWJee/896MG
N7zfR4G5XlIFth55StzCTEVS59GAIPxmJXoAlG3cjOVw9kPz0Dj6fvKFp0TShcxpbcEWr7wdqMjc
k9iTnsaurMIRTGJXqFelCXh9ovVyyY9+7UGLVz+pKrmSBV27wE63pZXehmhIzIxy9cpq92Wt/q1X
hxrZ73M5l7YGXesSbwygrxgts9e3hjh+/O6sjWLx9svGBBfOHxNP7Qb1XGqOfE1/q90WEBa3UmGL
Q5wDiq61zL8wHuXPQZlP/H1AHF1midxO4SH/cFfD9o2U45CfKDA95mTWOwrAJ72jC01JZ1eZxjaG
HF3cFoo46ZPVXnjRVr7F0qpMhuVYV5Kfe62KelSWqO0WxfzyBsGDj2d2JSotvcJzE6PUSY4LT40r
U3Yloxufar+8pIm+9v0XgUKmJupkRZp5lWEeOll9E0b4XUiXVKfWvv0iTEhmaVh+q6ced9Ub3hnM
Dv9eALIXsQFr8ViuRzX1hE5RO4JSuutCeUc1ejtU9s+PJ38O/X8IQEsDCqUCO4jUVAqconOAXVin
MKf3ImZycoN2qgJ3G6IRHB1t+/ETV16kpd8IqjWNGVBt8qKmOSey19GnoIsDlJnOinp1MeysLcwi
HMD8CiXJtniOZJm3tg0EINCbC5UKfSVwLwXAKw2WvoHOjIfrvI7kY1rStiyamPZJB6Vl2tTdba+P
r0jWOd0JIc5jMVmuED8kP9hgZ+jCuIFsAmP8Vs66c5GDDbs248+KhZrESQMkIMzHQQEMj8my3qM0
k++z/DMBk2L4Nf+rsx8CXqOEhkQsHk3r4e+e5PYi7HRTpBg43JZeHpkkmGExoYud1i89NsVuBt84
B2XeIwiAMuyF7HChH/fvhBhb3d9DXZTbTo9skU3+md1YqXpvKPbZMcL7OGpvYsqRPb0OMBvODfPw
8T5ciQtLtx/HoV8LJ5NHVsbeAHmK/BhtlEuSyCvbb2k5aha6gt2Ebp8nWoubhsvXRKf8787XIurE
yWDHAYiOM9lPp0K0vhLIKyXiEThSoXyyEg2I+4W9vro4i0CU9Q2dg8ZyzjTCPyMoAuzJHSvlGHf6
wTDEfZ2Fh0Y293DykwsDXFuceVbfXZBMv64TNXacs+jhwLSdTmdiFN2m0/vpwvqvDmuRl4Cw0yJJ
l/2zibZ9+Qly917x7/hNwOvZx7eAKg95d+GQmxfmD3HWWkQjo0M20WIaz0oJ/S0qqkOOJ4hrl0+l
9vTxhl57xCJDMZwKfYG8lc5SmH5PQ/LFQdzlTQPA0bowirVlWYQGGfnPsAhl6RxKdBvD0JIgrwAp
TcWFw2HlAUtjH8lWrQHmpHSmfbmTzWgvFz1KPVm3+3iO1j5/PpTe7Ss990FtaSD6JYpsBXMTBgBN
LgqqriyBucg1cg2/o4Fc+hwA/aikT+hhbTJrLzsPYthP4aMBZTZDf0dxEw316/h2zL+rxlUtLqzP
ytm6NLpOVcxs6sSQzk003apxwY1I3sYzMmcIXpQgPzbJ/ccTuTbSeYLfTWTUgbsqZCYSopwLi44B
0SkfbhTzQva7tlKLCJBkWlVhBiadRSGOpiFtK/OrNF749ivBedYufP/th2QIutrvpfMYFwam0Lwj
tnopds2L/YdXfSkzDKuyHQuH9xDUkpf0IHiDyUsgXANbE7AiLrkJry324n1PxSiB6+RdoW78ABHs
lPpQWPLgrm2GQ2kogIysl49X21kZ0uK9Nw3UVKAjsq8qyw2nT61xAABZDyqo3wjtMPQPLi3NWlhe
+vpALFQbw2HhOdqkgVJ4/p1uvRtB6jJg1H9KHPXAO/PxwFa28awh+X4jqAHeayN1kXMFLl3WwT+S
BCBUOis/Xbg/rWwHYxETeqVzjN4epTPyVlgxddvMgkmNalZ3VTaXOi4rDU9ECX8fiCJD6e0bniKC
6nY+wOr2licQYgBbu7r5xdTQgJcBz1860VYXahECQCdFUCt06UwKHPravrHwEOyuJKQhquFLGSMO
0e4lQAgfL9VKQDAWAcHsGsXMbR7XALgIukel/QI7+MIirX34IiD0NnJKk084U1v9vq/NbauKb75z
4VT71fL7Q0iY+TLvt1ktCjUbDavxYGd+h3J19lF6cRN7eEFzI3HyN0D/AFMdtGN66PrOCCFYT64C
FNh9+p4AzvbopKtcBKbtNFzqc6jz6P70tRYRRNVRcpAhwnn0rF8Cp/gcF8kRzNbV5Cs3Si5Bumv0
TdzNjZ/Ivyp17jkDmhP44rlO0h2lEgEcCSFJrGw3PoAszU4o/LPhQjCg26hrnlCV9D5e/xka8cdv
uwhCTmp2NoZRKFOh3m6V/T6AL+caJDeZkX9C1xDxlGGD2stRILgwKRr07ugIQ/I5tyjwaw9o9OX9
d9vSNnb9NbTqx6rtkK6MUAJJdgg0XSOhtSkVtEcTCSsncVvZ+Y0j99upU7+Y9EtCUzt0NpC4nNuf
O0zAfWy9uRtK/1JTWluJtEuHTBPsno/OTu0p5XgOFQPcnkigettArlPZkyXFdXy8g4zYyxz/rUmV
+7jLj3bufCty0x2K4TwqDbcBAe9PHAScSdVEm6QvY3IdM6aQCSwQbHzsKG4t5HM34jLYtuYniKD6
3h9tz2gc9JMiaxcXMjp+RrJBuYQesQLaELZRsw2kLHWxr79kEKaurKy+iMJh0DfgZKvGi+XgzS8R
MqmiWWTCn851m3pjLaWbWEf7EFgUgHv9s6iC76KUJpD5LRDIAFp3HegHMcQnVFiOidE8WlAqDu3o
IAenHcDeXSdwcrJwRuVL8v1Y6fu6wrelNS+4DK4t3CLMa7FpTqEsKm/I9C2izj+T3j8VRniX8E2A
H5c75F8fe/H88duwNmWLeF8F+gD9DPJvopeEBPVQ5P2z0mmfO1n2XQCbwF2L3d971iLQG6VCgqeb
pRc6wZtiUehUXF/Kb4KmPUK0oP9afP74SSvH8Qxweh8naREoKPVZpZck+l2AEJyT2ec8qOEepMOF
hVo5j2dW4/tnNDXQ31JktRda5rWjpj/sKULbsTnYbfQwDJcM1NaGsgj5ThtQDlam2ksmhJxjI92P
1vRg+dYIsTvIL9zN1waziOARmjaWVEvcZ9ruPPbjbYxGbd/a15NhPOdS/e3jdfnl/vGHk0JfxF4r
NiSwgr50jpwnkd87iXocO7GDBABD6q0znyrlE5WZNrnn/jz1/dbMqtc2K7ZqFu06/ZOR+BxeXzXQ
7a2Su7p+TGh5N8J5MUfUhUv/teVUT5Q5tl5KUFbO9F8h9t0VpSwTg1gaBJ4T5HdmWWhsVsz6JiWe
/t7s/zqp3j1BCp3aGFAkoXwXH6w2u55H23TKTaKEA1o1FzKfFSSRpi1iCwzOLoIb5pz9Pj23sQSU
uTxImrKXEpQ+kvxO8qdtZ4CRTTTns+PXj7FkferrS+W5lWCzdMSAvWLRWZWcc6WCHajFQzyg2oHp
pqI292MCqGcMHz/eaWup0pK7a1RViG5EFHqp7zkO+ptqs4+U1+YlVDdRduWwXSb1ipRzSpSNhGy6
kJ6jVtv4+bDF7uhQXto+q7O+CEaRFVeD7Ve5VyJrmsBCPcSx/lipgUdlaB+ggjJU+6qNX0FPIfH5
WAf+9xFK6AWL6F9oqT+8c9oiUAH4FTQgq9Iz5fJOhYePY8yjlDnyCeWceBuFzUmUkZugfYFMHdpL
ZnlIEW3YZ2keQGXUWCA5Cgu3QVZk8/HyrEQ1bRHVEtsQ2qhNJUkCdxclROFO6dBFbYL8q27Ll0Ci
q3O/iGvs82mU+5EjJ6/f8jyERZyg+hI1kbO1hbxryuGt1KznPstcCtItssu8brWfbAK1vfB2K/Og
/rQAi6CXyrBkkCupPCb1XKgoLkRa5D8ZTqrSB2ut7Zhqn2CgPOYmksXl+JiWdvIDek514TicqfF/
+gZLM6asTCQgB0bp+bqOZqOqmfa2sqQ75OmUGy230BwpUH5Iy1tIbZ+zaLhWlMrcyWMMadIx7L1A
c+USRmTlrPmVvb2LdlZnKrB6oskzQ5rTRS89Q1M7GkAtXEeosN1tcREgszbwRcTLpixrWmucPEdD
O9TelGDowYwkXbPBYgwdWfSFq7OG+jlOvC58m12nlF+69EIUWtnmSzR0MWpqpWH67lWWegt66Sav
6tcAlc70EqR25XD6hW16N5kDKjFlpU6qF3VotyPxg4/RWVT7j1/Ttbv50jlwUoZwHOReQbiKnpST
hf42rIBXS/SXKqSLXcjy19mggwizUzdvguj+4yevpMG/rprvxqUnZaJFrax4fjI9dlV7DFpIXH4W
PIyBddJH51ErIHBGRR3vPn7i2lotQpLWK6Wk+hHwTBHCM1aNOdF+iGIFPTgEUS+cwWubfxGQZEOP
hxRGjCdKcV1EGESU4hGGxQZlSi5UlxZubTCLkCMs0Ze0e4WnCXFCAfSnPQRnXwl/DsIZDx9P2FpU
WSKfy1CaIl8KhJcp4yNyE8+yVX6JrPBoq9+ksL2d/PtWUk6z0VBZPvjp1yoQX7kDB39vLpfAaKWO
kzCYZOGRoX1pTaSXkiTbV46zoyfzcPEuvbJkv8B377ZiJoUVuhLN5EVWca/27V0XqbhCT0+tnhyr
S96SKyu2xDo7EqJZVSNPnoy+RxugjgfJ3EvaHAmGCwfRSvr1Cx/ybiAGZfYMyTTDUxPtkdC+K/tr
fKJhc4kvQBt2cfXw8c5YG8si49EGCBG201geTOdhM4W+7Q5dbpxsaG8blEr+5vovEhttCGErVrrp
2SVn6tg4mCcmLdoMif6CDKBzMCAwfDyitbror7P93dzlGtZrPvRMLxsiWOfWKxChTYS4UwmDDjkX
pJW1Hspgn//EgoO6inrhmqmqfz67f32jd0/uYeE5RVCZnhTqSCYao9jVvM1vHa4IB78fTh1Udtf0
9ZoKW2zhDFoU2jUSma96ihBIH0vwVushOQAc+DYVqfxQmekLEsuoumXITznI7KEt2js7tUrGS2D3
tZdmEYBwvEnTMQuA7veS50TpYWqdWWP0iz6Saov80vm3tjBLGHSIDCNS9YriIU75RYJzS7nJiQ4h
RMq9sJLaRXo03eWaNJesivuqVqUdggGXrudr4KolQFprkXgOktLyVAmOXYT09QDTXc50HMDKfayl
3zFDtK+y6IcU48BTteQ6pg57OUVMr2oNNHrSHxc26UoysERQ+2g3I+MxWt7Ug01uTQRqbG1fWUF7
HVvp0Y+crylCt3qN8roTUpMbbxN0NLtqeLMA7e7ivi8ugI7WMu8luNpGTB0RV8XyjCTe1vm+Hq/s
dj+0ihs3B1oyVOCxS0OPW0W5IN/b+YWC1toczD9/97pk6JzCSif22El1qtTiFYvBI84RH0+xOp/T
f8jl5UVo86H7221gWF4V6W+tfy9zvZRS+xa17hsrb5/t0MKJYMA7qK7QlNhX0rNjRFCiFbRF+/ab
RbvQbYei+mqHJXolfW4fQ2e4svJL4NyV4LtESGs+Vjc+hFnPHIydkY4bNBMfwix4pK3y8ST8uqX9
aRLmUPVujk3JLtGMbmxPteE1B1FJQ6rtkVsL2k9mGU5uha1Ubab6pzpy4N1GloxpU+Wf+qn6OcUo
jlfCwDRHa1RwSfXXocELqBPJtsU4DOJzn5snJ1AQd1DQygpDkUBlb95kQ4ZcVRYPXRFd2bNGOQ4E
JR2qNt7iauYbJ6Ma3z4e49osLvK0JDLN2tBiZtFJjk5cf41L+1q306+yFV24A6+VKORFjNTGOtMR
+LIhF/peFlgU3qRTmYPtysPQNTSpdqPaaxzloIzIzzTFqzNMR9BbmrgCP65s/WYG2BcvitJfAjas
NA4wn/19bRNULe180myvT1LrJRkNNLjaco8FQuaio21v8fqw921uFPeRZiBSNRQPop3w8QqJ9PnU
fs+aBHlxleq1aQ43YshSRKBKE3mX8jVUyukgjyNN2BQdVE36GnTWJrbbE0g+Zaf70oOMoiaK33jg
Vfq0k4fX3jCfQz+4RmMU+egB0yIT4JAw7NfckI6ijPNvf2fN1SX0PA46PakN3/Q0v38wM/LUdlL+
D2dn1hynDkThX0QVSICkV5jN4zEzcWzHzguVlX0REuuvv2fy5HDNUJWnWzepCiOQWq3W6fMd4qTF
PdaKGuFPbvz/pQOO6t+vt4wHwjoLz3Bw5wUXhCMaxn3TeuXdvYydfQPXknAQha9geJ3AA1Lsq1od
Oty+RA68P+m9TDpQRSAFI2Xer0S1j2MmeoX//lHctrqrFZQ4V83V8xy8OTPJ7lmX/1PiCV++v//9
YoRGKYUhCpz1m4OoQBhJyaPx0mW4dRu31lrn28dnRiJmsTkvy6IEB0ucoc6FbMY196F+C6En09lB
tfHJHrpPsCG+PVkWjsZEzLLProfxVmRIvDTM8oa7yATLI7Y4XpwbDqZCr1HSyk8u/mbliR/HJDIX
plulcrIYzIRzL5JsL+1q2jCWQBmEy/Lic0q/Of1XmM0BrsfCalfLHCbTvPjdX2/u4agAp4zHbozC
lZ+zsBUSMQuRZgyaOY6WHEUl81dTyXLLlHUXghAAyaocwKykP+DxBK1+Vd9hiwfGseevFKYXNOzt
Q8vUJVKfJ2o/jiXsbMz8DjePawfghaIbmYve28h0YGSEbRA0oFcYOQPR1UFlBv7JFh+psNs/XiyP
LZNBz6CN5WOJ69AeB5SVr7WwqOZ6976G5c7AYPdWK+OKFEwPsAO7h7PYU0buKHyVWG7BtqOB8Rhc
541Nz+i2HqqtgqXTQSin/HX7h5DrdvJByJnr4mH6olLYfbEzlUm7FYX7s+y6IK4BFJkmC5XuMvuZ
N9MR3sShV8QKcMpUpJtuGI+xRUsYwmbTg7KjXw1nzxSm1L7WfNjEUyt2LJqatQW1ML35LDSqnGc5
pRzleqO9wMj9VHB+KXFlW8Td55rRl6i/H36yZPSH8HNf2zCNaaAbTY6VOSLNj5BE3H5jC2cKwmfx
cFI9fD/rNjyrYsiBDHNpYJmQ4CVj3j44bY/qXclL/mhTFW5onXCAgEj9hku56dPtn7D0LmYRM0JP
X0FJqmA3QA6wsn2RaXSB+ebebeVKhrMQLeeKfVDFIrAycnWeOLkUE92OJem2oer9tmRXkUCICgS/
SOquNb4trYhZxNQN3L5lWqizGbU/QhNt42b6HK/1Wf2plHw0z8nfu0xf6tSEHZwCESH6bDQRTKtA
0Im/1JBo2uUuK94AQriYuvFhBilgmCXcfBOyfg+z+K1Gtnn7031cZSFzRT9xAdwIxdSdNRA2Rjl+
EnBat7v+jVfTwWVAbTfp8+1HLe1Bc4l9pTpo2w3enc0i/R4lIj5NVgU+rRvB7c+4qAJqtMQEmXCs
ULR1pOovt5/88fGezHX2peXCpgnefWe37PQBtuf38iqtFt1njZu1w5Tka2txYSXM5fVgEbQZPJHK
M4UPEGzML4Ua0F9SHGIUd/KebEGkPdd178VteTZL+76aTCivk8sEac8GlqV7zYwvt0e9MIHnWnxq
O9AVuBN+SygvCeT+TW8GEE+uLPqFWgJhs7jjiMFxw9HAONhw1k4EJ8hNSg7X5pD0IcrHc9OH2yYb
UcmY7rUTPrbIQlADTyHRzNaOuAsndwIfmL9Od2UEo0nUS6rz0JZ3DfC2kFICj7u1R7RtJGpbg4qn
YPpntu5L2ZPfgE/dd5Bx337HSxnyHE4vu9BwpRTNuRrSuwbFQpKJg9A7PIU4qBeAbDaUxTk2Iy8E
c6rOuqeyLbtN6LhH4wp5kXRrN5cYxvKUVbuVX7WwibJZ7KpwEoWvHArqOajHIAp/czHVVK7RxNsc
heweOpqdMvZtVeu3tMJm0cyyYPRBRjliacstvOa8qstPTPb7eMpeV0vCS6trlsPpgoiu68P+nNrt
RQuoAtPuEd7bXyMzOtx+dUuLZnbKxT1vqnRTQm4HUpLJx5NTdwc12SvzZWEEc6U/UAJFBt9jFrg2
2JhN/ADV7yYnYTCxl9sDWHrCNdC/q3bUrULpguB4nsGsGDyE0bi69R3QWYjulZVy2cJLmgv+i6ri
cBXUCZqExZNE1w20Lw8cgPLbQ1goNZC5oB9Umcyg8MU+j9lvFVrHHv62JXokw+YC9I7cAmt3x8mb
TUUEhFy0H0fnDbyt2pJPTW482UXzYzJXKtoLM9udxZfW1QyuGDI6N3bzKIZ020fJgdfASuRin1Hc
fNwe9MJG7M6Og4rWaCiiZnyeRHsCr/g3d+wXEtnPPc8OKJr7q19vIZWatwGgbZOkoGlH0OyFWxto
Gg8Mq7eUhZAtOQ86NF9V2AOA7GYrk35pusyCg6ksG0zqKTrL2Dxh2ZYeHyLgcSqxMueXvtEsLrAC
bupGoUQQV8M+gzCU8PYIw8sHNxp91azMhAX/CuLOYkM+6Vh1vMNiBZMLpu2Phqw2Tdvd6Roga0U3
hvwky1/Us+7F8EvE04M5APpMou/oBZcebBu3t+fKUso/7xbo4GbS1SrhcHUen+C8fx7b+AjfSljb
Rg/wLgecFxp0DXJYY34Hyan7t0k6bxwwIjXlFW4sgjjZo/a0dappT7P0FBcFaCgm1shmZYTXaf9B
ejzvH8BVLVz0gV0MhoHAiroM4B0N7CL8sVC0/tS1KJZkuC0Cc3N66gAGKwcQrcZ8bRtYmFHzxoIQ
ZCGj1wMN0HP4nCQGevYNH/0MBzmNd3G4stksJS/OLLgQNCqlOLCRIB1gzK7oDw3GYy7IMdcxkLpA
36FQGcEkzhoeoA7BRYgLb3Xw7m6/5YWYM28uqO0SBg8gmQUtAXBKu/SlBg1ij36x5J7Ta9EB0hsB
m3zSrM3cpe/6v8wEnuZ9nNqBlmKXRvKtMOOHhj/rifvO9wzmtmO2pUweSzQn+MVgHKwcCIhM/L49
5KUPO4tFrTJTrIesB+dY/HAnsC1E/LvpLPjW6ic4NJOVgV6/4EfzdxaSpikLzQosscDu+b1hG4/E
GY6V9e32KBYDwCwUSZGWNsBffeCMprgamzitF6domHbGuN1oEC/8FI6XwNHUOfkiRULv0f6FkrXK
1P72b/ijw/xgiHPRfpoDmj0CrHBmk4YS0Nnr6qFQACHCC8mwXkKB3TktBc53h5xC/OICJrhzwQ0Z
rVc2fnc6tm3KfThM+6Y8hei5LrvPGWzTevvH1CSeC1P0ZnxAg4PA38H6FhczsYe/vP7H0ReGP8X/
ZcPu9njIwtSY6/Fhxh+nfRenZycknzoz9nG5cWjdYpeyxxLOYFIWmzjbsdgAKtjaCBArYCUGZ3cP
aFtwSTUoKrtBf5sAXEBtyGNoqBmcQMPXTnYvKQNvED959V5raQ7Y13G8z/Qch1ucmMm5hgW9Hn7h
9aHXg6XNFj8LurU7XGrfd4l5t5pbLp127GvS+e6R6PxH6a3jSPxGFHIFyLfuYSyuBskAdgwbJ043
E5AcLkSjifad7KcewUilmzwvtoW8G6xXfGq7Wru2/1Ns+2gKzuNnZuHOnHVIFGHOn8s7TDAaXnDM
u/4PkFVE/qTJBfOSV1+6VnquBgkPXsH91f48biCz/dIZk1eGwp+KHxoktir9UrBxg88PTOFv3BCW
Ot6Bn+DR5FeedV7fbBNZ7XX6VrKNIl9A2PGG4i0pP3OGG8HqAQ/G/J6Ka8KGDH9j4Z49tqbtoF2/
r6gvYNoNcrdV2Ht0RvshsjwKZPyIY0ZpbkaGFhXHT3N4bMudhukkHFiOTF8wsusS4OQYGr+HDjWE
ZCtJvOns/hTGzR2WQTvegbmz1/1blLEHHhX7ZocvAaoJSuow+CW7ZNhZkJGurJeFQ+a8bUEUSWGY
NuafHTf7tvEHtC3qSng5sF029EYmRSHnmxED6QO/U/cw5eC04gaUWD/s8IIfnNOfVYhuK5gs3/5J
S0W1eZdDDQJgXta8uMCaBqoW4/eVpesq8dSGwyvEBLkHAs0ect5LCAp6guZdAD4OdCQ7kMW9qAcG
RrCVdHFhc7VnO43MQsDBc6IDoyJbF8aBXTY9woH77MSFb8GNvWmclQR76VGzzWaEy3gFWygdODH9
FeoKVobtfZyLT8AJvU7KeVxV6i1sa/OOCIhHzHySFE/K+aHNkwdKp19iNP9td543L8DrnXYmtXTQ
F/qQgqBjUfYy0nQjRn7fhu3j7Xmy8L7mHQyOIaN6gNF2UHOKc4iClhZcN/BsdiknO0DpLlALPt1+
1jU0fhCi5l0MMeXgxohcB1FZggMtXvNBHQZQakdSr91FXL/zR8+YheVEdXr4A3m3dH4sEdeknQei
TvxKknviwonUdT8RGPmN5XRGL+6/jWwWfIUF3mwWMRVoaj+3VXNn5tgzZf0s9VohYGlg1yzy3X6T
Jq0LezWuggK4p4nm34iINk3Gji1JD7K2/YQ3k6d62DRxa+tO0CDcHttScXPehpD1TXNlfsCrBzfa
uzaZcpiEg3wgU/J1jKEIyGM0BpKEP2lXGhsQZr4hmwaBmFxBoICGbETkfh+14xxu/6KlOTsLJxM0
nX2XOCpo2LCZLIC9ZS593Mc/iBE+y12rtuA9rcT2hVSIzgIKjLhttHgMZdCUEo47diJ+9o6MT0XW
AzMap8V04ApIgn+LX3SWzVpgFgDRkFWByIejgvk+erazn00CXgIaPywgHyevAtjq9ptcGNy8vaAV
bdx2EykD4o6h3DjwnoRPX+uczKhCj62RI755Y21N08rwFoLmvIVg4socqaRloFV8jw8VZH11QOPw
2lxdWCV/Etp3q8R21ITAnFbA8kA1N4JGcTDKV5EcronzIA8UEGBaXZPp2y9woYA07xNoRVE4Gs2e
gbDyb7VyDj1CjYNUzyL6PjSyyi9AFgfLlO5uP3Dpi80iTcpj3cDZAXQlmPVhXMgn6vabmNpNv2Y7
tpRNz3sH0E+oIN1xyqCMuQ1Pzcr1uIY2kgPJsBnRB72bVCIPdm46X4hs08dcWj9ZxouVr7iwvuct
BLSQSsRWVASypFsQ3XeQmR0qWD5Qw/QYm+5SvdJSvrAj/ZHuvpsuQK3R3HBkEXQ1ujT9Bs6qsddq
ATFN6aDUCRayZX69/eUWjvt/1BjvnmVNbYg78r5CvtBVL0Ydul5nAIp8+19femezuMEjaBuJiW/m
NHJjQ/tFze6ZGNCIWsZDPIBitGY9tbCE580DruZRwkMYXytoBD2jV51XqHw4KJhLrG12C7N83iBg
9OnY4DxXBzgx8WPeagMmuOhyK/srH3Lk1O/gbuzpQsJVC/Ci+As4N54Rq0s3ZXsSv1kNyGMYsoX4
vDIrl37T9c/ffb/RNHSfE6sOYLty19r0W1244Ny1iMfFBMrPvy3wP/n8u8fUdOJZAipI0Kqk/Ur7
/EUPMv8F8F427UC87g9JpZzx9fa0WVgAf/b8d09DQhwaeZa26Dw6tFrBJHnC1/xsOitfcmmyzLIW
dJ+1dtMnbQABGTjStulrAu0obDNv//6Faf+nmvj+9wNwWcO+tEW8/9o71ksqLthAvXD6xGMg5MA3
vv2cpfc0SzlSFwRpAmZ1ELZO+QO1Qp/ZZvdIXbJBcfbp9kMWNpM/8fjdYMICnXQKPNNACAnwOE2B
1oMVybcaC3srakCigVLeWVyhwYnm+9sPXfpCs8ABrFAnTHPSQTnlR2eCGXnk9hLEz/zt9gMWXt1c
5z9S2J70UV8Hkxudze7KhXbUGwynXYD4VuL4Qmyda/mnNppig0YyyCQdPvGQTP6Y1tG/vaK5Oj9O
dSdLkshgbMxT08pLOtG7QUm6ElmW3tD1z99995awCs1kpA5iVu/bJDrCH+ygpX4Sa8LvpWrA3G+c
OZOG/N2oA8gO68qro+Qth/uM33RGfD8BBHxQIsyDKokHJJqatRC7tHAWNGMUgNCLXTtolnEsy4FX
GjBohJTou709PxaW8FyYP6lBhoksZGAMlo0tOE833Oh+413nLx3AUb+iVOAODqh5a+WJC5F8LrSv
2njkyKNVYMA7tzSSg1Oa4P4Z56yJj6uhaekps5Dh5NUEkVamghK9+D7q7E8ZOn0I2IOwcu3Aw3u+
/f6WZs/sgMILp2jTqVABo9YpwZlEdM2+SeUxa9caf5eOgHPBOw95R2OjlkEp28k9DqIy+RspokJ4
VtXd22N6cYFZhujFHdWzPXY52RmMQ+TRwx/AAScV9ekSfZJNqOC331fg4t4e/Z9M+/8Hfmsue2/S
DtS8UDVBnbGWoeIsTVzA67B8Jb3N2+fClR3H49OIlXvAQtBu60WNWQOzykhztFmF9lSwU1V9RP0U
XFhJm3b0dI1thPYWhdW+SOHEzrPOeAplFuVB25hPg2rQ/NGDwAsosaFpu+/K+NpSEQ0Exn8QsKxM
1oWla/1P3M6R9DR8kkGozcrd1CAvB26kIHzNUwgZE/6tBjd4b8Yw+Cn50MOSflDmTkjQWR3Dz8qS
bOnAAuRnPyPQU/8p4QS5/e+gJQ1StDwjCLlt4oCEDZRdZiODQKHg2cpKFWAvY/u4jdTKl/54noPr
/vcDzaqyAMWmMuCTvXGYg9NxOUD2ygH1lKtGXR/vJNZc8U5cq3TSTKO1PMxOHHhXkfzUIHxvQZNO
vC4e2kNqJ+iAir4r40ts4udU8WfwC+WeTN2aYnxB+gsD5r8Hi4Qd5h1hYTw0PS6TgGrbhoK0vpmX
Jz65v4yGuV5TZsh+ofXaVHGsfCC1Mt/oRLULE41ashVVnWdBz+3j9rLYJCR8aBvNfYkDnMe4+n57
AS59Fvr3L3XhepKZlGVBR5NPUDLegTw/eC70op7Lks3thyx0LFtzBX0Ih3yRDTA/YTZ1/fSEax0i
ktgDu9tXlfBzlu+lww/wQzyz2DqxSla+VRXE6+ja0XtppLNA2+J0GBlZEkN2Pn5RTrrPS/V5qLs7
CGJvD3Np8s1ysYRpyN0Vi1BpI9UdMav8ZHVizYb/4w3Jmuvaw7qPyjpJ8kC2oJJWdA+8Qe6ZGaQR
PfreenvloPtxRokuvb9nRIOGMPhmRFWQwGMA8Exe+kbR3MVNsZKML82GueCcxgXwvOCgBsPUQgmM
oue2qxrmW/UeaflbXcUR2hOdLedt56WtfqwU/2VX+pGV49vg1np/+3st9CpYc715CDv2Ks1QjYFh
xJ3CXuDVWuzA7tVsD7j2ZxxCci9BO1DeQwsKtuiUuYfbz156y9c/f5c0qigbKHqlqyALm11Tpt8F
CZ/6NYHPwlyfa8xHmfU0jXq4nrjNQ2PFwZAZp7yyHofaXbO3uc7qD3buuQ+8giZWFNQEQStuftZZ
dt/UYtNft5CJ/OrgrJADZo9bRnFcraJ/fMLClfDfLy0xelfoAfVOuwUUluWP2einzksF6xgQ5k8J
Wn8qq1zZIZfe4SxeAECPM3uOyQFCb++5ETtUSZj4fcE2bM0nZ2kWzCJGBO5u7WQo+yAH+c7i6D5O
+Xa16W1hBHOx+GQWedsrFKNpOGADTA815lmWGZsSVo//NI3nKnHUn+0kDosqAP3spx31qTdVxrRx
XHNlnXx8vADM8e9PblecK+5infQF4By9POos3De62pewsWrLab96yFqYXHMR+BRXTopG0yooLHdv
29Ty0J4Hs8b81S3VpoG4p1fFQ7/25hbC+VztHYF0DRQuHudGLhwQm01GW7CPmt1k/uqGZm2VXpfG
B6t0ruqGB7shSdZWgcqTg9k6j+l1XE/Dz57rn7DxeCpojq0W3dQpcx5UAzTw7ZmxNL5ZYhEn3eQa
DmZGq9iLWRV7BWevwmwVzA2Nex6vTMCl/HpuzC57LcM2q6uAqGQTSjNw0CcQCWc7yOoIHvRXI7c3
RiobDwbrqO9bm0jwvSwKcLWTowRvuBjW1MQLCQCbhQzJOEhJQ10HtmUcUVTdN8201sC6EG7ZPFRE
6JGtnKYORJgJ3xGVT1v5MhrVFVmSfdeJOODiwoUKyX2lJF/RRy/t1XOZNwVV0uhhER9U2nmV451D
Ym9oNlVxn6JzEEVapHMtQT8aeRxFUW9dwOj7q7vFWu1jIQC41z9/t1GKgaGhsGE5EnV4qPK0/W7w
9ByW6peQNIjCaWvTf8uF52Jw1G5FLwQunEscGA07vIO45mSkdLs6mIWIPJeDj2FdEiBh0sA2G+qp
qLqKbXGzRUwg/VYW3tIzZpnFNEGEb5IYZx8zNrwSTnNTbb7mGTmvloUXQuVc4V1VHZA/yYAXJaZz
OgFA7YfM2WP6+4bDL7h7em2TldrgwnWWNRd5jzaRImzxMB6lSAcn3FyMJdRs6guQspvrKtOSHGtd
HIvY+mxVazYBS+/xGlHfTTwumyLj3MSZJY1+cHs6VOi9cWV7ID3f3o6RS8HLnQUM4IyzuOsnSByi
MPsdF4PYmzSZtlEBFW3eGVtLpd9TEcK1ZBDKDzXlV2/Ys5t+7TiBRnJgxDPDiJzialxLTZdqMnN1
ONckI1HpIs0Kxdau2nQHzjOEXQ2saomGiKuG2LR377Takzp8Dqv2mFQ1GtjbjG0AzLGN8slhseO1
9mB6PRt+NfonJwbCRZH4NKU4uyQHXLlk4lKgm+P2y1yYlHMleRNP5QiXRWQKbnNnG6js4wANHI3P
DP1GRX0sYDU8rp2SFmbHXD/e6AgOsVBpBXURlndAV0qfidB+qHhystn05faYFvLDuXYcBs548X1Y
BYjB0yl1zfSO9qQ62mXe/rz9iIUWFWsuEK9QqS1QcsfFZt9CvS3gMB95JhObFhfwTXlfN+l9l5WQ
PLoH2BR8pqZxKMJdxJ8K3flZuuP2vebN28rPueYHHyQscyF5Z4aONcJMNgjHZ11Yp5ZWD10NqrL+
lql4zzn5lEzDtkLhqKmnV826E6zwbj98Ya+Zq8hZavVtFTm4uUaCCQzEVeN7KOzwXiDxF5V+hphj
RXmw+Npn+ZHLjA5WPRWeVRkK3roR9ac2BaY0PqK3ehNW9gGFrMTTCmbyAE2/TdV0rkFe920no77S
eg9v3NNoRp8np/2KFG+tWrOQuTmzwIcrURfiGF0EjaDeYHVvo5guYsBhDujP82qBfaGJ1nJmwS9P
y4iELCuDcbS2Zpm8OY7cVkW5aZl5Cl3tm3brW7rfRNNKsrg0slkO1casqM26LANqkj1lpvZqhx1H
2e4iWCr+6y4/l5PDz7AcC0aKQIxiFwuxcZAUgcEOItF0uD1TF8LPXOGdsKwdYdxSBC5E2ySlX6JQ
b6ymibxpzcnhj4rig5U4V2Ur3EoQEkdl0ANYNxV+mYf0EmV2+4t2ldwOob0zVZv46C+Rvq2a0B8t
sJFAV9011hXqKbcmBKpewulllCiu9G5unAppRviq+y40N1W/1lS/9D6uf/5us4ZuvFV86JJAWvXT
AJ9rlFeOWZX98/HQnqVVFDThFHcLxoNmGTCEV+9mMIIsI0Q/uxwjLyMTTBGQCdOVo9tCMJqLkrOs
JKVrD8ZDDiGwTwp+6Ug9eagNb7sUfrpldWzbbmVlLGw0c7lxXgKjYlduFhSa802DZAptzg580u5u
z9elTOd/GmJrGpI4SbLATOsdEznMUqJoF+Vomrc/mf3ZqL9XxUvfpCeFN9oShfLReI8Goi/a0j+o
jj7d/iFLA50FHQ5X4qZoeBqo2PraG0Cmu2jTp0m9dk5b2L/+pysGZSGroiiD0zrfRzBQbWmiPNTI
9rTJfN3xTTfCb9v+2g2fXbktCdtZtd7dHt0fjdcHa3YuO85FFUuZUxwwAIuA+96mFEEC4+U2+VpG
Fv6L3qA0NHdlAQgPWoRGGe8cPQF/2D6jM6uFgNGjWpt3aFq94uVjcSWaUA/J2tQ+hRV/vv1DFz7D
/3TLcSxxz4XpIExue25Zvea1uGvDla+8tLfMtcpkQueEssosyDU8D0E663KfcfbVtWj6MlaxPvVu
9wS2uunVbNSboaX59vbQFkLR3GwdVn59ncsxC9J4uiRpzjbYuV/C0HV8sPCS/e2nLGxlc5v1erDG
sbB7PIUqFPdkFPqV4PkdGaGPLNDMU68JxpaedC12vAutlMFrpmMtQkMdPlgQ1UmWg2aZ3ztD/uh0
6bfbA1pI3+cy5d7CkbWATX2gTLk12PMEusNot5sIbgyAaj+nxpWEtlLWuP72j5bJLMXJ06IncDTL
AjWweNupqvWLFFYLt4ey0F5rzUXHzcCV7kiTBkMxuCY0kAN3/bgnj8QdGBDDrnVAtwv3p3Q0/aw3
YEeeJ/dSM1ifcZK4F+5S5QAhBIjVOGnw1p1C7oe2DVeyz6U5OkuETKl1Vrg6DdAEMfrUwIFOG903
OKiM0IWWK7FwYQeby5PLYswFDye8Btv9UdRjj4rHPtbZ1i7QF1TXXh8ZqxqHawD/4JPOpckZKCOF
CTPiwM73NXgq6A3/iSbqk6TyXlPzHH5h5cVU1amI1xw7ljKkuVy563BB4JQyDwwpiYB6X59cy/AN
w+W7yhhPldPulSs2ClXGyuG/qH6+enGqo1X16HBm7t5g9E4UIfEaBihLnEQUUkR04o9Z0zyI0nm8
PSMX1vBc55wkNBSsSoug591vtzH1Q94nl6F3NylYd9dGi7W+6oWVNfdFH+tGOGaIz5BF4auIxElA
N+LfHsXCpjEXNhe4Q+/hkHj9t7tfthkf4sb8DGn9Skhdmq6zE5lhpmbau/jnG1X6FWdBJFDhdLW1
sVl6pyvDK9ZqdAvkLuvPjHoXVEvQkpg5iGvhx+FwVuTdnhXdLnZz+E+zvPXAZxQ+M9V3PZn9XTnK
wTOyEa7s4z4sIbGKOtSExtzdGMA/uWEMoToMHfvehgdu1zqf0KTnIhe3hhIbXPlv1g7WXAQtRiKr
akKFdKiB2EN3qAWErIlmdVgjVt7YGtupyy63v/bSTJrFKJD2kpFmeJbNCphIQZVQNvbKZrOgiLLm
KmggCsFGHroiqDX0mGPffUVZHXLxpACCpTiX0tgBWQlUW+cZtdpXZlJsushGZ7ey0UvJvppVtFbg
vG46H0SuuVq6DON2dJlZBOi5LNm3LAWisQGTB3ZLqr/H8X8nYbOEdsD9kEUnk9YrSdLCfJ/7q/dT
PA5l2aMCgSmU28ZDNBV3ZdVeD3Olz2ToZ+zp9rf8k/x8NMbZ+axMnITqyS4CTiZNIUWsYPJQ3rGK
pS+9m8AZr7W2VW7jmWOc3VnTmHpFr54bp0WL9JQh67D62tcNAGIsQjtBnJ9o1QDMzPinFJu4F1lc
255tdCdlObkvYyPeYvpQuG23VF4mERkvVZbqjUJODvP64ecQ6/yU0RRGmPHwg44SvgsAjG3MHGSa
2+NeqvLMBdranOA5baOiFKfNz5Tx343JL5WKnrLOBoIv83HY0aSGHdro2f2xOVInv49o81wK9qnP
h0sXlt+YylcKXEvXOX/+/F3cyQvCWNlg3heu6Sn6BDrhvXCyTcq+VZRv3RKCkk9XkyBQULwwg967
zu/61Vr+de1+NA1mIVaQKCk6aWDKhcNb2mFJW+KpxzYEM284fuQev1adXXQir4pyFpf6LNeD8bhL
W6TDQS6TvURps213pOQ7gd5Pbcr7SdgHmpu1j+4mwJ/svVblPu/6DdzytmUsV6bCwhY8V4eXrlN1
o04w9NZ87WT2WjoW5BFT4lsGQE+R3T7fnnMLu+SfI9G7T2wIglbTFIXFUTXG5yi2k02snAaXNPX3
209YyB7nknAIMolhaUyiVJNdp43vbqoALDWHH/Dluv2IJWnOXBLuOGgcEpHOAiPFQtD0R8mbU9OF
uMFNgy6KDmYjvJKFr7A4DoZGfv7X6t1cLt7ZFSGK42SVt/Gmbswj1Dlbw6ngghb/W2I892iHsK10
xxSPcIg41qwpz2Eo7aAGkQ32jw/cyYt77Y4rx5Glz3WdKO8mxBjbOTp07SyY6A9RwR2dRm/wo3lZ
fWNLxZ25BlxamWSSOVlgk2QbNi5c7scHnfUeAZR5an+QCNluc0cuLI23dU+/KLvdlS77bIFSabGV
cS7dFM6F4TjWpzyFXwm0xPXntlP3AzpYBzm91QS1V249kGHYmYZ8skW2Dt1YWG/mLL6EhWIx6UiG
C4u28CcIDLoifVM5W8mDFrZp83rgeff5LOzMg2oZRhUVnuY/dGKdIAb0VDziXSdfVzviF9/fLOOC
/ppoWQtoQU3kABG7q11ygJlOwHPgRBSnDxHP9xZhR8v4ub4pfHxyM+cS8IhA+IQ6cgav1+6tFg57
wAGl3MB0udkWSaceHYUUWSTwM+e4ILXa7Mm2xdqOeN16/r8lwWLv79fb9VGTJI3KgszlnmJfrhUO
1ouNLb6A37YvKmiaEKHvWYwkg9poMBwKZ6fWjB4+3hbMuQ6776aaJAUqEWbsbCOi7lNVbA0SXQrD
3bDy+XY4/bi4Ys7F1wwxIJEJymFT1O2aujppLFJeG48OoD02MbDta/feduRKgFuYSuZch53mvJXt
tcBSDIPfw9h+T4ufcTO9dVlcQvEtHrlbHZqwbjClS5gsGjhm3R7rx+vFnGuvG/iEwqQFFd5Gso2r
4geHtZukgeGedUbRd7Ma9pZe6iyZodB2Gzl0lkGWjc9SDZcq8ssBNuCCpxhWaR0zYu1X18nS42Zx
Bp2RRgy0RBoQS0MxFlZ4Ri62Eg5uTQ0qWKbhj9j3w9aQ4cq0WSijmnOr8UKKHNzr4boXik0kyWZK
JPolquNVp5iRyuPZf5x9yXKkOtftExFBK6QpkGRjZ7opl+2qCeHqBIhGNALE09+VdSf18Zsk4gxP
nQgrAWlrN6vhezomx2FrBPt5NDWX8uHU7SZT1QPa521xNdH297NvfSegCtzeHStvcYmiJmBjjq4y
gY4pKxF3EiKfdf6baEjL2HANKcw66HOQY9Cy2WgrrJ2FJaC6uapVK+YIpCniYfZEtxtpHhnefH8d
K8uG1fhuFbwm1Ifv9PeCbkqUfZ5um0ugta8GQMM5Vm59fsgyVX3DEF+j32n2EYUOdcAdUgTQ3GgD
u+3awGezvfGeP086zCW0eqyy2iADstBest/ohe4yl50oG35tgpBWum8YJf5v5Ca89TyPpADoqFGE
mRyzo/L3HixtaxPSIEo1Q1hatb+3J/8hHf2AQ7BkN1Z6BwuBJ9/t67ARg3ffT0OIqalfwbU4Rsnb
GpBGopxslNmr3//a4PjnAq9dnbVuji6hVdRFYE2oWisDLdC0aKD4IYDIjXPvmHKXxxK1WZDbPkRV
bm/3letlCdJ2etvLNRzuMBfNDpSRb1QYD1lFHp15+rEpObByaJe4bE+PcMByQO9g3PQfkoHQx04V
Rdym9lZ/d+1BFlkQAw25AVATHEdxIk5rBjoDAhKmBwN4RCFMtd5vv7CV22Op7N0Cs+pWsAoE+CHZ
Nb6E6lV7P/TsBxyIjgQZyWZPZOWE/B90djV6nWjQdqk9NISTNuRQeyJCP25eUCvPsgRn01YxYnNi
nDN7+ALb5AkkEeN+KvcZFHuT7gv0pTb2+NpK16/2zxan3dgYfpEYZ9V56tiWECZLuWNG5uh5zxmM
MjG6AYyFS74FC13ZD0u0tj9Dr1vqmV885caqdH+0lv9raK06bnINKc2N7bD2kRYxpuQONK4Gnl0K
d9fV+ll2Wgc+JrkB25rzry2xCA/UaiW2gcggyOAHlmqfNFF/OGCBcEndmuGtrbFIVeRUlH2RgQcC
ttccATvkQ2/I+M38Fj7Uxegfbh+elTiwxGIDx0NH2zfzSwEArdVPaj/NxIu0mW7JK6xlJEuINW+H
XDoSPYAE2mw+gFJFWZ0tTzyggRIlY/MtFc7OtKbL5ilae6hFVVQ2YM82doe8q0j3viyGwLRIUNbl
ljv3SvlsLjHWqZbANtcogPJ6PM5lQ2A/dYUteqdkNiMfeHa/xYNSHQIQtsdLxk+Y7Y8roS1o6zb2
uAFEylaPf2WvLAHXqZyUx+Fvc6FpEszZAG1KzuFGUns7tVX1rK2xiBfEgt2xCzYN1LAMXoU21TYU
zADOiJr+Og+xG6Pz/9sVuMRcU6ccCWrJ/Po8mMilj0ZX3ku72ENZD0ppGxFw7YkWgaJCSmnips0v
Fe8QZ3v23Ez1uyOsO0gV3j5dKyFvibquwPyfetv+/4FCt8adRdzHMocQIyPhZgK+wl01l3jrAbNx
g6Vedpnd5uJmVlDBgXrAhDijzZ5bx7Jyfk1efkg01B3FUB9n1deH1CXDLm3vIBVJjO+aAwieNiDr
DeQhraWzUdutnEVi/+8940vw2XSV4lsS+JEVwFrAUpyhClH72+94bYFFmqEHncrOBA4Krm+ALE93
lkBdB+Dw7T+/IpNsLqHVfmvOLTXRYoHNWXaygMhhFgRuu3ZncxFTvwlE3iQxqMORRF0Fe3CIj9Z3
7WRutKHXgs0SJm34bu73uRQX3/YFjDzKWOf0rkLf2yPdDo52b72ULITMdxoMVv3W1kkgM6hHdSg6
/Z/GgLkBRWl2+4WsJfFLHPVAZ8haaKBL5raOCVjoXPunJH2yCyhNNjtvevbumWE9TdMYTDSLpV3G
dl0eDDHcda59Kp0yMDUNhuopR8k/osEvDLnVHLp+9k+aQ0v8td1mvpe3+HXUg7OYC+OBjBzhLxX6
5aWzHfQ5YShtQjK9wiTd2Vp1pSW1RGSrsQbQ28mLiw1cmoTpQXvXpeLJ1TUQeUUK2wsgtCFv1Qcp
asujsBwcN78rf/jghR+q2iIbMJG10mUJxoafZzsJYJguRQ1/eCYfqZ/KsMxI1Fv+QQ2Y5KH+EoUJ
rr0B/x+aHG/vi5VzuERiW3ZRD01ZoxWJ8aeTD/eqtj9y2Jfe/vMrczDIUP1vIDEHMQrPE+KiOWJV
Z9R/bBdKtbAb18VQ7XhSoFhle+ievs/K/S2L3zCz7WHFaIOXv9v4EWu7axHNmAMbnauZz4V7tQyG
aeeXyR9Y1J7qBN+WzOXB7t37yQBsD9bGqrS2Tt3KTMxcQq+zdBz7wkfGMbmvQ3/WzQG4FKgwFtCB
tEI7655m+Bhf8djKKN7MyYgmw/4Jt93X0i6+3n78lU6Mt8ir+GRBMNtj+aWBMpg3urFReJF99ZJu
6JM1Vwe0Si6bGcfK5bnEZI9uSfms0BUcYLLSpbUNYJl5yPIJ1itp3WEsAL2c2w/2F9P6SdRYgrPN
vvQcEL2QzxGwunJupjut+xhgari7iTS916TtozJLosmVUzDrxHytFTpPNcTFXaEuBZX3aM8clf3H
8SA6XScEKsoCfrY+7qI7BKWvHBiYL6kBTsbVaWNyvYfSt3YKgs4cElfH0RPmsSjSckfZVQ4KkL0r
dwN7Pp4aTNlZXosDTM6LgOfzua/cQz9AYtH1pnu33TrEqy9ikeb5zjyzom3Q2WdV3M2DeqxciO0K
6M7Uc/qrLYCnaOoiZJjMjs7cRtxjXtQAHPWmB3Jy+Ks1d8fUpM+gkr+ovi93GjZfZ26weifJePA8
vw+ArLyo631A2RwgUd8Rob7UdHxnjj5kDnkg8ygOVDj3gBzcmahBDwJNdjex4A9ghilxnnC53aVK
kTh1++8w7XY2wthaubKUGcd8r53zqcgufT48VlN8vcYw24xZb4X54H8H9lYHqZiOkEe8vftWEtEl
Tt1WQ1YqmSER9RAxuQBcKH0AzTXaPEprKywKVjW6wHLXSN51Xh4NTWIfiEE4XBw8f8tnZe20LsIz
yoNJUc9AfeDKE7pIsImbI7OCCjjlMOUyN5L2lSmzuUSle4WRm4SW2UXVkNWCnN4+mwCcnSnkCzRD
xHPviXevS9i+Mphq1qUGihjF/+1PtdI1cRfJpoONO6ew+cNgdkQCr0PG3dfMdx5cWT5DXX8T7roC
SIWU+f9edz7EqCeuWHaRbN6XGhgykwY+qcPxyWH5O2bPNqQsORA5Ancsp+kH0rEza90uACQqxlD6
DeLLG/Fx5eMuMeq4jUYfuoUoMDMV05FfssG8M5Rz6pw2dLakBVegN+b/gZirbKiYAtcWHtyhJlfJ
9jz/ygdYXlf5CSEkvp5+bbppcHWTncRhmnap925kf6zxNM7D0fVIaPs/b3/stdR/CUmvHE2BycO4
qEqf7SS7nysHvDoeV11+0ACbudQ7X4sAq7ZfqsQ8uha9GHLL5XOF1GkuYenpOGidGGic9Gy6GP4A
mfuqSciXpC7ZW1OXbcCHdrqvlf4m59I5j3Ca/ln4okvCBPZKNPKz8SlD0iBDMZv9AYbSKBn6xHjl
gyjRsSjgupQ49onq5oeVWM8N1LcCkP/737VZfxGinDYi3Nr+ueaM/zQbR1varaF0fiGDevF09p7n
A9SKBvoyVdbzNodgJT1zFnGuaJpcFA02UO41wPQCjz3vUlY92HP6ygoAMk2G3BTTguvU7yid6W1j
p1zzv0/yhyUU3tfMHfPyis7mT1rKN217Dz7OiTL4pS7zl9zsntope21n9RvO7g+VA3LV7bX/xp7P
1l7kpPlMRkBHDcDw2w+LguhPFPyUIUYG4fWLzHofuEjIZxKUxhwJQ5m4NAAHEc2V9OyW9s6mP6wu
gUt8uZsKZYFYAgUrQ8mo85OTPRioVOB6sscaw2U0VAAWWNkDrZogE/jKJoGJDcB+nVVfEmL+cO0B
KaE6ChBbAkn89lBLrwiAp4dlbzqEQ/J8+7lX6o0lYn+kUKjqldVcGphBBk5CTxYTH5s9xOuW+eyt
LuIv8cHxdhjEBB0NsWwTomp4xfVGPF3540uYvQnF77SppuZCcq+DH6939I16Yy+uJOlLVP08AIZl
9xp6alb3AYXZuxSiZk0670ni2kGXmy8upusCULONDbi24PXQ/3O4Sx86NaMPATfABNFiYjsL1pup
GaVcH42CRpCyiTf5viuRZAmLV0lfDsmQNBe/HkkIlyEZ4nxFmU8gsXbdpk45JdHtHfb39H6yB5bI
eLsoXNOeoThnlKz8gMTen77UO22PbQwRROTeQoqT5+KEmBMg8/A4/9lUmY77zMnDBsCqaTI15oWl
OgyMweOjmcGTSX5rAa9beIEmIfVM/17Ag3by8R8OFDKrSTgHT5PnymyBXsnqr9VYsZAVKukCAG1J
nEydFWWq/nL7Kf8iwT97ykXQRNM6Sbyubi6t8PaoUUAbbw9+RS5zyQ5+K1Rg+HCGR2sn7UjMTHjI
YiKhvDSoyYdpfZFmj6eds9eitUNB3WmXVOKn+I/Z8V88/j/bq0tb14IeqQRtSqPi/i6816sswCbD
eCWlW+L6Reblg1UN8mJ7DsSD3P5EyhHwFtEeBDyYrAY90y0S01rvbInGx5RtKKZJS1jhiqPfzFEi
6jeQtzF2K3d2OxxMkFHSMYvAhYuKCW1FoH4cnNekn/eSpVCltsIEuoR8yqHk8oNSWEKhxBQvtzfD
Wq/xb4v5n7c91jzRpoCuL5/S7xPs16v+WwmZITEClZ3RnWXwfQNZCAcO8S1/lPSkftY6A62AivC/
VkRLrD+BNTP8L6DA2WXZmRqvriUPqCXeNguilTCyBPBzaBEMHcHlwaZHMd6nnYvu3FXH0QydTd32
tV7cEq5fMYkYLKHYaRb8HmqsD4AzvOZt/nuC/K9n9S+07He1BIG2Hj9ASN74hteL/5MD/ffb/vMN
i1ZkE3iyeLj82orMvlMo30Oy7Pe1E+uz6RdIiGBAN3uKzFqiUwgc239cepHoiYnU0BZhzQWGIbD4
fLVrM05N0Ado46sdx2GCP1iFbKFzo97J4gYDVAM0ndvLr1yrS6i84wwlGBJFe3E9tlNE3BV19ev2
n7bX/rbzv7dc6k19a3DeXgBGt46wYygOOuEgrj+jJnMbJwnV/J3qE1N6CNy2OOTNeIdG+Su4vGZQ
Q45l10xlB0p+TULI8eRh29DnRqgnZkZ8KM6Vk5K4G/9jr+5v/fzPJrC0YWGPcyCtmYiS7E2QKFHd
16Ksp0BaemcL+bGJQ/1blX625RZ1sTfMsLv2aQ3Efq/fNWh1IkjLJN8p5md3V+3ipE+nkA5WG0ij
h6FNbVdnp3TPQ9+NgZTuAP6r+aX0/SuhpYlGh1V3BgBQQd7S6ZlUvQpl5kNY16qtUFhJuRdFrl/6
Vj8oyR4GmuBOyPxnJ2+LsBZyDjvGxD3m5gAvCqmitpN0n0EaZd+OI41Lan94QKYfXMG/mnqCR/bt
nbLSa/nbV/rnxXcCfA1PFxIQXPWqNH0uPThRE2O3aVjwN0385G0v0fyORCu8lCWWKOuwVpByyjH0
S1rx6DIY5VB66RJoXhvFDiDkB5I8V+PwTDrX3/V4fbFG8RO0tr2vCve5quUJocDu+3taQO5HjOhd
VjwoBDtX8qmt/LBLy1+qJB+4Zra86leS9yVXIOuH3LVaXOq6SN4Tg58T0/qZ9lsSzivfYEkIUKBu
DIooKK+16C266TvCz4OjTPgB/reKdskHcAbq9HVbQ2Pffs1J8avq1F6r9kdTeOHmLbV2gSxF5CEt
DD0hLiQUB/nBdnwoFAzPrHW+2kj/UuYAaamfPHUwGjNi0Pm/vYPXRi1LcgD1FHcNs0LK1RkPFNor
DoEU307yn/XzyMXOhHe8dqe7JhPouU2w2JNpkPX5xjRtJSNbkgLgHQaAN8G7HZL5YPDhIvWxydk+
0eK5c5qfedvuN5505apcMgG09kmflFDzdEfj6zBbCTz5WOzP1+YS1HNoCdNFiJ/kDqREQe/q0eHX
lvV4e/WVwmlJE+iy2XCmFLK9GuyfAD7SjxjJI6m+5yWuyQTuPh2r3tqtJsxaZ3upKU9cp+2LEvqV
vvnHc5wHp3BOlcNPbo/meyfuSF68trIINrVS/xZK/ydQ+WzJE3CH0VImbDwuRtbRg2FS++IlRRmo
NP1R8ETeZxUwbiFaBWHrlt0zqwx7LwufzkEKsF0M18IUTYSy2I8JTpWw81PL+3ejtrzA9Q37vdKZ
c/IboQ+osprIxgph7fskgmnOFg3s02CCh7hu038CuuvgqHs59Ew7Zj6mvHggHHifDpi1bWGlT7c8
1ljU0OYgW4PUFVooPE8BbWU5bKdf8/nYdvMPNTtf0t6WqDJnuBE25reM4Y7rhwc+OvdOYz5JVRwV
HFEhBN0E0CnQW5Fg7dmv//7Ps8sBjaW+7upLavq/JqP/knY75C176LbFWsw6NO0gSe8b/lvC/k5k
5NRacd+e50kGbik29K3XfsUiq7RYDuG2Esptae08Ca/eZZWbBw2oZf9NeBcf4Jr2/fOgunJZoWHs
cLHd+m5s7Id8St+Avp0CVW2MLta+8SKDNCE0bssRpGHbqVTQWvcMADCjnb53bfmtFlOo/Da6HVk+
nxbjca7x7p/HMbnGMH4CebekBdRTvXOVPpoT32V9EdVGcSckvW/G4rvvyW+e9L9icn0mToreJQ4Q
sG3x7d/xedaM37HIC5lXVSk2UHmpKDsxqGcGc+KwGEkix2YFF97nQkdT0hz41B45RoVBKtXjhKEn
0NXpoe/RcESyZwBSk/n7Hn6uxpw0AShc8HKt8uwFJhjZPeVGJHp0Huf56+1f/mmBiB++aP9Vnee2
bgvuJ47UN5hNh1bVROipX2aPu8EmonhlTyy5DR7RVoeBWQnvBiC23K8Sflp9dTGzEWNeKOqNHnu7
/UCf5xI+W3Iahho2Bm2mgIJBrhUJyp4nzgI1wvfc/FPnyYkm6lDCksjoqt1Mqh+31117wkVko44x
YcA7wfANltqDJm/VoC9cNCIwBvsZ8kTwg9mUTv40rcQzLsJVaiZFM4AHfSk9vp9lHSlusYgZDgQh
3OyBznC+VZUF29/BuEdT6TDR3g5SsxQBGYu4n/Q3z4CL8O1H/9uu+OT6W9Id8qL1/daDEO5VhxR1
/26udYT7XPYneEdEENC6Eqq9co6z7OfkjIeqy+I+fZOY9JfTGOZNv0fndLPV9Xlih/eziHIjjKGI
YbXFZUyoDCxbfoNcDcgMUxrXTfabQC49sAur2fU4oCEf4eYgvfoNIqECELItMvLqz1hEwnQmtS4F
KA4Q7fecH0ZyUhhdIn/VOgvtme+vTGGE9sEKxvurmsdmDvQXpPbZJ1kExmyeZtMgU4HCA9UOyXiC
w2zSw9D16ui1PQt6Pv12JOvK0C0MFwIifheoPO0OZaOy+9a3STyBV7VP2pyGlmemjw6BvYNWJkp5
mGzCByuxDhI5Qlz3Zh4nwEHZEKFoqz6y9TwCqZQ48chksasYJPWCrOndAwgxaNn3NZRk3Vl/TY2q
jNt8ql2YZtdyCh3GEPbUNMLPmRfSfhEZ9OXCCQCnIUKlbZztZIZKQlECS212EiJt8DPeYyQlYTSR
zj4NaOoVR5hRWRXec0OSd1dZ5RcXWFA4gmep/UrtTj+im28ffeqAdW/68nHKWbWh4LRyi9PFXcAh
5tVDhyM5Cy4fjUrdGV62c8lVLAop9u0jtxZtFmE79U0xAW5qnGF6bN1TmFzFE8Wo3DfduLNrHTSi
USHNGdm6aa9/+ZMNteSE5G1jmRhmQvPPJFng4VMNU/ETv+GRzcZd7bqx6Mxvpes+b46mVl7kkiTi
zi02QIGHhMgNQyOH9EhS0AAQIPhH1CbJxgdbuQP9RehOZxQnLE1BEbHE28TRWBglpnnVzu3p8/ac
e+WbLXkh6CoPo0g1O5uzF7ciPxOPHFufngZvygJiI12AsOzt/bH26haZpK0snM7CZueU6KCyxybS
3IfmMABLEbXYxi5ce3GLMEts26bUMujZ8KDHK7G7qyaDl6obpEn6iOizNXpbW2gRSB1wTyzlD/Ts
cpPDqcrj073mpPgjh8SCEXct4zYptsAvK7frkivSV0ZqlCRn56J1RgTFVEL+A4JojRtIt4OC/O1v
tLYfFnFCzA4RTdrCAaVv7irWnzJ7DmiWf3Xz4ZnOwLcUxdbpvYb9z07vIl7UZTOXpoW16KTjmfI4
KXgWOML4SQv6QEwS2Mw6ctojxpp3wNbut/Uyrs/zydpLDsmkZmjLDXUKEQk071gJPSgR5LBgnSyG
dgskxatygsoPEWFqIHPe7NauHIIlXYRUvICMmwvTI2h61sOzhGgv5BY2//6nfQ2fLUX5NamsSXeE
X6T16io7guyBCDiZXq5cGLNIHpUzQox6Eza0EoKXdBFesxKe84VxngCopvUgowq9E7tGSp3JPSLJ
Lsf/gSd6yu6zgTYbLcC1IossgokaSSpgeMcvjtLvPjxAHOfszhXaRv24n/DUqOhoKJyhh2089SGr
Mf0khg2NC74rk+48F1tOudfA8tlWWgQcIUjBbVXxS5l3ZpDmBkETErYPtw/k55g7fNBFmKmHKbWl
SY2zpzTKRhkT6Mf7XZwYR09hmQLlWjmPDw01Ljkw9ptzwLWdtMjW/D5zG1ANcNNlx8SbQpjN/3Tc
5MVRT+qqNRlvSievxLalrD+6YmwUlg2t4LYFsBsgLyjF303p9Hr7HX4+Zcc7XEQaCmEcOBMwWEOn
CpPdowV8+NiYj9wYLwMBh9jsvyck0nBx09Y9nKXDYoSW+ASmRz0CZFwwMDQh+n66egWfSmGhCUIe
b/+4zzuDPlsyTITDZV4jMT6jHfEOsX+Iq0LoqRSnvMmmqDQhyW+QQkbQjf7m2YUX31535fpaMklg
eOokHjbXJWVD1JUB1Xvp0ytbZXiZm3F3e5W1cmNJCXHLxuGDPWIZxJyByq82r2PeA1ftnzxVAlVg
yzrslYKuRv8I6rkGAhxoDW1AMFV/bPyK62H55IwuKSK9w+EorXkKUqLMg1ynIdPVHSwEf1hZE/e8
fBz8+YNkhh2IsQ17YZ16iA5sNmNXrtUlMYQ5JfXcUWYX3vzovV86+5FW8TikkXKPWXW4/ZSfAxyw
kxaRiEqeV3WGVRznt1t1cAgXGL99mVvzAPP6uGqBlemcGIqp0fSLdOzBqvsLAAV3JrerCIY5D/1o
2QFT3cGAjzp0vQbrfoYewu3ftxJQliQSw1JZ2logBzt8Ogw1FI9E6KXfmPnSeGUwj9ASFBub+y/g
6rMPvghecvBhS2UZ+OD9WAUZiGSBFh+UC/SRih4MyuLDql5cyLkG0Hj6KkXPw6tueDej9O86lP/w
mRGjfjAEwB6kyV96WUbmwKxD40EyGNIM8g7dhWhs58AB+j6oLROYUI7pnu2PW8TPtX2zSMcMC5um
cSlMGOcaBa7xzTHmU+XxP72ECkxjTfvNcL96UhdB0myAHTCExa9U4UOXoBDN4fiOikMqiFvn/vjK
HC80zvhIpajhaJL+6g1wA7b4miv36JJywhScT0YL6wMxgTNazd+cdFNgZyVNWXJM8rE0JhgS8wsn
1h8xVjD32aU47c1YRVOmq7AC07VMoRu5NfFZudSWdgCWYcu2nJCgzG35mrj91zHhfdiBwnj7NK0k
kkuqBLWqdizNgcNUiIGCxK/YjthXxgkI9I0D+zkO3mdLcoTHq4Zw2GZc0MA8DwO4zZZO45HKJ9eW
Dw1SVydxYLrj/+m66aXJAL4Yip/Xa7Ps4EgMxznhRGpLBXblMCwV/imagwSgQ6R83hTlpntMZgCZ
Zyf74jfVoWyBbFHTxqOvvd1l1lU18EE2HXZOpH9v5V1sj8l+qq3n7X7g2pZchCjGxhxUDYud6yoa
DHnmOv8oVRdlYDQJQCxc5t2NhfXFy3/c3jEr8XfJn7BAT0jrEbU+KEst1JfFriz72MuZCtu5+VrP
FNNlSHruaLKJSVq5eJdMinmGU44ja5StVv6s6vwLxC2+VsN46LXF4q6FpAsx3Lsh/w113j2QFWdH
QWiFf739yCtbZsmdACtB6HyWDA06FdntT5ry+wKglNRQe5+3AHWqraHF2lLXf/9n6gN8cpmAEoDP
6fOorfbsI2sgJuzpZ27I/TiQrU7AWja7ZEbkTGJcmUzsjEvoLDEHrKcfk92G+nshqmDq4b2T1hFG
mEC0Qrrvvcz9I7Sgnzquf9cFOdNU/GwAY4VpBC+zq5bYf+tZLTkTdjrZWdsTNHhAOzKaKioaSHKA
P/d4PaBZ5zzd/qoroXUp5u/jYxZuarAzV9Nza5jvvJivvfrbf33tQy6yqMkopMMVRUvMNe4YoCWE
ijuJ2GaU1uOc+I+bEJOVG29JXKCc0dKQaMomujR3PaTJYKtuOOHt51gJYc4ivoyTBmknnZNzispK
ZNmXJEvhwAI7LHgeblxCa19ikZ/MeVFlk9LJ2VdNfPXOo5M/BxU2+8ZDrFVHziIr0dkIQAJsY85Q
G8eMvWfwWH4dPeuOJuNTQ9sn0EXL0NRwxh7rLaX6z8lHMOe7htB/DnNpC9h8yRHY/bLdJ30iw2lq
ogx9sNLvxt2Upr873zSQHZZuaOi2vXPd9k8v7CLIu//YyVySCbSXzXoA9Pw8oIHBgtyy5KWZURnD
37Uku7kQ8g1juLHaSJr/vtNPkualPj/41ZUY8hyE0QHWWmjmX1gGx+nOnrtQVuoRndo7RdzfxSxC
btAPu05FhI5Wv8uNJGBkPvFZ7jrexhb5KAhNwlRAHhuy5CimwX4HJwXS4rvRl8YOOrTH3uY7IZOg
9HtIKheIkMwzvk1dLze25+dgPXzH69n45zsmxPIVkQ40Yk1j3HN/fJdUVCc2ovkYVEZ1BDXL3WFO
D62CHoEK1lPDvdVkB9hnZ3tCTC/0k+Y4Xa2SUzO135DkA6gOjnImo4ZSeQeuVxZx4E0PgyqGUwMA
VQgfwDxSVq5PJZ9hYAD2ThaYaSb2loA85u3jvRKmlvwIxA5oU/i4bwoRk5G+WYncWxkKEQBl43by
Il+TjWRopVXwF2Dwz1tMSzz1XHRIHAoPMjrX2jkwzBOzq4Nj5RsnfW2RawbxzyIDcewWb52dp5Ie
ruF2qrODNKYom6uXgdnH//baFlGR5HbndBaW6Wx98rm7cwyyx+cHjBPc8MLbdbm1peq59okW0ZG2
maVSIHbOXQ6rTw9o8Lu5fexHPwZGudoDf2yGEDPuRDTW+mP0wQIZuRvO1UReBncioSefptIFOUHT
0K22bDTXftYipE596lnm6NCz41UibDx6YA27kAoy4p2l4iw1r66aG591DfqwpBMkeTmbRVtSqAln
D41T7oZeAmBX7v3MlphglOerTkVWDNB2z+PNu3Ul2V2SDLpphlhCJ+iZ1zbMcK5gfHDJYYcaDWMS
OhOHTLt/3ixeV97pkm2QZk1XDwWlZ8sx7qGB2waJUkc1NN+uxzFj6mmzl7T2ZIuY5jpJOdUY6J7h
vBBCy/8dQ/sv19NZGvrJMZIDYwN4T1s38Npy16v/n3NZujB1J9fdknH3pzJ1nCnrYCVjjOtJBF6d
XxPp/eZ3+9us+uQS+tue+Gc9Nfs8KxRSFo7ObOhczRaGsgOpfIItmAlvMNr2ZkAAJIDOjowISd+F
113FRtDVAWozAaPDy957HxQA33pMOhnN5jCHngHxNt9tH4rKTKJrN3L27iBXnIHOPAALU5uHMWE0
TGj2q/WKnU5xbudKBoAa7LJ6/mK7VR3wBNqZ8FP/xjwLJbeWaQj5atgByW5XZNl95RHgXuZ+T9J5
CMCywL3SVYeuo0+9AojAhiIM/hkutMKu7i2rzEPTp6+3Y9tKCP2bzfzz6mD7oICSysnZdzClMyxo
8MjuBQCbwwA6YDeUz7fXWdvsixgqVNfMriIgJgGfee4KaoTF1VMlt1I3SlPgyBiaE0cI9fGtUHr9
05/tikUozbse2Ak622el52rP+dy+VRP495w52W52kzayOWKkp4KJUCjuvLiw9wqoVBuv9nq4Plt/
ETN9W2S9ndj2Wffy94giwHSte8MRL5tlx9pEa0ks4LOHjBMqFGd7aGNf82Q/ejBVqAL4nOTmvlQ6
Ii0S6wqCfpF2YFwDfoM5JA9uQWPoqG/hF1d20ZIe0M9JWsk0s8+FtBJo/diXImnf8+7bgMFHULHK
2d3eRmtZ9pIpYE8VJHOyxDp3MhyckHciGBIJQyiZvSRJBekVcBoTEs9DDYETP9ZTAX5gsaXyuNbx
XPIIpIK+y+Cm9tn01E5XyTsKatiaJqB62mHOXHC3OQQtsizQLTvNXfmdELTtezc0IaN1+yWsbKwl
y6BIoLSbu9I+VyDB4C5+xAuPS5CfMYkat4aIa4ssStr/x9l5NUmqI1H4FxGBABleoXwVbabd9LwQ
Y/HCCvfr99R9mtE2RUQ/bey9u60CpFQqdfI7TVIKF6khCagFmxcnKaynMh3Sbac4PYMx068kigsH
Wr15oLEEa6IMLzQxTRwM4IeSx/FaJrFw1tTbBWA5WxIHTX2QqjgPpOnOTsbeBJDQn/sQWoSRtZu4
k9OQIMthh9N1z9GU/MEt2ZkOK+WRpQfQYkgJ7UlmkxojOPQ3LsS/OHW8WeWifrxsQdv6d5+2+iEN
I0AkUEd0HtzKjXxHPc52Zfk5Ooy9OWLV2rr9+DMLXZSvhNmOcBajQR1h5SKf9p0i2TfI2Xkmdk48
HYzGzLzBtV9n80oNyv0K4AIo1Ld5fvzM5xK6aB9qNjL1c0eDXjanYqQ+yyoQ1fo7xP7bIyy90Oti
+ms3zbK5AyV0AmUkq14Ysu+mn4+DgTsCRxSP1B1WnmThhl/o8P8SvkE4/BY0GHrR5KiXOd0uBdDN
F6z+gfOqehLGtecg62YvVfxnpcps54TF5HpEokfjc4+rxYgclWg6mjk+Kmi34EYGJs7HSFVUwBS8
tp14pbz2cZczF6520Jtk35QkkxjINv2kqf80Hb0YHGdKkbZP9pz/alL30YhyNAxOfgPMlNfWKZxf
y4Dw/tw38RdisMPtp/54TQpdqw8VGq+gd7IC1kP+ShLjN5nZHjCh23/+4+RZ6BL8shsSM4ykHTSz
PEoGOX0xnofqS1z/ZJz8ivspWFUmLq1KLbzYzSwKc6idwEa1woP33InJ+eH2cyysBV0q3/fWjHJQ
6aCOmD82Xbcd6fhqOtU2pOrnKrF1aSXoMnkqugomEb0TTByEPwlW67U9jIWQQhM+bsQAxaWZTVs6
NBthkwcQHis4PNPX20+58LV0/j9zISEGVpcHbs13Y3m1RQO7JUZxuYY62wsrBiO/7n0GnH5lfnyc
SQtdM+8OaCIy0fcRZDX70jD6boXud1zifQF6v/OckJ2ul2q3n25hquuCeAEjMys2Gh7ItKg8ytS9
YzavKfgRt//+QqkWCJh/A+ZouKhOAnoYtNzdNJD9h4az5QgeoTVvmhTLmOCCa94xQva3h/w4rxE6
rp+5AvBAQeCAQ8cnyZttjsBATPfBLdpPbdpCZ/XDL96dxwxDiCnsN3BHe7uWK3DPoVY+y9IzaHnH
nEIAE4YYgF3P02FcnKWtfOiMKXyeV8ZYqOwKHdM/2Mhy45Th28dQnBDGthbbqnZ8tHNe+D35VQAh
W8OTsswH8mwjIvqDUweKuhdRwd2nvdpwt7hcIkDH2pcGkoQt65z3oibeVUe06VjzfRprc0tJ36Dd
Ynhu8mYztLaHP+ZBNHX7gy9Uk1D2/neOOT08qUCZx4Jpa+IzKTuvqGJA+xj8tytEA5tnZ9niknpA
0TpvCNubKVlzP/qPe/L/x0Chq7+LyoTZmaNQVYqHdj+Q9lUChyKAG6aj8rIYu/FEquYEOyvTG+Br
ewBIw8fevmOcmft5VN9EN+7SwfGoWWzKMj71eE+RlcJpy+0laCfly2x8Uvck+DWe/5XDMB530Phb
IpjVQM4GumCyGde+kdoD038ZMpW/JQi6KH7Kc5XtB5ztBByOJ0eubBxLQUEXmOewdcf9kOKBHQl2
UPIr6cxXA30RAHhu55AQP67HxotF9iDDiqxM+MV5cg2Cfz24fW2jjlmPCh+Q8KpBOzEfmy0SZARV
ekEf66GRAlId64EmaP9FUfv2BF0I6FyLgWkZNw3jFUowJNtnyBVJJc/gqX8p6/E3Rfv2J6VBgmtp
FE1isFF5gevc1Hziney9TEQ/JkjbBm7vJUTA3mqyvfRU1r9vU/WlFU0zSDTAJtnH1oSGNqMAnVHs
jwGvI/uFzNboTUMWbW6/x4VkRvctyM0kqgncWAKzndSWwqb92IIYsfLXFyoPgmu5EnrVZosKkwbN
SEA7rJk3uw3A4v19B11w7rb3RgTfG8Jgc5k92Wp2AJeTk5dEci3rv8b3D0KJrkCPGlk1PcFPgDuG
j0qL6VnKOc2C/axQycKuIPw8DX8IVZwbiPZ6Wa6MvLDh6Ar03rBZjWtLnJwGoGjMHErtKOruqYGQ
ZRd8/uQwWuiBEQKM0lJ0v2aG8RyWFs6l1j6JnRO40bfnyNJX1LXnFJYBAIyPaLBFFaAY3EMYxjvR
RtCnWc8j2vt9MrD3LDF3atgzwErFyaD2WmRbWBS6Ar2pu7jqy5kGiVGnvurZPszCncyzPaw1ulL6
jmi/mEZ+6Vm97xDlCVXfCIGnwoudJNtktH4BmbhtC3dlVl/3wI9m1HUt/RXzlDvnKL6gLAtb7pOb
2I/VrHbGNcIq57mJi28On76u1isXJJZCF6ZTU1lWl5U8GKP8iUSWuwXAcPAMS9bB4IA4nHNQCAva
n0uZ+Lz/Rp3odXSgyh85DLUSQ8IqQ7L07I7tewlm4raQfFNN1ht1ReuHffWTzM6fLIa/e2/XXw1s
s6du6NAVzqJqS21jbbdYenFaeEsiYhZp6rAghHMJXARt8OpHMIeL+7mqtnVmTrjS7cCH5iu7xNKA
Ws6XW3Bid0LOgjpRFmYDGv4gyTrxjuB6eKqS5hgX83dVwNpshmhxLQ38mPHKha6Dz64cIDHU+GQ1
9aY7xu/Fb+kK3FyUG9usn0vrG0P6xwK7C4GrL77y0Q7mfnwUeTp7XTJfnHYVdHLdqD6YrrruHbcD
kOADBhDEmfmCCHSKJNlCq4SuH2Nvz8Y+lewEW+qgnsbtzJOnWk13OGN87hvo+ncHBiSEFgaOy4TW
HpDyO5VYWLfx76lM3spS9R5Me73VaLUQLnQhvGHhBh0mHzRoe7PdoBMfcA2D11sc1E3fAHDJyerz
hGad28Fxabhr9P8rGIRxBCcuwMUCC2klsuLWv/aPdLR4msd0b1fzxSZrJ8uF6ayr26HqDgkgHTQw
6vHA52u0vV621tGX3LCwgQ5/lJTfbj/XUkKpi9zn+qrbcwfAqwr3ZSLveIXtIE45bnZDlO8dC+0p
dvKyeuRY2C511bqiFFdPrKSgJBm/mzR9zzMQAst599nCDdXCj3LCWiQAepxj046g0GoBnE9AQHi+
/cYWzv26eUFly7xJpTueRSf5PazcDagOUgt1BZdOzqco1RzozH/nGyNA8zTcsc6ZXQZhmW2NYTjE
tHthsbOe9C48i64Rx01FziZZjWdzQPM+1m9Gvcw2qz/NlS5w+30tzTBdK26wMCG2k9vwsL0oOQS9
7e4tGR+gddvEqt5XnY0XGN9R98snR9RyJTOXEUtCgZdHQNGtwJZhzbmv++dEGYc64mhI6VEiMu8J
IOu3x/zYt4gLXT9ez+BfuFNvwc++Az7vOPXUx9WNN8pqXzdfCitqNoZFthmweJ5TBcP0KsdvlFW/
KvPXOAHxjFo0Wmmqap8DM+INSM8/V9bRZeflmAl414Ts3Eh1F8dIKnIVbcKWIlg+3n78hZCla8nT
yrJtWY7Wmcv3+VpaJPLdgYsYbpL9JqnOEH8/NNOKL8xCCHGuO+BfsTh1Q4JL8Yyj6b5/5oXzbqZR
ANfKC4pLa1K3pROvzuY3iw5ytILScwMxkUei7C6mxWMr+w2l09F0ktckm+5sl3R+Ys+bsZ5Wvtbi
yFo2w3EfV8U0Yuf2RBuoioYpAIg3QFv3tnWQGnbODxcBYRimM8oiK6MuRQIt3jTUSPOWE/sMrsZ7
JJOdsrGNG2tni4U/rwvHuyIxm5qp6Yxu6xobWnn1M2RQiHzOKwlMh+vG/dekIDPqIbhVgo2A28CE
aRx2aRyf4YV8H7cp/FlxoLeH6GRVdAO92iEH8vv21L8eBz7Iu3T5OBtCQ7hhN525wvwPHfSO475b
rVToFua6rgE3y9EJp6mYz/1sHckEFNWYD/meZ4n0hjpUx9sPsZDe6BLw3m5zMiN1OiMKnWvJXqbE
RKiSl1bBHIbUb8WaJ8k1Bn/0urRTVWqqKpY0s8/uvAtjGI6BcDqa9yUfkEWvtUkuTTc9QkgWSrtk
1jmpwmkTsuGVQUOGJjS1cuu2NICWY4xowRwL3HOdIxntsvHKAclPuaArO9jSV9dCgECTbDmFHSD3
w+iHk/hJFf2ZWd0xNNrV+4Xry/joS2hL3u0nx2bCts4Vtw55WZ5Q//cEcJlNSlDImXdD7pxsOOiJ
SJ2iuNlJg1wvUduVML4wE3RRuDvVXOCehp3h7v08dOHOxPd33DRCozCHNN27PbUXPpUu+y6UzemM
fo1zNDoHs0cGz4ApU78+99evD/dX2OmLimeRHPiZxPYDzN+fBtqt9/AtzANdby2Tmc0q4ta5Rb3D
rsVrOxDftehLn25u//6F6KXLnmNewk+hnLFSWNV4ZCjBus2dz20qutA5yu1ZGK2yzmrsz6QbDgqg
oNlYiVlLH1Zf5HDOycepHM/UYskO2Ov2bMRVuEnGUR1uv52lIbRlXsBqqAawHbEdyCQXOvqovg+z
Zq2AsPTytWXuIsnuoWufAQfufxWtC1L6agKztLq01R1aRTQNSCIvZVtvZekcs1C+AngPfWZUlj5X
fFxZYAuTVFckm7DPgvExRnJtvulEi/29Yr9qHqOd0d596kPo8uM5YTn69yYQYVL3aZyMfYyrtNUQ
sfQE2iLu+DTDK6DFX1cFKm6de8/LAcKl7Ahbg9sPsHQXr4PM51xlzWxjDFtaoZ8Xzy3sLp1YgpAP
YzV4IrNDkiffyvxdFK5noT+ZyfplZfCF7f0/jeRfUSqMM0jhzHa4RCjIbCIS1M7Vj35biR8UObt5
rqcgHCfPweVNRWEUoGBu4gxfyQzfB9EdLNGPO1YDnXv7By1MTl2UbKCMa1WTOVzgPgT9mREeOamK
Cy5S20cWpgS6RadamTpL+bQu4zXsULlCxiP+fLctEvexwvUV5F340HddqMCpCacfiVHtktk8w4/u
9fYzLsSO/ybCX+/cadoyh98vPrgBsQM6f/1yIj/gf7CSgix9Uy149LXthlWh+oupWGBmR9dRd+HY
MM/NomclxyC23z73JFooKUyXiCoT/YUJuWmS5l7O7gUAms9NBl2om9iit8PMmM49jFXhFCb2Ldrs
tiwnL2U3v2RGGq98kqWpoGtxoUVxy7hurXMBxmxv+QTtX0iodwUb/cpMdpyJP1ZrHdIyD9JoFepz
/SQfZFq6MDcamjKdUbs7AyyFBRZGgPBxL7TDc2kXwE8bKMg64pE3sHGd+lNr5Csp1sKxXFfkCkni
mfThCHZbnH/lDNBf0YkSDRzwioa1EWy4PN7HxpcO7o4Pyuxm8cmPel0Vf83+lMYZ9KWjvCQp/S5S
yFRc5vbHrk3p3hmdO9KVj7dn58I60AHfNtoECIxK5SXELUdrwbgbPPNwg6xGbTtX5mB1jL9ks3rX
eZ31H31MLe3goevKeUrKizuBOAUIlKy3ThE0V1OE/GtX/gjH4VCUK+e/hSiiq3TzycGlMFpoL6ZZ
BjjyW0d7rtJ9FYGrcfv9LdXndHS3Y6LVOi+j6pLK5CWV3ZGY5kvc2BuI9MF2tB+Nvg2GiD+wdFqp
Oi9suDq9uxrmTDnVUF2QLSR+K6yNWwCGUaCH8XO8CFBv/52AFkikqc14fuHN1cmIFx5DhahqV1tp
P07eACD9dwAWmXOdAAcMraWyD6qlmzyc3ZVN6+MNkutyXFbCg7VUKf64Kn7Xmfs2z03j2WNypWT+
Ac2wWfv6H08wwJz+fQzZO1bKaCwvZi1L5VE7y79DRfc9H835VxdGW2fq0q3p5OwctQDXcwN215Fr
SnhhpY+lYr5jTRwA46FS29sz8uMVDfDOvz8JnnquFXZdcYFkHN1X854YzaYO2w2sub5NLHwXZvY5
mTqYHP+OFU4zCh+GW1xq0uyiNvpq0fpI5tJPXPL19uN8PNm5LtCNLZ5OBKrkS1uHXlnBaBem3huz
MN9Wo8R/dZr/D0rozP33MXgGcl1MOoRblJxz0GdpuJvy2IeBSe/aMPc6kfBSJRRdtwGcTT2MjLZF
n8SQqCX7678w4aIYt6/D8AYgTd7mHlZiEw9Xoq6N5himIh//S4NSLxrp9f8E5uw5Kb+P+Wu9Vqhe
AKRwXd9rKtx71Qkm44wOX/DQnHyfosELhGV0rgk0d+5glOdZdrrvHbJP0OKRTqnXSIjyUaRtmouz
RqFbiIpch2b3sIEoGEcFzBjvTNx+8Qq1/OG/l1DQV8fFlm3RL4wNKyv+P6+/Dz6hrgmGzbpw0zHD
PtZ16hBVgt45pBguMI9pIKxy7jiJkw1vAIG2qhxN0iFOvbQm80MzcBV0aYsbfxjKHPMw+20aYgIS
jHfHrknyYtNmYXhybQjWQGp094OTh60fQ0lxDlPVky1tWpArUgsawMJWeJ0OcKWxU0ybdJTOFpLN
aSXgfJyScF2TzKRqO6cym0veGZthwMVIHnlOnp0n7vrI+o+qMv3VhbE0mnaym2tHTiOuXi4h0MLu
WB0UdTZm3e5thcTczAOsfT80V9rqFmKpLj8es7JRDA0UlyqjwWTYm0jOj5ObPn0qkOiKY1mnTTZ0
RXNJDQMygrt8ao8iogcz/nF7gKW3pQVDVSuchAUGMJv0Ehp0mzQemOJzApSyUW9Bwrxf/TIL3WKo
2P8bsvra6UZrMvA0WblLCRxo+zdMl03ah/vEOkRptIlaO2jtHo2fxAShyACwno8+T/qV5GrhUM51
NTKID1mdx2l7GdLAau6nq6fUi10fUl4Fjir8OpuPiSjOFZt+k7W61eKo2sktLlCapjRqseeg4Va2
7wCfAWlln+jIv1VGcUmdfFe7dsDgr0CiAxV0ZYIubEW6btlwe9OBNKO9uFHuuQJ6lSi+j2uxi2h1
vD2HlgKnLimuObzuUxNj9DHfcSov2M9x8GlxkJuOLqRUkl17qVoPZsC3h1xYdrqK2IJRcp/PY3tx
XJJhzZVbwUoD9o1r2pqFbEyX/U6jLKKmxzQhMTqfh/CdyVfWzXfR1JJjE6Euf/tBFnpW4e3y75pQ
NIwrF2L4yxX8CnrbsTbo0Wwq3PygVGHdo4hzB64U9sXsbI9l6DU03aMuhvpCxrgHkcrn+ijh8vXv
L5nnqoYXN60uBropRJacLeleZse8xwF65eC2kEDr2t4xRZZLAXO6wHbp2ZIkiKs168eFea6LecMB
7V7RaNWXoeq8xJa4s71wTMNVxOrSjNDyrRL9W7Zywymo0nqs/bZRcBUgkgjXd1KR9xvHpoD70XLt
eywNqMWMoS9Kq82zMRjtVm3dut1JzHj0z6OpTBnFdtXWcyH51qW8ptEUoTnmY1CjQYxfTUpmWULH
FSTNo9MIYx3dvBQpdMkucAPs6jSNZ5JR7LExfR0sDtUOrIlDUp/ndgjqPB09kSHRS8bsfWWVXd/Z
B5mWrtjNLYCc2lkMQWeKC5g7J1aOm8FEmTwfkOOJIHfBQEoEf2irBj5zcSVXkp+FAhTXcdK4ZHdK
Seo+gBHsDxcw/aFyD8JQG6c1d00bf1MptPOFBKIlLE8V7KVuP/PCzq5Le+E/aoH1MOaB4cAZC/Z6
E8jG0QSWaXhuihoija6kb3BRfy2n9P72mIvfV4sh7qgABLVYHnCHoe40+tKuNwh6fgoDCVRfQ+rN
DY6OJnStrbUy6sJCYVoOY6VWnMTCzoPIBfYyEr2fdPFX2VDisTB8ykjycPvxFnYdXa9bhp1jx8b1
lYIHa8LmseERTkz2/nN/XoswhVW3sUhoEbiusRvbeTP33Usx9itbzUKE1BnRIFqUuO8PqwCo1l3m
8BPU8zBSFMXP8ZNsIDTk/LuHmINKSZt3Fci3ryWfFZBQCaoG+SXj9Z5iGq5e4CxsJbr2lZfUql3p
lEHNzU1DuoewiN8+9R10XauVw5I75LMMUia+gd4CN8m8PWWrwtKFlanrWGOBi35puTKowu7Q281D
45g/AEp4nkBSTnsYIZTkJNp2JRAsLA+d3DyNuDyDKq4KzEE8GU2zTRx4mibTxRySP8la1XJhE9EV
rLA1C/8LdYEz5h3Usq8VhJgN7Ttv7q1tj1vVQ2jG2899IW3FZ+mYq9wgZdDnEAG7bbUlpYkuslqu
DLD0zrSTSgOO95TmA95Z6aAuFH2Bmq72ipAfwD/CwXtz+zmWZoK24iu7NVzKxipAmr4RjnQ3fdYF
A8zUYcoJBEA4bIb8PWlNtbIbLT2XllMATNLJJoW+dOqbyYs4ORhGU3puzE+sbvqLVa7BPJdG0iJB
xoqwJ+1UBo6wnilKiddZp6yp8wcjWVf+LgQ1Xc4KDkRSQ1GvAhB11NFKYwjB2lxdBtE7G0H5yhpa
GuY66/+625hYGQFgVDRBFveA15hBHtleKc3DSN9uT4WFvUWHHeeQGoxzZzdBF3eOl/eAkjaoYHgw
xVmDDi09xPWf//UQRj8DyWt1LbCc5whoONmnkY8muJ+rfI6lc66uO7WdARgjOEIF16IkpA7oXsmR
4YTxb6psCTMZvhscleCfho8zbuAAtzjZIl5JBJYeUAsLQ0UmPA7USjQ2D0X+CpXWCYyLu1W01kKQ
02WorY3XN5dOG6C49stM/oh2xs6mTpMVX9KZfqFr4oelJ9ECg1OMvA9hdxY0EYCg5ZYP7nvtGLtu
MP/cnm9LxRidZZz3JIniGLMh6osTPK3vp0E8gpI01bvcVSDoFOxIa/Gns5QnYGfgT0L96B101uG/
rSRUC93AXIcbTwhG1FKkDdyqaXZpdZx5fTBUv1PW8CVq5tNU2GJXZbjXi9JtDrfJMKy3RgLwrjHK
w2zDaLTqruS9AzEujhn3MJXuyl1Gpl2U1nuZsNeV97Xw7XU9ayjsoeqdRAWoWMIyWG5hONMCuRGN
36W9q43IFzGYG4PPeVCn3/JxN5fqtTRfKSradXNcnYRLi0zXvdoyI23J0Vw+ozNNugd8NHfXzN2R
GuO32YJDehjPX6au8aQ5r+PYFzYrXfWKZjHUn62kDnpcXoNosjV47oOR+61Cd5ciyaNRpt8Hx1rZ
qpZuBnQd7OTODkqTbhXgP0svi3i8S0x+59THro48g9Bdh7o5Li1c+KL17FvS97NXV27oYQIh8LAe
lyEstDaW+jVmrljZs5fOOLpwVoV2mYnqmkfbfC9Ie2qq9LlI7hpjSwFslUa5T/q30RBPt2feQp8B
t7WwNlaRk9RpXQe21bJDOPJDPfR7AvN0/JQHvIht4/L3erJ3URlXx8mehktG6E8LWHIHuAGnCcLh
Psl2aXE1iKi201iEh0/+OC1T4qiDsBa3CtCjnAY7SH/Y4nvTopXatgLHRlvnWAO869TEg+LjD7jb
GzBpdm44X6zM7+Htnh+Z2sFTMLDMtfvtpbCig5uneORUDGMdCALAoBcX1sE1jeesLN+kKff22Oza
Wlg/XV6CLhjOr50tSh89SkFG+4e4RWGYFsPV63C6K0wabgn2KrNvmW9k4oGg9a9D2S2p43SlMLYU
XLS8rKSQLBlG3wQuoEWzkLs0jY82KbZOLb6kyqy91T16aRlriZndZsYYdQNSmWG4DIN1ZgzmWWZ3
MAR67WX2K1HT09CtFGoXRtMVv+i6cXsisWNy0uG+hyKzGfdRXuNwa6o9qp+n1GLV5hpbV1L3pYKL
rv6VaayascKQlVVt49CBZxd7GZDuDnx6Q9kph1d55as4Nz0+oyE+Nyp3f3s1LGzbOv45dDs7LfoU
ZVMXNpssvC+G9K4k8rQa/Jfe53Xkv3I4YvTSTXhiXGjE4V5nMONYt1G0cUT1bVYch5VMeWFptDjh
2Stp1dKY15T1rzEhxIQspG9guRzC+TlrPIX4S4cnMdr70WihLBze0vW+y6X9TdcQh73lOgAIiEtM
4m0eE2BGAeMv+zN80O4jEA1cW32foFcs5Xts29tRiR+3v9/Sk2rBjMYFCmPzCJ2prbZ9iwWhaH4P
5shpDN3Gy6X9OmXWS1Wu2QsvZP3/+RD99Wptt4KSdkCdfUqnd5jtPBY2hDju2hZ63SE+KHv+53/w
158fZiy+DAyVy2Qa+wKuTO24BVy9qr5WIzy5MucZOD1P/M7h6Q2rWKQsGRxJnHROVs5NS8+nBRtR
8tIkhnIvYVaKXWdP0b5oFbKWdlYra24pT9DFyIkNCSuhUx40dvTT6OLdGNsymFw4qwi+SZ3Uv/py
91mzdSt1gpXFBrotJ4n3ZpIBNu8KF01xYY4OQVquvPiFw6+uXTa4DRwNm3PsP/BXaQp6kFNpwbGz
wRV84vjp7MiVdGThE//3Vv76xA2Ahf1UyTzIc3PPu/4J3pkvt1fDUqajC5g7i9st0Ax50E21IU6O
RePUr3rJD2qyBvDY83pP4iJ5rGU27wxmil0u+pWzwUIs1QXMcWnOOO3AzqTq0i+RC6vYKA6PMIYP
4YdorynZFxr6ua5LFokNeZNRFkFkQv9QDGyfSGvrii6ERIHsOl7knqAH0e6R77PRuoi+AMcgA/w+
R8V+creJ0fabqhrDTVM0a9X7BTIH2vD+DbrlgB73qkRRe4g79QIxLjwn0Xm46dLyyUHDjJEY/RHE
usFLco75zSWfjokzPI5x9TzwtXvQhcTkvxj91/QqVJ6BMISCPosgiJmzvRDGWWVTi86q9gR1mAMs
0LRdmXAL4eK/Lf2v0bCKwXOZLBTYRwabzQkuzpm5sZnzZ6h45xcufWV1eTLRG+OVvADBAh/oexkG
cNu2qqfbv2LpR2gxq3OHKTGKNg96Fv2OjerF5s2uslZ0kEvpia597nHpBceZKg+IUT9YBoDbqp1+
JTPdm6HwhznfFnDh5tTdNlZ4cWm/IgxeWE+6ENosmCIRiWRgj1cM2SwOvKhPFt7tKn1wYfvURc9V
1M+D6FIZFHP/lBhoNgBfHXwxoLmAPkd/c7bJ1xQASwtEFzp3idnX7mAXQZzjUaAssjvfVHKTmfHB
VnTPJXIgx/pRVdNBlu1hJOZB5avNwgsLQ6cOD6UbobMsLIJByZ8pOsK2pVWHW0fRxjeGIQcSaJAc
+s3Cd7PmiGWTe0kKvXJS13cULXV+Sc+Ta/sDIONRJtNNPK+dJpY+tXZghN6D5OCUFMFoZF7Sd2/M
JoYXGfkfd14rXS+NocUnOMdOdgjmO7I/47lBvilRBQDoxLddY0Wrs/SKtSJYKtI5Aku+DKwZHihz
C86iEvGu4LTbkESOMOByIf2GLOr2wl/YtXVV9ABRMtALA3KHqfsSgUY3x8lrTmfXC7P4vhPJSsay
wP3huhbaSQzqFoDaw36qrs/wVUH3j4JfTFK6coPnrJ+uL7Lk7ZbWxdbo6h/J3EaHiBrGOTYGRAcD
BpRweSXbNFelZ8/DpjTH/WTCrRi1fTKc3IagtWfaQOT3FtZXKUnjsazb8nitq3dBuQK05787FG1L
c5jrXgbYLF0P7Mi9LemRWN6U+8xgKJLBc0B8NYvpABCwH3XyqFSDOqLt7Eie/L790RbiABpW//0Z
ZRu2SoWY7HQsQb4x+kPS/6f5m0BHSsfuK+/esHtjyXlwjsbOgpbXIWz4Sk/Ox+uA6bJt0kUMlpVV
EfCIPON6Ze8a5aMKxc6kx9tP+PG0ZLpcu3C5XQwtKYLcGtBeZ+3RH/6jHd0NvOeCavp6e5SFejDT
JdiqNtoZ/YOwj5PKfEhIDN8Yu6jvhD0Rf+pLF8lRIjduN/gxCZNz0iSRB3sgaIRreZfUODNQUu5u
/5qlZ9YiWC8kbgfmLg/GtP2Nau8B8/mbSGufQwi8WmVfSP6YrtMeZQ7IWoZhcm6JjSoQvXLi25n8
jv34y5j3u7DPttzpfG4mT6UD69IqO1vNeJcVmb1FRNpZlgT4nhzLdPpURs90YbdK3DpH6S7HhE7v
kHvAC6Lpvt9+rwspPdPl1m1awTEQ1q5BCAUKmuT8CNjPFuTUH5ahjg4VfqXYt6wrVrL4xQG1bEoO
rTt2ZiWDLLTAA+T7uLQeyiHaG/OjqLFfU9x2I4J1zMssK195hwurUldW90UfNhD9SNyl1vusQcE6
nOGlmZfx3g2d+FPHPKYLmxM5m7wMqyyoh2KLiyE/TkE9NocTzIrPn8xHmc5UVpNKgV8kaSDrGETK
GvX9NLWAH/ncWtMlzAaqLSrjkMOW13Stn8s7J7N9OhkvEWmPco0HsnBOZ7qWGeKfpGr5kARpZp7d
wVVflYM0qYW95MGKxjPvIagLGcxJs+QQRsnPwSzJgzvP8A6MyewNYs5xudsfp6jqHqY2PdxeEwux
RocuowY4dmomSQDmoRfJDS68Tg2nvsoAbGNrBJuPkxlAFv7dpmiYTlECZ0nsEy8m4+nV4u+sqmQf
h/bsGViNTWoWKxnG0iNpmZOLnh8ZTioJIjQCzCEO7Y5h4agefvsfZ1e2GyvObp8IyYDNcAtUVWrK
uDPs3FjJHowZzWjg6c+qSEdK84cg7ZtWd1+Ewtifv2ENujb3gDbwlf7ORyvgfztMjjdrXMeNyByW
TvIMa2zMXBQUI6da5ruiMULWvAGP6ZBERnyo9n2T42SMHEKyqj+0FJSUqj2Q0Xmr4YG08oO+Lt6c
Ody55ZkHU18hz+C/JGZ16MshxqTOaVZWdqF8c+ZY5y6mIFhCj+Xs8Ac5ym3daxie6b/p1O+ETGTg
J91FA3rfDd513K+0YJeynDngmQByDNE2r0TvU7znwxT6E/upfrc1WpUDTEjrg7TSDW3NU+9mWcBS
K0pxfX1/Qr6u6xz3ss0+leVG5mejlePh/QDsKcLqvnBhZGz+8K373DeiqhvOBlcriPWlTGQOiWZt
7AyYoqkzXMD3jmEPxx6DzkkVr6XHg2zqDrK1b6b6AHIyJABhaII8M9s1Ul9YAytdgMUVv+ywTy+d
pO2g+NCoc+alNyy2No2aNnrA9s10cwZB4iWlNHQ6ukmqcuOn7OhY/u3q4GThCM+h0oj4ENRifnlm
5t/Ri4fAdmoZZM2wh1xYtSadvpTEz2HTad2rxtJSnc3C2iFNnnjAq/yFufqW8OQ4dPVVkRU0rCzj
t6BGjHBtnHxTHkojmtCb+X6DLZxadxavUrd3ih6GTefLrZDG+bYa6XW6Bk1bSvPmUsgY3rUcanTi
zLL8Ct5bd4mfRi18uBuDb1wo347jdMMKHfYpPH29dNvEPCQY+Vn1eBKe/5PbXhKgbb06xlnIT+aQ
67HRg2pyB7+I9zeKdZD1rh/NvgwxDv2nJZ0jrd0u61wL9mEwt2SPvKmvZTo8rFqzL+zOOZ5aFI0o
gbY3TgZM3ELlNf62mgxMWjGOGfOx2YqOr4xGl8LB/wCojb4rJRRNT4XG+JDsHKTkpnWLf0vsEfNE
DGKNx7F6wEA3AL/FpH0o2ErTbOHWnoOolT1UCtM04+RmTeRAh780f16mXzZTIVXZofz9/dda2A9z
JWROkdJ4MsPX0t5VPdK9a/eH2MFhWDsEFGHri4t6DpKGThHvG1GJs+waElA65cFlLPL9z18Y2Tlz
ZHSFlmbvJFKcu8pKo1znu3i4nmRXbxqocMd5UgWj6K/9VAaVbB57jGYDXlQrNfhSkeHM4odlaDL0
Hj4TN61HJwPn1iD3vr9xRgE8xkvVmecpF/eGWEkZl8LmHEudNmPvmZ02Toltj29KJMa9xE8IYpix
BWiYP5XCaf+qMX+oZJpHdf0nFu4fBp2/wOWZuynr4e9EWbySlSzEzzns2hx6UwxNZwD2od6aWNyK
jG5WT+DC5pxDra1Oi7xVMT5uafc3XQXDx87wMEYvfAthsnA2K7toYY/OgdexxCHIbTyosg62rdSv
XNtoI9E2jkDnH/YQWr7XbEJrC47JTQBMzHNhNlDLJXkW2cXoBr6dr+Q8S79llvM4UJAp2rZB1BlM
OGYmzRCkaoq+f9OlFb38/0+5RUz9XhpxZZzMQW1gF32bpfUOhAU44630MpdO5ByPPRquNmHuI85D
6aEh7d5YaAX7DzBdGdPhSSnzapBoo5rVFZny42qzaiFgzrWFY16yXCk8VrZZIKbuR8rQqPWN7KWO
VaS0VQbuJWv7t3WcFVUdhbYkE5qf0jTfp8LZsRgadnZ5NawxN5e+1DyyWEMjEfcNyCjxCPK/UTby
PKBVe2y9YuWGWzi9c3lh2raSD0AZneREjeNk92+mjNurtoi9lUbF0lvMmjBO3jddXsX8NHUljpJ4
dOiIvNZ64sOwEoMXXmIOxFY0bszKtvkpG4q9oY39lDRnb0j/LcLNFYWz3HMmyTHmA/DwJDl7LFpy
SvW0skAfYIEvrsc5/Fq5RZx2l58PvsdzbZHuufDcgFgmPHE0JPj55cpnQQM4CPwZASXSt05TRDmD
XirJTPg/lE0goW2ysQHogHurVUcoH/KVbG4h35pLDce9hti/X4jzWEO8SmdQVoeohNLjM7f0bnWA
t3B65/BtoscBZHYkjZSMB9t1/vZefKxcHXhd8zqQP2O7sluWLtC5enATu3bbCzg9T0Vyqx2JoWe5
p/AhVAJdhIc4BVSRddPTpHZ9UmytwQ/HyXivBd/GRrNy4SzE+Dmce2SNA0svn58g7B6WGp3QzsLp
/j42fZSrX22pWejIKkYhWXwJ8mWGRmRWtVel2131rdddN3WrvbBXKHBVm7EXiebQroJ3W1AUZR+o
FB4PGZRsGqJueqacG7NNUXXX9WNRwUA6H3wTVqdwEqC19cZL54fCdCXpoVpYd9Bw81txa5loxwew
gKGhkF4X+ILDV0qBYPK7ZNLeasmNyC3t9FeRNDKFH7Sq7rqkAHSgyJ1WQPHF7v5KkB1eGpRHcV+6
Ud5nAO8TXtvbTHiAzHike4s9NW3RH4D5n87zG6hNG11Qp2brYRLk1JjSXeSn8xSVpEiepsErNnFL
8nPp0AlCWJYV5qNXHscaeAKWEZhDxheMnsaIRjfFa5wJDHCkOUGqr5MhLDr7yIi9fC/RGD00NEHH
qcWRtMasvpmKMX8R2l8D9C1FtVl7q4FEB6uow09mRXbcyx4GhstrtbX7AWn7ao/MAjO1G6dFr0Oc
y+QZbSsrqnUjQAYl12nXQY2jwXVQ6KAvANOSMnmuUpQ7osvGgLvZFMLLC1+rlm95A88d2+8CW4Gn
BOkQM+oM/04QvoPWz6EoM6iZlGvWQkund46FpxlyF4vXyAgTb9twOMI3zY53MODBJNL04LyrpsDv
Xz27O/gUwuNIP7w7z4lDy35fOV5f1zNzEHwMcoSyioxAW36CY0L/SJJ2Zwz2UzymTwZgMd8/ZuHm
nIPeIQ8EloSpCCAN6Axn1omi4RM39S7312qJhSg0x7nr2qqqgfHprMr4NIguLQMQf2AQ2ZcPitHf
vc+R3NZeYKZ9BKBD4PTdQ+XHQP7kdnsNUNa/eSk6c2Q754QSgV7bua3afcUBTfGYvUPxHfS+2NpN
ZcBAsl0prZcabHNYe6xkDruWFpbKhBxMk+1zoa+cVN9mqFLjZrxisXnnD/y3aOoNhRruh47SmpXw
wo1qz1LHvvVzZ0osAuND4Qatq0MTUCKgN+yA0JrsbG/VSm3BO9CZw9HzlnKPakLOMFDLXK4O2op/
MsEhEonu7U1RUBxuP6xNZoMwnWfPvb3rkl2Lu4hU7kMC2ycIjsHg2/WDWI3OTal6OM7xbGf1T1P+
ZHQOQiLQaxzUp0mFVX8AJwQDIqTCa/qdC5h6IEb+W7Nkpd9nxSTIuew9UKwts1IBNeyrtGn9jWEn
ZySYv80s+5ORvAjSqYT3p6/u/UvC0ug/LpyTtNujv2i3IJy5f7K4IH7gm1kaeJy20WC0BErBYvzF
VPxvRFHn44t8KrTUYEPQifjTuRiLYWfHRRL4jq6vckHXarkFNAeavP9dmKL3/dEdzOncdI4Oap3u
iAWhyaboQheqQ2yftqcpbsfQpKMTuKTsrlJdJyGEPrZkmiwIWhUeNsBeQr3LgsUhAmoAuOyw6zoL
019dIxcidt8eGzvzbol7V6AZNUCTre3uv49yHwD1L+6hOWYe3ZtKeomcQKj19jmK3XAyehn6zH3v
VV6d3YG527Lje8evs9chhUaJp6KCpKHj6hhf2L1TZIis2DwYDoRmag+qYYn5s6Tkik2eGbLa/WHA
HzlIEyrDvvfKXZ6B6NhDsm/7/Uss3NVz8L0/Tm0s/RLvQMfXvK+PcqB/G4+tTLKX/vzlhvi0lQrq
eFrALfpckvQNZXRnx2/V4P5bgj8X5c7IBO9NK57O0ub+YWQtCzytVAiRGw5nHv7UFf4KrGqpNfCR
jHx+E9DOVdPgwhnqeFO0LxopooRKqYzldabHHc99mJ75IlBFcxIsD1Z9ehYfPYu6BOdOSMudznGF
fHECzmFjGj+8Rh6LqbvWbfXXwHW4RfANCh0Htmnfk8ou16Zol7Tqq20+S8nb0te1NzXTOUG/PUj5
Ec6rY6SE3d3bfOuTdCsGHwkwyYwz87w1kPFHXvTVc2exUxumq1wkKmfYO2aR7OCAnOk6sAgxobZX
PEjACQMAdzF0rotNnsYB5LunQBKIvjm0e5Sjv+XmuEtGj2zLpI1IPR564p4mkvzgdDIRJKAlYAB0
fiek8WA3+uiPRY50X+lo7JwnUH+B9fAacufVBnr0Y+aaAbiyE2hNxT61mmKTKGLnUWwWAXQi8I9m
Wlv2hQzng9j2acMJc2hLjCIILMJp5EocewptOkndjcz6kCDsxYSiyZY7V2rwnvNpOIlEhaA8XRhr
30eHhft+zhIQVh03fYZEbqK/YUwCV+XqOcVAIXXU3dgPKxXlQpD4H+B/bPjoDeNoGWZ6anly1Xp9
FfDGWnmLpQM0h/tD+96rfS+zztItvQMqoD6QE+gMTvc2xXRLc1OhpmLdqUHzbTuwJnKHezCSnr9f
xaXMf04JYFT1DvNG61wNWRX6XQLB3TK6gP9wmXtyA7RfA8NiBHs5BrZM3hODRX1bv8q4SjE9MVZu
rKU5/McP/LSnlF07Rt9qC6g4tRs1uWaje5YmjWA6cyyJcTBKga9LCRYIG83DlO/7Jbhc61+c5Tlh
YKoyd0zKzjqTURyGxBNoTogdc/OHNv+rU8wJxZsPLsFKq3jxi89CJrVHsCiryoLojMyCilsBAZkn
hZ2TrN7j7AfkTPcXq3C/69V2Un2Uxmt6NwvtoI+f9GmNR1JDU4vg0S7wm4x3IVox18MEOx1v2BBd
/zbWyqylId/HZ/70KDHxPGkVPE57NkU2VOepFPu0OJrTNRkYiLX+rYDYZ1OqK89uryiH2JsAZEw2
K+u8EKM+RkuffoCR++CLp8I+x0XxaGNaFPRJ+4+nZo7573hfKDCGp7MnO+BjSxWmiXM/IkPkhbf1
hPjtYu4Hn/S/Gc93no3YzFN/Q0h3SDp6rtTa4Grhi/4vCSBVfkXzCdTxepPYHOZk+mbosGlcuVeV
ZUdFCTje9ydlaevO+QBpC0GxqsJrQ+DrKvYh7D4w6NPCxogeWanvmW8eprF5sHzy88K5XR1+L9WW
c3KAURA+xjC6O9M6v4G2sLqZbPk8oam0HWnzKmUMn/WquXPzcjuZ2b5y7hQnoZc2K1Hig2L3RZiY
8wNK5tEc7I7xjIv5LDxxkDnZFLQPphbAR5vd6Pwgmw2Jy1tfiOehd+Hw0rwZmdjUFaR4sUrQ4TXA
2ya/mv6PpdcKuYX4NRdPF2lSU1hpD2cQ54OcVg0AH+VRAcS87Q2xm6TxZDLr3mb68ftt8DEC+Gop
ZhEMpZYN8792OAPAFFI2isgXxV2i019JEU8RJObea0tcuap612qg+3aybjq3D2vhuaHMGuh4V+xh
og7GVdZzKtROMLqxaAbXihF+68SCyJQY8iZwbf6jLI135YEvAC1hMYZalaCE7DjG0pXV7O1snxdX
ft7lu9qfIujw+z8lbQCmh7w1LrYSUkVJ2FxOhA/9MALWked4EWvtqHSmyOVPmbvGcFtISeZC77yp
emL4HJSywb0eAUmBDm8ABuZVL9XBWoOPLx35We5JHEeCFmNbp8SEdvIAieCdBT1B5tk7nfgAPK6c
9oVO2ZzU0CqmGgbv4RNABhvdjGAkOEEJfv3qbHEh+WBzxkFDJWayfmyfnFLBkTXeALAEnBjMI9ht
4nrbqRnvame4v3CDTTjFBi7Y+kabvJRFDgKbsVIJfn2CYKWMzODTVVFZskDpalgnzFOhOLIhSR8C
k35BoqhhDyHFMB3+qaZlc3ZBmWiAQltqndo8PsYOufOtKaB6DTfw9Q5kc2qBOeaOP/SjeWrG8Sll
8bGgdANyyVHh2xkZXRtGf50Wszm3oPGSGJ6vwvn/PQhKeQT/GUiKwxowHm5gUexAQyW/SY1H4Hq4
qtZdg5eefbnwP32tIZYOtHdj5wQvQCiimHpXV8lvaFZsvg9vC+ATNicRYHDFiZtIBwqudRizHgiy
+LopkjAZbtCD480OZM67WqyU70vfzPrv+ygzNodpSpyT0TzjLE9Neko7kH1ofJi8euUwL77ULGoM
3MQQAp6bJ9b6r9jw3eayvZk1niACfybEgsqKrbcs7vdDDVjgylpe/vz/XhVsLsGe+5NleqPCx2p3
Awaw2CHEeMISwhXT6F8ru49asDTG9GXlgZdV++KBc6IAxlLxWOMYnNwKkC4QXT0EDTPM4yGk8lW6
w4NVZaeh1hlAvXv0X5n3b4gstBP++yHlCGsooxXuaZDFrkjsPky8eO0Dfh2N2Zw0kMZJ2ZhCsFPV
04fMKx5IAwCbLzc9UO3fr93XGTP4U//9/b4vnBydG3aSvfOn99Avona9+/5vL5R3bE4WKEq/ckzL
ZydMfjERlkPUi1sIE+wy5m+Vi6xFpJiA27AscCCcBhMLb2U0vbRy83jhm9CHdSy8Vu6Hlm5OnmVA
dN9+WNXbXbg/5lQAo5sghGJQdhpIHE01RmRlfDG9OMYVJWFmJm8mARO4jL5fy4WAMVc816rwMUkZ
nZOp9K8BQjtQR3kusgFUwTwa+cpNtQCyZXMmwJSlZjX2PTvlrdxmFhK0uDn6cdR32yl7yQlQCne1
ru5hx6iBoJT8oJrnOu53U8WgTO4SO0JdvfLOC0F/TgOwoT3vaD/DEgOaUUNzNvDKf9v2cwKAI7oS
Qqb408is4NDOSxIUq6Tmha0xh/lDh6Musx7bHna5FIAzuwkaaL4AcAIzD7v1qkB1dRkxCQpl3Ki9
5bjq3jLcI+GWqkPe+gCJQ7c8idpiaDe6KsdQ+YkVCtPNMcnL6MoqLLB52JwTYPVcQQB78gDCcTc8
y3cK8k1Cv0O2egMJOTmC3kFIwGgaVlxAhhtYSd3+dF1/09PuL/GHc1Pb9/+0xT8gGJ/ueIgZtkYM
ZQ+otRdo547XqeluhWW/Zm16a6+Zei0EvLlAOgTgrMpBAX3qC49GqRyya9JTtpJHLDSJ2Rzx38Ha
UtmCeSeCjnDOc3R7Ckfu0CUgYTpBnCKleldY+RYV0BTBJRgNNkvv06YBG1FtMhsCJwasU9AxsA6a
mD8LKBSzrrq3y6G4Hl0ALSoG7KaoMaCnGgqGhupPCKN649gtO6RQMb+thK72yUR+q7q9zVsrvzOo
oZ84oFFRhxru3ucZD53CvQdXNIkcYtprO+rr5jybUxG4BX5QbdnuKWnTNGg4hzYp27SU/ajiad8I
I4GIS3Kf5b9WZ+9LX9T67xXmAULiFMqzT2iCs8AoII7QJs5KDFq4SOasAymtsq3Hjp4YjNeypnrM
VXlKR3OfrlGwl6LFZSU/bXvCpAKQ0xzhH+NDj6SNnyiDx2c5DZGD0ijl4m+H2rcy0Jv9/qAttHTY
nFZQ13UhhVdNpz4fxWPSu/u8dvheJtOfTFeYag9SXCx3Yc0D/6NtR50q6ogB5wd4GHz/GxbWdc49
sKByNbrdBDyQpHwnINShcifbmS2kdnqfruaiC/txzjtg2TDFnbKmE5wsjl7s7tXQQcCajG8VKX6g
rbNzKAegtr9e1QNeuKrndAPDVhbU2mNyGnl5V6j01DnigaOT3pbjHl5dK6FmYd/M2QZVViZDLrLh
VGPKMlnhcDel1fVoGrdtM8HCALrdq0yXpUpiTjxIrK6qK1CroS3MTzyzDgOaThgRoNvUPiQwJoVa
UhnoHBNPkkNx+ftN8jF9/yKxnzMSWD44gJdAyqtFJdZM90NfbCw4vJKdoGhAuunGj8+m/eAVt7b9
bmA8bwxxUEMVPb+hIHrUkx9eCB9WRQ7AV+YoiFHjJ/aVyKsICs1BbXsRBMgac00rawEmwuYsBteo
i45q/GRfvLPiEX6JgVkaV8r8CTHREU0GWEVBZ+EeqAKTb+Vwo/XesMf7gjwN/rNbA9vg3hTiRyxS
NMcpTLK2voKplnru8y4c/HiDFxm9IUwqstbmvPTwvlrmWZ3YxUOdjoAjnmAdEmJx8+TaQ60Ue/de
dVXqZ/xyNzaDdoK9TccDgjEz/KEDs05D6jlbqFXIariWBZwAoa+O//RHY5OVw8rvW5grsDkz4mKa
aBqTCUW37KF2i5CzKgDrNkxLvkOX5qLNmm6LwtzxSzWLHkTdBqN/t7IJF8rZOXPCS80JFk6wTi2r
NnAs9MHN0EzfUM9e2h11flV3v5EsCTqGI7tvYUMRp5EaAasrQnwrfNyQwZ+3HTCjX4vgC+FzTrJg
U1uaKWn5yRPkpUKM2w99GiYu2126pugt/EWuKcNKNHSbyjpyhD5QQm5HqPBBvIYW54wCqNsKfw12
tlQ6zAXxG+V2sYbi0Wkqf2A5+vL6ckZ7J9tcuFZapRuUKZpBrzE2AtKXPyZOtuD0IUEW1wl2OtbK
9O+//2hLpedcL18kphxHbvgnIx+O0lVRz+8yIM0pfYbw7tZ2zqaYIpa7gYud/P1DP8B+X5yjOV3D
MCth84JCKK9/7SYRmQXUsj0ZFTAtbuJn1+rR4XlOWBJeQESp86vsxijHWA4HrGYvF2IV9vIIwaj+
FafITF8uZx6Lgg4UqNB4BVRg2OpT7+0usPnLuSymwB4HgHRv1l9k4WqZ8z8ycBoHVxF+6q3+ESw9
yERqHDcii1ujMTeQCQ5W5Q2tpa08Gyz0jDZewRp+GmARmFf39fjCe5DNcZSN3gDbxAgvgX7qs80A
rlueuSEWCcc+B2SpHs8kfsXX7MV0TCx48Hrnrouj1rnIxaBpneS/Vj7uQpBk1n/zNKAMaR0D2HPC
3ZL0QyDoNUtIUNW/L3Be1ajAdK8TrW8qeAyOCYCm5Rm/IbEVZkH15gL1R4y/HAsIYuJrX4h7iCHC
dfcORhz4xON4TxBSM8g4YgNQaLHA2O2EY/H9GyzkyWwW5YsEdpEdb5AGDYGeCvm7zjhZWZ2FUp3N
klg39mNsVb8+5kb5nFvyruYUjuxrk+WFnz7npdgQtcktzHWOnQQyoRFsX6XWWl974cPOWSlxe2nQ
V6w8Cm62YWrUgZVCxxjCQ5SgF2vLm9hxN3TYx2W8B5fN3TDjF8vW2Ntfj3bYnLQixi4GIKOGWV2q
HydAZajdQV/S2BuWY26kN7oXL8/vt8BSWJxTUDIxUGLkJjkg13Y42ZiiOrr5dQnJA4dvmWlfFXEC
56jiapVlvJQ7zvkomS/SUZCuPNrQvkc6A0O+nlbVxhrAf+kPVdO+t5X2N10CEYTv33MhBf8fYkra
OAlEncyDr8zIoNUpKc1dkZbHsihCExD37x+zVEjNuSfFOPVgVFj9Mc2ku6OlGyozvxqQE1VTsutK
B+jP5GecvKZ2m8JPRRrHKnWHNY2FhcyEzkKSU9sOdBN68wCh5GBy4mDI2U7qLqi8PrCz9lRdWsfw
JDXWFWCWtussioxSOgK+UNWRpSwNdRaTY6NlcqwaAN8VRDhvB9qBQ6unNT+qhQtibi/gplneaSz0
EYPVUb8lorlKsvbJ4dXb959x4ZXmRIi8iDl8tOv+6MMNolL1kbrwa3blDcbRR6fqICazEmuWnnT5
/59q/Um4iW2WEqap2ROtohyNrcmizx7TZ2/snmAdtHIAFlxp2ZzyIEtHF0VrkIPvefeGf/Rlu08T
KJ2Ac+PqFI0muoH039n1OOzT3lWe7Ma42eqmvdWl+tvo2AqZyGBw1pI68vmdRDqvJjccKbQtxX2n
LSRvWWjIMkbEcgxgjYc0cDNra7fNbVnEj99/nIWbZU6s4KY9ZMV4Ocq5m0F0Roetq55XM+mFm2XO
lrDR1lAcLsKHuBsffGo8ul268rEX9u2cGmG3pCgnl5MD8oagJ+0BOJCLaE7ir9nSLSC+2Zz/kMIO
L6YcizPlPIQHUaBRlNN7mdgn+72FfYqIbNZsJrKjFjx1XhKwh1plw0IUvBOziBxMAB0gTC32q9j0
LgAWj66gIaRyeZ5HbC0bXwjHc+qE0anayiaRHg3XeU9YveNm+cOGzU/I4FgbabLWflw6X7PglGW6
6FoP+PV4vKYuTJ+hItC3yNX4AE9c62p12yx921m+U8Dlr0H0r449fA+ayr9qhjsypsfOW/PDW3jC
nJCQ4ALxQJrvj542Nw7xDz26gxVw3LT6N5wrm/MFNEMbsPCr/siYAbtj9w1SNQB7rIy4l+79OZQ/
tYahLcamP+ZNHcUpD6X1AJJEFhZT/aImusENfRvj7aCf9X2sWNhnHyXGp/CaGMPIHO2RA2GAb0zQ
ckZ0q5rmCkbg12MNRsb3z1lqSMyB/lJbaDXXlBxadmVJuBReTC9BFtn28tmDdBQ0NQOrwVpeleaz
g5g1/RuVnc1h/2jc+7mXMiRwrdjyOP9BU/NMrOYlXTMCXlrES5r8aRHLmvZIJ/BuBCwqAybHZfJi
SePZzfz9Kp5pIapbs8xlEGnjswYJWZKo19pWvzwZ/8osvrL3FuLAXDIf3CWrz0ybHFBxMb7tYvhG
dCfL/lVnctuvqecu7vBZFKghnZtUHB8DjISbtDCgMCHCztkUzXaE0rfe6urZRCX4/a5bQCOyOfod
ka0rCgvbG/QY14xSmMDbYxRXeygD6YDbAtbJtyMUbhuoKA+qvMY8P/DTJ8V+1oMbUvFuM7LhQxa6
ngtZ5ZVcY6FbMIfLJ9JyuCFy81CLe9e9aftuR+ws6kp9zdLhFWwxuMQk6crZW9iec+y8bHuw/gRQ
TnZe7Gv3UlA4+qUohhtvuP9+oZe+6xwfn7qGlXHPio+ZGYdNClpbVUa8KW4G4sKG3vb26Wj/rXzA
0u16uPv+qQsBf46FL8raTDW8kg6mrp/UxJ4bc4IIDwG0c83nfukRlyTo09H24qyuJ5s7B8Mt6daF
Dyq64jDz0VMjQwhHrknNLT1nFkJaoSFHAindQ1486bbe+3ka2mJ8xqH4t7WahQ8OqntSNdgETv7b
H+OA9/m2zcVm1eV+aZfNEgkXY+iuUE15tBAJ7wTPf/IS0FqA22+LUb3qNVznQvr5sQM/fRE4NoMp
OrnymPvtOzfqx8mkKxCYhRA7h6urHnJOhpTyiN186xoEjfmCP1fOStG09OdnpUyeyJICPSCP0Ess
g2Qa9+pSgUJFaSWGLyzNHHcu2twYxdQaB3uUz5YojzTrrr7fPgvXwxxYDufWvIsLbRzU6EEm127Q
d2x+dRmkwGKZB8UAY2A0779/2MJWIpcF/PSJwQeF+WyZWAfUGXuRuBCVHMGY9K6AEvFvrLZdec7C
oZtDwhsDOg2x18dHbTTXgmiM9as7wIZvkkatdbiXvsnsYEOhG/0rqsSxsKAs3akCsBkxrbUzlj7L
7FR7ftuVViuHYyvZrm109swgk96m9Y3w3ke9N0U9hDmEJOIejaS6OtgOU1Fjj+Ut2AF2qISB6pBn
AS3oEKh21YHn8npf9PXnmvKA7lpwe0AHAr6+D7oaf1IXjtSy39KL2tNA73ScV7A7jzedpR9yonex
hEXq2rRn6ajN0owyZebImZEeq6F+kJ53PTF4RcFC5V82KJ0DstFsxxTUrLMjN9gr7cpx14IkGw6Z
ca28eEP4y/fP+fo16BxxTRrPK0twrg651KCGlq3ZR6xOXHChkt7+p1NA51jrzOB5lg/FdIByiwNz
mw6+QUUTYDwd5muIjaUXuZzATyfaA9aEepD0OE56fM2S/CzHdk/i9++X6et0is5h1qlhgYSd2/1R
DCLqs+poxWpL3Sq8qNp03Nn44D6sd2e/Dk/Un+UEcV7D2Q3iDMfYqn93SQZJuBqHMBo1ffIVeRqN
xHiLIai0gWuoumqhfhdCgVsHekzysBUq3xZue1LuQEJiOKhPRxi3B9+vxdKPm8UbmydGFTsWOcCb
I1BZB39CFFbJEIBzfFtpvXKXfR066Vys3Roxs6slSp44LzbtxbvrZwFFA2lnKxfOQt+dzhXbJ+o6
uktxCaSW+JHF7kMOPbxgHE0YRuc2GB3jllvFLysZ/7jch8GDF32/gkuvNosdPgZW02jo5AhN7qiZ
7A1jMDgtAPYmazDNr8M2naOvR1uOjGokY14Hfe/kjKR8hA45ZmN18a7X9NU+Opf/G4TpHGnttiwZ
Bp0Vx0x2eeT0eRbCQejZLilcYjPYG1A+VgER8l1UJYHEMMWIA9JIV8KKrcBOylNtFTeyVVlEoW0H
sjVEq7WhQZ13x7cOahyhYTvV1tIW4VHSwwXKlt7/cXZmy3HjaBZ+IkYQILHwlsw9JWuzZcs3CJUX
ECAJEuDOp5+jvprRtFoRfVdVUbKVmUzgX875TiiqqeSvSxiwISGhdNg8uqEI2EN1eSf1tzkWDip6
2n3r47nf0ZhhXNrSa7ICHrb17LPu74ND570WPCnHaMhw7FywwoPj6e37EImAVMzH//ygsH9/yUG3
8X9PNaSZrQNk0+3VRFXcF5TVt/oNU237X5FuR4SmE9B6iiESkhUA/WItFfzzlEV0z8xW5boUt82y
QpLTePEjKOweSKkPhLi7WLLnULmqyKz2twG5U3FT1Y+dY4+RxNtUT/obG2y0o7UkNgdmgn2dy+gW
OQ7xFTruZleR6a7UU7yrbMKPmkDqn5n2SWaQquiS38fRG9AygK0TkrDuYLPHh0SmOuxdkpLnRI/w
EYE6B/MDC7eBZnbfGGCYRY0ZRFlOF8Awfn3yRv7bYiF9L3pPZMwyVWbmyq34wuO44IP4/eko9YPb
4T3nvqGLcF3d1dc3K/aeGHmiPMLWdT2iLuNF2kBgUckIIAIE0nxyhnyw5krfa93DlEQCopH4UpVF
O96U1WuTfJ/cA7AoqrzZZJyvVuzS9Lb+LGfgo5f5rhQcpZ+XZMIAB0t07Cen4SkaoqJU3zFMKM2v
tBLH//xpfTBUSd8r3lHlxIFo4a4GsJ03klsXviLY9iiQMpV58Yrs2YudL5WaAFejueEgeXTJN+BU
i9WDI96u5lVD5Qui6pWp7JBAm1SFz6ATH33r3x3fzi7KyCmy6ENzon6QPl/6l09e+duf8W8O1Pca
+LmP+8oDTn61KnxVcIEUgLTx01D1P+K6PwLdcdkWOuYDSgToG6ApbAcoEpREfCf9a3FttWl0Zy0u
MkRU7WJg1nKlo51d+Wf6v3/fb6TvlfTA0XPtNFYoIbtw/3tV/T7id5B/4LFoQXwa56+tu5kkVPHw
ROorVlh5Ry4VrGcNg3xe4V+XZ9oDxresF0/qZ1hTL3Qsz//5Pfzo93urW/5XJViWdE7iYOglG9WL
nbIXWS3f//Mf/cE34L0aHgCVWJFldOg5LArMuEZOoNwPVT0fKcHaBtiE71a0j232GZbioxfz9gz+
rxcTxRF1keLsks7qh4/aJwSUfzKL+KAKea+KX7XoieCrvMyK3CXLdG9T8TPrq5D7ivxX67b0vfJ8
Gzq5LRh5XDrXdNAqumrH2vCyMkVOTaD2v2swxLuTySUgTEZ4LK8Q89d5BL5+3lIl82rc7qflk+fq
o/fr3fipKdfUW/gyLiFdkJBrGUpEw+/sJrYi1P8dOTP9f/z6FiLPsSTyMmzIoW+wOzvFTfYZ8+KD
svC9yLwPa0kBtJaXuAZekGzhTkXJT5CjpqI27lDOa5yTMr7/r74u7/XkTmaLECDwXapkOnXINcBT
AIlO4wHHYRTcPbuCXsj9iZjJfTKh+gBQkL4XlycOICQUFeRNTZN1EwTJYP/Mvi/S+BwPos9Dh4BV
ePYqlYGQY4u3f/7UHfjRG/yuYJMDqb2MV3GhaTiPRB5Vm8x7sCeWXQtqjD+0nzW8H5xF/09q3pGo
WsqYXyyUh3narNuOeLp+Fd7+RdQZWnnLChCBgBqszM///IH+awP/b66n95LzZNt8gnBacWkZ0+x5
A3f9kBIhnuY6i3NsMe5cBLxIPbRNUQp9Bmn5DIDpkE9eVfepC/Bi9mR9kvWcfmk0OQUbyMkuAC3a
AERER6v+gXs77+ItpDkoO2rNUwYki6rr5MDAu3sUVMUQkktxgEsh/kaarDoCt5QVY9Sac1bG4Dss
ZnqGn/iTWuuDC/+94p1EmMq/lZCXkbhwxjO836RHNgz/VDTw0d/w7gAbKDOLWUZ2IchMOsgeS0rE
zkZ7UZf9J5O8j/6Kd8cX/MTIb/AVu7Ck6b6A+JjcVt0bnArs24f//Hh8wKNI32vCY7JVg50dv2y6
3cgh8SsluzaVNhRdcOir69AULbwI+Zqw9kmjME53w8JAUK9JO24F7UPgeUMFDFDoSxATwtIzx/n0
3bBFf60qKMjbyPXA7yIbEYzD9nGOx6e4dfym3ko44uDyy4VJxkNAGsMO+QX03lhhCx7K8WQHcDhs
3c9fa0CNzkCVoTaJteNXsTTfNpsia7Rsq2Mz6TUgnTiZyBG0r/Xok8h9q5M2Av2JRSdTgpAjhU9P
MFvhrqlN/11TSz65zj6YsLwXt/cVKBktzJuXGRHau9GUyWkCXa1YVAOTx9D9dOgtPumMPkA/pO9V
6+O4Em1Gkl7UNl2Dsc2ziIcFYNuJfwE7U+fUrA8k4Y8pKpt9Dxz3Ye7keunLROQpVY+r8Cr3Lv7s
jvpg0wdj1f+tedoYGnoHw/rFJE322C322ZezL4ANv4KwsugidO0EV9ICUV0MN12d85R2n7z3H74f
707wJEzB9LziF06NLOg4lbsQTXioaP2TbvBa4dAze7bhhC3brGCOqlOd9eEEQWiGxzvDOP62N+tn
IWofNXrvBewc2SLzVglyUbXfx8bsTFrbfQsY2s63ZivM3GN3DHMFmRFe3WbRvk2Cf1Xmk2/1B4Km
9L3yvEQgnHdZhw1lBMzbWfvqcWmhiS1DNhXDxlOEgqgn18TfTa/5bTOZeafcdB9ieptSFz9ptL69
2c6go/BfeGy+6xE/VNHyT7o2DLDN6dYjahjjdF6oOVzCmF7n2KLDKD/LaP5o2PevCcv/KqQdKN+1
8Wq7cHi0kWWKRrIZH/q5xb66e1bPcQKCade48fgGxGXsv8vbTN8r1Enp13IbGjQ43bP2iyvmSoLO
B2NM3mR03M/Ijjn85+M3kf9KSfk39/N7OfkGxXttqIEaIeYlRGMldoAmFG2cRCnNsxLOlMdtnnj/
26DJBIvQbnZB+B+1cxQj7kdShjhbkHKkRYwM2IWW3+sMt3ZdhJ7guwAwOZfoezc8f6QqMMKv02d4
6NYmhZkGkuK/evSZXlBhYfL4xfKK6V9w1VaYdC568qBtd1sD2Bk1c70Pa0aPek1ZtO/jNv6CLmQ0
J0TFC7kvk4z8GJQPR8yBIVZYIYfWbkWThRFVjKFKyXYzE/UFegB8+7Ohme3JR5Ld1DYZH4iJFWQB
m8FUfETK8MFk5C8IjttvhRy3vB4Hm/s4G74rsagvLcL2XppsGe884LmHUnCkXbyR0/6u/RravF6Q
fXMXEBf6o5ESlLiyZTXcHWMfDMl73KvNRaTGRnmVEH+XmSrs+ia2ebNFWaHXapK7MLJmL4bE3xik
UPw2LTC/Fa+fumpLbzK8BlRq8AEXdU/UjkeVBcpsbB4EZCIwywUvDh0+zvvYxBx5P7VaWniuHLur
wTu+i5Qwp3pskEY9GkIhtKpVf9qqBUT1qI0A4C+b7EdkA1ZiQnO6Sxr6DcTQ+JdK6V++Ig2psyag
aJJIG8QJE5si2jBByJaa7ZoONXJIh/EAKl9f7aWJlDkJ0cLsMfXdc9fXCCOidbmYayjxWJ/mcqPx
XQb5qToiY8HPJxvUknzzbefFPmodfn5c2bIUMJZiCDkJ3py84eSMD6DFb+kszIvnbtYSFteZiGjI
DdgO9llpOdOr6CtoDPYEhC07FJEDiOOGSPwo5sPthKREjaTdRsfYi3BHD0q3b9y5cU7HaIctZovS
FPLw8s4tYzgYPO839Rrmw5h0PQgBYIruXG8wmeypcDtXN6F7EJWs4wPrvYgPyOdJ+MGyJQtq1zUb
mtwcs9K2u0PVNspb5pUvn533PL5rJXnLYFW4u+LCla4CrnEafR0dMYykG/xobq7SC0/dWB8oAszC
gUYwLb1Ow2S2+wggO3M0vIm6H3Raq5ncJC3s6YDRY/I8wak1Te6G0rhObpa168wvs2libohBPMBN
g/eEPcCWCqfwig+DHUrDHAdyHLDL0+xUkAWQblAx5V1ct6yY+jWTt8qJTL+IVCfhoDaWuDvZ4gd2
W9NG4FphvTqoBzVxkRwgnefzofRdav5UWOvBh1im06TvugQP4lGO08QvbdtZgKW6xmBL3GkI8G8H
oHam+0qOem9DpGbUEBr5uXmfzTP/XieIKXrxK6u6B2xjmNmbWOLrmY6kS06bS8Xy19Iymh7gsjf+
BsvlSJ+TpscjS0pry/PAy274k2TBJrcyRujgSxWyBRv+hCHVTDdpN8xAsYpF7pfOJhDYirlTz/gp
N953niGBFgzxSCKBWcT9eLTDysd92vSwKNciXUbIvfBcX8XYRGLvKV+77xzDIYZmpC7xHI9NnB27
asz87ZboASASaxv/I94kbW7XtOs1Kabg41Hnng8JPws7DO53UHamrmjJTI+W1Kw91Qsc4dcOwmVy
4mWGEhtegqXezkvWTBh5VritzG6Il/TtdB1BtfiOkOd2OHSj75IbitNoZfvWtMpe4Dus1fcp5bz6
1nCXcYpcjBkpaTnEwF59qXFWNOcFr8k+BLhw2r3KVA/LllOsfkH0aS8uJVgkBxNKjPzqGf//zm1b
qxAJ5qR/ULTtY3RzpKLoYciE3Osdc1Ncn+LMmsUdtkz27mat8cF8iXhqhgHAmbHhR1xEcGGQzEAV
P7fj7P4I0GL4ibYdjXMzNZXO+8ADcPV9VZPfW5ii8dggkmOxeQhiWnNesminYRyOGmwzWj++thQ7
0HsELVZvgPIUFvsIrUbs9aUnHPOuvs5svOUbaXFBZawx6h/NzRw9Ck/IeHGel8sxhb9N3hDsO+Qv
21JCvg0VjdzBgu6gfiQkAJbaCEQXoUbGQ/p3Qn0hziW20D7GRoiS9J80pkM4JYghgjXDTYvLGVa1
/o+YpglaqWQCnwReRNOTQ2sgr7+tBsQk3swe+QTIxZy0rF7HYVTZF0nqvnyBn4NMEPmLuVff5IrE
kYNVM+UHKtZF35ikbaLCI2CclbuGpsm1HhAdhMDm0bPrjBGzeYXujGI3QOaJ2H6nEAQ4OyDlMNn9
BXs+ynn8RU0F1yy+HP1aqBSKhzmnyN+JxR42KFbdGAobLmjTWvPp9wa9TvVqHbPD6wDYocgZeK7r
N9lChPE1aae5+jPWBsoQSIAjPrIDNwkmFvth6AhoJyVO2Qdqo7gvTwCclHIuoDwZ/Gks/ZLoU5fB
r/+ngZwc14NhSar269ZmjcllzTu25HxrDOM7UZqYoRqhXTTdUPmWG+cQTS1w2yrVYx7OwxAYXFzZ
CpbDrkwca1PEAEzD+NKbeF7Ycd68MVO+ppgj/7Qj8zCx83Hy475ZEeUw5nJ1euKQ6ZMIrp6BmOWI
fNy2r+B25lyTneGZjNwF2p8xeaBTw2ckzC8Z968WNWbX5UlFSmR9lkMCkExqSN0gZ0TCVHlhywTV
1k5OgxNlkUHzBn+pi6quyqMmsey8yWitTiJyZPrL4o6L4wwtcHcs0dQDqLjxANmzaCwKpsWA4GcO
pBVK1/naIA10z+20rceazxV9iVTp+v0yyvQv5piO/BHNlFRgRZMKb2BKi3qAv5RGCzZYvCI2PYLP
o+U10zReTn3E5II0iY0kF9mVDnKzeW6qg0LDFH9zSaW3Pc8ixexRU6Dtb9Y+msgv2dD4lKYktUfJ
cH/vtTM9m4ps2hCQBIAoobftsi59Xaitp1gr+1nd60Y7+USaafKv/ZKs5+iN6K3nkRd1N75p8Y0e
jgCSNuEnZIKQvuIlJ708hyqbPeIdHADke4m80WzIsR7L3HlGZYlTA9nCCPFZ4BaQ0PcilhtV1Zy6
41oNlD6SjS86OiQi9sul4a2xDxHpGbmi1qco1/DVRRxcIRKXlf/oKPHhJI24EJm255IijgcnbNa+
zF0WjTBkbZXZWbFSeWakxwjUZb2D2TnCeMn8U60KpohtKqPygsqaJz+GgJvrzrZVQx+BuY2rM1KO
8ADypXobcGPGNzRHcOI8fhNZpRtSkJJqqR42zvpL2jfm9+IMLkOrtpNu2fxXiL4c+3ye3NTdJ1y5
8UZ05WrvEohK2N26LCF7WpO1W0/duDQGLpm6ZMlV1Mm6HkAe6ds/GQEDEjlFQyxf0lGM8xMboYB/
UkhLVr8sflfUO5UQW/lTDSLicbE0W8nvtiazbYtxST3EeGUIOMxLgNivJulT2KV56KflTTIQg8vR
xvCKnCW0sQe7tB6JKWqCJ4FWk+hxViyVvVN81BEqSnANPY+6wmQNFAF7hGjQ8BXAAj8R2KObED2N
rTfdvCcZCqDuVNcWo2EhcVUPQsmsLELmogTF2cbEb+VmmfiCTx3Q13yamTlTkJnbnM7Tctya1D4J
28C+h1fotgXQ+DY1EvQSZCXepjK4rkQUg2z8F6qqGsjfkYOFg/sZ/P0eH1yk7Xbb9KQc28J265rj
v0eQWtWsRD+KCwLHHxatCutK3Ru3S1ZQxX4ztUYPfEvVITSx6K8OZfqw4USjYcNILY30Vzy1BCGY
tuPzGe7tNsDQ36zxFzJ4yVyuMpbpG45k5xQlw9TKcY8/uD6BHCyXr6Xosnm59RnpPMxmahW7GtrL
+AGFgkF6yFqt8DZEgHWIxzFDtXJwgY/yIWRdOR/7UaibVA49JLNMH1Fy6QoZJnGVAQZrUJbcbSgD
m31H8Vy1+xCzqkdsOWtZ51FRv43ZSjJFSFC1foLPzQ7in5lY+jxzKv+gOcVhdsjWBpkrE1XLuOsg
8vu9cswfDMb9h6GP6aoKOEuANyhw+CTTurczTH3+mI5YvPqzBiPI79GOZ5XcpWPSzF9LJG/Ow84j
68drOFI3mZhDOgY63rOsx+AQwJjoxfhZKgx70RnIIlmdqeQzOmM5XEdAElxbQJS1QnhhI3DTsdzA
DDRluzJ1g8uXIRtuyyWJX3uoWMquWGxkqdrRqUNwQd5Y+FV+eAIO1A5h3G6skO4yK0xDltkCSzUo
VLIjYjrjGiHZi1bdT2k6Oe8rfCPYo8SLAOIOKXKsflOKDzvru3XM4d3HELSJ+LQVHdhFhKLd7erp
tU0YIcdVUgWBq1iiED3jkG14QO8aVet+K4lFIkUW6JKyHKZLPR55VbLydl1CkpzmMZMjgIROI6pr
0A0m8v2G5SR76pmtwk3jUpAFzxT1/UuvYCAToULm2oAZAbYxdVWgA+rIXs4j27lEJwjlquLlBcrD
6AiIVnrnxjWKdtGCf8cUMPnjGyQtHwbr7S2eFX5NZZWRHRnWqBimLjk3yTp9RTRD+zQK2BqQ2YaZ
xs7RKh1ygm3DinQXItrsK0/T5eJBpPqT2D6Zd4iRr0AJAN5w0Rl/kBNaLJQk4FQStIVHg5NWAQIB
+EE/V/d9EnDCL2pLLqZtwhXfrp4UgEGB9uWz7VzJuIGiZBtQfc/TicUDCpQlgHu1yqaADyMcbTcB
PcG2/tQnTB2FVohgMDig5Fs2dde07JYQDGxI2VkUbFBByVSFKzAn8V702PX72laFpMkMB2jfHqcp
7V76qceh1dZ0Z5WAIU3h2I0aJ/JEzt/DkFVoy1IUTgNa7q3u431pcWaMSAkpqgGIPdmmGSbxGHiA
zfWclNOARw5+bxwUao8takrxHkTqMFRxQMfUDmdQnX8N0LSgatRo2BqB38e01QK6Sa/w/mtK+qIB
nvwKaiXydwiAdN5z8q2rcXykJppe6hauLJ8Gfs9DZ7/ZxCrkUwV1sdI7nCcAUCaR50UDqvJ+NcmG
QpTDRgDZBcqmMvPRaTbDuFu9RUnHuRt+jquVeacyC+cSEV8RuocdAk/0QSqKWPIORWBumwUiSRY1
6oquGrUdzCRHPw38SkXWdjnD0XDUGHqDhZIkQ7lfVCqbqxvZ8k/qAwpgNLfpva9ag/ZfLN2fivn4
1KfR+pjCq3yE9AG0F+42vGnasJ0GCwiOXt/9ctMsryPn/ZNeOoonnyIUEPUXy0s8DAfP9HJFe4xl
gtXNfssSPOgBetLahBU5ftkwH5rII7okhrblj64bc2ezRP9o54rndIqaZp+UpH2unYJksYI4jF9M
3FYH0wx83JG0dk9M6+6hS2v2qkhn/k56ie7DzFGYwYv8bUMQd3KbcFneTcGpM1K0sihfwGDY1WmJ
GmCtxvZosKd5HXAO+hPfMObawSyqjpapZX6L7I4RF2jUelIZ0eUeQREgTYi4smTXtS08krKf1oDR
ERJidhWurz1CR1fy0jcL7uXc1Gt8JanYhmfKhllcMzZFBsCiBqGU6NYBbey3rPySbELfJoRXb6NT
UWOI1Ky/4nhtXvjiATuOkN6Hzw4tItrKCfME3JPRfhAyPIF+3iZ5GJO+/quMrboCsF35RVu68J3G
qvQNa73195qgxBw2OyIFhNZvZGPp9RcsrLrqy4byV++rIdV3Kc1ctts0IFz47VFfFBJX/SvniC6C
F6o9QAQW/ipYtTfMPGdQOWVSihzQwYwVeDqw3qoRWWULSk16l8AAvhRgPMbdThBWu7wO0cwQgcGg
KAwiy2Qx9qJrdj6xiT/XArffvmkSD3o1BYwqkg17KKnvOfIsBvk7FsaVBa8CCloCKtlL3KUCTzHM
5fGeIhTp7dWOaPBruQ4/UeP139WWqT+tDwnLiYw0LficojQuRzfRy7igyyzWKZtGfFn6+Idp5/EL
DgXyGrCf+ROwHbuf5bhmiNFAyOg+mrfhdp4zfplLXf7i9cD+Qckmvru4AeULl8gUXde5bP+WCvVb
Trt0tTuNOunLtPUlsEBLkl2J7ikO86Gnj9WA6g0JQm9FKcgz+kpRgZSFt472B7X0mzsArTS1Z07a
BsKitxGIwF+G5QMd3IC6s8FQo/ZlXSS0bsV3I3Va7zQboSOlcD7+SygAGMzA4ko3OWg71XbfLwIn
m0xx/t1v26iiHwuqugsLoIBWY9nz3RYvmLjCKYFgCWz7hyfaWcQxxOkiGRyASmcPG5aiJ0w80Jvh
UIwVBkOybm/8EMe+EG6NTkJ5nBdl6zn9Xuouu9vo0n5tiUEHvolBhSIVJWYfg1f9BphEvfT+qUbQ
569hsONpiWWf7qO1cY8JCOo/o7YRxzbIwVxHn6D8Q9hm1Z/W2Zhn5P2C9hyjn30AL1b/sVtVV6fU
km0swoLR3oE38LPmK62blxqy1rusn9yXTkD2tlesLcMeMws+FQ49iL5oTOXHE34iu1BoZNwRIRvc
7lIeQCHYYuNhW5Bx6PacQ0qKQCJRoueAiGDYDSFNHrJ5xQeKP7v0wFC57S5uIGoFoDqa1GFJFlxZ
bdpKd521nV8N63solNYa+wzuU3mM0wCxG5oTFOFpP0NYOhmQUzGc1eWupGu07U2y6PZithrf1ApL
cHrG+6b5noFJeTaAuF5mN5D4TPHWvUYjomaKGoXJbZaAqnZQcdevZ1FVbXp2WQoZ7dhO1b3ghrp8
rDaHLwRuNu7PGB6U1T4IDMhOIC9MkH6OjbyqcoGshnqBa8jxaSJ3qL3WAV3CNJSFnJbYoIWzE7Zm
Pnm7f6lqs+ykkb36PTVx2T1kAymjB7ESiqy7zrfLMeo7PRyqVZD7cXL2tRo2NNLMrBhnOpRJ2K2Q
lPyCqh0VSCJZr+Hs7rwr4hCSESnEKRvQ006IljPeiLvORtM/YRhNcmJVi+wwEmGwEs9TV+f4wOpX
NtlkJ7bRAnYqVyxFHUdlENCYtQeZgZsfoNcXiI0Bh2eDEPkWEwnJj4jYWc/YgTT2V9KF+HEKukEv
FFRz08VIzr4XZRKfMYK8L+s5uSM63i4EbTdSstYWS7pAlcCw0TVlcnT9AsOcM6N+6bJ6tTkQqdMZ
ibo2LahBVNBG5xIt89awfez7gAK/nW+61Kbo0ufFgdm6MB0fI0G6777rabZD1RtayJHbsTuCsVzh
Sh7RmCEmmMp9i0ElgjxaYsXjlJbdLQjqdsh7VJZvQKBmeCwdGCU4XWZoHUm9/S6TMQMBrMygbuno
FIZ9lsGUfmEeRz+mvBLVBTMO6cJkjlCsIV8DJpJ8AHW43C18ayeEb2SZPVU8lrzAdDQBlDYtmxmJ
gBxBlrOO2Y73M8fOY+Vrm3ODiQ2QPW/cxCR12Rcmo6WIUml+LUlVTegxTDwdLAKHgEgKC2oepCsd
OHWZzaMsSTBp7jodQyneNsN5c93qkVSzljKv6wkY68ZD07SvMX06IymT32FuzXa2TvQXZEviOaFG
PPOBYl4FWArPQWtRzbOOhh4RUUtWo9SzGQnF0qYW2j+sG99eCoLJ8jkbtc9nAh594twW5w1CGPcL
Y7B1gocLyf+Ipr/sG+xZpiw8gs68/mTxyNhONFggFHNAyb0fjcFJQCWT8X2pF/613rYKOCrVVY9R
Na3pFy/rZUWzPmskjWA1se6ZihZMRxvmOmhUMcUt8MUTLu87ZaIcq7T1sdV+HXeY6eMeoCPmf/nQ
xR0cRboWrzorK/d3Szog5NBeYloQdy3eJGgm9BURzqBCI3nUTblVZbTde65VdQxthMCyVA/A36HB
vVejVuWeO3jHdga6JhiaRVZBSqi8flyg/J+Qyy3UV2zWwp+OiFXuUUvZEwPG/Ih7HjeT9s2lwVxs
OSToGt82C1N5Z2Y8U3nQa82upZ/L/rIawZH6ZzFnOI06a5Z9bdf6FTmBaq9bZX7MKZ9ekoasv1c0
NhcM4PHUAWD3dakJTVCqSsgeKuXTuxGtzRlfLWz41yT1wEYE+K7Q3dQiudRlEvVfSZsO/Mibtu4g
RM/MWmA5MH9xqeXNFQssl/1clw2JKVNA9Y0DIzR/oO9ef4WtpPowxxP5ajW2Y9p4EH1xl1xHcBN/
o+Fh/XHZlEGFjmXMn4EHPAVaLqTdNyCAYTHMke/TqHa9YRyDvwmW5K8S8DeqWIpA+bQCdqlPYYyl
a4mawg+/s3bpp1utsCPcOw5cXZVyepY+CTfDDG5TGUukvmIsVyI1chVoiDykfOcWHzQGpC1BCyp6
XHCo5gwMq0uK7KcZ41KoKeEFPIpmob9LUGGjfIqwnBmMnf4iJ5wApefBHm+1Uc9r7Rfk5Ha9aHc6
ChMOntkPtyxazN8mzVAEA2knWI5lJrYsQpv5FpnkHhiLQVZPS1RiyQnv27cFVxsu4x6IOuaWFItg
L90FkZPkcY2S9rcro3g/dbQF9g67MoszBgddgsowAYN3n9BYX7ZudMi2xV9P4qE89KbFzC+rcMk0
WPIAkSrLA8bCiJKfxWQAIMZk7bGqMnRiejNYvYdY3XamRck7VcvwOtnK71RgDLdKVIPIJ+l2UAa8
O+ystCraKQMARrjpWSzjiNjzgDMExkpxOzeiOyUryI3Y7UBmiw4M+24szQpXs4AhgNL/w9F5LMeN
Q1H0i1DFBIZts5NyDtaGJcs2cwIDCHz9nJ6da6LUTQLv3ej/mhr8nnjM8yeUA/F+pjJ1vw1SfyyC
mhwPyvl5jETz0Mq6TIE5+3MRZbRejD6KQifGKQsa5p6WTDkU6wAgcBfmp8Zfat6gMmMtifOIFvUW
mY2ip5oRzuAfCXXx7bpjdwP+TcET8PG9amN4iIy5N3Whts7eBAbgqLy8W/zO2wGJXuIgZ1qENxUo
AhOpscP3RzJ/S3C/Y+Te83HHyC2S57bPtnPgQsZ2nTG3LBsGHX0jHlcpynMVNvKqafr4OIvWntDi
N7cU3ScH8lB/OixJKf8qPptBZeVu6Wsq4k1fUhqUbMljXUnnXZe9t4eYdB4AdZt72qLdHx52f2+D
ok99f82y/dY7sBw5AUW9X6Ds7Gx2yOq1+vZzMEO/dfLzVLrFPsrtxCkuxDcaoQxAs/ymEKE9hTqL
j2u80aluy+BPhG5+KQ7WBx7cV2HUPBVROR9BpKFFs23b+ypaTtFsIkF/wfp7WQXQTLXYq7EP/jBw
/yU+PXzGPmr2BIs791sFZ6XB6V+d3IlO0L7evqRy6ipOlLif9PgdDv1wqMcCdiXHAhJMUHusIBW3
ZRUFryAL5EDWqiaXJiuOaP9GLnJT/fWCuT+DQ4ZPjZpfp6gp3xsnDJp0YQY4jcWU7WxW1/ih5/jZ
JWKOognwiKMIk3ZXo4nyiJgx7c7MkYMMyv2JUOXwea5yb9GHoV8pDNGF5O3UKkXJQq6klqtOC9QT
BZc9Ovb9WKtyP25E8Wyi/OVVmD2+C935W33tRk4XBoc86kW6FLZoKZuaFy7COhTwMY+jqZz8tl0m
zxdHE9IFBio1z7mVvACtXD9Wm2zdmbHNbC9AqVUPWWVUkLwV0xr8yNr0xYNTbNF46CmMUf9oU7Hk
5G26xtddTAWlhTax8fwdl6PTX/NxV82P9FASQHOroXjwxjr0b61q632Qr633YXzXjtde7bbQjf6s
i/E5wTmtuPZWl1vSaUZXvyWLKsa/sdDhaHbdULrqV7zwN5g2iH3Uuxl1TpEuAW61U2Dc5GuZG2Zo
/Cn5PfRn7R7U2mX/G8yqgxfN82uhF4ID9EQv6yFbx8qkgLoRo2Uwz5pNspsxPe8k3YjFtxnrAM4r
IyS8uS/zbHxnoaTfYddw3LR0pVnz7mzYkp6SMtbFkQA010mTZhzuAFU85Ax1Vg//VpHN3etQSdM9
u3hiVZqUXPzbXkWaFOmSl7W67adhRCfoEibK3gmNFdBsmXTdQzfPePa23ILW7moDYJ022lVQDaQ0
9t11kviBuUX0muWfs+hN/MC05ZTvRtNNvrNLMOj3sht5mDzslYxtvtHeL4jX2H2sAVnyf0U8d/+W
CAH+we+RAJf7VTox22wPwnDVq8X1U5AmKx4Zfeb8MMWFeE00TwlGvqAuiLdmJY3qbJePElNVLhZs
A/E8l+DGs1y3oE3jIl62l7mAnNmXE6onsYt69LbuQfYzYYjH0Mmc5Z+rBzpED/B5/aWwpSnyZTeF
GG6JQnZnGhcyVyyftRSd/psAKcXUOwq1qY55jGTTLR251sGUuZ5KyL9pG/IPvxIw4hig/VhctUMx
xe2+Ikavu248JEcXe2YyZyRhy9Y9o/dR5mpSYmr7fTS1cXM/bWpLTlFRxcN4pSM3ZyzK49B+BevS
5imZaG2PCG2Badq3bRLptwJoy3/aFscM436boiXMdvMqFeNv6Fp5L0rmXEhrD4WGE/AJrTu8L0oP
OyHy7XZy/chvb9hJ2XZ3nUeo3h9ppJSkIa9haZH/FD2QBaFCUd6rI7p2MLDFycPmboQPa34gsDr7
MXFgyX+VOzsQk2HZ6JK0jFjIoGVWiNDKwW3V/O6kJrZl7B6sG3Ydu1MxixnVqHUFaMOp5cvMmyvO
Exa4c9f1nv108pWgZn+a47J+hiwwur+PHS9qnX1sy9H+Dt083L4bgqbJk9lM2PzeQAQWikp8Py+O
Q1xu45BOnrTjXW4hsHEgh5hGN+CB9mTzNfGfB+szmqJ3mmm+nTrE1Y7lV9jNcYXwfqeRlP0D76+j
A29fE6/7eDaKmkVgsjtXspr1R+7SCJt8tkj2E+NzTvBJt83wm5e5Cu6c2SuJatO+pt8Fdxxvfz36
Rbq6U4x9b07+5YVTfq/MP9sMz1VIrHe1j7wgPw1BbpvnLJy4rq3TqkcOk7C6gtxq5UtN8Wj2oJ1m
ne/E4KzmmvSs+egS/0QHUIfwpuJxYzZZx/hPkVQ1LlC/GnlFc8YKRsZxFu8tZzb9iPPaLIey7dxm
jyzJP7ihQ3d3FgDofMvchsMXii/vz+hvlrrHBQIVWFvH9GBAUrNzQG34pyxUCK7cPmme46FMRLvb
Qgp1SC1wPHUH1Nh8Fohslgdq3cEDIUaj8a7oy7g8Gp/39zAkkMA7f9nsQK9J4UXyXfez9g+J62wT
stnNPpi+17bfrfh7bFpV4K+PAtWLPEIxE7xc+UYaBpJtvBm9cdnSjG6T4kzyIkYbpzCiJlCfqJeg
97bnkYSQ4MPRobN9O12MY8AsLOSAo6t53zx3VQzHxOL9Wt2kP80axZqfh9FVQqblEUTQ1qlXN3Le
xZ7DqwSQQa7VUEYg2IkXyjThHqPVhYZymH1bRPO54wHwXrNaghINjWjo0amaxymIx/BhYtplaCnm
ZYMtrNrrui4jexViW76aehv+yIRyqQOCDeeTjqD1JeebnVIE6uYWlDtEDRo56lmhEYj+hGDzv7OM
t+VMw4Du9p4MQAYjh1HwKoJ9D64RJaxPQRkQw9S2XZztFums97oWVX1T1UXPtOG3y3cwJP5GYW8y
fMHlbX/aLCK/KRmyAvX1EgSwenm9ZxnonFQn2RqnWBQL3PKBjM7AjPxxYRKGauLLoiPKCso9mphY
tLxdT7ScbdV+LDUwhHN5kXsvgQ0xg/oq9Gzx7ECnc1esA/7OOPDqi32z/9tAFP7pNV6PFxvI8csI
tOJPVVOP2Y1StVA3jhErBesw5OqAcNIO+6SbWgYT7RcdxdKE9qVdCYhyxD9UiecQfQf59LZWv6Hk
LjrjC1yPwXbrFxB9ityh7Og7VxlMTF75qS4vpl9p/KTfxW7s11yo0skeAHCxA2EqGuvpnzsXuXso
kLIwbDnJQiFoJ03rnsSghPfp9Fk/vvNWRXrntgaAS49O3TwkwNhqxxfXRn+nZKh/l24/ujxDdimO
kdVDeIOGjKu6nHDUhEk9RqkVrndGoFRNu6UAWJinfnhaQ28E3FRIFcrH3OuD/BmgKnwGgq1zChPZ
KZylWinTnMUTnklU4m7I+YBTbpk4+8XSiOecs+spyLY8SqNolfEh3Ioa2Wk0iqC80fifm486GDqO
y7wQ8qxZwKIzoaK5c4xoFneOKLzKZZ87GolKa2KcNTIf0fhETeWYl5G/uykSRPqAcykKuthMh3JV
RCf4eT56r+QIBN12arzW+vsaJ9hjPvdOcghQJfFcUQGM58skBnhWewnClZ1c+6h/KExdZF8NXT3y
FkBozeI0HLI42AEi2fHgj2Ek7+Kc0fihrbW6avvSDyCh1ci5tFTJdD3HRr9idqY0REhvKvCAt7AO
PRTnqTVLfhW1nPTn1SyT3gGbhiUEB+fQzWAm691c/Pf1S8+thKi9w3KAkHwAqPyUdumDg06GgB9j
1asidK3ktwjLNrkKl6x7STYdvTpJmHx4I09yOrvaEf/MNhC1P8su++vNvvqKnTXqjxsMFhnL2bDl
h8YCHaf0vQzhj8fZR7THkpAW8RzrUNrD2hbT+B6QKyaODdEV2Z+OMSP6sINc6bP0mhvBqPM80RuB
BqVWfF9NJg0cw7JEO0cE1QRwHJmJp35purF4DMaucR5WFx3qbZPNgkB8FC3cnJ25HwRjFersqq7v
x7mAU0H5ie+pLZrmICNBZH/UzJZmIcfN/dcO3dxV785h/ti1qkg1W8JuYJnGSynD5Kw69J1rJ8ZP
H0t6smvI8ngYXDz7j5JTkeK9au5/sZnkCADGgKmrB8Tp7uq2Uc2h67WhhLmqqyJ14mDjEOu8JNuh
efQ4o+LC/gqN26fIlunSRS7vPTbT5ORP7VopwiWivqiuVNFQ+wHLP2w7a3zgJbP68nkL5xLttYfA
71Qw/eM7jDJj0b6AVb6wkST9YVTeeo8rRd7lQzZeJcwLCC0IzPCfUbRswZ5la5rebeMhr4x02Dav
JQXW3aHMNxQ7qGe36iPsCjOj3RpWWd4i16uAgtdxzv5BHlTzL9ae0KNoHKg1ODLtW5FyzrSfomtj
OpeTfl41sZ1xxY3UcC9zOHt+EiJ7hMsaTivap7UHZ257CEex8NQOdT7PQ7qUwtVn2ve8766rEn6C
0kNsqOIBPVFaWpl4B8Px1lAEuM3+gyZDyiH7Ra/h49aGdXMeFYVjnxuVsfodkmoewT75BNt6V8go
sfnOAcaF1A0kuKxZOzc794m10OFxPZcf3CCEdZYaBeupu+AgpE9UeQy8mhPPeMMeQJVzixLY/Rk1
UsFzFFTdP43WmpvE3dztyu2KAmRBIhy6LZYx9G/8UE/Mw1nN1vnDyx+YQ0E1X3wgtp0dNmhabz22
WdWF70HSKeIDGAR0mHYhvjjeJg1iVGVDe8Inw6aXaNCo+wQhacJn75WWlzpX/m/sBGAEsTevNWHw
RUKK+JQXYCxu7QQHOQSb94YZdXaDk8aS4n0qVZUapz9S25ts9Nr21YoKjRTJNKG+gWBDP147UtV/
mnmJ8aBOXLmf3jQA8pNLNgYfYYMeAYjUD9aDqRvGgB3CV6bUco6kPYKUZ/P1WM/mz1S2xBztOAN4
vyPUxQgEqiwvrhClNOIVdh8xpAFo009RPIj+HNSy8o9eHvETuoEG4kKLpqvUINq64gOb9G/cTrxj
HeArVPTA1f7W10UUpDyVk/9AbJnhF/DQoAxLmjdh/e3G/E5p3i/O9s6Crg/T3Dk6h8OIrNgHuhzG
bV8sirFZLFn+1hLPg93eVZGf78GxkzL1m36IUMmTSDG/AOIsLRhnPzS4b3JpHmpXtR9GuM2zg17g
imw4efJ1396oFRPDridI5qZTjncsS5uEKTET6zNP2XbXRY54zMBh16usyioagCuyT3ZdkSQ06yAM
PVQIkRjn+yjf9vy5uTfVOnxMGNZwW9RuF6GzcIhCzOrQnDl9VntKEM28lSPFmnU5+j8scX75ZHmZ
SaZoVuPMe7WwydxxLuARYTa73YgJL/+xUAYVN+BYEE841gLRXTAn8m/bBuH4Fnlm9W6borHQ/CPx
uX/xpYIsr7Kzf8AlNv+swjjhV5gk28w+CPv+hzPAcR4yaDJ0hp0XoXRJggXzpQx93fx0cx8FF6jC
V+EBmi02IeXpAOeeo7HWM7m2bk4oKuXZVxUf3fg+bWtSoyPs3A6hE9hE7R0CT+DF8psWaaDnxJm0
O+UkmfPL9+GhciadJY7BrTjt6DPPG2QvKbltTpdOuZMB//Klop9LjY+88TZZRiWRLQIfUi0d0IZ7
tQWMR3yK8W2r+j67c5XfZAfdbfm7v3TFN4YcAMagkDraK2UkgFkSBPHyDv8VdDdjIoo/eV2Eb5al
jgfLzWXF/eggDe4sOBudcdOusauNECPHyTnWpfxbI05mV5+mNw/PxHBsp4jUGMyi69+8GJJjEdpp
OJsyCVBIdUV9t4zLcj/289LS2WNi9dzZpRaoDcq8SHZZMajisCZd/SNgT6f7rsjj6RAEiTmFkdCE
FvcNZUnVRd7NoNLmR5OVJap9R3RpuIXxHwQ+wfOYDeVt0UdQT3HhsVLww8LyWzubo1o8tB7YE5zh
FcKMcU/kkQP8SURytcub1c/OSz+02b0vrHOx2c2dj5LX6YW4Cwi46371eiofuq6LzG4xoXyVVPL4
LEdOXN2SErWFd3oCFf6b1xEGG9uRbqYu+hmYEci76wAosT16lbTwAGKzdwINAyMMBUbnaZLZY2PR
tL20bEqPQbBqyFsMTftMTpu99aqyjo4x/OIXd9/spl63FabcITC1H84sk0s/i0LyGht/BWNdyovZ
00qen378NSVjx4uVqb9h7hAOliTA5WLVxUehp+4VsgTGSGbeeYFe+xlLaV+2TYa3XjfZ36asmiMR
l9Vt5EThd0iX5wX2RdlVquqHYImhSxtPmus1l9utQBE1pYvi2IJUU58tSnJ2gmGJ7lssebdZH0Y7
l1sZS1gNNhl58/ArKUMBj9HYd9Rj24OF9rlqRIRpq81oeSYVTt6IrS/v3WZlJbGZ4EAndCGgZ8R6
EdLefDmOrodDuRDzF4Ie8aCLEmoTCdwNjr4xOeAk6v6gSXFSrArApJMWr3Gh1XNvhu2bbD18MLgE
HrdoI+QI2fPsb+OLs47wKk6klhOq3/w6XpW66oWHrFXUTAdkvjoHV64/LITYIKaiukWOg/3G29zb
nK7iXyg2B1I3toTFZGtRQ2TZ3F/ZXDpnT3fmLlpk9S3Xtv/oc9SMgm/kp1jL/l/XhLgItlm8bsg1
npMi07f1ui1XAez7re9XFC4ZX1yBsjDZaF6zXU3m/10c1sltvl6kVFPmNki4XPx1lCMy9wxqH8mJ
ZrTE7XJYCMccIKu4zFHCcnKWG2KHpIIUwvwsIaiXcHgmCWVb0d7EgjAhQiWfPA9lmdSCCsK51J/t
2oJ1gSoUyd6sqjhPxTazj5CfnqqKaXv1g3I/RK1Xp4uD2m+3eZPD7AO0yCWYwEvPg1oQX0VjfjcJ
ekZClfVN6tTu91RH4oq2kOw6i7fo1yYCShvaWN4BPs+/TSUW2HKnetduBNy9aO8WZJsiwdUuNzgQ
un2WkBaUk3N2PSyi3Isq397ho7rbKna23cxAdbF9uSefrYEsy+2IM+U7Qth4nm2yntki/O94HOab
ycr+CbQG2MufkFkSWJyKIaKNK1ud4Dz7pTghSqzRhDvJccP9dqkSsj/WxeJT4cL9COdO/c5Xz32C
k8RpqmGIBtGsJ7qi5jAdeYyQfaplz3DqTanpIvvO84taYOzjtwxiod57q5P/M0SsH0BgWRYgC+9d
3jlYsyVz5l2VON3dZGrpptIPXGzgctzgRJ322qAPZ4OpNu+OccS5HmCauHM2AdnGebQnUp1YLQBO
+V4YRQHUuOTlrgN2wqOsATo8S4CLt6C+YJ01L7NYhpg6NtN8xGEA/AX2cUiiCZFSxFz2iBiHdZoN
TVyZIWnPvQ/5ElOT8psbCea/zcN6j9lp+QlpBv5EGD+BNhMLLOOgvhtyEv2SyYT9U0viwb4ohvZz
6jSW0sSQZLEr5iC+Nw2GVKxMDVIOb67vh9pHO4Oi59TIqrpe2ozBKaNXHfKF4KtyCMjRW7U6CUDv
9tDCKr1uq0/GpcFehApeNFA7OiYeb/A/2AW+OrJyMHzOC5fjEuKP96TbwQiFvpe6GlXruTIKdWSx
eFB/2GX3mstzH7LModtY2lNQGfntoYa6nxDx7724g9fmaw25RbRq9gWgcIpZmByNYd7eHdQ9RI1R
YbrgGgrmK+lsqHjHidWoEF151NDQGIoBeqNrjGj+U69D9ZRba86j2xL855O6gZxkdP/VlW3x8ycO
QupWIPhKAoZ/1DBj8ncE0sp35uK5Sl2/nG+8YKnv8lbO0Q2sGjk2zQRwfUYbbJCVIOqodhjbumyn
mbPP/rrEd2OhsgMoHDy+GsiVpbzrN4YiGDwkOPPBmcb5LcP85n7gIU+eNtfAkOdjuTTVjhkL8xUu
gOUYtbN71So0EnjtlqNZc8w2xdhmS7qSHnQ9Njkhy33Sd9u1iyncMC+5HcHIm6uAVgb7SPsoewHJ
Q+s+Chv7wViapW1BvOGpjjfxlffh9JehQp5NGPRHKxvngG+hf/Vs7L5af3X/Dj22AbnEGfeShWvR
fpN/FWr1CnQVXnDLqjAfXL9C38kiLSmxwjIF8qGJVkxYEa+hujUA0Cy+5gQXFMheVL+Nug2uqJAX
3zUFNd3ZYD29wdXT30Bbl1faGdWdzEWHui7px9tarDwblPzcF4bfLZHbdMsbBRZAAmSBeWTSyQ7Y
YfsXhOV0YAuR/EwOIZEUmpVYfSWECLLJF/J5MtowAu8eD0V3YscZMIKM5jh7CQ2TIl+H4kDoVf+y
9mOmd1Wz8EZVfn9vyq7/3ZWiexRJKM4yGu3riOwG4x0ogE3nZBkqTAYVEFEYJkdvqZsna7V/dLWV
jxIZ3d8QYwjOcetcVLB1fZ5JcTksAP6PRLeVt3Vm9PtFi3DPLtW/RVGwfjYF0wdGFvtHuRMq3Xnt
F/S1tmuuwS5M6hMtcy0QXj9d3F34DQQPRXppHrjbphYXw+zZn8Lx/ecIjetV5sftY+XZ5bevfO2j
mg/rntMejBeJJfCWr7sa9JVq52kX+S4HYRAt2THYsvUeCRUpaUQe0bUbTBUoIqx0iCQlj/u3eMWs
eOCmMQ/5TLPpYRo69yV0uCZqjIW/tyVA07ElMID3DiaY6rvMXAB+1yDPTcZe/KPysz0Eamns31I0
7nGagyV+iFcXQccsmuVW5Qjerylkct6nKbPzoZDOiPZqHqLqqsgh93vQuHyuqWKoED+UVdFwoqGU
a1+2rkvcw2SK/g6JpnjzBtC/Y9JRAnxkTxMLXbGGNFJcHPLPUGRhfzIjFoVdEXN/7+gGap332g1D
96TWFgjLNHwJJBmsq2UParoOO+y2iOx6MuvGIjhwDVQYcqSbmZRUaz3eIm8yHfiOwseyIxdulZgt
Cho+sWdEBreP8CvL3Xhxcql5llciMqP31cKEpnOTueszl2A0v2ods43b3tPBE5FmdtvVo+DN7ZzY
v4nM/7pesqoe0NzEzW2biYZsKAbparqX01htM63Grj0SkYAWd1NlEO/FMK6iP/qSIm/Uv14FQhw5
w8A/mvdmcfamiBz9C1X0hacp80qwzA99TJ4E6Ry39J6v/nsHkJ+8QorVPSdjU5uPoQD6Ku+GcPIh
k7uRLh+nJSrMnCZr2Jnhw2p5R0yFp1Nl9YgoLUENvT5vlMMLXA6oDtrMCQbajGUwqTv4izhG5t9K
lSPgiZA97WTeKXszLInfPVuF5OnBCR1Utyk+L6se/ZigSuSlUiavTufQ/LutwbLdjmIw35J0xEu+
eF8vx76AYEp2KkNHxEAdyXDdLegzADhCV++9SYAMtXZyXxLsynfhFiOMvyACfhoS0/A2J2H8YVob
nmBpyJ5neXhSm48OfqtI0DL1w6IukEckg98jrONXjnXgehmD4GCCCMhhQM4Cx2ncX8x5gruDuJAS
z9uj24Ko9RKZl4wVOgA9h+1BtjXzs1dlC/qNpLkzxRC/ckUkJxAubqmy5iL2KBgt0Wh/5qbm9Bgl
Y88l+dJNI1IQrgNv2/7BKbtppRb0CVPWefCOYfPYrXHxaEkQvlnrngaVBmHxNFWN3FUE6Ad79CAe
ZcHC3AGl1WgjL0avXamr6ZfKAI12xSCLb38a8OF2NJTabTb7vA2H9210EF4H6/aBNEG9hZ4ARG9k
534low+g6GuEEAw+yytpk2Qos75RLLflG89Gr/W9R83nZ+9j6UpZKMlTrWNzU44LhXnNoL9qcmJU
WvBW+JCb/K8sJvJbGym0X27bvs+8cXtZhM2AsmWJnrAHuj+i3IDmqi14tV7ZUh8eVRTJ0gT/0RoE
t7gk+pNky76N2VvP04hKdWcwV3wOvlc9j9ooZNfszceA44CtDmfurpZF8eqIPv/q6LBiap+WgJji
rdg3ie++DM60CpDMtTmqXOB86PzxoS5rDhuDrfxXsFWYHoAw85cxnsbrLbR2v3Zb+McTDgAJguSY
Jlh8UHac/GsNo3E3uZ736QfN9thFSEMd/BpkWkvgX6wRGWoBhPFPucIZiBGtOiyhqsi78PLHhB/x
fors9A/TG1Y3nwACZXAS4veLIZDnPL8Jhxh02i/E9gnUoO7npu/OBavhnqCB6n1Gqf6Wr264Jy/M
HMM8b3H2InEk5RuEVR0a4V1ymvt1ui8JHgnvEYJTDbQTrhXDs6dn76vSDu3TY4FeY49nWTlH6iIt
Xdqb+9rWEDGa52Q7OpE/rL+grkL37KEEGY64+ufPPjafOJ4Q2/n4vcYdBYdA1vISlV53fbgeHFbD
6t6ZB5nfFZcVJc2qcdxPdPHadM0GkKCuaIdj5yPtPS1W6ZPlFGe+bRb3wk4nyVcY56I4ikSjlu9B
1y6EW9Dbs+usoOmG2In7gbi2c9AV8bF30IhdZ2LGc4q+5Zn8E7wTxh8YAJKoXC3pxZ1/TCaWvLUU
Cl4CqIsFY144ohfmKkAwsWvntj4rfRGwXXIPjqptQgCwJKiXlHNt2a/4z87DpNffpUHov8kZgQpU
iO/yUCcB3gQyDYhGB8gfRT8i9PMr/RspAXlBHngQAwUyD5bxoALBZDZD3RvVBgdhViiyJlTl7qAu
kJ21zERiVeQnktBiz+OwIuNkVbrm50KAt5qLut3BO9pt7nDIoqy5CtFxXpNZo2/8AkPiViBzm5yN
+8BjQeAJG/rCOSDAQFyaEVj2gxJLT5j/5vFtJYLxT8N19Lvwy+TQen77oIAUPxTr72Ez2qSLq7pT
50TY6OpqEN3eNLl4qWQy/DWt1x7yOYH6WYXqUy9SfhrZGG0jGkUVYEHMRnge0f1pCaR4s1kEDSnn
cGQssShOM4mGty5cdSjiFZVN5gmEJuHnRLsfLFjs3o9uXaMDruRpAvY/ch9lj1NkzFvSB90h86rq
DeI2fl1aLD1w9mXbHteJzw9mvrBg71P/PBBqxZuOXeavZnk5iilAOoVF8sfK2iINivshjVCqsRm6
2x4J49qixlR5la7VKq4dGL+90g4jMCS4S0ux15NLl2PQiT3EjifixHrvSmctrgNv80WZzvyFC0GK
732/RmiIrlbQ8DPZks2TX4IeEapUpWwCGAKSAc3XJnKm24X0oO/FeshWEjj7sot8Ygw9QkEsFMQD
l7P5KI1Uz2LEO4/Ri+Wtcwf8PIlfbSdyCxP3yFpkc6pGO1nwZCv3DmD2QsvDcNxK7r13QgNmdRyW
qZjPSR+2n46O7WXWtMHlNFde/4TSIL4FsZ6r93yYCY+c/Qo6jCx/+I0h+hX0k205d3AwpWXZD2cb
YhdmDcVKrqXP4Wz7ZXuuUJFG+6J1PLv3raOms+zQoyGHcuMQ3YUzB3smq+m1MUtFgdQlPeU0j5aQ
MuLDovwUOt1KvXoTNu2bGP21SqcyVxeFEYGRP43OyMNj7FFoYCMiiLKX1UBEOakxQ8li4HctO7RJ
tjYgEgfI9Wctq7H9N7cRGoU8JBbqylz+69djbBxxBr4Q7R59+gYyGscKT8pMGoe6JWPV9b7wXkfE
/ndRJ4fnpHOKoEgDcIj1ugm0jk7UcyRtCndSQmlyzYZpMbsRgv1SR+pMeEL3TLxQ8qwGd32d9bB5
BxUZpEMMuVt7J+Z20TcAkdVTR5/dh11D06RQSLo8+mGrs2MD2Xbuh2C4KbsakwlYWg43RpDM9car
mRb1GL+Xs8I/E7AF/pReZrJrv2dk/1URbxTi8/AkSSG5Md8GUeuYSqWnb6TrBMKtC3vbDWRdFp2c
spY0NyK8vctrt/ze/mPuzJrcVtJr+1c6zjvaiRlwuPuBMwnWPOsFUVKVMM8zfv1d1Dm+ltCFoltP
jnCE47Qkkhjyy8wv914ba9WdKg3aU82GguN+xDtIwnU/0A4NiIgB0m4DRAlQXGndxcLrirvQzQjz
PvVwE4pRbtmOCylhTTwjXj0Lk0m/hhiHNwGxTH2b9ULeKPUoLgcQCxdVnenoWtBs1FusYJyOxPQv
H5BjhEwDkeeyLvG777kOKZ6ehx4sk0Zv9qEr682i6yCUYZUP3hqDfudibK3utdH08A5/fHdl0/aP
VoVO942L1fLVoGQErspqlC44M80fG7Bq29b0DSdxAWHElqp/b3JMgAQfdB1lWhLZJuHzLu3aMpVt
PNbVpYxMuV/3Bpqf0FaqcO27bNGWmhLiyLURsKd2om4sRLz6AW0Nf5dqlIlVThZgzgE/p+4Li1NH
5EY0qLdqneqrpkCRDl2HxStDW4VlkieUKLvocRnUcmZ99UecPwt84f22BFZ21LVx2PcRYgfOCjy6
l2zdFzB129fCzDsYAVFtd/vGHgjuY/u20cswvULIBUEIfQ75W2GfHosy7i7jJCoOhuv6l2kWuiiB
avXBTCQ5OoScKm3bJhfSpVUX9lYNbUhMkn4vi2zYa66mX7gggO1DxMoEBs7Q7cywr4zrtHDt6gLO
HwsZAA2hqWSrYuiBYnEaZJJ4wZl0W+TuNRan8WKoGJictmabiuNxGGcoLmDIJAcMtxr7uxRpvA8e
5yLgeD1fMq/IX0B2szZ2Az95dxFZo4noyy+eRk6yfULxLNMiNl/YB8hrjoGAKKM4uaKbNCD9kV3h
LWWpbuS1p4a0NFXVj44dGshtpsDBE4VePfdY88U+ZDJlLdnkqyaX9Z3WNWWOLj6urVVmRhIYmdhY
4zt5inVstIZcPCVKLl/KIKuArozdNrVH/b4JRPUt6a3yujQA1DA2sjttHNU734dpxrQpaNWRq2IG
i4JmKdSEKOR3xggz135jlTrK3+QbMIbBUau+W+syW50Fg0mmqg6qQn9NuLDOBvAil8gQW3OJ+tU6
JG3Rc4oB1JGln9WX97bSJxuWQ7Qa8qirvpLBJo6DcSLo1N1wp8tZbCyrnBmtNet2W0Vjvq96zb4b
pdS4Ateh37Ghl45lXmuOjN+CRjoPOj2ImvZuQSMo2sJ6MAVoxSjm0Ndkw92nphkctTjOX4sSLrSG
Yoctp9dzigRIaYtjkJl/KLHcqiom2DGou53v1a5jpW63sih633Tw5veWQfSkR4t7G6puzak/7u6l
n7TMyN2AbzQM7Z0SotARuRtjVfHD7KXSC7wFHJWiEkTxvOWQgdHnCjMfOHIVrbezsqi4N0slehBY
yBfY7SRIfTlmwwqX/ArDpZQv2qoN9lmFn3lMRXULzFE/WnIBwtHrlGLZdBKVkvB0hX1tLdLL0FJr
pHE6LTN3ROzuhy00IPIHUb9qbu30IRjCNFftQww05qGky87praf6V15uyMe+MbvnqhBvw6gGz7Ih
+7dm7UdXhuEXK09h7yeiJt5ZCrZwtSurjWVlBsxly813OQciW47QWLdCijvVLc41kWh6X1wfXNm6
Zl8NVzPE/oH+DzvRaVCqUfsi5EF/6qpG2ki9Fl7QXsDOLTfx2lQRiHqZ1Z6owb54Y+I1vxkSdoeB
N/WKpoaMEUVvuktfKsn3kYiHaMY6XIOzkHHoZDQ1ih1E4ohVZhL0CCT3sQIoa9jYAP1DUBABkO+v
YZgp+TFksvLxTHV6UV0aHUaAeAHaLOmURSmZunsp/CijfxDXttncIgUNtHAJtCXhkIBtD+WQ4Wxb
CYpUmGaMLnRLyTW7qJFjZ+Jiaux97J7H6pIzoiimEijsCq6YX/FgLzIjRgl6MdIlCqXNCAjFY/VL
oPbGGtHk3UoI4bL3z8muMykQ+iRxZMgMFYuQqh5oU6FhLDNo515nKQ+ff/xMdDJn2b8Sl0uUtkYb
FdrB76m+gWLs7epSTUHBNK+MmHrFS+fThZBvpFB8l+3G0cl+jFX/za/tM7kiM9eonYj6PwF62dLJ
ZhynZMp3IShQPOCbKq7P5enNUZS1CVRalbwI5xRW7zC1H9j9XKCVXCXhcAA+cOsWo5MYzTe2hjfx
0K+83kqXaCPGM1DpmegIbcKUjqLECECVKgdJitSl5NcHGS/Fwupv+b/Pn+EM3l07/e8/3T6oIYnZ
Dbly4CV/yY361hDtGuHK4vOPn7uC01P76eO9Qq2jhP3pgVp2NWIhwvqhOXbLhuTMN8xAzzX1129o
APnhevWGg03OjTQgF9DkU3SC6T6nsvIUDdLXzy9l7ouUX7/IrxB1VlbTHYyudSrZ2zZadEmj3F+U
ob4JvWD3+ffMvdAT4L6Zg5mkgdkfssRSr9B8FHtYLs3q80+fiX/QJiUB2RbGYFQ3h4gWy5Wm3dSj
eaTFsOkSyCr98E6HK14RTt1tP//CmRdMndQISwX9VstVe3CrqFgj+NHXrMi+CISCZ/jVM++YOqkA
OPDkyAt8+YDO/q1CVgZEeoCd0kavZ/M5Zh7KjyC7n95jqfiBqi6Vg9YYXwKj2mZZ/HsBC+pkkA9u
2CgIgxVAhMiUwgAjE49mkZ3LgJ97AJMRbnQiCRUFs1aWuF8b170DVrwzmc5+bwCqkyEuyUmdRVGp
H04JTVrFCXWkvQ1N8jgG4hkwZXvme+YewWSge5LLOUwZKQevaq5oJT6xjTgz5E5vygf4c3UytEs5
Q0cXmvkhHYTVrLK+UUg/UcyHtDHbjaFaCo05e/xe9Wl79XvDYjLKNZjUupaV+cGQo++t7mMFEfpW
KMGZqWOmWqmTcd4XTYkoICAoCxKR26JfRj0FEgWdwBqa+vrzq5hLzVEmo/sk/QsrOc0PBDo6VlKv
jLBaygG6IZotVh3itgu3uctCPA32TRxtsEYBTKjk189/wMzLrUzGvqpCEFDQCRyQqAFtl+ks0SaS
EO6cKS4z9VI53d+fBj5mLyvUxQncI6Ir6OH7IPcuIFytuyyjN+qTQUT8iKafiT6aeROVSTFIihy0
UKDnfHTG2viGW7mie7Xv0moXNfJdkWhnys5cXIYyqQvIZbTSVs3mUIfttRXeoaBcqpm8V7uL3Ja2
krqhh8X51e8NX2VSJlgIjAVLo/aQskUgcfqlMuszaWFzL8GkMigdJtFQEaWTcIQvafWh161rZA4v
v/eOTaoDEAUby7/XOImXmVcdhsu4MtMbhEaff/7M/PUjzfCnV8yO7AiHcEAitdof8tzfIxBiV2Uj
ST8XbnX6qR8UOGVSDTAvJXGkD41j4J1dupkcrQO2IWub82QXBKyeWBvDQqJQWe6SaPnuNralJ8PP
z9WJmWuUJ3UChQ6KRcVvHbDDxpFDIxpJbKBld99btbvp2I9ugC9kqwHO5QL5OHqcEDRCVHdHfEU3
ngGqDCvqDU7ap89v+9wAkCe1A0djrhBZ0zo1Tvx1r3bfWlXhjTf6yzG8kWW6geQALQI5hyhhhr97
KyYVJQvRxeIpIxM6+xaCiLovir5hYWTuELtt+2K4F92+L5RHMP/xCpEV64F4n0W1R26DG536vm8V
LYDVmdtwGiUfvBvypOT0cKlbyZYbB52wvIlS3bshR2rNkXW1dNMClAJ93X03tri32uC58e7yap9X
xj2QTenMEJgZwT9CdX4eAjUUZUnO4BkO9DzR2lcHFEvyxjIx+H5+nXNfMak/pMvkRtO7+B7GRD/E
ZeWvKg6qQJiW+plbOfcVkzpkl4JjRkPqHL0VNjPS0O4UPQ0duXLPrXVnX9pJMUpI8UDNht8hN7Mv
GOTStW0N0B9VQdvSCr6ipKPRt7ZGgjyLzee3bm7wTtYqaqFzRKJx6zAeZqvK5HxeDprSIQkGTZuo
299bs/y45p/eApNxgWJN73gLgJTFSAcfoyB5NyXYmALS80YdmvLM6zAzr4tJQZJtLddsg/toxNuk
LZcGdEPTYr0ibgP82ma1JZfp89s3t0gSk0JTdWag4fUcHN/cN3KFyXC8E1V0yUHgW3E6W4uUci01
ilMX5pOvVrsgZtFWBt6Z0fVjNfbBEBeTkgMyUfQF7WynTcq30Qjxy3J+J2/zsHFwPO1quLd6satc
6d0tv58wMqIgTMFDZh8l9X0c9y8ikW/pwe7RsV94ZbiiPV8vkoEDW/LTlidJq8SAordKoDvuhUt6
T2fyRudeeTEpULbNyhg6Z+eMCpZuHBCpZDieEGiwbbR/5rPIs6tQCQCTNdr7mWc2M2OK0xj/6V2M
pVaqCiA/Tij531ld+Ms4G6/artgMI43MfavihES3olrqKZNBWwGzPxe596P0fvS8JrWqVTS/5GxX
Bt9wI/pvKWFXqnbLkTJpCtkG/Rmx7JkYEHTBrRKP5qBvquyiidybRN2fuQGnwf3Rb5gUsxAWXaEh
K3U4bzhaiGTq+8BWn4iH2XmighzsrlxLeQ0bTPkcg5972HPjclLf4ErntYXgz8HrVDh2EgG1c1GI
Gh6w2ICwA/ACLwGt3mVkGiSbD9F1D748DjnKHS3XEUa5lkeyGFwz9Q4cCH8BB5tc+H51ZoU+UwzF
pBhWg+iiFBIFOGBgHTUEoQW4q73tQbsoz2wOT4Xho3s/Wa6lshca0HBoM2Uwc/NELHHYbu1OfVS8
Dv1NcHBr4+bMg/74TVftSSWkdQskBGS3k3mqturs5GogcWCUJEftsSZA3pafTuda1xagg8MJVmyR
k1vnBEud+QWn1/pfL1e1J/WRZQcQuY4BnnWo2fAXc3wnP2oJIIRYwe/WvppS+SoN6sL3abTVeAq9
ZZ7RDaUoff4bPn7tVHtSIVHr0+cXSucQBrHCLvWYjdk6M8WucAm3ErLDHTjorv7986/7+CXCo/tr
dcFdo8WZGGsnk0vQwvCIh8S6heT/2Fcvn3/Fx4sRAFm/foXv2jbmLL1ywLi+q1104IDmQS6UM2sd
+XRnPnpokxplIw3BpWLKjpJeJnK0Yz+8LA28z3K7Qmu89BJlDZIqcrttyYHI4H6tLHXRIRM3BrCt
9VNzbmc5d6WTSkXUDlQmhIsOCQzLJqu+DkK81f6Z8T5zAqDak4qk0klWEWx3ju3H9Hw3Y2Y6/D8o
kgspHQ9Kvxn4X9CpNdkeGsbnT29uSEyqTJ3AG6pRKTiSNmSXSp62u6gGyfH5p889u0l9yTM9NiEM
tU5AkmBqhbeKq+zbptjlBlo//8w1zIwpa1JYGrwiMObpC40jWe/GWF6g5kVxkRTSwYPMuys0BBgI
cNPlKFlnLm0msFG1JsVEjuDJFDaPywKRhvxnpI2RvbeJdqFJ461VJJscvd5CKVODPY57Vwb6mTo2
8x5akxoynCJ5olJj+a+3t1IovQ6JSpJgvPj8oc1e2aRoiLrET5jpshM1HO2CHbv0rKBc+d3p8C03
HbClD6K2rnqho4h12/AwKuxlz3z7aTR9MN6tST0p++4kWMgaBxiafOUqGjz9U15SVEffBWEmK0U2
r426C5YB1JWFAveIQ1N01QPKukvQVefCpH/szz/6JZPKY3IcDHar6xyi7Ya7XMY4uQgLwLN5uYRj
Tun2nmOCtlYKGHYOPdGQ2ZrLGXTVvecEva+jTP0OUgFFFma7hwGv9WEUSPTO3KmZCdWa1CNeqNwu
6653JKtMjl4vMGWHArOe96Doub9rVRvmJ1IAsHi1uYrUK7PetMVw7sxyZnKxJgVL1vBsuY1FXwMf
CmwA/2uH7rIMqpvfPFOABvHr5MJyXPT9ULRO3xnXfqkR7OVJ7drIy+LMXTwN148e8qREdY0KzLuN
OpbAG11q0FL20d6PJHkRn1SyuM/lvNl//sRmBq45KVS6RlaBh4SNBhy4mzCpjbXfS88BkpszY3em
FJqTopQxGOu6blhMi/gyrIMvbhTgXwkea0m97MErL1TTdX5z/aiak0rE1NFgDWJB1cGmXZD38EAO
3zXUwbcemWSrRTtMw/WZMj83QZrTuoTju47NvHd6qIy0kCtxLevmVYU9BRyzmbwgTkcqbugD6jIf
O4oSlNrSU6wzdXdmNjMnlQmNjcVIy0mhLtMnbC5QsS6TEQUQbMJnyX77/CWZK7/mpOzQ/6IAm6J3
4ARhCEMWiqkVuCBJp4vTXDOQLt5bur2JcDrtjR7LFwpl68w7OneRk6ISYcD2AksVh1YLN+AMrzwX
lKofbIFQXVhtcWa1M/eiTmpHkvkw+ztFHBSqky9WTRU+cPp8aGL7VQj5Lq70Xeuav/vqTOpIDCi+
i5BBsdFpYWKn6n3hj4fKfapRXBuSj8CrO8KB2AzCfO6y4q2T03M7zZkyaU4qTK3hDw/AwziakIk3
0W54wNcmSn6R5JzyDLdwgwD0Q1dBWFCqkCgWSQl7GBfRupLYAfEuLHKTuKbPX7CZKmRMqpAFFpG8
tjFyyE1mMgNmtjjJ8/KuP/MKzVywMSlCnJMlMHOl0OlyzIMjQzI2t6CmloACPr+EmbfHmNQdlIXs
1WXydFqCWom4fUSXtaRXUcouCrbgsUqr7XiuKzkzIoxJ2RmLrFVCMxkPiZqzS1XvMqPcwV2/s/07
Kb79vSua1JbCSkRJSzd1YF0vhqC6TpL6kNQSw32oL9CFXoA4eMQL9/nXzV3TpMZ06AENRW/lQ1v3
C9eMvozusdPrHa3cuirOPKWZfqRqTGqJbhmJaxXNeBi15LHqw32f1Dapnyosg2JHWjUeAn+tk1HW
lhZyI1JxUz26zQdx9/llzk0ZxqTM6Aq0M6mQaXCE9cqHsLDMwnjHsdpSOXnSw+S5TYclbglsvWO2
l/rhkfyhc0vZ0938YG3xIwX9p94esWidYapk8FZZfKHroNQz92jUsWOrQBZhyBI1BPjALB+8rtop
PHklt4+kdwWQK88MxrnRPqk+Ui0Nro4S3xnJH2mAni00rHnuCTfw+T2eeZX0STlpWQCCxSsax9Rk
l+1AtWfuh70ksLcZEFSjajwzRua+aVJXkoaAHEFGtoO1B+IWAJpFlZ+WNJUc7+WMlJXYts/M9TO3
TT/9hp8eXQNSrGuB1Ttgay4B5nzPo2FHlu/T5zdtbpLXJ0Ul0dFyd+lJqNgUxbImHVe3s2VtcvqI
iQqZrTQsTcN4yaVvwODQuYfGmec1s+DVJ5Xm1MAgiC1sHT3JDoAsE7op8hZ+2c5w5bdGs19+t7mg
T6oMacZk3gu1doKgh+ElynRZpGce0Ey3XtUnxaU3PVFzficfSCH1E+27rY5AbMksQvFrGQ0zG9lp
ki/vpP7cjmtm2tEn1cQwEgnn61g6hoGbNk2bcI1J7jJCtutSPg4x9vaNrybxUmkAHyzPvCtz7+Jk
8SJlUtqMlgfTzRp3DfQ4VM7AVQmHxAWSShed0oTYWlQgB2b+SJB0uDSSHgx1+s1MvHib54Xy4vIy
n3mD5sbhpKRoQHG6JBGV057oH6IwnuBlrxq/IzatCsiQPLNqm/mef1H9tq2Ck51JSjEvdRUajPyF
kEpk6FjUa4hVn9/euW+ZVJXIQNGXQ/t1akLbF61daYukhVmBbuoV3ALxwW12Zik4M/T+ReM72G0m
A4lxKlMpr+o879dkjF52LmvBEdChFkMkQV/4+YXNTb9TVa+bGsCbNL9yLHkvknSTczYHlejSYxIw
I31T0t32qmQbVwE0A09z8ta3lpasnPkBM+/tVPJrNlmaG5oMLiWsMeG1HPBnV4Pp33x+fadS+cHs
qk2qS4GkuCLzsHfcIE8Xqh5ixKwta02UV7ZKK3KvP/+euRdkUmhk2Id4eYrBgdN2R0ARJNIdOe3d
okqKb01w//m3zN2sSW3BsxcqmFh6dN5d6LA6K3cqXTCIHZ12ppDM3bBJHak1s46Js1Mdwssvm649
4OZbZW5xYZ97JHMv+KQyhLgWy64kl15ByrgQQwcEWGxgU+P8MqwtfMc96LDPb9jM1Uz1vhFRV4Wu
Vs2hOqXqCI5qh9yg92At7XP9mpl6PxX8Sl5lRa1XFofEdvyue0uthCUaCPkFXo6nHudyY0oycLxv
n1/S3Ped3sCfFh2Bq46KHjX5wZVlY0G+UVcQUZCLm7oZH8EegRs2X1JgiWfe7B+yrA+G0FQSnJJG
GKKwyA9kMC+y4dWXj2r7InnZcYyhRrobL/866PpFVm2yYcR5AT+4uo1APeK4wWHyUHn5rsAkY+RP
n9+CmcGmTlYnDbUoaVrkqrVrrfVGWUtqs2ld+RZT6jc2KZ9/i3IaVR9d+KR2lFKS4ysa6wMH3151
W6ab08UiTIxVYrGvOfkGTkpCorICcrrwPXU5JkBkow1YGWiHoH0gQ/NzCnq+PgYuzmrPTHqnX/DR
L5tUG8uu/MjFOnsYLRM0tXcstez186ueW3RO5cea1+tuC9znEHvVEtIrLXTPI7VIA79GLtPR9JRD
rQ6sBvX6xgS1QBj879UedVJ7LBlE3mgiZc1U7RrM11XUAw9qyIIKpeRcL1f/oTr+6O5NCpClCKEO
oZ4dPCJM7hUp3GZa8whrCF5tLgTxyVJ2bDzN3OfmeOgzyAtVOh51y07GDXFf3iN5E9E+1OGFmG5l
Y/I6QQJweAFzqt70nlYMoMcmwlZYogOQb9yy85dEaMGcY7OulIO3MhqQpPqg6Ad67au8a7+ZPSZK
wiXYqvTWNev+6CoWMUlD+thfAssODiZZn5w6S/u40e6C0r5CvXdDjX7qBx+H7hhB38TjNqZ8bW6m
UndvpWm0qQ3hrYHv0Qws7ZMfPr+JoH+vY6+RL0bJb/cyGFEgrfCugsHpWTVzrqg31QOc6J0al122
gJksvXVKYC74kxZOmnqwWjLrQP2p2xwS15GgkOy0BbnCRBpc2YXrXhFXvhZe1b6Eg0IARW2sBo4v
13pVO7JVPo9AnfZaE19JaVtt4BRIGBOz/rW3cbUbwkmwVxbCzc2dLAWNR+QFxlgr0Mn75VyX3K2+
hdYqVT20xRRMHVEqKfx0lma+ewy8Brpr5sh5vG+EnDIpu+5Wlyp5Y+hFe0myLMkDAyDQlsBmTblu
dfW6tfRug/stIdPD7IHt1zYCHzgca0wpzdII7fgpRD61CmppKwOSu47IHyUi9zK3SblPsvBhjBNr
iZ4+HTZQcHbEyd3n0tBhCyXhAjH1isknGlajJV1rQNKXEGTJoiz7YUesk7K1It86EprdwSIbjhJR
GEQT6NCBXXdp8fQLSdVNADRGv3VZ2+8MVd6aWE43IuawCS810LIWFIwypo0MUh6DP4opWKfIwoH3
kDvHVNtBVFnS4TO7BUsIx1IrswfhoxUHwjaSRa1W+j4vhvro2vVlxsuo9KO+tmxOJrYWWqCBmMNO
XybtsMNce+y89KGrh60c4dRZZ0AmDNRs8W0Fz+s46OIiJCh8XRk6tgITZrAko/BqR811gM/Xy7oQ
DzLcuI0IYaZJcQhrQLcSNAIjyCZT90AFEMSiedtCH+nYVSf6k8UNzZvvNgyfVWISl2Nivt03KA9X
BXiXhWf8mIZHQywb8T5q401dW3F5bXtmxT66Kol+lPsjoJtha7N3TgLOmhVYewt56C+GFDPoCew6
El9BIwHKSt2qB6+P9WetaQipKC1xR2qYcdS7DNDLOETJU0cYHzdB65ZgX+zhjmzBC51FgPLgZs2L
qWX7SDXEMYhyD7drJTaNYl8XUghloguPJK6uSJncG6zolnbfbqoTkYp9hbwu9HKBvyvkEQzD1go8
4gsF/Z++451eCvjskuH1NxFBjZsEPU4dqQ5sga+m11qXyMUI16xLRvYw5uPzeNLzrYIg0Lch9qtl
1gnivAr/kAjV+K4m1cAxuKcR5ERcM/GduhmMm6IN1KOuQDfiHJPVWhv7F3pgK9aqbVTwlWNrrmGv
udIqHVgoDOEX3zfTFSF08VKHavQuuyldauyZj0Egop1cpbBRiOM4tiON2cA44fvHNrnS8LxuFJoO
kLoYGzbU5OZk4M002KKSTIZxQU5D4Gq7qDRfya+QH20Jh4INARSPQgSGTCJPloYZkF3+uxVXOjlk
674bpIXI8hMC0SwlaW1JOWlhcZ6trao0V1ZUEmVoeiXPwif7YAhEeqyG+Ar8nnthmd2VRAnPU9zP
qioRHQBpb0fWCAmwlAN5rJQX2ch3aVTueMGkK68Iy41r+vdk9QFB6KE5ZmUCQ0wvCDlVConhjGHz
LU/R0EWVGt2BecTnQxDIM8ZcRV0YfQBxP22kC5GxiVl2TQ1GKLaz5psEM6tc5Gpa3Ltl8w7fUnLY
0IBUHXiWgCGagycRGTzwSFdFbY63EdLpDQSrfFxBCgbtCAPkW6uVEeApQ15ZUuLEHJyt3UGLv8hD
PawzpWWlI3JlbY9IbH27THd5X17XHUEJUZ0YiABrlj2i7Hk0WmbYSyuyv2Co9naiLoKnmJ5Odmgl
rR2WNaDOY9i1trlU7fqlrMDFqpE2Htqkg7oZVcD3CzQsr/QH0mVq1yP0Nk2/Jy4GkFxNQAREnWRF
/FyyIEDXu0wIuGWexiRQ5Xm5s2Fabcco845t3O1bXS4P5LT4ZN8U2nVkimSlGvjmJVvsK1/J16pe
NeZySLxrHNdYgEat6bqVEqr+xjD7721mGygYRBwUX0w6CcuoL72tnpvErdrlfevH8pPgmXKSn3xH
upssMy3X8weyNcdmZbGDVVdWqJjPcWvDDimEsC6LZNzlkjzsNB1EYG8E3bYIgSKsJC16PfHCE5oj
FVvUWP3uK6TyZSUiwjoO3lQMhDLwTTl7boZUsAG3vee2rJN1Qf7KKqYikwOW+Wa4YFETL/2gqWmh
BeSShbHcXkkNsKTGTUgPNWtLBaKh3NO7kPceUNHvQ2/6D2aRD1dSmACpSXUQ/rHWy2tb0XlcSQ1M
gzDmK4jy47Um0NfSmD5Q0U6HuTG0rU1exWZ4SAswb9BqlL5YcrBcMmdlKtYrW6aFn+Rp5Xh+T5zo
mITNTUcoxX0GJeAI4jx9ILShWde66j1Cr81ZITR5V284yxx2YNX67BDJWUSwh0rUgQ9yfhk2fkoR
CuNs0eW4U6VRA/eu+RKsJXsduIUEWWZQV12mXXReoMMZohcUdfGDVrndhvC5G0gSbMsAPcZbhamU
hR1ZgmrDNwBgY18aFA8uK7ElyMn0evBCnlxiSn82ef7jW/+f3nt2/edqs/rnf/Hf3zL4XdDX68l/
/vM+S/i//zr9m///d379F//cvmeXr8l7Nf1Lv/wbPvev71291q+//Mc6RTAw3DTv5XD7XjVx/ePz
+YWnv/m//cO/vf/4lPshf//HH+C30/r0aV6QpX/89Uf7t3/8cTop/I+fP/6vPzv9/n/8sS6a1zor
g9f4b1ty2N7ZlPz5qf/9T99fq/off8jy3zVZVnVCAAwbW8VJ8Ny9n/5E/7shW4ph24pQNVtWTtuW
lIwc/x9/qH//8bf5I1OxZcs8iWGrrDn9kcTnGZbgn8kyi3sZfOEf//0bf3lI//PQ/pY2yXUWpHXF
J//af+H3AHIzFENRmQL5hdPjDLV3YTpyJkRWI9lBEmnH6tZSyclZ+EmQPus2KMFVDqH8gmOqxFz0
DYjZLZlodXkREz/VrRIDANtC0TsQGcSlEl172nQ9p5VJc1TvBMf4jS0134JMEJtW6CLmZNivCEhU
RVataAFI0GuJyAZNObhMkKIj8j4M/PKKnRrxnbpiNWzOiQVYw0TN/Y2r+f1egzuYHmlIqKQ4N8iW
9j89zb/u1M935teeDjeGtRVddjLlLUPVlB89hJ+aE56G2DkHCGfabncQQdY8y+wt9j2y/GMcSvI2
tEMsBm6SeWd6Ab9uhf/8ZpsVimUYJnzZqXHIlxtN5boWw4kcBWW9vhx6OT+DdfihK/ufLSOfK04v
nc6biUfZEv/CsOgKiI1GtCSqkKwK1Sw6LFljpN8ISnuk7vWwSluHXVgR3UitaG9CKfWB5flS00Tr
qhsNMlH7Jo8ypIeg7QjIAUx2ZBNDdzUKB9CHcHhV2HJE9xADMWg1cP/UbLQFGHutXmqsHx5kWsQg
rcuantYo9b1G7oPexqum7mp9Q3BkcyLqaXdRTu7skMdFBgFdB5B5G41mfNt0cv8CVMm/jHxf+c6W
i5gD4tOH8aAx7l5VYcJf84EUlguFHOMVtHSAHcNQ5F/tsYrfEYDmIweitkrXS/XIEZEGjvLX5A2I
8KI3VHtcaVnSZcuqbFNvXWiieIlCNPzrkZXLu2W0Q70E5mQp64gs7GKRhWTUsvwi9WkJNtYQO62I
q+HG5W1nzR77A4kIqDLWWq7IxNOQ7rskUUz22QuQ4QaJZux3+CH6uzGthbZNcpuVWgXIV1rpdK/s
E9bajZzINYJ+2Y0QDVemVYL3yrXMUxYo7hY9a4yvmu4BR1Zsv6rWnw+NSYfdElQli6pmkDVom4K0
wl8bd9KYBVFcvWWWz+q2KKWbtq8JcPXZh6xALC7GIi8WDRf80pGJtgDOdZmQh7Xqigj8i+x7ux8/
6N+aey6Cb2VWZd/r6czyy2R0lb+nd3X5/l5fvObTv/l/cA6y6YfNz0FbLiSNX9O3n+ee0z/5c+6R
fkw+EOFsS9i6yWxBP/DPyUcylb9TaQQQPzRjCiJ8nuFfs4+l/l03VQI7CKHTDUM7GYP+mn10m5mJ
xahlG5pFgqf+78w9v7Z9Qa6ahi3E6XNQAilE8/36FmVGPdhCD7sLfJpFo6waC/QUYcCQ8nNQwx40
vCPhcJlkYgxmf4h/VzUIAuYA/t+ULJx+i0nyIrOpLGTDUqcuasjIYWVrpnxRKJ6hhOtYFVBhSjIs
pIc6MXNoTVFWecGqq0OzicliLNrwKYh7656jl6Be2KCIEFRYtsQunC2mdcPOIBjPTEr/cssspiKD
B0oMj4rI7TRp/TQptb0w3V5X4wtJoZ+2gPwj9Re9nardE7BNMiMSGTD1tgNoW+ICNvxyVVUwIM/M
UB/9DFM2eXLi9A5Nn5w6gO0A/RxfJF4UpF8562rJoVeTEPR9YmRYjru6N8pVmXq57YSijeuDV/ew
8H562z+YoyeH4bqiCRZQFrOYJTSd3zK5H25Yh4pmdfYh+X/Mndly3bq1rp+IuwgS7C4PZyfJtmxZ
ttzcsOQsmz0J9iCefn+wtJNlZe241jk3p1IVlxNZkxNEMzDGP/6vjjMqiWE/13MazkubcLsoc+N9
mEv80rB/3R0v7QChqOvKC7ODzjp3/016/a8eJ2YeicQGVL77sqVBQ1PPtsqPblTr0cm+YAu241Lc
FnRm9Bq7NXnOzVbnGjO9yI/1MVg5LyGg12Vf3/UTnNannfGXoPx/j2ICLyDGlH7oxQQygjjzRYIY
nEC5afqQrpdwwoz72OcD979qzgOKolNOAV0jwGj2ySM7EbTVj2AeKfr/ruBis/j/CjZ4jAhqdUCA
SQQsaPV4sdRnuEmj5wpzne0JBsBfo9GfyvF14E5JMByKzMH9IfXcgcz8bbSgLciwx05IxmIxHak5
S2vM46sfLsGBe6CiXAEPB3Lf995hdfIi30+edvb9VT5HTvhYaA0iCmNDAUNxnWEFPbaVv9rvmDh9
/Zitkv+egVzgBvj3ZqQf+T4wLDqPvIC+pujlN3UCcn5jiREofUJigGHUgi7rr7mm1zwllVXoBDi4
Dqv9/4AN0uW4DEQ/+GaTBu8Q8Y743me/eQF2Hfxp/P1IxrwCzw/ZwjBo/akX+9O+ofB73RfyIOd2
rub67HjzoG5wncZpGRZreKsLVm8qAZXGl4HUZ/67lfHrNSPgAaDSuVgReAKlWfiyeB1s2Rb1nD9n
gTxtfqNjgI60uQIakB6w5jeFX03zu7H0+J+jWs8PBUQaN53gswfXcyuW7TWl+1Lh5OI2e3VEJ2++
EMDpv2cJxkbCSSiF5ND0fcmSsVvfn0YKZvXUAw6YKQWCBjzj8+lRAx0Iot50yLHvu0it+jeL9OW+
wYfyciwO14uYORAGfv1QGBjawd14OS+9IcGy4rgSfswggQVv0TNs5swA9Pn9Gi9yuIrGLoM2PgID
SKGwZJQufjOHX2zvPA7baZjIJBDkROVL4TnutlsN42Q6k3NO3sb9suLFKcqqvTatFhx+uljvMOKz
HNRiEIcQLNRdW40TbrpxZL5s9P+E3xOnCt/g1Nc4Jxk2UNO80PqXF5vy9QGiRdDBjab68PfOJvvw
Alqe5yUBkQvx6a9jKWAqbEk/jefa9mrc1Zuuouwwl9pHk6tn78HsodFvCfvhaG0rvsQoBOPg+2/G
0Hux4ngMVj8zPubNstO8eAwY4a4zsM7PcLPKGw3fgfKWj+dthW0yYkQEFZE4NUikQUdg4py/Ciii
wHXRmeZ+TVZV/mgIeLf+dzvUy6XIkwUukR1PF0i2K/vkf5rhBSDDyktCdS5QxC43asIXGdbWUGE4
H0FSOjrBvPuXZig6iCBZsQzHOQhKkNCVbKIPUtLHnh/afFf30EfrgL6oOMDDx0/a6TdKmp/P8ud9
i2dlw4KgSLgZhd7LA3UZEfuT6VtIzEXtxxkaZ3Ham5HbXCEmVd+03Mlpl8b6mQ75jEIOqTKRX3n4
Z4pPERzVmSwaMK6pIEFw3qcAUPQmQInngBAwhh4g8aW6cqbrOTPRY71zp7rRrVrfb5ELGG4oY4zc
8wCCe0mCRYJYR2CLBtuL8gkrAZ0P95G/gaMJleQTIthKyUlUvpnJF/0zsP+LUMfOlxcjEQd4V0cR
/8WifBHp5MQvo4qD6ayF2cs7tP00fzbzOATvfF7ecF0a2LdgOduP/xcfHAPpDchIEG3Zo/1P02WO
e4jkK6qEuUP3CncIvXSQhHlxRmM1LDeydLOGAF3M82+6tP9iG4ojAgd8gIKAXLKdyH/65Kjz5swz
7IptYQJ9D3cq+pRoKJsG3lLyJdqp3x9nrWpxxL4c8D0uus3vdAl/Me6EK4Iv70ecBvGLAKrHOEM6
MSncpnSH6TwsWiyApAWVLYW37XanQJ7Qa1bn+eFvD3wScG+zJ5HNBr2ImcSg1RbHCvSEL5aQuhV4
2h8Ta/pQTvQfgSyKxdSfMO3+nXfHC8GEPQTtBc9n0DkByTK+OI+wnVs6vSfTGbJC6x7zcNL2/iOS
GyzE20viOpUgced5/TkXAA4ucDxCIOlTnU2vetdlcP7+WACbSbiYSfhCL99CBbW9hc8xsQ/0HXzY
GLRBE7fJ68FzHPV9HXWIgETDzPjPn/sybiIjSu7HJWpJ3BiT7xcDYVTnqjHgJAxks8XHXXfxh1F5
04dNDc4Apm9QDZgBrzeWh0je6D9//AsDWPsiEkoBxAUsAI948sWqL42AumTUdK73uUmWNO+G9bTS
XxNBHDH1Qbi1mzRp5Slo5EMcOG97PdX0+89mu/HZh96us0qQL9XDOFEPntbw/J8f8d/Xhx0e8qMy
jmP+ePGEyxgvyskKnrAscWqta+yukEMI5zpJMjF9drbahzwar+NvXs1fjQ1XdeGyJSbEleGLlSnb
IsIj3YBJ8Lfhw5LPxX6sWEzWzbsNm2MnO/2pTpAApFHVhK+WJOxehyL37tw2NHgngzUPALCi0nv0
ljWLf3N4/UVUR+7et09GvMv99MVBq4rVGLlltJiQV8UDq8AaPNi7ejvtkLSwnwq86kvJi3+PBqm6
bvLYtvmJ1gy/Gap/30jZSLwIqjsZILbwFw8C/HBVSrXjOQdq7jCXW/qb06b3nOsOSG953DcEIIBR
qmlTNzk1pFOFAav//j9PlRdpw5+zOeDyYe+hdra83FYSBe4QqPBwXsLetEg/Ft+cqhXD5hR7jDXG
HShbv/XDRp3BcdcM7R9x0BleBFQYHZnqwpxHoIEX8XL1m2ezY/Dr+ZpEMnR97kkxPICXz1b07TK0
AU1URCOhfypWsGGOu4+3lDzzV4QW7Uc07t1HB8SOOgbOPHppXgXdRfRb+30sh/130rEXfdgMFxem
5GcNQpJ6gp/76/kHKrJXemW4YjRKQFOnfvyIZ7tsjoHwc8RR4PwuCyTYb/HW6DeZCVHih/gM0w6K
ficmhJsZPhzQ2ap6HaGHkV21n+a6LxBzIWk/L+g2st/s1f9+enBQhtHPN423B9epX5/b2w3kdSds
znILlV8do3Zry48L1ZPiyF66R+9nrZX+Y/bzrn7ExALMVudTkf9CKXd2Uq+FYrGlv3nBlMx+fcER
cXhodXc2v/dv/gVSdcpBZ1iecYDsqa7giLNwzwbXG5dvvayJ4ZAt6B043XfiwgdsiaL1vdmWLAxO
Udubaj5rsNj9/X9+sBdiVF4zCVVOWpf9nQJy8jJF04UFkhPpZieUVqPC+YgbHZlPP6dLu6aitgby
Cv+zwmzpGum2fuzwUyF7sIMSm86LAoL2WLmKjEZVu/Ut/04HV0rMwfxaldsmb3bJ1SJIMxpDNBia
qXL/CNEh8VHDFGun/c2h9W8nQix8cgwcmD4dO6ymX1//bhL8dnOKiSbm1wPiBuz7CmJ2Np7qeBsB
FGaZn+nDEpn+d02nyctTQTKGkc0vCLYZAgb3xamQeeDm2Eyqy64G8PBvNf1YDFayOZo/Ku5YvXPQ
wKtW/bX0Vxmt17iB0/QI3QnMRjhs4fxl+5kzqnxIgT/AtG3ME7EUNkm2lA0qsgMOMLlbXblqzvVy
obi2OOrKq9m7H3SHi+kPP4Le+yF3exN8qQbO4wya1RreTzIPKxRfjjvs8UG0XMWy+9ZQBJpRqOSd
efB3PqE/JnUjeTWTqRJkAHDoRxrMQrDSpI9qOVbOfCijZOdHMJh2B4Vqbhma5OIuVc0/3/exJrnF
fmk/GrR8yd9i4B5TjHYisZNJcK9aUBgkjZ06MEzJT6kitjkxXUmQh0c/y6ephO3iKCYLGfwu1O/b
NaJT96gmTOq/Lmis5k+iB9jX3UjY0/xjVBD8/aQx1Mv8S7Y6TqVx1Eo8hDbs5FIetgLVUHNoh863
l8vCqacqDeqMkTsua2L/P0WrU3g7BqV1wF+43sHwiNs2mcx1LbHWzs8Rg60RXLZhuPl3TuLnnnup
hnkn20YbRgbXLHUkJVz7fkpudrS2eaywd65YiZ5vn5+2HJhI4myMBhd3rvQSUNQNuXd7zsEsYWke
sp1UCzgoUwgH9F8XTKzObOwFX5lp1Gz9K1dP5BhRka2Tg5mkx9X0nNu66nIj+sVn4hVkRRl6DbWE
MXcdK4K9QEVEZMOVBrTnYS3myjyQMphY4XWoqh9JXuE1kKrntd9v8MsP9dSiIjliIGkX8PPfEKuv
DFAEQItvH3oAYx+83GuC9/HkQ05fVTfOt0mY5T9CSgOoYWOzqcdyxb/utRIa1RU12AFK9HGA+iUX
KIZJwbuka89+KPhPSuV4+XXRoxyCwbkTe2kzmHrY7dsal5qdXDSdG3xEhhkHZwWFbTsuXbEvD6HX
VDxy8/TkCGx3KNp91u0VDu81Iced8janTi6z42LpmFaLQYByFDqKraayd+0+jUKLxFGKcHQIb5PE
4Jl27W27zZjWW+57yY0rUVs1bzxUbj54mWCcEHe2TdO/AglsaYT012/TuzWo1rA7od2bYyjm6CTh
YK4OBI6UzJ8ZIL8mgbNe8jHw2RUKQbI3OMQdJ8uHDa5S/yBGsWq4ZT07EB5lOOfpNPKg2301vWMf
uWItEfTqPjS1AZC0bi0tIl7PdzxHQ9mztFxuX+t7FwUFe3xHjd08qHjuGGsquswDz5X2x+TA5CFT
I4NeqHcxnshMwcZjaamzkGWOwKgEkYVqt4mSvnxvVGaPkLILI3lVZahWk1MU1B2TDSm8/aNedcdw
Tk5SVzR52lXmzzQg+Knk8sy69UxSreW98TfhJCnJRlU/Lm1V8JygpHbWCluMfekl2l67rWG2Xf2A
KuhXn4WTjcNVYqRcv65sfb510emb5KqSuszed6vXkjKsOfE29Olx7H139VqB49R5btcFigv2zpxC
AoSgsp5RuoGHXe1pt+WYURyWihziXYIisXxQ3uLWFzGQNI5TPKQEtD6JVVB1zw64Ju/FTnsJ+o3a
N1WVFoS7/ets4A40HJ7fkwkU5ZiUn3bZ2lu9cuA/feGyqKNkhYYttuTNss8D9b9GquUf0azzBfRe
XkbiGPgbhcGp2TvtoubslelOYlOLOsmcOfRHP4rBeSOwz6i7M2XDeLybp6Sh81TpsABz7yy9RoBh
nFdAxPO1OMZN5bdXNOKq5HYk7UotK8tqgCxYFIHnSwNVZvmDzEePB86qlkTt85Lws4AX9VzTYPw6
PGRF5+X6Y0kfQtimphjHHkj8Ptp1tNFis78akmHmL1mPyUydIq6zR2W8xmJ/NYNfqx99+OBMQ90t
Q3Cd11Owr+csc9rk/TzIiX9K6YUeqCuy9LausW1ZzYDSToETFia3pIytuMPMIankaOhf+8talq+Z
sN1wjdmGEKkQDZmbiWkSxzdR4sQsaLlVVH0PRVjaPU7BGueY8zmLHES5iZzoeXo+2AguAmhEhfKn
fCJNOYriXTPgRvvNmMme18+xEq3adrt+PsvrpgIzndJVYNdRATKe38/atxWi5+O3KnobKDwfEsjx
c5bmKKQNl54Cr2CmF68HR+oP/LNoDu0mTs+2XROuEfYsrobSHqrdhrITZ6ksL3ldMFQqO1Qyskv/
+dTrfa+0el7tZqX3P7U6fDrsvhmFekxQA3WbF9GiMylgx8FTkajptp+/efbsikp6bedDjms3r7ED
m8lYVg2uKdD0tpxfFXTAQ5HihhVLNggxb8zfo7M1zfixclAahofNrfvhjECzhnU4ymljVQ6xk7Pb
Ag2zcSn1cc0XHvMt6fbjxBqM/Zsq4+/9q3keRjYI7Uh0vtdol2084M4BRa+Dm002phBPR18dtXbe
ENfYpVd2MnRoDvXqn6W8p0+IareTwTHaSTq4pxZfbQ7QIG/r2r2gplXw5Xa447yXdgjCYf6I26uj
modxRHpbp0lWOi7ibQ8AYZ0OJkLRqA6LbrK+5R5u9m0Ut0vrxSN74zrbae73wh7LU6fJ65x70IT8
yL7Wgpfu1on9FkTUDQOpmNLySrmrb8Q7b2jA7T2abvBH8TbH0oGh6Ms1QEmVrpvDb0eXO7vEfiWu
1+vPkeqKyH5+0WSUQ0snnIbm4TksEGVdzt/UtMfLR1C0PotRQj+yieqGK+lBtrPdhssiKu1Dwxpk
PvlWITEfwkL61FAt9ts8lFD8GOR5D2tex3PsUXpjz88PQtov2aKGzvv7bYTG/H6Mh5yXucJhy1Lm
iv2F2QjxsKdtf+lZRKgJHE1ohefXRK8IaqNh6KXcU89P7KwI3M4WL0v6xHi0518RtQS7/TWq7p5H
C/xp5if3YmpZIg7EKH6N6CFuQmYDgTaub/qn+dzBCrXzOXHtKnoWhKiipZ0fMa9PHOCX68+PQw3B
r8RqMqFcEgx9V/3Ah3rElJEIPzeRnSH2a1bNOE+WcrzU3quGrjBEhshja7el786J8lvi/r58iECl
dp+TAjOP71HC50FY7Vw5X5IIXOBnqRqXuv5Q1XEOZdEF7LpeCa0avnHbBDBwR0nkeawo9dSfqsId
RpHqtjRoXIqBNCeQ6GlKlne40pj909D1ftsdl7Ew45p2kDgIw9aBN+O/Keaaa0daJwGKK/qVdmdd
TkzouGg+6nz3+KM1Ywvic0c7g5tXVGc6StJhWVt9olMRTXi6IxjZh2PdMKHe8XsDUhfF3HjdH+Vc
rPMIbdgzYNYYmzoSr+c17isFCWkZ3OacuM0azG8lXvoxxLe1z+Bmz2Ue3AlBwmq+qpPJfr5Lm4qu
TrB17d8kOk15ldX0kjin1vOW9q0CxObGOK7M8WRu4mifO596vCmAZphprKHw4YsLc+ZMbTDbOSO7
qq+u9NS7PFuBnzONH2mijaD60/oFzM83o+7sxrcxve2OV/Uc4NlT1Py8ZavSS5DFENs4uHd3YWj3
eMo5idhOc1zt1eM0QenGgiibhlycZq5D7X3V7goAWQBkLEiLYAqST5VHs3+bbksTYVC5JEa0+5tZ
4HhC53zkNi1cQoTzLpTIcpvjT7ERzJuwBO7oUVgXZfDGCxYbrrb9aK9t/tMhV2nOGQwUKjSJQ+o/
/QhUBBljU9QaZ26OlGLtpYwLyMSW8XQ3DcbO/i45uagexi5g9Vad9o1+l2VaTmcmbcKRzkQhmDQ/
ryfoVX+eC1B191dI0+1Z7++kRfz06abrydye3iHb2lIek93Len0m8QvnDcjvz+0CEUbHibAoZXd9
Ar9sFOjKqWICSZ7ayZvL99wTs1WkEBGqbjxAJrX3lTFa7da+Y+vLH1UMtHOzXcWsVPariJ0ds1Ev
m79mMMUbcCd9/TMmzVo7LM96CTfsuWb5MFwZsXhDI4tj1OryDROF13578jplxSIVBobdeq4XCdfm
KgxVsceXBFWZPvX0Kg53/uwPHu96YdjYNZg1gZvVHueqUJpK9fMx3oWVZo/cg/DnuDxdY5xpygVk
7TCcIL/Qdl8cqBDN7GwuCHoezBQJ+kcLZJHyynvalkviVi5IT4HznGO//Dg6vhXkdIlr97P2acuj
Q4F+qcvz4Zopp+SF1LHjNGXa5S0ZlbTPYsMcVk+RTzlnds/zd9eGCl6c2011fgrX86y110Fk1z8v
FLvHFbEtfJtqEFrbky5eyoUDIp6EDbTAY5kRCnvpJMWrTe3Z7n3dHehc5hIwwJq2Esk9/t6Vw9zn
R5qq3Pz7kk9zdp+A366vTFk4GRjxyln9NU2YP62kk2GQOGqTohAjnj9xHX8nTeB+GOjE11+Lzbc6
qCLnNV6khQlce2ue7Q9IXNvtYELjm0sO39h8ILQyg3OZ+gQ4481OonkojyP+JPWDHirH/eJlrehO
3lp4pUNyOdlwAMnFMgH+HLZ66d+X7YBJe1o2fhlfkfd2Sg4ys+/1ae61fBRZo+ms6eah+gbSWVBN
wJP20vk6GbqbuTFreG3m1VnvWypy2ds1x90wPk5dXjHoeiDA+5GZtcqTY4ipUX2USFZQcFdNrQLa
Wtix5uPUKrfzjxyTMivf2KsZcGqh564jR8bIETxGtBeefeqNonkdFMNkvj3fuJ6jbMIAG/U8JQme
7iuOn9kDV9Lzsb7PE0UAH/lc3rtj1EN99g6FguqsznTy2ot6zvftj0/zXz/FUN7TqtKA3uTVRvaI
6VEivqwfn67cdWZsqPkc5z4viShYbVg9uK2Nwh2f/scvpA3Ut2Hdy4gKi7Tv/Wz8WAGQDKKlVV7q
oQVa2bS9mBl2LPCweQpHbGhdgn7mycCXjtXrmRRZ9bbHJ2oBzgnPt8Ul24Q1vbe5tlsGOV17D3K4
IPDxkAc0ix89emYvMxnmqT/UUIuBEJQmRjpV24w3DKByVxlrBjisyH+wLzVsXUbtIjnVgy51idex
3poPLKmwCFOkjqOL+UWAUuQ6k3u73fIC1Xab131swhSomHGt38Ng3BPqSz19xwt8mb4TSyxA2+Nh
qB7KKqGrLZ3Gfa6+zXQPbA0+d2h7MP2OwlEuh8W49j5V7pvVPZnOdPtXtbU2/aW7XoXfKyQkZXXJ
pnbl5+Tu2k3Qzekd9WGara5glv9MHkXU8vsR6RQKxyqtHShRpBgG7bKRjkQMxEZDGfCXFQF7eDv7
mT0JtPA6XtXzHsaKi0lPFNMKMc0tBSS4I9SiLKlSEYxO074bKEXywsKnc2hx/ZbHwcfWBmKj69vb
RrbTb8m1BNSueQho1OWVKZaENLgM/ExteTbpxLD3tZ0DtYD1/hBu3hKOlz1wkS6SNI2V97oLejv5
yoGGES7qCxE1nYeTbxMaQ6gm+DYZlb1+OOjIxyPvGAY6Y2LqZ/EgSeAmIefR7kye3gh8s7ALSmqV
HPenHEDrdmRMhEi4RFty+/4qg9Eb040i5n2+jud1dT8ZBaHujNBShbdRqTyGLW6IsT7kUizrh+cz
1e3Uz+TphtBzP2U0Te7fMpkPYjn5iLnsoOX7wlhv1EX42oTcdpgyrFHZmWnVo/WNttV9UgeOQHtq
jsKzfYyVL0kGHyLHaxkMtxzFNKdTrRtalWnQyZyJf7B02JM+pwEoxtpIgwREzeYwPufyyMMSOcxz
ZDeR58tivmYTV4p2CTH4TLlWxjo4lsOqmcDzuof7JRr8NSZM3nfoBIdxCjabHcppsR2vSk9tvBcx
+2Ewp6RGaRRO6xVjXiS3cc8zkcwbAtkxh4qWVzci4OAr5FgyEODTZ8R7L/ET5i9O0QVcAcqoXFvY
5/tTRq2s18h/zbj36raZyfd9p/c3d4m9hDa3svA2uPMY4G/a+/SzPPO3Wgv+H9rafmk++F9bFP4/
bDygaPdPeZJtrful9+3/NDklTRRM/+p44+f/2fCG1NO3Il+0lLQWUB967jmI/4u6EkpQuhGQEwnf
+lj+T8db9F9uTJmT/yBSxrfC/2fPgYj/CwkNBSWBjI7ON+qJf6PhLYht+fFfld7Ii5KQ8D5AMxBR
hg5e2jjT18idti5v+s0Z8vrDyL1cvlmx9K+JWvXubRq9gsrECIjYJ8+OR0NioKPk9usy6dFTODO2
KcnufoGbnvvzkoIlXiYqH5Oft597pO6AuRNJtnRI3Yr/baTAsgj3LsLFjU6fdmFv874GBBZr96UY
m4SmcVw+8QInTwc6/WNUNlt0bDCroZNzopP1SA45WI8aJvUKhSjB5kBRz3k1k+DAzFE0KPB30Af3
ez3V/tFPivzWlovKg8AAEXcLX4aEZv1a/JH7cTNc0FC7xbWkrUi9FiH4owMmGH2fUrwNHNarccqr
CI53lQ6JWGdrJOA03Dgk2erqi0R3pYl8i9GEVxE7dvUge29wpxOcwE3c4yCOddRUSz9/M9Cd96FJ
VDJd2UAZowCqCy6WFJ1uOR3i0D2Tjgy7K6zD3UPNnb4+e+TW+rQpRIClfKcMdhFz29BY3KNaIqbc
1ZVWSUcTfdOaLlX9OIiL2GWcH1Xkd+tF+lMYHhw9O2ELZFuHy3qeiWq4ik8DbaXLqQ08Nzc3g1Ou
mQKmrKR7gzO1vo5DJ8Df3BPjt7oWxUardDTRoly2xeImaG5LUwwEaGzjzXF3hBgnRBOS5MJB4jag
77k8Rvm7lmueOGdweSkPcH3u6GQ0omNyrd3Q3rpJ2efgPkZvO7dOAoRDLnWNxyOxpetcEcRgfNet
yCIOrYe6Cng9arCrVvhDi5TWHeoz1hmROSU0H9dowoZkPRqy29tNbsLpdgjiyaEcqGV9Wfk9+mqb
wyC+Ey0h76lp6KfmGKaIc5hWOiwOG/IHcUi8vfsYhnt4lwc94GL0MzGJWNDWoXE10JA6Uu+M02Bf
CrVvfk3Cf3yzFxS5U0x//YjEkKSuswRAwVCIhTJJRVN3D4QThbx2C0XEVYRVd9kxOIrTMcul+zrj
cj0RPOBvT3ff1IRXiIgY2yJrk+Q49aHzNnT6AYRctYGihNiedDeBaorPulIQ7eayHaFMoaFbDtgH
0aQYkHPNECjq6R+1CeD7mBXhP9O1dd4JFcwdNtkU6DjpXFRuCECFd5g5Xr6KpF2mdAhJOh2ScKNX
MHf8nSgNiwPqARzNeMnllLRTTDnCAnvVXPJcBSAVWu9F+DjxmZ9X3To/rGMX1gJUAcsjHXXNRkft
tnHez/OGdHQiq3omiqreJ2hPFrwEOQFf91oXXxo6GkWaDGbeDq4uy/zkqyV5dHQUkcbpCn84OyM7
JnfBfryQc8v6U7QuzQNapgiATzd15YHVal515BUfq5imJhwkkDcypUbGN99ObmEksOLSDO6pBnqQ
IygwMhzOoaer5WIWhMipmxAHPhY0XCU3zmTatUl7qDL8IVlr22kbmyn8ALysct9mxADNXYx91rym
Ne267ZGm/Bn68Rg3S/ZIzL/q7JBns4OktvTzoviD8qGOWVhmMAc6gkHkHZPQSUzwNi7KWkvkIqPr
X+VL7tWfpqaIu6sEwYZMnXqexntaPsbgVGRrVr6KzNLXX4u6in06IbWah/u68AH9jSvWAWy5kpRa
fs36ZPdmv4jNHhM14d181JPY9+2m5UMa0u3jVC7FIaIdrDxlHS4eN0g8M/WQVWsoL/EsiuS2FN3c
HldvDig6lYXq98/tFvjdXZw11I3EnNTbkjpZLNW19sQcfYpKb/au7NbbZqcl5uqZp9VKBuSP1mFp
Ie8xO7Yie4tyhiDI0/65oPZGoRKGTkQRkVTG0d9aGabuRqnpmhtj/DhXpfcFX3HHuV9X5O1sp4u8
k1m4bO8ozIjHwjh1fKTYW5enZdUI+f1aeMVnCD/udN63bPEOm7c1hmKUuxTHYgm25pYEy75dltBf
5IckRuN3whUj1OkGIOg+9BbxAeH6rtMq3ifEDIsumpRPwCssigc9wl3z850cY5S9xndpK8FIOW1+
lEK1HCdUe9fU7QI1sCB75RxHSY+xkh7uuf5oto8rurwRzwQ5lNc1l90kNRsp2XSJhzI7eUuhp6P0
CAnrwzhGUXsUAW3r11lDyoWJNLoKl5hMiS/ogbv4CjFS4FzygdVzaMpmGC/TnrtNqufaKpeXLjMp
KiZj0k21WX9eMoeu84L8N6NS9M37oimr4BjQoHN25abzy0YJNseYYszzq66QqK8j1LEfrCRKHqn5
+eEbMUk6ncWqYv/iU4P/0cbLQLxKwuwr87gEIDGVHlmUlvalt5T6NpOWEba0aAoG9WYTzf7R4bZa
nxvGsaYMgaSf20RMXZ7YH/n7qSgkY+26VEZuTDvG55xkfHcB2DbuNn1fqIPOfQKk+672gpr5Vrjj
2y6kNeEQtjggpY27rvdVCEOB7V+KH0CHG1oTnGYDsCLDiYzporRMqzGP3jXVGlf4aiVBfSazvH6g
xTv3j7QddvdrNYZfaQUZs5RaTKEPc0VCOi3w76oPkVYiO+Uy9KkXFPzfp5oY8D2aBHr1Gq9t2d+w
jfpmvKyLz56DRx3Z9MW/WRS3h5MgqgqpDeEn8Iq4Cot+zMs4yI8eogd5Qw1TY9KQDNNEHicWGYX8
qsIB+iPVsLG64LeR/YOCL5ZebjnlH2b8jMQrSp1ldzuvalj+gTRu+yEzwSsldxRyjW24Kh2bJQxW
zIookaYugUxyoFIdXJUjrc6XCQOc8KgqnxRnkbeiuSM1UDtXdVCW0TlekeRwiQ/D/q3I/RYHpGbT
UUrKcDgHszNMx6xsEa93jMHB32z9eClJmaRt36gGOOC2INmLw/xRtKuLvWc90myTU7mJrudE1l+U
Z/b5rWhUpN577T6P9wg1pvEi/H78kTToGE6y8zJKMduyuzf1FpfNma7ELsJUZdzCE2YY4X5A491U
NyWJ8OSx7HRiHbOQxb4zlV972CA5Y/C587k9v6MGVy33QUX0XJbp1uIxtDsnfAUJBYpLASeiRwkV
9nwNem8SbAypdKWzW1RlgHucyaH4ZWNBdd/hZo900o2Ki4fulYTpisY5BQU/36oRY9h0aHLcUJwq
wl9IxHqHTpj0/MjWcCTeFP7oYUqjqrK5GqdQvuGELRD/U0FDzmfC4pNp6vqO6CqbOav9RaQZLlvu
tc/MIp8z7bs6rKEnv5CLjMeDDnovO9RuqIjBE6JnKvIqflRZ4c9p3NP0Yf1fnIrgCj9kqinB9iZa
1/Htgp9kjphNrI9ELWA0y6JogoNBPvg1wkHlQzSYGirwMuR3dbN5MD1R0MBfQLk0HceqN1/YEQcM
xCAxtqcqGukapJ2R0MpnXM8+Fb7P1BvdhY1JSlt0o5j439Sdx5LkRpp1X+hHG5RDbIFAqNSiMqtq
A0tV0MoBhwN4+jlBtlmT7H96hsvZ0Kyti8ysCMD9E/eee/HVMzRf3LlnHdOwkyD5Vr4si1Mh1Cm6
BX5j3VT2Pshk8SsPqRT2anC4lXDSBsERO3if7TbcQe+W8HQPqCldSRPI2vWpa7oKZE6pnE+/tn0a
oEyTf+p7vSzIacwAlgGb437PZN01cZ572xF3SEbMZ+vO9aFi41lwh1Ty+9rZbRubdufBgZBtW8eK
QfAbPizzi4xDIAFd4SuQ8HVJmeqy11Iokr3Zi9hrGPnv6s+/1cX/t933n3r0/2uAgEt7+9836nv5
1n58/bFPv/z53xv18B8CU6aL0UOEIUa+C+71n426+Ifl+DDi/ItNLPAsh278n426sGjUsbXhzLd+
a+ERUv8TDuBa/+A28XGqoDN3sA16f6dRv6ib/9WmC/fSnIMsgE3jXnxqf5WRVgNXZYr/IvLyYamO
i8USw61EeG5lM17jUAFv+YeP5v73//YfvdL/9hPx7drorRlZeMBR/uocNNkaTUjAiCFvIbcDaPLp
hrW2TMTTEKz2gsbv4T//yH+Tq/oof6nUsXdg9IHRwAf9R48TTU3RpWalosXjCqciXBvEWUtaOtFm
s7hest5PPN9LQRIw8fqu3M7AFJ25vxZH1u+6t+cuzhxneQ0nR/+95B8+dQFlCA2tTVQTzua/xlE5
nWI3laE9Z364jRECMm/dpbAC74TVGQSHX0wxDGfX/8l381erAA8PpityuXG9EKKO/e/PnwubOb/M
pYEqdxZGx4aRMiqrnQ1WXEcXfgImRJ9WIDa8U1kvyZEsVEh5546QsCQawSpaB8S6j8KqkJT/D9/a
xXn2p2cTd3fIL4cr0Uah7/AO/PFbc5cLEsZjQNGzIrUjw7G8e8QyJPTKqiwiOTSFfzQkYqad8OTq
HWw/7351MFWYbzTG+FOJqXhoCJMybvKxyIzdStvT/4+/5m8Zo//6RTnDqalwRPuez/DMMf/qkcHn
4YUL60twaqk4AZuUCX+b8qqqavPom/KzQ2yYMHuTGK61+z60JeAIbJ7TnQza+notM/HDm3K3QEw2
jw+0oE5crqTAUYyjGTkNcya+OwUyjl1PUYogaBbWm5IhVJwScWzM3qXKD0MW1vluCUAJ3yParJcH
Nyys9y3tLjIaO1UU4r1CJ0flYYM/M8LOcR6w0m924sjJIS2o6eDQRXaRd4Bfp0yClazJki/vc08X
CxzVti256CsXHRiHG4t7+Lb+9ORL0Vt8UUvw7hvKpCEsBvyeqjYIh1tBxB2oAgkvoC/1Bf2T32s4
jzxzxjZ18iRVP9p3K3is9YSGjYrE7CZjBD0ryFlgdWzIpJ308pYx10Bl14a8DF6OOPN6LcSmI2er
qoQDh/8iSyaT296c3T5KKcYekKhmu3qqRBOX0LJu3M135Q3NQWdCQ1j4p7HUdhYb1SWmN8OXBzpO
unyUU4di4zCEy5RF3Waz72F3Wi6H1TDN98wTKVIJgkTzHaAHRUHbSxUJnQ3nPs0sdz/he62fZ5Q4
V8GoHQMJRV6ud6xxBBueDi2S5UNm3IVZGHzW6wZeVUgnj/GhL0vMBMl/xxszwjnqS7KSM7de7j1m
guyAU1NcGcTsNFFNGysiE9lEemm4zY9A5iClS4xhN0EGbc9bCSRnjjQ7bmKIllVqF26orvU0J8ua
qZO7GRnPoK3MGKAIpVMKLe9hC5zgs+g0esi18CK5ja2HVsKyHmBdTfKMcV5PEYjdcHlW7szERjrk
b6F1Cqw4C9vhXrA2k9FgT+2rwckyH1Mn956Qb3TLCe1v0CAhwNoZVIxwiabJKnSKMixE0sq5Ow2i
7w9MIKyzUwdvTWMQPsF8qnrbJtewP3ovlfvRrMpPyMxoWw2v4qiSzgqIUKh2SIqmVQBMEaT30/Zp
1QyTBjWNB6ew5w+K0fLGlKX57E9ms7HUsFt+B5zrR8ZGzu2UiuaUeWp8FVIx550IYKwLC6Lk4gJm
HqeOBgPHAjh1G9JUHWRJNuYDxECjm/ch+5cSvbHLs+v2E1I91jF5NAYl57gerY8tQw8XTUVqv1pt
ngrQJK0G+EmDd5QCFRjpSQ5YBNP/8qasfDZKN/w1GAP2w4l/P4xHsrWeux4WUYTBqThbcjHitQow
LLI1TcQlVKB0jbVmoNuWr1VnVrtCBnOW6MH2OWb4uu2oX6vMBLgcCvi8I+fXpkF6kVApntytFO/F
srZ3crGX2BsGOKGq9U8DiuzrjjmFEfWm6K569CTMqwbPmWOwMNh3mDsKuYc4jaZjsIyvDuvszeAv
W6KsvgeP3KX5WbuMM6n7VfULSWgRb6lTlcjVjBmsGTL1ewCaAet+vxO7sZDbo1ldhuxl4F5VGdhI
hBVGfrMy5Qqv6sHAozkzao0UQJx4tE2Z9LoAtN3SilPCbHcVKBhuNYaC33vH52FNvcyBm5D7bOuH
7B7leXEoET2yG0unkQSNyX6osg1n+zg6R/bgMNNUJ16GsO8gnK9FCKO9M7Z9KG02GsXFpauGkjlI
ntGNK+2inlDDejCHGo9Ql9XuyQGGc0DzajNyNmbgxnWrnrj56/fAKxw6LAk6pEH59zBZUGVZL0Bd
Zd9sD4+AWTEgG5tSD6uDqpkuO/WuxBwG1RXCxzyZ12W7N9oFi4epi41Mv5qzLEeGzVO8/XQyJiVR
27lohEOotYilOjd4QK/RGA8NTzqhcTrcwiMXspGeZl4FliHjku8Hnlje7cq9JV+kikPtacYEpt6x
t4ejUgE0MEYxnkEdg8PWJ9cJnlHP2NfVvK57xoAHu7IPjFo/mnp77M3wa7T6R6sLE6+y36Hv3TGM
2rtbcV8Yk3vCUDDcuUg8yV0aIRI6KuNMza2nGhH4ZJk4y8gLEEutIQhchsUV4IHBbxnsp9pKLN7m
b6kOl/0AtWff9mEJ4Xu0dsgznBM3nb8zsqL8Ym6VJy5d4IFn0E8qT0/vszssVzM/wuf26TwmqnyO
EKKGl66UqAUnFgb5isxrb8qAuAbhTG1xlmJVa8xyqb/Ci4IIAAsRO+XOhvLsVuqtBKRrLa1Z3HgN
fB2kubm5R73GUDfiA02zN0MsSkH3DYwnYErZnvM5z06ImRxKLQet4zFNMzO40UElgiQU+fjcmRyq
dokCZa8rzEkbrpJHlLFg9DLnsqnKUeFi4kqzc9MijRshx13PQ7rtURUu44FSQ8ehXEQesw9ebitd
hjoKQqXlNWq1JSmgo/SxRxM871ifDWNiWi76y0CK28EbKN9Xx4Vv23UN8/l18VczMqdteyxTPnOO
QeFYsZs34scATSJM7CbPY6bgmxWVdQYiB2ya9413drguVyI94tYIWLZB//N2UA3ZfnAA7Ussim0y
j1n9iWPKuXxGfrKyqA8Q5K6sqNCRls+4XC4LI92MbgyMwrMPgTbcBzKiU9YdYfWrtzLj26AQcyVV
XbQgfbMsSza3Qjjn+2McZpX9DQph8D23XUwkQxf2bUzQKQTuqXBSbo6ZSW1ukmfvtnO7W2bUR20x
yLuuwTGPcbCs7wJEXD8UqoFHtxTyDEs5eJj5v28cYb0y1BvPfuXaNxfWwYu9apCNYHutn4I28Oqy
TD1maW39KkfH/5YpCVmpS9UHn6z4MVmpCSOy4Inhr5fKXSNtVAUkvMpXb+isKvKWzUkIvmdT1sr3
xe6WBHd4GVeO6o+jXTGqZOlFDC07ZTfB8+boo8pq62dfTUUUyCo8W0PH3iKY+T0r7bTtvnJnWMpV
R751ly9838ty9ppxPih0Xjvdd3OS6r54LX0qP1Cmwdls0F/ECAD5JlXorHvXEMzn0frp69lzSKcv
53OTSo+0JY9/mNon7VyVcdDzupH6e0qdMju4bA1EwtmlbzvLudJY9R5VDfk0XjPyfvQCbnsweiIP
xGQ9V7lor5rJGm5XxkH3a98Ai9/qlvAC3bVJiikJWuNyMpCY/6Q1zeMx1MsDcbLGITADI8V26m53
udMy8e1LzWjVoSOiZxw+W2SZ1401W1dSGuM3mFTWsWTwRHTLlN/YusvuB7MCnT7e+VvaXverMu0d
DcA583F9s0z47qWdfhOp6r4pip1DXXsPZlUcKOLWyMy7kaEMQ8zAn+trqQDe9yZIzxwo5B45kCJt
ofF3YoOV1+ta78mqE/tahlNSmozqq6Hpnx1Nj94FTn1YYanHCLmAXBaVddBrf+3XPWDmbFK3YUVS
ufaa/Mr22aFOA8tEy1nGO6eqgP55Kues1TDfx346Y6Yynim5rJ3EynA163zL0frrnu99kJi3oLXv
VlIQXtZsqA+B029XrPH0rlXiPUc9Th2ihuTiN09QAcwH0ke+Bld24V5VGwq0FJj/YKCCwR0Rkqu7
2ngM1+7ZAml907QmaxB0/H6ysIY796vBxl5Veh/4+UQij+/h7VzXY+UbYtcbar1q3HZ8zrfqV6iD
8bPRYbXLZuIiohzJHUtTG+yq0umhR0V4qM3JoNzPWySEbXfd5M3nmnbpntqbPFVv6ziYsUYhX3V+
Vk6KrrLvM86dcbwlc8OAYt2NPFMkneQOtAGvpfJI2eRHs1fyFRfVYXSr7UEFk/2M/Ax5NQKEfa0H
dPB9O+B1KsctapXEklMOPAeOLPcm5+5HSGX45YNFjdhVcM+kJNs3Y2rcoAKpDuvoBt8IA6d3mghd
ujLqXuGhr1+CLePMFYIIxpql5BzaErvotDNwwZynLiS1SjserRW2CJAEKAlpXHR2bchZXKpiMymG
ZbtOe8/a6yl74jtZotwpnF2ap7ifQ/0SkJURr+tSn5bVvB9da0vAYee0MQRX1I1/yNeiTZxiavp4
6HlEZg81lGlD1g8a/EytLjiOKtoYi7vlmTgB52hQSp0C6gsautb5qD2zQRylH50J0AZ3QZi/moVx
X2cEChh28EXymH3m27aSgKvlFBbFAcUsyq0BeG+96CvOAlo3xF9P1GvbEQ8rdHPb5i5dimtbiXXF
s+8GTZyGvkrCoV4PbKzJeQq53jNebzYLIYaX0v7RQAo7hLBSXpvSD2+GlYRf0aFUFBCS975meTlW
4fsYBk/23FtxnxLu0vdga/Badex316PBCxS12nWuF7bUn21d61fdBHwES7YggNASZfjWsvKpmybW
fuU/pWvf72HpYejyEMs5VD7pUWzb90Lk2350HUUzJhST/SxDKzHDRUH26akT0gs2SGy4J1Rt08xX
OGw5AcAYgCJ3oEWIgoziw6zb93TqXmvYfZ8EdpRX/IvNnT+q3DulgxI3btaXbYSLzf2eqc49e4hZ
bo1arG+kl8t7jXR7jFK9DkdTiDe3Nz3sMOwlbmYkRW+1a/b3XmmW5wFzxo20W+feRYsYmx3thbYK
84GGEhp8ULWHnrXX2bFc1BgZkYqnVtbqbLSBvpkKuTx0SEZvhyLkf0IGjpQynKepWQxGG67+Kd3Z
em80+2HTmBT7+VZXfsReYT2GqG+daGTidRKeP/IPOoGRxNRkoKz7RkaP+ZkaLpoOFayfDk/4QQs8
9NLvNLqV3KqvmrQdY2Go/rDUNEFJCNqFUwFD/LSDyhDm3GoLGGI5Ns43OBcav0gnKDq3KXztNhRF
MX4c8TUbI2x9lQ7Dw9jX5YuDsAi/eD+rh9Q31vOCYj9ijyI/kGmHxwrG+feu0yQNteLTKGrs3iyP
YgNs0jNl+xMukeJ6KOloI8/ZHnTgmK+5Rymb94s6AhnK3ys8DV9933O+2R5llpwOXW2O57nZwutJ
ttRIU9U/E7odPJjomomLVdMxLE3AwSXry6Uv57hVk33o1sx4tHX7sKx9vnOFelCdbX3U5CngDOr0
TTXrH8gdagyKljmZwDcNgM+mO5sHTiQZIzjNCMhlK0jsQ7GkRxzQ/fdFigHOfmUQRV6ym+QD7yNl
ZjeNNfo7rzbaISrYLZ4dHGIOlp6GQQ5VrLtPgaHG27SoLEbfFmC5kmv6iCOIQPOZnAhjv0mwbli5
vS9fe1syWLq8QSeKlDxduo98Yp9zieIQrfWQNSCvmeqM7d1c1SJNtBi0FS9Y686WkixhfLXZAZ7Q
RbtJZlVL/gIC28PSj3fj3Qp7b92ntVY/4QOoaj/LITwQXW/wFPqbfXUR2z3MlWS8FMDXZWjkupeN
d9bbroe8ZS2r4uhIH8QXEzyq42atveBKQKDSsS2rNTiGLXk6p3Zj4HLd2xmjtM5IZ3xcA0ybHb5O
Y4f1jy4LoXN24OZbi6jTWJ44ThGgD5MuGHOTRYm6mIdWfNfYnKzbvJpr7xcTuKqX/B7kGNC/AqzM
L2E6rkr3rFJp+SpP9tYdUEGM3o2ax3JfUrV8zpZDBhYNAZT7Wj1irFhSUnp1/TI1Endd4QMZT83G
/bnJylOHog3EdmvOnY3UXfQkMwvtYslDHhyTTijy3bDkBX5PutYbJL3LeGqYJeL8mtLxXrJdbc9I
36Yh6lq72Blu21y3NdKJKAzYhcd+Vy/toUXKQqk5Zw+5SCGDcyRUJY9WsfREqvb1r1Axc93BCPHE
Nysks/DQFYhWeHLtuk4yu2dyCDxyGhJIfTolOwaX861lLi2LYl96jOEZTFZHDHFsEKRt8+fbbeN7
HZuQ/ck2Dsv9vM283l7mufNjfpGi3C0jO+zIp+xs44pR3nPa83jurRl4eoSWR4Pr2CZrAlaauzPp
YJIxXj5Liol2NbZoNiyEe112mY6UNhhiD/D5FsMDU68sPPSR0BUABF6HZLJOBQgaR6Qezsuc1+pJ
tE5wQ1We32RIrczYUQt0mK5g9RSPPBBmjHtzQPeSAUGJfZw8xBmRKGVGcO+Yov/uUdysCoBCvUwF
+SJUYDs88Np/2JzCJegoSAvv5MBiZqgBI+o+w8TLJ9OycYX4UbWEYGHK5FhhGRFxtyzPZe76VMmb
x14XsDsXyOwSH3zaWjJLd6kNThBBfv+ZuxJ8oKLh/qFlmt+PjtN+Tn6tXjxbo1ib+/EOa5Y1Rnbn
Y91BmYMooW0WRDUYtd2jIHt4POW1twQn0lGY0+YI1wC8aDFes8gGs09ZdW/bzipiNbf1i0P9/roC
jLgNOzyJcT/0IfwHjNbf2KfDBpHh4nM3q9x/2wYd7g0m5dzSEMu8KOj9uXktYLBQ0DejX/yaw5mR
vQVCqzqSuEnJz/y5bfaMYcbwOuO+PYRC5n1UBCmbbX5z522eQ+TdbNER/3WrQFC0+Dx9KAX0WS5b
8R0GgnwOMme6tXDIH5gz8MgQr4Czc6J+zI7TJLbqioQpU8ddnxUXxyeOpV3hQmkkkbxx7EOzmBRW
Boq8ezH4jXO11m2NAsATdn0y7AIopTEPPhd3mi0p/paJ6OgcVePV0o6M6oPV4GCb0CzE9TqJsyom
pzljshJtQq/Gw61L6n0sAsr8WYhL2VmYjX5ypxxDYt4p3gpSA1LeOdUYJ5BpHPW69ikpSKdgMFig
R+ppwb1kzL2RcjVdZHPEhVndjsEU2ndgqk2bgYRFadWvFyiT4bv8FSRv5Rx7vUEbSPQUz7sZZPnX
UgGkTlzavFtU00gb+pktZzBCVUFaJbufaO1hmA3as0DnjFP9xDw3eCuGqfq5QqZdDmXv1C/4HHkL
SHxzXjZQGEwcL6qSJvObiuniMt8FvH4lLYG/vBLwMOrdiEitPJmFbmmsR4Pf0G/sykuQPE2ATjL4
AhFCLvPWxWD4npJYdEKSzwsKa42vLrcWMz/4GiFmVMyU3fzEsDF2jot1IhGr0++roKN6hRbRXLPD
hJsVuq5764YDfzVVm+ZBT9Jgv5kaXmL6DmoiHP9GzhNvpdPJtO1RH1qrc5aDKTbUHaOEJ4Llfnbr
pNNQq2PMMBrLGn8dTf7qVvuJauzhrg1DzjwuYbVjzrGkexqchrSQUuvr0d0C+kSfMKnvntt0H6vv
i3HHNW6vV4L+aHkYc8x2S9RokhfWEav4Tgbd8E1Pft/FQ9Ox50Csh0Pmty3W2lhNc4LZ62LyZwn2
Dj0mvMX+INf9uNhBS/duZ2xtwz57qsrZto+XwzPxeNkAneUqfKlcvDL0o8H0GBbMTU6B1G0Hmyf7
GkO7iJ0uu0RLFG54ymfGRdjJg+lFiHRbdlJJh/yiqhHMuVFJy6gFgQvqwg77fT+24UFAJcmjiSk/
oYKjzc2QezUAyaxtr1N8P+kVQMXG+1T+mK/3ZTgN2S0RVry8olm26RpIx8AbyKDEvsIiXG7HDgOO
vPTPTn0SIezUHSkQ/cgX1EhSOIwMIwvKw5feGTCbanKa0h82Zr4B382S1idntOT0ZpKfBuokvVQH
gaV9ElArgrWSgBnF8ITvFGx6blVJj56SyELiJtwdE6Bih6yVuc+cDrxDLFGKHNigXdBeAt9ABdP4
3BTv7pYXaPoWLRt1z1S+HB+aobC/beBl/AS5tLPs8RMRSRgMQok7hWKWag61bjCbV1Vr2Y8qI3MS
SZL16tfV9pGBOr0RWwcCJRXiCqDA9gqZBZloN46PfrZ1x34NRCQyj20OCcBHkATV3WAXiNV6y+x3
SA39a4o5fpLdEyLOVtZ/ch1v+qgapEpRGxb+wczz4Z49dv1l9XL+NW4ZjgSH02dH2MfwWKAFDa+0
aoIrrx+g7BuV1uh97TCMNdbJVx/N8HEs+2SyyZLbVfnm/1zcMP0xmn74zaD03fmg7I5+lQ+70sjE
V1M0gUvKum/fzGs5nUA4mXeQBIR/BD1Da6vT1UIq2fXE7XXldOQwEEfaKjxtjEq69z7vydwsFZSt
/WrCNPfUkL85m1seETEyAYDRf+U57nIWqDcANBrhec0bNodL5d/mIdls3johNV+aLcU4uQjXYBGS
Es1a59tTDiDBZI+FCR/pEQOuYHOXY82E8M2exjy20NeTtF2gJfUvYs3Iz0f1oZ2wZm7IKoql94yf
kGgFKAGMUQbW0kUbRhmd7h7gVFglnd/kdxvz1iwqehC3g8jWFplzPwOmH9LmaRN1/otdNoedNdOx
5Y1pljEjZfLwZJNjsYTgpLE8Vm5CXdueNRanER9qkSNoUx1fK85i0DrpaQ2x/5VBoH54eNF2alDy
2t627GR1NcsxK30VAcOt0ypSA0mt1XUi2RAzvq7a+hUUbnmL3fmbL6yVq7CrkpWJ1jX70/Vu6clb
iQ1XFo/dpIFnyEB1EVPPMpbpKM4YU1i7OIZ6zvFKvK3Aq64tJBb3DFN58Dc9tHtTSHO3YBDclWFW
2Gj00b3E/Goh6mykcqfaN13S22cD3rGHJWsXNuaQvzfOaJxZvMWwPnsZG2UhD7jzxwl9hKF2xDSU
XqTpjsmgE0/mEjTXKEnQ+Zlm4Eecp7il+czYVtPo37sKTXbUk0l5s6V9eKJBrl/YODS7qUKzvBBG
xJ4+DQoHXExIyESrup9LMXOL6TXvvuk+8G+LrVx/hD1eb/JsVFQyoH9tLUMz0b1gQYtOMrBwKuS0
JFYwyMKYVl8Jg5t8bW0v22emLXfa6H8RpzIfRdvjxr9IhOL/l2s0426FO2YzQuaiyp3shI/dx+Za
SGq2LO3OZcFQarTLLK4D3f4tzB7SDiiGHv0AigT7Qif+Cx1Scl7iNMw5c8uBkzpwHHG1pWr+0MJm
30ZW1x2pm1SW/1n78meR1G8/VqAnQfpl4swBVvFn6UurikUgPWWh3Rp+EDX16qa7mpk3R2qDrD3y
W0Ce//lnWuZF7vMnHQuesQtQ3WevY+Ig+4vgBpkn+So12+eJwAymmfhM2UOZHF4RCqJJ7vNFq+cl
nVjiWtTUiCGC8sjSn45vrrxtSvLVM9/XekQHORmwv06tPy79q0DCb5wgmYCpYjBTduKddTM1dC/c
8lcDM6Nk+R2gUsFmQX2wltb0AWqLFZACP2hxM4dtcxR11z6UjDWMeKg353a2evUtoMvVOPspax86
6VnIgEzVT8dcNVA8plKva1LpFE8HsEbWcyWN0fAeru5FQWL0KDE9XjpGZaFpPYc4wdDOl5NxMlOU
xmyV9HCRZs7bCeOB9wjepebVold414vmrssBdmCOMLy9Y1BcxkPmOu6uzAxy2pj/pSMzONC1O5mD
bzgFhQl/inTo9eTVJj3bIgTTD0Q+hKBW3sDehP76lVy9od31ojO+mjaAItsuuFIObKyKH17d2uJQ
IBOfEuTU60cdLIWJXQeSCHbQZSTFcV4QBgz55u3wW1WXRhMnOnaOsYIQVDpqONXN1KPrDysGx6Ev
5RXmO66ZYNNljYJIInjJ/G6tdn0f4qfPjaI9ZM2IYK7zHAcZrTcpxKUao/O+tKqQ4xvZjIjWWsmz
a9VmiHp93U49/r3l8NuD+rdkpv8Ls+j/Ton6fygpEX3gH97of7OLEphYvP/ZLvrbv/G7DtUW/+Ag
Y6tqwT7lNLvoLn/XoRJf5WMStbkAhHVBKP9Lhkp9jCvUNS3TZoqMWNSD9zr+MyLRvjhGQ9b5lCYB
zg33b8VU/VnsR2wNaMML+x4nYnihgP8lEaS3+aVXm8fOm6X1wL7652iJDo1AYO//8Kn8/wSof2HB
8rNQkJG6YTsktQRM2y7n4B+Q9+MgrVVeSn1SR4PIUHrYa5MfzRweGQ39+0J1WesRVI7yGF3VedJ7
i37CONK+QclobztT45VULCGCRjB8dH0OFhwCUZ3bRHJc5Hb98lrA5zqP4G7vC2VPOxdm9H1Vp+4P
Z82Cpy7obnNKNKYHIkxGMX+t6J4iDdXwo8DvyLY7+56GgAqBxZCZTBdF2YRoaCWK0UBzSHHgzXdj
M93P9jB9gXutZITw/D1g+nMoQLhBQDI4gJbyTDwOxUQ3oGPd/CaMaWdcfFeq/VwDiKFcCA5dnuwd
mKbF8CQH5pM75PBhnqg19Yl2aqbsi76XVshZsmKf2+AAKkdMph0VjZNB3XjCYGlUFvvUzKjNpzD3
nNwKjh18i9TbOQq6+3A2sZZtaAKXbvX1GXeiob+vdi2ZxGlITqylfEfcydAJ70GCqQ+c/wxcDNW4
aOPZiLyNy2CRLGEqjI4BxtrY7UBvRd04GT9CuDYPG+6iT9jXxaOl1jBgM0PfvGOdNl/Ekqv4OW2D
F57qvhGcfTnS3sjSXZidBU42FPUtGLgFSiiUKG0uZ2VIahRLeimqu3n8NrIkYJXBRNA7u0z9KqxI
ZgkUEZNuT/dJani0IiJ5tUmamjD0VUgjsnrmccuwuIZnZFvYy7AYITNk46FYdTdI4FDkE5u0a5mO
o7xsHNHt+yHLzz7k9y021hJZB8CO9gWyFcE5/B2m59IUOuTmWkeT8YryfgVLwNaNBqbmp02aKtUK
uJWi1G3YslkbEufINUfbZfNk5hkTet95Hcs5J0HcwlkWqaY1vsAUYMuWRW1/Bn1lbBciV/iK3pNC
oCLqkNDhEssD48EAqwaYa5xRjJqx//luimRnLlhk18blyQW5132UOHfuYC8PcleOwTKwPvMblie6
sy5/eho+t4olRjT7adUlBgwVb6cBbdHPSXeYGa0jdM0exkmvnAscSms/flWSJSDYu1z/cGvDbtns
kevb27SQCQqpkBnc6BHUnpNmOiStASX1jIBOdkd/mpo3D+/N91XiCt/VDmSY/QqwNo0akkqHJKhG
7sUgZYKGsJDNxU6mfvaAbDP44Jko3FM/piYfbk1AOXMsGAwcGMv6LnMjd+kIK7vel25LjnhF3h76
Puk1P6rNNJ7s0scqSBns3m2WS0tewI4NYrdcNvsQdjwzVNaoIqmtGFsUBSztaMKfiWnRdaaXslPq
29i2Ng6lrmKAxAkmqE5ZJs004aI4tp7uLjlo5vjVehZDjLVA99K2oVqPUzN7SCU7VwyJY852eW/O
i/70nVEuDOVmtjF516ZYygzDuM9A/3w3l1Rl350ydD4XbOIfVj3Vj0xjG2fXaVSCgDJmZFJ4sVOL
8qPJ3D0CitxgS0iTuNkNtLLVG+9ZWoNxGXv8KYklwLQdCYSWj4S8XexuyONhWTC5+YWcKysS2FJu
f94oi5adwhJaJZL4pjwx4daoO9NdN96XZiHrFMkwm0XgHirfS0xXXQK2G30cflXfPofgUfvT4DDB
Tua8IPc6nERHKViW9ndVownDlxmCoV1AvcTG0F5eJBsq//UKat7CUa5XL9lac0KAYJuD8Ww7MvvA
0qjtyAuCPEB6E85XVYHCM2FMr78HxWDXR6uScxARwJViGreNLMPM1YzB61iJtYmpwr1rwXqV/F9+
2ctstJ5fMDrWNgwna51u6pDouJ/dkonpK5BW2/xCQrAt711ql83uv6g7s+XIjbTJPhF+AwIILLeJ
3BcyuRZZNzCu2PctgKf/D9Q9ZlKpRzV9OTcymbqrkkQCgQj/3I+nQFGkWOHMHpt7L1E4+dpSahSP
M9rKmHJHA8WGdPhU+vjgaRRac9TiQM29RT15yKPCeYlq+SCimNV3mS6mS2Sr1MwdZUDJeMt1pluC
kwY6LLOjoXKApmlzsEcjSHuKuWEOMSq0MjgEq0CEgfmdaDiM9sBJMOKu2m7QXEw0jpycbVmblB9z
LizwJuSUsFK9EMLMZ0XSnbp9AlMwUWJMiit3n51pSloWZ/TM+wqFjQwaaMp5X0yytODyEDbejGZN
0UVCbw2LX53m8TGMjcrmfCAs56p1Sbak2OlcMHAMuf1LbkQpygBuHkjZkLvxJwec78kuOLqH4pX0
RYwmNdbWPQptae0JAvbOAQCPhxgMzsZIPs3RqL0fU2tjligaTwbZesEhJB/z0InusQJyJi5TDjr+
Ihlf1WuVW1PT8EyWTnSm8dyTULpJvj7pKZHK9TImJZpH1D3np2+beZNq+Xg7jtg7N5GbxdGF9Xcc
v7pZz3FTpGEu78ZUx0wQsb6esPyNAwinyBRcIVsV9ym1e+T2osD+qAwrnNZaSWPYJm6zwll3cxv1
134yxbs0xrD/bqY6iN4YaOf9xeqzOjyXduKIAzjQPGGUq+NwAiHu1fTR4yuq7R23ikqGTdVYDeOS
COKjddTn6VNJ+GNUDQADTeL8xtY0tgvsUkheNhP+S9bUWe77rIp6P8nbzFqXE14QYWJsD1TCjgPu
6x6z9CMKffE6pnWNPZcZ4Caes5gOqSi7Yc+gvmWpZ5upY9mCo6S1W6vQZ55kFwA1iMLbJs2px+xr
Uflo+6y5WmVthmGsD5TdZDuFwQY6bI1c000VDtdyfi7SJDJWPQXOa7erI1+02H4mUiMACSypXZZT
7q4RijMiPgQ8pPLGdXXmXI6zNxl2nQ2jHbdD6zCBSId91HW27zAn8tMwqLY1xuJlZvo597hg4XMT
5wgWaWss+x91ooqrp9KRTEJk7BvbSl6KMQpeVZo3EGtLPbLXg1uAm2gz4TUYjAQvOQF7nCmtHDme
OWAEErm38FNuOGR2xELoNeaGxheur5o+tNeB5WVb3Zm1Dy+w37lN2qvC4OubYLPIG1v9pcH05Suh
CUZ0btZsIrOfrxONY2tWvuqI11PuDNlpH6Flnd1IdWvc1vk6n03tNrBx01V1nR4TZ2oeBpv6PHj5
vaazihEKdtvouy8s4OumV/KeLCh+DjH433SqwTpsZc9pw7xhVJq7YhRKWDnQhjUuC2zmgERxsRb5
A5mS6RIYbn3puqQ5wNZl80OxCzbRUN9Guge9wWb71JVBdZxa7hhTtxpzxfk6PhudeFCdF26MMqrW
0BAkLdDE/eu24bCsivCFh7dZO2HfveqiWOahSlxwKFTfRTkFd8HUOqvKpPwPqeYaecWTWMJyUaJp
exDD3xbRlv3o4UhmZ7zmb+as7jZlv3NifXomlU/VSeRZPyVb3NXQ2+qA0YnoqaXDV4I1yUO97jTX
fuu9wLmaite647XyYvPi3FXG+EwQO39FOuT9kZLVzpSTslTV5WftCWpsCCIcCaBkB4ImD16NVBkx
0ZjWxA0gZeTIYZCuPYdia0vDVSDsJwYfOD6tKiq/sG7ZycZM7OYbwFt8KC0RrHFJld7aJZFaYB3g
XK8sRgFehclmDVCIZAntJh3lYG6/LopWw4TE9pR040uSSuIHdiaRylN5kJ2HlNLhTtyIbuq/kzoa
/l3e9V8pAf9vx/z/3wKn3j8e9XdfTf5WTH9OnC5/4N9oKPk/Or3SnkdAR0j7jwKgf5305f8AT7Jp
HUQG0C1DLgLg/wmc8odIoNKQaYKAop+Z8/e/D/qW8z80kFPLtZzQOTuL/+qcj8zwZ41xkRIW5wsf
gqxJWu6Xs/fsBGDVOhIfwRSEwAtbu+AoDaZRTxhQK9lcbMiTHzjm28M/n/uXRpQ/qZvLJ3NVBGFb
KW2mIL+om7QSpCiZUUx4JkfKdSIyXByiAmcTmhh31yQbcNtg2ky/WEfz8nc5waUT5a+fj5RM1xtZ
Isf2WIL53/+kOnRWW7WVTWmb5zjMzuckQ9937bbcla3ynnDhZF8MRwvB8zMbftxVRrnrWt36l3z2
fy0r/kVb5joge+hLu7UtGXqJX65DNbITx5eGG5NW0+ER5wHAbzR27dKZYhn8YmS7/vOl/6u44ywf
6QiEbPoUFo1nyUD/+VeHrUB3IrMHHx6hPOlmGr1YvHeOMEbQmf/5s/5+g/FZCF+Q0Sh1k84vN1gL
3avrdaKGHbnZeFW1IMcOWYeVBe1EU7sGtbS6ceZWf//nD/5PvyQ7CX5ZJGmPQcBff0nicc7E/DH1
NUp47BtbJZhvTbVM/LWw/V3Z83/4NXmOeX4MVDnPk79c0qrvTHdasi+psuVpSFS6CcmurLMw+QSo
7oF04VL/82+4XLpf7mAmIcJANeO6Ws4vd7CakRgyEzAWyS+dfeQSTk5YL37zMX9/UC0yD5SJuEsx
HwLjXy/kMMV5r9gZ+GmWyRO848/E6rt+O7MPMweDYmX66BDrMJz/Zon4+1doYYBwiOPb/NjEef/6
yYXZCldUit4AyfKAYM7gB5Fs/iTIycT/n6/mH3XQf72cfHF8DLF01l6smn/9NEcj9VeTGwPlayXP
eIdsCl8Nvd8ZAOnajapsK113WAPRFnuSMKuxW4a3k6N461LQyIAh4tDymx/r79eAlmRWSUEjDy+Q
P7L0f1qmUleHOBZM5UKSAIqvw4b2KQJNx0uMJ+c3a9F/+jAoBh4LA/Wz1q8fNk+6FSkwJL5XjfKE
7SXeSercyUpaY/X6z9f773fv8nIzFu7hInJL3nB/XoRsVruEG6n0R0LsOzMZuXtzjP3VbwAHf799
HdRsk7GUwbeqL6L9nz+nCwxV0khR+phLhksyadkOvoFcZ4S0ypUtvfBD11T+mLPZTX7z2X9f2x2D
29dyOYqwystf1qCuaEOQgfyOEXr/O9H8mdKA2Y5D3xbg3y59JXj1/NfX1aEwVEB8dJgD/PrQ1IYb
2ogwgEo4pF1R/bLnP4gF//wpf1vvgEUwFeCtxdog+Ne/XtUeP0yCY1CC7je0K8JvcAlq14Kt1gc+
Akj1YPDw/qYb9xdAAi8uFiAHNgcsYbF86i9z2LLRBs0cFOk84JHeKYCKvmdIUGE0j2YX18U8hbuB
VMO4KcqeGwoPb/iJxa/Yt/owewcAPKm5T0kG/q5C/ReoBT8bX7QNtGEpLoUF8ut+xiyhBk4Dtjwk
rnLH3jwZdoktQzIZAu3JKZzkRJw7ugZ56PlTMhN8S4aQx3hOv2g1qwefyUNdblwoQr97rv/2EDg6
J2HdXIowwZBav1y4QcXYv0yS1R0H9B9NN+Q/Z89d7FhTFt/RAafp6BsaNyb7RLaBBs5tsZlm4SBO
VeYP6YzFXvTO4JCOH8QRJMA4MvrvnZDzcKOmdTXTtUnoRdhq0yT9UBM5GxF1+BpttYa4n36WDTeT
P8Awm7cg8LpxOxb5Ig9oOCE5A00tClSo9MuIQ/RrgGuu9i32vWSrCOeP20pA0OfIDcJlw9EnO4aT
18fbcHm2UGSppagi+lVWXt/dU7MTXxeS6VbkcYpoNqrsw4Ev5uvjiDnRxYkYIvOa/I2xNqillkLr
V5Ey3RO2tbpYDdXA7os5tpu+QgtTNzCvVbf558fo1++FVZ19PMgZl0GgwT//+hipDBt7PpDpo8uK
sDEAlmyDIGP3v1kUlrcFf9WfXm+wTPj7BTWBLqxm+Ge/rIOJ6pvOa1BIhRXb0ZsmNFQMQ00YO4Qe
M3WZmxbNn+D1ZtaJNCDomdcgbhB/dAYtaIiNebZRQG/sIqwK+pG96Dq38zZLozNHZQ1TAmLjahwT
C9VFBPdzurS6ImzPBCLyGVN1kWc7MQJmdYKADtuxi3/OYtC0FQaoym9H7KUlwboNNnH9bWynfQnk
/kXHV8s5PkjHh9gaAGWw1XJpgHJ1MtuwYFbtBBJjTSj+blkS4y2UfYuQrlNdCWu7w5n4XeJXbmk3
O8zPgVp10NVxAvaBSQjUdNZRYTWKkL9TzMDyUs7Iweg6dyM1yJc0Q4hKNd3e9tACm3VAl+tCQqjs
XRThEoYn0zCyQkb9YYbxgWIac37jSydv2+JsJZunshZMvGlZq5Y3T7NFyBweWU88RKS+9enNc0jK
T8mdAeQcyyI/xbQxaluzaRVzsRflc7lOKBG9C/Spuq+Zbj4IuIFfFsNMYLLQ8h2Ao7JFSK3AYTAh
uO0xAJm7JnNxEeht630THmho79Y0+UInmpr80pgZk8SmcnxsQSSZGkf1V3Ls9Z0hh4xCPWgedCfK
o9aZW7vx3G1jKvPExddviskiXmVpyS52+9b0NTSpZgMd3er2GCu+omD6qSXRxFGyH72XhjvqPtJk
tWJeUqd4OkkQZaNhvnZ6baDYAB0ssuCZ1JC4kviAujOLTyMJEUxi1yUKPUOP98tpmAj4Zx4TPDzr
6Lt2cspzKe8rqk1QWNDYQI0wSmJiIptvNTml60MxI4M8uL2R3mRB9UFo5CFm8LXqGzGSOMN9R1od
XHvG3MJ4JodRhLsgFGJbJZV+J6iFXDHZU2stXPDd8fzRjMxte7BwUGSXYQux3nuSnR2WXK/eBQup
b81ZqtxZFNJSIOjwNLFqtdJPe64gapW9odarOxp0luUbJjxB4Mdx4zwa0CVgG3fhkUNLdkgBgUbr
HDbKDl+rTDZzN2U/mMYz2ixTmbFihCGvEc3KfJWV/ZXuFH1HQkZf94ZFfgOJ68gxm9rcJn6ljLmA
m9Y8BGbWMcUiW9sD3NTn5yaRzwmnVMwxwEsarThMKlAbxmIVKTHPWImIrKmNR2yb1b2BMQ9X/KdI
PEyFeUkhzBosvbqtynYIoB2CwVQUYMNZH+dNnCmogKlqNrQSEcFBK74VTXTFb135zCpMf5DRU4Hx
Bq0tfAANV9/1Ux1/RoOdH4oyOyddixMITKqdC25T+Vap+S0llkmipEiHn+x2Pj2Ll5vShvdG1dZL
AryF+9myDozxAPEN+b3ywluNafJJJwr3IwnmW6mcEWU4fjXmz6aIn9zQ+8ThpvzZnY4TASgWKYJB
/bBx4JTUM0MEz66hzrfWK/mNwc+kuEX4jv1OVtukmJ9MBytWriuSVOpSkB/nbVo+hZph7uSUfvcT
6VhXvHqyetej+MmTo6RSpbSB+9eu34bqDSoUgN60mj7Y3+Fumh9dys63Wov+IQwNIboiCl8WjGuT
NjxX3GNZFKzwaNzXQQi0mBfvuczNVWNU+O0H8BsNtN41obTbzJr4huaB0WISntl+ovdnJTJPZQsC
YJN2k3fWyMgZn6YBZ4FP0OVx6eyjYoU4QJ6XFoBQzF4hUZzCYJTg1EzBO5Nx1NiZew2y06owk8dw
tHcLuYYNApNNxXMClIoQC05wgU6/covyljG87wEJYCccf5GRtpjvzKR1mlpglEgM+Zmy8QBRzRj5
s0NlfpEd5QaEiaqzVQJDsHApM0/lR1eaR3Z1uE1bpPQBoPiDhf2BntniSZ+G04yfatN4yyEDhjEj
OXofKqxQwr3MLQ40r0aum41qnY0eYXyRA51oX4o0OLbI4btYwUPWLLxrFmIRyornS6nMNaBBfCiD
29JCmT2BR4YNaBmEx5Pceaznmda+tn9KwM1oMrzL2H/hNTbVimHBHcDej9CeBkT3mNhvLbsNCYCP
VmBHxTxi7IvCIZzShDkghlauPZGGl6SqPkTUHOsodY+Az7C4ZsW3q5EU57Pjb46HuC+yQN+4Uxl9
4k8vTg3e0S0I+uzBkl32BD6JL0VEHrsbbd7o9CCxQBvROg3TLQO/HbvmXTUKYMK2+BJMirjrOPn3
7RRfIPi49JlN95FBacQ4PORFdaZ04b5oVfKiVH0Xh7Ek54gdVFTuhzFl4YbUqHlYWJeIS1OCR5hp
tlE3GzpJGli58c3M6nzf1MM9Jloy7aPaAeLGRKIutFvRRlVZT2XK4cJF+6ap7Zqk+AY0eZ7VcCei
moWuH26Eld7A6H5cimhWeKPwoI/DdwnLipaQ6RyFGBvAMZ4H5HRKNZckrqZ/E/qpJr4UAQrBLEq2
qkSWyxbzCuVdvsjGs9uGO5IPoNbF4ByCVt2ZBXf/1liawxYYJK10r044QMFX1o7Ai8U4v4jSGxCS
MM2pahBeUTxh4/zgZBOtrAaYJZ6NsofQrJNwkzMO3dCZbgB0HrvGwyvRe68s4NKv4vlnQHEkPpGQ
l7jJOBDfX3g2YqFfLIXJm6pbQANzfzfiY/GRLvLVhHdzFcVBCUQ9GKBEdRqBzynwQdrj+Y438BHg
loIZsSb+PxRXYSDhTS5H3W+q/I1+C8dP5+KToDf8BQuAlNsDBLWKBSbNEINulNuCfbRPKO/RLuqz
DcqSkTOW5tyr3sLROAHjULdpkPZ7GVr0CZltvdYm7cdQ2fElyyfH76vgBlJJAB4m3oHtPOgE8Zxw
T455PQ0UidbGKdajixMlG91teBsXBKDGQIP8QfCXcYq5wVLzGQ/Rh+3EB8J0ZCbs+VHqTbEQvZ3D
KGHMkvXjT+RoVY3IDDIBlQu+x95VUbzTRqySshFXF6eL1B9o6gi2qm53GMWfA05t9OX5hrCu7DS2
uof9yEqrNYrGp8iGYxuXJ+wju0YXZI/7lJ4VqW3DdNpCt76iKj/pefCZFBZcKolbzdpYfbyhgv1h
lPnt3ILan/P01WnIkJjjU+nCLuh5w7alsbEGC1YZGYot3Owr+mm2VdDGYbaYUPkh8KOBESSlm5uj
jjTWFP+1N0kCAagDO1rAIabuatyDMqdyrzB3kSRYG47NQ01KtNG0auuip63ksGx4tPJZ7/CAO0o/
07N4L0LnxoL84NtKO8EsgMCop93RnkxY6oOFkyULT5qF/bSUMxeo04ocT473M0bt2dB9hxO9M+Va
ebA/puQ0u8UZYv9wMxTlhzNJzXfGJDmXLjtydtM/3Ly+OvjEb3sYtntgkzw1EPKdfF4BVSGROwXa
E5XNxiP8qXe7r5CLnMOg1/cUFjwSFfC7FoFQ2dZ37LgDx1DsVYPj/NQ9UBCxTZh9dGqGyuZ8iV38
R2S7GE46wyta91tPfpLqFqfa2IX7aI8GBGxDbMsim3dqxqfn5uZjijkwijSwlFZ9x/zmzqHn5wZ8
ZAOJZf5pjdqx6SqiEMQQMS859yojPuG0QbDJw+qqpXHmt4Ei/GA7BzZpOwhpFOow1WToIbM1ovlt
jD3Gb8uFRO/Ju5IuLiwPNvmA6LasMvZbHcF3HFT1N2beu5yY3EqhI+EFqZ5bXYBcmqrP0hzvjMrD
DeVO5pNmdCTZxk76WRBOfm+06jiM823nSEgUIhy2MkyIydW4JFZEd9+orT2LrLrQX+sc61kL1ian
njXvq5hoIQvHhftuPhE3eO2KzPaLfGKdYzsys4SeHZodgnVOXfo+iMoPKi/Useu8znei+Jbs8C21
RcdxwM0ODt3bVWXHW2dyoClbZF2NpiLI7RIoKXF3rHQxA8k17WANs4VSgCR/rueWZg7FcsbKsiIl
uwFMXJwzSUYW3WM998VTmWtfs6zdqw797aK79XQsnVps85ivWZWGtsnsMbyYQ73VgaxEIxYv3dRe
h4IPJum+8+i8oLwHMEmRadfELbZuOz2HQ/dcenHr4wQ7OE6zYzXD6QZxrFXmuezau7Jnniyq+mzO
AUFsMJDpVGBarRbvQR7d957zWOIL8uXcXGtdvkyFd+v15r7PdePQuFwmei4U9O1xk9BUDgLwyYhr
/VS7JVSB8L42yvuc/hQsh/GrPtQ7s+C5o7XsPGS0KZetAHyF7W9WGxeQutIbjiWcYHhVb4nZs0aV
ztbqmx20ng06xiEj5cyLpS1uXAlFAGZEMZ1FQ81KPXiHOA/uDKsADe6oFMUkOHhVvjXzkTBK7q4h
FW2UwaEWkAYnZeO7q9Ty7AIeiohRbCiVBzqVGQzWliCNzpm1HEz4NplIy3WdjKO91cam6f1Ujt4T
B8buwdMxlvi1vrgZNBI9rCpJEpCyNA19vpFkWNN7O254TU8dqO89obnoUtOseEeXZP3dlsMfzOWW
LSM9rDTVZA3uByPuLO0IjZ+NZlhK8YmSI5+1gWIQTY9GesDssNsZZIXo3kuq24osduDrtORlW8Ae
Ap+cFvCyNobAPoCKyjadFBgGeaTceq23gCaq3nikYKY3zr3snEe76qKrQFVe9+F0C92dLoHpDkSW
/q4U5Q6EWFnvKnii72D/b0cHbwQWteS4FKvwro+SBIuIrnev4HdxbqnWJGxb2px4o+FOihzaCXqW
1nJYSKJLoIWPWEggtvBzK5XdE7FeZXN/FaF3hxAMJKYZex9+/S19BUgfU5lchNLSpZSiDd5llKS3
EbG5EiOkT8LED2awiFMNFrUh3pJTtHPIGBKztmMw5A/hatM17l1fNrxlmjE8zlCiaBlV5W1ZNKeh
H36kwDxXba33j40jXgu3enacxbmWFUjhVeS8J3B7OHPgUWRANp9iD9w8xpsfUSpxGxmNPuxz1pJV
1spnGlyzh7wKXwTRVO65qpQwCXvf0kpz7WQd0OABqhuF3kXnIhwA+wjDOjLX5PbHdR6S+WuHg2YS
IuzN224ugXUrEZwYr7+XaVLuwnhSD1Gl5cO5V33xxrksBArbuNesSuutit3sPgQT4IMXADXYaZJZ
wniPQEknn3uMQFtc1dACT23CaQc+mPUsMThJJVFypsZXPvCAv+HpvMbs5m8LDwo6cDcybMTvtScO
wiiuAYOdB5D284HXIrFpXqyPFV0D5wz02tVx+unozN6PWS+0o2s419BMfgCw6E+lRWY2crz5WbNz
bgQ2be2mbV39KSs50fdRGm3GqMufsH0tG/BcPhgh+U+yORE8PdM9qK721kra47WavejDhXb9IQc5
PJMcN6nutp5rQ3dPUCGyW5I07MOlSi4UJQ9sJZiiQ6vQV0mtKOKYxMltht5XFY4vdwRTFxkM8Vv1
AeoV6gH27G5s3hgzg6SV1d1Yg+OqMDmteGII3BPUE6kVnRiPFBvspvlhKLr+4ALa2i+NRfuyksOT
qaaAbJ9nvwiDBFrNJtpnK2VsLS83sBIIwHK0jW4cz9vESEO4EiexJy/k+oOa7MHvmbETnH6wh5g2
G2GmR4oIhy0PICUtkrSUgzN51bjtyziN3/QdbCfXDDYZe0U/6wUlAZFprmkybZPdNNR2+RA2kLTX
ubCbS1fNKFamOehPFr7ElRBVXFHonLwikkwIKjZWZcwAxolQMq3ei+tV06bej7r+it0QZUza2WFI
g2LdSXguq3rh/g561e6nClOPykcDcpXItEM52clNQxHXMQ6xFGH+nsotkaDQn9wwfHD0VF6KpD9r
ucjXtimz14zg8GvRJlKtMMvh1asc/U1EKfUFCMdfLrErhgSmIkofxs2b54GHOCdtAKy2CLIIlxrA
1GpRmjkv1ckaKh4bFZ6d0MK3FiXckJP03NXEXpDtIqwa29xWc09Kee063RI4U5bm3JV6jAl61Vvc
kHucmSgVGqo1z/coe+qCEu9t1qFRcDihW5YdtxtWwdFYLMWHIQBbgEqNtns0OiO2vgCJDjy9XU8X
B21+RfOT2GMzvkDp5F0ADdsM32HKxuqsU2IeH0YKj8INAMHsmcDGH1MJStw2fcvjRXLErXAfY56u
fOKOCCmUUxk7mKumPPCusEuOQHYYP0BVsd9DcJ3XmgN/uHf+GCc0ddomS5/WZLGhKNp9r8eVe0fk
IBiOljc45jagdHrc01Pe/ShtinqWWlP+gyIohg94UvgLEEIcLTlGgiYIHwCACYi4FYow8dhMWX5j
1pa6ZlOfNFsoGeY+GgabHImMAs5X6I7o2U0+6e95net+Dvyw/OqE1lpQnW2LwBguUcmoTOrhug5H
EswNVu56jyyfD76KQDdvGF7mRNddqnRXzlB56dGMg86ls6Hkx9MEUPRhZ8za3WQpFFm3fs9JxZli
hH1T3asxHV/o1F6RJPrQxgShsMUUCk+raQHudBXLjWfUezCY8m5Gbl3jTzROfNuvEbtaEv9fbqfj
w3XG+RUfIVla1EiqdyBqzWh3nLjQG+DUcPLp1Eg/aoLgshzio61VVg5HzZ9NNDYhfkSNsVHYGltO
8UG+or+eVqzmM/ZcmATjT5ph7ZvSHnQs72obDmF9yx+xHpDM00fT6+WzblTJvpfq3e0sXt1ky/c1
u+0NR6iIBgcYvseSn3VFUZjLV4xMuWkbs0CvI9rvZTtL70r7bgRM7JAvHlgNVGNPYOkGN8K+OtF7
VNl1bp574q3vIYVDtQ9TfaDopR1zE61hGbfCFRLJuE/amAO9JUlcrAsqzQGwOybHE86NfY+6Qy1v
WbqTdY7rZCo3deVKj36gauHBjbXtnIpYw+sLvgf0CTeMS+/uMCiQlnmryVvStI69F2UMo8LSsBjQ
3iHTC6g63QberJvlga+XwIAB04FSU0U45oz5FdsYbhWmsLg5QtCINbGLO3bMivaZbMrMc6p0lgJ7
0PjnxCrkrnS99DrQoa0esoEJzg15/W6rCq+NtpG0Kp3VBWb2ApinJSw35sl8SM0R8D2xgTbbUwI0
j/sl8lXVq38tE4A9+/wn8LM6vlqtmeSXtGass9bHvq2SlVmFoP48YG7axbMrEe/5mwmFUtKSnYwO
jEFnNvVtaDWcsISTTkcM4bwSrbS95R4mKdUMZqdtTIwK4zPN5t7GbBSpDk+L2j1dCgL6NPLGNdWr
Zo+PjA7deXyuu9ZwoZ+33roZmV6G7Dtv5rCID8zivj1n/sErlUMWG/BT3ZjTLYt3d4ot+0SuONvn
kWfvsCsszo8RLYeY1y4X5bwBA1n6rdZYPm549kaFNR6iliKRZhm+T4q5li9tik16N9G2zMyDl4D2
YKriKit6yds4GrctIMuCU37TJHskaPaWQ9NN56KBDVXYMfeCBNZ2yhwTIQh4j3eTq0ntRey2HLq8
RHIMKQJoECkRNe5ldu55C/1xGauAKuQlreCZcpubbvGBWXna9I08h0GavqvQmO40Mid3QxuP8W50
QcA6GkyAWdcfegzAK02CGMaeYSPkZGDzRNYG/lTTX6eFvaDEhwHSEfiktgO885WFNNakXlA/iEZw
qkGQs/hNpnnk+Nf8JNAyAlMktAQIYaHveWDzC6vwAd1AH9JLjWs6xcAlC0rCHudGt/Zza8bHwgjU
1eGkenW473xPmD+sYgZRwqRWvGeoCAzOnE6A+7Wmp5RB63OUmuVdajgv5oiwMxq5u8nVgIU56OH5
pu5EVWKgszKUme+Iorq4TeMg1ncucGzQmEh5fE86rQNMJ9t0OEAZhexpAzkcaXKkBWehGECxuQGI
268cFEpO36RQwECz2tXRs6EH5smp+veG+NMGW+GBskJ1nhRxLt4Y3Y3XOeYRe1HFhKmp3pw4jQPS
c4KAdlMsGmliDuWWaaK5yWQdxGuaPKz3XotCaEQQ5Y1Nm+bcYeloT2+1kyaAjgNNcOxP4ivhA/i9
1tS9jJnLa8LU7zT+potpzPZtbzIZYoNRzEf6FTUKiRmZ3YxsRbatVgyfBKLau2KO2qvW9MfEcNCN
DHt09ggKqFZQ+RGKYN0Df6cK3XyFruiuusklRlVOxQ0NRfq+cfAB0JTJq9k3SJnsyFFkGxujTsjC
M0c/SWa4Wy0qdehizLUZwVYV66oLmT6vCImN8IDxnInTTHJ7Z3jwstwoF6M/VlJH3R9Dg0fFddeE
dZ0HUy84DuDe3DGQ9BjqRYHYRZngzO4Qv/TDsZi3s6XXl1AbmnfynOZNkg5fvV6QjWvr+cCZJgSf
FkAvMSn+PhQgdw61zUZUpp48GTFaVjDrcmfVY0wUfg6sOxzq42vVVsJbB0M9XYSny/siHNl5NFW2
mefCvUHAcekyCfZ05QE1nkF265QRVrq6xxOiPU520d01TMXYvsbllvsfe4SnJ9s6i0kjGnI5uQXS
PISSO5FoSencBzEOALdMsoPXDN6+Svpg3ycOCl3srRNXL6GB2wdaG+dX3HSo2uGCrMbafqdZQbuO
2PZzom2T9KEnyfMyShHeSMC0vJtFhI5ji1uhIATZi74KaCjZ9ZKSJdrNWeoMNu0eG3zOdq3Y0+ZI
jChKwexVfcY2I6MAjBHHlzkGoGfT4itLitFv6r5/GxLh3NSlVberqseB6rQ9n8NMj2G3AoqJK8gd
RcTGJsmOk9Nu3YViz3B7a9XaXgXFAL0ynFFL5VEQbPNN8Cu+V06vBLgSqsOGpzxPP2SHzaSENmpM
lQWhVD+X0qtJv8z4BQOhsSeiq4XOCdhqW2JG7G/A8KyLqaC8Dp3unHIah8Kqonuk8OKk9Ox+YOc8
uHlMlXfLcYLYFtYKbLdHooXcrHLiyBzm2hSdyFLEW28YwhM+j44vgjXRGz1ewDkaVjbMD7O+NMGz
iG4GbmKfaDVWKt3bhL316OjJe07DzZYGn3DNQHDD3st46ox0j9SegFqmor012g3gVONLK3kfxeYY
WwBWpqfZrUZqR+IRy2AOQopaPeVGR23OvR9BHuQIls4EBjw2EtZKeryStbtQjPs/gMb1wjbOFspx
ufCO1UI+FgsDmQYXXmk0bMESXQBiCya5/QOYvKCTGRNHJ3fBKUf/S9557ciOpFf3VQa6FhtBMugA
ScCfPrMqy9cpc0OUpSeDDPqn/xfbQN2tmWnNtdBAAwfHZGUmGfzM3msj1LzyF8SyZOw8SV/smSnS
hCwg5nJBMs9BL9agQ9RD8jOweUE3lwvEGbDWAPUesDPh4d5GMXs5RybY52oBQGPW02tTe8FFWzY8
BZ3IuROhN13OU1c/OgtTumBS+Wy48Gsm40Q2EODpPq2qS6bYa9E2r0nnFDe4iyECpTjkrIVdDT5K
PxKXCc+6Fj6hBHX9yfBYXBAtE12YhM+sQpyU6JWJGkXhBRyb84ytw0LMHphsrJ02LcAvISIM/KVm
rDBiLqFoeA0hbluW4bTsLZz2piP+/MpPWFtENP4PyoDXTfgfJ7vJLMyK5pGc5IXsLSz15hO+fKlz
Hoc7PfU4dBceeCKhgrTj1L4HLVv+fOGG09xxPBfQNUdar/PEmPsuwqUGIOZn9njPqPdELgojXEpG
NkALpLw2s00ovHHPzMQ8eUNurOKQd1A2CLDSX1jnudYndxxJB2qmyT9hrYV/Qk32OnHSjAfu6uC+
qbI8IiMUjnrsaT2xyTSqA4EjnAFJ3m4n5GqHwpvaLdoE7rbEaZqnsKHEZPZBCMaGTJoMuHdnigsM
UPIUMVOx1uA4vEcZWeI79qfg0DbUZP0US/GoHFffDlIajyUAgXNTes1pbuentPaL80iLdWunTnMq
Qre6g55dxCsVFfbR9Wqs04gFZqjCLMc29sKsb8U4nRnt51uHxlCsesb41TF3S055t49M5tdRg1He
IPVn7WJz7NaVo8qPyS5jWMnWHD7GwPC+7SwM2KkYPAt84g4hUQsuG4gvKZc8gVFg+xYov/Uznx9V
HKz+pKrJ/HFNfdESH7nnQKNmy50ZDRh944Dk1zN3ul3yb1i036NhGJlnd9WNEdMtPBQDpx/gKt5O
aNj+dc1AL0VAYzbmD4mmguIpdaOTX5bhmo7ctQ9WyaBBqCJpV2NcsfKQY+/AAu8VDilTdtGXaFPy
cy2yVBUwp5Nll+a7rYf6BEKR88GxR7YY9nypAnaAuPfLM0Hm4RP8qPcY2CMbeXbfmcM5NiQJOWne
eGWPItt5yhgUq8GlS5bVJzimYysUeZ1Beq687iXhImeaOCbWOqlizPMJkQ71CKRlAxkUDDSqq/La
QTEVbRGhcepRbR/M0ICJayVMljo7JdDVCqu9GQFaW7lTUfGeXMNDggRerHe9D8Z4ya6py72GtbqN
SVA8EyvaEFKRCdZXWBSQZJNwa6JuSRsn2MVTUxwtmoa1PfofgIYROSCm3Be12T6lhhkdgyqMNCFK
dXNgHFVzAyGEoNklHIiU0hs+b3RE6PEusjEliLsciMGZMeLssnhieDzzJRlxqzbwkRPjIhBz8dBX
9J4bIkR9k98szzNwwxsf0BdTecjD84lzlR2tx/aYCoqhF/tRyTJoVXDxkSqctOlRRyU1Or8ntppD
mgVyUQsmZkhUaEiiAzA9u9k4Yui3EcKSHeM/o1vD5L4j8DEDNj6yH/IkIqzRee1tB7i7SRW0JsnV
O9Bhtc9zmQwH01Y5hQOo8hWWN/UMy4KFqqqk99w4BlpBr5mKM6FB6QV4AH4Oir6QnRf9ctSJfmP0
4oZPm8NZVynfYVnNx4QB7F+KLv+H5BKVjgvIxbN9el//T/Lvqupa2TfVr3L62W+mcT0U7s9AyhJR
j6RE4Mxauk5Sg4/T4LdvLOs9FsEkPWOQCeiCDwPBkVyxuCPT5TQcb6AE+VRjOFaJCGrtztqovI1h
E7UTy5klQ2b4RT/8Lxn7/k8ifhah9D8OmnzEtNu9Tb/3/aFm/s34Zzj2T8JzGHeQKonw2nGt3xg/
TDJ/kpAFA5x/Fn9FLHbBX61/hi0Im3SQuLsY06D5SLT1v0F+bPkTfwdl62//6L+UNvlHuwfqfI/4
IGE7LuN7sRgBuX5/5y2p3BapwWBY25mIB2ZsrKW7OaofeDbFzV9YIf6odP71tWCc2bxjb3FI/fG1
JiESO6kze4sQXm+y0E1uesvzd3Ymu30XGR2Q0KpjqcRS4nffCTLBKarKv5VdcYONo9X/+W9/NJr8
+sq8Jo+2AAaE9ScXkT9ikeqtxOYAr3nCOctzGYXcP3+Rv/tRsopkCOkJRNZ/EtgXOKLsrOJFeICQ
djBibe/PPEX++auYy8/63yLuX9/L717mT9+Y2VcaDz8vMzR9ctWVDMcGqsgHpLgYkVWouz3BzhIN
EPBFGCjZE5aT2xhE+19YMay/+32iWfb5T2Iz4dr+/bUz5OYQ+wPfJ37vtb3R6+psrJM9Joa9yf/N
Zj3szDUgxTU1yca/Hdb+unhP1/pkr7yj/xdX19/9jn/30yy//7sruSTPyZVGjixoiNgwO84lgQDy
X/yOEa3j7SMelC+YDNk/e16knBA9daVNt6icnQGo/EqBi1nF9lgd/vkX/ef3g43ERFfrkgILBYxn
0R/fj7R1VFhAj7YicUDHZSjyoBl4f3E5wQb70/XE63g47PCueDjmuS3/+DqiM2bFnp0pe4M/ElXc
FM/MfrsJTBXoinIv+y6O9yph8MNgf9EDuqGtXtsICH62oidp+2MgFk29MwyosGj3QrXHpTZmt1kP
OkKuLMzP105uZMAIbMV2tgFZ1FMbMFpYAxMh4bzJScFCzVvlaFpK6Jq31FUoV+QE5JuilEQA5oI5
is1i4pM5pplCS51U05Ufe7cst5GzzjweiVJJEmY2MNR1EI2kp5QeNfTgd9OjNzCDXzd9Lf0NG6g2
P2DCZ6SmWFYHh5gpbnpvM4hbl81QtxKxIblTC0Mg+EESRxgytOqiYN8Fy5AtnpzeWCFQMtKPomSs
s+oGZb7MYGfoZuC8YP8MHZP5UaGMH0CxAYbGgR43JE6zM2ylTBoENH6kd/PsoD4RRSP32vDQGo4p
Mr+VMgtzRw3FgqCOQ/t5jM2BwZCftMcREUZ3iGbDOOezV2W0fa3/iWRSmddBHhGiHrRRa60YNzI0
iEm/6LZOx8Q7kXAbmLLqftoObu5/MuUZbX/vBaN/EaGODjaBRxO3o6yvxTYb2/zNTm2n27IUmqcd
+zPsOlnOtGqlKGi3UKzQAy/pmjcMXBGlod30b8D2lDftYHu3DRDFd4d7pGIsDqgo6GPmKTSIrbNK
MpsIQQhh0FdwU+pvvDcNcGAnCRBrEjNRrBhSDw+ZIx1kC+4wE4sY46RBolU3jN5YgH7w/CT5bTD7
+iWRZVusdWzFDwDPfEj4vpAfRghsJ5IFM1FuWFAPyA8mb6u8KCKVoI3yFxmUzH47nMHRejB89U3Q
wnRm3Bl+RJHSNzhX5npF2ip9mOV1/TU5TuXTREA5DhJFXl5ig5qkxs6g/tBVzSu7hIW/9pgG3Y8L
TWvQLICPUziMiyiCaf0qdw0C22sSjzeFQLqy8pOBEYdEa3vVqgTqyVj77WUHuitnvqGRunY2xuXK
noYriOFjwrYn6e4bi8Z4Q6+qH328B+S2upSNVs4GZkUMlcNzQZBakEyFxAed9OKW8TwS2DltGHUm
UYl2GKUy2XAZF/q1ZTTYGZizGweBTxouRpewmteZSTS6KRlMVEEhzpT786ul7Nrcc5n51wMsJNAS
7GDJVvFy8eoGJQA+0SUkmFWlknfBImRl/yHJAx4N962dpyWrFWk6bX9uptdlqKZHLqn8M46IotgM
0TQQeTSlLHZSDsqrNDL5mFIIm3eaM4SV/szXsK6DiZt6RrR7Dtlo5mvbtdvniUHZWbWA8Dekyft3
wNBVD9CoKb5KO2aL2GAR4bqdFj5uMgnFcwvrr3uQdVpcQGWcmzWWRpL+MoubG/qLWrhyVglpU5Im
IreIajRZCFZHqmDS5kuqAIB/xOWxql5t5JWcArhobkYzlsi6fL/+EsKguXGZXEfo+swR4BTwlMsk
o8+DUzgk085LvDnbaXKDJfEnQSK2NQR/ifDSseCFKm6EWzwplP1Jh/bgEBeqBhFSacc/hZqZFauY
mojK0B3BFMi5buZLE9b8j2CGRAMmP+lZf0gA9qW2RbyGxGfX6xrbfg7/Pm1mwlnS/mYmqoZUEwAI
9soq9bUTdQiEHOZfTF7CsKFeVNpBqRGSsHkQ01QPa5tcFvsgK2/5wkhD7PCHSaXxUhBgsRpxa973
dUpia5YYsl6XgkyxvdsMKcdgA6MIzbU59nsriHBuyBYB6zqaqgT1ZmTF7Xb0u0wBWpl5AmlPCbGa
Gpf1EPLzAhFK5jF2yEDu1Yes9YcHRl5gknScD3cui88FP0bGwMUMGXgg0oZQEx4Ece4foOFQpNnz
6NyM1tDgRfRGSF2xyIoBu1oCD9qs+OF3BSo5BLEdqs9VkVY9ul2PE5WMUPVIgRnJrc8G/goaAd6e
KEtzfysEn8CGJLhAbHPmN+0qM5MgRtvQmvComYZbl05W+Q2gMifH1SFi3H+qSuFXuZlJpCcPTvvJ
GevRO0h0wMGdQSQ6kOmyrEeIjwJKXB8rLBjcXyCouXO6ea14bvfHLklsY9uBEBMrpzOZ25tBmzKl
YiIHEke5RzlZ1UGoaL43PVKsV0EfOvd5mpHTgGavpGicAAQ6nWI0gYLQAWtnLmDIS9/vh28FEh8J
T5GC4y14nptYtErdAtpppD7lZgC1fjl2GHXz3mqYVZ71FPM+r6fMcp/blk3hpREbqKZkbyAcDFOC
uWpbM66VrNIg0IeZfP25qvqX2tj/JZ+m/2qYWH797fym9N92cDff2qQq/2N5qQ8sA1Du4/a//vhL
/cuvo69q89a+/eEXhGEn7XTbfTXT3ZdmPfdf//ELH2T5k//b3/zb18//ysOkvv7z3z6qrmyXfw1f
SfmHBnRBxfzjlvWemUP8t//33SQfb//jr/0CrLH9n4SwbRufNZerJy2Kz1+ANeBnJcTmxUJs+h61
5G8tq2X9ZFqeZaHUtH2a16Wd/a1llTBrcYo7HqJFD2s0/9xv7/7X5o0P7h/SUqDiLLXvf/dAuDcA
Ufh0rBbaJ8sWy/v9fa0vE447B+0B6m4TqFkkYC4Qk8KxgH2t7V4QybjTqjdK7V3Gtpgz1jTcQjE5
6Y5WV8sCUl66WK6KTaNQveCFkAsMxQa6fyVl2tGs1DYh4CTYtFF4l0nZ9Jcl28OF0gh/+TDjO9xT
l0TRyaLsa/FL8SQNNvQg2GJchEnMksDr2Zqq1SKsJ2rrSb/lpunBKcwLKzKpQZFu3paEAY8bJ2gm
91XorFXBmpw0K9pn6choYDXXBNFc24GN6hGJhAx7Or8iax8HT7keng8ZjOvRJwPkuqiKvNmDsPDT
e8HgP7uDYK+Kd5Cz3q0Tla64dTqsMSe3qilE6VmQRVjmWOA77lVdHfK+6f2HDs8kwSBJ71fZJugH
yNpF1CJ/af1gmOXGasOKAtxN+uDcV21jbex+9rzpzBIULfamLZh5OFiT5iG6otzssDbw9liRQaBi
ijiMdau+bP9nSnlLP5u85XGV4a2Dj0V/zhw5CBX7LHJyD2Q1mNmtQhTbvMaOl+irxDV8AzOMGuAh
Kjv1v/Gftt3B7IgO+5oycgNgZNlZQkmuCbFBpZQL38xJnHfbkqcdhX4Sj5uWWMn5QFVhet+s11wq
hXI2jV1YmRVfW13gp8YnjJw+umY+CY6ZLNvUdXmDfWiMMeJGwm75IJI8xMNbk7Wlr3NsGvZVjypk
fiYJm6xaJLkgzAlwzhm3v0qWe+HzbMVjjSRkqKobjyJ6yDGNzjpBauQQpz3Y2Y+IHNhjxMyXSB/v
WU6u+jRxQRFy0PfP5OeoTYgc+OcL95Z0ec5QFtgYfQa26kUN/JcIHIQ3rILG/CaN0Ac92REs2Jca
199w4VgssRxhJ/hENYuwdOV3Snb+hvK2dMY1dMTiIR8xllBxpdUu7ef5NjRateNLBTFLZDJqFcI+
uYztAIKedhBtsrpM6PGCJHVfkMqZ6TEgFSAoeT7gILjKYMiIGwxGYYT2GHlcsyGyM8Exbirg75dk
eCdinxikPb27xEEA8HTGzLGushRs6HVuqcx68kLyI/A4IfqUBma+ipGnva8CzPPcYeELf9QiGahD
Bd5Kq87wKvLfOcjjxj0h666CtRBN394ZCsYtpqE2trCRigq/2H2bVdJ4Tsin7t+nIgiGT18SKHkU
bmE4OAzhFxE8qSrruxEiq3am0SXhyR1qVr+xmKju5tHm8L9uNPaGw4xr8w76/MI+gu5ocukx/1rP
iEbJLtcNUe+9x9pZgpohoZwEpxejhz+6SemM4C93HB1XIPjmk0nilFzNAR/qavANjALAiv0DPnHH
2wUSE4WsitqFZNWS4x35FeDRAIjkuumM9BKnJXpjE9q8fRHObTEfWrNCmklYA64uKgDfAtJaFc89
YZ+awirILgy76W8qHBbYU8j+Q1anJOr03HbK584q5q8QWOqF6ZKR0XfJ8FkhxdxGLPXvith/nkNn
uiN5Q9rHhDcNiBYi/26wWDYVGfVRKOaeNIua85MfBNrg7Inq6NWJuZ9Z/W4TN1n8ZobWL2MATwmi
tZF8ROFgPJWyj65b/s1NRgzVNp/s6Y4QENp44dr7OuxQLll58YC1ZbjFHWxbWEb1N8j/FmZjgiGL
mFv1gtC5ekw9IvpYzprWd2+ZGOoax7VXxoRZpJkTKsrCb/Ed2TPiEqfso28Bc/nZyy0Xw1EnSXye
RnfbtAViARovj3rad35Idxjn/Rya9JpFDnPPqqzssu0Lktp6K6yvQTWT/jSQubk1RYNAmGJ8/Oqa
/rFt3J5OcujLZ2CaNT5akmPx4hpL7FBhZMfO9+Wnn/fBVYLGZUNeSsQ20ZrOeaPDV7bus3mZVy3C
xC6nD/CtIb326hS1LVyfo1sE2avGr4CkovK7Xe/zplZlJAgGi8qoT9ZAOa01wh5THRRS5qeBh320
UaPl1nuPWfFdDhyRU9GLn0vh9eeo9w2GPaZ8cGPdvDSo7HbMOtzdMHrJnWKMta3zURx6zzhNRAIy
KlMPIhvrq0EGQ3g94d84NOlEooQqhn49NM500ULj5dftIbFai4CrsKkP3VSKkz0I5xGux7usVXky
x+gyizHAARJw2h+mUpKrXsizJzvcxX7+oOZ53kwmmzaifePNWFVE2yXhZVtZ7trp2ua2Y0pK1MJS
CtjKKl6SUHsIO1zjDvgEUvWyqq4FjNANAIjoBa5kgx3U63FROsY3NGWE3EGd0gMSV8gCFj1xdmQb
z7gCdo271mMf7QyRJoj4u+8oSa8D3IolQuIXEqhuvCHT97KuDSAHjXyqCXUg/h0YWt6eG7Pujmms
EPoYVSG+w6wHAd7EF1hIBWo/Gf8wDGGtWtaAIyG6R7AslAuszetlRVoIbN6cPXhM67FBQ8MaNXwg
gNnZ8eT7tGxav7VLogSj8G4fMHq/UEO5K8smrTc9mwCFP7rBIV4rgRI8abFvyfGCIsc/cKAGl8Wc
GiidIucHZZDhvtZV00efozuZwWLzqO+yHHTBSuX1vGHFiIU6TMP2Kc/xqWwaVEL1xvErXWx6/DVK
bbwIKQZ7Oqq1QxFRldyZqFS8lzww+/fYR+G+0VM8HRLgwJuhdQWTOfNbRR1tM6dc8ZXxzL/yO/eJ
jW76UjQx53OF9AtfIo16qKP6wlZ9cgjbwNz0AujOaoTL/zJ2qbUqPVGfc1wxqCUTtfOClk31NGaX
BTOCZ24NY9qmhu3sK5t1Gyr7PNpV1Jo/UGskBnjk5djuzIgg7I5pW7tjATl9jLHRgefok6q9ljKs
91Gj6g/CCa0tYZfYScgJfe0JnGNCDtR5E7oLFQ9hdbBLtae3RJtju1HqGm2RH6Fp8ZCnxQRZGSQl
E8hsyuIStRg/T5S262qYL51wgHFbKKzOUHzxYyAp2lcg9dWajTROdGzbGHkMg/a+sIDSS82BunIH
BLuQElAt91B07dBHdQ+DRa6aKBs+gzQr70skky9+5kBpN3r5PIYxkJ3AqUzsy1BVezH5T36j20Pf
ZyWG1epzLjxxqFOI7shX/LOCmn2u3EHvPH/OP/HyQLfOpDjE6AdZyHcNJ6VdXGOMjjcO2+WNjnRy
1w/oM3VsmLsQZPej5fjzybEc8yn21GMOqJsaGZ1PRUDAF9Z+BFS591VxNex7bGLrwCE+AIECG+us
v6NO0DxNE4lhsg6ctYuK6IYouPiYzl50bti9UdmNDK1nQs/wgn8lGAwN8AVtsHFwd9+xdqnsk9Zu
sdFdVzxJpHo4cEW+R6AVvw+Ukod48rnjtGVmjxr+917qgoiKoZOvA87SB50WknG5Bmy3MkbDA5Wg
qE+9coqv5YDni4FYRuih1zoZgt+MSbclgpLibOxJf0qt7xJrGg4+CgzMFMLbgu+3Gubhngn3Hgo9
Hpoh77aWGtyjymaqhrIpKRoMSx4bu2jSLaNnfGJ11IS4ifwZrUjIiGWvYXg/FmmcBVycQEsqUqrD
1Rha8tlAm/ztuFP+btXdcMaxRbk4y4Y0RhCZM6noENZSwW671aV6s2E1nRg7oIggn2lcY8omy8wO
1YYBaN3fFrkXE2PnzhE1nb4BrS2vcOU1e1NkwZYBd3vnmRZoYmFybRPQ4yD7qHrCycIEZxVc6XmV
wwk/udYMsB35Mlci8b2wtQmL6LJznVodRnNy18yRLO/1gg5b9JuZs0Ein29CL54v2ZB64lxxbS/q
OwtBvTeZlo08z6YV5IodroLOyx7GeeDYYjkSqovRSQmIq337rjbEhA8gk+mpJwQr3LSO1I+DEvQe
QzpCO9cAiRmJmrG10nFmjk+AFJYU7gr7trGAhXQu4sNEBueWGsa5sckX2zNMwn9lDQLvVQbTxecc
ZlqTpZdIqqN3j8QpfYxEZHnbrKoaKC2IX1YZwa1MmJIKJQsIehg7ad7MF07lkHRh66TfgRbJXghw
pArM3eYhIgt352HDp07xHPEtFxSNG4bpEV+d/RR1TvLep9CgMIH3z02FDqbD2rAyXQbDlu0yn29Q
HWDcZrnoc8RLpI1V8ASLcylhB6yvEw3CtQG+cBOnnoPnJK6Q6SIFvkrszCPTVQ5vDBkh49eu/Oir
KiHEN3UQ5OZp2FznHIrHJqwBXUu3fCj9oHzx/Ih6WskWIMqoWnWnVCB2NWHuF5NoGT1nkd6WKW5N
RHcILXn+hJ9StczxinC49+1muBVzLrOVDEix2IyWE3FvLrmuLTPTamYizmkePGZ9xUjA6IeDbL3u
SWZ+s+OKUK+O6MSR/K/sg5lWelnDJzoRjzbsFYYfpu6lA6XbnydkLvIpNs3wCG4Na19opF8uLPz1
FNjdBYZYY9WJNvxwIoyr2BniK5el2Z3JwcjDJ+mY6tEy3cZWkHORjfqtClRwi1Qs3CGN1VvX9BGj
iu4ydwtwQYGDUdrnI1iXZV7f+yDVXtu2Ls6Waui6hy65jAvirmjesukKm5AyLOeQhyXuB53YKc7G
wrFfHWQwF66h1WVqR+a2tqt7ohgJFxxNs9oFdpq4O85w+FuYS1Ds52FyMqMO0k2Hvo6ylsxpOevB
XkczD2mvzKuNV9AYcoYX5m0QWfqprD3twvkn2A+1SpQh6Q2jmb8xuMFtFLmV4mGrmAMjdaPDZoRC
Zc0cjOWicA8AHQGvtwtylqS/sX+rm0o+d6MeHpU5FywNRxKStlFt+j9Mpvekp6djcGw7RwUX01wn
6ftc4Qw8pDWF/oBP0D5KmTFRZWBb6D318meuAd2F2Htv+pJU51Vf+9/CT/sXDcdGX4yz36XXlQmV
lDkAHFZgShP+/iZ7104zQs7vSbzPR3J7VxnGmKclCAc3iNT3TD/CfZ2MZKYNViSco+3UmbcWOEcP
A0gAuRKFkxhQhGwEzlZE3IWPla08GY5kNzjUwXBJTJAABcUYLts3s23vglD/our7dCMBgAr58LAF
VKpxU1BRrQcvNDYZKvQvF0AivkVhbcfAY8StzR6EOD0qijCirk3YAe7Qc1v41oSzHa4B4tO6eCCE
lSqlZOnJ8kKY6NqEqh/HRiY+FJGS0VcAIN4jUvOja03npOO+XXUeoC3sRJuGiMwPoYuY5pdMNowh
+G3TRF5SpdobhlSwFQpLXJGeCAQtn8u9NdhgglBYnjtDjvdeW2ZXvFO6MRhUZK6JRm9UhDOuAR7N
vWzapBf6RrwtSP3Z8mxNcamCjNnOzsQyr60rb8XiFo90lSbJzqmalJDuMF4nuswDcvKkJRBnlvmN
aySZXsPOcMTZ9IipX2dmMeExFqPtnTq8AOIOAhm4hroGxnXByCNCdJVgfVwnY+d0uKBsw8Y8pqvo
xghVR/PGlTUgfrayWLpfkKq68r2LCuL0Mqepl3hFJvLJqnHrufqR+Bwfhy7L8FIu0LsxfG6dzodk
gq4uxOdSYDYPSLso42if49p2bjQduTyGXkoMbErCAnGRCL7DC8KUpnnrC4xEX3HreJfOqPzvIcVc
+Tr6OkQ0J1oOp22lbbe57MPCu6F9kOljBn0b5fCUJvooKz/1dwDzQv8c0tyGtw7ZVtWOxKZuOM6w
0NLd3Ga8agI//5O8LKh/4I5IG0JAzfbRJsICRYhHezsSIi2RwE6OFZpbgHv8Pjo/Yd/GRaryQ2r2
Rsduum13LnZnE0l6315I/MvJDs/m3N3Vgwc+MsmsItwL7ibn3BNAPV80GX5TqAChHR8YEhXeBfZn
s9vb47wgIsi/NcM7w3d4cW0Iw9/4vNFoz7hw6gHILLFdk9GS5mD7aCT3KTIfA7Uk8RuHVlvE76SJ
Cor9TA1DmMGkWZ4EcnTDy5xMegpleinx6EIw5djFcUuqbZNC08o8WsWbYB55XbTCTGv/XXsYVcTo
AZ5sJ5YgwwxMMZVvQWyqkxZEjK2nmD0Y0nhdXXpYj+Z1EfeTv3MtGqy1MZiAhSKncG80VuDLsHOZ
M0NSw1bB7UmHkh9mGe7dwWgokloW5Jmeiz2keWvd4o5aDBXue6LbaNs3InxklsHSWDTesWOEeCwy
y7xwYTofQ/IxCICnlc96x9jGVvPhtrie/K57jqplTZ9Y9ZkhrPfgFH5z3eeUGCQUe/0Ag0AM12Nb
ftbh+Dj6Rctr+c/oMkciz4NTovTJalvQZW7G+D6Ab0PlhcUhxhQMa8QCGWelWKIZa8V5/NQQPgTZ
D9JYWhuQOFqj2bVyLrY1C+N9PGrj4EGZYupHGQYfeZVlw17bwChafyFkO/OwCwsxLWuwbst03Lxx
dB2uewB0xTbpVRweHd0DHwCvlDFZ4QCfgCRvfYCYb5qt8c5BjLHJcGVNCK7j3hbnuZnTQ5x7F0av
o0NqV6yHjXja1VZ+p33nLXFzr1wVHPG3kU+sby+i7OgOUh/jSVkPbeaq78l34ytNY8byVhX5DaAw
nl01CRO+qrqzCS/xRQqzXQtNFDx1PtFTipd7HaSgd3JKe1NwT12Qnzd+k08C1cnR3NhukvX7UJnu
e5z2l/085j/yvo3Q4BvEUI7K+7DD1HsXRcLckg/22dPUHb2Ok/tpApFjjmZ/ZQJM3TbsiQi2Jqaj
sHvmTX0frH1UtjtR+XInVPzkVsGEqMVEfbNqaqy+wA6jO6Nz1UG7yZfMSveY1NM14l9U3r33aJbE
f5hoDrZOzXZWdj1JcyP5HT3Z7GZc+O+V4y+O4eqmtorPSdkE1gVsUxHLPKEoxzqDSngRPPsI5Ovw
ovcadeMV4xtlvbEuc/iMy4wGtV8W3STgQjeuyUx2A0fhlhrsHUgfUK8w4OkzpmAeUOpQpKBYm+Py
ea7wv21zaUJlS1R9j8aCvKQkha4xV7A8uhkxydiJ7Yy4/FggXtzIvMSGGwosYLhlcGhm92lckOZc
Bw3IUG7ZPfBy9dZn4g7J7t3UTo9ThqWGoHfW3dWz4TXVRVq4h8QU0aHOuK5Se3gh8QZuEeyHcOzn
LdRhNFqxInjJLNuLfmyqM1C28WQ6zHwGattjbRn0PnBwVybKsX0wl9FVMrS7qPbNrzpoKedQqy5z
YL9ZubXbHT27+UiI8+KuC7OTV3v12kfPVuUsS6x2yaupqbdSGex7NmubqDfHTY/Dl3Qe95kztH/p
1HCSeR8eE1K21naXuv22g1LKiiDVWPaq05RbxsaJVc6IsbBLJrGmM6xbC5iY73mZ3MR26xR0UbI8
0b2VyCm4X4Z9jkz0wg5D98p2uWwVAI5DYBdE6vX5kxIYadhVm48CEwsLv6nYsGMqT15cUKUU8JVw
FD02kfsMnQF0TtIixbBLjm/PfCqsWa75spauLUUinuQTI7FE+6SdCffJzM2PyiUqPCtc2jTpFntq
gWLbJ6VzKcvO+AzCEXU6Pum1GjxiHIlfVmSuHsh97fy1yTAPJQ1cHrdPfeYsdfQ0Eza5r8dO7xIP
et+cYR1IYrd4gY1gbhtjGvl0CxISUzZuNI+pc2trPezJSeAgtyOwl+tiij5pRqk1IJpB2eRs5Bwk
J3KuInXCRsUmHe9Tl4X1D7NRWGAjptcpwU4QIWpQKGYS8YzwDDBAkeMeEDjv+6Qhih59oSRjXkx4
A4bksiuw9jAh5AwnKGosc307palzwXdYfhE0FzJkKGlSiJF+xHeuL0mqzR5isA4MTxz6gDWuj49l
QPxttFTTle6qR2sSyaajl2JuwvpoQ845Mgthd7xdEqrluVFcsUdPOq8jc+SjESDq54GX62bbjpCh
e4KLdkuaIF7X8T3GOjpvSIQM0+3/p+5MluRGsiz7RQiBKlQxbG2e3NzpTtJJbiAcMc8zvr4OGNGS
dCs2vWJRIt2byJSMJA2j4ul7957r90NkbbrEMAHj5cou9oMjrdMY1+2zTyMVLAWfycgNyzcMt3ME
T5FDcU4jbW1Gg7eyiFL7TPuC8tlIQP4X4k5aP5GJ8bSzZhyEbRV9cycwpLSk3ojce9MaictC5IOu
UDMyEiA0wUYokz52oohCi8MWBB84WaqPSm5MmIhR3AI7Zhrhb5vIrgLqJJAIq0qlsbWWJaiJGq8F
cb46XGsGadSzmbzvGb3S/lHNDtEXPaHRIs+5sG2GzHU57KZZsvrEqex35TRNu9BMTZQtLoM8jxCT
bs4JhBpTGu/mdI6AZN6zUtv7aeKjTJlqbGrXN9/aympXzjT0d7/oC34jv34pMdW2lg5Sd2U7Csy/
UI71clxfZcFgwD2xsff0yFioeacOA/o0Oa/Ic19qZtERWTgtAF8jwiYHF8H3yx/yBz0k4B0Aw1i5
qk6ZHcnxPOmZFI4/n9FL6bPLaRDNg95NW8LURFPciLB9F+ZECZR3azFMdbZF77Rkwmae/3Hx0Bgb
rLdABlDIhvB8bd2/AnO/oeD//H30x5a0pIPwmlyBlyc6VO4ChALmCE5IAXGlCYtGLUK3oEIHVo1r
OF75AflE3N+ZXSoezLmkx6Aq7W+YpxvhJfBK07sTbQeS+N9LbN4WbAizl+KYnxKP/yhn/mcqnP+P
wqBRxfzyEC2ynn/kOsRAI9e5+z5GX4tfBTc//8DfghtmZn85Evn14k5YFDICScvfihtDCPcvy9FY
VQEC/WMG+Ud1Y8m/nEUh7jgkN5FPa3IE/4huhPpLW7xzHtpqYfEuOP9Gc/Pyedcmqh3yM9ij2gL1
junePG81IS+wesLqLiRazdlUhZzEfULSo/zK0iuhdBmWo86tI2Fg+kjE5ve/XKvfLCE3tgeOQLNu
KMexlQZCZFs3rzZsiDREHNNfiqZiJZV9bXtPKrBEdwQ2FJancbKkfvDBCDXwe+LRVqc0s1oIrYGo
g3lY2U3GzvCVFefmTeS4XIuTIlTEMe3fHJc0Ld0yxBEXOItpgyF+ifaoI5dRZhInxCeH8VzbVzCB
rN0JeKtw41K+RCsaTFH8UFECDmvFCNyBM9J0YvvKdbtZewkdw9MH6MJdPD6Sh+XlSpFYqUKnq8sL
E3VkSGZhEiFjlYb7YIxmVv4Yk3JuzyKxcP70sqazPiond79MSYhlNfB0/egljPbPgUQ3sEs1CNkH
YlQi/fDKkb5MJ8DiIL1FOGZZS0wL/7y5w6KYGHOPbDzps6TjQv0q/WOVuvNITPMI5Is6Kf9eFGH3
JknqZNrEQ9XoAxCkNnol72j5qV/0ZRiiXKE1GjO63ti33JvlPY9CYJ22GM6SjWyLPJaQzDuUNRbz
VZJDyo98uNsweOVeLaq1m191OG3bpCFgS1feJEHkc2HYeTy15wKRXb/p2O8iQLMT2FRZi6z37awZ
r0AXVtHISC/jf0e05vaPf74RyxPx8jC4D5pYOagrCvz8jbjOmkr6hlWZnSX26gRsKAVYVTGegyv7
ynfs5uHkOqNn8lzuNm+0Qtf38uGEHJL3DYFJZ3OMpXGqrJ7diMpIXmbqzCjg8uczwzX34sw06yHv
gEvkHMsJS+PLnwOPbruBkj95+AR7MO5fLqEIbeucOY2RvasZo8/HqS3wXP7Ln1akcxFzxElKDkMt
V+IXdxL586lFKHh1sg0Rj0BcsgFFAQqL+yKaua5GPNEkrAIq2VeeqttrzEySzQxnLpecMGnfPFUM
qIIFREVfiX64ua7ajDf97+UotPE0vHJLsbos5dyvDxDfMEqwxQSDUNNEPvfyXGFT0DuFxr5vCgwl
28Boph+tNU/9wULWrre818SdxGQk4AOiwI3TXp2ZBvqaUffSI6BNyKxWecepnNKNUxHKTGK9e/Zp
Nm0HNhXruh3tVclU5ZSqzHquPHs4VOiuHwfPZoNZ52LLjuI6kqf8RDNqYI6dwgTyjB2N9yghJteY
x5Zc9ZQBMbSM7ofX+vWXsgMBCKw/PYbWrK88Dl+yrjT2GgDynaBzShfJrIH/+OJAlybTK1lJl8aj
aPcuaTpvjVG790jM6HAHoPKRbEKODsvsgsi02kQG0JlVnKdYg8hHX/NRfWfZon4kG4qUWzRgu4JM
iZOdF8E+9zMGicn8ph/kuEWrCK1AdP6+9Rr7EDRF+Lns2h9Oy4xlNTC8WHtDAgFzMOZNZrfJ3vOA
zVYaNsuey0AzMlTltXW5EsKI0f+UpTi0WNdXgzbL92y1s620obmu6jKvP9dJJ/f+hLgsh23xNqga
F9oeOEI+z+KLCx8+xGdeT9uJ7ukdJLIH+seITN22W7V2K964MNAhlpj9jx7Q4NqNNdty+uJwaCY9
5G/o5Cv0g3R7YdBOxLhoNp7hCnnTMoEShHVhma0uEpTgiSnfvGZe1ZKhYOO/ssunOMutUxGSNMTi
NKycgkZeGPJ/Q07bVlvb8CyDFJ9mvsRAjd+itAo/xjT3oRu5XnyftJP9RIPBuid/sn+fYXRH0tF7
24rt45lRpMH8DfYDkzocOQDEXVp3wOi3BmNpiLYJGwSksVP8NRn1WYombewN/eIg9naOUYHWe0KD
ycN1HdnvdKfCn75qgWNttBvUSvHUHI08GM890r0PPblnOF1Q0h9Iee8A46F+PxRm/Z7xUPrNYoYK
z5kuQGwRnBLaaX8FDIjXc4hJEk6idYd0pZvGFstYSbtjUnO0mT3uUK9mZ5dK0AaZLpNdzCB7JWXT
r+thmu8UMt4Nn4B+K+QiVy51+OTUAiOdZkTpFN9sUnRWQxkcRTllT0KHzxMawlXixou8xRpWkxjN
jyJy973OrHUbdOVlwl6/VlF37yPj20MoG7dWSi9rDMZ+G8kE0oHhTzx1gBh2PdkZzFzi+Tq0jreX
Mi4PMiuLh9yaGlTUfnaNqoj2HfjqSxxYFUDQsTsbpQ0zoHF6jZYSuUSFTR4d3bqUIG+22sl8/P9T
iuHHD8PxOyYzCSa/A9EeiTG9E2EbJ2c3BMb3IUz81PgY9RMhUK3nDrRNJ8+Bqlt6ZR5/E34sflTc
Ofl+zq36ETGNtjdDXrXt1Y3xAD97Th357+uSzzmomzmKo1MPsij54RY9FFRDElD+RGyk+a12U5Kp
GOnU80Ov3GDcLwA1c2MFjaDF9rMwyw0bS9DKxlNJcEm4hGI1YKK248DOPVpDxlT03hu0Bjs0OB3A
C0iEyGS6DkS8FxcyPA5N6pN4M2X8DT22NLIupyi5C0WgHNinZedeAmK6FdK0PEpOCAegjMLcho52
GUWq+qvDSqzUtipcFNwrQftifg9DFkFBxiQAu5bZMaCwUthLNLtneh+FUwzqomGZ0HmkPzM/KLPi
CyuZbPjf54n34y4rE/VZIp7RJ2K+5ne5xyMGvEXUlMe2jTB/51SRrz+MleDaAHmki9IYaXuaZVFa
dJ19m8EokD8L0G6GOIu8Hn9nidbpHzMkzwn5EnY5P7T56NpvMxti7FZYTMGwlNO2phU4uND/ubG+
ZHbNlz7/nkNvzDZo6HVxlk1Uh0fT63FArTMDP569m03uUIhhPaKJS8/Ozu/sFtnSLm8q69FiM4Sy
rzLJQoJdCmcM2KBImzQJzrrLLIIUqoGu7VqzyptrkOyIg1bc4SrfMW308n1kFn3Du9/T2UD/gRdz
01cJwVJE6MyNzOmQm843L4uRrTBLmxyGmhgKJ2NLX7V34LRU6a6IwsCJgSmppNtr2xrclcG0orhA
tEuCk4cbXL3H3znU3zOwIN3GcE3mBxvKPET864F/jHu2nzHwNJImo/gi8zzpPrXDsKRnV4S8Y+Ca
sJIqJpdmS3wLkHPdWiRSseT9oPqoyzcztel8ZJFUzWPgs2CiQqBsPxDzHUTvypZe8bVvEAExzRGV
5X8EypezZPldFvmPlRQm2onGrlLFSJ5NlcpX6RRW8Y+IsoVMhzDN+4qpuK8quviY4CVF6ZQj3ntr
VF747ASx2Brg7VapS5LefmyS6hgQ39Ksu8pXcL71+Ennjf9OTL13KvPQXg8RmS9ArOz3lOXPVRNE
aEbKfDfk7IGIBUGVRu762Vb+kO6qzpx8xJJF++B14+eqb8NVyvh77zMcvWNw6K8HNfGcybI52ng7
nswC+/QsS74tI2FZtqJJTMVlYmfA9uk1HtR/p7fQy3v2hjAHzfgOqXSNLUevfMQ6cI3B7yUGXPdJ
MhXFioBIgiwF4g+LMaEHbmKp1W6QblxjRpbIECkdN6Bt0lMInctadboq7hwdpMnRQ391lHPvH6Is
EQdL9OEWibS/AwH5XkwZzVDbC9DL5XaFBEHBPBrr6aRiXZ3hbg8r7kl67nOeaphTYovP0Wb0n5f6
iwzKlPxOX6N46LDnZV1+bHO3elPMgswCiHxH5NSocpqYxnFWP1aBJsxcON2mQBuGPqsIH4uYv65B
QflOp51w17Qvy0tt4qFZTWHp3MdDTe4O5EuyhEzimL26FbAGjK5/ByCoZoTXFrgyejKupjVUtt5E
mA2Z3vMN94KQ0novfTbDKwjkpDGURgUxC2HurmMM2tOwrutqi3FOv0+EnDQK0CBzP6raC+JrD0wH
hAyLL7tO3WDAg08abnLt5nJV5i7G3Ul2tNBnygPcj/A/nyI+1vCkIvnFCgr/DLRUHiUJXf26R6i7
t0oXnayr5YRfMSBNoC48pv1AgbrTGLTDM9KL4qHVeNRWnL37iIBB8M230aIxTC8IVAx6+RxJy30X
OfF4CiHZPLaRbx3DZWO/UVgcj2Y10mqoa3Tyc9ID8o8izcDOLkt7O/VDC55JJf63tpu895q4AaLK
urLFym5M/DkaPF6OGhU83qpywUGmXdwe+ItJjasQ0JL51cLdHkeHiKOu7gLQcJa3Kq0lUrGPJ5yO
ksFCx3Sv7C5TVNefejdKnkQ6Aujzqm5+tqzA5oNSksTiFKNnXd3WMLEZmhmOUvj98R2U/2pRKE7N
u5YN/xsWdBjUwkzj+3r00wPpcuWGwUA6wTFlArAN4orpoJH2KfAA0+52XjaNdwGY/+YQe+EwcH0h
vDFtTBgP+lOcnuXScYeFPn7OCA7ZjnUknvqu8dZwgmHKJTrYNfWo97UfwEMDYvc2ydPP+HEUENRa
96Qv1NYzl7bSmwlnLIbcSDgbc/ZIOZBoCYKwyUlyoIq07A7csuVA9B3rNOyvHvXhAyPQ4R2k1SFn
OfYH/KR5e3LjKrkkXYKRGd2sUU3tV7AE/p2dVu697MN2B0BM47gl6nVlDaRSTBHQLc+N6TElSkJI
jOsLuXs8Yo1s2FOZrXEo7ay+18VsfHbZqADVMub5Ky8rdHDTsvOPaTSVn7XKhz12oG8SG3fE6XQu
I/PZUh3lysDmCoHhQUVsx7LaNVDWRcF3XGf2ycCBsKmB5e3jhgSVqYcC0tTgrmSb1luhyy9dm4AW
xNqWbAzdiyebXfCmz7LwAAC9hBymv+vRYPzXZOfA6YJdNfjeG5MMibcte4CTSRW7lvDvru0AcHx2
C4nbeW6Z4MfOB934DSKinlXHaMN9oZAROKp0jtrsy32mGr0VaODwY7fVGhvyRbhiSRxpMEGPQ7PG
GMAfTez0BNaQd6TKxUc1xOauBCh6THMFritihtm7DfGSNgl3Llhsa2cR40QtGqidS3LGZjaTr7Xl
hOs4Nbxt3xsZhU47HXLbTzeT3bEdBYaxzbygrfajsIav06DelapOTglo7JOO8bBRZT2S7u38YI9V
PKGJLq/oy8xmO9lTgmnMNYZHX1Egg83ukIhDLnfupoy3C9BBAK0/GxcWhlO7SJIM3WqcLYzAiCDQ
5OawvXL3bu9H8SFGxdivSrf1P1H7iI3bejPjUzt7NC1TfphqMpGKqEQO5AbEG16ESN67Y2oxN03r
TZL7oBATNHJz4qVH5Kcfu6EvH4eQiWNW+f1DXlbDaZo9nGG1I84+5Lg1ms7myTfdnsSJLN9EI/Pb
UVvuc2XX7rqxUuM+iuX7GGvOwQ4nmoBmGtqb3EvvOpM1zK1b51yFioPoy+wrS1mzCkJjfC66sk/W
anDSI+5t0qRaqqB1bttEv7j9eB1rZ7rwbhMr0ivvMlahfYr95Atb4/hNwjaEDMFKvslVy7POF+qA
WN/eIbalKOM5IUkBU9kRJBmcSJlGT7FX9ldF+V8eUMCD8XCd7JOqYJKVVVVdCb+21qLMqkMaVcZn
Gqcs4nOa73iineTgSmOGu97M0xpZkfhRD5iKMFPiAlcq2EIlVtvGqyMb91ZtYdpJoIKWJSsjhq+8
52EMIV4kxXPY1skD1r760bathPwnYu1CYzLzFQzyOy+iNjPzoTmUZf8tUvCJ133VMCJt8shalU5S
fpqdGOmhZjq4goaGjrxjjr2lGv6s+WszrE4wF2JTPIimKE7+8q1FF9CcLVW5d2Mv1ZVen/Wm6Qlu
AP7oyEMf+mfiKTH7F3PqrNnVhBZsE7IQmWcP4xaHZ4sK0EVWbCGx8VJwd200g12koUFl77NdHcYy
2NCo858gqJsLo51gtpGa8JIrCYs7KsF5wsm0TyVEyW0ze8OeHIQj6kR8CeRZ7QJIBdmqaQUYB7bo
7feOXvmym+w3+diTnlgoxGEqtj81iSk/z/RimpUD82ZDvc8FcxtnV1OybrkA31PlPZcB5IgkU94j
TtVyKwaAd5OfpQcxVAJjTtLsITLFx0DVgAGDcZxWNZKhC/QaIaijtX42ZdW+GXunpyWiNYfgoLjt
9DsDPtxnu2nyHR3gTG3hoczsopzyIzPU6YE4I41818gWY0eDEmZDu7EjDidJPxFeOjQfp4m3nOrI
63ciTzixHGnsVy8Lxu98LFE3cGMvTQ8P1io8Yrb0MKknEhgYJzswewkAW/zJjuzAl1huMECK7JPo
TMvIDy7Qkv1Nk9A5+mIOQekcYNFkHTmntn5m1ji8SxMEKCEJJBjcEHHFwm6rC8hnv2ufR1ugS7RX
5PdKqyIxU7gtEK7NGDUhiUQkCA539GLFc9xLDESlesbQlt2ZdZJ9p1dCyVFiPFUPSSuqkZwpiTt5
MbVYHNup/7mHqUM6A9c8qdhLoj5N1Z4OTGvjP0Dq+gGhfzyeKxnxb2VJiOZdhaKbYFJ8Ms1uamAd
GdSNel7QwKZT9+mqBp55nTsnmjd51av+beC16i4lmMW+K4fatD91uSWTu3kYJvjn8HScjRPBviA8
yjV4AzGm8KemKqWJGMI+8y5exQ1/nCTma5IdzUUWGXFg7BEikn/Vvvy5fWbh9sevRuglKPp9H/T2
uxq3I7GDDAJgEg+Bm32PPAidj85spjT1SBxhi4mcbKr3c4f56ezOwRyfAzX3zoNlAJZfZygcaOgX
E2EfBCyKamILZZLawGIIvNQJju4UdfEBwo4DM9piHz/H2iehmTxRWpo+rNtNN1kNoudCoiJCqYNZ
915auH/v0Dla8lyVYsQ0hpOewBEAHMjpN2UFnwagtG9lD8NslCbOKdXQBQHXGR+rLp2yM3IyWt+m
NzjqQMoV58KGMxifSSjLXeThfd4sQQZs//auaGW7pzSlWRAQKSCOU4Q2YM1UqCUiEi9EdgKpzbEq
6HfJ3ZCPRfzDiOqSTVBPhX7E1lGJ3dyZNsZneszt9GMWbj2jX0YrY/9wtBWj/Uenw/MkRLiMzAo8
8TvLqPmn7/V2/6jNVLIvxUzHZM/2VYPHLzSr+JwJi9/OHUrbDyzGsXygFgI/2uHoeyOLVHxOQsvW
FXqzAb++Dqx63EYBW2PenJKBjL/UMqY9bauo7ZfGbq3x4FieYf8g7kr0b4fEs7h1ae+a/AcSgeVh
0ZPSODO1KCieMge6zgyWKQMMSon5tlkE9it/nGDfOPMQn2QTOgrERswiJep2tt50wVwUu8ovZb6j
TCarU42SDDMjsOf8IY5jzjNsgPxDDJJxmJ/SKBAfkBC207hqgkHjbmWfOOOpclxAOsbgXWZKXbIS
wGOqu3xuCMfkwz/LN6FaMgqGCDVg6Gc2m8HJ9XZJ0oHDrvAGc0wTrGVRdyPSqbRfOmdJwM200X/k
W7+lIthFFppqhmNx7m8GIKrheqhKaisWvrE6kVXIn1JO77jUfMzcTs3gzu5JA3ALj1Q8PXq6v6ei
6udtrS3guE8yBQu+rkjAqI5+rc1qPSVGP18IzLChw2Zl2++mLsMxTSLkkF+HpmrSTTx2QFR7qr1r
V6viOPOL9aOKRVJ+9hphGJvJsZM9jey4PLHVlNOZwVjn7GK0lfkhlcTAPYYJ6PoNC6HGMWmYfXyt
ZpvkjkGJJr8bFSJ73WSlv5sp9qlhc8/2LmyMgM6SETxm25L+cXzSCHRp7iqvfsZNmPsQt22eWto0
rbdORlBJX3GkqxShUl99mTrdPwApdp3DJEXdfEN3ohKK0oLb3QUkyGwsS+O7TzPet6IkquQO0lr5
zeJWf6ZHlFgI/MZi2tmj5xYbAPK+RRKLIf3t8oaxRIMRdw5pvjwaKC+nL3+/nG0teEZds/aqgwlq
OExWtWyG+ZD3aE7JK5Y0BrMF6nCScaaHHWmrub1razqJDIVKPJRJ3MRnYklyGE6W1eab0AzG6WTj
4wruLdMvKpK2c3KHKUU7lMYNiCP2lW0k3F6A75/pP9qFg96PB9fZOa0HwCnAPQru2auCo2OK8ofT
mEP4wyq0mOk8S9+OuXCKzk5lSPwADEWy7IOqO955tNBM8YBMJTROgyJlNLeeLU7uQcqeW1A6Kk32
UKCD/SBr5NoNglyCz7MAGdpetyjIT+zYGQ+vJCtu/COmt5Oc+AzYyZ0m2KRYPEU8pjvGv3TWDV3a
ORnl3vS+mpb0PixiQ8Ugomb99CzB6jXCyeYsa1yh68Rz7Oyk59isUAxGxgRcApaB/z4ihbLaezBL
DUGjnEqbdRqz1H2q6Inde/Ayip0bezwRKLYja4/plXlWqEdkf2sisyCMZSX29Gyxn6XpCYOa4WwG
DDOHWXqRPogwBQ7MdsN7p9SCHuANLqdNgF2J9zUuajLO56b6Yvag+NZtEwHcF7TEPtQVePiNAqck
F8kx34i/R6VjFqYxJtpYPOnILoI7LpIucLlPPi0Lhqnte4JIWptY3WXFdMBeiHdo3XEqjAKk4npi
Z2HNK0NZfbg3msWj4Tkug18Vgp5gBTbz8CCBosdHya08ln2oUFB2Vtt8s2sC2jc9XzxWHzutUdJR
h71LVO2qjYlQ8iOgZLPf9hNIJILJinKQ7RoGp02lvNgEqNmCKjYOOQ7PZicmn5rYAGBSPgyK8QWd
z3bEVg9tz7s36HxiFCiCzv2Uwr1J79SY2F9pM1TTpTFapTYxn8X+LRWR7h8DKt/5wUdYy1kHXcXr
Oxb9UcWG3V9SrP7zY225/EsbadFiTuZJio6+UYfqa5zbkyl2WGqz9gz0YKq+8z1Jcb9zySCq421L
Z+NKKLgo96g9kZ9r1SwNYaOTShMhN8B/H9YhAUr2Vz/DO0xwMGHLF7fWGeHOLFNi3himW+DGL0Zp
+OZGeAwUhnNeFVPZr7CEQwonCCnrt3bPl/4T4EE9bPwBSDnilEp4jAgiDx3KStA2px6uHWCST02d
9uUbNhN40pjHavfikKWp1nEsMwD5qAI/JvUkYh5RrDRLD3tkynEgR90VV/pPGTHluWytU8DQlGZ7
HTP2+KdGwvBnUXVNAM0OTZQAzl6hynBa3uIsm6+BmfTfRDSxAhhE6hntGvOfX36qtURQiwuiT++C
2CjHJ7csowCTTMdzlrsYr9+aMQ7qI62LsjwYBpr6dQrzpCOggZrmYKbseg7QdYz3DJqawzCY5Bio
Ns7jC8CvnpTewO6nEemOEXx3HGafn9mzGvmHwJHmF3xzcfXVxJHPPnAg0stpV0MVjtQAzCxBnK1a
SERfvL4Zwg+DN1b+Zz35PBs+7U3vBwOWsTpM7UITqzECQUkzkpkedsgo4myB1kjuSAgTJIBCKDSf
JvpZBFstF/aA39RoLwTEVvnVR4sBOCYjDupZM+dnoU/SBf8uwtBuUkKOlVSMDym6voVhZPfkPfmF
S77sVDFSJF6aHVUjwoDrmj1YFZIn5pMEOexJsgH3Droxiec3YND4rBYRGchfsryrJ4RVwRCh2WEK
1Z3rUpbFoUZjh/u/IjPkMtetlNeSTjnx7k7a46gvBrZn/mrGsjp9gFNfRXRHcj3cZRUxQY+94ON4
yGrB2lyxQ0/uYmxS86nvU7xY29JsXQdETzI10THCD+09xL6jnKs7Y6tm1ELFYtMUKcXy1rcwL8/s
GYjswjQ0tc9k3ETeljZw1jXblCTORq67gagbSr0g86tN19J6IfK5Kuwg3WZoKozyHodqK7w7LLtR
SMRBSqHbbWd+Fvn5n0UsNyrAZfuuJbW/0kqir1U3ch1NTQ2epB4xume29dSqycPKGasy+TwSiDHu
PeJk2TOk3KEPXurx+fl5AP8L9Lb/m24Uyth/JKi/V6m+ALz9v0F0I1nolzv136Sl+w7B/WdjFTXN
5+6FwnT5c/8oTIX1F6pJC3qxqRdN6ILf/j8KU8SnAmI1/V2T/+IsAu1/FKZC/gVAla2j6SLLE3j2
/6MwNf/yQPNKD9PYTxbcDcPtT0y3G2UWCmaXqEaEr46EioJO6qVkiLeYTrEf3wdoeCb2D7waFIO5
yWzNkttyNGocHrUwXnmgxY3m8OfvIj/zAJ8jrkVW9/J3s5wypi+je95dJYo7ajSIPS0FxHAhJvW7
SuW28fnueVby4Zc79PC3HOpXJPnvfprZjITwjmid8eLNT8P4r1LaRPd9ZNXngeTwju+PpZjiR1i9
VOWEAf2QoTlC1STSEmnuMEBPpmrcvXIkN3qt5SIAmfY4GI0Qj+N5eREG0fBdgzwR5QGUgkVExmCH
Dw/7szkQOFAbgj2ApxHIMRR1g/+Ori4bNC9NSrqWbniWsUGfwrYb0J+vHNxv7hBqaIxsgqwHth43
akTciBUpg8bVLCukDCSiTj+QUBCtq1I3rxl619k7pC/jxORAgh3wvHZkYEg994p48Ead+fMqKWHj
GGEigPZ/WRx/UfBpSLEZ5JV7k4cCb1pXfBkLxra+HCNgl5l47jPtPBisze/xkATrP1+H5Wn4RVP3
969TkC1XAF63vlHxZaZq2MN5QHDr8H1E1s4XSUzWLmgBBf75l27kn3//0iJ95aVAMujdqPdsF2pt
ERhkZOn0Gf1M+Abo98Off+N3Z6M9liAXUSQK6ZvXvS90UAS+dQ18DH2pCrCHBqa5bau2fffnX/rd
2bi818t3S5qOupF8Jh3BNMaU3I+8RI80vKt7N4Mm8ecf+d3puJ5i+RL0Wmyk9i8ejQ4kjiQi6z4X
HsqmSoMsMFWlHmOKiFeUyb87Hw8/jUXQHkvy7bsK3s9n15zcq3rutigQqBezAPXPK4/bb39mCZhY
ZPec081bh3d8AsAa3TteMr+NSd6+NOj/X3u3X0YZcAZ8WlhNLGtxKLD+LDLsX16pocSwBhMMCayJ
ObBygEjvgFF4azxE9QdQy+3TIGdt0qenUNs2sYs1jjJOOHvbF7zmf76NvzlpeHS8XdLkc0RN+vJw
5tQmGSJ1rw0JX8ckmIGWGcm4/fOPLOd08yKz1CKrJh4ZSbC6iaLA38tqXokrDQHyzju/W3VF/hym
RGF69enPv/WbE1p05CBsbPwJTJpenhB7SxCGerwOfkIvo/MnJryBfu3zsfwtN2cED5bHhG6GLfSt
3DfOQ9OjFXr1pl6esoZeXlaX4YaHCweuQtlZAQ/aIuSkOpV+rD9oeza2NdGSl7kz/KOEn/kWkkL8
JOMA+F29QI0tIgkeNemqr6xuy6t4e7D4NewlUhvDhry5/KqTZSUp+mkuGfeQBssvKM+WiDHcehgr
zYM5EJ/459vwmy8Hn43//ObNGtSCykQ3oa6x5JjWEVwgWgFjdi7dfl5weLYPAb114CPodLrYjW28
+fMB/O45wMGDGEtgV0ED/vI56MoGhREYTcdvx21v1M3dyDbrlYft1gmzvM28Nq4AD2xivbsV8zeF
qLAkm1fqDMvadmMhEQCGQpGiy1btg86a8GOZpPrjlFBurHKpchjctptvVWwawSazYOKjPKGN9MqL
LX7z0mHOwTxl466gkL15EWaBsNSrFDJDz934NWIjwRT/SxHGgMyTOnpfWQNau4aUghWf8fHDmGsE
TlEf8d88D7mmke/rIkDu1On5QndkeGXB/Vlp3j6Y7FuZufEmOcyLX96jftbe0HjmtaOjhX25gHyQ
Jn1/avpGHQo9Rk8dAp+PNrOMc10P0bPVtCDNoqqZEBRT3W/toJbHETT8KSeF+O2/f4Q8d3HlUCoD
vr05PLvsGpMNxJVGOSFmuVcTdO12r/hEf3ObFoI0NYFibIft++U1CCYRwFLpr+yP+2RTtSp8l8FI
R1brt2oHwyc7/vmsbl1lyzPr4I7ijHhoXfkzHOWXL1BJB1/QXL+OZocJqk0ks/RYfartQT4MdT56
QI/ChJRDcxB3CvXwQSEkefIBqr329fndybOZ4QXC6Ccs56bCKyq7sH27vuoxNLc6Gd45crzAORLn
WJqvfIR+965iF2Tf49G7Z3e5VDS/nHebg3+ERnDNapTRgwuSCvlYvfd9oAzwspyjyuF+1CiAV5Kw
i4IOtV/QZ5m81ljPdIS2eV2br9yN33xIOCjuiSZp1LRuP411W6OlNurrELKvyKQA0dp9hz/6hT7K
2p7nfeNYu1cegN8sjYDJJRhM3JNsNG6+B0np2g3ZDldrUGjGSsbBUOgBSMEIWQGP4TqUsOYmeYFm
/Wwsa6jVvdEESgLQ/cQQ9t+lGP0siciL41nkJWAg/TNz6ZcbM5O60nttfkWAUx954PONt5gw/nzW
//2kPSYUfJN+VgfKubn7TNProS4qUrxJ2o3MqHkrQjI0/vWPaAu3FYFbJGLhlH75iNEhTLNKD0xw
VP0VJW1ymglpf+VMliP9L+bOc0duJF3TV8QDMuj/pmFWllOp5Er9h5BaEr33vPrzRPXsTCUzN4ka
YIHFNBoNqKcjg+E+85rTW9MFE2RQlpJ2TFwZp4Pkiot5owUUTB3EJ5pr7dHH8Jh+B4SENS+/10Bm
ORhsT7yMmA6302KvTPg1DEZYI84a5dPGoLCNQ4IZfdWbcZz3wwjbXpSx/gXro+44ktX8QM8mvDXU
hHOM7Ngub1yFEjHG2sc2bn1qsS30z32jN+Wwu/71z8oLfHPTslVXFlS4uJfXSUIVc9J98VjEI+Sf
duiou4Ntj+5M9E1zOARmlG1xoMMGDTE3hb+jRCR5RXA/rv+U5W6Tv4REgmMGrxD53cVuS/QxdcJq
erSwTdkSpwJbViN15YlfbgQGgXRG38HgSqPEtYjdJ8cJsEntHoe8RuhxiIcHSx1Rr8rjf0qQ1AVx
bXj6Z7lP6jZyld/ugteRZF5MiINKw5IeKRkhbu9Wj8AoDdzYIWffIh6he1GDRJ46WfYBCMzHOu/D
J+rGyu/WrVx0jiz1+/XPenaHL36Iu3gwIvyLLFG0j5HRNA88K/lTJYbuSVWHh0oxLMiEU/glBeCf
dtN8Wwb4f07OqN3gDCTSLV4mYECu/yT5ka98GndxQGBkRHHt14/zoKgIRGraLx8yxMdhQHrAT3CI
bVFU2CNrBqukrN57q8nvgeorPptCaLhuLkIUlEAdBAibR7QGcZqrWlQwAX6tXDiXpiivGiiklMNf
CfdvH05/pns5z9VjMJUzLWojP/CaA3eLNc+hwfWC9Wp5GMsxOyCjpK4MfnHJdWQDbMqu1BqcxZKn
So5wVls9Ng190804CHGfQan4hAVadnQiG8+7WgGTIlxthLbsoFCxmSI9+G32OeLkVgiFeaMjbOKu
HL+LvwzOMGec5BkkweIi1uNcNgobcpzAvZv7jHJg1Bs0//1YeeldH7cm9PFvFHRhRxfl3C5yVM/x
4+ciEd09qIrqx/W9eHZby+1AaAPDmIAKDvzi2mmR0SksvX1E3A70hSgQetYigCmIzRiYDHe5OzwU
OAbQ9qN+FNFgbXNth34uHW3sxIcPShm5iPoYDpQOFKq7QxxNGEKgoaj1t7jaJr9XfvGlm4Urm8uS
a5IoaHGH8aioBaiwx97OgxllEQPZIUcF17WLBnxEkYJtFeofQROCCWrU9qnDpvm3Pg8kzSxpZq28
IRcu7teMDhVJE9Tq8nGt026kuVg+ako1I3HUqcPB0jC4WNs7l+YtvXE1HiyiEss6fcRTB6SDiOS8
9bzAdC+rf4LsG1H+q0YFrfSCNj3E8LlCYQklxh1gVPMRXTV0blUaf+8ttbJxXEMlXRTIvMhE9vTn
OG0diNlxHxr4n1DljPRjT5/yL5xUhk/XV/zCB0alRpdsf5fEanmD26EP+SJVHorJHqG9Z9Z+TCpl
pTgpf+7iUqY0qesWwh00cIxFHGYTrfsdtoll3RlA1keQaZSYkVAoYa24UGJvrk/q/IYEoebSLCIw
EwSxi/Hy2QeshYRQE4nmRa3LFlx8PuTlZnA6OF06nuawvQEmDNxEw/Qr7xEwX3mIuHOWsyZKo1uF
tgC5tEuH5XQRybBAW3TlA5DKGZbkgKzfXqdL8TLWs/ti6u3wxXJNehlhkrbj34bRDyjcUYVqnkYK
XfomwF3FfABYAa48c238q2Y/dLsjkP0ZCI8GgeKbqjT2fAu6U71VAAgoGxdHATjMwPVQXQTl02+F
1Y6P2lwmnyAF04o3UvDdpqpl5bZB+AmeKpY+2c6A8dDvzcxWfnZ5l3xEjytBlJlX8u+2UaU88QiB
2GowGSuqtMEDJErtG9gfEy7QWTI2D63VjwMcNTP7e2pBz29bSqfxDjn17rmBw+xvXZh1iFV1eLZB
Gw461OeFSH7ZuUDycICK+yzZZrDSRSO9OQlnjpgCDN9LyLgJ0CaFzj+CEGm1g7Om/6XpgSg3vWLS
Hgvwx/iA3VgBWK4FEIuRmZrDY4pdlAVdHFFuWlQeag32a2i7EMetjLLQqHGLHZA0BkSNDQfaz7sW
5ZTo7zZRc5Sr8KpDFq42eEtIQqcco2BHAb7q1k52yPoCPi8gPtg5iFA6doqPBW+xsrUVvXNuagQR
zAcfacUZRu8YjZ7fKe745Oa9c9D9hn/dNSBX3TQSdp/HEHB2rT7gmNPPST5vWj/AVEqVNzIyjANy
ckjiz48ZrK4cUTwLJnZb4De8q610ZAGTtICzh8Jg+qWNkV7fxaADPoP6wtASfAUAfiANOaLjA6no
RuL6sJKC+BUjuMjqwNcO6o9KpvNkYi4iPloDaPFHoxltLj/gFRkUbnjC+xmuL/bzLO530G+Bs21F
iG+qEgL028ags4Ay4LYOgt2NtN+YawSkRMr4V9GJdL7N1WJSwMf7NdJ2SII+VtGUZ1ttttt0mwRt
8alNg6LZTYYDGQB5AE3bWmCxniawG8/BXLGD1CkFId1VJagJoKUQJoraxZKARiq7Gucm3Cn0xhkK
lAUQlfbANEImyGq9xzS1pPAKCxnVvU03IKO5D1xgQvswA4d1D/QyBi1cxMEPow1boPt6bn8qrGn8
rE/CyjwjisPeozsG9wBX++SziiAnT6KaRCEabk3/1PtD/1Er6OKhEF+EkAJHV/yykrHUPKQQ4CvN
UX8Hvrc86GnBKR365qYI9FA/+qg8RNvK9a3NMJTxFwsh+Ax6ah1+jqAB3QNhldIAQZhv7AaVyE3m
lJ11LJS8/dx2boRMnt8gEgnOe0BJsWu/tqqTo+k2hm667+YB8CvW2g1uKkY/dv+8ov8PoBEfyt/5
p7b+/bvF2W4p0fX/IfgBCaU3L9AZ+OG5azAIe4t6eP0//B/Ug+X8j0uuRvUdkSbVdgg+/uVk54KH
kLkxZRZ8YAly/g16cLT/AfNAFsmbSV2I6uC/QQ+G9j+UkYFDEFBSBCLVeI+s1msQ+p/HmSon+rGw
laQlniGfTBkavSn3+HpBVBy7Myh01QgwIcTEeovXZt29jEZbIoYLXjhpPS79uSa1Q+3j2XcQVr5x
49qdnmpESXSIPrzoTrbDNyzrb+KsRqICBCFg3NKv1Y9J4RZfwyBy0CjO0J7Y5EMSmXvUM3wLvTj0
3j0MZpSwxMMOLquByLeC2rzXJFMFu4gK7IA0TSW6ZxPCsQAxqKhPNN+bv10IhdNTqbjAyQnYcIJq
0DHY4tppGQc3qHhTfaMzX7QO1ORGxFBqd+oAvGjDgUwfzEGCt5IowoYL3hP8JnTNUTiCCBk2Xhxh
YKeg19PwE/oSiQTRa4j6azHi/Z7VTHwq8NYcTZQbEE//14n6v2b6pyWFf9bGpOTtEDe59IsWa1Mp
OZbx1Om4XHFXqTfTAI+WBUFDHv50Ha1E24tatBzPBEdDJfr1L+LCxV6IgoYt11KHjJUYrpLoUcrf
xVZgDD9VgezvZm6jKrwr8mJK/55BlX/uy6F5mYaGLTBF4MZXIvPTUI5fRP5k67gNIloNNFhf/KIm
UOY4CFA/3jTQEdydoRRiByAbNX4Tadr5YMdD2OydFEmanahoTeAqYgdrP0PIYO3tKaGIAtqM+h4Y
EEI6c9G+say8m5XUh3eABkxq7YrIL8SHBM8ORJ7DdlA9w1d8Kg7gmJI7khb9t6oRp2ijgjQdka6Y
f+hB37hf2fKU7Q7p2IdwmulglPMvcHi+/Wzw+IefBigu+DH0Y4NWiyrawcxXQtPTmN+QzROpjCTL
zQjHUbI6XWVEFsIpas0y3ESRU0C60208N7B9jVf202kELAciaeObofxHscBeVrYhyvvsDj/jo9lj
a22rBEbFI2RLx97m2RhN24Fud7cyveWhkZVRkg1UnzSKDMC5TqeX4YlY5lboo10tUJmlko90KjL7
uzp265VM42yGgAfI8TkuUiwNO63TsQK6CCmMR+w6YF6NqEnrifBv2okIj6C8NcVd2w0jPZw3z8vT
P/vubQXwtIXMh4UZS3ooOB00OUlaT4dtfVDHGZApmEYYXGxHrUmeMj+uuk2OCwNKCnXjtbhV8Wb9
26T1wrBnX5ZhYQvJkiP9U8Byp8POSDBMBb1+hlWpQNEsHsYH5JJKuA9wNf6+PtppL0ZOkraALKYa
DMt7t5gk4A+B46OUGwHy293UdWkf/E4Hpe6n7lMDhGIPBHS+DfnAK1sIQBlTOTnvKMbqtEKBIsoC
znJhfT+BpVfp7B/Q5CXl/ATmQf4Mj3xOfgCBNxp3g82Fax5wCwPSDDMoqXFg7ZU0xwCnpJ6DSDbM
Py0kY6mt6ckeEX96mHod1xEyk1R8oLRgEaKmiWhjyJQdXqAfh6IZC5pgeIejXJHXOBAQo4ZkdJhq
Tc9lq1ozEAZ0qD+S5UbzHz2qSnO4URsroQvbD7Y6f6miXul/BypKwF8GzGAdspTJiZMHY4jgyEa5
Cgssp1ozbgOIBcCBh1QP7DuEXibow4M2OP52GtJiemzQEMv29BUQ2vKCORIzfkZaHolvMfhkqz+6
RiD9lbvYdtMv4Zzq2OuNAZobu9IODXq02FrPL50DxAJdaRMul5GUgP22qt1hungs03SI79pA1cPH
Gi/A+GBNRWYg1jQH7uxBpy58dCwZOf4JwLn17wWk1hTjRcB/KDCRbjnFIxArJ86O7Fx7HHblaI7u
rqUGaPKqQ0jCyKqzBeJuaSWyUX9CtrmajD85YgNDfQOlD8QyeSrgYrFHzbYK7W2n+9hxbPBlmPJj
gPWj89tVMrf7IhAjmv4kllnS+0Y0xC5/woEpKfWGeOoBjxwbrMJdbVCa30Q2NnLv0xzGv10X27lb
RfeJSTbIZ1TiXhnzEqGTKEC2m7KfOmIfDrA+wUpkQKh6K6ASpN8MgUXbpra0YrgVHQq/NxilwTkz
A3hgR3gHivJoIbHH6wPjNWw+hXDOIctFZvkHOwvHfQ5qNBEwhStNLXlpDDvAGgn3EtilZCWT+kBU
GInnCZiBfkdi1BQe/nITCk6JhVSS05qERzjTAq/+MpX1eBO4AOg9NBlh79RaAq86KrN4MG9DO68/
R2qmufg1DbmjEB0FnTX/dHIF8W+Ej7A6RJvEQRThAOgTiYn7pgKhYR1KBBvScoeCXDhPkPwBP8xK
2+g4DuTz3WA5PZSfJsOEaqAa4CMaYbeIDSM2ESimXSFG5BrxZ3DFWfcV+XxoolsI0Gp4HKmKgFKk
hpmNXiJ0yVRtVKz3bIiKg159E21nqLdFH5DhbqgTo3OHhWpqFnRdjRwcHGlia1k7KN0oJtb6ZMRH
fcTBYNuWJapRkPUhbT851sSX3RRlNRs/IX9p0ZHFDcu94WutusuCOhG3IjEJSNVhGOO/RhGr+DlU
RdU9luhL5ffz5GjTg4WhSbTVIkD1FaZrQ2XfDL7aj/dTgYfXwRkoED9osLKir7QBg6R76IHHOc1+
gBTRQuIfMmM84jff+s7PtA785osfgaTDzKKOU5jgoT20lFec0XfDL02PhsaNZdD/624ziqPWEVJR
ogeeM+L9LT7UU4rzJ2o8UMM+Fo6Dtu0ubXRuCspRmpF+nwaYRd8AzThUsGdFU79mdqd2d1geFuNR
qXX0QhRp1GcgHWZQGjLtdO1BPAtpZIdXJawBuo0gxFLbUgt0Bb3b2P8TToF+CzhXHDFqfh8+ghcJ
+rAKQNkGxgRFWsLX36ZKwKFjRDb86k+NyzV+slUTTrsiJdw4VDo+cFBw4VqsvEXLCNihR05gIdHx
sB4AFp4OamG9jYRj6/9BDA2pitRAGOtQC3S6PFK3oT8mUYKIDi5JM2mLP7VHehrq9HL9MT57Dxkd
pTJArDpg2bPmymhaFTj4UL6HoU+cfihHeJkdJheOXj8ggsszsNErHbuG6wOfRgEW9FEVYIxrs6GF
BGDLlX+Tngo9mISoYEnpfYStnx+OE0KXotOecw4N8ipgJ+ACz70Fp9KM9JUA7zTkITVXQWESvgJf
VOntWfrp8IiYoJRiRrY3Ie93k+qiug3EED76Oe/nSlR3YSzyfYAgMr2XoNfTsVIBAzome/EIvSj7
8wAjR4KsZWnF74OAymnhb0enTIN2RZXhTDw+N8NEcXwbv2oFaYw8aY5NBp1ytCt1U44AAa+v4un2
keMJhEpU0BHATiXg+nRqsYTadBBavcQfwhvQB1S8cFtGl4ugZkbUeGW85a5hPJnCwmpg3+LJsviU
CiamfTtA5y6TgvqkZY3eGKKCZ1Afu3c6R4NF7ePaYunFSs6zyKFfp2rZRMevXUj83xZhKwZVcZUK
ZAEVSqDhbcLTivHkmPp3qhpW31S4cscU5T1zW9a1uZUW0ZkXV3GT7Kwi11Ygked7SrB9uTe4tOBV
qIvjk3YqwmFmhe81An1oMo1ITcEuhq6t6m250uc5TUtep84DS9eQopVNrWuReU2ofJqYQQcH5Mmc
I0JB7jY08FkR2I8h5ZGrVKAxsF2Z4oVRHRdNQa5I0jDyk9O9FSCP2FDZUBAGT9uPhRDD0bLgQYpR
FZ+wipZyn9TAVw7rAt3CZEEu2SqZAyYhLn26xbBObhOGQCw+FPacqAdUNAYCezEV4NW0zPJcNVD8
gLp20c37FJuyYttMqo2holrHQbvyc87WmdIIjDh+Ex1DTtliwwcdShWlRVTVxViY0ClNsUDsuwo2
64SEw3s/+euLRMJrSIzkmTh5XIewYrumOjhO3SNKmWTY9ThgHjAIzeB+Z82vzoqcNRjP2S1ic1lB
U6KrRq2H2+R0pZEKQPGn8mFiJqP6KdbF8KzmzVBsu65TNtRusES/fm+dPr4sMjAePBEolJBs8+ot
djRUYTo5hH8HqTgm6iz4kCuxfYCkW35jU78II86fszYY7wPCuY/XBz+7xAj5JTCSqIZF5Sk8ne5Y
GmqK2V57mAqSziTVKBdFRfMZBcF+M+SN5g1KidNsnIwr66udxlNy3gK0OHk3sgwyAZfb7c2r6we5
FCUe+0OPIschwtqOHlrm/l3P/YjUCc7F89AmW9pm0T7tu+HGSizrkEDxQnzGUTaI96Ae7yNDubIg
Z/ucbYQOhJTnpxRnmYt9XpQWUUBbTwelGvuta3YlxPn5R5/1a0/k2ddnJIMaBwItLu3WZbHDjCqE
HxDFOqRRjdxTLtTbOWxaGpKm8r1VwuYeppYFaTdom/31hb80SUh5sjTP4JAETr9+YQR5baCefKCq
xptl9m2Cmk3wA99259f1oV7PzH8KHay0JNMSC4ACcOE/LlfaUJoRuPegob6qN3t8WlA5Q/bxgDdz
gvUBbkWoM6Rb4VTB4+hO2qFtYgtMSK1+KucJedq0+mZkAhYeiRpyf1r2kAGv+o2M8Nqtc7oiRA+v
Bj50KUyqXwRIi2p4i8IuAznxzoyAfd6mymjMfylKqnABBH7ywS7t5jnrVTg0W3ca1hDLy+G5Wl0E
BIDd8ZzCdVycCSQDR6wFzdkbCrs/5kqZfzSr/keihf2BCgKCnuHg3uZK1HrX1+j0geONkQPDtcI/
FLaO+npY3xxGWAuILQDJ9qDy5L9Q7RuyXWjX6oiakl2qG8Tp+68R7aIv18c9vW7luDJApF8FyOwV
w3m6DTWRFIFdTyrypI44UHQXuxzBhEMa0qJ3myE9/hfjscYcbIJFqn6n45WTPlLsoZRu+nZzZ8/O
8KDEdHHwN/wZamjWvn84oP4gRTRaX4RJp8Mpegm8yKlUzzIK90Nu1kShuIyZsmtbUnZDT2nlkb70
QQHNUdTkVmc15Q57s5BFq9MQJ03zaMAHQGErcZgoG+4x3I432WgUK0y903vknwXkSGuS4ss1viwT
pwaOkGMp+KBGFCBNOPXP9Jqlcd7k/BdDSdgjgxEKYRF0OjUwOORJwp+92c/DfTNNirkpitHZJz4y
xO96BP6ZF7cjZhZcXzB9FoNhdhOADog0Lx5G874xQ+fequpyk1Ote76+Sc4/oSwEc/SIa3kIlxjm
bLAslKpM1RO9a+9dFF7QJ/SrL0lT2e+KnuWsYB2AJSdxgQJ/Fmu0romFJhwRL4HEvDeNztjVQexs
w4HsRTXDYs/9kqzcLZfmJ8HxrJxUAF+SejvwmGrvgHNwighYTOsbxefRGPT0SFyUrT1s51coQksa
1EPZFOJCWhw54XZJH/aR8CJb6aoPgCSqaRPlLWr+SNE2eoUguEA+e9axfPhUDXWbRisTPr9MKRXJ
PjfzBRi9zEShySrT3HeaJ2aloT2Xjdu8TEuvouKD5yFWrdgKpu9fWpnSc9novF3WEpVso8ksTPDv
XmWh9CRrPceA1+5uimzpbj7hQdhN9buPJAUrDj4JN2hdhBVOjyQftzMcKKoeDn4vvZriKzrlxhaP
3ObD9UNy6ZvKQIntK6Ublm1jpcFyWkf8w1N1gnGRp92RvIkYMU3mQ6+4zUZXSnMl0b6wczHigKoE
1o9TscxsI/ADsTmjR9hFU7hrLbQMu2pObpq0MvfX53d+b7Nk4PXAb8iG5nLPRPAjK0QhUCXKMrHF
olF/RHATz2Mgc8+pyJKV8S5MjR1K3AdjAWzIEr+YWUWvDDHjCWBBO21uxycjzH4lUsv++sxO4/zX
O4ftASGTyQH/XIYW9I4GBO+m2SvdqH1RuzxrEbnN45WX/XwYKg+UZ+mkWUQUrvzzNw+fOzcZhjiB
5uFkAO+SVx5FWlEI/dv16ZzfLxTQQNQQJFEt5G04HQcz7VFpYkPzsAtgT3ARIflTVL/UEFgYELZ6
TyGz92K3Wis4nW8RCdUxTdhGr7yMRaI4I/WcFu2seb0xKF5e6X8cegP3Si++UzC2Vvb+pdEoQdOg
tEi+CSlO55mTN2gBHSEPkW6wkBEa1fsWUXscMVL7FkCd3bxzRFktNHCuoqhDKZaA8HREX6lwagmQ
uIbvFCIfr/3uhH07WqW/oQ29RkVdHgBG41mnAgroBVjUUjIh1zIsVlW33XdKrx7RV1IPSlb46QZu
PMq+1zfN8mO+DkakC2cHxyg26OnUTFLVImwZrOxEeBClq+6SrKtu5z4YtyoOAytn7rSmIFsITI57
WQLCaCeIxSPoRCrt3d5o96PWmscc/YGPnZv6yLZ3WXzHeM2DP9eQ0hvLfOGfqnfeLnJ8aS/H/oFI
xgtxOt8mIXQawCHv2yAdtxTOY0nKqTZJi9Dv9U97to5AMGA0SuwHeAxgGadDjS7A6m7QwdY21vS9
j9MyfCqrrsFfKiqTp/cP5pqw3OkYEIC+tvTfXDI6iDUknA3CJGxz7rBbyvduQYcUt6ry/fOi3ChL
ESabE4z5Yl6oCRuVZZT7WQurGl8vFO8gaBQN/b+hyv9698R4qDl8vD2MtuRlJ53lAwTj7AW01D2y
JOdrgr/Grg1z49P1oZYvOUUVXgPAM+wL/NqWYMDYbrq08u12n/lte4sOwJHUwtijl0RaNOnxtizn
YmU/Log7HAiqObLtQTER/ZIzDkLgiBi346LZa001PSkm2wSLqbq9mQf6u36iaXe26HwPBJzqw7fQ
p32maKCn+3bMPyGI3xyr2NWmlXvhwrdAnYHCOXkwT+NZ+Q3h41yz6eULA4XLfJzdFDGJYtpj4Wfd
wL2LvBpJ/vS9w/Kfg3xNeKzLtE1fXEdtjKMoSJFhD1piAusHqNCocZkCs4V+eltTdNDalff57JzK
MSXMkJUgE1hSFRA5VkaUX4e9MaXJn0jvXK8hXjgWpdq8dzPLoQzKt6w6JZ1lxKHHXRGaUzTsB8NU
NilaJDBl0+qYT3ayEpYanML/lLbYVwxFbs8hVaEzgEs6PaXRPFdzZVnDvjEUpC/sutyqqr/GoLn0
7cjaCKFkigi873QUhJkRhunsYW/rVX87iqTy+hDTqE2jVGvZ2tmWlDOSnQ6OJsCkJT0LS6JOr8pg
3ItK6DvXnJH6AazzMSwjH3V+3KLSrsvfe9nJ61ui6eT0SBNl0PXmXo38ZNS0uBv3XRwGO6Mt0luu
n2mviazy3nn9yKGAnULVprlwVuET5dTmHQ4J+0FM+i8MqUZMK3RYBWMZtZ8LQx0PPmnpz+ujXljB
VxgkeDNZXjtrMYdqWOu1Nuwjs/+jd4V234FdobhmTCslp8sjgYpEBoqSyCvK9M2nNBAP1iEtcc4i
NbiZLYUbBQ+mXUY/cOUaWYbCbH4m9Z+hFteI7YeKb+TTsHecpLyP7QT6U1/iRGUlegsczA+flB6X
MaUuhpUAZwGeez14khxKcQYCljwVpzumjuGBlrAN9i0qThuVkPjoBkH4lNrjCKg4S/pik8OMfcY9
3p03Fiy3J7X3xw9qU0szBwA2EySOXVJk8Er8EqgDqay6Jr134X6gO8w7xwNugeeQf/5mNXySR9eg
yrjX2vaPlqfT5x422cqLehZdsg48p7SiAWySkC9CoNlCuhZuNpdQbye3JbcvviG+fu/0ob7Xxklb
KTWcRZdyPMu0qDSQHOj2YlJAqkou1Z7xKkN4DT6OgLmMyJPigzvH6VCADsZgi8h1vEnL8X3iRv8s
PQKP4ArAyLDyi+E7A3NiPwLIVlnS5rDSevXQWM74YBf17GwwxOs+tGZrGu/SbfnXuCSWYGRku2wJ
zZm1FJc7lS2XAsTBIGB27hCnETsrwx6mT5y1ZsCFPW4BhmHXcYzRKFAX56tvQDTOFsaVZVWl/iZs
rBh7C8X8DBtibDc9tmzeBAb3Vx8P/a6so6BCdNiofuMxnTQbnHRaqBV+2u57dYxgolHBQIt6dH68
93JjM5AkUnpiPcBHnW7ypugzatF9vxc9SWk5J6W2N2v411uN8oq/EoOf73YZR9A7pBCEl/JS1oPD
BnsMeBvUYbXfgE+av8PP4JbxcarrfUVbuVAvjWfQo7RlwEqnYnG6tBLLkX52kLkOkh5VdWvy0y9F
GnWo+XexC8CEdSpWBj2/xamnSfEFCtBItS31IFvcHaoOD6h9U0bJYaa99k0NAFv7Iojj7fXlO7+j
kHqkqkC2yDTZa6fLB4JuciaMxbCF65rfoocWmib28O36KJr8z5yGSqfDLL5jYwz1gDn7tO9Bve0a
uw1ftFqNEf0lQv5T6Y2tPGh6oYFpxvPzG/BQfYfUYLrHjkg/8KFpil//SWcfmUjnVV7QJlnlUy/O
V0p+pxfECZ6GEPQuA96GjaOv4veKTeX1oc42EWV9B7QQMT6PFsHV6TcOqmD2Me4wcbHsuyfAg8Y+
yNQSlmEF53ZKunHlgbwwIDoh5I80MJBFWTZLwiHp2tDWhIcESn6vsu5fdQdOj+PC9w07WxlXgoGz
R4Gwio4af6MKp/FlT2dI5pa2+RQLb/TV4oOIAusZ2rr+JzBgoWwycKEU5VTaJ7dB56oZAuOo6V//
yGfxiBxdivDQiJIN3MUOI9hzMeHthRfkYfUdQ6jhUaU48KI2bTFhCRHjRIBVAyQNUa3s7vOtxLcU
iADR7YYzpy8idDscOgPDL+HRUpGcJtNt9qZudtCW0dxb2UxnITrzRF0R7jd1D9phi31b6nZqGnMp
vH5U8BQDfPzMF/2DsF+0M6HV3aSD1u2uf9tLE6RnwNEE4YVv3+LbmqVaDjxFwivKSblLJqUZdlC0
bbwyAvzNVp7aC5sJWBsKha+d07PC+4gJjGkMre6RvUY7Q0zjHR5D5a7Q9PKTXg61pwZJ+tBDXNuk
qih+X5/s2Y3IRgFbBwWLngZRm/wYb6K2IJ79uStTvHOsJLv1O9s/zm7crizjAt7FZySGYLOyjPSJ
ALQtLgWU5rBuwb/FU0bV/1aN+XBsIsN/abI0sHZt55PhIV+Whvt0NsdSOhr1f1F1to2VX3JhviY8
UMlB0WRha/FDTDAJTUlvzBuTwPxagTY79mlTreTK51eSBBpxO0BdIVhYPtxWPTqIy+MqnNbRH0NA
LtqoLisLYjy7h8K+hnW9MCueT4smP0YPhJ6LY6InVtCTnRge0cLfIaJ0O1Nx1vo2ciucvGosHDGB
S/WMR5j+7elWaRRejLltDM+YcGwtqqLckII1N67AnP76rjz7flQYYORKaUuJkV5KFiPXSmoHT9GL
8GzskW4AGmRhr/CEU91HP0763fXxzqbGeGxKF3QrzwhNotOpEdpGrT3jeUrhxv+CREC4A/afNzuj
rnV/5e4+u9MYDBVe9FdkWRWc/elgio1UQhOjLzSJfPqE/E/zJcOXwdP1ObwlO6MRjyLRSuRzYVBZ
O0Y5lgBPhQB7OmjWKTVMBmYIuLO8L3tXvcMnB6M6+hR7y20mrB+hxF7/rOfHHu8aFa0SMjWp5bbs
PLRK6SKHwVQxOQieNKHUOMnr9U6z0OeJQ0XdF7jebHo0Rb1OLczbOsc85/qPuLC28kjIfjyleqCl
pzPHIzFQFAu1ACULzX2l9j0YhzndpKG/1mk8O4ZMl34tCRtmm3Q/Ftuo7LBIquGqeMJ3cSkbp+Bu
jqFwXZ/QhaWUguEgKIHE0QlcvE/K6OZoHHJlV0VoeGHkx1tsYUNPUSPjLkCI487PzbVG/6Wv+Nqt
AhwMJmWZiVqdPUe2w0qOrPS2S/P0FnxKBB4WFs/1+V04/EBebBSI6YAjALY4H46fqW5D84FYNVZ3
laIrWw1z9F1UVtG9Eoi11vel78lrQKQLFJai3GLVdAQGafLgklMjXfVBtAUtiBzDIGCx7lbHFnPT
WUnsXZ/kxe9Ji5PqLeeCy/t0V2ZisuIKFoQ3YNO+qdoEOzSBs6wKe21lqAvfk3oJDhEQa8HfLmXU
ACyPoq9D4ZmpMhWbMiWkQVDMcL9DtTR2gWnXK8/fhS/KiJLHy/8kXGoxOSueB+k65w2YZe6COp6B
Ngv7AIGwxtIq/GvCJnslC7jwQdmWjEVXlTdqecxDGwWWjlXmCk+DrdUbsTfYTrix4qw5XF+7s+Db
fA370W0DJM4XXRzAUh0Nkbi+6unwOL1ELwv0zINip+PiKrl7s9c4c7n3fXysr498aZISIk6hhNo4
Ff/TD2vUzpRHXQaoKfKzHWDCdtNgvoXmijP/F7uGwoMM3YgsgDSdDuV2TovtLFCtuAzAM1XjvI27
PvuAOA28fKVdK3NemppOUi5L4pJnvjgQCchsFIy4YAK5cawJ6IRv+NkNCIdf7/+IhEncLbwJMuw9
nVlMI8FWk5xJhVMufg1T1lkfNSVUsXIVwfxyfbTz00cqzPPDAyTRGsuHd55roScuF3VJ3uwphpvs
I1LGA2oX6S3mW2uh9vl3lHIT1EhR7SakWUrEt4AIkHPIDa8LVazEU2ANoZirv3B6DZ+vT21BzmFr
gL2UhWlKRZIsgnTKSfJA8QC2aNQZQEwNO38sDT+s/7Ywak6xbo7sujqguxAHntlCX320apEkGR6c
Ius/lw586Rsx2KhPX/9V55ePNIcAFobQG004d7FxS1q7VaEkFIYD6bO64VVMgp+jZczZzpz6INtT
TwfAafdRoh2vj31hscmL6XBK6AqgZvnnb7IppPQxS8XGywsSaAw8I464zUPhYEaLkpYN7HglrDu/
il5vWTqcBHYmALzTAdNoHghDctfrmiLxugl9c9/p8yMFQnUfV0rzkOm+vxn8vli548/7zJxTKuLg
bgFSC3NZCg3tVseTawTLGZaqvzEDUzpQAwCMs678Mff6iFU01NTIzK17dQRwjJ5UcSjmcfhs2NWI
V/osVnbk+feHfkf5UmZeLvH1IsrtYX7reAcSGhlFeGeKptsnU53fhUUxP5am8/G9yw18jTKMA7CM
G3KJYQfEl1kxQF1PoRXwqRJoD2xjp0/Q3bGxIq3wlk5Xdvf58aYWIlNL0KXE08vqC4vplBqsXKTT
whwhO+x4C0ikVuH1GkJ2K+/NeSUT+AfRs2BnUaAgJzvdX7NGQm8EvKpINuHN45Tjxmo68Ty2c76z
mr7dmXMCYT1Ls5/coC/oZdjbbKSnahZ4kV//3DLwO0lA+THSi4CrG5wi0MjTH5Ml4C87rRb0XLL2
kLbulGzhfoXFyqE630WMw64mzUW/BzHq03EwacP9LaTChYBn+Bkb5QhTNy27ywASbszU+fnuaYFN
ABItq9/6P+IZby6NJrGwaTJAliYj3xgVB/PRCQv16fooFzYOs+FZkBk1fEL5529GKZ02KOdcpaqV
xsbndgxTnCKTYbjr8qoTm+uDnd/B9I5kQQnlVaBRS0LsVCUTSbBPjRDbwR+h4po/YCEF85GSsNLs
S1OaYUY12hUrS3dhllQkuQ551yUAc/EitZrdyohNpkVzd2cimRFtsAKtIAsq6pfrk7ywTaSuPccQ
PVqi3cV2dDTKBKNBTcucwgxLV1PfxTpyCDBAwn1oJ+EKAvnieK8+M9LXjCL76Qo2jjXiL2yhlPW/
nJ3XkqNI166viAi8OUWuSlK59t0nRLsBEp8kJHD1/0PtkylpohTfPumZiJloEOlWrtcVS3JXirA8
BhQs92FXuFub7s/u/+P3cXenClxJ1pf6QMpa6Us1u3unEv4usmHQNgWCfHyf8RNMfHXrRFkH5836
5rxmcVO8IFtZZTpvf6BDDjVu+aG77+QSyH1bq+CjkU8EYhPC2+/MsA+sGOKJm2Ls3w/ZNij76LDM
wMFmbUHXbG9uOVfziVeC3c6Gy6zCcfVy/4N6Kj3Y1vuaKyBYuk0q2QRRowxw0PwfPzePWtlvPvpX
OqWXZ1cm5JKDjLp70Nf2MW2H6ZAtU7ZTAv3CiMj9xnS62k15HkSztVHps/9cijG9PEkwiSOfjiB5
NIY98cRtvMyW8m9sBlffkF2AexKcNKg2tA0vDuXCraagHQv7wNIUezW54jBH0t6xk399/xNe/STI
Zew7DBSIKS7RFytkCo3eT+F7H/ChTT8yabwjCoXshpzz+in81eDi6waDC/tlgYnViQ2xu/cOVmM4
+FEWxABhJjqVWFf+z5+ObZGbOPJcguKCS5hncTCXnRoVHhKUTb/BmPy7pJ4xxipM/T8Td/GDhiYH
eQMJFxK5i9VXBpb0GqcLD3nhAiGZUm0xRnLOiaNOpWkkN2z3r7/iGtTCRs19j8r1claMxVAUvmzD
g4sb6I7e53IiSN64e39GvNIK/72nICdfNQ2r4o6OGVqgt3vK6AfwgBvVbLWhLT92LFmSBYbKefC3
kWjtdIzHwQv0AyuET2oj6kgOYKWZc0SY4Jc4ERZ2xBnSB4QlS2KdSPFxPOyEp36Wewsa/o/Vo/dv
1qbyo26xzUUA7Dx7CXns1MPl/Bn+7HBKCt/+qKdBmXE61CEmrEzkPNYi9X6LSbXDBsmv+TCF5vQz
0zbejx3d4ZMS9PO2ATHgAIvSjpYjfSz2v8JtlR3XAdm+sY948SXVNpKNyEa++Wg2oxrPSRs4064p
C/9P5PRojO3MzT4lstQ/K3vJoEsENEjOae9idcTm06m7xFM4E/ejVvsB5+Jx73tdvmwhs1UNcsm0
6uK0MEWw87WdWs+hbPs/eiDE/QDKS2YwDjaYZnnTov84BNAH23RiNcJNdHI9bGbpFZW7kSUOzWQE
koXSHoda4ygg/MnrizvLE4NDtEWYyqTe2kS3V081vr7ZLpWpl/x1XGK3dpQcOFoScuJU96qdlnAT
ZlVn9ZvcNWTHx3MHegcUonm3rxwdVVFMOnWWGPuoz8R039Rqmv7iT+91NN+caGQjGub565gETrHE
BNrI6NCDy7vbG3Px4nh7ZVZwVwahRgt9DTLUcrFagrR3eSqag2hdta1gjpRxlrrLfgCZIGGe5O7a
qJudVGFy4/mX9QPVM6Xf6q+AtoJ6ft2n/1UBjkvfzEiOxS7xp+aogv5nMq4uO6HR7QNyJz7d+LmX
zwP6Z8/iOFsF8ICMF/WRZydZuWAldkydqk32mlxyuV8mAop2TQ1MuF2yKtf3rt3a3n3Qd6HaYdNl
n6bFHKJDMHm2dwhckS/7MenMBMNSidGybwuU+zha99O3ps+CLIbhNpkPhNwXyUfUamimHFxHu8eZ
CMojyKrTxVho8afBKnipKMDHryoNrGZnd9pWWz8o6Fd4TjEFsex9hRdYpa3kCUNqjJPx7KyLWAcp
NRAgRi2/97CRAlwajAxEFgXep9ZGvf9UwGI/W0bbNfF63P4i+H50d7ITon6MsHhwDlqZmXVnC7v4
x3JF4dWx2XG5itkvRPSsA7v90Isx/c5IVf7Gwq7vQVh9Pj4QI00cje5U/lFj2mWeeNcp/1V4oDdf
yCFPl7NaZqgjidMFDe4KVQDjsi7QHGMlAO18svpeP+cTbrCHmYidEmn55DxEZPrkf5yFUD5ussmw
LcBgInfnAYcZZBkCRmcb30NBGfuWkHLeFrms7G+dSrupvdN5lrV3IU62OcahIrVga2FmRlAECdre
0eZWamxHGXXpszMLc/qIv6D1R1HQWSdaZlaK7VEbAY2GdlntkgiDwI0r8Sb79v5M5NJ2sfRW0xau
VzQEcOelz38x9Unu0LSawuaIP4zVEWBIFyfYoyBmwWdG06Qq9lj2co/Zhv+pnJLpnyhlW3huSa8M
46KBKRz30oZZpmjsDHdLUOe/MIPOHtOGI3xXjS6+eiQQtO4uZ0GkDmnHJlJdvAhnO67yzK6fmONa
YNVp4vzazoulGC+zaZ5HI9XtC/Rqo9p7YZU0O9PUXr6pu9qRJg5k+KudRxlYOJTPJg4oGzMjO23f
IC0tHoxK5Pmu7qpwxNYVC73wqzv37vLdN5bQ+2bLsvkV9pmDCR+uQT2pIilk/wETITzp2A/skqBH
HBL/5nMStWxEfi/mR+WXjXWch2LYVfVii32UlZGUfCbHyTcBvMD+B8hesJnLNsHoLWsjdRRL5rUV
+xmZ8/GcdF2+zXGgX4iFF2myFzQAH127iXpME+s6+e771ejHtQs16D4fgmbei9Sd54ekTFtIb0xG
tUlyRxyTXhoDJyeO6fMLtmfRENvmtAR7L0cqUnj0YF6k1vXdHGVTsYFLN5j3c40n08mguH8xvCoL
iziUk+45JG05G+SjBUp8Lghm+bbIKsE9X0tWH74yBsHE26pUlbk1ndyYt0nZFt42aELPIPuyXaO1
eptTLq4hVYWr79JcLVA2xnbUsZ+Rfvpk1hh7/Q4Wx1juxOw01U5lctBmDNdTlC+ULN6Xqav74hN9
54UIKUuER0+E6W9ZltaHdkhH657Pb87EqE7im2L9pHcYejHIAuZ1Z2wTb7EPjilEEGu/QW6PiZjz
Lemd3MNWd8iJfE6d7pDj+Df/rPMxsp567Fbmn23UOwyTZU/l41RkOLejUpk+pUNIjIptKr2FTgws
q8ayvksbfMG2s25xDouTPPOQbGOJZmO07tXl59qYkx+u0SrnKVfWwoALbWZ7NNfVHWFJs/0pWMSc
n3vso+gYtWOTf0qcvhL2QZdI7e4jyewfMPxXjuy2dH6Kare4up4/4Xrp/XX5j3BD3AXGa+zgi1rO
cSQK1R/qlGPuLu2sLPF3syt7dyNEu4ifwQIq9VUniWtQlvv4PZyy0BDuMVuyMNjXVuGcpRH0+m5u
Efs+ZFEXOKclMSprWyrRjoDSGJDG2RJO0c5effb/AJ+N0Ym/y6NMTZyh3ZlBFxwGf06xWUzzbHIg
TRr5siFCgORRp+j79sdoYWS363vf/m0m4AC/x7bN+21WLSp9IWBCfnGtDllK7U/OfJi17TabqM3y
0zBMxfwgkUxNtJ44XXalsox7uhkGZd84Uj3j1x9Fg4hn3E/35ipjmDa+rrJvaDfK5kHoavjc1Th7
/0P15RDTgeSwPWLspy2c9k3rT2pm4paVgLVeEv5dbq90BljdHPYrRnZ1YdH+rNrQqP0jCLEwwW3b
ptmSt4N1b9A6InyE1InZ5pjm4dGwuT/NsZxtYsSsISgSO3YGGQUvxdgvVVz0ZTl+EsIPBTQ3D+er
SQ+5veHwKx99/q19lCWN7Rt3rlco++1v4MbPLQjK93pjveQiu9yEiglw+xiSo45o0mmG8h6LvEhu
sUgvKFcb/OvLugk/u7XXVbuuCtrgOXRnhwp8AnU4E8iXm+uVwiIioAH9TT5wuREkV6QpQQZUzJWz
w2ulsb72hRJHt2kt72PtFu7X0FOWiq0cb897QjqrW3yzVxLC25+3SpLoj6+yiWsBSqSgiCapMx41
jKR2X9am+TD43GBbJesnMZtFtFPuIPI4Sqckg2bdf5dz3TjbGcPYoxHO310wlb9w0Ur4nNU8fnaH
8U+YaPuWtvPq2KYbAv3PRnvMmUlD8W3F6oJ2yqCf9ZF5NRPbOLW9aOJUtADB8VTkot+EuTAfA1NP
zX4loP2vJirggximr6gyFBZu4muN+6+a2R0yMMjEN4+KXuNnwCO16+CAY2Iq2PCntKJyfL9Yuaqa
YZZTq0AggSjHGF1cw4U72KPR9QTQMM3Lg7Uk8xITtOcPUywIDLE2apCG8fH9p77CkG9nBfRgCif4
eTTf/EsoLyVXj4Cd1jsW3LjqF5JRSCPY0FUk6tHOMv/Rk+OS4JgFa2dnDLKaDm1WURC4k+Etz9GE
XWQcFnr5x5vnxdv0TT2qIU48LHQPi5H0v7Tux0LHSmszwKXCCs9uFHT2thqHYSxuIDOXDWh0Xd56
4/9/ze4rj4GhTIPCc6bwmJJbct9SED3RgY/OspuCv4PUxob/4Wb++fVTab/SDX5NZob3d9HpipyB
ZOyBxm9bBsI7SCEjfdfoYAyf03Ius09F5KjwHFoYP9+qcde18GYAwbtwn4TIQpmLFcHFTK0Lx6Ar
1FanvjCjc6hDfIcV4qT0JQcQfSYJSRNP3jluH1t44dtPGYar3t5N5wQjNIkl7h07cP44CzESODd3
0isPU2WX3ybSBYetI1qUB9xv6n96fqODF2TSRjfkjFfHxyuZGcQSieEryfrtckv7PhtsszaOgT/s
5yhPf2pPzX9ZCN4zZ2G6m61seMKk1Ps7Yx17o7H36hj09htipQInh9sCiwETxLePt8e8rfHXLk7j
4nTWNotSfS5V59OnofSotlNe4H09EUHVfQxolHac/F7/jLG6N22StqiC78SxN+nODihwk824VEn1
K6yG/GEOkrDZFwtXzg0JREE/xRnUNGNXckpIwkfx9FbPGsr6GeNHd4onlwgE1CwtGsm4zlr3j+sZ
LjfRacbAJlWWr3ZYqmfpCawqsk/DbOswnvuiNb63iquyuHcJaQ03NKsiM4s9SyEENrOEhKb3944r
lh8Nw5Xd69DjhebLP95+tlovES0xU5y0n05L7ESzOlr9oh/pnTcH+gDiFIGKx6aV/mmn0DoiKlI/
33+Jy5nDMY3/BLQHmphwnC4b9VHT5mniD+OplmBA9yWhv0PMGrcIMhlHupqOI3xz61pSO3vDa8z8
5OaNWe7/59cAC3fR67ERhBAQ3n6KaVm0FZaZOhXBLJ2d9oNpM2BfP208O6uIywpztfPSwngYp6qM
57Fsbkzi17bKvycxXwKOp0nbBRYilMeL0ZBRRjMuz7oT0RdpeFi9GJa4H0M8RBc1EP2RJ9PYnbli
yV9up0ISlLDseizUNMglxiUby4syxYSiHZXR7weZj3Irrc4vVKxMe1Z34WgOYo/OuD83C8FePxPG
ODqOuglPtUsiHTZ+ZXvsCcDCkD+UXevvCVAzDujSh3r3/he/RBf4ueDv6w/leF89l95+cW3ZzpIa
QXMyQv/3ZIbGuBVZ8TXrVOveABev0PD1WfQPoBYwviB+F88SQoUl0TbNadTG7wnhmRsnZUXyztjN
+aEd6IrGuXSCZi9rVX3WSZZtl7wavtORG++hxN1ce5fVAhu9Ca7C1H/1M7h025hpaGo5C3kyIL7m
G6VGQtPqolMb06OFubH7fLmlhX3lGLydYavbFHUR85vN47JWYDvxzalTwwkju5BbkVe2zt3Y2P14
pwuFm6bbdBXBxL1ppMbHGdFg+9SRcbEt5lKV35aMBtW3iEbHU55FRrqro1KeuNnZAa1RaQ1/8InX
0z7wlzI5CPr2Kl78NMi3dVEI/ztJ0CVnllPn2ntE4FLoF/ReHLrca9U3w21yQ+w7vIWaDWFyFOBl
WZiEe7w/7656Snx6GFZ4eCMDXAmcF5Oh1Ynh1unYnJw1lHTOPDOFbNK35R2xqVGI+VdhpVvp9d1C
CpJqfyPrmMK9JYSeSWtmfh5RRZjbHJYHYZzCz76UZPrOd9NiGWLbzrZzP3qkld168bUKuRg+1Cbc
cVaBC3ic/XbFqBrUP9ONPAUBk/epbzjUH/KMxrBl4bd7IlfGezQX6SUHwy697MkY3aLfDI5f4PtM
Rk/w9canXJ948UbAq6szKCt4dZh++0a2NOewgALBrum0p8kfIU8OBEtYVvM0dGH2rHWUPHPBsO+l
53WkMreT064c1ulrKmFL3vhE/7GqMFQIV6LJykG+5PVMWZVoPZTOqaeHTKtn8XUcWPVycDtA/sUE
e77xxKszFDLdSpgFIGVjWR0b336CZhhLKzFMdXL0mMqNbgMCEx1V5eaWwazaOpautvsPluB/2oUN
HdatQbsIok1ROt6NEbn+APx8XgIXBuRBV2+jAzdJzdaXJwI1/fy+XEC+tmbqjv6vINV5u+0JFTHu
358Gr/vG22mAzB7oe4VIMLe6pA3boiDMw2nVqabL7TwQtZCQijAKSLbgBXny3BauQQ6iF1TVJikX
/3fLMOkzFKDsMTIWetmk3HRf8JLPChJgxmw/YH9iHs0pKo0DK7lvYiIEZ31qnXL8IWz0OLucNOF9
MhdOfQPhvKJHMqY2CDseM+vYool/O6aFII/QNkLFcVEW/Sdyw60nUfpdH09ERYm4SMSSHxHxj0+y
7of6xVHaHuCO2SL7QhlZ3ygNrmok7gXs2KthEua0cGzfvo+bYjaF53NxLvjKsqAQWAoC3AurdwBB
FC2duE2D5oudE+SyJZzIAgQwlsq5QfR4LQjfDLT3qurjYr1iUUDob1+k92S0YB0mziJxp47Yg0b3
+lvjNXa0qRH2g1vOgVTuXd5zVY3rHhh3u9SWOs9uOqiTDqXysi2krCyxNnD9QrOMjSGypLUhH9UM
/+LQOdGkT5PmHLRkbnB1TrFZ9ZNxln/en7brV3vzY+B7InhFgLpmR6GufftjMnAnrdLEPkc9fgBf
zYaoErvl1CIVZmzFsMnaOfH2i1xU/fn9R7/yqC6fvWpbLHddObzA22ebYwSYPPTuCTTKnepNPU9k
DZlZTjUMkokX/ieBy1HGu4ASeLHTF+VIfnyiZd/HHVFJeHJZIoH4ofz0G1Ueh1g/pqG3z51MONvR
U8WpGswp/GAD3W3ILfENM9ZWWRknldTddzscmg+GAoHF5ytS8mwkuVk2cWLPFfpmWTgfp1xVfZwN
00TIVVQ7T4oEJONANuicnmlDymOYgf7swIRTtXFGYr92AZIs/1vVD6TEYlM2PYBv181BFeT+7iEk
ttNnm37rFzWCrG8VCN5vI1jM4Nz0bmZtRN+Ev8Mch5BjVcnxT5XMHBgQwns/xsjLqQ4NxsTTwQ+M
9kTQK7C9qmz30JNB190Bq5T2NkiIj1iT8tBenls/6KllesS4e7/05uhkrMb/B90F1n3RRg1BTYM7
zrv3R/hVkX4xwhxFq0HN2lK9YrRW5uxBaTGysy1bJe61EnVrcZOCnBXjxCXuM1sn+THqhiYScSia
zK42UgYTEQWBogYbi+QMq0jZuyZUjcA8Eq7OV/y4oydPjCtxzbVLqiNtl2nxCJlq/tS1NE92MnLL
feSwVR2hJhQfCY2y6gPjjuhg8Xy5FNupJ/AongwB+kjETmITTde75RqbOwchwV12JKBNvP9JLpuC
q+uBjTgIbxdMvFj/b+f8gMtHl6ooOgW60n9bWCYHnzyrb4vlJs+mgbAwHh1N6OKU1dGNHfRV+/t2
OKCU0x1mR6ePTmbc24dHwUyQVuWHJ73mSIMGCu31G9wq6l9BRsztZ25mZUBvPbJ+poHy8s89BbH/
yws10YY5Hc1x4xu29ZNGhlIyxhJrfnJ0GozW0RLFLD5zw8FFOS5DjOCnDXia8YWZttD39JIqfUy6
zMy3QKohquRFjnqfu10RfUmtLHoKk8XpN6pjpUrCa2i3G8AWzSP0iQYrz0l2vyZraoCv3h+S129+
8VnQNrgAby6EaOy23n6WBe9Q229N7zQNJDNQqIPxRY+W1w27qVq6fu8E3XjwKkHYTuYZ1TfXYME3
MSyJbmlp5fYi+tvJzM+PZpbleVxjc2F8j2QH3CEqArj2AbW/vbXazpzEpiKLavgwybBTxq4BSucY
rW3UqLFVlZwYHmHH3cGVazxpoqfI/+FVJGJ9tLopbB7CgmTObdCLnhH0whnYeRK5ey8do+4+Qoas
necC8tJ4VniLkfmQTUu70VY+ezvIJU2u46q1ra09hEt9kPXqggX8y2d1gzF4kRW3oMcoKMSHug66
ZIgnf8YtK+zbLvnaCFOsTohzp7GhCAtXfPMTh2tbz8oxPqvOXU6Oqom3i9nqojviVnlZ0sTIkoux
SZf/5HkRAtG1uZF+eX8cr292UOeowT3o5bCfrxwG89KEmTsM1qls+7zC3EiGP6m5UtJJe4xof1v4
RWaxspJlB79pzncz4ga9GwMWwHYgTyuVsUzm3n6Y5VhYTzIgpeVFSOV8TuGTrg3hiub1jwZvqOBj
mhWcF56pO4ejacnGb21fBtnvLsNatF4vINEu6no32kRKcISF6TJ9jLrKymkvi2rfZtRPN0gy/7G7
8E7Im338noj2XCvjfzX8YeiEZVhF88k3krA/Yjo5PDuG6wwPrDnbPLlyhBoSjUPePwhlLrm+8QLX
5QSMNZo39LNWgtxl6osGdEQWPVqnwTf79KFQZvog3UGNG6tMzGw3k05WnWAHLXL//uiv5ejbRUwV
sfZSsM4G/Lq89WRlw+wYGnEGeNXFblFG/TLZJfJL02uDGzvpFQz12ikPuGTBhWK+XdowKs+UDrr/
8GSl1Sip58PUSe8S7FiwtnF03XwbOgi9G+3ottjQEjU8NkLDsPaVqeyw35bD3OtTN4vpEKJWc2Nz
ScX4Urd1ad8zXXVFrCFu2OmNz3Q9QMyKlSq5Mty5G60z6F8zxLSKUGT5aJzKKQ+tA+igWcXBgqDp
Q+PBQu59b/xiDasU8f3xWafexfhQu9MTiLgfgkuu//1fD66w+HPsYcnOYHGt3qIQHO5cHID9A7KC
5U4Vk/X1/SdeF+ooVHkgBri0w69r27qSGIRyGzl3Te4Of6JR2z+QYYTjASebtEV3jGUnB05CsF8c
0aPZAAdB7uKCLjxN16aGKJBBNV5izcGcHosit+bDkjbetHVFY/vg9FH+ZTZanT96adgEd0Pnyluh
Rv8xtbGIY5aBIvKnc1knE2IxGUrk5zDDeu/TgoeX/dkcUoh6MTWwN97KtrveRuBg0JXky5lctayL
PnA6jUOXiVycFW4+OCaY0BK3IyV08kw1HeZPoZlYbdyrPvs1ICLqX94fuf+YKyuUscZ20RlEVPJ2
rnDDCgScyujUkb99nJLFZ3yCwnwZMEd6sMtkGW+UZRchNzScfUjrnIfeirMCCVz8ZDeMSGUyyT0d
tRXQZSYba3zJxwoPOsNsZPetTFXeb4pJ5lCEwKfUhvzSLHy20rn67qdWmsBZG2HXfazGGZqHbc6V
f6t5+R9T2oNJiYiWzikikUuLftPQQRv5Mj13UULZHc/GWCy/obwOj8ZMOySWVb7AmqudIC7KrH1a
lV8rF0sl1lNWt6pO95B3DHX2Fe212LerzHiM6tLPN3Juwv7OmBzvl5FYBoniA2NQ79OgGtMb3YXr
bQhDRzZkdN1s2ACdb0e4Hrp26Y0iOzeTZR0Fbq4wes08M+7yrLQIZzcg/ZZrlHfd3qJIvCqg3m5F
tGmwBl+jW5D3XCqksiaToWXkwUkLMX3zwrqn9Or82pZx0OqUjXdRpHG6vUqS1YQIk5SNY0LOiuko
4po4ihnrixl2m6TwwSf95+KWlfws4GUsX6BTD/OuN/Ko+d51s3Pn+cWYJkDH2XqVVyk99l0U0rLZ
TEtVF9sGPlS/6zWG5efOqob6t+yMNpdPGWnmvdxlxijqNJ6JrzOijR79OjhPTtB6n0Zoz/dARq27
7ytgtJjzjh+xoBrsYwgS9U+W6cDu5UUkQ6fFZPzQjplO5Z6IUIeN//1l+x+D6q1q2gChFsKpS3PQ
ArrXehFPzyHbVLXF65/bTJgtSJMBG/Rh6f1wi7cWJKz/+cGrDoR2/drQZ0jfziZwaq5PKYRz5E5D
wbUD8rQcydE1IkMaMQ03cQY1vXWX+4/7FIEK3KfQmcNMvhKRBllF5T0myylE5xMEGxh4vtzP0IbK
uCnD8a85tSKJiWS1omPihsuDVHWtdkmvXSP2BxdKk85FeBJiDncjlWmw9tKsZI+LUZ5vFjOqIN2Z
IONfcSWjFd/31dw/UGxb4V1CD2A+ZdEs/NM4Ewz1s5wh/T4aAd3nD0vnFj/HiVxp4rF06m+8BD6b
3g0hdFJ/27tFUo9besO3aC+vp8Pb5bUycyjCOTyAd+2LEkPZlRE4tRmdPKsR1j1hVYHcOqqo5w9d
3dRfWCqUNZVIo0/cZZrvUA3HcMKkSix9QMfUy+pDXQvjz4R75S2B+X+8HevewdQIV8wVB7vs3o3S
8LIkLM9TOSwJ3qOi1dm9a+Xci6KlCINDajX9g85w2v5stxNZvTF0/Rxr78kask9RReN0S4s5d3+O
M16Ot4KBrlcRTVfKM3N1R1kFiG8ns1p9USenas+jp8XRDEXSbaWkmEnvyYMW8wGTFEwhXD2IWt6o
a68P3vUKjHhjzZZFOnqxLetZLcUIixQmeB/+gwZEwx2X+Z0saA7Glt/m7v79pXvdZkbqTh+VS0O4
0pYv4Tg7QMYiErs6e5MvuDeUSe7fRYkODzKvXywCE/8pQC9i+HfzJ19qTDE6HTUvJrBde6OHf9Vi
5uAHkKQ9g9qBQuvi0wciaHuS3mnU+oupN0VoIyOStlF9TVN4gZtOZaBbe5wmccfLm6D+KRrLNYYb
r3HFQ1xHnj4e9wsSDq87zEU6ha1d9uosltGY8409tua4pbwOseafvclynz0AjqcBgoyxgazqlS/D
0o1Ia/JqNhYDxscUZvC3zT4PP3aNHl0/XsJEGZ/70nCTFzZDI7vvl3Jp71YqWvZMvnzn37pt+FcT
irMA8jpkInDetYJ9O5lLDs3K6fL+nNZhIX4Ix8nqD342hhBORWQf3WDOG0hXbNvwKsArt2Nb5voL
dk/FPvcNuPscXVZXbMjWS2oomfTNNmztwffECqr6I1E29QcznzlvynJJfiTFSPB217htuW3aKvxM
HkaDRY01c+oIx02CA+6+pSB9FEMetwSGcl199JoidzZGlkwOKeOC8kBtFfqv6i4ZkircL9r20h8+
oqpx6xLx7e2KxmpAjJOMrsBi94h2iDsdqsfUKx3y5pvI/ZFoYRlHNdl+/8EoJ3zii9pXsZ1Jcmhh
ktj5nfJkLtGsQai7H1geXWxpV6m4NdM82pH2ou17H1ZDcpdNFtChV9qUdZAbAoyZVLQsPwlb9GhW
4jbSpm2MgZPtb0q/CKsihrVcGl992G3wIDNHQph6f/FebVV4Ka63X6pmzPEgjrwdXVz5fA9RSXo2
/NoafmXeGG4wctSoz/RgbKOBoPmU2ARn9/5zr9FrHswJA2gQcJ1kr3r7YJW1YCGhn57nJdPBpvGM
7K73td39AyE77495Z7XBnYRl22xmdrRfnq7978QTFpJMm6mI5u+pxw0q4ho3AsHHOm/q4b7woTUf
U9fCmSJWcN5+ZZxkt5TQ10SMAIcwYDV4xoSWXRXx9lQsTmXX4hwZ9I0OlpiDLblP7mPgyOQMWgM/
FIMRPHKSUpeHit5TtnGF5cS0EQOI8VA6b/Rtrrdh3mnV55qgpnBFL+XSKfc6JcuqOjPnyY0necAl
4MFqZHDu0zQ3Ngg0KBcQETj7Pu3krzpIou9Q/BHiG06jhy/vD/HVnTegkCRhiYptvYFe8hNSFVBM
EcVwdv22oYMiKgQLWR+E9yam5Tc6wK80mzclC0/j2gN1jjQWuhQXRUFJzVIWpDWfjSJsM5hCHZol
WP9msaN36Tob+r15QVHnljIbN/Og+QTbsITM5sZVanTjs5V7fn2i0E5hRUBRjiBtuXR5ND7X6VJl
N5bA1RUd7fNrEDpNHNCEyxQlGAegdIP2zsHk1sehaIKPYalmGdt+M3zEWGMqYmzzjKd6zIIbCOir
3+Wbz4XsFau4lWUAc4lT6u3yw90IBt8SOWcmTFgX90ZvtV+Ua+L8uyGmA5mCCpzMA9Fr57yyd17e
Cy+Jp1kiaQmENYYxHBNviDnsTTPO0AL8ylQ4Nw9tqQv54pqinw+NPZdWDEJY2xsJNepFd+NEdx7e
oJNtQiMalmJn9UU+fzRNww1/F5Ys/rpFnaP0svORrOfKmbONDYr+KW/nYIrnOfeCHXY/g9giNVLR
qTYnMk33euwJpordFJxx07h254ktO4xhbWcTL9zv9tDIsxZZl+q4RAHpDJsUwvnL5FhleGs2Xm6r
7AzsCrime6tb/FXWr6NnEtrMpT5iXlV+VHyw55Y8eNQ3S2AevLkePoR5jrzOW/VV1Cyn2RuqvU6C
5s5sUa2xXRMU7ErrqE1vOovh/yg7r+W4cS2KfhGrmMMr2bmVLFuW7ReWg8wIkmACya+/i74vVrdL
qpl5tGfQDACBc/Ze21CsHT5Wprcn6dUPtSHZ6+vhh70im+mLZThFIZaPlmhPcoHW5Jdl9qumMXCY
paZtGxO8cFlo7ywM/xgTaSKEYOrb1MQuG9bUDGoVd5o6lXLUD9nUjFGsm1VEQJY6GOxGwszyxnfe
+MvViKXhjyraYFNGZf0SQN3kDYpfXw6Hyl7EJ8eLvSJMabQAMNPpfrzzAqybor+n15/RWIrAQFFB
v0L6eX2g0f3Uh0ODK5vCV5Xp+GU6r9nMxpTyfgaj9Z5o6Oq2coVrSQRBAy8dpoXXUzoxRyUlqvfD
UAbOM1lJ5D81flJUd/aU9zjetLb8JHq2WO+8Q/+6tXwIOSauvRvOZK8HJhYqAHRlDIe679qNp5x6
2flFl3UhEgrvv2ICEJjzLYF6QH+Id+FSZ96SYpRVnLmPwoaSOhVuvg1Eb+4A//xoG44Zb0+QPyWP
V4+S8QKQs3xaV+rCFWxbBGoIqsU9tCjnSixXck6GIbKrTOQPMjdsFXnD4i73bjY3p7bQGvemxHzU
PEjRct6Xi5F8w7JhZptWaBrW4d5CLZIHLO0b082dr75R6t8lCxpBMLNd5xtX1fmnCkJrseV7FwSH
zK/MD2pOwfgWlTnVN1UbuOoQZKVInwLSEZx0V/XxLM0tL5wd/8xwKhrfU1roitdcEWWnIqkPffmz
pe40i1AmzlhvRO7IdFPSyy9RbWZxH8lBDD/NWJrZWdeISNrhP/GS54Lj9nAE8dVsJHbJ5IgLdZQR
kSowoysWWfNGsQHeQk9Fid5Ka3QjDK9jLVE7WAYnHyhk9qmak2pYyWdj+8nLg+I9mPTVtPt/qhal
K3RzOMEuvmqaYXMGysv0ONeJsXwy09wI60LoL2pql+GunOFjvfN6XE50RqSICw2K2jOK/Ys6d5CN
bPOcMjsWrVHeeYNvwMsmE+sbudHZe9FalzsGXn0Go+UDpQZjzp/u6d8NmLruqV/MyHtw6FvUNKgX
oo6dNn4M0UBL2mZbdb7OgUsTzXvz4PpCURfB72TrigDskr/qZAouaj44TPIpptVCfnpiNNatvZjj
z7fv6doMuZhxa169j26S7Yl5qagmO2/hkNa6B44PKpRmneNGwNT4X8MYuJ1Atlgy/+wcgVq+XreM
AAgyfSX/kCSNZj+P+qick2htfXhvhbxamhGVkmYCsgW9MkvJxQqZZSbadoBKh4G0wHv61upRT3wD
pEbVLBArSvqMgRrL/9iEWUmA5ItzDF1llFcyNw7BqeM0S3DwBJmrO29G+LkLTLa6ZYcZM3JRgNSH
tx/e1ceAMXFgok2hkLs6gl7fVNpNAiFQrB2ou+b97axL6uY20oo7MJff/utYvCSwdjDJcfZhzNdj
edKRZY00HVWS3v1Uk4i3AzI3K0y9WX/4r2O5GEpxLpJhyYiXEmGRlJqfeCo9+bGDFmacsIZbCI/a
Td/443t16euFjKlO+Y7vKW44sKSvr2xtj7no3+JjUwb2oQzm7kHPZ7lZhsBHjyu6d2KGrp/aCmOi
3stJnlsaXJTNTBohdhEk7tEJyuDzqNcUIrI+pvMxVO7T23fyH9fGWMTCIxs0Qf5fXBs5Y/a0DAtZ
mdL5nPnSeNBbozuxrqioddS4f3u4dc1/vZpwadxJZN10Bq98aQW0BMrmusMKrS0bSlF2qDl6vbWG
wghjXZsPmeiXTUJo5z4OLLF7e/irY/lqwkH0yo3F2QVr+eILITC7eqTJ+keFdOprCq3inFST/lUX
tvjqj1p/cOrALLBJVf6NAEWwZqLZJ7HY+js/5frzwS9ZVZosemt/9GK6OJaAxEzd9FghXNpgiJl/
cmTydi3trvvc6PF0N2htDgWCh5e378K/3i+mDdI5GuBUmi4+zAtb7y5zSveo8dk/9ZAythnwlY9e
Ld/7evzr9Qrg2rt8JHnsl+nOIogLXKMM1VR2s8OwXW+kX/mhhlJ7786QG96+tOu1ncWAJE8KWbQk
KaS9nqpU98EKzQavszHbVqhk3p39mjON0en4lmbSAiLu6nsuiuvL5PCE1Y1yB4/sqsE/VC2n2niy
jx4QlC+j0YrQXQb8EVanR/RDjXfKS9eXyaYbCSi1fooVkH1fX2awZLYLKAFLSGlPUa8ycxPYaf8Y
x1XswMdLygdtMLvxP++vGBbtBw0frhRuxuthkyrW1/XWZiEcs72RSOfo0zsLk8p03/la/usKSVvD
MrRuCDgtvh4qH7IYnqiwj1hP9d9d7LfP8N9tL8QaA4yC789yWwn06+/cWQ6F/J9fL1H0i/4a2Xo9
sgDZgAC9o5XoWupRwKsdj03rcio1BJ2ScGqDIgjtuG+du7oWjf7DEykpqcyj/qhX4xSj2Mscdkmj
qThxWDMCg8hc6HsifDTJGuiqXBCz6vTto1eZ9Xe/ceyvSe5ZakNbXP/EV2bqIhMlhIZIOVHGMcNH
OjzoFgbS7TLGQj6blGfnGyW01n8Ya5rsWy8NGhDP5Cq1mxnfnfmlQZM0RrbPbTwtZu2VO2skV2Ez
ts0yfu6gv1kfWYsNtN8CNW+ot7izwqoo46faripzb1aYD7Y1bJ7PFfL/ZGOKbLhrLHAtkcEF342Z
azQPBAB5Ry2fpjLMMrfEtzViiQWc4H73TOF97O14AaNEts1BtYn120SP/UN3xk6LkOpWdajZWpaD
oqcbF/ZWw2s9oFHepc1QyC0toWwgO6nD+LMI070jMIVtYmuI+d4j6vFxtQt9rdjVcHbj9oUeSs9T
Dr0sjSz0oXVEr8QXT4ZRFWOoCmV/oYXapqhtjUVucTz31t4fquk8iElDK2CX5lZpkki/hVBQFfLf
DWcEXT5NTNFC8xjrsjlnHjGK0LoKCyLTGEioaTQt3Fs/buo84uih4VBxUxOiSK64rQtqzY+DbJN4
L8YivW0VqoJQ9xv1k+wZ58ao7HHgyJZoP3NoVFlIPlr5NVnBnitqrpX6Bw3wTHrjEEFYPoDbsrUf
hSWXUycSP/ihgkLkuyk1pdiMozbWkZLNFJxgY+o3YHRVHHbzLEWYADzjlO7MhryvsL1T1zSb0t4Z
bs3HoNUNTLppYAT3SZP5DtC6UdI5h1RW7HGKdVOU+eAsfjbGmDe3GE/RWkgbiMDvDod2GjlYdDBl
i95atqC+nN+0gym6e4KCH5SVLLdCcImGcx+T7AOEx11AVXuUKTccF+Phs162BDdGdm/ZNz2yt24I
kb5IhUJsnrQXIYPlg43jY/k+eE49V6QpD+JHA/mm/2rOsfa9UT2zR5LDNwJWivGwof/vFw7VMmvM
CqpaO9Q9zpBUhwoJCanaFBrW27MH1iKZwsLV54IFJiv0qF8WnBF6WhTaR2bj2D6WZg0rgy4durG0
a72fRW9qYGSWEUYpVpV+DnDU6+lzAYgrDYs5IJyPl9n5qSv2HIeyVxQ+sR2tFq7E/Ni7uMsPoFy7
h7wdDI9caKBhUZ3N5UsrM2nDS2mktrUqX478tq7sn+m3qB6WQSYw6fcplcrZwWyb1ORjH6rFCJaI
tRuDf4PwZj6XaOi6X15G1fjXqNlN85AWTerAIzTiEWJX79ROZIuhPVZocuW+mkc1hzRiEbRogdKp
3Paa05ClRgH+vlBTSSvMsuZfdPSDaVNmdIDpjc2ZFo4dLd8td9bsHpAq2/6GMr7x3LaqesgczfV3
SetPdTibNUSrwSxyJka3DB8rV58+0JerA5Ivmm5IbrvVFUJ1oqevY1gQd154/VP/XCS6d+snNS4V
F3xQcMw7M3mqaCS79NYT/kJgqS4cPDdZCXq8KjvEROWptWWDiJq6wVloq4xVVH0poq7TWng6GAzz
zdxL/XMgFq3dKHweFEKzaSAaxsvE0bday9r0mLgk+KEFcUrTrRYRBOu+fSNl4n6rxOTfc16dRtQg
w6CFc2mP+dYbuQ8/WpVPBJg3kJyiaawnmtD0zVCSuRPQxhbFUrJrnHYgSilvMxUleAPMUKYqf9GQ
r/1WZRL8mFw9pWdvSSdaD2KkdxjB9GscclYfYgXmc94n6ePi1ijZxkCxcJRpGnzWtNGCWZOSObin
yLQcQUzOUMnjOn6eklKWyN6H7NtEEMKtJyt8qtrSDLepWfhJlBKSPW79QZuOQdDVX0oNiWOoZrPx
Qr/X+s8J8uHfrWaC+q7dTsptLBp7iIbJy36hFq+ysK29OrDCEfkDxYqKTvm+GYEcLo3RB/sJxBV5
Q+2oGaQB6DykpQOgl6aTn0VsDOYPJur4NJwHZyjvg7SYPvdWUn7IsxgYoBa4sr63c6nZHyxbC+aU
FEW8gscJjdfvfl5NOK1VyOJDOS3Oee6Vh61dm6tvTdxPX/VUOsVOp4JHqByBHTcpOWEQtMrevuvm
wjVCNbiSokDbOsleGot741WGZobeVFefyi7RXugSGPIIfkxR1ZMdT8VGiccJEet/RBahKyI86XVJ
QE+ijWHcN3g5VYyq6WD9SSAvkMrcUuWzYSBatrhFp+LiFm90FDLSCU5uwQcCvLqdi2MbS9UdLQ4q
/Tbv80HftjWRcWGcA1CNyryTN1YGkRB+aJYSklOXPUqlDgxv6Ga9o24dpPL3ikOa3OR61cE064QN
INNys5sySIJp59ekbd3YdO9+5W28AilROKFsVKLPwyGzukdf4GxgH5+V+XbCV/4yYEn92lsUI7fA
RHvAZI5ehYFAVh7GMMI+iCxuBtIe9XIMDWz/NN4DHtY+U+PwWPgLJqHVYnM/143HPivjRAZo1Vvu
q9L2VYg1iQaBwRa7CqeOLQxfnKqmFY39Qgvtwug9lqHA+OnZWaWQAar+ttf89ruW6Kq4sXTVvRiC
wke41IgTP+qizEm4J17q2cKR3UWGEuNLrhlTcRzwZVYH02ji5MzfsIKo0QBLhp0Ja8SH+ZGf/bRT
v7wxMWSUutLpPxt1XzTbpGv1IaLpaxkH8j5X180y04PLbKM399ni949OCkmJC+QIs+ms2PdxXcZt
fIQw1dzNQ+M2p7SFUhGStuJZLxPQ62zvL2ZcbMAmjNug7mCh1gggX0a+J/2u9ic0V4rUYfvWKZRL
8y/xki+B3ak2lK408w3v8xhETkL0UGhSVkuPUy3mfK/p/gzictAlhDFAtzZ6JCuuDmWh0i3NQAzf
pddZn4FHLPW2x/2BtnuY2ZcFwTJ/RIQygZOb2EZuTbNyqY6wT6O+rU2OdxBBUDxqmQZeI6GB6kfN
4vkPQCGNGfGsYdw2gVUnp86Q5HFas2EXh6FI/Jc0qMC/oTIc3Z2YqryORJrGku8r2qFN0Qw89aBO
q/4E9ENQye6NKn2WKH/asI4HY69XCzFRgNhagOCmuV7PDEkbWJRriNsYdUq8lw3e6jCr4yw/FnFi
MhEVJgfgaRIhSTVnbk6QtpbWjxzgDXVKeenhClYyBl+XavSEtYScyRqf3y+8K8UjaDq2go7H1+ak
TIQpgyqZAAUEnbNeujwhaGauF7I7HSDABYkGPxL20BI61cKWrpRIz0J7jgvMzd7AS79xMyKX15c6
F1g9ErAItp/qH7Op9oyHYFljjn0lMhnqQa9AhzhpcS6mZfI309IV9y6cvvYM9aDfdDMLB56Eumf+
ds0y9Z+cfgi6jZ82/AJvccRTJTABf9IbI1bRbFU9E8Ak4nenWq2G52h1qXHkIDrAnJzqpp/uTQV9
5miS9xWEXZ2JlAU8bQDRjK0C4WnqOJzWLhS7bM9EWRcGNBmfa5CLLYdyf0w2xljm9a7E2h5sOzlo
H4oA/vg3P+X/HDaZ2cbQvKSrEe9slNoD/A6DrQErV7OBNMyw5BSI+pbGfMc2RZTao6wX9clvgzI7
O3LoC1radIi0tmf99tmcTlGh9VV9Yy6mWRxte9St0AhqnlxtqHm4o+HkBVFe9Y26tTvBdoaaWK6B
4SnYejmJrLyPCN61r9iZrfjbomR71yOl6/daJ3X/HSD7vw7AxLhQMqHSSVvm4qztFJQNhj6xj8nY
nZax7D+ahjSjeNDsnS7m392omfu3iyd/zu+XR1/EiiAOEMRz0F/LHH+1NBSoYoll0jriCvXyG6se
J2sj2MB7mzidO0T4qV/iqktbaZ7ilGUobNRoHgpHI4cDVxIaAbL1gqciSVdOM0u4F1J6zGBOU1oM
XSNJb/Q2HdqNmWTuJ8iddnWDOM/4SS2o2hEGNqfwbQseXj8juNsM4wAYBwZnbz02Xp6ZZ3NSYrpp
FTotOI/lyM3oijwq9bq699XIohhqOP2mb0XT2E5YL779G2dGbB8NqJ9POjX/+aaWk/Ps9jhrwopP
yO+MFcXaB26sZbveXkBMUphosvNEUV1GldmhNyc5DRK6XZctNI+J/Mk9LtumP2UersXjnGZ6v6OS
sZxnhFPVzsDTaWzT2S2e5sAf0qdGi2ex4UhIx8YeCivn69D/14xwNJ+IPymvmlT+V/rY6yeIz2DS
naqA8ZvB9pmR3Z9p/s5R0wrvUxyX79Th/1FPZTxqULQ2CCqgo/J6PNxJDRXd2Dm6TZAdSG3PH7RF
+cumbN35s9nilfAmT57NbMD1A1Sb7dEwNvZJJwX5nbLmdUV1hayxqMO0NmiPXVw7OyYz6CvPOWJ5
HQ9tM5i7fMIJZpkBaEIAMO03wmp+5Gkce+9Ujf419Jq3inaDppJzab8wILXQ9NHdI8Avtjzs7Hd8
RdtdQLWbXVxcDV88btPZK8Covz1p//UIKOaiakCtT0fyj6j+r0lr2dJPhDe7Rwrb8cYko8ILmTVx
g95AGyJKBlAHFJUHIzR6PPB4ByZa1yTS+ndoE8rpnYXrH7VQ1AD8i2uBXuxleqqFkwJKtkflbhm7
faOqQG60SdNPw1Q2GUWmfBq3b9+Df9x+hlxTi9EGUJ68KGh3Abq6olbOEdmOucmGNNkrh4Z+mtnp
CYj/tO9arB7WYovHt0f+xypNKCVaa4w35An8eTh/3fzOmJAQTtSbg773d2Wc5N9LtMXhDMroOGC9
XsWsRI29Peq/rpdUMWRqTD0m3frnf41qmSJO1tISgmNYtt/LMrDS3QgiP1Kmp0g3UDHs7AFuwS6d
l+A9Vfs/h6d/wD8rVOxy+Fmblt4bNC66mLpdhX7/7E+zepCq96qoS9v4Z5LV3aFigyve+UZdV2dR
fgS0/AwChdhyXHwWq4kqI2d/91gMHMJBGLIoRZxhsY8HnaryMPcHUuVMDhNuNrq3aD/K/1wFZyaD
k6TTsGobLtc84DwW2QG+c8Qwbu4E/IEjDqibwquWd2RS13OboAqQo3hiMVbR6r/4IHeeQkC/sK4M
lDvHnVWhNVjhgNSURGqX8mYUZVaEq3HK2wWyyOWHgDJ0uluK3L9RozG+12C5MvatRD18usZKPqOR
ftk9B99VGVhr/WPaSGdvtuxvQ5sN8d4tg+UMcKTNgUhMy4NXyr48DzqCwrNduVhrxGKKDZoTDvOF
kbVbTXTxew/nakLy85iLeJbQCIGRupgaWHEgGyNEPLppld5Kk9pwVJE4ddOL2bghLRdBjO9mh7cn
5NWat45KuXzVucD4uexWUNwUnRhG/4hM3XsA9YCM1WxU/t22kfiGorD9d0a86uGxJWRnyGaN6hqH
wYtG15T4fuxPRCWA8DYh2VQiPWQzyXsp6897MoKrCY/1fLWNYpWkcXulzaCp1OGTtNKTFlT2o+qs
5aYQmSlCtZQTfdrE+zn3dbtPp+HT2zf2+jIdC4UZAhbsO0jU18f910qX0C/A917np6B3T74n4hdM
CsHOMsBOvTOtr98chqIuuvI8eEpXzEjypJiNQ34qm5Eit5uPO5qicmMknvmy2DVYPyqD7wz6jzu7
tg2RpqLPQJh98RiXzu5o6hTFyRFkjoatm5h3rVfIc5ok5XLsyswYKEzNeXpIYLu7//VDgqSB1wez
NbRMyEHrz/vr9jq6NNmt2diiFEFPPUk0uJBpvFGzKw15yHu5Gi2deNxqiTt+fPvZXl87zrE/Jxys
Y4SCXCxurBnKXOhEH+OkxWJgNoYA4sYBP+kSddK1oT62bq9khFZO//322FfAAbZLKBYDuNeQQlkn
Lr4jIPituRGot/S5mp+A3bTVXjf6ieMsUK5jp+im3UyVRF3SpaKPP2NYQbHQDCvuuXcBm2zsvh6r
JFow35bfDX9qzDPuoETfF6K1Du5QTF/e/tHXqwz7DFTB67z/E2L0+mk1AGIpqNoNm+34xqXy82VG
XL8znfbXOAX2e77e67nHcATzIVNgjbEvBW7GONGelW5zLBOkjDbV6t+9uRS7vjK6/L/27dctFO05
XkXs2Az4+tLAZKErq2VzTOyseyyGHsOI/v/EJQPm0HZsu+SuioV6p818/YXljqIjYuG2EC5R3H09
8IDGlG8q6QptIMbpRKna3PZWNd5mbNq/ypRaQIussgq9oIRgldda99LWI1V8tA3JfxX+QNlDH4bR
nFYKGK+Lu9DMGtWrXlpHo3bn544+9L1tJVZwFIE9vsd/u1rvAB+sbGgdmDkEuMsrR35NZEONFIeK
oUncRdG3xiHjxfOPJAZ30GndtoijmdCq8h23+tWL7LPKEjsZoInkvdIvTmqyr2VWUTk4Lu5UmqHJ
3Lm1Khp+tTneu413+/a8uXqR1+GQLADOwp5/dUJKYD1MFCrHY5u7atP0c/4AEDnfT6p8b2d+fVOx
4aOroYKC6gWvwevXybFbATCgGo9mpud7YZvxNi/QE4mE+jHeC/NOGEn/jsv0X4Mi5kFmzv30r05c
SEFQtzv2eAzWAK1NWrnlGI2ktCUh3WC7PCSLlC85abzvAfGvlnDUhayewXrywo54Sd9qKIF5fhEs
RyRk8bO9JOYHauBEOlnxqHenOcOKD3pKaGaUBXFm7t5+sNcX/kfHxe4AIwEa9IvP1wDMTeNcax+x
2AYy7HVoMaUNRLlXhbktOvEijbh/Z6m6fptQOXqsF5y7oFNeFuayqdDymW/psc6a4lQazmhF2Bm9
NtIo2sWHty/xaqrA/kGh7K5yZjSVVyW5IKXLYnjtuZGNEqGfNbQFkySlKQuW8YVyOXf4Pw+JDXFV
6Jk2a9DlniurMPL4xIyckegZtI9VSUOzzNkguOTpJKcmIRzu7SHXVfZV4RE89UqPWMXMFh/li4UP
8XkV8yINZx3wjwGl2uuHY9PThX15e6AruzoVOARTLHiWyfXhz3s9QVv0FG6e69M5l+jCjhkZkVWU
UQ/PfiXd5H70nW6ag4hY6qyIuirzv+q8v+KWJlX+QOtbZT/rylNuCETGU+/sBq8ftreu/ZzrqWZA
fbJe/zit88bJTAb93AgqvqGJxyE0EWd88PG9HUQ3v1O+u5q+EA04Ja1JFvA/SXR+PR7OV6i3E7h4
UU6Td+rIyrnDqvcbhki6B6BuDB9yaemHfFT5/u0HcTWLApBPpFpQxbAttp/rn/+18zRSUP4CV9sZ
1/LoDqGAyN7fOhMJPTeY1t5LRr9+wdZLRU5LaXR1q1xc6UK2l9/EFXhmv27tzxDCgb0T6uQ077zJ
17eUmsxKS6OBudKZ1j//67r8yqHZ7a4YSXY02bztm3oEfaQPxbNwZn86Eg4etx/IUxTjTze2669v
31d2aIzw91z647jnIMPN5Zfw5Xv9C4aKfbXbVsupVUF+505EXW40hUIvFEHqmyiJK+vkYNzLIyQR
5fRAVlvyuxssGLRVXlTeU8u8+VSZsntBEqSegD4m5UHLTVfDDcmcuAlQvGVfa6HKaRcDu4xvhJXA
aBlpVN6g1RDJ51Ta6cuUrfExXuWqz1bfjyNgXbM9zLQCEbc2ifY7beLJuJW0QtOZKn/eyHuOocMN
JpZ2qULKW1W+6bph6D7N9HeLHWlxjUM4Tbno5h4FtW2EJD854ruopUGUIV27b3KRc3cHPZag57ZH
RhFhq7Yehqka66e6dxJoOLMxEOYjrM7RD7ZV1S+p7hn3RroM36rJcMHX4OB6SmhdAKlZsul3r4xG
Qw3YFhJbs8WGOODJAje3wWpqMnbs7VB6alfHDqWYBTvBzrRSPz4F5KTBl4HnTGjnGIzlpxrBRH7f
Gr2uDtbgtHcKlhItbW9InYNylj7dk1A5xVHeTp62zVpZiNu2LOKjjU1oIvDKlcOH2ZWTERk13VA+
ekipdglapWQjPRgpkNM59mwyXagn1ceiurczgzCzuloS+Cf+6J5n25Fx5AwDVdOAUBCwpV3dh3M9
jeceh/IY1liZvlWQBDxE7nIqNjndsmGTYLX+iufe1sNc9TSFHC+dfgwanuUwQ3b04itDd+7GwgIV
05em+RgMc8vuHfvpfNu0PcGq9SgF0dHLhMZBzL11dvEjw7bRfZKdM4ro31wiOz+odCFmAHvpTGpM
knlpRP83tYD7WsHOIxfV3huxzSuCwnhuUVF1xY7W8YgilTfNJLaWes1OWiS6HZRYabYs4FieDPhN
v8Y5kT91vXHyLZF7Rvlge4R23Cx+bBt7bXSkcRvE0uL4Obj+52VwluYYjMgkHM9RAzkqpWXcUGYr
f3oT2N9wIRcvhVA/Nh3vGvvej/C4m/FlkFPSnBuCF9CTDZb4hjTAT37TMU+LDw7hjNNvhy5RAfg+
8OIN0XFufLAS2UBAGIqK5jaH8L1ig8VmfLLmh8GCgbm1Lbinx5mEKbHNkwWFoWAONJvCll23IXYB
TxLY29E+QpSmDk3HWjcembia9ZF0Ylr/3ghbMyotZf+klafKTTKuahkoebYZLkPZ90+IaMxn4uer
6aFTOYmcdakbn7J0QKcUG77mbmYUrO6XfI4VJwZ4zG5wMpPF/oVjn/cBpYjeRl6xiA/LkrlPgvjW
YjOkuvNExWEqnky2qcTG2d7UhSWlwe5YJ5k170hPK1st8u1aGRgD0FGNG+KEguo7W7PuO9Wg5Rsh
efovPRP0mMYU2ca3vivamgZD5++xggUgiK0Y0GhsqJi8WQt782ZyUO+izR75i3bQJy3RJBw5AVF2
+mNZTGsVZOqdG6UL3DndNDhy05EHWJ0lXr0lssGxb/yls4AKe4TORsA6hvupk9R+pd4u4qtGqwER
IbY85oczkr3AfGibGypl8bDVpRc7kT65lBhMQOUnzGF8/axJqO/gXBryGlA09SGI1uBsDPbUbhci
g5xdXDUOcB1DFaT45kv8pctIY4qo30AtRUZVfxntuZHRmKn2yxw0TNqYbfuzlSXB13wYbfvWM+Ez
QAh0hpPWxvE+qG1tDV/rBnHgYFyXeVhSqzo1i5kVe9SJ7D5EozXmFOW24yIX7Jv80Uir2T7VWHjT
o0lK6FE6y1B/aGh/NmYIVwe8NDK87Dawi2E+Ddh4ThrlaIO4tLhyt6ue+nNQouXbDJ0gpCbuDKWx
ItfWVzJRJDGgAUraPRvT3Nv4CBv0KJ1AfxPZ1Gkx3C70ADpA97GqPwaCz9uznZVm9dAMndedWr9F
YpI3ZiPuJeuOdqjJYn6JO8dYCIuTJimsvTDsaWOpHunqjIwO5yc9XP9LkJjBM1ZrcvuAzQkP+gco
hQ0SThcaSoL4+ogU2lcw1WwLn5+h9Whv8oEj7v3c93F91+XuqM6c8Mm5jMRqtszDOqu6/isxiE12
VIHZ3ZR+UBQ3YC6nk9DTUn8cg8mGLWpXRphJUxs2s9uDdV70UR4tA3TghmOMKY7NOPZ5pPDbBhuH
7dnHKWmDJxsUpH1o69lLn+Naz9XDKkT6ygJS/+itVLtdsswqTynZnu0Xh8Oc2pLEy2Kk/ck49BvA
Vp9Q/hjyNPhxupeQM7OtDiLd+M4OSYOaYsoa4EysH7VBYB8FqluTAkOqo+mgH8kWD563ly3NHuDv
0jCTJ7vobxZzTrw7OOeqfRnc1HuBKVrXOw77dn/Ql77/NXcJWtK6acDmMclzeqUGHdJ6s/bgEcSw
gdovDrliPygIqWbj+qX9EoDCj4kqnVJjh77YsDeTmzjGzyZ1jeomWAIZo9lG0Fs+x5L39Igp0kh/
w50x7bCgF/s8lbh7Dkm2tEnkl2I8GDxD/2hpmfO5JNghJ+V01jn6UOhKz54zT/Cvq1azDrPmSTtS
GZDsM6QW9T3zsrHf5I6ma+dUumVytgevTKIgyWzvJh59fZ9hyyt3NfBw/Umf9IDIXXASIYIFXezw
jtfVD+y/MoF7L210Oh7hUNGEHsHdEy9jG7v1cbrR1IHGBBHZa/vaRmKFTp/D/R0rVJJt9CSpt+nY
U3gQ2rwUDcEGXe9uGkPTm31i++KzZuUo+hptsOOdqCw++BJC2A5Fhqk2ZlaZ6d5bpjnfsUckcSMh
vzMPRyNp5ttqRmcbaSpph61BXOywcfveeZ4CNScReCF6+rDivXyr6qD8IRFKGLsyGBG99Vnp7Xw7
HdnG+HXMDi2QKD4tLYDXPnvdDy8nn4WI1kQffnu1h8yo7nNcWLALKZOMqenn8G4Xw+xDVyz5bVE1
pXOcPT/blPGataMtk9VCTKncGdSP1zkwMhor3rIFnlFOeYUL+3vQvOwblImSvW6qpvuCSlEX/Y+y
82puG2nW8C9CFXK4BUhKJEXJsoLDDcr2+kNOgzj49eeBz40Jqshyrfdmt8pDTOjp6X6D1dR2v0lK
d3AfeXa28RNGyWn/IgelvCtQHiGlo3Dv3Sld65TA7qpIArtq2oVW7ddeJpXOBwXofIILktUn9LWc
8TMP5fS95rlY3k+ewOCdDENvNqNRy69KNYCP9ms7L/RgoKdc3yutOjgbkeSWsoV2A/IbU5F6M5TW
NAQjVPLJd4EY4fiRN7Ey/sJ0GMkMp64Mc8vmBuDk6oWk/kLJDs0Go7C/Z5mZiW3YpGNGpKKCsZl0
p7XvG4wcjhEuTlHQjEZ7Sgy7tR+dGqoNpuhATetjhf6DubUVMKVBTF6GKoeSaiB1c9OgIDvi2noC
pVwL6kuh0qRBRXJcPOAQAudhAtkLCgGY7pJxU8t8bmgIWSSPZqM4C160ITIjtiYB4Ir2dRKllW20
yi0xQXfQqtoaU9k/2XOqyF/jrFQIRxbpuG/UTIDUKvDtwAUE95E2MLgJ9E+1N7bPsxr12QPQfA8P
i7b10E+ChVKp6sNcaPF3G3U6sQ97TxK3eADqn7HgwOcZqD65J4S7FosDlJ/jwY9Qd0IXtWporOfR
HBs7btS+2Lgppd9NhxFitCmjMb+3Q/T5T7E6WD8Bcdf0nzvPie8U3BTuE8ObcNYTWYY9MzgV9WGc
R8UIwIknYoP0i1bsioR8LZjAobwyNObeXSPnCpElYY93bKLGgvqSTmoQtp6RPcm8xS0Ls8eCwkgd
N4E+TIP3iOg06ZIZx6X2XswL3jDHkjM7xKGQ8duU9S0imGg139tRnqhbXEx54GkgSs2gygDubayq
UmnFUvHGpMG3GiTYiWSNVwYDxsAFqUiXjT9dhYTEzzvXmraR5+U40GiRVft4KLdyTz6id/fzwhud
G89GZ55iZAh6kpaJz03VeWyFttS3bQJo3cqQSz6VHg73W2YZGmasCl4aXT3br4Wtk30uHIbo2Mqi
bWCq2PBi+m6CMpIXU0Kwwk1vzN05fjWHNtx5ZPkRUuOjJ96dUB/SA+4fySvS7I7c5hIKINJDKbxe
mrF9Wm2npMynYBC9yO9brM0sOtfURRBW1PDN9gsBJBxgZm/FQThlIKeLxLa+hbMEIxjqs+JuwRWS
OSMZU0/YXHdzZ/GIVBItiDNiRIVWipVnD1NiO+1JsXXU5XVcE++j1nVx8YPsQp4LOq1DISueVNat
kFkwDCL8arvgY3wb7tJmznkVwkCheBrU41Q6hyimP7rNpmH4LnsTm47B0Kd2SwYSMvuAde135Chq
sJX2OGQHrnR3qxjTXG40lNN+CyJIFgITsDvxq8uq9FtTqOb0XuQVdC41hJ9WjonxCw5BI09OCxLy
btTK6HtszIM8qIXrYr2jVFn33IaiOxRI4VSbeCyM8T7rdH2HTrqHkJaMm+RQVE5UqYC9MQS/G2Y8
DDeRJSsuMiPpAQtQ9FDcVxVVc4Gcjlr/aOZI+1+d2PAQctcU5p3Rs7YTF1mx9SYLp7CyNxSswWsj
aZrYR+kWCgn5ORA6vYUjhhP4hLQhOmDqDjBhPh9KCmndzpmretrwqLHGALBE9SaLBsAh4APbg3/X
ZERS1ZrNL9jV59NWDqi7bjVAy9qmMbAW7uk7Fl+qjI/YFbGu2C86uNf2rVFwgcTLvCjMTTRbsYlE
aeI6vpngHBLo0Jfm72FrT9Mjl/DYbYjchbUfqMHx8rVUIFhNpmDQDL7ZwdAA+Ht2MDt+PjwDolgU
oFxu93cZ6natn6bggv0ZIEZs+k2RFeXjWEbaSJJoz92Wh46KCWUkzPHUZ6J9hmPQpnc26rvW3YJR
P4w2iAAfixYoHxYK3c3drKGAQ3O7VOtTxuH5IRICBW7beETs0gY5XgDo6HMl29BAkvXRs5vOeeei
1Zy3KNFI930QN+KHFlpt+qkBU6E9uK3gCkBWoZlPkGY0sMNSFurWcBrvJ5GVe6ysprhGQYJs0lcb
CcxXtDAqtnmvNMluSiP1SwumUQ1EHwO+DRE1ASkpx+i3HaWdyjvOVrrIN7EWUcrN9bLZGlZE0cw0
4aMvcCpakOtmmEo7CEMmMzy0qt7swlBqG+A/FbUIQwSybZzNwN13xz6kLDN0yfb68OvC7zI8mmMo
ZdP71BAAPK/ZpWHejpXh8XY2svKuKum9Z1rB3nXd+MsgYu/GeOsqJeMBUgRYgWYelcI1rmhIIlXQ
MIuPU6QU34xMN5H1s/RtqvMmC0KW8seI5/WdqQx5dGOq102bP2Mv6DW6ZCY1ylUFPpsapQ11xuat
kmKQGDcH0OeQOZx6/tqNRfk+xWL68s8TDLoD1SC6VPrCED+fYFoCqStzkRyTkOaAn0An/WyODYpA
3YSyYwq16aYl4PIhq0IszskodbooObJblon4qxQMMVrXvGhOj2hoxtu2jkNMH7Puk+Ek3cae7Pwe
+bY66BEO1ihUwhV2etu7MdsfrPSCVeOVjS4i9e9VSyGFUti0EAWOeMMaX7yw156UaiqOFIbgBlth
Oh08hwqx5UGSvz7nF6qSrDQ1fscCv4Ouy4UzZAt5UpuNLj1Sxa3y+wzyDc6nETwCirZR/SZyqLSc
cIEK61zP876WMecrixQ4S904IJwkdLnrJcRWVD3IYwvUlWtkHY6guNMfQxv/qzbMgmpDDo3aPXp5
Jt3i8zUT2pxxxlUMKHM9H55SW4tImtwcXgic3PpOONQlPxfcYO399dm6PBaAOhBJsoDWA/T707j6
a7fYRtq6aYbholGp5U40JQmJosAj9p0k7e7aqsmHQ2oK+5Y5wQUEgu4iVHbHBQFBTxODgPNv7jLI
aRH27UdAMDzlqLjlCvXvWgcCEEUqrD6n+BlNGSQgHdEK3xa6HfQUW//TsEC/0av/8NfQ8wTSDISY
rvWqfdE6k4W1hYLPmAvahLR/ng+0DvAQs/q6fmtAm3VHmQl6dLCHvqcOknkb0DpQMTWYPNcX5eL0
kETwhxc6by9L01dHWJmw6fb0LnpIBit/1/M53be4r6FbCSfHH7J6utc7B3JOZdwS1r64EgwgYcCZ
acQukpBrXT6EyshVAN0cnKwqvuq9CHcYz8AeMo3hCIH3lv7Sxaey8ZFCBX6DdBx0v1VY1pBinEtD
ZocRV8AgHkfryWoq7TTzG9kCS0167L5wKce3Vvxi5zPyIj+joVkNT3wtQTOhINcK08sP7QQrAtdU
V6TPhtXLCRYvqI3a1SHEwgFXcE2KpzLeDJKXzs7BKfZOqgKOmS176W1FNpTel1SZ1PkuI0sxd9ze
OYWkEILarfD+0a8GmrvYAqkLcmi1Neo5dESpzPlBkjPbZOijbn+GheqqSxhz2l+4FhTIaiKNXN+A
BX809OIOigGcjvL6H4juX6GinmUWVl2U04kv1EfWpkgCAyO0N4VXdBogJPA/fPRumc9dnkzWCaSi
yRrRPLL11VVShAgvCFcWVC1VafjGmFV3rizTzyhIljxogIrd2cJJElh5uvuY4duBqINi2r9swd13
/WR++GuIVToAQtBpwH3Po5alAyN2Zzs/dK0SA19a9KYGXFpfTQVujA/TRF8ejN78jiMjvjPw4ds0
gGY7p09Ytnc3oFsfHZ/FaRx07NL+XRNv7HrsB7VQi0OHDV1it8N2Eb/ziyqEHN9H8NUcnUKzGuu8
/a5PxRIRz/IMaGLQHkin4J1BBFnF7xw2hyqowByU2Gru7VirpN+Mzk+zraK360NdKKmDEuUD+RfS
DKCbdaLKG6uEkpVVYAXiYm8YuWJtyrxNnmWcVdUrpnLVNwn3wn3pB7t7MxYpY18FzXaHcHlpjn7d
adFXBaVt82jmrq6jvZBWlp94ovk92oPz1htxpu1UbVTly/Uf/9E8gSEGb4scGiq/qxwwb+ZuSDKE
XUYqA69tE72nUvQnI7TDG5nPhyORbAFDJ/UBo73am/RmkbeP6kOkqPpucaum2xMjCFjUiw779c/6
YOcRghYUMaQnQCPL//8rGnhtS2fJ0OoD7HyD0pNTjNMetE70OCpCo0WMouyLxK+vRrigcMcbG/+D
bwVUQYOEewoxqzXgAd2NGWuHrD50TZE+9XFhf2rndvymqaNx/69fykColLlINVMpc1chV6nEYLay
HA4R7MVN1sErU0poKMLQ85Oi2PFJ7ea3Xo9ugVXW6JHFv4BAQ37GA41n4mo9m3JQnZCKOH0zN3ko
egeoNlh188ZUXsR1aB6wsS0OFhUI3NfOV7JzEzvRVdEfZifXtlOHzEAZifkOWTSsB4Ro76eo+XJ9
TpeffhY8kEEzgZ67NCoBY1uroG63TubUtoVWqq4mUG67vNlWtB1e1QmeD2/2yvlU1cKiRRpG5MKZ
yLv/rv+EDz6bnAOwjEvGQ6Kz+gktNeSYOqq3jxx0hChvIwuj6fN8TLHJzIIK3LCf90jpXh/2clFt
kh18eiExMfLaY1sts9QaSXAPFbT/2NcGJXs2OhAU14e5vKjYO2SOKqAuGJIE0PNVVZKaphiM50Ps
ATx7Q/sFlvFM67B6F7OnIaKdYDeZ+F6iKXssMspuN5KSR74L17bq7useLufn6z/qctUXmCjoRVBK
IOKcZW7+ihmilh7iVMpwyHt78vXOauBcm9m0J8qUho+sS/Y7TMNxCxqt3hsdpYHrP+By8vkB0LgA
ujEtUPfOf4DS03DqrXw8YANn/GdIxeh9JTfnfz5Rrgt+Ejg1RC1Erpck+6/vzO1RyLZ2hsOwiH3k
Rv4Or8zdgmapH9wOTN3Sudhf/7T/V3s7P1NUVbB6szV0aBcr5vNRk7qj12HroMlh6x5d7rkuYDFU
zLybpeCqgOZ7xR8VpXO7jWR3hHePxAGAYrkJLSPSfVwztOTRSpT4UA5miKsuQC1EX3CwIdXL2tbZ
FNoUqgEFfwqPAiIx4BuoziZpWAs7zEHu/0VFg6gKpqLTjt0ingEBa3IH7NbmMH8qMHSqXzJXelDp
6dbMgTN0/WuE3yl/Fal1/ULHTNAsGJPEfDVpk/dPHCj3Hj34TPuuAWvyfs8DgvHBpAAi2fbJMNoP
2JcgNiImW9i0Dxv6u4kdq8WWUnPHJlOq7ksXRvU7giBefWisyvhBEaWVVHTLBlNT4oNWbuwFJB/U
DXQDgJx9fldPeK19IQdVfpe0aL37hS9DLZhpwV3a7agdDsX0v7iavAe0y8AVsPc6FwCBM3t3g9rz
iqFLPDx4U6IvDkSheDNTmb1mA954aIiEHnibobUGcBMim+4qiJ2vaGTQmabQzfmg6txTxgEvGn+Z
9SnU7+gap9PvLEUhYztN6pBTuAXxsseYChpoa40AWIRjKCf61sNLSjuk+ZaM3vAphG8eboRpgZgY
nDman2oMatDw0YUzftLrOFN8AMjJS8h7KwsiGyPMLWC9xt0juwZHpUkLkOxtgquSX1pJIf7HJNFX
a+oyLoM+dRdRkMJxv4d53lc3spsL7gzVEaTiEakl36BgYa2eimgMTza5Jkbdxqi+Iw8TxeiY0ALA
nLc1vurgM2SgpOjKnIzcmfQwQNp92WB1rz7llheBywu7foJkBCh4V3R8/T6NZwMROOytVbqlnlHP
twLxkgevjuXyayFiU+iALL26XjM3iQap4mbi9KBRbMiHA6zwtAIh0vdvYeJMn3l7VqBdRfHYQn25
B/uiHTpsb79bhTLLf83b//gjc9VzAZmkNKt7D+nGsuh0WwC7gMyWhia1FamM1saLNHnjstMuipF8
+qLrsHw/l5C6eiRAXAea4pTtgePNQnH/IHhSma33C57t8KnQwFQIl7qzk1fF53hq4l2YA5u8sXeW
0LdaA3CphEwCP2+W9dPV4+HYD2ELNaCV9h3wpuGEJWSyzY1KuzHURQFlqXdSU6B0Qx4OGeM8CusU
jUg5RsRbhd4851kJoGeIJJEhr+JGC4Y6rr9eD/0XmQxoE94VTDKMMl7L6+umLh34anpzMLXYekZp
qdoXaqqc9KqYfytKBC4kq7Nb+3p56Z7N6aLzYOrk4JR3gTavrpt0KPXSQ+nqCNwUfBQIB/v7DGeP
Ro+ddr9QBEBbzEqsVgQkt/LniNBcvJFzpyQLcE+9cedezDs1XzRQXQ2AN4+CdTlxznExjSLHOrbR
bOxnHiy7LjeVjab3Cs0x6AvXJ305tqvPhzIG4eIPK5mk4nyd58F2hCli8ygGy9pyH4y/0lwX2m6G
mVFtVbdNn6M4qVP0QjPknK6PfrHkQLyXLgr9Si4/7GTPRzdli5EUkNFjaHGIe3gj0CjFeBSWBbKA
unHxyfQq5ZZ68AeT7AIH1a2F2gRtdTWs1UyGO/SufgT25QWF5ibiPSdR/JXHUam+p7bufb7+oRcp
o83zB7IPBoRAsKnqn3+ojCHFKV6oHZ1E6u9IliJxAi7nrpWO8Qsqigc6FUwrXUtTvzPpltU3SGMf
rLPn4BpiIetL/F7Le0Rjm9GcM7SjSKLqazH1xgseGsoGhL1ynxWTus/tqDnBfu6aG4t8EbUAYLO+
9I6ojVJzW51rve8K/qOnHTPZydaH5jS/6sKjyx1RprzB5roM1YwGKQLqBePZ5OjnM20axlj1xOIj
h3WpNyvVNmvUDutkctxNSVy7V7y6/N0A+niBIqOP+0mf0n+e7vNfsfpmc0jacB5VDeBrGH2xKpuQ
iV6UAQAznOZv1NrNoC6iSPiRV0a3GOcfzTjUBs1j13HC1nMgC3Al5cSMT33oBA3YFfCUuqLeL0rt
yY3lvdxZeJfQkFR5CPEIXrP3o8IuVLtBGDJGLc5AssAFnlcV0Z5mpJ2AnjK7X6GSzckpD6v+Fg/z
8ihTs4NqBfmUpwpOEufLbaSxrOAS2UdlDoE8R+AA5Eb2Ceq2tZNs4lq3btSPPxwRZCFblroRT9Pz
EV2Q2V5F7fRolEW9zSExo3Gqltpz7QkbMLyu31+PHR+sJu97SkzcyEtvbQmifz3DzF4L1TEfnWOj
5d7RmEej2BZKFqqggbvmxmAfrKbBNYgSkkePm7bW+WC2olow1h39mNm29zQZmf0CxGI+6MPc+Jla
jrXfWVmCfFvo3Hj6XXwnqRWkMpu8BgLORQFnHEBxiGKujmkVme1OzSaVzDib62rj6A0AvevTerGO
VL7ZsQQE3WYDr8XsMQnoSW3Uhi9drGC0MNnD982OGHrF+xww3b/OrANrwUb5gwRHs7l5VjMrUgeO
SSaOFrJou7rhZKL61OEPbDhbrcq0L5kSJ29aPhjP17/0cmLBYS3+BEuXkri42kDeoFiDpUtx7NJO
f1bt2XjKlCILUjBct7xVLm50vtIleyPyYnjCC/38K+OCyO4lpjjSfnP3VtRlB8FtDlx0KP0ZpcjG
19PmVhX3g7XESob9Q8EYiQ1jNSpqaEVRRhMSAgUMpQChZOVVoP75MoAd2oI77m9snstrBuoqkAh6
J4QCaHHLnP91KOc4cW1F0bqjEpr5ZwBPofhlq2hPs2XtkjIfiqFm+h5aVvGtLcJU7JGED2OPulRS
0dn51xU2eALZZK/QHqlGrn4NgGqOVuzKo0CoHE23BacQyV+kbbfi7WVBzoG/y9OVjBkRHxb5/MOr
ruhjgX78MaKGUOz1GWWLdFDD5k4fSyq75USVfDMZkbNtZlsRr+pMOgNCsjKl9AF01Onb9Y+/CFn8
IjApGsQAhDgu7HxqZOzMGDz6sZ66yEV7RGtzxId5Ih2Bv2PGFoNSTIIoLpPuruTl7b5e/wGXe55A
SdSijemQeqxzaFm4MqJ5Nh1N4Gfvk2v0ZQApKbfv5ybRzV0CU3T8bnWucbOYsDw8/0rfufTQXkA+
h5fan26ecb4aBKzO4r0QPYG1buZj7rAEzhH0KgADX4GK1JRBMVZR9mPqEWLfRtFcwUKBOOC96Kmp
9x6dgAaFyeXTHO1GRF9vFpYEpxCydhNXcn7jmtA/aalwzSEcnyKUvc0WSRCFh6OfxGDC791KGZ/Q
50KLidL8FNnadg4p8Ob+3DhNtVe6uOv9jpgx3zq+qy3DbLFlSJCIGCQNGJqcT1s4l54C+Q8GGoU8
6Y+UsNv7OO/hZQjbGY+DtOTJ0iAs7upBort0fcNczgshSrX+vOJJxxHCOh+/pbuqMS/6Q+Ma9V3h
9p7NZYAy2K+hdKI7HQ2dfOfJPMsKP9fGskZgI1XlxuvCKdCM+qbwk7naR0yIw+sEFQSuQ51jff6D
SpwRw1hJ8dCEaXGPEFkj/RgQ/a3rYfUOYuJxAqJTgl4NUeTi0s07TyLCXjsPTq5A24HugTPoYGUo
guclCLPtUJSVHZTJ3BW+nO0wCZqpdYp/i5f//zOW3gUVhw8IzVjtzo1RKe5DZoHl9guFH+0jGN8O
KGzjGXFjuMvtxlfTu0CghBYjuL3z2fVyzCrCyXYfelNHIjqTWrU3lRBGZBVnQZMn08ZRNBs1abyo
b9xUH42Nfzr9TYo5CNEsV+dfF1XSN0U9DbmLKzJV7X1J6Yo+VDjq+zgTkXKPXk/k+XEiy5cF23UL
GLOKjctMgzOAKEobgaRu3TY2odMOkgfpg9IW1sGMhnJDxLJ2s6K1gZBSuW/j5FY68ME3o0GFvhp9
Tq4Ge3W8NAK+lamd98BzPG02OeR41N77Wm5sM0mPUQvzIYLC+2yIUdNvHO6PvpjXLvArBC6oTK4G
h/uLGBfFpgeOab11Bi+/l2lonGxV+9KW8bClgu7ubgSUi3OF0A5gSdKRpXHOap+vMlC3aJrRyz6p
WWSgxZ+arfvTUEPttbJMNGDhSHmFn2jDYL+Waiajr5Oo6VDSh0k+FW5uvUBGzPPP8zxgiZNbkYQj
JSenjL4g1xSKGj7drPWBp9aLqdPiw3L9Cy4/AGmcJev3UENdVBXOP2CK5xzDptg+9RjMorxSa62D
RwR0djVwUqOoX7vCUDtaNuFEKwiNgw6KR9sbGIhc/yXrzcMjEu8WXiFsH1IdZ/mlfx2YypsgxVAF
P0kYKBC2PWVGuQqRY0S1kb4f7+rGGdt7fG/V4rue1B5chuu/4E/b+O9bnXoYurD0FnkHqbzgV6uJ
5FIJI7hRHzww7NGmV5M6up9TwGt+2jeOsgmjOTummAFHe6qa2hsOEQQRXxptZL2PFcQAI8g8+l2P
IuSAoN9aVs4ctGqDvamPKsqEeSzOmOUTmH57gmXCQK91FMf2NtfAlWKHqcbGcxGOs3U3TcP01aq1
fto7Ya+qOIKIfriLrKIatpEZ43/c6Wr01JIAxzvThJobdLmHjZNrzHkr/DIcdLWhfVW4G/gjZeeT
XaPEbBQ9k+dhi0JDD9Jj7dNuy7KNYrUOnK3BsKBpmOOYa8+5Gk17ESFN/KQZrS626AMY5gZPrN75
lo7z/KrG4LpQV0Yu8P76eqxPNIIN6IlwOZIuUKtcS61BFHNirNPjhwjOtLaz9KF5ihpDeWxh0Gys
AiMlrHhv1gxXjxowx5zkZQsCbqch6iwb9a+NiO3BWLRW7T24+NQElZK1+7as+MZSTvZzBlfmH/sL
jEg6xLt+CU+kAWsl2NJLDSXTU++hLy13EzoUNXpsDzbkY/BSr0/qRQ7EYJbDy9vj41yARascLJto
HrWijk+gwmYNFewErFdMq9XwZxp/koqVWrmbJpXdQoxyIFg7nVSzTWLF8XE5xfmNk3854fwicEA0
WZc5cFbHDpssmsPRGJ1KV1g/JaoGbzxgJ7otC6gTm4RbxfflE8/POQMS9jA5pqWGjtr5CpMLTQkK
ldGpsozuqDPsjoZfcrDHybpxK10MBV0BePLiZLlURdchpY+HkFcIDvYCxN9jryfTI+JPCeQ5LIKu
r+zlUJRzl9bm4i+5OHGff5XAqBwNUc14gABYbaWXamlgeMI7EcekcmOwi7O5yGpS6+T5o3LvrXeR
qiOLWtLdOEawVLdI64GD16rxgADljOxDqn3uB+tWRXt9WaE0SSmOvgHPYJpx62x5QJCjB9BkH3Mv
wV2oaxtvO3Qh4tVYgHWZr9RIqI6K3vvCjKdvXimdT9fneJnDs51DSvXHQ45KC0AQe3V4plH0dSPy
/qTGiIJv8tbw8oeokYX8cX0gfclN1yMhLui5/18TtFar2USZ3WRoMPAcQrAxaGcDPZYxNsJNXYTG
J1nhd+Q3UqtjHnGQG4NoxP1hx2JRA/fbJLeVV623a3Eq9EHjbZH3IyQls4L97qYWPXqYkrb33vFe
L30DQMt7GHnG4NzIgy8ONzOGahIipBT9IAutvkMToqc0G7UnqiPdoW8RrBFZoh1CCC//63Hg2V6f
uA/G4/peUOjEUpqoq2CiDa0mNDtuT/0wV0FuhsUP7mJdwp0tPhV1Zd+4pC5OHZVoHQQr4ALoMiS+
56cO+R9rIB3tTu7cyEOb2Fg8TXY2/+Dl179e/7aLQ7eMxYUIoo/oRef0fCxwMF7qtm53Uhuhn7R0
UnY45IZHPA31Xdtb0//0eJI3FvBi0EXKdgHQwvbCon0tqLm4U43Qi9VT5MxzgMMKjuL6mN1pfQ2+
DoiPEwxZld3w5b04aMuo5KUIQlFaojl9/qkYoOmQ2Tv1VGsziELFSuQ3UIbx/vqMXqweyCmyPnbL
Ik7KFXQ+TE2PzDQUSzs5fxy+9NIsjgQ9+1kfHe1fdyZjLRuSCj9fRQ3vfCxTJYNOYN2epsQsD5wB
lP4X2qeV/PFCssv6/d8/bqkZ6sAFwUuu86daTaiDpQOkb9l6qs/uhQ2PTVWMAns03tonawtKak7U
gcmgkeBzoKOt4XnSLZvMkVb2OIcRHmqpoDy8mby0p927eKrMTWN46EBZ4r2q7ewrACCECVB5xPer
8hCeVKg2qoEeTd1nA6RSHRT4yTzh9JOPPnU2R/k+UOltcbGs6vxXOxVsRSmcfPhOaopc1C7va8jH
Q94X7zgmup8RvyELxncE/D8886T+AihWmW8JOq7Fy/hyiIlsC1h6PLovni6hiCfwDJF2wt5DbT1e
ScKdx8DmuSaxE4xdvF1Gz3yi1hZB+Igi81Nq1OgrpCavGzqkyHAfBG5K+j5LcJALtNRyJr8oshaH
zJbydeA22L+8V2NRxOVW0EUfH4p8mFAVQBAKkyPfSvSq/1xhKzd9I9fXkk3YdpNyI9otue/ZrbS0
stEfhPviUMBbRzsiQTtmNTmFzOLmxUztBoshzFfuGziDLABqVeI+dJbqr+Cinnf/uqNJWGl2YvzN
b7C9Jfj/lZoDuHMx7qjDE7dbBb5W77H+GRa4As9wUCTXR7v8WJ6C5FRgNOgg0QE8H63RnAVgVOmn
GjUcbLvyeOuYGBd6SprcW25W7VEEQgYjz255FazbHEv9Fl8Mk8IN7Y6lxHA+tN0jMtPHs36yuyg9
QjVM9noeo7mQopTvx82IJ0vd6Se8/xBtlm7n01JvbxUHLu5Sahrm8o/JcwixJP38V5R475l9OpgP
yOWpT22fp89hYqHSkVUyoIaN3M/1Gb+4a4hSi3cQnTqMA8BcnQ84eJUzVLJDhqnI5t+NSL+NCzUJ
haswQNXHDNI5/UdNemIyGAjcT7BCBiNPO+t8zKRzsbxsw/Q0VkpyjPrJ/okywffE826xBC+mk5Go
CCJKz5UGC2W1n6QRmqoY1ew0I2YAQVsL62ZjlKO0Ob1R/x1X2668MaMXFxxjgulCcRauDSnD6h7t
66HFvDXMTii8lPs56hVwTWM1gz5VohvpyYdjcWAMimEWoJfVTA4xtspxamenCR03H0lU7YeBhuNP
o0yG7MZl+tFYhFsqmFSzWbvVXFaMXkSmlnE2a0IqvPBN6Kr9PtWU9N+sYf5sEJOrjSwIZvDFZyGy
Qkc7LHKCTr1s+149JSNCzBZejRUqdlp3i7R2eQyINkQcxiRXwNLqfEsiERE5AFmyE8of6buVpO47
vgltCAA47Tj9WIb5kax5q18/fpdhh93CEQQHSAFZw1LrfGCp5nmOGikr6A3xD4RuzO2Qt4uuZOp2
u1pKB2kaT0uCIjWRskO18V2H1ndjbZe1O7tkll9BomQudREKrKvg1+eWNWB/x4T36vQJ28OTFTf/
ZRHecnuBEqqPestsYDsJNJH61q0q9sUxpZS7tGU4NcgqwBg7n4TZmTwFJWH5ZHZ5hawk2LAOCRXc
Oi0qfSrSAiIfrNDd3Jj8i1UnJaRUQPmTMiH881UptuvwzRXo7Tw5WdK4tl82SvZiGA3IpaAR9VAN
oCRjQCidI7XP2gI+PSLcWeSBjRyfFsjQTf8DPY8e5oC5tmf5vKOd8eAUVi4fHISsTeh8Tv/zxu9e
jvXZcqF8TK2I5GypglNaOp+v0ampfQ9N/5hAi9hUUvb0gmM48jgeGrBw8UUNHKSPjrGnKS9JVnl3
yOfWXTCCAlEDNPzi1y7sohu7aO35ogEvobW20HNJGxdozfnvmq3OCytlGPD7hmjrI/SUxwHScPbi
EY0TKbgX8UZ2hiKQjy1Bs+tq22w3UyvcFDfPup6esYhbfmGie+mTNqWKdiNiXux0cCkEZl6r5Omo
kS8ZyF/5TFL1ZqV2afaoyql2g9jQecH3VvpYtLDjNlU6tiZ6Qb0LRxUB3vbOjrFUv3FFXOw7SLFc
gVSn4CcwU6sf4VrV2KS56B7tgu5jH+vJTyttVIR6vFJ7lSjJbJC6nL9c3zaXn85jmfIGJGqqYxct
6s7qBea5dvdYibZHITcc9rZMp0XJMkM8QA8qq0g3iqzd59p2hhsx/YPRQQ0A2wCBRHKjryJsFVLq
61Wvf4yQuXtDtkHtdzyBRxxPeX1HP4Yq7j5RtK2jYBzyCYPFhnLo8/UpuAg05LKgYB1O/cKBXJcq
KjrvJjdA94hIT7hzlbjx2cbyP7fVwgBJRfHtn8dbIHtQfGzHBYO1OhDC6eccC4f0qUVxMfInKcwk
8Mqs/qShqfTbDmWd3V0fcq1cziEE9GpDXEWngTRynX9IN61okfXlU0Sa6yLUG8pI8UkqFQOnyj6E
I2gbseDY1aiubotJsfsdqa+osdwDKfdu6ZE+PBgIXCQwRcwmVqcbgeIilYARQp8UrXr6lsB0l73y
1yGUFToMejMmTzoCXmgTthL7mFL04XsWTrLZXZ+Ry50HXoVZ5mJh/1HOPB+N4VNrGpv6yXNKCX1O
QczMS6wvEWaqL03nfqMuDU09HuwDkoSqeuOw/yHWnkVrEnkwEPS4FiQ2hYHz8UVaCMAhY/xUQVx5
yvDKNAIbxlXyabLDJjzFkyn79xg2fblBRTmtH+MhM7GhJ7h/a0Umw3sHxsY7AQ0hSvR9vQjcJ8+x
XY6nJa6XEpsBJIDqFOmrKYUrhMOsPt25mV594ttLslAQ2JrfqqgBPpbs8xNlg/S58ISiYdWclM8d
5sHeXQPiU2ycCeXhTdtkZbkNKyNH4a02WqgAea3hhtmGygtqjHr6jCFI9zOkqT+jC5pqqClHiLQ/
zJo1E0eaTH9FKC98ByHoGQd7EY3cOrkT5r+jvm/rY6bJ2nhDYqqTgWfkwtggkRWFm//j7MyW28aV
MPxErOK+3Gq1LNuyY2e9YWWSDAnu+/b054PPTUSpxPJM1cxNpgIBBBqN7n+pIQ6h9dNgA75DHo+H
jwJRutiNlB+G+6gHxn8sgVx8p9ZQiLWFP259UKA3GYcugqp9Ygvl2m7oJgPnKaQmobkpQe18Snq1
CJWP7y6eq/iugv1BD+MiLVaB8aNbI05W0/T3Y5UPbzqw5AcfmwJOn1mXf5S4tEaqM5rAIjdMnA9f
acjmUPDkCccvUOduMGqstpxushiKL+2nSknCtzBMm03lqIm/Ro6wXgtFNZ9MUfg7yirqQhp1eb44
xfSQoCSzi7x5uTKpnImele4/+VYoql2Ue5O+8tzeSta6G08VSuTVZJvfIrctH1v4vcnGQxszXliG
d/7K+TnjwUWM5XcQ+sCAnJ+zxLJRR/R0cRLZNGE675tCfXUro37o+6524Qqn6QP3svMtg9Nyn2V5
8g3AeOB+mrj87a9JVBTRm+anuf3dSuiBHaOkVqylPo4MN7OfyWNNlq/JOqmFzsJRjZgU7wsaqxpw
sftRj/xqHaZcTSslRM56xbWV/7odAS87kGhC0+an/UYhR8KezpdGpICtPJSQT10NMnWrqH32Jtw6
q7Z5l0rN0NCCLYngXS2iz1PoGelaz5T+sdeiEiS/YgSxtXA1vl/4Z+sg00TWQOos0Dqb13qsKcNR
qU+15yqvEu+p8MO2eR55xOsPWJjV/QbZJg9Fycz0wpfRGizl0YmLEZycmnfhSq+iMHkDSJ33a7Xp
6Lzp6O3F264as/gLWIW+2OPl13tvQ9GOwTanY/RUaaM6fBrbKR12hW8E6kKSo8vMezYpKWRloA3H
maScdL7QRtnGbpuZxjOcz+mgjsH0y23zzHh1dD/YG03pRV8RJ+RcemEvvHsvterkYDZt89WwS5RM
Q9DZD7aZmObXKgnLB6enXLEHZdsqD1oWd+lnzxJi/JQ6na6sq8xJvya+LpZI7+/sq7OJuLxUDA4U
pSFuSHX2xAhtPDKdNGlPau3UKORjwz5sbBVt209dXztilSInGd4hrdvDO01aXHWS0X+dAjMwtrEf
xfzfg90UH401/BZq+aDK6cnI3uv5+gpEnNoMA64TdsyOdqeERvA0iTK/94FHreMsSb+XPvKPK9Zn
eJt694MKfLC+ZV2CgihvCAoF8yDT+VFOo8IbTmYLznwFcMb8ndqVsNY9qqOvahP2C1O+LBEg8CuL
ZWAz0D24UAkxQo+0EZTXSU2F8Y/ad/cjxpo7CSNZRTzLMa13Y79ca46fP9c8dB8pnSS7hRBy8WaR
v8KmQkipkP6NN1v5YdBLo+FRcor1CZmctizNZqNkg1Rt91CyRgxZGw5qR409t8YuOxroyOLOhoOD
gc49wVn7OiiTET1adtOZWI0g9brRvCRCEggUTL+yRm2JwXIZ+PjVpF+wLHkxEwBnuZdW+xCIYfOe
6rqA+5Do3T/cH+m0zVt9evKb6Rdm4ej9q13lbJVaqm3Cv35RsGZZchyVR//8RMFsQVGGrBuJMPCY
51vXFCYaCbFcwMJ0dmHk/jbzRn9TYUU9xUldeAt550UtHaD2e4vEoI+IWtzsOpyEow56444nwjm8
77CengtkhPeu0IPXsJ2s1TR4nA+nraxvtzfLlb1CJUc6VULx5CqeDU3JvqKM3dmnqe6aL50f14Km
CQrYWx/ximejTv4Vudd+uT3qlQVGdwqwPlQXUqH5CxNGwuAVteWccBNOu5UiwnjXOfb0PW3q6LEt
xb+3x7t4xVA+IKMH8OrIFuNc46h2uqru4befJrRd79JSH97apmrR/cyWkJYXKdZsqNnjebLjSnHz
yDrZWQpQ2A0rYDqqlTebsAx7vHUcsY+9NNkOxhCdIsNaohBdJlfwaajLUrdHIQMZlFnJAuk/NLZ9
Tz0NZunGBzMtivqu8qspplFYVnduhof2FvXM9JfXasX3xq3CaJ80pfnU0Tj6x5i66KUEQdiuIZOI
XRaH41Lz5HLb4UoA9pgIBePcmJeflE4rBnJQ/VQoqOm66tBuVLvq33p/HNpHHRG2vR/glvhRMBW4
Q2AjEgYrdTzmLRS6AUMVkaCfYHGhxe06Bd7WpvOSU2i9o84QHG7vu3ddkPNIAkCPSqIMbNSx5tmc
V4vBLIrOOaHFamt7aA0eWixxYmurQg0S5z5s1KZlAezhoLW9Pe6aoPYULmTRAB0wykxZRwLm9x7q
m3biETX0D8bUKkAQR1P9U+jCHfdOkzV3raaO/jpw8jJele7g5Ki+6mq0yXUj8bYTb2lr3zYaqEm8
QDqpQWm6MbLeGQodqY9kxabWsbt7sVrL3PuV24bfMlXpX6kHVtmPUav1LyjGKwQG2jjuqhNFfwib
bvTRRDG0b2lfZi/Il7f+Q88rGf8AyI/BuMr6xvpze1UvTzOYBNzNqA7SdwC6eR6eLUy627zSnFND
uyzc+KnlK9sMtKIUFcITYqnwfxmeGQ/QK55S1IZAxp2P1wSGggKzap1wmAI2Y+QmyV9MZwL5bUvd
O6VTT3ttFC1WDzZ+TlujI1ofCpxF70Lh6M2PPk/JQKJ8Qihatn43LTBXrEE8IMY7zIE1qnp1Stp2
e6Hmcq3sdSkAqkt8v0xH5hIRaVFlA/JkzQmhJ4cfmurhRp8wXnEomFpvgSn5+8mg6P+mcRtvY7pX
7jN6JBkWj1loaFsxVvjGFNQK1ora5l28UhPdaX8q0tS31t0seWXFg2mpu3wZReksU6Om04uUEBJh
50sexKK1S7AKJ47EBG8qD1dq5hj3dZ4Xq8pTvE02lD+8To13XCEf7rSybGwupJSAK5Bay+vrr6IX
cDI3i/u2OY1cnC+a54c/IOU7Wymbs5/GtvpS1R0Is9tf68o2k67RqAZRmpe90PNRlSZRps5x8lM9
9Lm/gYPkb5zCNe4KjEI2Az5azYHwmN6lQQ4q9fbglzcyLwg6AtyNkgg6Hzw3c0u4VlKd0izR79Ry
yMVadXHajKhCfsOQLf55e8ArNwBILe4o8DBAcOZbEyJUbqdj1J3y0qi7zeDng3ZI2zTYiCLs12FX
BLwU0vjz7WGvLDJlD0nKQy0Lk0T5s/76tE1cTpMbtv0Jj1Mj+cYPgIjgOCC2N31QF/XvSspsP2YT
Rrqvjj82C7Hr6vhgqaS5PP2NeZYLpi8jC8vbk6voyCxVAhpZa2Ddtx+9Cg2n0bBHFeuk2hX7XLHw
N7s9/2vLLhEqfGE6mdy+5/M34GkXiRajg6zHWrkym0i4O9Pt/Bcj07sVKhFYzA6DIhbqGlf2l8wx
KSIQjNAJm8Vs+lxeh0QZ857K/qD3wg5WIX45/+i+IJr2vreUYlwJfogtgCiQPWpITnPNrsyOjZLd
258G1xHDfTYY2b/EeESnY8eO62MLKvZ3LDuIezjs/q++cjplU5VD5691zAnMo9HrsbJX8AkCMhzA
yKY85mDLhnJWG+wb040+V2kn7IVv9J4VnGcNUiaCOhCFcKleMIsEvR7peT7iPxZpon/R8Ws2NkWd
BLTyDR8P8yCOnsOA6vR6wgco3CoYL9SbCS+p6liHocjpheI3vcoHVYk3yEup5Wr0aAmvhVsW3l1R
pHm9ojpbGBgi5Xr8rUDvsV/nyeD8i42T9hU7HM4fHgL0I9H7zONVPwVw4G5vxstNAawdaVWJ7peQ
pdk7a0gcrTAcpTmxVaO7ikvpc8Dj8zGNdLHhVHQL6dhl15MqlgQyIjQJXIEr/Xz3NxqUQk+tOlTP
yjiZVm02RHSC7RKOneG2aXsgDJrYd2D2Y/4IW9EfOUto9VtBhj+vnlnwUizI+F/1XGvFi2ZP9j8f
XROJliMeUvtDzGieMSrIV0VDbU4n3Qs1A51ZMwTT5wmpd9fu4kgFqHx7xMuQwIjUpWkHcz6JieeL
Ug2Fh59NP50aE3nb3kz0+2BQ3ny3IEDlGGb8yohE+9uDXn566iTIDlNYpNxJRn4+KC6GqVs1jXrK
9XzcZFksjbyq8JubqHf94FRvt4ez+OvOT9T5cLPw09OfRBO2V08dCs6YtnjNDyO0vqXRqH++PdJl
5gKQCEIOhQOqGGiAnE8sds1BS6pCPRXpWO+crvedHaUnK/kHiT/y4VivB5pahlkD7JxiN15jP43f
xur2z7gyYZ7VbHUKChA55i/sFg9FZwx96+RoYzWtaNXrwAADdVuDIF04Vle+pczECe0g8wi58rf8
daeaoVvmWZ/zPOmSaQ+iYjRXppXAqKpq+8CbJ9V2t2d3bUQuUOjfso/DI+B8RPyQTJhuA/aupZJ9
ipw43HuDOaDWl7bBZkJXaCFbubKcsjJFhkQJgaR0FjiqoMapEMfdU9ZNw7Q1U6tzn9XE9MYVkDbf
XHinysA3264QVUiNeCLTeJ03hoGs6l5XedopFwSYVDG8aA8avNIXiuCX2YgEE9LcIBGRL5zZKVTC
YgIzFOunvsnbtVab9IESq9+lkPtwklDUA5pvEcJ6DWXkD39CTggPKtgq4Lnmmi5dYBhDSWX2FCcl
Dled8A+GD/AEanC7yVDsWNJgknOZr6lG7iZVDuEdq7NPKEpqi6CwdVhymYlVV4QgpFdjTIyB6YPm
R97ag2f20qDO86j4pbcWVYvlFOovS8IYVwIuilMQdSS2BXEIGUL+Oi88ssvMiHrtxJWcvE6VFv+G
AZ3cmYTdHkPQ1Jw2mqK7ysI5vbaJKU47XLRkQxdlxrYvRqGWpXai6Wvsvd7txEqREQirSOef25/3
6lgWtC7klyjTzt/M1J/MOOfPT1Zedj9KfCBfwW2Dh+40tFD+w1gSRsFbV9IhZ2lErkQ4Hg7MqzDS
4Xfnw+dGv1TvzJ95i+jYwpm59vUQkEDThMIOKIHZPtIi05sqCqknBLm9O3M0wq0ZZfXOq9XpO73+
aVVWk/j88SkCEAEO9L6F54WrvDDbtq0m7QQfkbQjiNX7VC+TdE3fhQbqfxhMNjEA7FMvne/PpnYL
NAQt/ZTHKKMcVXjlW8NVoCMIJbEWlvNKKKcyAzzO5tVJBJotZ967bd/jJXvCXjhC+APulcpD29N/
lGWvbNpOdEvO8de+IPkmIYD0Q0oVn5+/KUTcI1cS4+QobrkRTm5g4uW40UaLaOpqleHs2NLaQgC6
ciJAkVFJ4oKkszDvh41O1eL4bBJ/RKF/59pOtJ/UUuo7LjnTfLn9Ca+sKtwgLmMUeFyQDvLH/BVi
0G/tvGm0qa+KKjn0WfenqJEhRbXRUdmfsbGkfHplTRkQpRl5JEhgZ5/RcbHPE9S0TrZRqO2vru68
/o4apNXu2dM+1W8d+sUGIaRgWpC1uzY0uYcDRwl8Pyt7Pld8NqMWS1DjpDhK8Qx4K433joEAzh7M
WvyDF1KfrSck9P9D3mNLBit0WU4lnITzge0gbrKQGH6aFDveVCiCYKYqJv9xCtzypLZJXm1uf9Zr
e0hq+iAnyMsAIMf5iAECE6pRG/qJsrHyLAzHx4QTB9J4F9tTGi8s7JWWnO3IIynBGgA15n2wQStg
RJlq+jxVvAbd0EvtjZM2lA2wSbknQRO7TouzVd+kCOkbTiCewkIJ7qmnaJ9uz/wSKycpkqCP+Jf/
wEU4n7prJEFca/i9isDmW+ddY5iIWg/iU15Nw5FbpTnU0Vg8tqPd+4hzD93GLobqN7BJatZRgm62
i5TIgvDeZQZFjZnCBs8mUjVC2PnP0jARbh2rqZ59qCAIY/sFaQVYrQcAQNSDUWR/jaUHqRjhwS7c
e++x8TylYfPxmpWMH07dXJ8CEFscYqPdsOmLP5oyAsAPLeuhzEJnH2px+imrsm7b6MJc2W2AN6MV
dQuB5vLwuTqKALScJL+TB935/CmNQ83K3OGZhCZq14MAAjdQHnlpNDtCWExP8awvUTxZuKMuAxz7
keIsaCY6XJAPzsfNiibpIq/on0ff6P5MrtccoATVymfQ+1zBlhk4wYdvKgCmVK9IyqUHyLxiaY5p
FeCV5J7SQNuHVazreDdjQWoZqfspnUr/5+0tf3nY5TMSwRZkCLgD3k/nXzE8nESPBrzqnHgn53+6
rrOoj9r+1x6u5OvtoS5PFwon4HvIn3Aq5KadXYlmGnDZZnH1ZLXpdMCkPju0JXrpW69P/XszQS2r
C1t1GzYx7ollH+ifLaMJUXi3NPEtNMb8l4i1vFnY4RfvIAgXQE8Rs+M7E4Nmt4pe+WUD4qV6Slu9
/DN46gDViV7GkjbpxW6Sejy8I5F5gYp9wYtuPJGZmt+OT5A63H5vZhhz2mbDEx3J3+wP3r727vaK
L404W3A/shuUCIbxqYWoUa/Rekru/KCpHwRwmL0Q+v72ePPNxPmUHSDJU+bKot5wfl5Ku1bgNIn0
scjM+MC1bDzmhn/S0CdZ6t3MQ+L7UC6vVgxsqe3NuydJmY4Y5aTpo3B8elxmil+Q6yf5NzC0UDHd
xv6p5Xk2rmMtMBbOzDwcybFpnViwBXjXXjiAtLU16H3rJo/DQE9KJKUNCzB1V4FNp3sLfdT4kzWp
+/324s4/5vuoMvyxSZHQnwejOCtNr1DCBHWeST3quftVM+sQnM300KdFvHBYr86RRiINbF4D9EHP
PyUOENgNWk2KeFMPJS6gW6SvRsCB/rbQgmpdF4F5D3HYaBeyj8uBefHwciQlwFIO6vn5wGXoJyI2
h/Qx8sPxPojyz21bTjU9ZF+7E/EgTlC2h7uPrq1DCZ+cGQNF9q43u2DTTi18KwuyxwDH4nSVJ4ZX
7xJhDv0ms3wDYkJf5wuXy7WJShIiVRHySqCy5xPtysDXI1Vkj1jF4XGc1N6daoAIDkCFPyMJkaxp
jC8NenlCsewBYQnSn0NDz/N80CDsRvrtRfZYopi07cSkmSgjttNjVEFv+2BglQov1BipMPEcAYgx
y6bqUmCIG1jeNtCy3pBNXT9aJak6fLTEz0AejC2YqwZdPpQuzmdVGpqfdGntbUOf28QfTfMTNOlu
JfHHp8Zt8o9J1dNPZDxZUqLJRGo0P4rYwmlKXzjeNsoLZ1dn7EycHGndGv2wpo62MNz8o70PJ58d
zEzCyme7U6Ot5YaK7m0Ttyh/CKUpt0Vji32YROVCNj6/C9+HQk/VBahFeWHeFNJQXcKp2wTKkebW
Jg90dMf0Jl1IcubBW24IgJNUU4CsIIIkf8VfSYdV9sjCIdONVxXWUIGZ21szBO6ha1m6sxVeGrnX
4yI8YAB/+6Bfzo+RKYcByuVxzP48HxkiRar7dodoTWR4O1vrW+gFwZK60dIos42vI9bVlm3jbYlj
GsIDmr0LbVAQt+cyvxDeV5HVk9azNNXfNRH+WkWkaYwiMypvS5Va8kB6cx3k4bhzrabdigYVhNvj
XZsV5SiEOjAEoQo/24YkdWVlgubf1pMT7cQEWUrvkyUph2uzkmTpd8lIIOGzUVRfLaomDdxtNbn2
XUw1LlxVeuZsp9wYtzZdtCXv3ot5Yb+AwInMSSUQf94lUp3Jb4dGi3dT5+aPjT2Wj9gJR5vbq3dx
iAEIA9RBCYRQxZaXf/7X1wowj2+MGJxuOenlWrW5Q4cqi7buWGYLQ12AtSUYmXDLbQaDllfbbP8p
dqEoGAfGuzooo88JqMW95bU46aRoZ/wwkQF6Jv6LrVG7eCE1ueWfGru2/wRp3QKUpCxsLuzV+WUn
fxE5Ie1X1piG82z2xZQAhfDxMETyLj2kRp3dD0WYbdCopd9tT9r9SP9xIZhdW/K/B5Vb7a8lj/F7
qArY0Tsq7dWu0Sp/4yNQte4i6MQf/7oUoSXwgEyC5OV8KAuJpQk70XhnhrkgJ4STBWW4GbO7zo2y
4j+MBoLnHZ8GfXFeB2v9uMX4LAGWVAtEgyudo7Imn6rtHaod5VKJ5uJISmw76ZFsowNxnz+/O+BQ
Y5Nm8a5En+FJ5RWzVidYRFEa5rs0cvqFzXLtu2FOwswoCXHFygP713cLrMjvTJ1bYDRLndJpP2wN
4WSbMiAru/3dLm4iKlxIbPCPfOIDZT0fSg9NPci8zt+aqA+7n5HpMtM7Kw7z6oD9mmOscUn1UTMj
dQSU2JWIQi5E1SuTtU3AI1y5Uh1iTkFVtQbB8KhVtrrfW7/9ysZjakiN4hljmDxfiAxXvqSNOCzl
YdiHID+M8+mqwdRzL6lkEnE+2ChfCOCAjVOE4AapkHs8pKqp+Ohtj3YVTzSguBwO0vrZUwKF5YbC
d53sRqzF1sjWNZui19vdhMz6M3u23TRBFa6nuFjyUJx/XV6j/z8lPEjpPc7b5I1vg2KdjPaYAjyZ
9hLxgqqIUT8hYd+NGyg5tYdGUFodozikoHN7b82/rHwLSx1eabCLnMzcoEO6Hjg+LKajmrpuhXWj
V/4CcWVsu1Zb0q+U+/TvIt37WFQIIZDz8IYTdf5hhfDqOEVDGYXfTg+3VZeaOJ36Y4mfg9CbjVfG
UfTJtYP+0CCa4TyQMnjB/vaE50GeHwHGgkYCAZD66TxPNUIF2W4vQkRcdfI739ODFy8a3U9RUXsv
06A0O0Tpl/yF5luakWAkUR2Vm8ulTHk+84ZfM6HRORzDUh2qP3Uee4m689BybbZKpE3Nz4wwEj7f
nurSqPLP/wpRboxQAF2k/thX0RR/0XBetTb9SGngq2lDXlnzrO7fbo95uZ/odAKyeJeVB783+8aq
kludXifjMVPqyd1mhui6DbjtWFu5ou6XwB1XpgjZi2zvHQTNa/98il2BKgH2TOMRfLi976wm+Byb
3Nuowoc4Vo2RWEqRLvcPqEmMeyjq4FEOPPV8RAXF1NINsTPQJiLFytIaPFfKutEOaqAq9l3HdfDU
6La30DS7aEGwh0jI8At6tyCj8XE+MHiOyvLF2B+bQFM+u5XfYmWZCkfbVFP2rLulc6d14MWe/dq3
ox3SltpnX7Gc5BCZQbPElrmMWlJ4SqqWw7BiMWZvFA9VjDzrwuFYRm3wHeB2cB/n6p8WdaRXDpVz
oiMTfeK6KhcC1mUQkSkjDVkOE8iQuYPJFLVpXSplf/SHbNjpwgg2AeowXwqr0R6yMIxe+o6ql+lP
9QnR9rRaGP/qxOl00GyQKE5vdlH4XadVlsNnoK7VAVmwvYqyfofNZtBV9rTG6iL5Uhpl8sce6/zL
7dN1ZfPBY0PvhgwdJOBcTjWklNf6A5NPwknZAo6LHytv0J1VO3bNpreaGpKCWi087a+OCglM9vdg
3M4z9YFOAP0kfBfCPBTb0XTGowNYYqOrcVEhIt1ke2LmEj75oqfDhqeXKPtuaA1RXpqdtFhTQ6uB
5XF0ffAEozeoG6uMBFK/dug9p/6AHUE+4P4XWydFZn4aMPn9f1hw6VmDpxzrrs++Nn0XoiZ9+aMS
+t1PBJh/hKEa4uRZpconPxTlp0YJvd3tQWXqeH5PMnEEq+Q7RKICZ4Oqo2gmrXEHLvzK3itwGwpE
WEP/9+1hrn1W0krkSGmjsryz9UVAVDbF8EXRcLYnejljvHJVRS3WiBw7wdqoY+00Qn8sPpg6yw9L
OdGV8YxuxvwImyOe7rFI2cVOUexwgfWf+7J6y+o0W9i51w4r4yApQqYOzkGu9F83IE9EtdXrbjhK
dNdbXY7jZz2P3TslSPR+5zhjewr0yuPtBQh1IWBfuQm56yFNSEsNSNWzr+hP8G+o2Y5HnXbxigPU
H/Uuyqt7Y9K0JerzlahIdZaAYFAwBdU1u+oRaHCnAE+do1Z1Om+QwtiEZqMfeGK3+06kv1EzN/61
h+jNNKLi14c30nsRnKYnsBw0gs5X2eYRP3WaMx3xTBn9HTllm6krgYdWsB7G1gsfsk606sbpxbTk
WHLlCyMmCgAAgWkJ3Z3diq0R1ZEbD1zHIOgUvIP9cHowp1Ec3caltlBFcGLVRgH3HYkuW9JFeEd0
zs4qYRFSFK9qGFjzhW/xVu6TSuErey4eyWrmWcomMKyufsx0MWXrXhmxZEWnR3eydTA5gXrIJi0q
NhQgbB2FtAiDZVN2xn+ouATgdyaSfNPqvaN2C1fXlbgCJZM+IrRiIE3zDGIqXQ8ytj4ckRccv7mm
b64dtYyWtASv5GTSWoM0kHNHHjjbDh0yFBY6/+OR0kKEd9qEQbZptF678u00yvaD1S5JGFzZ/i7t
NXIyoLAUAmbZSBMHRRTp43REOkyHNFIh5zVFjvqEUG9+ahotyMDhFnV5iNWk+SkqFYzT7UNw5bgD
lsZG6d2zlKrx+SEwUzyLGitS+QldvavVuBVvPoSFchVaXZJ8sGrESDJykvdKARVeU+ejRaMHV1VN
1WNi5+NjYbRQWkdoTdohC9LUWQijV24K3mtkvf8fbQ5rBjAiEl9k6tE1gn4fAez+JMB4fFGNVr1D
iLaDThuPC6+Xa9/UgWJI4Ob1xKvifIrcmEOupaF6jMDzrOvKM+/rYgxXWqGn28HGCnzQFVjv+Euf
fKMMFi7ha3OG4Shxue/F69nwYe8ga+prWISOhvMrbSfngc5QeI+ekJavybDDfGOPEgd0ex9dOz2k
Gv+XtL4s9LqKHgZx1WlHuzB6X6zybErap4qbut5Jh3jUTXWsM/1/bw97LY6iYsPtQWDgppwd2sFQ
M6ErHMxQiY2NhnvHqzuqmCpj+rIBkhFtq4HuopEMyQJu6FqeR+tN6ryAgAZaNdvLlkq3AwW76dhR
vhLrVh6dmroAvNa3xItxP4s6aDPfmzbtpclH7qwxn9S1VWr42ofB0fIM0wiUzkCkROBpzredmZkc
oK6YjmFWwfWJQUiXPuJbo1r0m7GvkNBFd2Hf96Z3aKMq3fi5qa5q9AEXNsK1Bx8WpvRBeUbDDJ8T
5MAFIKdp8UtwZSt/jq1d/IQfoazrOhB3YhwMXKnsXFm5bUUVfRJjfu81lFG0HgnMhavjymmgmchD
GyEeR3Zzzlcl5AaM3F7nG6Vjc2dRmdsSbaZ+oxhd8aTHag45LAuXVNCu7EqUsqXoEG1gmU2dD4uU
cZ7RXR+Po6fU6lqrsDNYx1R2kMaxXYRH11kN2cL1hwKRbI2q4cK8r0R1apASb0PNChTF7AcYCvXt
duS1H46qifoOLquoomXf3NTRFoLs1bkSZqmdyGLvnOhr5vjF0/rjDoN4eBzraDi6nMhi1RPwHvUa
mtWqHqM4fSmwVSr3t8//1VMIpoBjKGExCBGcL7WS5WaNQjdfGGeIdWeO1pOmIWSGQG8h7gclLzeQ
+ouTlZo8sQdq6yurzP2l5/W1BZesL9570ALA853/jETNS82q5aY3NRgA2Sg2QQEvP8MzdGHKV9Ih
Sjn0kGmPgyuey1YboORwQ3bUI48t/aW0k3qL75/2cnthr1xjZ6PMTk5QVsAyGkZp7ET72gyJ/y1D
cG+nVW6z9bXWfXUyPzk4dlltDABDX28PPz+4QI/YovyFMNu4zeaoTDJBYQ3uNB7jyvceXScpv8Xl
EH1Vx1SgPlXoXrZqaxT2bg87nzXgW8CIdEZ4VpjgD2atppSeT4UFlHM0wnSK1gFIHW+FxNG4j9Om
aDejLQoKrUX5WjYuto4YXnpL1KH5VpK/Qaaf4Pl4TV/ELE/ra2+MNeeIumTnbmTP1NxoVQTKI4lr
J14IFZcrTTcTgUg41fRqGXa2cz1sykuENLC6GZPPaRqV6xS7gaM9ef3LCOts6whXW99e53m2IOco
a8ustVTVmMflwG2jwswyF09RTKi8wh2tVdM0zmtuAmGcIJ3W29sjXpkm4H1JG5WNrwtB1rKo+XRh
4R5Hf4zXatu0L+GgYpuMEofYVEqdv2peny1J+l8dlrAElB82GBnh+erGrYVTHhZJxyDSrYNmtFB+
yUG9lzZs9Q3SHQ7Cxs6wFI7mMYL1lWAr2RamQcTldz4sQpK22gmPPVTYbbzCaczzNqltAuS7vaxX
NisD0R5A7RN49/wda6Ij2gRB4h5ThwJMFnvtrvQt/ZBCXvj6H4YCHCFlPeHuzM1M6rw0hddH7tGa
2vCxriwdRa6yWPc6OuUfH4r77F2ahML1/PqsYRE6URl6x6K1ykdNRRwTGJT1te+cJfj5lZPAXGT/
V+IjaPCcfykehd6kwPU8tkrQnaoJhw/6OP6x94PwuS4G73B7atd2BuBK4LJUl5G2kRv2r9LSoOVZ
FDmVdoxE3Hyrmyn+5evYR94e5dq2B0ZJ05cCFEIcs9sDq0xgJmR1R9fBNnA9pkjnryqnsQ7IYaj+
3rD8bN8Zwl2CZ1wJ4NhWUU0Cb/JepjufnuPXXaC3sXEs9EabVpA7xnsTHPZdbSnIDgNA1PeprY4P
LTRiZe1babgUUOcJkTx7dOu4P4AjswSzJwkChE7kBbZ+7NvSrFeT6eRIqufJrkqHrl27dlKQJUQC
Q2I9ob/08ZVHGQlPDWq/PE9mAacnHJQmuoBHJ6zhMAxFdYd3S74VSli9jkJxVzUsxc3tQa9tKhlZ
5aShD8/PC9gbhXJWqB0No0k3grbdP6LJy++3R7nI9VhZ8MiUllEd0WhlzaKamuVuiHevfszwFLzP
aNJs7aYG7a00+pYeuwO0TSmeygCGeNIgULqphed+uf0rrmxtmBqIHQCyIwzM0Ta6lbn6lHracbDM
zgy2cHtrc13FcKTXKZJgMdLr9K8CJL67jDOycHNe2V3Ql6kL0/xGeWv+uhJGh9ZbrZrHtg+CR5G6
2luQN2jc5W3SrMdpSP8Y2HVvXKQxFzL9K6GKmoIs7oOpkB/i/Gxxn+T1GJfmUQijzu9Em7fWuo51
75tRD1YRbkuExvUlvZMrNwzyEnxzsDEM685SMj8oPbXXG/M4QFLd+tZUf0LgxQWQbiyZnV0JHrxj
eMvArLVl8f18gs6UBEVfFPpRMaIs3zWV3tubrgoKE4kJQLB4vvOgsE69qWTitYSlesj6wlvS3bxy
muBq8XFZaj70fJ1TFw3rArMyeJte4q0aYSZbhM7MaWErXfmeMLz4klCycAKaHyd37HW3NoVxbIQX
/JtTkKpWk1XW26B2saQKu3qhtXDl6JCKUPCEvkA+NI9NkzsRB/XMOHa9Ov1M+pg2YD29iK5w96CL
+4cp8tKFcty1SXJe0POkSHSJdzL1roWxGBrHpIbs6/adCd4ITKxmteaWh/ESCPzqeDR42UE8wKl/
nO+hyEzIXrvKOIrIFBvHx/dYqFW2Lo002ZPAtIfb4ehKPKC4gTad1GlFj0j+nr/u85ibIGqnAtNI
3HDzfEXN2Bu+h+HotlsYsdoQ3Pm1R7PXL5JQGXY9OuZLIM8rgZmqP/gqD6lS6a8ySyqa2MmLsEns
o1uablGstVQLi8992jqkGJXActiKoq7Tt40XZdEbwJGxRbgP4RA8l/0hXkp/LxeFZxN+jBTWqTOj
BXa+KEhTOvGYl/Yxo8KebIO8bu9jnAzXgWHGL7ETNy9uHXtfXCP7D9c/YwPvpqFERQTA/GzsdoKk
yOY69snUDWvuEkT6gjaPHQTY8qJ76N1GdGvKbxhS12Dd/9zeEJfxks0u7S4kJNZBCf98/Elvck0o
vnmEd52bqylL+32XTna0KlUjWbj4LyOmHAxPVgmEBU8hf8xfu6+JdG5CM7OOTibGrRv9j7MvabIT
17b+RUTQCpjSnCY7p512Ou0J4VYSIJAEkpB+/bfOHd3nqniO901qUq46xxykvffaq2HLaVKsvGRu
e0EDMrzWBaSeS8aWczB2XP5yg/3rx+MZA+6EKwKgtv/58dxwWVCz3XyeNv8ARho2afAS/OBY4jtI
4OHub0CH7Vw5S6SSw+4u/Uu79a9PGy4ft6eAm/rP3VSNjImyDCXKMQKbPyJh6MOWuvXKj+NvB/3f
PqnAh4Duh6Un+XOvoMM6KsKq/D5S7DJTMvygPI9PuT3YX+r8v50ejFlQLQK7xC/7xxWGcgvTykwX
oKrUm3yG/8VSwveUcXE8C2aoYx20k/Ub+JwxvQ8H8gj/768wmgzMk/AXAeXoz581m8a5UKS4n4LL
7vW8HR9ipgyiocq/GQX/s9beFn5gdGNncsuouf37/3qBJz9lMEWsi3uEFhDVrmjoeU9Jtnz+3/9K
/ywLOZ4k5kbUv9tP+OepjPJd5lKV95iX2Smpjvd2G+CsPg0Ipl6H8Dcg69/ellsayn8AAIAtfxxM
KlELlcHnDbn1R7Ntt3TM3S3LhdhF/uWFuf0e/71MBqEIItfbIgTJ8rjc/ph4IoVcSow55f1azeQV
IZBO39eBGPHTV0euv6Uum22jh33Nr//3x4oLJq2gVrzFaf3xplS7cUU8DeRex1iZN1URVa1ci6KN
xDxOTbJO3/8/PhCQOs7fzVvyz42tzlRarbQi93DmlfulmpGlAQ++mb6zWtSuh1zqb1jZvz1dEGvw
+qDtBp3pj5/SKltl1kcEHb9Uz8ou9sJKRd4V0syXwGm8tXPFl//7GAuqGHTEcCBFVwFx/P88Gbg3
Jwgt8QaVOpftDlYkBlY9zQ8jlzDaKHbvezdE4eUw8d908f9yWhLcqLhT4UeBRuqPnj9d0yjjjFf3
yxCZloU56rlg/ORUPLRg0i9/eY3+5bRAPgFTwxqGpTg0f9x4Jo3XLYnxeQB1iysIetWDNav46pCQ
8BdjqH/7q4HofxMr48n+A90tDwyxufJA5ojM+tjOcQ/CTd6GObFQF5V/Exb96+cBeUR7dsvB+pM3
PNp5IOUAAHLZrboeLqqfAhHye4j99iQm+zda+L89SmDJ8K2GOSXe2dv3+a8LlZcWmmFkyIBguSzd
hmjLDw6phZ+OzEd/o/f/Y9WI9g41CrUfYv6bhPePd3RcBEwVa1rfD1YVp13w6KOoxtBvi/InJPHq
No+yCbds6W2XzMCkmnIoks8AZbO/zDb/LJr4KreNH14fFM0/iaWEo8fGHqRGuYo4siJG9nnxRWLh
27zPV5L47DXPFV1PepiWb//7pfQP8f/tOWAddAN6bxzT7I8qluqKwqdiq+/nkMaQ2C7LzRyy3r5t
Mbdzc+TCXvMa5iYRIuNMUyCHFGuwGqk/nc9t9fmWqnPz0vnbOcY19cftlcbogXFd/uds3Qzq/zha
VEk5wU7D9muSgiC0FtOUtYDH9r1lE4W3BBFDPHcW4YvvdYFBv9k10uIaZ9ZoO9vI6aUrotp8QghR
kfWGgQfQ1pnBXJXNa6E7kuj8bpiyoehvWS9Zexz58JlFO1Au6E58eL3teS6JnKOodcUwZr4d0bge
ezuONTF5K/J0TuB8MRhLDWwyRTKGFv43fHgaQ7xMn7Ht0vYbjVMFL3WCHuEC/crItgYpUMXwGplU
72kziKw8XFvNkadIDq+0dr/senvIiLC1LiLNsAvnPuZIluJIyYZv0okFFLUvgBZWD6OfdeHXTOZR
/VY4VlaXAZkm0jcbSkBim1rZYTvDT45pqDkDrcWdRFSjacoRwctXEsuctputhuS5qBQYr5M0VraM
04PATwO6LPmGfDE8oTAhftbw2M+mSXI4RF29TqHdqn2l+XmjTokHX0mbv2MUNmj3Hoxdfk7zba7a
ekpFiaQJv4gLnEjj+bpAcXp8AjXjEO0C58ShT2tP8rdt0n66wJN4WPrMDIVvdopx7RTpbaj6XWSJ
aLH+oarThKbbe2eSNPwcAChlj7A6T45HyIBnx5u6gHHHUwQ7e0Q/wnxgfjaEsPCziPTET9U4cva4
wy8xOh0Ia97fl3SBi+GEnKS1g5T/pqZKBEQE92C3WXpcQX8Ndavn+aje9pWuxy+stY+E3Lxzp/1u
JrvYfoQBq2XZud3B2rd30FvnLYzZa5ysJAtqnpuKLZTBMDxTmUlbxDvEtGr4Cs3Wp9TsA3Y6KI/7
+ljPXg4dZRj79gaxljQamzpiefUQCNzs+mg9dndJIRrCHwszX5GzhY0QYfxxCHupH3kECdrcSuKz
Oem4WpJwObDPmhP8JXDunyiCFTFP1zvU7axFs8DVZyjJlLhLjpBHJ8DlRs19PUc2PyOMLHUQOWcj
O3gLmLXaXZN45ZiDRjiAWdchuXxCnNeyDZLcLXUJMXHAkmS9wmJ8q58TybORtIlJZv4Esza6/aRD
mHh7xOO4JT0jwmxb68IG0k9eK4ShkwhWhKKpncMjhltdxrhrk5VhX9eZIiRLX4w3W8YlAiO1OUxU
l98iAdEf+InJ+qitH9dmSKa9bm5yI/E6IT7E9LuUm3ysMecC4BZaTq/AZOC6R8Wwy1NQWO6lbZYy
kj6VWHGGbrBbnj6Ygqji6qsSo1Q3ryCQnFM/CPV1EFgS3C2CVOHFzVYdDHFom0ma0YWJ/oQVF9K/
gB8NvEY/O6o4INA9isl2hvx+AespKtdobUII8YC7qjJUXsZYleYKadgIT4t4S/3zVvgNkUuK0qG+
PzQtQiPWscx/Tmu6UYTYj86ODc/q6EZHtWU8/BxyEflvmVylfk0oO+SdnnY2faCcqvgmxaHRV0Rk
ZDlwd2SoN6oOef086NjEdwyKynA/RmRL0yuDDfogm23F8qBLKfz3p5MoCPgSapaCfGWZiugPbqwu
wBDC6rJnqRnNeZIyVqfU2JTe4cfV8oeE1YR+JEcRwe6a5FOMs4BcKea+G7pM4QRpWDXOTWIKay/U
wZACZabakx/A92NKGw0zGP8hGjT+UFbxYbro1JPyNAGto+/kpox9SpiK7DWWmzhe8YKUpIUJgDIt
0fkmz5Ykh7qw1Mbs4neZzHcIGTzsd7+W5Rju9U6xeiJ2TsYr/HfccM89lxaXlIywEEqp5sk3CwLD
dh0rtSClc4cvz7dFoqC0FchI+9yQtdpt6DOqxwNWIBIR0K+hXvNibweVQ7kRU5bHXyELlcXdwrz3
+2k+BLVvaaZh/+AqFIXkhLIjzLmWBJkpDZBnKK4ZBBcIiJBhHNd2HJyTF9RApT7CGGPd3sCUi/3a
EzNs6uvh8fqgWBzbUmLIAX9JvksTXvjrVIGC9lQSBmwT8vthuGDveyx1y3ZK1quIDY+u+OySvATn
Hf/EKE71Fbbu5XGRUcpBMS+K1fMGTqj8we5k2DGZbtX8rSARcfcGexAEleb75ItXbAAmOK7P0pG0
QyGAUxSsYuEahKIJa6/zpApvHFKEoVg8G1B+9g/AmPO1Q8e+ApvUspBENqCpYVqpFYiCzx649tIv
iDKBSacoxIroOLfy8nmU6KIf1SiC6CdbRdnegLFMeScguY7aJarIhngy+MHEjYGxyHphsPVHsVCg
77b4bVNYcAiekwtF+BaMoifQUu/rJV5ZP0V+ZV8Kstb+LiOHzl1/ZAJZwiC+V/UXs9mIf4D/Xmp6
AtW2zi5alwOin7YdiqIGnjQSyUsxzunyVOaOfTIxGMMP8AYcorMNC+esB2OYl7IJhvDwbdqcnH9v
WsX4hiuQ7vrZU63C6zqyfBpbiYk5tD4XA3rHA5bu7ikzG4Kvwl5n/jRv8FRFrAvSBVTeok4ew8sA
24JTEJHaQS+DIfF5gS4xfaLcs/UeuzMIXDtoPhBgUye3JzKDQfkTt9Jy9Psq5g6+BhBl+jRo3SDC
b1bPo4rwU3k3L/CQxYMqmkjWxe+ZTfyl1JpZVO4MtjHG2A39GWJP76fDDz8U37CFjyTaht4zOPi1
KfZ3X4qxqviTlEs1neet0svZLBMa8BgeGNA501SdIOwsxMnIAeEUg5IMBq4oKsuT00NR4tNAdz77
dYMHkbS7/ckrY4qmqij/Chd1+qozH4PWSEubnLgwM9KkKfySjzm4sQcJxMBVZ0KAXX2G2CWfTsaX
yjwcE1zALklkwNxUHGX0TsyLe0FQ6HA8K1VF9ZdhmRLeQDNMPuQAkKMPEdzj3A8lBHlJ1sQiUrQY
hmcfCvycR2bhUBrHwvycSI7qNucyf9n2NXvWSQh5Uy9pre49LNg7fxMCXWM4HI6NLI997ESyE3TC
Ki/Q2qVwhEd2k0/WM25bWlxkuh1I+pTZ9iKxBeAoCnhMv/SaK93CFzr4riIDDJPXXLKXweKFbJMy
Ei98VfLnVFX7cE5rs/qvQZTZ/NMHhJW1vpwI3mYmkxjBcQhDHnrmsLn8igbT1O+RoLm61z3dih3M
XYq4igDbnKWNRTSKB/RJEkj2NqGZ0SjmyKKDx1f5HuWNx3cOy8m8qyufm0bro4pPHK9rQBQnHcvf
A7hbGM5qjIdnCu6KPCOZOfKtQ27uBE6Azc1zqrFCfIDXk3NveYS1VSNX45ae0IrWlwkWlCuaqEDp
eTSEZkWHSBSC16fIjrLfc1be5Ycn6JYTXIMP1pqYn5OcRoSjvasJYndtEX+Yp/n4NcZIt+sKfJOP
UxbVe48SlqcNqaz178LgkxpTVI42Af6Iwde8Q6wSoJBiVmrqJm8tu8N6WbBuVMhyhAMYLeVlhb68
/oLyKYp+RJWKzlimHWFoQhzrqHMrBGHYVVdiOU8ZQu+f4EOX0c9TqculdzLesvPo8nhtPSsKfYJr
DXePm9cGGyW5bOs3oCZm7qNyQomjGa6zL2oMa3q9cQA5RAruqC8UKRHr5yy35KwGqUH9EZmHmaGY
jonBEY5w94zJonRdtk8VLOOlSsI1lRCOYlpEhtg03MdrNVIc62ws73CD3BKDCl1p0o6TQoYxqPyw
Z3S1kHii6Y7dd3og7iSfZ1e2kNoxdQ4Qau1NXtFJfF51nFm4UmcydKU5jO+mah1s42sY4l+PgOm+
T+G6PnejhBNmm00F9cgU1GX8ZuSMXNplhSF5jCOEFoteMFf5Y/8YgKKCSAGGdu1A7d2SXZgmGgmd
+X0xHGWiniObodQij2TBBApgnmAfMdsqviv3Ocm7QamtOjASI2AXDSxk5w8q2AR+XLiKeLvkh/zF
4ZmnIBhMvX8kAlnQT5idl/w7wy8qOnNUDO+bTXbMcDTHR231Apppchjy4gewT7sRETtLf8B+660C
SR5nT0fZm88zjtAoNcxY1qTMZdeEml3fSWQkk5ZVHsacPN7qF1Ly4tOUEf+1QC8bNweCdXbESyM9
HNqUxM89TjFc/SbiafVtXsp4bCODnQsUqchIQN7dlF2zMOfvBeYtACVbUqurXyK1nlWCOJMGxiG+
6qRet73hR0TrbqiQH9ZFhz+QcS9X+85MCWhCCTvAbJjHId3vpzX3uA8gEWtG4JNj55NMswZxfnFx
OfhEs5bB9/gNiEfNTyuv9gz27nJRLdyztezHIMHhyipW5s0BI8ylWSpB/DmNBMockpaO07YtMWly
ROv9ru1GvywsjeMGmXfkd6xr+p2EMojWjbCiymotkYmVD/6xiG7MhHgubImeox6jXtY5nRvknRdv
Dgvh3+ywwiKQ3ijfktqKr1M556yVHNdAB9L4iulHjstwDWNsVFutYBCn2cwLMD6BqHR7ztHtlzXN
kyaD18L3AsbfqkG0IDkaBYeLj0RjOGl4epCxP6a5jMCQK+epdRAZQnPrDBISo2jfItylpXm/OKHr
dgCK8RDZAxiNFSbZepV7ikRpNJlRk23eIF0594NpV5ia32JBzZK0HMMJa92q67KZo4O9W44YWVVE
mSOcLWaQd2RiN8r5AEfVE8T1BtYwA98fknKE+vbITXiDEBhznxtUADqgDg2naNiEfDTpiJQoV+bT
D4xnK1TCkfb6ctzO3oNVekzaRHFum8HWUBLXfkueqyxMsEeIa/sc5flkOu49MThIVfXg4EbzCNnE
jGEVF6TD5bvJ3+k2krgftJlh8LdH63kXuKM7sKXGrS2nOUaxPAZGm5liLG6io8bmNNQL4gk2OOr/
jviCDN1kg41Ki7ds1q2d1v1Djm+W9OB6UdbvsT9Cx7iHpd4E0KJskE8lPsolPWBteEhUB7ahoe8o
4ckPkcXwnjVrkozdCOAR34WOyA2BK+L6bJD6h3uBROzbmu7LBFnvFEcNBlqw3QszO0S/YfQ4BQwn
j6BaAQWt3FhgoDugeOhhXkVsl7EJkpGq3Mlnt2LI3itEO2DuJfsr9uRL0WRFyFLcziE74JUXg1/p
RlADh2ODVVm97bcwsq1Cg1MFhpkgyUYz4BnfOrj0QOJIt+7kJ4JZIFEVqedtOpXql3Qe5yZOXie2
VbfJtvgu+Zh8PabKdbX2sNWJh2V8MhZgC26TofqoqNf8pDOCgsvA+FENIl8JMJA1ZG/7UCczpBQF
8jQFsIMLjtmS4aJUiWg2tx1ZM2YqL7slDZ7i/+1ED3MmCZV/Bqe6BsQlJLgmyKWZ8XRQJprtSJIB
OjgBJ95q8QQ9KPK0ihuhnrhmUJOFDpUmVjWlHFMKA8FViC5ZqviJ8G2PUZzjFNFnXtUponLH+mee
rUioZbj43njKCt6QAWF7Tant+h79z47ctkwgjtmTFSLPFN2Aew/y4gCCgMfXUji5qs32bF46sfsI
TY+UyrUln4/8HRnA6MUTSdIT1P1AuBIRF0NX8IV/R8eQQnmjTPTTrdtU9MesycuCoiza1TCJ+Tqu
2O943Ne9B/zkv4oUqXidMJjamp1BmdYGRJttLyAuU/GOlfuxPa1xpu5KS/gLH5Hw16wsQdwmivRy
ChVovndIgcSXXEyZrNgumEH2FDGWv0Pp9rEdDzkXaO4zbB7hR28vE8DEsp2QKj8hEbsmQ4N3Cwl5
AoAEO4HONq+nHLiTPwE/xNCykjlupNoC6vpqB9bmeTTtLS2g4e3RXOjxfgbOzPsYG5X6Y2zDAFyT
uBmDohjfvIt41Sv4XWLml7uY+tTE43vCozy+pjgxroUwdjE/5igGM3qddW4eEgWI/zoYaBAuAw/j
fK3RC8huQFf0IrMwAnaBSxNIFkuqgApjSt5b5bcSM7pM80ePbXrSHAs8HsC1JkV6psdGfOetYfgj
e5nTK3qRI24rEYWjiTM4ZLRYmGLXlCx+ZIhvg0NcW/Fij/HD5Pi3s3FWnubMefEYRWHZO5vnOMGp
EWN8iUeQALmWZDqv8T6OWIOAc9RC8hjXLSZypDZgwc62s1BmwfhVa1e8lcVY2lO5AQ9qkUA9igZw
6L7/QGBkgYVChNmzHWlVim5BzBuCiANiQCu8APGa3ODg/zRNJnwMmGmm91VI3Svoa0gBkZLgo5Z9
Z9sjG4GunxdqopcdCG/aKC00xwbKruXa2hAlEGOtA/mdpxIFboH7i2gUrzECLwb+700Cak/UO0xF
RxvSLb3KelfqvIB28UrBuRStpZBzK4TDhdNQGP2qp3raG483bexmzHsC3iNY6PSo9IAMs3VjZZ+X
onwnohJ4TcHcHsMMfcZth+te9mXNo6nFasF/QOh49RbTqBrvKhpM8pwqJdDfpGjeeqiTN92gqqjs
8Ybaqi7lPoRrCULWBw7Nxta5DUE3/SRwKE9JsANpcaSNQzw4Zt8rRCjDs4p3qnoji+QDam5NkU0Z
L2+bM4Vqws225Z7Hpsh7oKsYfWqXZR9moKW8kckSfZ/KRS0NuLnFAAG1kYAjOJIQMcGxNGvhca+u
+QiFfUtzYX7jt49+GVMvspnQD/yG3yWGm2Udw9zEOj+wi1CU33yjsEM41eNMx36fbE37EWE9VTuX
2/xjzYLcegnHE9Tf4O3TuhfZ9/w2+DRbwPhwxjAgKBbF83q3VJi1O1+xdOictOYLFyv5RrAP/D0k
fP1G6wiOgMMQ6aSJkXRw9Cgu6KrGTQAM2wQMWR6mQvheSLut3QQ8AH9nTHWNLCb/brabFu0++uI9
ftvS4zDny2uuynWC4wm7OdsyW7wKDDtJW8lgcrSvpDQtvptYT3RCNs8pIDcZkaAw6UCmQx7Y0Rvc
0I+3U/kJBliDbiuozUQ/YJURTkgDT1/UUd5cEgr3SVcHPzo+wcz74tPDvIDHsrAu13t4VhsqXF8t
qwn3HKCw7zFm4efiMHCoW2EjrIIQrLpQPHabjy2BE4Ju90FlrpWASJZeI7B7b2oDJllTHDPDqFZN
Ac+ZLYS3Yc/DzeYadC+B3hc53G6sFaCCjZddqVXVjbOF6Q6BAeMJWEJKT3m8HT8S1HTSUy/o1cIm
bEIwJpYjWMxt8MRxAwP6MeYrO5l8wRNc4Fu7Nqvi7MWsBJg63t3lbU2OA72SI25qBUweZbObdXkO
iivVqTQaP2HVHvMWW+7wa7AYjDo6z7po5cSrl2NVqjwrGKB/rRGrcecivZsHSnJ25QXbCNr7xH0a
C7en7QhmxYHV0r74Drqi0Z13BMVfp6DK+lQNyNxuC2yOIkx2O7sD1uL2BsFM9Z3KwRFvUh20a228
sXuQSibdziQdZDeh0NxhGlZwHCh1tndik0K12oNw0iot2Q11q9cYGgLgmoBQ7YpV7kQNNLUq0E8b
jJpUX2DvhH4MndjYTTTaX9BPr7axmUWgnmMT4hENJOe/s6GCRHhK1/CIv3hgj0URMXfHvcWon4qC
fqvgwxQ12gKEbnO8Uo/VCm5qa+p0/SJ9BQS94sdQNaOazVvQPhoaxFWooTXAJvyJQjz3Gh/QeMbY
yn0ZGIk+5TQeviHXaIOX9ToBq/ahhlAX8CtSnYVb4zud0dW1acKK+ww9qW2z3C+fgqbD7wM3sG8w
RE/vcuhIswa4/2qaA0arSUvjJPoyHtG09FONEbAFjTqMfVRnC/Z72Xrc4oGXam6FiW4EvSkF/DTJ
Gh5HluBF7JyFirDP98DR6nlZkIYYCXeetaYlYvxCabYOGSVYJmI0xvk4Ru2wGYmKBUmKNfaSndMF
ZoFYM5/dFUZFSWvNBoRI5nZ5LjN3U9weu6oa2IgJBDrUCzhJgzjeSisdPfmijmwHvMgO14jqJX2K
QB6dT5QA7EW55uUDjLFdCghH8LfEwMMQjW+6CqAFt0Te9VDenpIcuZgt7K9QKaVNcDZK5RX6Tn/w
z5nE63cqGUP4xRoW9qtSVQjYeO0c/1tasryLsC7Ffy9SV104JprqZAoGBO1IOMKWcjazczRjuXDW
cpH2aYeatGzSxQEExN7DYk7W6GR7KIdU1aKbHTnmN9zRJ/C+BncZkt0o9CFp8nE8ShbOwK7RyG6C
uakr4V1zvOMQBOPkzLfc8duL/gFKJ730dnY6QZGgbJ5x4BWLgAQi8s/BFZ04eeb7lvaIxFH7aZUm
V603lZwaIAh1fCH5XHzGnYqXswIQgLdvdkixy4gpIhR4NCWQpWt/Lye9A6F00e6bCIgVb3Zs+YDT
0/EY4SK4V3XrYsJVm44M/WONYXluhqWG6d4KZPpzitOKlFudktsPYuqxwauHfyqaTHdi3OqXgBRC
0oLyBvTRIqAVAq78GL95rHDQ1SygLfSM+jS5jIn2AV1dMXzLRA1T2uyYTejiMmJ3Jdx3Pu+MgcWc
VBpzAtgl9dyPxO0SbT0oF+C5xTDgnqzlyN6u0JlAnDvaFvYFU+iMSfO3RdED5jYqqx5h0IjGPU6c
fsD+YqVnLA0TcVeVxTA9RogApB+hMlPRBWQTlPwk5BaLf5n4LzU3CjsxAcuF+0Lxcf+MN2JDpnSx
wzhjROcAbH5I3dguFbFY+GUiG3vOZInrvuS2OlE3YMkVFdkHRMeytD+OJcKfngiPYQ1NVzToMdSo
jzeCnX9yAGDEK44hE1Mz1C71j/OSjOLFoea/DjQV/gX2gXjksMSqRI8N7/o919kmTvhaB4MoD37r
77Ydir4v05Hs6nEArducXcq2vrLo7i/rIlASZUAsfZPrnHw91myHjbTAobuscFzPLrGTS/ySg74Q
Ou9FvvVbRTQuZfjGeFyDe3gfcyH8BVwg7I2akGhWnBcAV0mjFix0HrwE8tDkaFn396s48M8JyHfA
UA7bp+KaYqNevs0lCClQLNX2eJbHjh/0UFW6Ay8di/Vl3Fgk2mAREHtvR0w0J5lFZf0cLLHRaSer
lT1cFMV6z6o46CZDxB/MR8MSW6yaM76365K79YHxGarX20Ny90sdCvLRwar+eErwhlH0MljmFS+h
2FxS9KA+ajX2OcdgjGYyICBhOqT/sXiBumVRdi66SodXB9wJ0iN7YBeWzaYqG2W0tt0wUf3dWKz9
euzGpq8BBCHWI4NnrjtL/AK98c7mJ1sQL640MqYFHGRbFbP3GKg17rTpHerN60Cqoa2J1t9nZzQi
3FXxxm8B9t0gHf8aoLmLnhKXY9jdoADAiam+TTDKfS1d8XmCSwesx2b5idqKI2YWI32GzMV17pD3
tpy5pvNrsh85OcVy3gEVsONrmR91jVo1D+bnnCXTE4k1wLwJHYhpcqVCdGdqXiFZ3eTAQketYVyz
26L+FcyOVQXU5PxCVVE/gW0B4GoYaPlDZTnNT6j+df5hLb1MTwzd2tGJkU6wXown0hSI5k0vtEjD
GUvz7B54F3C9fBUfUlBRT8A3qqWJOLM/8hTu5huoEbhv8nHvdSVHe3LLuh+nDFlkSOIV8A1iBSxC
emz8lz4uGCzZIB8rugpTCRY55Vh8GxcGGKAyt+uFUj98xxpbfqtG/w5E83rpJoRYAfHWNQLWbQp5
XbMhdYU1kUrLXtMd4OjGB28QYbnb85aPuW7JHov9nM6oUQ0zJY87vDo1In7JpGc0khgt9iPYGMc2
x7CAwAnz3g5uu24cCl8MTfX0FQ2CeALTNcYIRnRx0XgnM0xjJgM3U9KpOs0zZ7/h1kVu0dtr+QVJ
P3WC8azyP1YKpmfrBsl/lQw/SlEEtr+H3rRsQJ+bGJZvZnkai6OcT9auOntTvlp+OXlMAJvjHch0
uTP/Gc65FONBuAFARRJHD5Oodf3mwQDKnsZssW8saLMAaRRHdBlmM48g5mjkiK0L2CtNKCJXdkJF
OP3VnmJfqMEmPmdDKIeTikuuH1U0O4J1Hyt+sWqNf4ISS7cGavw4/uDRFUG+k3E3vvg5hnRSVLb6
FYUBJ2c4xqlflmNj58KV2LxqNGEPoFRNd+BYJfA7oWBz5PitIuwxjq3fi2mVH/AKYgCU4piSU7zH
m2s5GZXuHZpf1UGUtO6/dsmMBRcnRbGJcP8nlwQ6JkCa/4+j81iSG1ei6Bchgt5sWSzf3qq1YbQ0
LToQdADd179TbzcRE5Kqq0kgM++5N3uGbKmLWjLdrcPS2/xzfQw+zgWdH8sqcguGw7MuqNGVPx4K
VlyxohllOFY7CQJSp1los1NBxgsl/LAFfKogo/uTIdjZwcSrR69Nz9HdTNUjC6KLuhM7u7K7T7Zg
89fPpWfIF+m3Kkomk2fADbHLdNQl6CKmuPG4DCJRhGMywPoDg81BXV7ywWZd7dJ1/o/QkxofVjFR
3HkbKZGgKFacsN8y+OsKo9vd6A2LTsWWg8/MEdBquioW3SfZWnXmIrdtdQ63zoDhl8VTFMxM3BNu
XS/b65XbK4mXsGQ40239HtkB8iPWVQxy5JmSwlEwSNkpE0C8VNBFNNJrj5TRybEYLkFbbMEpxPOn
WTw35OuZHWJesS/5YfzDtLD2HNHHV0USqMq/L5ZKPnfFMnzS0GQ03MJSL3lm+2fuGm2l8WZ6OtFN
3Ub1Rorz0Gx5k+C0bqt9Vg7qZUXG/VMta/zgdW43U8cM5T9NScnAGQW23eUGQZ9B9zY5p3B1qb3A
2x4ra51+LFHWU7IAz7lJ08fNtWorfe4ZNJLAgtZ1q0ztIbEa6fzQtDeAh67TvLVhU1fp0NtIb/WY
Szupg9wKd3akly9ZNMuZ+367hkzo0Ta9Ipcpp9Nzvln8F9LJjKVa2FEqI7kSwzwXfPFhZoGzsaV+
9hPkjzXe68gbLk4l5w+PlHh/12ZZu+zLeZWXBWWuvZA4Kj0SuYXxMTX21ZOTz/V0nQz9UqnAKBNc
+WTTOghgbrJ69vCxOm1wGHH5QBM4JGseFBX1LeiqrGhNRD+GjEzqTCZ6iynGnaXs3v2oan44DwFA
6lwWT1ZkFfvbVb+lkXGj7CcCCTxEUYbQWtm+hBbps+EjIwUDMZbCODr6cebLtG4UZwE3OSGFTgFA
xEsjPS60ZeWOWLxhNqxtwB0LjJHPhwlm/y7eFu4XptVy3JF2vJV7EA9kY8EuOvnCCkv15TVMKHaz
Zzfu/zPX5F3Y5g2qlmO6bk3LwikQ0eAr92g/Wh5Hfk6QU+37TcK0SSn0ex7jvT8UZZfKoPfQF9yK
pmHZSME+9rQR6kHHxprPGcMiRNLeHPt+rV5G5PJ6r4u8kq8yq/EzVXxcaoeGH5HlRAggeY4d66TL
TNf8Iki7vLCLhp1d/lZ7zBcFlMLdmNMqpdx/7DjbiJ2j2/ZnAbLQKId5XyDYz10D3dP7ryTW7LRD
XE6iK6lMKkOt/1vqOs/40JGUe8b84LqG5udPELaFkyIR+8UOktC1dtLKwm/fXwhjWBCu0yXvMdu3
dVwcwiYI76Q3D3/5VsWP1a1dt+9pQq2Tq0JWEYcglKhTLMzq78PKGQyEYdWOf0Cs6dgByJ37Nty2
t5HXqd2VmZiuK7X4srdVZf0h13y+W8nbKo6zsKKXGbOJlzhSmuEUmI1q1m907ex4USqJaZe0wp3b
TARjaShSJll91lIotMQ00SBk4cfmr4xttDO5LITtsi57GqWXl+cVoCPYhd40N6RWha7Zibr0nUMp
OosLwNjGpP1Gri6quYyt4xoEaHyDLceHjbigng1Z2djyhELn+0lmhTNywRDH09HLliU7zc4A8cQO
OjqILqIgqauocs80QVjZDG+7v+OsZIvqWDL+O2yych/IDQUQsZ2utFNr3BiuMow1YZL7i9VRi6ul
+CzKMhK/Nxqo/NgyFJM7ntB2shPUFzWfuSD9KYVRZZ63gB6F6Vy0ENke2VThwYTMPHfz7AfzaSbv
hx21tbNxZUPJ5TzTHddJGzTWdwzU+lP52pF8hGz0jzZNSHj7k9zN1crr+IqWylLBQWQRf7LPOakB
bawXVkDOAMpYoKrEE2grSzg2v6oMtuye2Ny8OLizWj7rWg/lbi6rwD149GbINErxvhgzLBwBcVjb
51FwXx/rksTdO4/ZlzjQf4U6cZCzwiM1FlPMiiGedcLDIkTaz9NwdbVhqYPKOAeiqObrFaL/b5JB
YI5RqTOPCqSsNw4c4Q13wcIvb9f05fSsG2hO5kL+4CbxcMPsBbKuOvjZVuWPm3R1nAbG9cwh4I4I
/zlhF35gic2Ww4KGGV6qOBr/uLzXzD8ah4lcF7AcK7EY2JKT1+TQKtugmh3F03Bvd1Z1rezRO9Ri
mu/jrrAJF+BKeGjZZPAOIjkG+01iaQAKjEb33oA+zPTNrvvcsVY43w092aWXrJ+9N3/o48fG69c6
Retv5r09+eoVE6DbXHPwD9ZM1oWFPhZl4mTinrFKsLSOtQ+RHOlpvOpjNbne3puqDerTxk/8gCW0
JsgtAIg5snq7u8MPBOrSTzgkbpxI1XNt49TlUg/yIIXynPPEm7VHrbv5NMahO2I3F6zuI4Ca0EuU
pDjTTNGIQt0Ripr/IyEyXo8hnqM1rdjb/BcqFha4YLatkTa87TDjxWZra5FdiMPV3X5yl/J9HQOe
tZua+bKuOX07ouoNH88Lbe30VJZfi2DsmwTcw4Cu2W/ZjOEdQvXyDIqy/nfbOozPgDE3ExogV9JL
irpp76bSg3tR8+TtTelXH6azGcPM3ISpBXS7Jh3KzgucjPm7TJCTNAZV+OQGxZQlqiCi7DbT764m
X6LLWLTxW4tk/MBmGPkzxoZuaiQ65VL1tf9UOtP02A62+WV1bkzREU/zY8+HY9Df+fKz6inqN+2b
JdHd4P00G28q2BZZb3XuN9em3yzqLmx4qcfexfu+sZASuUsaP1QL6etNsP21DYP3brrB+dpvfumI
7metJHWNRPJy8sDa9ZG37G+D431pgv5QL6o7bnaofrpFumed+cF5NJZ6H+3RvubeKJBRPVoiX3VF
GrdIff7o3ANQmj199PwMevpfoaac74MPoyqSiYS0qSxIZoJkabLtJIv4G/8dER/VTX/q+qMVdvoR
Di54v73Qx9pB0hMLH3vevPKk3FwfIxXd5R0DcMdbvYQoXwRmv5dfgLzxA9rvIY7ls5KRg7zJXbtr
Y+9QTet4zcl6UJZhz3D005gZFEGt1xZEMeH/LoyxguVu7Mb2LRsIztyVHSTO/F52gvaKtE+z01E3
tSmkXPAe3XZg7f1wdHeKXvPeL4IQRrzTw39BsDnBobZleL+Nsj/PYzDmjH6HHhI+aoFHyukB3zpP
NzMDaO9ImfGwtVNr9kVVr4TZdHa4C6La/6WdTTxvGEA/hghTSNHmw2MrVP7fDC9OaUWKw3fQeNan
oaH4LQbhvSnR2I+o2e2TNcrm0udiHlOrqN1Dzl1xZ7dTs48ZRF9R9amSzeo0/1gwmQPatEuRRF4X
7A3kEPq7Ez+s2r+RRpPeM2eVv+0aNiqRsV1dJHrxMYKRRjAjbf0jUGv0rbn1Lw5y6b+4gTgKH2x0
kh6W3zCzps7pD5ASyz2pleo9tzVVfNT3V0Zl2NabfOtenUxb3z7Okz1lAOLt1DOvizfnSwweqOhW
O3szDt57xLtyquepRM6YGGSW9WvOvf1ks3aal3EInT9lfDNdLH4O7+evF85ciXroqBHUPS7tA+Ja
+BHnW3NHidzyRkOlP9m1Jz+5nEOku8y5WILQTyCINWvZSVdax2WO5NVSkNmAQ0Ihr9jN8sf1RPG8
BPhyZFmJh1DVy8tWDc6SuGPvHKbOKX+LKXO/ynnoFwwXw3qmWBMT1hEveyU7oPlaiPMBGra98mco
Mpe/P89KRiP95PxmIKBfMCR10CprwDO3tJK/p0Igf4IAZ4kANXYen+3GE8wiYwxMHCOE1qxRjm1g
mnnf8hZ/TKeacj+3vXsPTNldNXjk1QHgSHSotseF3LBiB55ni9SfFSBkVHDUSfrIPaPC9inu6hVF
nwnie5aP5XON6A1aaomFcXPe5r/NmimD3wqESG+i/a8wY56OoHFREmg/pmnwWZua2FWxspuaYPL7
mDLyoRMaW1KA/+svugoEoutF23urYjz9MQ4vjGPBzYl1AQsdp29rWxDCE7M5RX+iErG9Z1dbpXOh
BWM8tMVCmJ+26WcrYbBmfbhFPwaw4tjYv7IJAv5U9/nc/B2KTlWPHF2ue1fLtbHo8qJs2NOsbP4u
MqJ+A3/0JURKrexmD1wyV2k/ym6jg1KBTfzQ1g15sVs2VfstP9FcOxc8HvV6psHQ0Hu3VZwYfZY2
mrkOvBaOnhZTsIh46Fep30VQANntkO3L7VCGfRY+6SiLnPu8gYje+34enTHCbP+RiV02u2JtTHEq
aADaJ9VQKRyAgZbFOhSD3UTbQyuCPuwOI81FlR/HkAFdmUT91E048OJuLV/7Hhh34rLTW/Sl0BsC
+iK0dwwNbreumBR8MOXx6A5AHCWmuY3Foe2K1LCHi42gFvSW9ZiEBeSEdSdboEUWzaHA0My2VuWM
HUg3WlK/WyDrljx156CwHxTCUnRymlFnfJNoN/1fzjSH2em89fakz07Gho7PZtwmcYQ8K7VJogl0
16VezwxbsqxojNaRzWO0yNYhjMo5fzOskndfIkPK5AMUzGAYYYyuVbMLFMfAe2BLo84TxroQDYQy
++JBCMR0sMs877zcyYg7l3CY+xLIr74rvFBnKT93OVqIZk60/OJ3UUDdB/PybfDXWm/rwMH4ewyt
ZqEdWCsmfUk+5o31RR62Q9DMRqFaPwdG28NDh4DrnHFOt86RwIwBMN4b0GJ4BuoOH9Qim/Ih6JDw
YCBHy917KDXhUbaZ0v+CQNUjwgzA8Ssmhkx9tq6xkZ1nx2Eg4i495elUdnb5sDSYXpmTs1LG2ZX4
jrLjtgQLoho9GTeFawlNndsAm6Z5RLrR1QLUyDbsHZFbHoTjlu6vQpehuEfgXPn1DqMY14cMRSt6
w8iCn8BSRUu87dbG1ZOEFGZXOiE/2QnzZJglhMmv27lZ8eM9jnE5Zoj7oUs7sQn+0SLh24ryk4jM
ugA8WaPWTjq5HRAyk8bWrx7Z3sEBvEUWCIUKOp+ZDxvLhuFRFBOjjyQXfZ3HO41O4ftHfsI4PNlW
WEMm40Q28ox13aAWhwPSeRLMbZ4T5ETH7P+yZGTsb69irfG+njUelT1O4i5D4sT8dIsKyobYHNuc
omff8REdO5Wafe1Hd2WnpnvmLI+oqk05MBtSTue6vztL8IyEYy0csbsR8hS7Aq9WP5GVlVGv4qvx
l7tsYlKbcLKJNs34fYYG2u82/Ni5QnXwF4zgM/ujslq3f/IhhKrHzI7QwXup5fDPhL6vLtSZ4YA7
qQDVhgfyqvxia4Lcj4gTWnwDmWTDv6Fv/fGsHAa0e6jeIuOhzdf+aEIzN3ckK4iY6Tqr2E+6X9R0
FSrLstQOAUB38ey53m9cpl61JzZ/np8q+CVxGJkA4mFV2K6TNYwYieE+RrEuFE0407+83/Yid7qA
p9QhZSe16mJ2UruSPPyHiAl3/kmNqHuF3i0W17r4cV+a+cB14iAYDGVYiiuLbaeIY4DVDwjZNanq
XBeBgmenyFlmSS+nzHD1vCnuEFlHXXlpH3pi1UxH9Gq/igW5AVWJJvw12PCFANva7nQv6lWFR1+i
Ab3PS8OGNowM/P+bHAxHsAz4vK4zWNB0w5DXasdSwL7/wl1czee8tV2fYw4Xa0sSnV9hZog7Xe1X
vhSznjKf3NrXtm+RExy39aprm3UWXLCbW0z89xFT4P5Rh1VV/e7sKuddpbd3Npm2IdbY7EDB0zj6
YCq77bqzwlbUDEfJV7J2H4FmPv9l4VVxVoayvPdPbeSPMnh3Mhc/c1KwjCFI7dJEJR1U3svoorpc
/Zs4SuKdkFMVH/xcTxiWYfGt7Zgtbj3fEUmO9XWjg5qewrXl3i7JoXkO58mmAXLrZtnNkhgf3ozR
dcY/LUnrNu5EH1EhOJQtO0MeTdwOdbNjAiqqu9CvhfcVbi27P1lqZNRBdT4LHJKOs7iwsKdjuTv3
gRdnd00Y2MwgJCv0vIvAay33LgcmJy0cY3xdGfi3Z1AFg2DdO6q9752uri8hVyzizYy40SZgA3PM
w7TN9iFQTGJP0l3YrIgfxh3yT1fU7JxnJhkL5zTZa+fa78PEgfu3CN22+FQ1yV0u/Gm1BDpBZ9xG
6CV2ValkGusAGqjSMEELGxmKvT8xT3BoG+dRX0Y3ZjC1n9ne1N0pbWOwIROpDsfdSCZq+awihGmV
yGhpgYyRAGWyiqGMvwdCAsecYbwoyoKwQDKyD95QebOzJ6A/cKfHyDdqO+Oo7tQf/BAIHPwUrnju
Oqacd3YEPF2kncjpz5p5MdkLRm3NgoGZKUWW4A0GaG4ddmFfeb7cGoloy/0cc2gmluNAxfqfvwW9
vng6I3xCTIFBIQn7uHvdrCIefhUCjMDjXKvj7oIApAUjSASxdsDt4WX0NTXfU5EW0Yy8Sa3TB7sl
j+r6SHPeYXuQfiP/SoLDiqeAkIvmH5RkX/xz59sOz2TUxJFDtAOvrZRopdVj1Op9PJt4Bt1UOHnj
M34tp/wDT4OszgYstX0M4A+KZ2njszpslReq87xWmhpoI/FJnt2SWmpJQlyEWDqjzbeQjEHrviel
uZSI1tPUPNM8ds10kJ0WFV5xHa/TsfAtO2/TakIbOGHbRITPblvarpapA7Xvm8H+WZWU9TNYvj9O
MKm8e5cGfutSOQxGKc2x//5qTRxlf6HSzSwSaSCo0x4KLIzSIOvC7o+11Nm2ntY8D82Hr8ivUEnh
EOSU5KSUkOmChsPgPpry2ie614/orxZnCcK0b/JpOnRIrf1XMzBcxw1p2csniMWkMFdw/9hvLkgN
N5PwynZIlQdu9tA5a4TKtdpWfrQIA4N+8bpZMDuy6+zA7c/BOjEsR52KeoGkOGnUzoN0qhsohiTq
IqBbi3O2nWWojhkFkzm1IeV9RQlY1eJrY7QByVqWVvzpmZbAhh3jyEwviQm9Sv5HSZ8D6hI3S5fi
o79md6urw55UDoarL0g+xt1VsNpUXGim6ikHuFo/cpgvMioE13XaRiLw/nK/9NZxxlNGtGpWMsCe
CgIAysTt/aw/lHHp9A/YLEW5j/Taef9loRVO486zGm8+VKR1VdQk8MoLHzAPhm+GVSwJ9ki6qna2
8JgAJTjt8N6uvnTguvNSkB9gIhQMYU2aILlRTR1LpzM1+rdyOe/eRTgtQPa+KavmoAcdFv90xnEG
IZovcn7Dbh2tR854csxpeJacgHEKRPvmGcPICBxIS+LYnav+rJvKZivt5EQtYYaJFyRQ0xq+kXM/
V3fANbi4q+nGAwyhKZtT2RoL5oTdGqQz6LF21zdPxxj9kSaC7oqNmBZKhNVaLRSR+LZ+kyUyDMfe
x3d20vEiW82T3InllUgJFLtDt44MYlZ/wlV0VFQ9RcoWVcdeD2KGKD7WUU6Dy6969o+NbwLoScAl
x8VHNi4ZQHy75hjr5syR/h3f+7Y+mKVwu4Onpyn+gweVEyu1Iq3ZhZKXzvrWse32C/rL++o8e+EW
64CJyrvK+Az/9mClJDH4jrGLq+0ogeGL57wa4EU0M6eURUVyu9PF4IyflJ9j/+nM2K/ZEcxVNd9J
S2D4pBALh3Q1mMXlmeddjVG6UlXhop1CLlBBCzXp6M2q8VZEx17UJocWzaqNRVRSkREedfEyHvp6
XPWr4zZ6noFJ50J5iA0dtOa5LmCLxtOIK6zSxBRtpn20Q95sxVh/3HiEu4HQhVeYe1E8bbTL6+8a
IkV8+yTLLX/qnAWN55aDtdwgSy07/uZrbdfjOgTwT5gllypPrabTC3hdH9FCW5O3bn/JK8PaRLE2
eQ5vahjDhCN+FaVwE19rGn6ew34SfULmhSdi1EaobG5vLtygv9uILB6HPePFsFXwDOMUuKnnLyjV
J49SvHpnl0ILSQ7d4C//xVs+rH8ZAVj6L0Jd4LwYHKvhv8LUs/NjLf041QkiqCedewk5PY/7zFKT
OvZWOfJ+j3M8hRGXVD5rP7WXlgSJXQjkiZtFWrqUR8l8nxgGBw/7CXW99I7LlKvouc0ne7oSadrr
l1p1kf8w9CJTLwOSavWrb0G5DsW8xd2DhfoWJK7wKnbu0NqX3z7D/uzsg0tzj3CL2unE0uxyZxUe
qxhtJB/vfWPeH7xYKzUraSeuuv0NaNp3y7RG7nBDJlcWdA1cIQicrTt5zTXLrU1++r704xc8bPj1
6ZNrR6V2x4l8irMqsE89Ey1vH7acQFfNc9EfCXtyIXs6i9DgqGAfRboueMwvJHdY8y1UYKMH8Ylh
WDiU1t5zn+BwNu8U2EQ8lXwprjH6OEQxnAwy97zh3PHXsLxMPGBBkGIaCJszMlTvbOROe0xyTL6V
Yt8g1viaOxd6rE/Z1lGAe7V+JIY/5MM00uxmzJKk8a+9WLxrN9tqEemGbvX/Vm3BfgzfW+G7xP27
+dWaQGe64md2KUc6dkkG2XIEm5zLB7/HasNa680tDrkcc/+kPUZVBbET9BaXcdkwdeFLb80NRw0w
Xt/zW7NWumK76UAA5rx3zjivlXdQm2g0xUezYfpvcaxF99Rgyn6acMmtwx77vYU/gJPV3OuqD9Sh
6Bfjd5AjsRV8U6oX5Ijh+qUlG5tA7ZC0WZRJD2qM+KKB8BeeaGClZed5oOxjCmqZk9ZdYtyYqrt4
KUpFc65q7X4JZlPec19zYJ2LBUnjqmB/MQVyZ00kk9S2nY4qiApmh1WuqotBGa3IKNo4zNi81jPT
Jh6mLw4bfzB+nopgHY4jEVfj2wAwcjvfWjcMPpqV9v2HoISoezeBkpi3MmcJsdspJNMPDDQWySUB
7OzH1MbucOhLFbdfIAIr3TPFvVX+nTtr6p4BHQWFHJZEXmNoC2d6FivJxehmdrGl4JWyeY4ac0NW
7N6m/B8ig0NyCuQswiRu+6wP7opWAtMPORjHYdPVZI4rsS7l3iPkwieTYYC3uKvzENdv7C1L89p6
Xhc/dvWG2jhrw886R1RvdsoSNzP/mgu+3o7ax+fsPTYVc6aLZBZe732++zje1Usee8c8jIav8Wb+
x9MZr6Ajk2vP35HRpDdeGPMhMNHLkeJCPc3SwLuww/n3O4u8klk8PV5Hze+gM1QfG2kEMxUbsGxN
YR9AcMKpZRgHYSM68SXJMtVvSFFavaMRo4cmrRmL+R7yYN5u/zAj03aOcZo4SjPBLu1YrcOjXQx5
He7XuLUZOmfaZTUI+CoelklZLh723tHrA/dmiwglNH4O8Mq2HqcCcb3w6Amq2h8beGEXbKBisFU+
ZLHXix0GUD18L+u4dSc47bbc5WVA4EFEuQNZVOYzAaDsmjG+HyULs3iElT6OluHeK1wZvy9dG0Px
el1keQnHV9HTfzhk8yTMxhYf70vU85EjXKVpiectet8UznqslWXGsbYv7YrNSYPfauzjbR8KDGV+
bqstba1MRt5DbjtUHufa69nVHPSts3ZPMDem8F9orFx2VbOFNfTeqthy5/MySAKnZ77fES/wGocM
mqrSPRCKZznPslGlfvZXJt7vmqwE+5cVIXoeMoJJ5BXvMPmtkzW1UZYEhZ8FRCmEXfQwG103l7oc
WyyheemxxeVYrN7M8sTBJWm/AsldC8ja9rahFC3cqRpae1/JSv9uY9PxZRS2fZmjWJSPOOA6WsGh
pZRJFSYQdRRThyCcACNi6kuDvED4R6kryCVooC4KTB31ENK2YiPIhm2P4sv4NILZpw8TZeANezKc
pviRoW5TnjhtUKAY+Akn+mo7qt5f69A7jA359uD8MR4yEsP1a3vvRqyUywm2dVAu4heZKyMBhRYf
mdarOk+YTb204p7qq12ZKwaaIUuXnBeZQSbpXaiqfPvSRF8QBMdOqBY+Acg749FyPWWmfdzDlAIC
FpXt7AkHgpJrrCkanzZUKOb9QCoxyJkw5FyGaw5cThKFLE9OqXVT3N9iboa9HLYVcmmkDVOPNUMB
qzybW11WUkhgAlSpmXQLkwSrGZgovwTzRO/30M0x9gQIe1+bf3TCuCN3qDw30koFlVxeh9kmAuzA
BnZbXen6V+tnG/u4d1ndNxSOODjeUhsWBJmWb3Tb0BxS/LnZ+iy7wmpeCHSJgvkcbq7XyQsuE109
YMipDi3Nd/3DAJ0JEzIV0J3Gdkp4iGObN3sODO1rp+e/C4Yw7st8m1+YS0Th0Wrb8r8ihz9NtsU3
bsjY1RpFk2wcX+5BmHj79Hgp/ssmIprYGEScWEJL6V5rbxnmf5T39lPuqRIB0xSxnfoGexKGp955
XEZmVAcpsqI+i8hRh0auhYszcxmfJ/uGcQAqT+Fvm5lqS7LITIQMpBAg5YxBuXodSBhUDwW3cP1n
wsdp2XTlcTExdHJGd37nnA0jN7GCNlg/hmmlwkholWx5aBnN3TBUx2wPY4cfEYfiNkw7e7BHGh9v
unUEqBRsa8b/Az1b9MBKzoKnHM4aTP4wcsUThRHmY/jMxWP9kbKA+Mbk415mPyzaI3QzjflEFJjD
M9rS0e5M7eB4L/B8ZQx7SqR0t1k3J0WjUz+To8i8D8Gi3gB1XMAGYk+dX2MTsVZDtnBmJ990fX2p
IuXapJ3HjbNX41iZuxJysX/2WYHmfgLcau8zbzzjPGYRw4yrYKfpcC2BDEiFkUHjDJ+MMD3/TB6W
vHRjvzBvD1Qcw9oQ63qMs4LgXH5YUZ8rmWUaCDVvA/cPZJ4arN1QEQR3hsEJq0Phbni1AtuKxcNY
yolpd7PS8SRIvNH2UdR+M98DDhECMf8/HZ5c7eLJAw0lYULqeLvEjQj0l+C2jDTlIkNNpiqq4N9g
341tQNzI15pATpDm0BSmPucJ5F15ri1mrRu1gy5LxRA2bsJlzy9uiRssEVASyHmtbOJ653tbDe5F
/BoTUrDcTE2fLgNTD9osYn5v16PwrpRRgXXNYe/MVWB/8uBC67Y2n57v9+JixVD5jN/9xYF6i8dp
ODkM8f1vEffEv7EwwZ/Puq5xmXZxWz8CmS6KissN673tDxQM1DUzp0o0bwGZLoTG1DDuQcw5Vdr8
zXQ1AMlVs3jdPpJqCQ6SKbX36hB6iGmwwtDapXAh+pumeZnTiC4cA2k1r6+LqComqM7sEq6Ug0Y+
OP28tTdTRvDE6vFp2ssmz+f9iORYPc3ZHLupxY1ePKxyvZkP5up3iT/nIQdFxIFngzvvA+mvL30F
U33nCgK4rgtHJKJWPTgXiXeJEpmig1H5FmKRemZIh3uThCbLPfYOTmlAcybmT4NbZ2fJkYcVyUDF
P3L3lGMScZBFpxvu4iXES3Q2T0KEUcwzQYChKSxn/QgsW7t/Z/IkcpyiHut9BCTrOmDimvoRyJho
tKInmNiTwCQDkYBa+czEOqpeFpKM1bDOe7b1spAgt2j3ORlnjxDaXTVYeiK5QoiY+rq1/3GeSmCk
HtNcoy55CbzqHTGOFSa1mYZt+3FZc4+xptP8iZbV6cbdEvXtFxmeGIfL0DTRbbehFjEPKRMM3GEY
WztAxq6YLixdlPzSM4eolOPmqzAgub0tRHvaFkuuz4R24J6itx7X97UAKSaJRlXe+ti2tfuvd932
Bw+o5R9jP8of3IwSc1+VhqrKUvQotMq0hODgIxuVcYGV+pcPtjodcoqtc5iXJEbrTEgCJ7bS5bOR
onCbWTeBrg8Zwu8LGHyFWQvX8B2RgS1ucRht+8DP4b5g7VLftu3U5anil9Mc5DD4zBRIZFyTkCJF
XPjLl0Mlwq187fzl/xYuyrFLZrEANiXiAMmXppUXl7lSgFgxF39dGUxvISfcX+F40XpX9jocHnRr
9e/8RKP3lTf1aP74BSMghtq6Vie7nIb2XMgBZfR/HJ3ZkptKFkW/iAhIhoRXzVKp5sFVfiHKLl9m
SBISSL6+l/qtw9EOX0kMJ8/ee+2+U1m6Rz+Gh5IlAzkEzxJ+RxXpqr2CLoHlPC8a8yywsNuTw2oa
dIlXV9mVS6v9Q/1xHR1WXaQvhlWgv1MB0/W+wQg1cRUQtWRdEObxDvwpVuqMRhHcK3pw3fbbVmOY
bbm4mYoKjob9XlC/UP2p2hqIFIutdKgJRLehKMXORVXGlJ7goyRh1tdTdAJFnAHciEvGQtIDihvJ
7mkW69QWJaZvdsvEjvy3UwRqOYseRMiT62apvVGhKFTFuq1qCaSh9xgw1x4D66Z0BxS4TULOrtyb
qnBwnIGBCx8yFMZ/7Ouc8MdAMv3Ug1eUr+jAOD8kcvMD+iCg2HidxRmtjLd81rvWObHljH9YPdWX
xIHQRQojyBXBdSmfM87i5SEaZmAs5D09WMvggBuAAZRHb2sNtg4wC+FpfLPkMx59Uq2sAdO+ADZQ
rSjsvFeV2E6o/P07WVF9TFl6W0asCpwGUELlPqRwcspzl4QYilM/W8NLn3D7o8N78WPmTm23HRf0
lQsbw6lmolJg+abOw9aoeNHsiHWOCviAnR8Ebsxp24H88rBJxfJ15jimDpoL5j8HeOqNPNBZzqh4
Ud1DUqVNesyH2D03qu6DKytL8pRDdcO8cLTK3ypWPjD+OC2ILdDV+GgRGFnvh7VH4tuhsvC+b2X/
6FKIXG+p/2p/Zi4cNNmJ0vCILR5FEQjsDiUlDcLtxitaL2IjgvljV7Wyord4SgZ5YhJAGJ3mysVi
hnxEl9W86heeBph31yIflh3sohVvJcqznxzt2K8PrQzV05jOQX2Mbop4hGgjj9GiBgitCVmA4q6j
oivwDy0/VHVCBsk4JHPW8va9M4RSX2LF2sX78JQTjv2eMGGOF4BkSfN7NpFXXquBuO6Rqa0ZKVyN
0h+LwnaXGi9Wx3Euodv5BA0+c3zgCKWcmT8iOB4c/Rif6MSIeE84pwWI8Pg91URnjkyaa7vLypBH
IWt5IuBZFQluMWbn4C6DW+juVxZd9hv0CaL+H9t3LdFpN23yGsCgSl1qUInhxhkmiT6+c/mbsnlD
eVO8aWTPIwNrCE/w4tkztkHO9PLCy/AOdXm6WItvOcuaj3pI1lM3eCb7rN01BaMoACJNh0LbVpOs
wJm7M3MEgGIQnudvhD8lDxB1DWpSj03kgO0WzchxHDBCscf9huta055EwrQiHM3ra8VOv4zms1i8
eoEK1C3VzgcQluzR/aH06lmAy+EKubjEL/VpoqvyIbaFXHaysRMFMvlkCu+F6pGp+ln6vkdBSGMF
tAe4jOf/wjRF5cFecDTqzkJL0FJj2yVfPcpLsmclxxa8qJUwJ9WMxMLjNDMXgmdh/De2YB4+ecbb
/ApkQu+WBJ84aopZzgVfJYuRJoYPjT+j+BFVRNE0b9HQoj/08yNn+KV9q2HM/TcY8n7kkFUNbkDQ
X7gphnaoml1fzHiISQTZ7Bpg/WSdU84gPkSDP+csgMjDOSkaWx/nKlnCg+10bV8LQUEoQmoSq0sP
xzTHICTS/hjrJiRZq1jrbsoVCy27YHivFStJFI2TmvMF/1UMTCLDOl8eMOxw2pTzUj9HSOJqV4yi
UoclFwYASl3x7sziZDb3iyrVRXGtky2Tq3Ns1K08z7S9+5z2pRPvSz8017VfPXzfK3f2XY2TlIR0
15tz6RO932XCVBj+bYENNE09JNANXV8KY+Eoh+tC6JwT1Oroa5v1ZObaiYHtTYMgzY9i4iCzkTYs
w9/NSMJqU7Hw/+EVmz3FA4n7I1Gx8tmZnQDuwU0sYu+sF42ZCQ3e2cDtQJuavSX8LaNbQoVrhZM7
qULoKj3J0p31+vxJAyTg709T9mugPG7ekaPw6t/s2Y2/wQi4PkAxGrMt2yOJv5TNHRyuOsQynkgR
YOIdiRQdPALYahvbyfkdDc64YK3wOMKZEoQbMfvxz2InAlo3PAOOpIjONhrjCJM3BWdlj1bA96WT
I9APz8drBbV4/h2xWS0e69LNDBFlB5ghj8xGj0+d1oKQOzmj8pi7EXOscSbiBxR5tegIK9UiehmI
DSwJ4GjidU1x1J2vzH3PpGtOfTVnf6aShzCbVXd5y+w0+3tjV/BNBepdv2MhxEwDPdvttzUNMCdA
4RPb+rw0b0lWhNGh8efZHOZy7v/mCYP27VA8vrSlEyrSoA7hOs4PPiQdbLMz2eE1+FVj6q/3VWX9
arPkJRdxUPPi33CSnz+TTMl2V7etX+6APExoXUrEx3btCgKAqrg2ma3fRxATmCLbtvqNsTCr7xTs
2w9PwM25A1fkP6Pz1x8gdVbUPJENlzieDIlyjDj43lY7E55Ml9WvH/Cnxf9QVDN5DsC8zRf8dV3/
kERhezaDwkMKICJ5J2gNRH2qiVHjvCqVfQiajEh9USHB5dNU+ntEBbPHUmjJg/WmZqVD6ZO6YbpS
zLyAi5J/0TQ1dj4EnOenQ6lClIdUwN8+KAoK0i3QieRSpRhZduQSq/lUTX50Bog4HkEWjoQN5jzB
qT0znDyQpWzcfdFZhxS3oruC8BsmdIG99lj4OU05I147Tn6rrXj2VNKNDoDI1ncvLYVzn3eIVTfk
uSaDCBmAGzgFjz2PxRf6q8sla9WUyIc6KlPnBWkK9SheQj1e3Kj3h/PSZ7U+FBi/nU3pJMnvpU9B
T9RMfMB2F0H8KhqWzD2RhuT0m7QIIm99FYeI7s4iw0/C5WXM22PAMOFWUJp3g5Fe2mEZt/iYIt9K
dMNVtm2zUykkbSDj2Wi+PJFw3NikQz6+T3SAsfv1Rr0zoyOLl/pmDt6MbeL0j5WmM+o41pQTnomA
OvY4lq4ECzb1GHfWvuI8OwzsLrYrRjsOjvRb6auZ4rb9O0A4eJxHTt3XVIOIxXKKL59FTAAWfDMO
ZdRe2fADEoNrN/W4Jlwe/rMl8bjr1rV8rgJZ/035jK9DyWGHTD9fJEvLaXoDBzpqFo71iv4rLZB9
GOfIAyrE/+2rVrIKz1TV7gq5xuoUWTxbPNaqxLtomcjLMlj/I4yL5oG6YkA6Hpa2j9wVELgCKSCT
ssRcXi3jE7wXAuXDPa5JNPNswcFJCN143c7LnVZ+rzPtGBfaBuP8WAycyTllshveKXh1hIYdKIhg
UHjclCNRjK0IYLluJPibd7RbfuDStinPhXxaxgPTZR3vqnDyARl3Tvk5hNH8DracHaIC8faBVyKt
rlTZOcNXlEnK8dwp1wd2FrX7AHA5vG995AaUyqL8a92svea61uW/QfiuppOFtTSDfgzdlFIHRCvm
YWCV02RHFK45WPvPmSgc0ZWG3+2EVb98HylJqN7Hce3vY9Tf5jsOg7B/wg81/zdC6Su3tbd6v5mm
VHuBSa0bvBBz9UeFTvXUDG6FQS8SkORs5SYY1b3RzvcidMkOcaJhczImrtbPSR4iNkp+7audyuKv
8VPX+eMSjSWgKLWVBy6LlLMMx6965wlJDgiJMDgtA6uAM3SbKXheEYj7T04aS/cfVKZwuavdXMTP
kpi8v8PAv1QXr2vGn8lLXHU0c1J3d/RD1ig5RYg62c7YzjZ93C8Tuzs7uLtZRCyXNmPorP1rrYIm
ecJ/Kxb+xdb911VFElxEGAuXf3YyL91Yp/NlKJpJkoDwvAG8K97cJ44mdfqmiCOk2wmb+rLX0GBf
FtyAHYqDGc5Jycr9tYPHS7WGb8Jj1Q7gvxnvASyRRigxRnzhUovC+xjQbrGZYvyelIjRsXCqEoyX
BO3KpDoMbownLEGd2QZgofcwxmngNEXg+E96plTwmlqBPxQQoFm2iGBsFZs5WZ5zm9HhxeQ+Tlvr
F+FXtWivy7Zd5jXzplFpgzM7BHOHRaXPCfYwE0BA1Kn/L+jYGNy7GK9+Adgr3WOKLiGBBonxJZx5
R+2ivBMrXSKqHH9CWGgofQmLGVC0fNn7hp8Zb81QeGxW1qELd0WJynzNe/Z6ImxM8CnH3vh/YobP
80AfAltASmmqv35g/WHLnNORKuCGwA2RjsmFTYPHqX5t1LUYaZjckYJLwap2HKq2Ob0OqJrloL/a
wMuR6zsdhgSHZf8nqVqYEHoNdIEgNeL1h967/jipzwECCnTwszaEM+6z2Vg0rrhKkQA6TjT9YAQn
NU7C3YYCD6Y1wLuYBiZdOxxa2wkYHdRNybVUB/XwSLUK+xp020xuw2q2gEsHah01tnMNGKmiVoRT
VndjDOKFOuGGSNmJGQwTXgFuD+VJRcOWqtq2Z4HjiXcG9gjwvt8CEqsqQCx+HpqN4K30n2cxlQPD
1d1f+gEyOio4UfAkTlnTbdwpHZ8IeRpe3rwfcziR8fw24zL5C+EdOENSTLPl5OCCA3P9CadzaMPl
5DEbLxvWMIQ7ezBNzwPuVayCNciUTY9hyN+BgDRfebWCEK1YXNGsEjRReV+sElKGJJiAqzecus91
QG+/uYskLKm5ealXa45cMfB3QBw4zz2WmZR5rewvfpK4pChDRwAHrkzwn5+4bDUc368Pha2cP9jr
MXmFOikfzaJ4xqWQuxTL31p/YLSABytLqsdYhYphW6nbytgj5nBLh4AL3SX+Ij6UyN3XoZm6do8e
jf+6Mo3gl5im5Yc9SfMekvsLIXCh1GxE4xsKd1icwKACtNdAfYtCUqnN+tVVff1njUQOPBSNhm68
JiDElo5jyuKuiiIW6KxWN54fNy/5LDEh1TN+Wz7aFP21IFRP/GiR3eZAO3pib0XhHNw8UtSB25vX
tqly9dQ3SmTkOQv2DTjdRupLbAJ3l4LYtd56nM7eTBv1T7w5a3iEIQ904ostPfYRpuuPxp3xzC95
t/4yTYQHkDuzybdyiuLHwpuYEzhoG3KQwrH1xngCjyhgzQ68Tkqm7pASdIm3VDg3HgeEkgU43n/1
MQ1i/QYZUErymZinM/RCWPLhlP93Ox5DqF/d5VXKKoTehteKKY7vm5EtY/VpW1o9gs44xNossWSX
Ao3HXsgFtC543nhzc1seaZlpEyK1mix7yTKk2Jbcz2dwdnF/sTVq8CYHY0E8No+xt87EXL5mUc14
4CG+Pk+VQFaq2zT+W5OdBVkSkfM9SBXFH55t2JvXjLAvrDj5nxhZb301xcCN6YxGyf3aSdAeA5C9
dS/itH4uMi//VuYGGiRg5xxaXjv5VquBqwv4TfoQeQ3xYYYHtEK+CF7GNk2YpWWWLN12KW4nkaZt
GZJqEXXZvpv8gZ1fWfR4KagKe8dcithOBOaWvLaJPk8ezpDdiM/gn7M62T+Kf7RAyI/FOY2a9dfE
c9Bsk6GWn8vi6BzNqSjeyQLPn3UTipjUV2AeY9hI7rbzZ1B7k8tba1Nwkn1NBi9lfxsZUEEo2Jz5
/RLHOnsIXIjEqKrwUsqh+5VYllqXlC/vLy5CsCGw4zjhr1UuLxIXa3GoO2AIeABGs29NKh+j0Dpm
P4RNfhXNwiPZX9IyB80RqsdpaOO/tuB2ORDISJwNlUmi2cOKRF+cUClYQyP+0j4QcQxd1YLmZMJl
9ndhqGGqokV5P14uPQx9wRIOp8IM6XPV+FAwJh/b5W4BVdxtu26cgVDpwg3qzewLwcXizsGFgJnz
nbB9ShjBl+qB7xLZeqAB8ozyxScg/5OZQ0t5E0esYVF3Xcm6excnvuVP2PS/+ilaWr9B4fEYGeHy
k20nN00+hf1P41393EnhJigQW79KzFHyEA+w+YkCsTLRT7XGGbuhQIm7t117GBOIzFl8l4VF/McV
Gs+33+n+v3nCeEAjSDeP9HyOcDz/rh4glGDTeErHDzcYAGY0LqsOzxsbah8jP4aOVhxnUN7msyYC
oMkeU6iwACLCuESdTFqcsFYrVgl4GKaR4leXSfdThpYV/cFyiAxP0FFRNBHUwA0jZPPK6fN4OSE3
E7fqJm1PJT0IjIayyunqSohgh7nffxc60vE+zr0apnIf5X8UD6ZvCTUY2X7skpwDds7WbmlHAqqa
9eRPkqhoTbdN3suxu6za9+Mze2BFvDbBVcvXr0NtguvEi6j5RxuP5VA7DqK9NUDp20kGalvDiUIl
JvktPfxiO3ayWUi8DEXmKFSbX/0G1/H2NswB6K8XgmiWDAABzloP5XYtWDmYOveI+Pvp/I0kHeA8
8FS7XC088wRSvKBKni+3a2ZcQyBap/4lJGTRRyR7JNUeBZM7ueWMFc3ZrFq/V27J36N9wqrHYmEf
spG1E38nKRArpjIiBpsWy3X1NGfVQAFLlVZ/JBvX5GTkGL87Op4tdsOINI3fdOa/3gZkxBpgkfww
DiReSqE51O/B8sX6mAx994ZrUYcbw9gLpaKVDdU4mV7k+0ih4dsMqhsvgZ8M9uQtPhjrjA4de0zI
Uat92LVusxvl6D8g+ZiRRwFr13hDXqvq72ZPF+OfDJXV/edgVxe8JYYavA457+PsL9FTNrNw/aWK
GdW59F01n7sqbsh/Q0rr6i27rKL+Nsid47Brc+LFzBQ2I3278cj7OVfONtxcmKTlz2RGiH98FKe+
Fu3qJ3BYhhA1OS378G6IcWDSoVSk5WYMQkWTFBCnQTxSdc8YqOD9r/A38wgjnF9VJQ6QebZbVLcc
FhfOkGbZK7dONZBuUfnzI4+WvPkXonPrU8Delp4Pw1J/AzQoa1+Js3f2xSsj+2JxsLKpWqaYG7yL
gBVyrRYzEPi1FK8ry/ec13gy5e+gnJPlVz6UU3d1vVGI+5zmbx53ZRnATiAukN4ZrHy0GTXE4fYy
Ip1E2Lj6v/5U6kcWCSWAI1VWeqdo7mZUDRFYNqza0+ExNtraU193+o7XO68a8nbz9MNGjDajEPsR
ngOb4i8zrdDvmS1beT9XYRLuXMN/8a/alF3wSYjUk88SlCvfNo5ktq6AsfAOUYRlHnmId4zWRDzx
htJ04R5mY7Ij03ght/Us0Nm5/Ey3aTDyDt9YwtmDgjXC8pjamd0djB6YkVm9TP07YSm4F1msU/OA
ItCF+86wYv8yK/dIzW8GtveApaEunsGLIZAEkak/8Ez20Wbs7fyYDzNAo3adVhyi4Fvlya9Dtdyh
6fbioxvUOu2cUEcUkyB7E+GeU9cr/0MrWPyzJnIxPg303amPzo+4TFilsPUIMWRz0f/MyLrYiWSD
G2P1Bgk81GC1pxVzxq3DoaSlTQH2fEByBvVI3XEg5djVYPQJnimj0PG7D5uLzCtOjPQrFlHuvoAy
nKB9cci9wKDR8sFgQBmuNWrtkdVH22LCx7twJlkCs2f1WEr+gb0ZIubgexbOuZicqHxjYMQnD4e/
1u60bUpyLG+x1G3wRgbMhx7IGo4EHz5IZzvAqyAwSALZBW0OMuCtwAoRHRn33RPOiDp+Q/ujgsvD
VlnsVGTF09wUuT2FsA6u85x5b2lSEUB0CAvsK9MWl7B1Wb0hWWTQVIqGYSkZufS3iz/V16W/BUoi
g3T23DhI6ZeR+A15XtIiRA0mC4wHV+HonFcskTkpRhcU4aM/ZBRF+usw2wdUJJyaFHoX/u/KQ7T9
4p4qwz0+TxwfnFRCXuGmxsL5m6J4fJeSjQLVbbXUU0NHvWVhwZArCUVsZMC7+SLYcfX3bYd4TzAs
He/7xEkwBLow9ySBtIR4qka9J4AARTpPkINHvFL3vp/0b3ic2m/OsDL9TviY30YOLDQrISqElGJt
/yPmpmPWZbVAQlqWJc/PS5flz5iw12w3QjsYtgaqK7AS1IN7lr0aXY5fqai3vShvj6OQMNe2dxqx
C8ugb15SqwbvEKwN59RxwboKLWVeLXVfrnwM4yaMD1XSsigI4xwhop0W6B1p0ye7AE2Jq64o5m43
8T52PkI2utHnODrvGYEbshSdcwwkr4qg5Rve0AMh4nsKXdaJzY3f8VrX5IsEI2uinPKhC5aVkPFY
FaiTukdQi61crqOglZoxDXI5nRtJY9RKeiHu7rva1e+21+pGb1s996lkWezca4jowROg/Co4Gu52
fYwtd9xHJxivNqMHXg7GXDJVx3IMk688j+W/GAcxA8GaTD9VEzV0OwxGQSCA3/6qx6iha5OqnRY3
Trt8cK7F0mGLybsGLU4pCr3mnGGkJ6l1SllgkrymnSQ/eyqEJYRBghTpWlC2cCxIYHxLfAv29YY0
sI8JnlPIpj2a7r6xRVZsI4yF5bF2+4Jmz6b/Wye123HOdhS+SSeZ/VPGsNbtQzz+1z5B1d+xWHdn
dopKzBBVSXtjc67qx8n2IQISYBT3AwAOEDrg1BwBJ9mI9bqsJWxez0+UOTXRoPqDddm5483pRb2l
5NVzThXZbQ7ofgmSC+jAGG1pYnRZCEpCTrsUFew5ZI4EIArqeBjwrpqC69A6rf0V/L9cpuyXgqSt
oOXtHof9cmYSCvJ7ITr1ycm0GY7Ci0IYCIOBx56JfNiR0lKEcgCmHfyonQ+OpBNkQ3WuXQ7NkOji
3BRY3gGfeAkLT24alnzRLJdjirzUPHhMCOtdGEZTuB9TKW61HsVUdicR5sFTaqZAfYUFrdF0hdjB
HBFz5UdKZxjwtRq5k1R2DIMNjjztBIVwxpnjkhAgDSQTVRD1EeN2kmeReg6sV5+DqC4cqLb+sB48
lmPqKZrW4V+C7RUFw9rYa+6GLrM7I27oa7ZL625y2NXfsaxF3XA68g1PEzR+em7IWzzVIlbFwWPg
uBWXdGXw2eOZJ3y+FM6357vE2xB6gmaPGc/4xXaCNVGfUB/Wl1VkfbIcBWmkgAGbiL7g55h9hHl/
dZw7HE3YQ5omZdTMIgcZFoQeqU9dlQceJ84TBkblbbuRpHVCmV8VNfs4CuS0bXMUBczV2udkalrz
2w5xdRcu+LS2Cav35BgZP+qBJYHyiRglJRPu1jaR5g1OGkCeOUx7C9b+iBfB3EInRhFZwQ6syJlR
nmB9baOlcn7lWBDvtKnlso3A49gDxYH0nvYOtgEmSiZhOEbr+GslE9QccOJBRB4NRCLsw90zDzj3
lUaQdH3WvWTAQ9rsWmalhchZrW7I5TBsHEAI9fhJTx2eDg8bEYbYNn1PMcL9RksUJb/hwgIDb5Tw
T10TN49eH3TfXXuDhaw9iOQ+Sax/LZ2Bl/+4igWMUtm5d43yrPnTuEWinl3yiwcGZsWZ3oZR++ap
JswuEp27vrgsyo5B4WscFUsr3GeFeojlw4vEd+DdrpQiFjM1f13YgT3xY1KeFtbhvI9oIkmZTIzH
7tvzMrVbVQbUm15IuoKQEPz81S5TGuwa3BByt/ArVPsbOjXgEU9z54ETlG1504+6fNHWndxjYOjb
3EDAYMmCrAZCYxIuOR1W5sZJj2jJEbrhkKUyPKaTMjctZPDXlyDXyw/FFtG/npHoCgQyx58gKKs+
DlpO6ztecqaN0FvSH21UNt5rz0mfeOAAxMK3PEIR8yG1bvyRKf/8/0qQT3e2vCCxwOtU/B1lRtWz
25Mn2QMm58nZqLx1vp2BYK8Quoofq7wIP8h6dO4X2mobv8wtz0mclLwKXXqTVxVuvdBdxy9/mVwH
0ejmfNjleR+nmEFILm9mTgAY5Jtc6XMBh1e+YdEJIGGhiTpfwxoEd5CtrIYXWHqkpZLKAB03oQ8u
3eUPoKeGZHWAVrWX2ZPZvCPoX19x+g3ZPT9R/UWis6JjY1Byot2hG+7NAMETpK2aprvRy+mQ2+R+
k3FD85O33xl7oegzUMMgODi0FY1crFyxqnMm4mcx/L5MeBC0Ap49DbXbMTiBK9k/KDEjOZbfoA6S
mGeAm05nreOlPdUSu+4hgMupLzkTXnhy/TC9rzlJrk+BWvF8DHJdMvpBcpGdOQVjxt646JTppb9V
bz9hKVjXo1uEyn00PszxBjYaTgCvAWOl694wpbZ8WuKPVSLC59av9OWWkV333U0gAJbhP0Vwq/4J
yy5tN2GSwixMjfiOAKB3IRUcocF1cZYNb9U0D9Pf0WmGdsT3paV96eK8dvZ6Xm4XuhARRwcmqbdM
VBRBb2YupG8EOUd83QwO/h74Yeo/eXNhknOiOKzdN42MLitNFuEVcyVbwZhbfPzFEtPUx6T2nWWb
D8kIB8bqYQc6pR73A0sL3qbxLQW7raMgWr5tmg7giLl8l3HdJnKd3x243f5jCMUL9Zk6adb9O2Ud
MvC3M9s9pnbdP7BLjIZDx6ECE0Zec3DHz1gt36NtDYtFrea/5axS+xROS092e5wSenJ43pJsC+dw
emaT4nnY7272Kl45+QPIS9mwgWOhhpZPh9ZWhHZun+nnHOpjPqEnbmcqQy5uM0bUW8wjT9GqKFW3
g9YnH2+JXI5L1DEGm2jxGueppYLMbkJ/oFll7MEtHtyZNDjAL/rfd3PoZK9UfgjvgsFX8jFMNjUH
DUXgbenh6W8BpkvqUpYpR31bJpnJQ1N4zoXiJCwrooTHs0cJZZpSY+z125ImT0I4Jc4m+jjK0mss
0ODM1bsVgE508Nm6/XGT0qbIEcnwwDro5s0EPrvLCGOvfBsLeD5yH0wgc26ggbGwaNoDCxgUdqDi
N9CZoDZyK0fQ4n6vFk3xjK/mHUvd7ikriWNv+3TgpIDBXVODcCsEth58uW08OpOLqjeGf6VqTPc+
EvwWjyi+rtj2Uebh/IRPeI/tsLrTwBXX7VqSK6MUrSnnC7165T8PKFB2yCCd3flSFxnYA79f3tuy
d3A3j4lzV1KiFF0L11+TS1GEXQ0fK1j+JUKZ4hePsum5SQrZXZBqicpuJALZc5l4yw1M7M5sEuMJ
C6lPhyW95YvicDGjmLKI8hhzPDMSoKW2etynXd59kkFc60d+zba9EKGjl80W0M/OaIhkCrjMfftT
MvLwzjDR0GyJ9QmKCQQr7B0vGuR5R6UzrdwtDUQM1GkdUjZSYWtXxO/jjWeIVsVwcl08tkV3qWFH
g/BhG3aSPY0ToANZZu0MVqhqvyKYvqwYA+UJlTBa3utRkkEZADecdKCrbIuT/VY5Se9N9zJm2Hei
ZG6c13ghWcnjDbHvifVB8Ox07AWeMr4h2tHzlBVPQH71KJ0Sj6pC8fruGhqGN2rWBmuBDJajY5vi
HtleBMeSJ8hldpc5xxkCe/MhCUJDUQoP4NIn+hrG7SO5WfcYUWIDobJr9XCwOX7+V+TK7I3e1Fad
2ip2jnMzUj7i9rG+VDH7xucFubP8JiVvwNrF0Vr86NKh/xQMKBc+Aqnf/5pwbFyk07tUZC6E1qfe
yZrrvBLK3Sy68sEaS3L125jQs7pYAwwbFSwJ64M0zgJox9LWwJ/MgHU8PufOodKBrcSEmkaNSpg9
ThDvlgskH/jrOXDP/2AdGqxM6Hov/P45ny+WhdxXPiQC7ARjbX7VddoRp5ZohoJKYjaQ6C3tnteh
Do4jbx2COfQ4eRtta7ijJC3MtWnRqp5cTQiK3QXxYQpQi24/9yWYQQSQlfHXrUdKLOchXffpPEPK
DVnJyGsAvPQpn6is26o8r36NTVz6h5iW+YIy9TV8tK03pntiSn1IWPHG3F6Rcp7x0CBwsNP1cUOU
XvKbDBK8GzgiY//QsRSXG2w16jcIupzNU3oDG5aMcghjEwEaJ6pL+vlKjnib0EJJeE5mFyuhcEv1
3DGVuScOCuJXOBgPebiM5xN1o+36tLiYs7CgYcUmTL26d6UCvE2/hoqTl1w2sd6votSshUfxHxvR
meMdV94PI/V8wSeKAdnlWQwZZdLufzfvM4WTtCj6lz5S5jkGZxRuHWfG/YM5jdiopefrBsPuqSQy
Vf3jDQUG9i2TXXyA2BKkbyYe8osH0bL+R3zJBzdH+lVg5CuGHv7gzGaefm5/caejAT+xfAQcZt2f
1PP74hRjd2IpSH4ZQr7Xvk1piH1mDYqM+G/WU/25Qy6bxjt4GDEgedJE+xX4PkmFNrCvAxwQJq0k
t8kX1X8SwI6AAwjYpM0f6FSw3NLWx3uUO1IUUCqXguLFAivpXRoX5X+DjLCYRYDPRpYycemRUbhV
a5JdZyiSk85eF71O19kiFm87OmjTrTs2loZEcmaPgnfN8Ba2cdpthn5si2M7OQFEiGTJHpDU+OBC
G7r0Wq8Td8kIAnCj05XIwIyBlecUXpc/TNgm4x8O2LtvtKHy8CRrYB8nMzj9sQsI6R9pJbhNhg5C
+7lv+uq0aAz+W1vLlUxf5uk7OLLLH8w9TU1fBJPWgy1MkO7yoYtBFRvs7zvYhyFp1AjWAR57GhtO
ro5tRvtAkFLF5zVV+h/rIh4ZoEJMsuPE7Hxji+b0mHcu5MY0CEzzUdl0RWYKSa6/cq6HlOpIjoxb
HBJYx0QpxYnGPGMP0dpF6jLXedhdGfUW/o/CCf+DrjcCrBqEPKZJHIP3ihrstxlp+v5MfSChOQtr
LGWVzhf2EY+F/wZlPUYhjohVgaXJBLiNEp/gSghDn9huqPEzi5WU0Z3PmGy/2nXRznmhefN+iBqS
SGwag48IE0u0LYaAZi0QBiudC7PTDTgAo1zhCaT6Eg6Am+joyP2TB8c5qaD2/Y+jM1uOFNei6BcR
IUAIeM158FSeXS+EXVXNDGKU4OvvyvvW0dHVZWeCdIa91y7Q7LwOPWlkJ4jnGTy6vpi8W5KBBAAr
BgZ6LOpo2r25pDV046l08DrY6eYaEtFe9t3yCEnIk4hj4+HWd+Gm3nuFn8wHEAfEwiDAB8PdziLq
N2TJgiDlwp3uSK+88awQ59KbLNaB0eQX6441wtTvYrP0H7MhwokaBj3angkW5oMo9KY30LkjMZO0
AV9T37JM1miJOdYhrQl0/KRUbRLamZhE5WF8hmhFFAU9qYNrTXj60g9G9XeCZvgGVxxDc3RF0z3w
mmbrdSln+btwSrp2QjmG9a4sFvE9kEOkt8mqw7fBlA1dOVZ+gkg5SbMt9ul6YcFPO7AH2ajeaI5T
YhMK3+kIFBHxgy3FGN0PleGChprhvmWmix+YVJc5d15WMSdvjLlrvJYsKLAp86FfIaPdlybPH61r
onTbtT3Rek4xNdmFi6d8rGlbSX50wzi6t4xZcWr7o/9fAXzj6IZLiVwfZOSBKYijLgAwLYeFl2RP
XGbCbFhkK3dv1hwJZtbCmvNQwvA4dZ3ziZvf+xNVHWmaGJW7I+k/1T/tOe1PM5KVhggpYRBPJ1sU
DZDZ1H0KiKsEMCQ9ByUmfD2aYW9hSrEd3BEZeuIOrHUTfySotWV6ezeT3eZteamBQI16Rc23CXl4
l126LsG01RJoz841TnloGeT521rnvvzFFr2c9pbkptsKfu6T/bpC9kas6tT6nqKBkL/NTIDhCw9M
Q9Ah00u6KD8Z31XZUoqJghQpHN8xolF35qXYNxGa9B3wA4ziAybff9Kbo7eSspYwZpvpH7iSqEU8
a5bpXpvW6z58Nn77sK+mgJGhw+IEZPv4QYIHfCaFlPFR6AzROtHMKHYga33URD/FW5wXgCNyTvuA
TdU8XoI6smJXej4LkpLY5qdFMuw+DcVox7MZ8ugZogFzA8nUIuZHnwgYzvnMiVeCprMhj4Iuv4kT
IhMxhGbRKeqCECmPh+nyTDI4WmQYZB7JfiRGvvv0EM4PEuMELJfp+3sbmDT95c8hkmrmdp8IfRD8
BAGuyj2Tp4wle1rJZvgI2iRez3Rr0wxZtI0hqUfJKk49nzTzb8L/xA2aFFTPBG8sj8sU0qZk+M3O
WNzS+qAJyGwfWHVFV8C7AQ+dwrMDcaEFM70SU1Nda8hs7jHp/49jt1EEmLSFfT8SibWP10T2x1xC
9fiNSN97NJaicOeSgDFtvR5wF9XXAmtjiwAkI5vEGh1W/UYDHCiP2ARnfJCB43pcXtKtiB3w11+z
54dMf0sz/KrBtzExHgMsXO+BIAbgu4ZQoa4xWFlYYnGYTq5+ijKJpHrH39YsDtd16TK6YObpswzl
QjQgkKKKpOMVzAAPdj4z23cR17xAVDDtwVgT/aKwlO1+XG1z1UMl5l3gSqzr7UpB8klblKVHtgYz
o/DSGy6xDzRvR7Hhx/tqVMNbs0y0BzoTBujQkgenNmTmvPd6T/3FIzxxOE5cHxvdNN5HMXvRFfRk
8Rm1ZFpsSGSZiMfrVffd9oKOumtJVyD5FsXMJmBBRofjjsETWs6EcLywHaL92A9Ni+exLc8+Ipvp
tLStlUfGMwQFUUKyuLUlQusjAQ3t10pkp/MpxEK0ugMUr6KfSeYTYaX2Kcbji8DC6cr223FQ6W5j
qAfUsKpFSkjmnsPoI+tr/zcU27U8j+QH3A/wVezGS5bxP6AWhdqt0sctuyoM3SdiJ4zaMz1r68ts
1ptzAf4SqlVC32LWe/jY0boFw5/QTYOfTHc4vSNnrFbcdaQ9Z3ODVQKTapWds8Z1fmFu7/GkRUgu
7ohjSMSV+jxBCb14nQmOLZlZ6ZlM3moHXxK5xhbwUVKf4hgeydX4CxQacAQI2SQD7S0dTZ1d2dwu
v5Kch/SEm3PhblYZAZ99wBWKpA+MzoHKHnncGpoueMEVR0pnnU6Zv8d9hIsAoaoxkDEkwUuA1ehc
8oH5OQB0f8ryfThWirAMMEWLvbUQ2EuglPTrZzxPJjg7ohryP2VZ4lB06t4jawX6Plq+DfXjSmXP
nwOzd2DDWvbursDP4e9JhSJuT7WShramnVvhQOAOJCiK//EOXxWKffgQ455qP/43ISMdUR93LIJa
SbuwCWj7meP0VfqR+g0jzUfFGiZ5IR4OmyWMxhjfJi8JQpjrUg3a/0cVshaHmQvqX0v0zZceycw+
x1EHzMqwoFkRNnhsTXgCm/iCu6K/EEKQJhfdDe7LGKua15JthXuosFOZC1ER9j9CmMWfhilQdXth
qmiP90axBB0jve56AZAbLaEzPEBrM86bN+OESpacKQPzxtKnUU5zJFtMx8rptYYvI+6TlFn2X12S
DnBckCTymUKxkp88gHgvtgOgp+SU8eV7P70ahXtectR8zLe0dapTGPqixLvqyf9oojv0+5av6JJY
RXDsznHliD5SMoX76wQFBXjEu0c2QjL04gwACz+xg5Q3ObkLD+UlweyKo8NDPMqJ5AGfTwIhdUhw
K2rrrUoY5U47zwKLhZwC5oRNnO8EXGOTzyUkksxR9xoks3PlzsvWfRrDWt9D3VDq2XU79s64Xeb8
IGZ+4gfU0YizzBD0Z+U4yj+vYVAxk5MKp9YMqMunl3GC7pB2YfXAc5oQaDYzpQd6XMKfCcda7XPg
WJKPlGWyvYgMER4z4iAK32osDnDiqj70WRC306fItffdoZ2JXwfMiXDwWRBeYjNMhOuqInzmnHcI
NFsMo1bQBM3drCW5m91aI9UHYBOfBpZUxNi7o3+dwAbbIyUmzbZ2oojpIraWehdEVgYHJAZh9eEX
rD7OmaEkf40zCCabaUwzdU+yBCJoiNIqR11Q1Cp7YSQb0LyXDArUceyAdjParW9cijgAzwopPWR3
s1tTh551E3aEmL4gsJL1wwqmKj8wSUt+mhZGKZZF5GiHeiQSc1u7hoUULRKxfTbU9tNZZ/uZhUY5
Jx3oUN4zU8PKh5Sy3PUwSv42k5bIGVXhg3MdXNfZ1Fi7DdpCxaBpRatQbpZZYJkvpsmafU3OTUyM
ldTNSbZrHO1BdJLPAppLYwyfiUK6pFMZvZJWqx8YqLEwiW9q/B0A9aEiCwilNfeO9r/CgtT2DUX0
Aig0CRAwrtgPSCaTgsydSCTBb0oKzpmhoT47egtjjE2CzAHBbUWm0bGOJVnzuD7hn3pjYJ5QZEfV
W8gw75YjPHlXfq3F57xERLIrkxjspu8D7o0rvVRfMe71BeyAzmfnWQ0N4pd8gryC9RcVxzsUXwVf
EDsPOnyDaEDt+6kY8mtCsDPSXEdm5XXRRjZfqyK875sfqk++deB1ofvdDGxUT1jU0/jQ+oP/MEZ0
NfjAs9TZziWkiwu30AqSksKQv9NVjfNcALBiaLPqbh1fTCvaEk34BIbgMgEtU4cpYDB2YV8xLd+Z
V86fN7wp/Bmzzkwjk0TsYDdkkkGOW6fZGWt16IAF1iHa0DGdxdXphYq2lghCfaeqmXjFmMEcY+Vc
po0hAY0TFbYFOLps65Z99HDbxaBlKvIa3OQE5WuD3De8Fl6SEiQO5gYxPBHidMpIpKC+3nqadl7D
4mijupB7InB4pdQA+QWcYqvmF6bPEcChJebEh2nimK1NUbKhgI0ld1s7pskffC1z/Ev33Md3pV0V
n4/iz8aPhZqW4ZVAvL74pVDt3DQ7k5tQSxCWg6WZFee5AYYFnw9cH4b7YskVmCucyofQxh5NBCR7
jdgvT5JjqzKI/RvX8jlhrMhBq6672vq9R0p4KJsP2l/7Syi/caHT5rgTGJupi2C95NDaOxK5fFh6
L0RwrwR2mQqaxx4/Y83DzmGLzSbX7XFSXRe+yTin12RFuR7wZuN96AABjYjB2d+wkzLs9vPQC984
dNGIYydWvGV9OJGJCH7r9zCH3t8MxhxqIw5Q4KQxQyTEF0J8ZIxjyaVER0g+udDBb5uXRFdToBAP
T+9J2mSiSeMBeMIl+oQ2iDgv3238x25RAbFqMMipItsh5HTbdAlYH7zoPRAIr4xzsV8QO92ST1Qg
jivU1lfWz2xXGpTW5VEx6EAclv4/FxmSH16RqffERVovLmDSKyKa+5r6hrXhSEzp2Fv5G20KCBP2
aBgPl4hpPfjVLqiucd0HB5/RBdkuXaXsjoLS47wlkA69uSosq7hpQv7FqaShteOZYCTNpZ1sQW2k
//JRdKQutjO86Xj1/045UXxpleQ/dEawLlAm/gUpS8CDi3H87NcM0DakkBfOD6czAv9k4CHcUzqS
/1k5bojQrAJJeNe2Ekid9KeuOeUWrSzSOOjlDxlN+O+aCVaxC/uweBVaPtrJxtVjX1jvLgyn0m6X
PvAJillC2I7x4gj/1Ckr4X+wJGRSDgsi54hAwflC9z6qAxvXNYeyPlH8VNVSUJ/WA1UX6L/VNHgy
a7pK0EXIAuHaN+WvUHtzfj95a/nHXVvp7usaw8PEb+bQDG3p6tefckFZeKxXX9stmlXyt9OJTvHi
MhActk3oFnrjlKpFCNHU4qOfS/PRuV3YHerIuPG+L1zHv7ZpnHzyTMzdEbhpkH7MFZTubegMjM3D
cFH39UKnsYtQAZIVbXVK1lOXeAv3buK9xpEhoU7H4zq/952By2niQNy1xJzUO+glxIMyDvPtrnVl
9t4sAj+WX8LOwIDE1jHe2RgV3lbYYajvcZy01LlNg5ZncRdxFUtAYrXGjgoxI0ongQauqKkIXwV2
QPE8Y8zKr6Sk6eY3w/QRWHSfYaBaeBJtUj3TD6efMPkYuWHQYtI1hUkqt0EqHAyKaY0GuN4NhA8g
vWsVcLltn7XOeLc24aS3C91Q/jIHXc8hZsMg3sUIz3AXzgz/YJ3hVLGIj/suqSSH+iQwzA3OxM94
U55gVWHsCh+KB3x2h/TYtAOWWF3VOgakDrBJs9zo0oKJWqFx9XTaMLJscjUh/zVO5CIax5tHq1EN
vtuKY0aqiVnvsSJnrGk7Bw9+/+TpvHMP9GO6fV8asRLf5ft6jA9lngyYy1WGcXlQGJ+fay0nPlhw
c5AokB5PWDBZccfLpV8RNx4smTn1fRc1St0V+cj5eHVT2RKvgn47mmHccc5JYAg6mI4s66fph+2U
DT4T9qbFe5/VKJzJQQGgsHUHkm13Ra/X5k4wwkdjVjPXhR0WJSMMqS7EMj8zWK+ObsMff8kqXFBw
11hgIN/VU+Bcionp9XEVdZY/dRUKzg1jgI7/qDYmg2yXEiKAEn7u70bXVvarSFuPFDZnkYQ3iKrZ
xloOVwJp5PoigM/5Fz1XEKMcd5nD80R7bDc5hSkZoqRUMHlo1EIRLDvYTEfDUuEPXZHBMVCGLtIz
Skv0VVzSDWigFJYQ/RVI0UvPonXaJpPvrXTNcLZ3LthP8AhKmGY3tiiLd7HnTNWzKAj+6zedIkH3
vl+4uBCBjVCc7llKqOm58PyhuUdwsAzvgaEnZuJZpukucCxeQh95LkAT1Y5/xsBfswes9N5d4079
K+JvUZ/8zgMZprCICMYILZk2i099WDUeE6LWbQT7obwb7wo7AUeuTGJRoHTzDRPWQo/6ago0s5iD
yuin5P0ye2ijqiKihUJ0M2bQxRCoihgsOl+MDI9+F6P1zuHzqtMSrwNLOGrFaouOi0RU+M14lOI8
JnORe5Cija2M0fe29Wjemw7CNHm7FkVhSQhLfC5HOUWfLsPcjxY9MEoYpDn3WVXk64Mzz6L+DXek
z5+IQeAkYO9vVkTifRWHLxPdW7cDwGC+28GhkG8DKpMTKvnkE8WwPoMwQ4uPWk7w0tNk3c11h7Zx
vBVqZDsyh3plDdGFVyi7uA0Ekkx3azrr2tOE2sDbd7U7qqeMhxebWAX248GZCHrYWa69n6hHZH/0
VDBl+CIZOW56N1LFzm10FV94orunAOzfLbTB6C/2JVW/CxQdAniRYblYvm+xNQHj5rsOtQFaDoC0
47XXOl2nUzCtbv13DaLFufA3hPVL7nb2ifhXK+4cTwQfVIayrohwtgUMTpANKE62uhgi98PW0i7l
ke+iTFlPYyoMmDeSc/pbZ/6UEGYTFu85C1ay1kpePsx8N6r6C2vMOGMpHjfjW1KkaY/v3uuxVsLH
q9xDQIVW3bOUTpLfvLyrDyGXNT+Khi5LxY6+82bmH2tDZjKupz6sYQN4RfE9llA8b2clfVEReN4N
gFIGobfzoopx31QlA8rKKc9l92L4x+pcBpzCnKHMo+Vru472ksUFXIaOu4XMm6LFt6wVIHnIwcHt
USsL9U1zJoePGrvphSfMoK2fI/xanla0h8SqS9C/KWTiH9xZgTyFUUFQfQbuXn9U7FM0sVN86zj8
Fxf5WQd38OChHf8IyIx/QOBAXiAArMEciBvzRqQXibYMSMJ6ZHAVyXe4kYrctmp2/DeU+7I9GuRI
7rm8YYEop8g0elYBLp/JjHN1qiCiZ/sicDVuUCRzV5PpNCZaCe/F3nfxA1K6OMlZaIvzaFiL8oeX
vP9t8L6DmFXC/2SrRDjdAioxPmbKI7mZ3Zr+bMLEJcd2HtL3taunJ9hTzLNbPBCI3kiXxvfRyrn5
oSqLzb/S8blfdEA25i6d+txesJzUz008Rf9lMEkMweyeiZDIRuCyimxsyi2Ccbu+h1Z654GQNH/r
+HR+25E5rWaxw1V0ZM2aIBBuJtApeRPIlzbqlxIPFpiq3q1uFZN2a591xi1XHSV6YRkikjV6jsYZ
sU2t57o+5KNV/c5QmZEHCaadWGHkx4T+Ws0yOYvTFuFMnzPRhFmJxJHazO2JLZm8w0RWubMvgyC4
90pnQgmy+sUj1wv7+Tn2PADzfRiwzm+t6sJt7nA6HYhWsdExseENGA5xuxg/kvKGIKr6KO1R8wjs
mUNqhu/SzWGxRVCFsAETkTDjShiYpnp+/dog1+E9p5CTG4N9BZQspmlveDZTjEhggwJ/9e5nDMb/
rTn88G1vpFNu64UJD5gEAnJqUG/piwvCHVWeiJd39n1U0IABHSiRwNqBluZui7A3NM6/oejyq6zb
uLy0a6qzk6PS5r4pSc/GCtjNs7ex+eoT4C2Z9exmbGZfFt9ceskVmL53KofiOom+KW7G2ri9N8RJ
iD9L4JFHhXs3gcPjeP0njw2w7hTrQrdlqhzAPFJF+u67WG6OXe2hvzxD+67t14xjAFGrDeLqODFP
ewYbGP2dEfehzp9rV36ZZJzsPdk/5HmimoXiDKC/JRRsxJq/iTJPs390mz94L6J78nKRNfh4P15C
4xFCjJJCisfIYRTWnd1VrGw9obJMD40bjITJiL52n4LV5v4x4DaKEYg7suz1YZrLynRI04lSmCCK
ISukgm+CSCzXmMovhFPmhnLegIkuHZoVFvssETsR/cUrFUl+CEKgT6h05pDMYwS7mzofGD/gcjQw
csSwYKLO3QG6fbMo0FKSbgkfXo0HhsrT3sWaeO6DNCK6gJtIfuYQzuZuqlxff1JHzgXB9pwV3x7k
jHfYJhNZIWnzL+xnc2yk9d8xaoT/Mm5k8i9cOgKc4+R1kXb+EKM4MAxoAORhV4GiQH89LycrChh+
mlSQd5TaHPrY7LiNu0SwHwk7jylNZlSQXGEHr7/RqqzfmDX937CO+WW8iGUPcz2MdocQYdEtXwcr
Xk7Cy3paJ0qGLS4TDE0xpeAnOdHuyicfx/ZEPMd08w/SnD8yTS7UE5qqRiB+oeLq7oPcU+sdCENn
2eEhDHGZk6sCENC9wbj6hi6JdzuEFtijtqp/Oq3McNZQmyAehH5RXRMgVw6UZrJSngPBnyo2CVpN
RsQo8Dk+NXLbe6iuJWbDuQ+fVz0SvYF4PyfGesLtxttALHLOFfrma+H8xR7v+qcQaJn4ZbMx4fZG
Y0CSCm61dtf7dV083DTvb7wlhMwMRbVsYeMUHgvapTx5blfCsS4TMrv+4HBBEjomnjxNZKWwNi2k
vVNxMchzQTInoDZqfhD3GJGIXMljlvntu1MVNY1YTtdMoC02+b0/1yTwyGn2RmBsmdG/be/14c7v
3HE9ss4tl0vEXIuNPBjm5i/q4pgPouD9br9qBV3wiNvAN4dbYtDyHpTOPG6L8gYEBXlBxAjLri6J
n/2C95zKVSqcZJj+IS8RrrbtS01k7aZAwbIRrdPFj2lKOXVRcT100HlRoieH23UOIaYiXsuT403z
6rvea8MSLWM3ugzN1idt3duupHTOLxWVfHYAriWe2xQe50bcvmXGnfWYHzH9lDEjjpYTtUpHg77I
1OJOiKg+kT1JgAUt0tqdoPkgHygo7b+KJcTiEHPSnma0r/y+iNKeoNSo5AcgWY6jJlUdJU/Skw/I
0mm5Z6tBnEWSBQ5AzDkA3xVx5L4Zb0GKN0mXLapVfg++cXSWvfD8zn/KlnnltsHfj0QIVfXrmHkL
/sQ17+5nwfUce9rEh0y6TKZY0zYr+t9KEnqLEqR/pp/osfbiLvoX1Z3fXQkeMAQY2Hy6472vQ9S6
Qr8i1yD9G5UH/UvvlCaBUrhM2X5qg+CxYHu4AtXERpr33frT8r6ndFcTsGOG9YGLl5P1H3gUQLcJ
LAX8sOQXhCecOGzGocsA4uto/xBi+bFXHH1OneY80IXN+x78cjMdWKnk3p7v1cUCn5mIjVM1+eu+
Y74TD7u+Zf+ijmg9Rs5HkcOpdJ+9sqDL6/rAcY5j6y/9MfAGPgUvZ8PAo5iiGimcRbxNMjAVzZaD
PkELZk47kedJ+M+ulU6IhiLKA/lZB02vAY6N8srYgVeMyWr1jJxxWR4KjemKZxm2bTvNmsuU+IR7
VqQTA9GJ0+0INiH4ZvXBUNrSV4/HroFDf0ZIie4qL+EsbAP8G683e1jG/ex0mCeaebgvHArc14lR
86l3rDcyG05Hqsax8pAAknyQ4h9C5TBejMOFscMaw9FJCFuTXhQhuBDshyh9ZNYOGMjg3jH7MJKr
fZuLkSAVyoYMZl1KSuVnVIrqPk6hGxDLjJ8GGzcC8dGXW4alHOeJ00U/EpkJmLwOZe9uYF7OiKHJ
pl9rOhB7wuQhuhDHQSajLpP06pZOFL93YppOFcEg5UZFM4IJ4sEWNGYx2VH0g6ZfpWiOgDw9c8dO
NgufISKB9WVKHz3UriC9qsWx9m/N6bp3yCqN3IqbeeGk6swCOgpiunAHQatBbeXLk84W0K5TQAQB
BVATRQfql8k8aqKS9hUNerhPwXP4d0MU992+J91EbuYJSMGhLDwqrpmQteJsYaX961KL7g6TIvRN
wgL/61dC5U6ZCmF9w3EhZuXESipfz91soBTmBQU7b7IkXR12Vp8eR/Y5LHrDjiv6QaMyCX2+jUHP
p7Icht9DYccAnROhz7eobyAP3Nv9NOT6DkdtF80nRUTfcCmFV7moe7hOP91O40moDSQihFpdzVdj
PMu+s8PJuEX+DtWxp4357kJdzugQlm6ZkWsCfflKRNUeYYzV4l0iES+foXok/YOFjkVEK+x+sIOA
GNUtODVPMN95LKSZLa7wF1Cx4STedAzaihdVh2gSQsK1I9b5GRVxQe2Oe6lMB/WAk4JwIDYAN3LL
SuLQsm29gS1DWc7Dzc1SlwTd5SUDxW71IGsMSeOcu5yXlVlQxeyceLuR/Bu0uxz/7MurhYVtspdV
1NBG8VTKpDh4GdGXUFsmGMTPZS3c+IZlcQb7HCPcR3zRBboeNyXBlkt6oMGoZLdblzb+HThVme06
11mHN02cW7mr0Ck/YESzL7mTFGaDC5ZBj6WLj7YDOOP7hoHkc91TKLOxHMzFj3y0mwF2/ufUSXO6
GUNS+4EozeIcIqVejhp8rfxy6NYLglvQBBXb2SlSmH9rXgGrHOZh/VqlQZ675eWuoOsKz2g0tcDJ
fsZ8qm+hWLFR3YPPeIv7kAEoyvYoKKuEJSpC02Xc1IlG5SLCHEibzBgRP0whopNrBFqOPWGdoJrc
cdcF8kBQtxMRcUFGefvAAZhIpJ5pwFYSez20LXTjoFGOkiFbFJzAVYEI3dG/tZO38VhDgnNH3ZZX
fyIfbRqnJecy6nwCuKCqleQ5IlSkDsicO6ez3nI/NWmg/zIMtExvElcoLO2tl7vHBigS2r0Kmzu2
eXDQazTuEeWX6XfrRrG3lzaz6dUDwDIRd+naLFk/LdfV3wyNnKWMGkT1i8QXXAo7jW7EUuwOlftQ
5PHNUUXz+97XuPee2Ub68lP7owPaw5Ozm9+1Yu2DvbVAXvaIiMvpn6SHkAmr1gxiRj9z+QYPbHOD
GoVjmwC3pdLxs8eIjHQXnVNe9FjwqmXuH/B4zuWec7BqHsFGSRSGcO/SuzxA0PHUuzTYP4kdoEHt
3UHahJUyYs8MBz1LGvUnoJzwboLgpPr0udlwfkxMsS6xAMT8uWDYQxhfD1rk7N1adkXGsNrTOw8r
d7ynyIeIw/8RBvF3bKdVpa8S0wNLRVYseXhsWTjPP4OM3B6/bqadg2l75R6jbqRmXmEFZvCJQoI3
dgM6sZhErCgxAit1TYm19RyCVdh+Z2F7hzY8Tklcy1fJwgWty5yeB7cPBDSvTpnlpyVMODzOUrEi
BdOLX/mrLKibkWN6WbqbZasXJJcmru9s2Xkt4ekZHfScQAb5cU0A3cYwihqRQ3AJJI+QQLgdcPK5
rLLiTDgnZr+u3WWAx8NDOGtQL9CaI+0d12Lt7QNg2lAycYObgwxI2PjNMvKo9kMdL+FxwnkzHDSK
7cJu62Csib2HfyNeCBQibpPhlNefha8H0oZzWVaceRh9fLAmbTIzeIY/6YTEh1t6MywWq5dDF0Qi
hFI/pr4BkQul4QBqsGvKUw36QbbYMjgMiVSbQ5e3ljyhQmwWNub6qxzHUb2qDvksIUy9IqvIhERh
btvCZP6AwZyOlv0xk7BY78ICwwn/km3FTzMtZbPFgzeYjU0TIb/KKOuL7Mp7E/qYpUvU+jgHGk7U
PzxrNR32SvzMfSr6BJSZYqW+iYpOQcbsJRkObMMs1CcgRhgOaJg1v0vPvf1pGX34d6wrSvFPNcjt
0edaB6QxCmoZETBRMgyFZEyiuRJo6UE5hvLk63Ty0R0ubBQutWLQejIyym8WSOFzqBMfQg4WjhqE
eSMj/22AvuN3RRk3/0X0wNSPWCMvmkhI6UCnSLAtAzeeMc7zSDAGTZU0PPPS7ZRSmMJZq9+H4Mjl
U+SD1Zng7EJ5wh7aZtPzRPXVxReG2QP0uC1W0BwmT4MHuMofQjBCpngAWNia6NBCXuu6PWZgrwa7
2IhQRFtQ+pinF/IQDJL2qFjnQ9kUYfWVUAbM14gHbzyapievok7j3LBFb4b4NFt3NEctXFL5nEHC
MGJqgfvVuMtC4tKNPHpm2j/OaIMzxJ39UHsww0wUkaqeggDb15Oy54rWCokoH1K9qxGxsUdGrMC8
rKjyZ+SzHWP+YC5JO+roGrYL5gi9axpK/p1j4pHKiPEFzVrWkFiHnNrbDP4yZifmNcFyCln8iR0b
LYGeosjikyBo+YdDnhljXSh51/ojwbZoLT66SnjTXtRlY/CKD1i6JA4SRkpBgogACwJjUW2z+Uxs
VPJvaH0ilnWQRMM/NCNB8E1n42q+EmRxW4W2JTgRuNyZX0jqiMKZrA9yoS2GOjww1oOLXHaDs22J
W2Pb58/OzC6PA2nYaYx+BvcJkco/ZWTaK4KRAspeudJEuRTt1ENVYHF+pB4OtwhMKS7yrsyvw9C3
8RUSw9xica4Qt6UE2Xt7NlNUamGaEmMSFjkPVui0BZLO1gYrZyI4R/S9UfbpjG2+nmo4jgPPttsk
Vw4BtFPjHI1/MpaOr6ISlo0vNjTk825LOdxI1B+MpigTmInTr22iMmqDjcVDB2liUbwDDhhUIpdi
Ff92IQcET4tPHbKnuFHoT+hPsguJM+H8iH68yM9DHIziGtpqCfakRWRvwyyjCEkwLeA9TPPuvYhQ
XH6rJmUo1wQwtnbIX/z0oEvX+Z1GQfVvxGbe8G24w9vkrAs+K3IA661B/vUDQQbfP9m8bBB0csvk
nJXonvEp1955Jc3tT5Uq3cJ3gjqOyE+vOSmCqfHY8hXmOkDk/DfOCMMglMbx+ossreyxBQO1HJO6
DrotC95boE0rwnYfkvBM8EwfNiekx5ncubqNO0agKB9/jR6rpsPYE1X1uI4M9l9YVpHMweeTtZy2
RCZt2BcERzokEHrZUL7DVfD/C9q8OKGzBn2Pmyt/ld2UdpdC+fAwyN6Bla4iRzws6YwdmLjR+nkW
cm4PtVrciNSlWBKvB/6220iVDy9dY0tm0xxGhwLFc3OM8jZ9jCSb7dPsM+wiiqeK8arOxEfunaFT
EKVkloiNHzJ/fsya2ijw45PE8TCMEfOYtHC2ys3xJQhmrOGZEYs9h46LmmkyoaRLaFIcP+RCdw+w
eongcVSIDdVFO0RwLX4Zoili5RybPiEpo0QoUDJ8loiccBqyhiZs1HlqIwupENhN4W9QqqVINbE/
3U5rnG6HTvEafycp7rZdmDjBM7IjQPZTY9JfXS2Kv9IpxF3DlJw53P/JXU4coOUv1/V2IGLIR6lY
LyNc9rFgkgait7kLYFcgGhsHwQoT93dMLhKMs/JGMhyvAAhCNGjDym2jytr8cV1K4JB0A9AbYZuf
Z+IJbmMmLIHoA2dJXpez1uNOKN0tVwTvqb5DsYZPwhbZF0Xfogj20unrhAEkuJggIwULu0P50Tij
/ikIlP9bgN50L7d051enR4e5ZcnYXDp+pXyX4S9nWuOSwfHaukP8nnKOPge21BXyLw5fgTC/F681
mF19JqFnPrD241OOkpBwQl8HZhuiSB+obYDJWoDQyQ9Tq/9RdiZLkiJZFv2Vklo30gqoKtDS1Qub
fZ7D3WODeAzOPA8KfH0fcpXhUeIhlYtcZGQmZhioPn3v3nNd1Bygy/KjUKnrnETjJ98XIZYfPrMl
UhiHJT0GUG2x6lm58E9UejNTyoBvT2q1iPCv8uoEnHGF8XYF2g/iviLVXfbQBSXDcZ4U2iaVAucp
M1pmpDIt52YYPaBcqO+vUFr10Rm/oAvI2UYQvSuFyphz1AEHusnKQsDdfd7ZFz3GxmQzuBNmK3be
8npuEzPiWTA2qCLHLnfuAnLnclna5svgZ8ML5kcYO4HlZ9neiygjt0NvrwfEJKq/NvSCAKEk9Nhe
S2vsfrSLwI0f9IaAJLQiqfYvcqfU4zfseHRnARLrb5GZeSkHRzbThtme+EkU6vyTQWs5XDZLiEZz
o8sw+m6j4MmA1y2de/IT0r83FRQeVlMk8s4BbblfXg2Nr8pDx6nO3bpeo9oHWYTMwYm6Cw5uGw/k
fhDvur60bf9oItAse6aoK18QDQWhSZTtpKoBheGwm5axiw0JndvW9BIXRRTHzqtmGqwuOxLCpscS
SzWkGzcuiPJFs4QD2hph/bihZZ/5Q5AT8ZK1VMW6D1V5gaqM3FAoFNX31FpoRifU9Q9+JbMX7GXR
txA4ntmXM3s3Yo6Ag2k/etjdE9nehDVF4jaKR0jqVd9Gr+C28STBctJM5qqwoRcUMcPbeLTVQoQ2
y7BTnks+FuFVebHNJNZ/Qu+9NahQWvIe7Q/zRp0QzjwR2e3fFrZ2f0ARGIGfy9Z9y2PkJCc8GByI
3QqtDwFgs7fXRByVNy5ekoz9OxHZtS1w712bpFUrGhUoAs4qH8v5Llf+cgaJfYJbWExwFEUR1O4u
mWxMMLXJOrlzumaAl4m8sD81YzVBOwOxYR/tAIEgn6og0KiHT7KL8RqLDZYPf7gzLSeejd/iXz2v
OpWeyoFDwsXcxA3Q8JYGwGbh/KP2sTWkHBXKZj7jRCFRCBPvqq1rI/FmeCcRcubZ4zp1x2e6orG4
KWrGCO94bTBv7wevhkB6GFFYJ9EVsz+CpY/MGdyu36ceRlOOH86oUu5zFj1Yk1AJhKYgHNrLclDu
E4u45+1VHKfddvby6LXDRtH9WGZM13JPK7e3t9pg6CbEW7rFWxPn+mLo8RTgOUFJUBAMhfB4l81y
aK7Q4c3dYTBzhZ4QRYw17RSVWMjT7lhYI5uQzt09I15sEgqAbrPJ5twJADd4Tvusgb9WR6y5dXU9
Yxe18FKGQKC3cLnK+JY0sMSh8b3Qs0F0M6MoZm4K6gHTOSk5oMh0vs0suZgLw8KYnBYWaGReRAlG
GJPRGJ0hH+k5S0pvXMMHdMCigQ8u3y5KTE/xErQSC3BXtAdURXaxtxEk3qsI59nOK8gUopti5U8p
qQHOVVhrilf6EahNaey38omm3PAz4AWmVvbVSEzgpNmWMQRpwTCQMNstT826/HtVUxx1rUbvVNt0
lhlqwbU5Mdtxoh9EfqGFhGEo9aGqY9TfHq7f+ESqzuwyN5etKC9UPPTDDzZ4J7mCFMH9SnHxrWSd
Sj44a71+jxAiCh9AT60DxXmREAvymcf6sNrI44NZ4H+xx0W+c5IqQnNJFTs8e3M8J8coQri8aboJ
pxkHcnTsHOUFfZXY5vCiKRnB1ejcL7apT827LREo2feKMz2jhYJ49fQm9nGtsgPAlcoWcM8URaAg
ITr4vvKhFdXzLVWPQ1aADyrqCuKj+tlB7Zgv6WL43eNoC4LgaIk36Ic8yzsrMshJdyah9H2psVHo
kxvRG0JBVRr86PEybuZIWcNzHCu/Oq8MetotjdVa0DFq2uDGraZO7OlTCvYGIiurd8dmInhAvaYA
n8ZlTAfUBe75gOh9zM/G2NAxox0ToHyKUHbKOxf96euAScy9akky7g92SIEBWMHBAzRn/FyHkTT3
FSHRTqbZ4viLSdVuWzQn32mQYAYnOUBeogWcbADyxBugSrXCOn6sC39+o66Yx7smINSZ2CJjqyMC
OAcfkVVLv9ggQC/rq4hjc3pBgoOXXtcVs59dANWQiTUGkJLeDvpyFxcn3kCg/I4LcpX+tw+cCTlW
3QTEB2Bh6y4rhC99ezcVKkwfh2xMEP3zs7BozSmzeLaZILRuE217bfvIScMQRxrZUcEAylp6wika
Gfb6uca1MkG2GDCy8ye+Gzz3fjB3P9KAY/QJd9SgTjTq7OSZLc+2bmmYm/BeRmnTnShjSBs0k+di
JHdttpRCdbK8nZBmx/t15GOfhMIIt9cJwi3O1EyzGTUJcklCiQc9LBTFKWVOR/Qs+AurRXMkD7Sm
DRW2Q8CRf15HuHD2WiVd8R1KAbCLKfaSl0aa6Ky1aoseibYdh4CPcHxyNI0ONHONmc7sMcUoJiOj
v4dpt3Tblr40iUSZxSbqBaNzrbEdhgS086zu1h1Mr01X/Rw48IbodwOPYv5XwapBJQSRs+zs9rSM
YlgRVg0uKxGg9mRiM2c1pAEfPmlb+st56OFvouU1AZJsRl80UAMNGT0dbaFom/XoU9rcn75aZZLf
zXEQx7ipYoVgEyU2OGdAec9Tzf6IT7KNnkQMCIbmvLGuLJwP2Jc6XqgtejyqeTRrclxjeZMvyK37
98TUiJEsFPgMlOtE8Z+AzaCfbiVwzCkAf+DGxpesEBOHjJAxAO5UOOCPRP2NMrk0i/+c6Sytdg1q
+xdk/cz2Ej0ZsmcxH74iqXEIESJf5UwrIu32I33xL/2yjng6p5ivWx7SK0CH9DXzrPKHZ1ij+duy
ON3KWTOhtY29wb2DH2TujRP2r+RYlu9OJ7NvIRm0545jBsiONbr8zcRmjvcNZdEbvVGEV+3ctPW+
Bc5g7YMiT1+CoYSLZyN/fk0wrz1YSONj1M2oT3YGH+N1EROitQnaCvkVZLf2e5dRrWyw+VZPGCqc
p0C4znuWJH8lOA2Dt138okWcPehGgMO0M+ICER8zvItKe8ejxro4oTzNdgyRiwsfYSY4JKKPmw0C
RkDLBoZpyaLXYGqcZUOiEZ5J5hhpyLpGUgpzo8LXOIccmbLeLumMi6KJ0a5t/E5wIuC0Z+XY/GT1
3sq601sSNtuf1FlVsndM6SUUMCUoz7R0vIsezaHAXiUZhPtVzXdtCLxJOFZ4QX6u3bzHbcR6NRAg
hW7VF0hUkCum4XhkMSh+mrGR3yzDertSwgvrfKh1891jwhcg4StK0mAD+vH7yAKHtR8W2Vz3ru0/
sOdE+kQ6H5kOM7JZCBkl92kzsK5yerMSrz1r6YDC/Buj/KFtOoIqHfZrUn4rZrZ7m4nLu+wG69Eg
CD4tTe3cAFpekTuwmjpGZlmM3oStfWuC1CmOSRjhTJvj3L9o8yV4KkFjDNsBuAPixqrCNZI4FCmI
QPD8BgwEby00M82ZKXznfhz7+K4JbfbCSBKqBYkgmq7tbiyhdaAkdzcxxLILnH7LNzFSnW9jl/zr
jZ44hTNgtbHZynGavhgxA8/kMMrYk5F1izjbLWkJx0FxptA6jduhVf0dU7XmMY3m6ioticzaIJmh
caY6r7vLQUHSpom86d3OUqQjDML00c36vDr0gszyg2WRSr9Fdk6opd9My1c8Vc2D344R9YgtsJM4
Ph6/A3UTKee899W4FRbl1L5UyWK2JvFhXqGlExt6fNmtX0Upx6GFMFWg+SrZYWxM7wMOth5VY1i8
BUIiCh/CCAAdjwLBWTVnsvsABhCfw8bHs2eI0FwEq01hu0SFRattqbOnNpjRqRSWUZdRbZfOIaB0
ajZel7KCRi2dJLKEWFg3Aciyl3aaPCzJmgeAsiHk2WBHQyDE4gCxfagT+5aARBYqMF32G0JK1KXx
YvSxm/v8RQ1O/gLOpXztexdhJTdCXjJwSB/DUkOI7kva9WdjkRbHfIIBuJuYa78iw+GIFHoNUn6z
IIKieEipez2ngsfpoDaPT7AfGI53mF7HM1lyfvZDBN9An2bmXC1vI9CmuqYeGOnWc5r3BIxjDo+E
TGaL952A99YAN1PtS8Fx88HVFknMGEB87ECNezfjFpr2Fk6sr3kcjzfGx7pHfe0oqraxkMsqxKIN
Bmguf7IESq8NhlKBJjKKArOj3dOle4EICCFnRyN40w3BCmVn2kI7p/LsLz4vMAN1XWbzRvcxQfQm
m5G7CLp9J68De7zPM+QAe9QToKBJPM6eFZFgYrNkhsDzrO18iHNjTGhE04UcxBqZBdyMyO5vEcbU
0w4qfhq9pl3svidInfQGDVdHfz3vMWEUcfWWAHC4EIlZIwGMDbOYY0fkE7cyl8/QgO35xg39lgVC
YCNtbeP2Z23ETdyC8igAGDkNvM+Uk0t1Ktt0FV5CpoAG1bQi2lsAmccLAJYME2WLwpNuha2u9dIF
731Qdg9q/dRI7IwNd7iNoHjPhY36HbseHoxRrZLXrIVUGKR185BNhfctaDvDNsoiiHsVQsh+Fo6E
tUQv9FIOEvgmJzQAPj4oNQIkITCieGYqx6DGcYqJQASwcryJmAuh6zT5kRjjag0m4UU7DUzXQC4Z
yvd9QkxJtYGtQIwXp2MMuDaHIdLfnM5J8CuK6LxkIaJrTITMuzWy6W0toC/MOzRkIHww5SxROaWk
zjkZANGNCDoMSPB066ce2CAcMkbnlwyFmWMJMXK6E7Ypn3Mic1Og+1X4BaU+bs8wMu6x7plc8utg
M7dJK1yTNCd/tV2XnN6cunht86KMLygh5I3vLQ2y8DqNv+FMrp4Kv6ABXYcyKs4jwBu05i1BjyBh
ltQd2tGvHkKCcyigs0hdSWxOUHkmbV6jqGefZsoh211sO5G3HzXp9hvhFDXCHnrWO8Ooy9+MKRZJ
lPpde+Ny9MWyr6zmG686MRlah9X7hO2HlFk0FihV5ZC++QHGanfgLHkoRQweCmtefxeQQkSzMa3K
MxTs9UgHyiOMbC07aXd4k/Ocw55nIsKweLU4k04DxdIvz/IoXgcAXYZgcMA7TIwBA1j2oyZGbuu6
E48pP2h5PcHh/h6BLyIDZ2mSZhv3WfSlQ0868eaW/bVfFZPFGIO3deNkA/aV3G17gg+C8CdPOA0d
AMQl7fVUPLA0Fg/RUrblTvXd/NXGe3HHyKFXWxrsDQRwMFnX4dKv2gWS7J49bzZn5NdKseUlECum
KoSpYUdjFsErmZYXG63zFXZAnBVigK/B7RM03jw11gj1iaA2wEZj0I/cDM7782SD9BJMVilbMktV
uzyw3Cubp5EIl6TwL8gEx6vEz+lUO7d1mR3Ok0s51hM7KbaWaR2G2NQneIHsJTD7NrN0u0elzd0H
7ul9yWVC1zZG3UPno6ndU2etX60u7OZZOz4HuGIa6WT0KJ7v5mL1SlHe+rsS6n66tnrwxTYUtRiH
csnBbMA1cGqx3ZDjkozjE1GH5QNH7/HbFKcZvqKO9ByLZkO9LelaspkQNC620VLYRxBeZHx1TuTW
1Epl9gXNevulA8iXsj2uVobEmhlZBzC+wTSkxHy5Y+K9s6r43g7zSYp1OO/NWwws63mpGcButEsf
d0+IXKJPjY+z7BhRtd50/sDhC3l4ivjL5MkXV2JfgNBJXP153FnlPcLCGLEOvnmMWmE5vcY11dY2
LulV7kA42mcsXRzpO1Qo+c5CL2BOeAmia9xczLVceh/AGhP2HfLKCpVuMRvqAGt+EvVbl1k37PSo
Mt+KnJnPAWtUt7dJFGBO2KC2oeHZttaOMf4Y39Nhjii46sraTVghxXU/pUzEgzJHaDb7DGrPenJH
HzH0dic4goIB4YLekYEtQ1Zm2E467NNhCSEy8Ei4OwA97utg9eAkW3Ip+7PYx+N+WB8Xxe3lLdoz
zgbFwREUiCXCwZaoLsvTzcHC98wRipDwGcQgWeRT1VBg5b4EGeFLMg9QKZEGy2y1E5ARg8ocfds0
w5byk70Dn3Jz7xFhFh0aW09fu2RaQTCtg2OYoatEwoDegzSvfqje6LZKaAYOPpSNhd74KYVzAzzG
Jllv05SoL3cyy0D0CJGgDmkBbUOvSyr7ra9hT28x6Ts3CxgidDLKECk1ItoinrWXLN5+sNJmuzgz
y5k9pUl3KAudP/vzHKtNDXwLBQYFQ37quzogWxorX3gkwouDCP1DCKYth5v3dEgxQTo9cq6zwvI6
IIbUMnQfpZHhKaJZguN9IhUbDFF+tcyjtDC9RWP5qD1SUXb4JsLgOmV9/jrEJmZaVDW+vWvK0HCA
JeX3G60BECTD1NW0lZjmuXcgY+p2h+EyvU2y1jXoGvjDnSB2ivcCLwlJ3D5Vzs5VVvyyyALZd5S4
0W0+lm6/J/RJHkdPELU0qWy4ouCbkqPDoTLZSDYiwds/ANnprMz+DvcpfbMHEDDbtrbK9hF8u39X
iIHZolmcVhzVgDQU4XLL8Y4pQgLWGzAVXR6nSd/wnZY/cZfb1TYXIaYNAintZW9JHVtYurB3sKwn
Fl0VTioA+KjuYrIwxx0bZkspA/DrZcx8+H3t0Os3qRe/xRzj2igxo3jNrNbDeAoHJVFCkmxXHnxK
3p8uLcholyIkp8LE13KLX4gNV1UM7nBh9T99mjQtTQnHg7GELS48jgLbPbQKVXxBMsTwru56uael
giSEnh5HuRwAwyMdt/qyoS2HySpvS/NYwDn0NihymLcgziFrGR2zQ2My9dKV4k8gaVSo5NQJVXg8
xcUMC5+G6/BjQVqV7rsWkcXOzr35JWN1/1GyHD3MkGmTban0svc5dILNryL1xR3S8kJ0BJzsZOUy
R3dV9bXwXHQ0oKXqW3hn8c3i+hKnwZDP7/Rpp58CP8srpWR97tNxTXc15D9gVrIv9jkQ0i8xP/A9
YyqkQtlAcz+JK3j2TVBKROXF2msL6qGbGOMUpFHh5smuecNAHVHsjqaGBE/g8/CD6osuKi9lneZ3
qGZijUjVr0aHZgTL886O54FFRDhqDB4CzGjloY9H7W0cezYZfptWeOG4KXwm0cN2sae5v0wyp2LC
jNKq+0o8ALfJy5gy0+LuEuGeReD7B4Y31dwgPaKxzKS9XBx6XlvbKpgBJzyfa7pG7ybHnhTBiWn3
LHhTGjsKMsmuhxj2zHQD3kAGf1BF+ixwp1uHGFXMFIoVrLkNHc9hfANcQBPLlup8iL442haFvx34
zbGANqkiDwB0FnTLh5SoaNj5pvaGCxLtAnmQw5yqoybnsPyOqdXxAEY4dWdAM9aV3kN2gJ147gYA
W6n9I3uARR/ntsbGS9tz6q9if/C68uQHRDHpCwz7jCD2Sewn3JDJrQHx7LsMe4TcQyicoKvExNlt
BB1+sZ4cOONj6pso1QJruc3B9xdHNN8M7yB7skgWsmfDZ4fqvPOUWEFrO9llRRgFaidiWHFarYgw
A789JZN8gaNDXvA2jvGsw1xwWH6w/8TPaQB4bJO2CFOpLJLSxkSrlcsJnVpvJwkyvVZo6ysG/4hF
8o71aYMB2/ra0nJ711K2X+jmtt02hTVAQVWQ37Ltk1A9M9Ym2GeoHBsRniIKfZdUOGh2IvJzdzuO
un1fNcNEAxiZrjSUVmHER8tOAnrmQiKFSy45j03zu69xWhOPXUzMhND1U/ngacj2GLHECU2ho2hC
1O1VPVhq3gABD755uZkPAODpz5O00aM9Gnr6aJ50kcWZoU9eJzT6XyPy85L9VLolnSfQzwSRMRlT
Jz4H03ffkmI54ZiiyocbTFFWTw1k92hRg+Tvln8lC1wx9A6Vhwxo6bEcTppqdQsYNGz3gJCIja8U
YSPJWAYv9NYRsOCFLfS5ZoiPprLLUEAGfWHdCy3p0Cg3bd5jp3TnbbEoNVz4aes8UPOh3YoCCuPN
IggU3RuJ6mWjFLwlKYSbnhGJgqGkLhmpbHE/oj9KHJ9kd1daXnPer4/ILsU3Yx2FmZYEsJRNaEgY
pl60JdcshflhL/6T5jTLOBUlhUOk3ujgBEP8ScRIk5GxbmYUYhODLGo4h7ZPXeMAZ3kgFo0DMApv
cAQleSJD3Pr61LVlf56GXaR3yeiYceur0H4jySrg3wa3ozZpWYXf0BJ1zwGyUIpUXBY/Pddp39A5
mmDL0YYnu3Z6GPITONtN0sM03eFtk8+BoP97KOlT3yEZo8PEd8tOAyL7O8hL0zdVuvWVo4m5PSRM
ccI9CTYy2KO0c9kx3ZV45LZMrnfSwXm8VUibGUWEus23hG3QVwPxGogNAC6gBf4YzoxL0/RHmZdE
tpZdaV3DespBwnmiPS+zEuyyp/3mWCTkOp4FeO4vRN9mL17Mgkx0KHzBHcADRIjIm1Ew2b2W3iZc
kuIZlYeN0Q9G17c4yWaUgB6xt/hRvG6j5ihJNrSGOftEIdOaDbeDnb+jK/qkY8e8Oktf3YaKH4oO
Y0kTorTA2ZMs5kLRnY14SwtVMqgfkvvMXnusSeHOI+x1n+dNEkWH/26ibcNpDxcBxSuOAC8y6Zuo
YLnaWTJiWrAgOWB8WpLnYLY9vYtREwaHmhF1vaEgYFYAa1nh0rPZrOGemxhSBLlbWH/xzxHo5pnv
HP5mwpObqb/gd+RUntphsp666MdtBpYiGJcghPwVquC9qkCuvuSlAEfD2atEEEdMxQ1HrKnaYShQ
w4neZNtsB22rWzg+0xsGxvYt5cTynWluNHDgW6aXHHPxPRPQ/gWad/swgS6vN3Re4OvYruYbw4bk
RvwX1jdE8lT6+wZsaX1qhBdD1mgDYIKHoWYUdJ4g7Ce1SmMkcPb//Md//9//fp/+J/pZ3Vb5zKD9
H+VQ3FZJ2Xf/+qf85z+YK6z/9OzHv/7puUoIqWSArtKj5YkIlT///naflBH/sv1fsUjiru0YNddu
0V+NEPLrMB5vP7+I+v0i+EV8h2wV20HD5v56kZFbx+OmydfSM51OgjCWRzSiPZqegIbW5j++mk9N
b/sKuJPLF/v1ajwKuA19D+2boJ7cY7qCBT87wXDuMnB4//xiv98/WzFf8D0doM4j3PHXi2Xw8Rmk
k/+F/KzFqES+J2uU5b58fpnf76CyUaYKqjdHemj5fr1Mja4KGlQgwY9hK7uC0KHjZ4McX59m6Yfh
w+eXs9f/398eCxkEnkfOl6twbSkHROOv15vpJA4E7em7Etw5xgNAWx2lXDTQAdxMqmvMkeEs6u7C
HseGoAdnpgwPhjD/ZjGfcvbepGKWeZa+cWQIQ0I2QKAyAhIyypqFWadpA1IBqw879fEPn97+7dP7
MtC8fo6UHsnv64/2t4d6JuEUGdmi76BCFuQWuJCAZilZyWQaXy2VLr6CKFxTMVO2C/auHNpIbV5q
6aTd+ecf5vc7yaMW+LbgTKsV1fSvn2WYKakZCcT3ZeR1RFfJSFOwTfZX08YeMCp8RoJBz8XnV9W/
3YGAa/EXbxwxl2p9nv52B8oUDOdgxvHON2X4g7Sm4pGllNHIahanMTRKM19+fkn797vONX3HkbbL
i2Cr9c//fs1izZ0dhLib+W2CM7S+M4BQIrqZnJch4UVmj0BXH9mYC5q1waTz+tUiFnfZzYGJWtBu
PRCvP6wGwe93QtukM7uBq9FYKPHrp6oXhMfT2IHRIi6393IQXzwcZ8ZJpdoypC2BF0pWIhC+pXuK
Zzbi7R9uzPoT/+1lYokVLAxIfVG0yEC5H9cIrwcpM4f2XclRgqNuPSb6yPl4sV5cEgFvl740JZ39
EeR8F89dTN6QMMV5Cf5KZOdunGEr5CCnCkgxLEdy9/kHVB+eUT4gCwXcBba3ILD5oL/eo7ZqQy/D
U30XmcZe0nM9aKBQNDRi8lENDifrUrbzOJ0tsY9Tl3nb4tnbtNWBvhO+CcA8typjVFBC8MDXUZLa
+EAtGXUXGMcBtdPuMu8tbGcyUhuLif62m00BNDCFGMRhfUihqs7EUoUTudFt/0Auadw3OCVqToOk
M1l+v3Miyz4RAqLMYbIpS27IMK6zA4dZCkqUfeN85wM/MnCk+rjft6OJzT7N0aScV2GCFgNRpXlU
I6TyPYGfzMy3Mefr/npg5ZV3dfbXkDe3UqNvydeFZ1lyVly2MImIQnOQsR2tJRPWPZ8qf7FpFK1N
+IjjjcpNMp4MttDifGim68WCwXaLyg0T7x8e549v2fpb2VIEUnhEDWo2719/K7JqRAlm074z4C0v
4SYzyFgjO8huBUuxLSUJHTucKfgMaHmE0DNNM6NK9A4qgcfw+Pmjsz4Zvz7aDk8Nu60bKFQa6sNK
21dGRtBRmvt+CW9MN8WnAMP51uSdnHjps3dfltA+x7D6w2rzby+slGNTWATrevLrbbCMrEEb1e09
RK74JFJS7r2yo/FWO8VtCn3mhUYR/7BFRXz6/Dvb65Lx4UuzuHq8zbbyfNzkv14bSRjPwjTH9yRM
xsGOipjQ3KnGvIfQGUkHQs7cfUxGGykCWWb3BpX3cx5w1Pn8g/x+D1zpCOE4tlJKBP66CfxtwYWm
g1q2snCweDzpMrSdjZ0X82UBy/RIEkDylgodb4EuW18+v/LvC4bUbCs64NaTzOR8WNHgEyxwSCvr
DjfflB6gfsfzJUfpVO6kdOadrXsANhVK/T8upn99q1/vPt8V+YmwYQTinv+wzYgknzp0r/k9R1GP
LKTRxZt0mIC12Tk8G2C9DINy9nrEs4QhxYEsl4dpUkO76WccRfEOWWSKZM0aHX3C5GfCO4flbnqf
WqKM0p9zAQf7ah7DxjmatDDxsY+cgKEoCDnSReshZvgf48Hd6JpsPAbcre3ctci+LirihonC6HgL
Gaok4oqcEocTtRDMkYgkQlaCsZFgNvq4Y4vnKsYUhJGlgsIZtSAd8L5nQ/dIYVbd4stcvoasgOGd
qjCxH6fJplk74scIDo0UaXfsPNBDOCw05/NYD8L7vmB6LRiQ4LE5V1qBgIBLwgB+cuNU3zIPLS7L
1AzWcQYOhL4PPAra2oUb1p+34MrIpoLlN+y80fWJde4cTWuLKJDmIbboFd8SWt8XF/hMCb+hxeJn
0aZSY0jsIiaGJLnspmLKDl47+feQImCnenHYPuOHmlK8jTBzX5Uu1Fc4baALmEZ1pI57pT4OCXN/
lK5g2WB6QJg59I4wJ79AvvTFyLk9IRFOUZNqDs8YHCnxNjiu5nivUzvDwUpyYNc6uEA7mf5oGewQ
IgbkOCiP0dzI5qtvIk/ftg4+oFsv7dBeu1WsyEaeIaPvOyoikK82Pc7m1JhSXDGX89LmsJgFUWpL
cI6/xSjEKz1V+ERfW22b6tJDm3BhE7Suf5q58KF9FeaLU80Tw29F62UXET9GREdRmz32VwdRECa2
UzZ5HJK2KJ3jbssEb7a2Il/88xg39XxUxq++Ei+ACsdgHnvWQuWwOC0NqFNDqiAZaImcdj5q44j0
BbhrGhyBrNYzxuEGsXJb+WRGpL6KAfTMxjDPQbUa5GezO+XijJ73+K3Ji4imGNxxDJcS4NRTZ/Ti
Xg64/L1D7CD+hffVj15BonPqrPmWcrywvcKTD/1sA+VdAel2spNFoOcbHoS8eOvwM4fX4eRU5sxC
sAmRHat2ffSYHmHxtE1WXJRZ0qtHJaNovFwaobrNOMXO9wUMCS+XofVxYZwC8/IWAEaDuzEGM7Am
RdbHwkOT/Wg1i7VEB83B9QwJLSqMw1rUUFEVnniarNqPAVHreg17CVV1SP3OmYprCK+mtlBaz62L
YDTr7jCbpvmtQwYK4eRZYYU3ny+SH2pwdmoUOoxROM1Do5Diw0KFutRqq7lO78ehiW7rBBTwBpkH
7cApgedDnSP+sCH8te5+WBtdybbErBUJl+d+KHaJA+Ftpl1xlyX0hmnIgKjdxtpnNkkUXmajwyEY
aiHhzD30DSG13N8wDsjMtGF/XNY+nfxj1EdVc85Mx01XCDYvDQSUBRxwgdiBhhGBhYDxZzf4QTg1
WGo05FNSEeeAPpohYNKy1v6hQv19p1OK78NRBrkYrfkP36vwBZmSyAfveEv4qEwapwGJLD12F0FA
ouUxRoMyXrtMRqt41+EniP/zXV95ji1hEPJrooL6sOvrrgBfOyXJPY1Gai5AA9lNF5D7JIsG+QIG
sZOCn38CTevdTYHV7S0E+H842v7+TPG206eBLByw6Qcfqr8J410e2CSj5aoAooAWNZmjIy/u5O8j
w+nrjEaY9v7wXP27q9J9p9Si+6Cdj+cDcq4xNJNRf+8JEd9VSBt+9iGUGI0G9Qbzju3+51WuFp4v
KLBsdinf/VBXjnVPOrpbVvcdQU/lycJgN+G1gMPXNlXlgYKOff96bswXPIzpcUT2i72UMhFdOKG5
n7/Ivz99Wvha01Ti4aPbs1ZDf6uzYA8uQW3b9b1pq/xrBz35EsqsAhW41BcINRa84hHLjZms4Q/1
9e+FFpWO1lLRr3BxFX8stDy2/3xqqnt36NLrcXDFbjJqeJs8H4hhrjg0Yzy7//z7/puL2ho1At0D
QgYc8eGiE5q3stNJfx8yEd91Q+Xv0zoWl7Oo4iewINk5kyr5h2/6202mWuCMDryHlcv35IfXK/Nm
QgZrEd5nuR4OpDckj37qV9/hzhE9W1GI2Bc4zrD89wEd7c+/8b+5uCMdj+8quc3qY8MIenCF7WxM
H9D058sOcVZzYq6rjnZNxpsXJFW38WgRiZ0oSeb7/OIfOhQ8U2tPj8WFisJbjxW/Pl6MFTEuT3X+
IFVskPALflkqpUsx5dDqACGjaMvcGxc5yrmVpPbD55f/q0X5y6bh2GurjL8LzIU0/H69Pj1i8Dls
Rvd/oZO3VppjTKn8Uf2cAiLv6FtJJBzC645po8tHuKpYGXze36c5LItND7/sy+cf6bcHkCUGUOHa
jdDrY/hx58xw+Fs5mWlpluT3buFZJ+G7ZI05sB9OaTaGl+NCbs3nV/1tlWPYyxsGaYLJu0P/89f7
sAQuYLlIyvsmtEL/Ysa5exk2RbV3qibIiD6xhu+fX/FDV5df3vH1enuRqNuBtD+s5jjPkNfjYL5H
plY8dg1Blh6a5SMYWfcPD9nvt9R1beVyVNfsn04gf/1yEZq4EdNs9ICjqX2ujPOKxlhDkHURfg/h
kO21Vaf/6SGdKlayZzpCsX7SuPj1oq2xGZX1+GWTzo0uOLP5W0FeEmVeiPSz8byLpqTs21A5jH9o
gP5+a7kyOnOPAowmyceFc3GmasryIX6o6M2QiRJB97XHNroB1II79/PfEeQH3+TXd8jFtYbKmv1R
rM/ur9+04mHmDJV491QJTXuHCcM0LFoLFuY9vHTZ/UQV/P+cnceO28gWhp+IAFMxbJXV0ZK67W5v
CLcDcy7Gp78fvRpRDQm+wMwsZgYuVbHCCX/w2hfwFiqwJl9LKTsSgtO6zpu+VRFIcEH+11Jq2cbS
C+UXOhOYqtVhmH7p8IP0NkaD7zVkJTAiFODKPrgrnbg2cG5QbZz66gZRZCyEJgFtCUQwnFgLabXv
OoR5vhCNa81PoBVu8hQLp1TJstBV6p8h5OFMJxWjAPLa1fhOG2TVX4s0TF/xigwwFg1D1HdGyLj4
q6Bp/lPjQohXuRVVPriV2mgRIsnip7pqHG9FYK1i7RVk1W/kNgZUDpq6kI9AIpX3SJht86TFff01
qHLlzcma+meCcGG09vt6/GKJ1MNhsAXa+KAajTiafTr+7KjCnYK0wpgjbiktAy7sadOHuo7KIZ2u
4LEz9NBbdCpS9XcyjfJj42mN3GdZPYpVTmdiWSDq4NwB5sd6iIY8SAUTKfgUTHY/4uM4oGisOFBQ
vyKiDECr8eviD/hA6MuQbKp6mzhqF5wyMnflN+CzMv8yNHG0IvrL+41wJ393jzLLA+JEEIQp7Mo/
/G3qB2LB7qdrgU9amxI3AOBpavuqdDANv+XoheLhx7twh52m4azDzmui1RBozTtUwDJfR9WY1QsK
eDX4S0qyxqIAK0V8y7+3Vjo8BUTR9TjPLTwMfRqbuFbp7heHbKnfOGo+VA8mtYvwVdQR/hmTy1QP
h8g3oOz2hFSLAJsueynMXOyqPEMilYpjni8aiCbmVoRp2jyWA7UTVKRQDP1qizL27vDfhDOJgakX
ostLvuUW31N9QvoKGDZfG3vw4hWgtWbbYmRnnBBPqk369kkVbTAmBzlPGDnA19BdElRF98YejEbu
vFG8d62fwCLBAEh0319LGudwoTGrjO6FZmWTYosGZyB1mjTfZ4EX/sDNW4Gn6YcKqXw7gYhXbdFF
P32eKZybmvJ7mmRphdlnkW06N0AROQp951FWI361pYcn9Rvl77xYUbob7MmMCN0Lm/2PruPgDuG3
FrzYLy5/WR8aeM5PANhwWyiClKZBw+XWwDCVdMVQgtfe0AqV6hfERyz69nZoWUfHo+j/kKAu/dBV
ravuiKm4RagJxOAcsdMNygFETliGzxDG+n7jTkC317zt/0oo2WbQLfipgwqqNaWFBD1GyYxN33Yg
Kz2UsNsdVAkFskYbg6e07ZpfVCOaKx6joJJvoM6anyOam78Sjc0NCCVCzbNu3fo7ZNU+fMDcLMr3
/ZDBbhkH5HLMMOoRnKgRpN6rvae0ZHtZ+CYaLGV+eZUjTUoCDWpGehPpP0tT9t4uLhpc/JKUAHnV
4TQRAuGiL7hHHi/BIwXDSPMQuAihLmOj6uRPrwYic9fK0h9PUSOgGcK/llQPhaXE2xJ4P9QOWYiv
PftRAGvhtdjFg9LTXsSTDUhI0MabqAjDYqkWfo+AHQE0onQ9QL+V2jqeuYf5GKEoZENIZAVRQUPR
KNU9KnhJqK2kV5lP9tjbYIQjKDXhhnTYolBoJsWb6Wpht2iE1+Vgo2ys9t5H/nyspWCabjICCPEq
Da9pHluPctoy1Zys2vapBWHQ9HXrK2xBeFCeWVWPDavaiFU5WTPfGwXUi43eUqRYmIoWpZteIPyC
oDdthNjMgJQ7FXnm0bWakovZxU3HWvYgnYsVLB4FXaJ8cNf8AXq5tXKZ/46HsPsNPj57NdAmbHat
ywcCIgKAbeeXKh6wKgAoivG2qH8UraGLJ9UIcfjUMTfDZ84ojOBukCr0QkqFyB6uyr7I9S22A6Fz
QLGn+pND38JbPMmV30pl+u1907iiXJd4MQb/HKaYNBCnJgctO1KtWcRgGp2JQd1gHOnv+ggoiKhY
qaYDI1UM9RHXWYSM/Lzpbjzgl6Efw9pk1eQg9iR5d/58jxXYTlQujeNEGQVXh8orl4TzFCdj+mRZ
+Y2Q+zIY44SbpHOGI7AGm5cz4GQPmaHXxlFxrPo7fOXJ0hPcCJZFFPEmeahdWarJv6axdGUtQb3e
pgYv4DidTzIv0JqM2iA5ocuPzq7vlmj95Wn7jEcnhEplQJJY0i9ZCLd28hsf9jLJcTRNNwjFIH04
F4CCMFUzShatc2y6ArCcZVInx6EnBLMjIOw3sQnodaSqsyy00fuGdDdY0utR2ic/waACQEmOKhKJ
xSzapglc9Xh4ZCfZx3hTQrAiZceFCLgz7ps0PRHr9FFTeYObiudJEov26fovuNxm6PzSqAFro6J4
NY+HSXFVlLjs+kTgakx6H91kTaWZd7Cxs2OtV9nr9QG1T+Zsg/6a8imgMNRwzr+5XRSyQIUP7iG6
JGhJdpmzD0qNMkI8xjYyeqKorT/IXIXP1I4V5c43eNzQuq7o5gJrhPgdRzH2NyEX81qUZvp74qPT
Vuk8CFDCRcdnG4VV92APCGvf2DSX58RxaJyTBaKCpunubMf6ll1jwhxUp0l2pCD8a9x1n2gOWkdq
qwCyD9oV1wXK1deX7XLVyP9016bHRc+ePXu+am6lKiycLE4G1BAiZcjH6VY2WAkvRixACGAk5j1g
K4furYubspuIiX5/41dc7hYyUV1MOSkpIpKI57+ipK+RIGyYn0Zs8T5KxsWuOYDx1gS5stT7Ud1f
n/bFgK5KscfmijB5wNgEswHVGnYCvlInDfLcY9mpw6oLTXFHZ6e8MyKnvZFwXzZSqe+BhxAUdrny
rXld0c4t+HqxwFUzx0iFDtJfQ2AX4MiiURQfu1l4ya/d6NgvptUgZAt+OH+Gx2yKG+niZRFk+inM
myeHVwC27PncbVFIo4xa72RmTbcxcEx6gmZfLEPurZq2ahZuUDpSVp2veu+JjrBqqFXGd3Dq2rFA
6NG98fE/+UGCSusELONb0G2eZZSDQRvI4TV8QR9YYEpUBu8NnAKEoMWQBUts1cJVCZKJ8rs+Dne+
DxV5FeMy/E3ohfohWwSqrm+Pi1PhCkpjmkUJnm9FXfJ8iYDPumWlBYhklTDkFmgYOD9AHnffzWAU
Dzwtb4NAdilvVHUfh/g231iS+fbUiAx04hNnGl7wjJ2P76JwLpIG2K1ShkVwF3vodn6xC6yvd/C2
kc23CxFYN67s+RXEoJwKROANYVGe1GefIfOzMI0Sx/kSo8z/S0qy5m3Nv9W3ukrEsLZ6hGk2eDqW
1en6cs9rkryWOoUh4He6TiF9/lwBMQWyBuf4AIzF/cCGCqvTfNRgmehu567FGCnvMJQVzMkt8K03
7oILnMkE1ATboAIpBQAIuON8tUHsQSkTwj/kWdn/6HXFWmOYmxZLA47Le+LbcovViHLAUzaCxhk3
KCS348IhAL9Vu7q4J/gt1MBpPqCRCrrMnF1MSumZNViH5KCl4XDnIK4Fm12PdghajfdI+oACblzX
x9KXQG7rOWP8ta1Gz9hd/yKf/A4uJHJQkKUsCyX28zWB0WA0HcXiA4ak2b4ahvTJrHqbPBCI0s8q
drQfttnXJ2D9ym8KlP4aivqNJ/1yW1jUtVQOIlUt2kCztXBjZFKjpBWHpqXFubQyGLIrsgT1tVJh
qq0CE+saVGdxHlzAcmluAYYvDwShk21SuATzQ+itn69Bk4wSoVm1P0jDSA+x1qeb0Z5cIT3Yx4nR
KXuW6FYgMC3sf8trvP2OZvMiaUAZKenNTiHag0Zb4Ch9qOWIeIvlZTj1dYlQ9lR2ohv33MU9wzCs
LaEyABeOwOyeC0ENVDhoaQdc2eCMWZRwF0Fae39CvOw2vmE6N8Kc+cU6zcsE0gFizKD9oM8GrNO+
hnYGpMscRxdFjjF7tAKQ8U/ALto9+zj+SidbrKnhIoLnjEngrK/v7M+mzK1OWGyrhhDzl9/M0SKt
sK48wDLz8dnyqnZ48tH03nhZqGn7hE5bcqM9frGRmbVAd5QKP3MmRj3fSCH4krSOB/Ug/AY0voBh
saO00qDb77S28UAVCV5/6nkIyeZe8Ov6jD9Z8+kt4UonFSMNmx0jS5acGYSaDrxpmPeURlB9K0xb
3SAAk8odr1e0zQKqVH2Q2jg4ee3++g+42NKGyvGl1+UScNBnm5bnP01Fmg2FOig6HHH6P3Jl4lBo
7mFRKYvK9bBruD7a38T57ARRs9ZULi6dadM/ns23DjKdGpLrHrLIBaBVli10wRWq+d0DHT2JS2wd
w69OvQCBNtwngGXmiJYoH4BJDIOKddsauwbx8TW6VGG8aSCoQvlozQDwEmITRZ3eQ3tXC8TschFs
6JXBrsojQU5d2IhaFTqWKkiojQP6DhaIVuguYQoaF+oxJfGwKFoL5piDy20vphRRuqZ8Dts+krdi
vSlwnq8FGZjGTp96feZs59VtiNXH6FmHZOgpObX5ITLM3lxgvWGu8LUm+QvCxL5vcM9do8HWbU08
238goD68uT42LWBH1Vs/avoAsx814ZQnFT/H0GnUnO+HwNRbERjxeNAyit1beGCV+wB5Dy9w+NKZ
ghFQUlBlbLXSXRdST5Wtzy0WHiOtyJQb2+XikkeZ30FLCma0qrv6HF0J9i2oRuweDrqeBbjs5YG3
Cod+aJe2Voi1M1XHotgzVtd36WfDuvB3yHqIeZx5zJEUvt2Yeq4dUHpVxR7xAQuseh5QtS7LolUe
amBRm7qU8kaj6pPDyHvGLTC9aNQnpv/+n8PYV0IPwPWpB8Bo8R+rcrAoqBSEASNk98obs/xL1ph9
atCLDEhmSWQ/f8147DIXIw/14MEZefdptaOCRF6G8HqZBCsa+mN0D3wfpxLUcrBz9DsaFhrSJXsN
jPED9Puh/RK2qvXWwlmE3K6McGN7v1JXlSWjYd0VdCNODQDtYCmDKrRXuWOXu3AUGNrmcZG5K7PD
qmk3VO2EfdcGiX5EYLgwxq5/0k9uedKXqTEGI4Dm1uysaXjKNFXbG4cicn00bJBos4wSKy3Q4MWO
EjPOHCMd3j9KFpi762P/7Z/OF5qW+rTIxPDWPIcywc3Fde3pB80FIELV1I29clk7Y1vtB4DSxgnp
jm6LUb2hPlLtyB5dUm58sEhX7/1gdAaE2WQ3aYQqIn2El9g9x3Hm6Dd2xCfPL9XOqTZFj5am0ewt
0DDXwEedAKAabPUr5Ha8veK6b5Yp4r/ZqnKq8HR9aS4/C9BZ2v2GCt4CxNhsxBTxAy1NKv2gW+ro
PzeI3b8GupIMq95uNUlypWrvYO0Df2/Ytfn1+uiXjy9FOEqt/JOnF8rI+XEbZGuA8+PtayaqUI1u
yU/bEy3yuIColBL7ciqBLkZb1MdrBW/K68NfLreGNgQlMY4e8ZY7XUP/Oe3M0uRyHY2DX4Ry3SJ9
iVlKqqM+EocavQZTjjfiq8v7hcBVowPv/oV4zNvDACgbxBzB5XmhD8Uhtk2agLg42Et8XPUv16d3
eYsyGLQfMhQWGdPb8+kNA+rbdZGJgxwCzJF6Wyp/6KVABbAMtX8c1Dh4SaX894AGEomj8ZdNuujM
58iSRkrKXsNwRYk/FMWhHAiyxb7DigFb6X+f4wSZAcqgTS4msx2k06pBLprBCgRg0OfuFeVgtZ76
DALVL5YBqRB+8rjcXB/2MgNkz041uelNtKyLiqQehEAsc888IDKC1fxgQnKDvoJijgixDc+ytP5V
04Slnq+E62wU/prkSH//f36GPaWihkHArs0+MVpXSBcptnloDUUDKGTEGwtKBGAcP1PucXGA5x0N
xc8hCJ2nus49qjLhrdf6skRAR4nLlZudY2pROzzfaJYoJfIjlsZHqBvcLAe64VtaTL675r4FtdVW
gfVljHsrIyjEoQpqMfIpXChBMmnllMPh+rp8crBBUmmwdcCvgZmb/SAUCrIEyXQTdfo4vFOrMNjA
UNEnIeb4QaKOfePevjzW4KVUomYAa7znzhRo/uciCSLC3Vg03pex5GFe1FVafFMT9GMyZFCrG3fI
5aU5AeOYGDwtR6Bucz6Y68UBLOUiPmg9AtTPskJaeEvm2K6QqwuwO0Xv3F5lQVm+W9aYvLlqCwrk
n88dCSJdMi5vAJEXFVtpDELJxZAf8qZOP/g9DU53iK8s4zx1xq3n+fp9jIDYjXj04sNyT7PbJzgo
uSIl2vO5azxKrd/RMIt7lLs3LkRKCo9gXeVk1zPZTP7jRjLpyxFx0YokJQfzeT5eDuNtGEPdw5oC
U6m9NJrsxSyKOgFC4KPsHZv9eIMnejlFhmRBHZMrjVbkbMgMjhy4Bcc91EIWzT53RbgtE9tFiU1k
fYc5IDr+N5b1osjM8RVTiVFwiVLYnUeigZVgzJun/jFB0Q1lpFHNqrfJOmV86evejDCd0dz6Ti/d
5NGmEjCsB9eHawahJe33pSxxxmtReVduHKyLvU6fH8Kkiu4wlZ/L5DgYREHy5R5SWzavcdWlbwAh
HHrxdVibzy3G4z/KLmiSA26L2RrWfXgjH/vkc1DvRVtSpdpGaWQWILVaWqJ9PfjHNlK6O90P9Xds
C3IIXrjpIo+W+OaNPXcRkjFnGpMTthwqMhD+8z2HEwZe5SzHAeLRqNznRpLuk8JxOM09whVI2xfm
CjMsJCPJLqCPXN/yF3eZSUmd9gdkMpI/2pTnw+M+KuMeFMoxKCWmeR2yWtsaKbFgK1rEz64PdjlX
i2uTeVLKp7g+z8BbQ4ZIVpXxMVIUuS8o+72MojS+k9G+ueCpNkBQ8Yimo0jL7frQl0/49E1B2QK1
pb12kf0bOZByBLgZG3jBV2Ds5lbDCWwvO6V6twKRg/MKw6X0lAqpsSz804PouHHYPzl4E76dlgIF
1Alsap6vNu4WCt7brX0w6h4uz6IwpDyFva+IZwfLuHEBu4joJaTeDN8eYLm3M5UM5SOt7CI04vRA
f6gmOe4b2/5vP+MsZYLFCVVdADkH8H8R4GQy17PWiV2iOJ72tdQUUa5AqtntIqnUIYQ856B/VQS+
ikaMVaOaCNW8Rias8v2dA6kZHAyGvBHuOw5SdRiLpN/UwXGMO6D+igk8ZoCeEoGJ3TS22/8BXth+
kdCvxiMK5wU2lZZaFuugkNHHjS8/lVDmc6P97mrcr/iIWbNFj6J41GzZcsJom1Tr0DfsJa6c/l5y
zVBPDn14cppJi4Pe/X0y6MN2tKv4wUZy+cZpu4jRWWZ+CBoFlklrw5qlIA3Pjm1RVURa1hDpDr6o
/xUbv8pe12rnT8pWDlqXPjbYp+uL8MnAPGrAD4DlkovMCbsIcDa5xxV0cEWlQWjWE/8tBMfXbqG9
9EsKUO1L4AfKeOPYXV4vRGTQ4AW9HIOJz8pbf7WC4M36RymFlkIe08olKOtSWwjk9G6Uli8j04me
CsgZLDdJnjrP8JyiklkLP+bYYNz3O/DsOt7KNjLkc4dwnVgPoC4mxrSlyIdU4p93AiaBJLKhxQjh
1Wqp3DhXn906pCvTczZhoqkznR94BflUs2yt4Biir/la8Jo/NblKi0YzJplDGZboyMb9Pk1R9Qfl
2/YLvIrk9vrX/4sZmB2Bv+0jWg6gKkj9z38G1gnAYHDUO3RKkxV7M1RwZoW/qMOgByA1rtMwb4Gd
oRQI0rC1xZsvapCBBS7oza7Plcx79fCHw27KTIbffWdAj3Xc0n7W0Zj4MmpBgFNLq7bl0hv67DRA
PhRLBxtx+QTYCaG/xkz9x9EPkt92Q+ABvzgzHioXEPTGj40oPDkqcrtLxarxuYO7PzC4E8O/gCfg
WXca2upr0fhhtcEYA/Ugr4wcbStyqeDe6MACEh4sMgpbqueu6BDn4c9IC8pdBagByV+0E6Nljc4N
EtzoAjkbdizal64zxNp943aYLxLfZl/KIWqHBwlzu0MmXgnKO8RkVOOHIRJ0mRD704d1j4QFLNPA
wd/HCcvxGTVG43vhZpq7QJUsfL3+8f5mdfOPB1GElwNkHNB24/zj4XmeCCT+vYM0s+HXkHXluA0c
xcK4FWwxEuZQHLFuGiQyt2ntpM2HzlP2V+IIje64lhUGv20pn0yQzIghOnnzE8BmGS4xfq+LG1fc
X1mL2c+lAOHQr50SBn7y+c8Ns75Ffs1VDsGYpe3Kb3DqXea+N+D/Qa07uG/1NimffVmrzlahOVbB
Ye/IZOoUY69FAYSYpKrqDPTIlb5RzTVbu9k1SR2BR0fV8WP0VPaBkajFD62L4pONKRlKRuGoYk8n
AXSt81FPn0XRWUA3Y0swcJ1G+Ai2eCWwy9sYAWGXHuY+KVmvRRG0Q7mWSCHdOv86k50vBjgXckQ0
A6a3/3wxVAoySAG43iFMKcr94KGDl7vIwYP6i0oOhfmWYfaNZ143ZOqTXUn3Dhc8Jb8DAq92aLi3
srjLqfrcymEvA92JxW9CfEKjBErh7GK2pG2iymRkxzjAm+QZ+5zxPTKrNnyq4Jft6NHUN97hyxGp
xlJ2I7BHecqa126C3sBgKHbTY+jXugrjXSegSe22Wvj1cMC7KL7x9nw2IC1zrjtwFNSip//+nzQd
vwfN1r26OCLU7+x4AWEvD00S/io8jN+2au0V9e76Wb18Zm0YSYLiJm2+y8pz4iupO2pNcYR0U+Ol
nNrvdWKMuKxg27w0EOgrFxU8/hvDXuZNxDfkrPwDrN9FWJHmOFGL0M6OnYv34hM+dG2+jNy+/AWH
HyS+bjojjsAd5P7FKJTWihYCGkHz7wvOiSd7g1AHkMyd7anWxsihIoI5gpmBx12rYs19GLxbpoc4
Q5kXN8LpTz6wQSmXvhn9Koce9vkHlr3fKcAeqmMOo36b5t53F5vAB9DY9RZZn+B4/eN+8pgzNTo4
bBtAnBf6Uhkd+m4YjPLoQd7D0GnAogQ/BAw/CZKNYVMRbwRrYhxNvwfqjTquaHPsWLUe0c8bqfJn
c3epeuHhgXAPEmTnc8eTIIa23VZH3/O6ra+PxYMRa8YISCJ/xiCATt312f/lA55fZTbbmhiSUwwM
ZV40qKPIdKnPZ0crNNGS8gIMhymQ9e5uLPCSR9VzEmccap+hVWj3IahiP39WwdRlCJMbncRlsnQg
laiZYkCA0vCgdgEDo9tjxqTYpWEWq9rPMI5SmxGrsoZrBIlHpzEgxuRxuwlQj8Up14GgsVIi7N2+
uD22ztcn+skZZv9S4XNNwF/AFM9X1jUjxegtmRzLqkleVIzXNgmGFgxodHdFMcZ73r399TE/SQxp
h5B/TaGi5XCHnA+a6lh3Vt5oH00Q00c+Z7VCUdb4XnaVvrWUOvqmB/heBW7DSvu+VdyVUPd1hBJR
90TmRxv++WzRJdKhnPNmTbDk2f4aXBnaWAbZRz/U4gz/HmT8UnQq+jWynfpDEYP6urHwl1t6Kier
AJZtoNrwKs7XIAix/Yva2D4mLW6ksJGAxrMIw2sYqbGGamnV3witLrMTRjQQEpoKfhP14HzEDv0C
J5GMGHvj+I4vl7lMxnEyiiizdn39E9PQ5087O0AQP4EwTu8f1xbzPB/NE3FJkBe43NL22PwITFm3
GIlESRJ9UIbB63fjjwEKoWUuQx1pmy6GwIGak2++crIT9w3slVKrC04UpqdgdBUoh5h5JDuRWwnm
uhVNZRrEUeus8rhz/B94CyCSJVD9FMsIAbxq1weZf9eraPY8qI4k3oJ71MP3STvzxZeGbz5NIOt4
UUzu8yyEFjXYPRLnacQkejEQ54PS0ZIVwo/KcAeVVX/U/bQWzRJ4gwpVzRSNTkY5uPqrQo7GQ1AE
PXBWXHBRDDIRqxKp4W2QqEA4UagVfssK3hHf7NZon6aAPt5VViQ2kK4CuSqRPshWHecxoU3uu0jB
KCpI4WWHwI/62pSGVBcxIae3LLpqPDhK6WKaItz2IzBRglo5Ise7UXbqSeuFNuB/kpmtt4+ivPAe
rAAfPoJ4TRxSx6szoHOJ9k1kcT0sylzzvkR535mrdDTqaoXntf6beFQYXzOOYX6P3DbCZm08lh8o
eFY/qoby2bZRtfqe86woi0j38dGIY5zIX6qchqvRNckbEkrlITT9ckAONfaOiAILOHZFHC/TljLd
Ctf1+h78cR4tw7K3jxZst69YgLQvsR17P9vY1ZIF1fcM1xzd998KN3V/U5rUvDUI9dI/ZTltzmUa
kwfgPwFXcwm9XSZPGa7D3VOEl9CHLW2yqEGLKP+WBqLlCyWBqLsIGh1liYF6YbEK3VqVsLKy+gPH
ksq5D7Qgwq8To5UQg6XQxZMuQ0P/0Rk96R5sCPNIhKipde/oQ/dKuRNrj9p0cTeFPesuK/RqkVit
AhReh3AoD9aY4SIAQM6XiyiyioLkbLoAMNCsMWRRGvc7Cgn5j6bQu/iJSQUrxPGdZj12XnDnQS/T
F2anNt1pcHCxXOH/OvTryovL34UHeJRwT+1G3CztJnlt6B7qcAsxWl2aba3ZL4haeh8d9ijKqaGw
jWe7GmN+aReNF2yDFIk3CjJDW6Ehmw8jDvEpVjC4JgjMhAq6bT8qSTsE/yGEvtcRikrT8fLRzgtD
ifVCQ7sdHZo+0MjF3KJVF/g6Y2MRqSVcAktvtbc2gyD4rhWlqT/7EIKak8Hyv1HBydsPM8CBEpNt
t9bzfeAn3YPaalX+HWO8vDnQih1BdXQVGkNIctb2z6b2o+5PHYSm9VQDGB03qZlmw6JA5/8uV0O3
XyCKWhh8IqC9Iq7d5wLTBnGPBbLa3zdJO9lQVKhULhFeJmtaeRBsn8AGivSO/zFZSzipvbUEikh5
MiFWmvg0xAo73P+08Gsq4gCNHbWQ+2QscQIapRwwSQJ8g7Cxj8MA5lNmaR8BnfmY4Shx7axwCMIa
QlZl91xhM6jtSX+UrdVGwsVQtcBoVCL+BPG3GcJ2k7kSMSG9TAbQ+r5T+3trdIfxpTULt3pivl7+
GkVRTzaZVADJtFK3vphS+traTGX6Wyrwrf/1qQQ/BDua4qJF5dSei6amuRahJ6omJ61oSm+jRnr/
W8GCA8N3NO7rO1SV9BsB/2Wla0JKETHQxyHjICA9f0tQ7Wlqk894rI0wXyQC8mqEVdZjWZdc3siW
FE8dKonOaqiT+qPIvcmdzUQBHH1+vAyvP20XD/eESIZEQTBKtODOBekivHlSX8/6I16UAm64hkWS
IqWJELu0D65U/Bv9+It3mwGR1NQmMAdt37l0RRaq9pg0xnAURTIuujIQu9SIu6+DzL1bjIyLcHAa
i3cZyAqgCiAO5yttUAwrkOUcjqqvi4MHDhtzaW4XNMYR5L4zR1MLt17ixbfgKp9MktQGEVeXZGqC
LJ4PrJqu77Sk70cryZRfeDu8SApS4UpHcam+Edx/8gUpwwMooJtNdj5XYVFN5ChEYjjHLMPuPi/G
9CMgcS0X3iDEUZfVcCN9ucylaDexeaeZGSAf54zPkbphYpU67HoIL2tw0upT2OfZryawtCetqvs7
1aqNrTaKFoc35O0xf2rNt+sbd543A2EAkERlmjd7aolOy/KfCkFIDxsHNDs96YOR6wujoMepNXn4
gZdAtKnUiER5RG2nhzfeAWatMIy4USGab6/pJ9DgpxwywS6Rej7/CVbkKNgj+vmpEZXur1xDuoAt
S0SmXDuSD0FTVWh85+nv6zN3+GP/G4syrPkXmwT4lNr0XCw76ArEIiu9ODkw2rxnL8u4rvhU9bfR
CPxt4be5v0oz8q1HA9b9t+ujz7f2NPrE8+XTA3+j5zuftMBWCqziiSIQlKo0y+1DnOjt3qpbON3X
B5vvbQRuKHEh8EJEDp/KmAX59hijPhDH9knv5OR4YLrBAtwiyln00fQP08fk+8aQF+00Wvmk5ajr
gPWEVTavgcLN7vKgcssXTMJhSCxSdRAGggGZHRGWlam/Ax3ZaV9ztSdWJ54f3RWAGeMj93Van5Xj
413T17E9YsOlqnhf9pETbTwW6UEYnsUDa2DchpCt0z+SYbc42E9mIEscX7r2l6r4/TcEwrX3pOl7
63R9QS+3LJODWkriRBeXxT3/ek3khR25jHyRfp8eJ6ziQ0V+8BLLflgqfW3dY84R/Lk+6AWokwHp
IKFzDPqLh/YCutj4TjE6Wf6CTGdVLNPKw9GysUP/3heNLfYBopcrtJxSf5MOlbDvHEScdkWtVMYW
ekpbLDSrGYot6Wy/w3Y66Xc6Jj/98frvnJ6D84M1AYl5B4luIS3Ni/WhABCDsqd+wi62gFZArURu
DcwWb7y5l0eIcVyWlRycUuMcN67JHF1L2vqntqyjYZON9i8B4gxL3ValyfHvk+KtZT6TdhE35vkX
h22I8xgKQyclU5B4iP0s2NuISww3wprPJvXfcWYZcuNoUdKpMFHJBUpMOF1wCNg014M32aEDJLs+
rc+GgwiCshtZxGXTG40Du+id0TiFdL951IvwXogw+aliA32rNnq5Lyh8Q2Kc7l2GnEMfwiiTdhDq
ZBpe3L1jLI6nSUtV8/Vfp0RVf5IWmM7nxNQ6/1JlqepVRA/5xe9L7LS0Ro5EZfTaJscb/eP6YBeP
CLVAHi0gHRpbzZ0zpiw0oDUHuaIXI48b7CHTzP0g8YO+4zTm8ABKLHwRYVT8GU3H7G4cgItbaBoc
AKJJzoRq3Rx3CljAGGPqES9kTQjsuHqdGqsMpSP8mv3E28oizvaaZ403SnWfTRpFRGIkwHCEn7Pb
L3Sw6q3tKnoJZOXRykFOYY2Vvf8yIgv4ksdTWt81qoXpiyitf37MADBQRgExZgIj4Secf18bSRg0
m8rkJY0olhpdnC3xvFJ+mHVZ7JugvlWTuzgi03gEX2xawL1iHv2C7fSCFFjhCzwER7kLcB8tNj1+
D6Bn4mxwbzycF6cES40JeoUOIFRD9NfPp6dbla0T2SOYVfkypXKSmr/csbhFsb+gYtCMn9B2U94C
2c+YZyw4WiHKW6bDixNSHvmO0KVhr8YS29hVVLXNo5VQSdvpjeV6a4PGFTXWzirLcpsJd7hL7FBg
GGV19bhDYV5aKymKwVkjUFd3AVnvUI13pVUm1YvjYO2Sq2qlIR6gNHgltSOSZJWukNXjfExGL7d6
nISUaIrMQmaxin4EYe3fovZcfEhMUXgxbKLcCSQx75VURHK29ILmZbQUGzRGb79pyDRtS6upbuTD
l0MJIlk2zBThXWIeMPzzO0H48wINRb4EQezqOFvXR4RwRLO5fgVdRlp/2VzqBM0B3UWp+nzHgLcN
SS706qUZET7een2d7NALdvEU80JZ/cG2CWNS8C2j2AZGU5xA/I/UzceeYofm1WkObHccg2yl1rZy
GNS0xFiprHtAA62P8XZk+uPPyMcUDMJ1o/8RRGs7egdDsVHkpHAVKUFdPpeQGdMbeJaLq2bihrqE
rGQphMkXhQX6sTEG7c2LZtct/jkwiyF/Fc2XXq/yb4Nuo3uPhOQWuXftxu16ETRPX08j7wWkN3Hg
ZwdRc9PS99AueikCanlLDen3coEum9ksq1At620aYM50Y9CLK306jTQPIQ5xQAFKnX/LpnR4JLGb
etFKrem3eIFmYFLwpTdWhGvdUwYTe4OF2T8/JYxL+xANUqIByDizR7OqBJ5XRtW+6Ghq40mPlt0d
4q97B37Oe0v5BQ1BS7+Vc18ckyk6RFCYdq1qE8HNgp02QMVfCk95yRpqmnhpAeNYuK2SpBuvs5Ni
ff2kXJSM6FnagEfgvfJ4cK3PZgnWCFRbNgSvA1j1+7CkFa0FXfRApe8xrPKtZYbaM/7v9ROFOrFr
mPJTWXX1jY98kfmj5sCE+RmT+iVP2Ox34BWSst3j6LX263FtJqGOP8//ODuvHbeVpmtfEQHmcKo8
4xmnsaSxTwinzUw2c7j6/+n58AMWJYiYF9jeBzug1M3u6gqr1gprqasJNxfqs1NYP42iFP4KTduB
gj0QEYYK7Npb2JKr88YvAeoIOo0KBGHg7DFtol7QLhjio8F7nTB156f7PprCvSam6tXrRmNL+L7k
Hq96feShuCsp5SFLH7DPXh7zGg66Lhqc9JjkkfhUQlgZr4SaGQ9VjyroyldMJYKir0Pb0Wzg/69c
4Ty7wKbCdSvKcss3pLm6cDquLrwpSQUoyEB2TTFv/j7Evqf1aiDEUaAh3qyCykUMoDZaVEtr061X
Ydk6DYSRqRNsRD5W5WFA4yDZptCDfXOHMv5Tmor7O1Maur1GSCK+1tOw3dd92i9U/95g/xc5Fv+3
fMc4RXgm+03F6p+yTYlEeT2V4fgC4rPMUaohVgPVE4FgA0FT96suCnDrtZ9qII96V0que1b6n9kp
2Svfph4/jKIoTsjP6O/tm9KS534BxIBCg4qhKSOci9/GXTdab4At30EGB4aYr3qNBIsUPc0eIEqB
uvH+p7v+cliUTUyXtJNW7ewFzE0PDXqlHV7SyM881O1D/wm1HnRIM8ThopUYDOQg/hebzCwQE5py
wPxylW3SZXrnDMNLRH761bFddGkb0Z+1ETYaLr353317Vy8hu0rNge9NAEP4In3pP7sq4R8N33F4
MSfrMajzulhHdjoedeEoJUUzCPI4wfXnsrLFex9hTIOPZ/oFPyNndy9NQ/QSuaAixxfK6fWhdRVr
g+qz9bsQar1LWst8ULvAPWa52RzvL1ouan7MSTTA54MMkCWsmeVM8123xrKWTckXsxdlRR9e0zZK
oBvvjdkAGAJ3AEJEbmPjFy9tBaL00IYdp5ek1epXbXCbD76jNO0G5W9zqXZx48RijGkFG0QJd3P2
zhOQdwlsbeMLEBaqqo1bVxoI2LYVq1ptw+cqKb2loeCbNhmPlON7Dn9mt6RvOjiuuoYFBtbvoXIR
znZpTSq7IqlMHaVM6GoXkpkb308qFXF6CCmoc872VItspD/jimUSiL4IvfiU14lxSsfx1/2Dcv2O
cSv+MTS7jW7FQIvnTuML7hkFX4MxYq8a9XXVZs7RBwdwKK3Y+n3f6NWGMidAP4QUHKi1hPVdnhir
RJMB5uPhm4XkZrXywh5lZz+BIXIXFSLt17ZPpfJw3+hbWevfO0FHRI7rS0g5Xg880qVVstwJFWxH
HOMBECVynVQAAeSmRA+RiJHDLCmRPkASpB/KUKuVnTuVmvqQ60zi7oPQqMvHSTs7tqjODHo7n00o
72H4EtNTCbNb2UB550CxCu2uEzKHPdijuh9LA+LASbGofREpQk3bgiAIXwLTHw6NH6CDaIc1vDuB
iINwTU/H+GxA2tIfQL1Wpy5KmYPl0elfYy80/D99OATTT6RxxJ8CqtynQe8Mbw0uNKz3pdDdZGHT
riI/2UZi7psaCeE8xJOzT2WKzvHH0hbHylKSdBdCV4ykdjMO/l4j281WQlhKu4mNqfs1NDba5qnV
OyhfW3pzqOCsfC8yk+xeVQl8qCQyiAP15uVXVIUIa8f1m6OWA+NAZbcAkO3naM/42TQlm6yu+oXL
eBV1SZukFMBAKY4Bo56dnAAZp7Iviu7Y51rbQ/I7ZgwxdmaKijG03ebW0ZLujxcL2MpLRL2fA6ZW
h90kOhMEvDYV1RrdE8SDF57SuZeQvwv9RElzhKsHWne5F4PoG9vwe3F0mi57DqbWP5BeI6HNg4YK
/P37M7+0GKPY+UboRqDnzuePKrproF6V+ojmgPHL91v3txkYfbCpYTaEF9qBHXvh9M2dEyZpKLLf
YAdhkXuDi//zdNdGA9zNKdsjU+LTuvLy8kTKq+5qJjl/V3jE4kNqd0W/0FeTR+jCUdCNp/rA+0KI
KC/A5bZmNcyVRWcq34zYy+q93tjOJ6N16++aE8P5kuH0cVe5U3yAdaNY+qhvVJGX5jnYshdOVZR9
ntfpKj+iEz12zjc1lbTF1uCmw/cpDlAXtCrbaY61ASzGzXqLI1f4R8opinUYETVW17rZJD8zGDm9
fY/8irsfoUp9cccYmoZEr7V6O5kd4Olm7M18Q4dVh9V1qFCUn+rWrQ4mksdKT+7g1f2wZzIDxfIt
WOcW7eFE69vNIBzX3Tmt6h3dMVLj/eTnFUWpQIu3itmFyT4pOAlSWqxst32APuMe8mSleR6G0Os/
abRg/pLGueJvH4+j+TLSqRJfrHo0sdtV0Aqj0k0ptHq2feYB/7zzEHN+qTcziS+LBAQQl582Ulun
dKfA+wZlDorfjqkE3wCJZR+EHgl7S3cInvj7Jq8OMXh1BhA5TqStZBWzp7zUpwItybI4DnlU2qsG
EqlPzZin7TYLbPSdNd8Y1K9agCbY7n+wzF2l9yVbtfrMPcBFPWmK3+VHXr2emyLUldro7Scn11QK
IiM1/hRl1YX1voF5/z2/jL4S11s0l2iPy6bF5R47IHMMl9fvOBAQ2ruq1qwzyHbHeyxpxzg7Emsp
sI6I+W6IFfUDvTmlWLeeWYeP9NntCA1zRLBWKqRLPzOlK5aCq/kXgchY4j+44WTT/NrZ/UaZXAXI
VSjHNrErExFIXfykEVAVW380IS60Rv+lHD13aUR57q7f7FJIJaRDtYbQ7nJjwqqjXjfkwUmxfHEE
SWdssqpzv0RdWGzvf/qrSsn/2aKNyKMFG+x8gGHsNVeUmqIcq0HUH5q6ET/husi2SqTDV6KVCJpm
0G1Ya2Ts1BhiQs1+aCynXqLhm/tS+TsoUJGHSBI+6qyXa07MUXGYJvCPaMG6xmECTPia1gxgF4yz
VCuzDsxonQftpD9lEU/lwmGcP1rUIekIUL6ikc7o7pwnb0JkTjh+FZ8GX0VkYurVdt0hLXuGSAWh
VU9X/IWdv16wtChpeDla7P5swYFkAVG8MDn5Zd8+moklNij89R+z1FXaVWXwOqsBmuYU8O16f/+r
y4N7cfPk8CLjBQzA06CA/vhys6MMubsGUPKpDFKVIZVefSrS1t+5ZiP5wqu+2zaxYX0CIlhtwT7k
C/W56wPOuiUGiEwQsdl5PJIghew2sPSfAmiOPyha4eytHELopDWVpWfy1j5ztmVyRBSou7NSIDKW
SeRrUXoaJmQaEADJvteO2cPzXCV7Jjmn71RuGeFq0mQpB732H7LaCwOSatBEtOafGPJmJDkGLzm5
k53ussqLX9Swlez2mfU41V559hXNW3DmN04ybTS455jAZZRkXvIdhixtldpKT2aiaWLlDWaVrSLN
pNcdRbEc8zYH7b3c+lwfmdhDOAinLFHmzGMpmiFf9yI7ZV5kPzbt1HzjZEFi49BcIOUx7NdmUpYw
gTeOkexesLFUawCEz/xz3Hj+1BpTfnL17NGJXNhhe6orW71n1m/hut64MpRnaP5QWsNLXB1ZWlrk
qVZ2Kny/+5H5gwegDHIKxgnEQ+iW+gdBXeo7ABLtORVgZd59YzFPzx3iXlLiOdiHzQ+UsrH5qi0q
qB8GxmDylVtUVHGztnC+lmPXrkLNV61NSMK6KWlJ2Qs+8sZxZnKceopk95Kyl5deo4kGqtV+kp/8
Wg9P/Bf1JnEqb9UgpBEhJzEGqwH6oHfWxuTRYoKCIJeRF+qPs4+MWopX9SLKTwiIBAcb4V17C2as
3heitgMkU5tyreZeH65LEqz7u37rLpE6vWFSHLhEZ8eajDVmaDvLT6izKuq6L/Ih2KDf/ddHBTVl
AnQsl1zjVSItiWHwi1xdihBkkbP1hozOhk5kxGeh6MgLFX0Vx/uob8JtYyHKtCqitP8MJbfyceiI
FPYE0NajU7l2vOb4xOlCjnMdIMjfAxSKtFGldj/vJOiomnZVE0bn0Q+M7EEUfefvI64KvsVkHhZ8
WB0NWy8RkbNVhwZVjQqYeQuFveItkcle3UK8qPV/gYou+ymzzRnVyHc73QiIE+Pm95gVzhMwQ9/f
t/EwDnvGfWkb5pWorHVr63H8kMMkvnAobv4GqsFAS3nAURW8vAbGyOgQWtjRuaqtadMTPx4UlBR/
Jkn3s1cn5xgZGerguR9O66BMwgVPcHUL2QI6Wjzb3AkoD2bvWdGLvrDSODjnauBsuS9lvKKPWm26
pvG+a61SPukU5d9b2rDk+wUEDKJs6iqk+JerLoB8T3VcKaegClHoYlRLXUOVnuxT3YuOmTk429wt
IYsP1ebJrIr40IwJaO1A7T/1HMyFWvKtj4B+gizV84t4cS5/zkBCUoFHC87G0GndKswNbTOMxaTu
jJw5eyMbnafAT6pDMbrFhnu7RLt3FVawH7I3IdtE5Ifz5FuzEPqI7Sk8J3YUfMubxDspXm4+pY6Z
Hm0FINsmisr09zCBGX+nV8I0wwA215IU6IrhZtJHZiMsToA21MWhyc2aL1FSTCphMLcYCl2IFm+c
ONJRelbURJkDnacIxhRpnWYr0ZkIq2eKJW1IxXQVfhNL3UxwInwOA07DuxfJ2YZoUGaHctb/8gMn
LkjPodfjs9c69icV3bpNVWr2y6jWzHAoS6xBt9b4RrxONMFAoiv//T8VpJHUwK4pC55jJXCfDFWZ
1jpVBwS4ws5b24Ga7VAZ8xac61UAg/oGb7mcdAUndPWqK6JnbH9wk3OOuvCOuVMgtu2k7jVYM5bK
crdWCP6AQJRJXpnTXq7QbGsem0wop85h5migWP0C2b217qbYOdSdlZDUoghw/yveuCWgomWLUsL3
aIJfGp1CWzFguFFOSqtAqx54cXI2YCnZBKnVbYjWjW6d54X+wYltZ8FP33hJiUWpwtpQxFKcnjf0
ctGremzZ/ikowLCtdCYdqlUDM2m4FrXm/7BJAQB9WGm28ohfm7UAV0sZdhjpcDZpv7+/F1cfmwoh
PXnyWz6CjNAv9yIkcBxFY4QnGx3WB3uEw2gV1UA/NmkD8GAhWLsKXaQ1zhUJiDzX9uz+VJCtJzW6
JidXibyt32XqvvSTxzbP23IVitF7ub+6JXuzV9HXy6GB/yU8tUES/Z0cH+YTKOb7bD229i+UdJol
ZcxbFiXFFSkdf1FwvtxPNYtFUNVmeIpK8TNQ2nHXNU7yDQYPlQWiKvf+BcrenmVJtBIxyKU5msKM
cyZBfFKbOvpqVl72mDlBtVPQLnEZIK/d+OG+xesDQ/oIEwAPnGyuWPMs3YabudFFfLIZVV+VXqfp
qxiqmBV6BerSbl65B0lqxOQ9cxpSWn5eA3TB1WrUXOOTG+PrlFhp/EdIxBqxGSqY1Teu4xsPWogo
y+7+Kq8/I4ZxfsxjS1dhzF5ybdQTq7at6BQODQC0UXipslHMKNG2XezUx17TJrGws1duSS6WdiKD
bVwQcNmX31IFujG5CNOemqYpjn7UMkFrjZ730VEG95s/peMf36jQrDTTEPqq+wu+jqipctGxpdBq
UuADhHppncFrpqoTlBcIbvwfWeUmX7IsNIK9kvnWLyQIkcmivK5/NpyQ3L0e62Gr53W58DtuHC+w
URZoe1528BKzQNIHqJm1tROfaExN3baKrSTYqkk/0qRTnG/3F30Vr8k1E6/KCJJZgvnxqnhMa08o
yYn3AC0ALx/qX9VI3dalbrWLPEoGMNY04keeBz5tgkQkp/u/4MY5I3d+C9gprULTd7nriG5ObjJR
c4IwudW/iEmE+ySgNbQeuz7YqVOaau8NUmU5kyeIxjj36qrtptHUGBTDSk5T2Vb1hsly6te2K4oX
qAmLg1vV3u9ghIZyzwA848lR7YcLOCa5qotKHz+B916CrUjcaYZerjodEg96cSU9lT51aiaKnfS5
q5Tut0pZ2dvSjOjds530xcKtlrX7a7skKSAwyODnndAEaYcE7Hp6ysw4rrdx3unjoYSga+Gr3lgf
LVcyEzk5cn2u7NZr7SxDGtZDB/rVatzsQYLImebr3G9sR/BpSO1x4W296vNSp5bnmPRPxWNSgrrc
1ZIp/wAewuwEan0Ifia+iSJWF+hIDPaKEbwQSlbmRuVZb3+prdnDuZhUebX2ta59qIcSEnAFssWl
pOjGjUaEW6JsyExsWiuXP8sudC3IPD87aQbT31sx6M6KtojbfYCEqRoWIvQb1hjMkDNoVHExOHdj
JlCHVvBFixCK5i9BWjrOipqnk/yxfN2MFnz2LXMk/0QyDDIy2Dm7v/TEqkKtQNTZTYM+q2KQY62p
d9X/KfCafb/vLG4cX/aPswuOh5nj+VysVreJMtplccpSy4AJzW/z4dGP8+R4387NRcFFQjLPSALX
9PKLIflaxLiG4jSKRHzXPMVZRUZNl7zQugUPfOPNA95N/YbhB9TE54cDecaWgfsqP9nu1HZoPpTd
hwkm7UM6peTuta196/UcetTJaBckMG64Xt4ZKcUDUxt/Zk4o1zM0cIwxP6llZqsr0644/4nv7Osp
iF5aNCkWjuYNr4C3k6eE6Jfm/MzgMAIONVKnODkMVH/1Ajvd1GRhh2BKk+fQF2WwpR8FlPP+17y1
ToYWwZqQ3uOR5Nf+J4nUmrKJRqMUp1wfyzUECtFWGEmxMcYaLgtlWsooruzxPSHlAmeN6injxbPT
g0B5Tckl1U4mreEPhV7UgFtMOu+rlCopGjiNttQvvDqwWJF3nRIURRt3Ps2smC5ldmaqT8EUxLsw
HetPSdhkqPsMNWDq+/t5HSnhaGnagIoEUu6BLrrc0NRoCmDemn6KtbF+cfKy/+z2zJbssgwI0rpP
hFUeOk2Ld1rKhKhml84DaIH3YveJWoheuKXgiWgzzMEABm3HjFfIOHVkbgdvMoezpaDchWfNH9za
2kNCG1dLi5eLu3hCpVXgoNwXmvLGXF81R6BzDBJTPw1um57jsIv3g1s7n9uxhlIzGIbyFyNFw2pQ
m+mciyreDIxrPruqD6XfVNrNCp6N4e/9T3J95Hj6iGmAOcl60LzuViTMLaitZZyUPI1+dXWU+hs7
6j19S7QTZIcKvdZ2c9/m9ZnDpiVnNiCAoCs+O+YNyToUObZxQo/R+RlDRfmx7JNhg0DUkgLdld+X
L7ucGwCujy7jPKfUu3iSD6h56qDkadZNEOTppuqVJR24KweFHVm7xSUSHMJAf3mwA7dVkSgIrJOa
puKJtr75I+jyalUHWv3HssIkXbWGsfQE3Pp4SM6ChQLQINVJLq3ayjgUCb/o1LRqgq6hBaMRQWfV
dfTXndeh9ZApfv+3o8fMWBi6NpLd4tJk1ZS0MYIKNqNImE9K4JjlPu2Hal0WHYwx941dfz06JiyM
KAHnhLVLY0VD6zxjEv/EvJauwHQJ7mzbVLVq/75v6OotJWsCnCEJhxmzvRJnAEYOYGayrFNkqIEP
Ckrm4wgAqV9DfNkud0Pd3vQGUx4DkuDp9r7168ODdfyi5DHjjZvPxlM1FHnY2tZJRNqwrxWRHqq+
LA9FDqNbUANYWXn2WO7uW70+PJdW9cvNTZMySlNdwao6di/h5OUPRWuazGXo1n9xOU77+/Zu7TFR
LO6WMB2avNnHrBot7jW7sE/KMKXb1NXDLaXEaFXaQf2s9XAoxT5sz7UXLc373Vopa6U4gGoBj508
Zv8843EHodbQTvYpUK1066SmGqEfjGjptvDa+ms4Bv0SFuq2SW4IXT/oUeYl9m6A1gqtaftUpol5
gFPV30I6CQwfSKENPjaxy1/3t/fWIaLJqBIR0t3j3lwuUhmBKCbwjpwaYbvnrhr0bAdHf6uv40Bv
rK2WFTR1YY8L3i30AR0L/U3MgppEkGpefRlYUWmNpnUCjR9CleZXn8MEIbEtjKn1gxLyzQMw+u7h
/oqlq7l4T6VUl8zELQrSko72csXJOLp53ITZuSsD9WCpgz0Acyv+urTUmlWaZhapY+9sbA169Myz
33ueARFSh0aFg8lq46rm1HaNag+DIs5tFOir0aybsxZp7ZZ/Bq1clxlHrRqND05WhQuWrz61nH9w
wOTS2mDD59AFoxgsxk778hwjBY/GLjq/Zd8VMFZE0YM5ieAxQq9r4dG+sduS3JGZUj40TnK226UQ
LkN3dXUOIQ87V0VQPll+jPhgR1PYSyNtaxuh2FbDWH41+0ZZ8FbXoSPdc9kdpFcJpIvPfvm1RR5Y
Xp4Y1dmeWr1dNY7i/bVB5U6fVAOCsL1DsASppW0pNaFLlOcHRWsS+yEZfWXBX8ulXh48OrYQJciK
vIFbmXkyMSQmHyCpz0xM1e0qmIyVOY3Rz1jrrYUX8GpUGVpgNFfg+ITlB6DKvJqKUJZH6d2szmkc
Cm8dENZClO602jY3vPqpGlsl2BLM+tsmi0MIu7SJcnmJ3jTlpzBiNNIcFIaZExviuzW+j9GSSUmD
CA5JxflshJbiQ/fd9Y95U1f0AHsW9dxBxd6s3axMnHVYJNNLWlfxl/vX9/oU4zUQTJFdX1mlnjms
KS36sqn9+qynjbVB0qZYJbZXbaJQqR6aVnwkrBPP921euWV2E0YY+leMk9E5m0UvICLBYTpBczZT
lFq9th12w0AraZqqequ64v2lYWlQAvXlyAKQ8tmtAVrkVajVNWf4Lc2zqOk94vuVXeCoyiP1QrAu
XVvGWy2G93wduogHQX0XfL2/7BtbzYrpgspeAFz+s1/RdbVfDKpoz8Cawk/8UuTho2DfMZu9VdtK
P/iNvoTlunruXepVYDpwz/BaM519eV+HIGZ0bDDbc1p6frQuuNJASKzKWLWjaj72TubuDT3xA8g/
s9f7632bcpvdUIo9pFr8haqDNTeuixpu7y49U5wOj32iZgd3qFpnXSLHzrRwWY+7IhjSZNVkYf80
aF71I2y08D+lEl330NZay9gcuit/oHsdPsW+n+5aqygOtobKsyE+h8VOVXTvEDPWt49akN6r+0u4
drcSJ8XeyQlsEvPZ7UDruKuyNErPVjLG3xtGs56aVIRQV8JpvEX9J91oLX0FRoLDVTkZ+sN9+zdu
CoMvtFSoSIAjnw99eI1fF4FaZGfhGuHnslfDj6GilQ+Z3njgWIWzUFLSb5wXCMBJyKkIAmCdf7I2
TaDwcLX8TA+9eqp1JzkUXd6tIhv505VSmcUnZNvDb6XuQL7vd6OqrHPYG74kTK1+THWnfhmnamhX
PeQLGzE55YlK/bQBeu9tUstuNuAVlS+0MJN2VdRpm6wHRvUPlaFnL7Ctp2tnnGxYtwyetygrzack
gVd34bPq8m2YnUzZ/SP7ZRiZFtnsKg6KB2u+0LOzBwzZXpn+6PQbYVdFvmqsuv8BXNF78NoEzlDa
dEawrRoYax4GO8qN3RiHCF1knYh+1ZNQXuE2Nasdc2mmtRoEJQ+Jk0E3A/Y54xG0TgmETA/tZ6HD
Bri+f0DeBqbnK+EzUUaRcBkam5cXvKTFgyBEnxD1RBVyDHpswIIKn89ap2Z8GB2vGDeSzO8jrYw4
XLX0Kh4yI/C/BVYxfql7s/9pqPTONraPmuYmziZ7p6tKui7D7L/7P/aGA8QNkLaSTvJsz5kvO3oj
IDAqcbZTTXkdi6z7CCwEig+fKDX06+QgLD/7H0IWuTlELQzs84zLX/VP3jHoCZ1ORKLO3K/0YSgN
5dAZUftB5kFPqpFPp4RWBHOWqvU4BGm2jsYi/v7ulb+5fDwIwfIVergZMhUmmbY6w47Yrmi70//t
3fQ7lf7ho4E6ywZUnv9eiCekPxT5HLgjZM1lLomnmSk1pxJewA726G0/+gPfuBgfwlA/hmM7PVgQ
AKzyDI3o+6u99loYxN/DtEQOdMXN7RWWyihy0Z/Z3P6hqY3gwR9UZTsI9Wcm3HrBSV77LIJhmVjC
qsZC510FPYjrJkS65OzBfXtw7Bh55dEdNoUTGpvASOMvNeLbX3qvdRcWeo2FkcBljIM+QbvoKptW
YzzWEDXjWSBB/thOWbZxFNNbx2WqHVVfTXYCAWWeC+jDYZtxx00d9vphUN5NScIbK0FrhMKccYpt
Mz8QDlOZFX0znP1h1P82QM4OllHF57osrYVVv2EhL30Ow6jE/4SLwCh42i9vVNJFip0yMnb2usEr
1kY0TTjzjq7vOpkcN1ylIsUXIicRIatjielXSzWZkV9mUOqHsPDCY6XZXrZu/bj8ZAj6yqjJD4by
mGR99sOy6BlDwK3lJvKjYxNAyuVbx/tnVHr4+RqoFlIE4ZIQG87W4LpjaZKQD2f2lFnNUWhKAe0E
LINU/asf941dXwiY1qRMNKBfV/aLLzcMPpBianiHzo4T+RSzoLneTtnEjD5QEEaBSh363f19m9eh
C3QgvAuQDzADhvVLm1bQwfJstNo5Y1p6rRtKt9EaJxgR8lKhA69CbZ+XYAKaRJ+CNWMaw+f7P+DG
oqlogzGUO0wzblbvSeUkDugd/dwHUtBVt4unLBvVVS9U+78I0ap3h9cMWrnM33D6aZzOswrdr8op
pDZyVhrX39pOAr03Rre2Vnk7JRDBxg2Bs/4PiyTGpZdBxESH6nKXGR4HCGY2+lnw+u6h0k4fsjZr
PlpTI7Y5x2nh7l0fWwYlqDYw4cRpovBxaQ8sspJORCTnYEyT13qqG2S2glb7Mg6dpS2ESbeOEGVC
iRZ9U72Xjvefl5OQD6L6pDbOTl5p4UG0XoPmHrlUtcLv+2JbNF2/Csw+LrdAt53PWaQ4756BeeNQ
JsuEioRu7vwck40LqqKGfa70EjYnE5TqfoQHY20FhTquYHEnR7UWc9SrRwWzLv2Yt4I0ocMsQswU
IByWVZrnfPJb8vkOfvyIIfBNHCvW2aG4/8GpkRt0mSs/vPNMMfHPrI/sTcmy0pztiRutKHBYWWfQ
dvEPhnfjR2/0nS+m0PNtHzFu9T/Yk/OYtMNkmXTmKdxxcEcecetsxmaO23YGEa9A+Ucf3a4I9xV0
EQsrlM71wvmyQoISkj+QDgyWz04x5UKh+dzVMyLg/VEyxX8ywELvFK0qN2mYd8cqy+2lWPmGVdI4
0Gn0dcluLOmw/jnOSTb1KWP0ynmMnKMXBv660LR2k/k2NGllY/zNwCAuif1cXVhcMD0a+t6g6vHH
s3MENillLFtXzm7aZT9FY/MOGqU4dp3jHO9/x+sjK00BgyXAJrqe8xe5iWpWKPgoZ9+O1A+iD8Xe
GELztTKYkOtNkyJHg04pMaq/BN25aRrIPp1EWZWcZyFFJ1ptiMLg1aC3On5Nkfz96lkZXBmpmvsl
BTPF2sFMx9xl3msQgt9f+dVTQ8cU7KjEKwEEZgsuv+xYxjQy9Cp8NWNR/OfmY/s4DE75ZdRGFSkv
dLbf6/alQRMGMNnzcxi1vDRoDh6ilEIPXxGNyELYYClvDKL5TrM+R6MBFbb7C7xximSrHkuSOtWZ
q2OmTWVkU2B451EgwUbcRDCxVlqmW1EFwAUt7Octc4xfSH5xAGBUby6X19mMpY+G459rCES2Vkk9
a6XqvnrQqz4t37+XNIMkqxC3kzd0tpcIJsNB4E/B6wC+SjsgK2nuGmgIvLVFccfa2LUoH969nZgk
MSIUgwJrDgEWiS0IYCPkV6w2gyY07JQXdCeHYQ1TwJ/7tm6cTbrsJvUjANXs5yxCCOE0MhzIbl+r
xBObWIMePq9SxE3HJt5luvH3fzDHPjLYB68Y8+eXn05BidoacduvZTsBnqjjxnzU46rZBZo1Katw
GpaomG8ukHY7k4Q09mjvX1qkMdwiNZSGr6leJM0a3Yyoe6zj3NE31ZTHCbMsCbND95d544TCI0e2
wyguz+S8jdkhEDQlpaOclThV1OcS9oB8zTzj2OzA9lhLT/KNpwPnxuWjXMR097yGIIBBhpmXha+Q
gzThGgEdJd8hgarsp3goxTMl5eeEiYuFctz1KhlUJN6Td/9tWPNya7Wsisies+jVrXSw1MC9rHVR
DbzU2rh0DW/awnfDzEB2R1Pg0pZeaAkzVWX0CkO4/mDljbFDF6R9Bg9YLNz426YkGxTGJNDz0lTV
uOZoiIplgRYsNkOh6ltg4/YXT0US690nhT3EVf9/Y/Lp+ufVV3tJFKm64atAMqJcFU43wpGo27Fy
cOPcXnDU1wcFa5AISuw3wc1bffUfa5WitZ5isDThdea4hvmeiibCLTmUTG7xcarc8UOOu/j23uvA
mBOJD1EccQ3l4stFIjoRgnayo9co7qKDlrbeK3QPxVYNlUVtzhtfT0KCJXyTqhLlhktbwm50uw/1
6LVlWUdPoMmU+g5zq3GRLgn63bRFJMMoouwyz3n0Sn0csqqfwtcxM8wnBuWU57SB7asf66VM7pYp
2BDpoL+NEc1Rfx6IP0qjSvg6hQi4rsq6RoTKavs6WPMwOOHCsbz2mrKlwBA0gBp6b/ODgpCXaHWo
VF8rcJaf7b449kx1yc6G9i3q2/br/QNyHaBdmps9C6NdhFYQxOFr3k8o0wFgyHh8+t774dZ2+ckL
hFp8q3thuauEH7S9b31hsfOMRomYGvaQuHq1u6ijHqB3K5/o6bOC7BvobXNJq/2WPdnoI+CmvUXB
+fKI5r7v9ibv36sHW+CHxIuVl8B1OqapR+tnNWTWu8fCiF2AnOGuwEAA3dYvDRaNXuQ8H9FrN3r+
izro+XMBudC6QW/rYbK7dmH+4NbnBMODBPBbf23O4OeZrVF2jUXAS0HZWNVt1KnP7RiW/TZHLG06
eG2pOugMDlMMq521BAm7tcH0hyQADeQmYJPL9XaK08AxLT24MHs05ATx0+iU5yxXiz/shrLgVm9d
TltqMDDfh9l5vyZNlcgIaz96TUXVfU37llqHYUbxgx1M8KTeP603jTH/xjeliq3Zs4htcL0uGVw1
fC0Uv24/VU1XPuiFGMXHITXeLXxPQAGaAhSu5HWmJDY7q2C4tb5lgvM1g3rRXwMNyJBLHCJrBQX1
1KyGoEx/uOgOrvWwR5jYyXok2XUteRpIxBYC4xvPl8VJBpwP0BpG71mhMs/ztOtSwcXRCtv6ZATe
UCNj6Xu73udkrxi0CKMDpTWxhGi8Hv5gH5isNGzkPCSiQ36Vf15Ov8kiI22b5DXOUb7clH4zHk3b
h6CxTiAaNPH7/F2D+H5Vw1J5Rks9J3ZoLO/jCPL+mZG+Yn3/IMgPfVmmAIgoi04ygpANhsufZIjM
kXJh8WueWdm4RtoUMmu0t4P9fTs3bhOkB44ksnapE8/RnMEA0tcKp/RVN8VAgq4CjJ2mOg1W7phN
f9uydr7ct3jDf+AVSTzoCqHaMi8j6gnPO3jY7DUNMv/DONrRAOHEBJ23r09/otJTvta+Vq+ixHUW
hrNvLJb8FW9JkAmW/ypdsMM8GSbABkaXv5a12kBRb0clo8tK/mUM7UXffOMr0v6jDE0TnXhlTo/d
qQjIt53H7sZZ22+L0uPwlsiuNgt+48bKwGZREgDlQcI3T9KHVAtMNRTZq0hMFQXBuoKDt4rccpVZ
JWwJdr1E9X/df5JEV5RbuDo0FqBxuTyhLWxSVVpO2WsV+foOnVYbFedJ/0t1MXhszDw6UHxr1kxe
mtZa9uXWCRQfu1hTxuP9E3XDc0iSZ+InsmoJlfp/nJ3XjtzIsq6fiAC9uS3bRi2pJY2K0g2hGUn0
Lun59PtLnYO9u9hEEa2FAdbMaICoTKaJjPjN9S/paz1ESSYq/EjonkKpFCXbuGRv7Www0LHqwAk3
UvV4O+pyyqWYm8RkSQ3tP4YV11HBUnYO1dLpgidrc574b+6TuOPsrIb+l5N64VsRpTIgIqT02Dij
SIQWR8Iseu4iRkpfzXAfxyRs78sBwAMemX33Thu9+I2ZvQzIS172T+Q70Fp84bxNwxw+k34xABMW
dxGQuF96B7zu0KTzVmdPfqSXB54MRl+P7I8CNMg6Od0vzuCMyqCAwKtegjnNkgOF1Lz5pHhOGB2M
usjmjVNo7etJ1pl85tExXqbcne62Bk6F86WawCU/QQTPs3fmCKxdym0e62kSG3mT/DzLAXLVUvMB
rMrNvvh8dR9p3lhA7MA8ZkYkk66GUK3icUAvINqXMy94VRvyb1Rt5nMXS3Pb2wt2uU3kDAPlofos
8ybSi+sZrq2qqvoq0S46Zal8p3e68Sm36MUpoWf+2ytd8rE3vezz7ajLI/D/ReVZCkmY8uhyc6JM
a/VzO2kXta61YlcVPLVwsbXMw+04Kx9UWmTJRyjpzKtSHjLkjRtXsXqZ8XFpzhZYxv7QgQ6Nz3Gi
q196fbDfCqBnbLJ3QdbA7gDlt0hZlDZHDMcr9UuugyPHtQ2uCZY/6CYlD11AgW9HVa5Uvt0e6Ssg
LGGZTwAHEE6Y06XBC3rLA4WvwbgkzVx+jFQzP6hB1RXAZuqBv42O5mAmn7R+MiPguMP8mOnC3kB4
rOxXeuN/qv2weHBCu15NiQFCLoX+S1nYyQTsXDu4VyMAvDsrs7fcP5Y5gxwxvGsUcXmvYpOwmGjo
WWONDodxSYNp9h5UDfn+atQfWy8V2nG0PEo3jeGU73Dx3qoxrixgzgd2DOgOBMuW9Y24yr2KPrV5
6Sejyw9AGhPz6LVheX/7s64sYK5uHD3/oGEBWV9PaJHpNY8XwwQrZAkPAHeCL1ETBaY/THPyjfZY
7d3dDrk6rdB9yYeoB3hLQW2RKrTC44ChDUM4nZuwwoqxdVvN3AWGobxrZy/TDv1oBn42zFsIlpUD
UcqwgUiSig2v6PvhOBc0HUauF6wpf1SgtsQZPV49PQFbHh4QIy6me/CywycLy0isGixsnDcu8ZUz
EdsCHhySvwA/TH78F7dOFIxV31mpdgFym6SPk6JXWG5lkza+F5Gd4i+gl+qjJiI1Pt2e+9XRU69D
DB9FeoyCryPHYVU7FeiESyUiPX2vBGN+aFSkOo5G1g/OHm+hWSbBRYn2M/9xvcPKUPNv/4i1NUfz
439/xKJ2oOjxEM1apV9qVWs/gKrKv+WUSI52YTWAvzGXuR1vbboRg9XZRiCDX3W2ayeaMaT39Iuu
gMbgZs76Ax1Q/UvS0ig8Vi0G4Hthxujhvz0wlwopsiQtm8tGTztlrav1qXGJStH8iKxWD56iHMvw
U4z9ONZJU+J+13F2+XQ77toEc9XzoEcSViqLX39lZWiCIK9M40KduTkqieGdgg7p0p1uz/FxtsYt
jtXaDEOgle6KQK6BXV8HBBhKm0405sUtteZd6g39U+mUiYv8SOqiAlMUUbgPqV1tkVtXA4NvB2UI
q5ZnyHXgFJmVwhGlcVGGUoMvp/43hKJ/rxc52tNVHCCEH0x6lG1c+6thIXoDHqAExka+DotKXa+Z
oTAu7NPqo9OK8HOf9/R8gtrofwepZSQ7O2ntLWPOtesPJIx8RHKCgSm9jlsDqFQCEhLIKAa9tWrq
rfGUhdWgAA6vnL85pxyQJpRqaOfT078OZ7VZOAD4MS82BtiXtFLmjzPsp2BX6HPFVhWRcSwj6cf1
9vXLxYdsOoekxI9dx531NEKasIS4gJzLWUnaJNzjHNTZuzj2iuEwZpRz/mKvwrknn+JKB8cpT84X
Z3JWmNNoidy8qLH5vq1C/dLWnXHmSWnJ/nb3WBrK9O32ONcueV6zFKDQzSE/X8RUgKMZEQnxBf/d
JDwBUctO+LQn5sapv7ZseKsCBOHRiATeYj4dFdf7qneANdWK8wtinJ6hTN0DFjUntR03oslfvXhy
yCcO6DCqD0AAF5sjDNBB0uzGvhSaFTzqVVfmh3Isn2ohfKVKsrPGmeg+aFgb7vIgqDbCr+xNziFE
fLngqIQv6e5AiOBoOaV9aSbspM9KH9ghhigm5DHUG8WdrQg1PZh5PG0pUK0MnDWLoAtYPPQpln2i
IBkcu89cIls4yM4KVoBBosc4kVXBbxINDNpDLLPD3TCW4O7HMjbVtx9MoNplIRMMJC+SxYpKqiYp
zVx1LqWNVUKfaxCxlZH2RuRZM0Jqo9mc6KRmG5tHHrOLT06zCjwytgO8kZeAKs2l19dWrnOpB0ON
j7VlpP1Oq73fShJ2+q6yB2PjK6/NtQRwyWMfipEpV8GL7ToZs8pnjp1Lpwxh1+2zMYn+rbokjw5q
3wUK8p1To5w9cy4RkxGO/kXwb6qNx+3auClmS6ygxCYu7wHEDyd1EolzSUQu8FId7B0efZHYWUnw
CcmXaEuEfCvgInWCCoRt0hTYl7lyPHFU4VXZDwFYE9zEQZDttAR55+PtU2rl9OD9Lom2JM48HReU
IKHjL5oVNR+3iKoKIaBGe6TXVCR7M2y7DabcypEIdJaGMmhPHptL9Jihj1lnm4F1CVNhBjvEc2Jz
V7j9linc2qB4XwEbQ+gI8MjikCp4YiQkLLztHL2ey11lFP1zNFaQnOLRmMTl7XMokRtS4JU69HKh
mGrW4BZkWJdyirruIY5cp9kHlU3bM6kLd4O9ufLCkpUWqBBcZsCnlue9GSYqp7x1sYvSQ143BtNU
Q+//JHJoy5bXqR9c7IMfol5sQQ5XQ4O1R7GLeg+8qut9aRcZ5YHBNi8jNy04dkNt7s3ULJJ7HbiR
eNDrHs/FPprinwr/vKWcs/ZZ/0hicIGzK5ewFSS++yZtW+diRJDs4FEl39W+NvdT7YgNtPfrewYo
FUKHLB9uGpLB65Hq2QiVKNb0S6CGYtgjWF79jCxsSE5ZZljd0VXjLNmpdUEv9vZien0IoAHH+Lhf
KY9SBrmOrOgzzjZ2al3UREvOtYZeygHrXVP/3OAzdjeEmab+uh3y9bwSEg1UdiXwLSp61yE1A4vd
wepB6NZ59y5EVjHf1zxh96oSR1u95ddnAPhrtKVc3sckZMu0SPVmNA+z2L7ofRn/pzmT1pzCzKu7
N99axEHFFjVbPiI57vWgRr3V7NAljuXOojilqRPPh2RyFOtsG6VzSG00dTfurZVVA9iFWih4Su6v
ZXXb7Ry7sVLhXei3GvWpqUtaUkmNxj44nSZ4rNCb+9U4Wr1VqXx9YfL+pdrCQxgxK9bO9WCZxImO
LojRoCwtbz9iBHmK6W3GJ7cJjR95484HTFzwSVbwljAP+dilW83WlYX78jcsG1O13uB9F4axX1hq
+iFs2jg5phUCEQe368o9lo6Ihd5euK/PI/nsB9kuy+6oIC2+sTu4bddb4HS5cuboET2v3tjXsZca
OxvVpccG9VexS6a8/Rokbbdx7K9Hh4ONpxgltiUAO554MuOUHPp6YGlfJioAwZ5Mwv4iWhPEzVgk
H8lOy89xmBsbmeDKjmW3khxR++cVtWxsG3VjZ5lpK5eROsyjqSCpnqeO8rkFDXS+PcdrnxVyKUhI
clgW1+IkzNImm4sxDf1SG8RuKIfwo5cE06Gbs8/66Flfbodb2UJYYsKx5imDJcrSVhEUjJr3U6pc
siJCh2LWunE65kx+fDRReBrDnZhAooXOaG90clcOJjAo9FFoaHAYqovsq+lCzIXsIPIps0/2KUXv
0zm3Tmz9xYRS+0XegwcwdRX5O14kt71RJWUdWbGvoedx5pIZd7MGUStz5745x5ZChf32nK59Qq4U
OmH0VnFfWWwTkfdYRY5G7LdQFodTDDygOHuTsKI7OASOuM9Lu36+HXPtO9IaInenm8uLRf6mF6PM
00ArAhOcsN4azrthVsd9rgTq3ipb79nuLHFszHxLPWVtW1D6pSzG7NKVXwRVZsgleu2GPoaRzohv
YVne6xgtPDcCwuLtAa7GQrCKJ76UHXul/0NhTgFTBGY+G+qPaqpW+2DIG+9QdviPbqyZtbVJ2sXX
g/EBZt64ns3C0cLM8aLYT/U2/6FqaRme2yyui8PbBwVGhByd2YN7II+8F1+tiZCsMNLcu+Cn2p/S
snSCvdG2oXFvTXOzJfe7NoUsDToFaHWQNi/WpWFVVoxjinfp3UF1jnUjtUbMVi3iY5MY0c/bY1ub
Q96xtNcZGnAQ+ecvxjYGlRNlZBoXi+b++1ovAAABiRLp8XactWuBi/gP3Ipjc5kkS/KWm3ZZcKHp
YeV3XujET/RJ3KdZA8SKy5Jb9OCgMhH/wApUFRvh11IBCiPSekSatS0FjFQVxbR+rpVLOntuvlOM
pj9Wel0+lk0PLX306hNTHJ8RskibY140xT+3x7+28+EGAAQDC0rhY5GLaGGUVkHCCR51VfAUwGp7
SnmzvCusOaPtYNMUErmxsRtXGpg6iDrpe0TPVNrGX39ds9AQlghi76KFk0ifylIEuwadAuOcUbDR
MdgM8tDdJf2s64+0y/L3gYUEjl+oc/Pr9gT8kTe8LphQHQNTzPuB5yDFv+vfElJx7SuvDC55lnEM
Cab7Dsp8Fez7TGsf1N4Lz6GWtihITNZZARGc73mWagjwD8OE72+dHmqszu5u/661awCDA3YbgmUg
sxaHSNjoFlKuSQChqszNw9hk9XBfpWoMwXsKuzsFvYv7vwjJFpfqd/J5vPgquaZ0oV6azmVsZ9Ng
MdbtEz9vcI+GORqkZlFufb0d8s+psZh9QDt/gHeAV3lLXc9+hQJdkQ+dTRm9crVLpHrosrAyFO1E
aVk0OxgWOrKciZKLfRQ3qXW0Zn1ojkjG0alL5zF4Djw1bvEejYp7rw7GwjeUbrAOt3/pykHBz5P0
Nt7y0n3h+ofGTukFhhUGNHKqpN5he955+4n39KXtdSUZdpVu5UfLyFzro1U1xrgRf2U9cEVSw0XC
gc2zTLXGeUrdBtUmfxob64nie3ewMQzbmwlPCDThpy1Q5MrRBKRKkoZc8juooNcDdhqtVfVRDS4d
6MH8X7Ooel8vh+CunmrVe0qgEOWfYKBZ9kct0QdvX8/h1g23cjpJ5WtyS1I8qYd7/RsK3ot9MM/K
BWBFEB3qwlPJ1Wsw3D+HFOTvPi3sOthZUyiqjZN57YwCTMb5JCvIKFgsYqP0meg9CCg/Gfv+6HZh
sq/QYT2VUaB4d46VOr9riEnvG7MQZ7Voo+Q422JLaGx1Bl78isWy65tmaPoGNtxklM1wlxmgHnZe
bMzi2Y7j8dcwmwnJWiLMLV6jHN9yZ1pyBmz2OBD5Ra0xC3I4FqmhXPRJqkhUk2k8s+WSEA9sKGRv
312cvSxvlyb8q2vYwnaoFuEQ+T1UdvWTqhe6shs1qMdIwqbho9m0bvoLMYXhXFRFo2+EX9tcNPHo
g/9/obXrdebMVpWVog79QECM86o8+TAXRf0t9QrxGZJXYW/s5rXNRXdAoo6BRL3SJ6B/5YVD6YRg
Jwd3OMxkQscap07j0CquYp5nU3FQw01wb94jmFylWOqkSr2BSFv7xGDMeZFyEXuUKa+HPddVp5WI
BfrIMAd3g+EFB3StrUNtF1sAnvVQNL0AgSHMsNzJipURf7ZCXxuH9KvQ5btJ90Z7p7W9s8UIXgsG
OQDUIp6oZHeLV7ChcUbaLWRrOJ3jk8ILKkMLpa5Q+tBiS9+oa6xG40CW4qL0vpez2GreMCPaHVyi
WmjKwU6NaDoNShPOx4Y17Zxub5W1tQqFHGELeTqDlb/+aHrTjmEp39xWTaNjcPT0kKLM+HGKkDAN
g2mrA7w2PCTXgeeAzZRr5TperGIo26uVcjE7O9hVnkMpNevD4otnRtkWqHhlX7gqmmN4isjLZ3nL
moIujgJp7uI0ebRnnPMDtPzyvpuru2bqvS+FETsnI1XQ03dLZCc29uXKYCVaW/q7or/wKjGtYCIG
9ANCv9Wm5K7ppvaxi3JtV5t1sMXCegWgJosgGOJQ8PXAYC1ZB5YwnDZvO4UbthTFeydUnJ9zYhTx
wXX7+pgPiYj3cyoVcrt5Vst97Xp5diyc2ukPdVO9mbokfxDNSvqmkCEQ6pVf58WjKwjxIUX+hqVV
acM5E46BGFpE164a2+5BYw62sHVr31v6x0Dd52h4Nd95Giuiwb/XN/X+N+qdc34IZF9z33D23Tmz
En8InCA7BoHhotO2FX7tc8sirBSr+iO3cT3gUM9NLYsD4PlWYnzP3AFURTSbPwoO/p+3t+1qKAD6
lB8wGeSpdx3KdsKuMTyR+B3qlsGelx+8TJp2Q7Ub1azeKI+tZKtgNZC5QABHvh8WjxpTH5OxFVDu
srkzxKeysnL1o53Y1fCPmGPH289e3+f/BZrWnIUF/HejoLRySCF4xnuKthPliSVHqwL1FISZm/hV
aOIhG9Hx/m0C0f3iGI3Vn3J7jLYa36sTDH3S/eNL9wqmST1Uo9SiJL5Z2NO4t0fLycjY+mz+ECSj
tqGqtBYNqTTqrA7wilfwn6AFKY62cgqLZAwQvBvrcHY+5Piq6//Gw2C+/Y7hESiLSShZykLy9erJ
uryKqLokfmlCXdkNnJLFoW3K+a52yujtrTusvF9Ek1/35Tmge0GJgG7iG22ezs9TPYvgMS4966fb
RtPx7RvjD3+CMgSzuRyalcSz2SvwzIsqDdpPY5Il7n7uICo/IzQZWBu1h7WdQVGVR5w8czC6uR5b
3talMmFT5QO17fOdVfFw0gtbK5F9DO3kHA6uVxo7Pe+bn7SKh/YvdgbEUJYMYikcA+Z1/ApNsRLt
TPSTGuH8aJzJOaOKnh5LpTGe44Jm8caA11YqABxZYqW4i7LPdcDWtLuYMmvqD5pQ54OXKrm906Oo
H/a5WjtvJTDKO+SP/QF1GsrJyzukr6K+rUAp+HZkDNDlhDan+0Z18n3rDmIDgy4na/FGAUUlDe+B
hyOHsshNpqBtijZLMt/rBrd+VKd4Nh6HoYn3t9foynHmSZsbQ2Iq+XiL4xTbhbAXuEb7QT5i+67F
ppWMu3gQ08mqlXl+KJFV3ipNrgalTUgTAP0pEP/XH24wIpRKJSmxG4OCYthoRt5O6cahObRlatgn
jVbpFu1wZbXA6qUGRFEMcsOy3xFS1rb0Wk19xRIRNBUNGWigonUdVPHBigr0Df9iarmrJG+NbHbJ
Xp50MYZzU6a+VU/DN0zk7qZQN6p9VWt5ewTI1W499lae1JDW0CiCUQD9Z6kgqLVhk0xxn/pzXhaf
zJnTdj/Gs93trZpT9slTUls7q2rn5G+/lek1058DusPV6C32/jzaqMMFVeZTQ8rrk1W10xER8dx4
yvCprffRqCMOugurQHX3Qsl79+vtyV77uppJsVfirwFryT9/cbBTQuzVLLRzX8/T8qfbe8qT3Rt2
sB+Hetx4U6/F0v/w1GQGAobgOpan0MSNcXT267C23sVaUfzD0ygI8Ltsf9we1toxAGtCtkFoLpNO
XodSTCwVPGBQfhGE2njIJ7QGj41DanU7zuqQkPOgTUsPiSPnOk4pbH0wW6fww8i1/u064UIw7IpD
mRTwov8iliNXCi8hAi7WSp61NiINXu67jZXdJYDnPsLyd5wdK2wLLbk6Lk5PuriyDr58L2OFNHRd
YWZ+nUKFuE/ToTnjQa3bZ4gPxZfbA1vbfqQXkgxLuR09m+tJnGctggwKUzXtExsIKCJZrhpmH9Kh
MMEHjuMvgUL7/e2gqyOknI6ONvk+pf7roMJJ57LLWPgibTD0brPu52SJHnXiVsHx+nawtYOblzl6
AbzrHIQSroPlowkdV2XlJ1mROWeBE/S0izXRF3t11kOkIAq123I4WRshj3Rsc2k8Qklb7AGPDjxi
kLBxXRz14h3aqDjOGZP7WIWOtXGOrcYimQBdqlETMBexKP/ZejAHue9Zw1Bgf1kmx9IaYBdoRvRW
PQ0SChioMLAYmsTsLYLFphO7dmZT1e8aC8vuvsbcOYnQm0aiKHIfeBNvyfasfcCXIRerxQUxUUHN
Kfy8UezuXZwZ/XeYC6Leu7XafRrq7u1cYgbJUlGl9RBVgUVWmtRt3wxZW/q2Cj2jibzxfaDEWrLr
0fa4n7Sk+Pz2NQrwibRC6h6g0Xq9Rq0Z9XA08Uo/cqL8PPA5dzbKffsuF80j19O8cZytTumLeIuv
OFhhnplhUfoDNNSWEfIRKT2av8i9ix+ZVrkbtU25yZapIWV7qo3AymAWL87qqWG5hI0ofUfNRX4Q
9qhX+6Z0643UcG0vkCFICAq4Cf7/eiIrHLY6gNVMpOjqb5mGwncT5uVzO3lvxuMi8ywPaGn1Dh97
EWluAelpRV/68MMS/Zi1RfSjRrByKwVc+1RSNc42XHgtJEnXI8IeAflNzg8/cUT4nJd18DmZm+5O
68dPRS2MjcNkK9ziQw2WUoPRS0pfuJKI1eNavSsLqYg8IiRQHWyn+YsnJ7hYUPJy9Us/jOsRkjd7
OMiYBfpHiJIdnMQxTnaQi/qzJfTU3bgO1lbiH5kEmkiga5bUswhuSRpGQwlUyXI+JkoXi11aV9bG
FbfysCU1l84CUFWBUC7nccT5rZmswu8ARAWPmGup3Tmr7Ppc8XJ511pgGvciiEr1qZirrZb+2ld8
GX1x56lOI9MVl9RoNtTnEFf1BkdHrfR2qeON6sGrgOLfPsLW5lVOKBgbUIXol1x/xULYGYbxWoHJ
XZ4MZ13RhvpU9KrzV3F4+UGjgVywbATWbU5Bn6eCn2uFUv3nxdpQffQo/ygbgVbnkDYCfXDEVFky
1wNKnHEq57hjJ9RxrpyjXDyYYwmGuXDeR2UZFMfbE7geD1KZxLeheyP//MVrQFRzoPAKLH1zDPp6
lw1BeZhCBHdF3Xb2PrKw4rkdcXWN4vcIRBvFBdp11xGL2kgxXlFKH+ld8eCWc4OBh278nmkLntmt
zTO8EXwSdG6+25HXsk7rReTFlhdtMRhDllb+3CTuURmH6S5TmhyhlCI6z/AWL14VKBvDXQ2K1DCi
+LK2vTxnytCuwihrSj+gQT3iYBK4iIO46S4hlTmoHOPdHrGwrStpdWNA2ZA4WzDbS4nDKh0qOuUh
B45L7+SMVKvjHufGVDeuvtXhvYiz+JrerFKRSGySlqE+2nUf/wePTHMxQqMpf4xBrDylYdu+UZdS
5oOAVLif0HAmv15Ejc2pq9RZvh/mXBnPydgV6qk2xsp4F6uJNW0cq2v3O4YSYD+5E3myLDYlr4am
G4WX+qaV6sq/cBq69Am71MpGR45u8ZZbx9rHA10HgVaCQF9JFLUmbkNe1Ba+mwkKdZqWkRDWwrO3
iMJru5/+AMUsxoZZtfy6L3a/rSFDhJJB5jtpGf/blmjo3JU2++FUuVWD64xldHe3N+FqSPnyQ2tK
qjAtrqhZnwx18trch6CRRx88qzLy332ptc1D2AIr3KOLa4iN/GIN4CW7zmAxPEhGr+ik9NBrR42R
a03EHFo/mjnSyxPZVK790sy+nA9IZGb6GZkmW/2QDZnmJHtNtIaV0fYbom7nlKMjzqJuovjdRLL3
z+1ZWVthvEvRwpK8dIrg1x+iae0Qla2AFVaF8+di8uZ+NyXZdB/mnvf5dqy1LUtfCAQnX4F6yWI1
8/pti9hQMr8ry0kc1Ciqhs96aybBTqUSv/fS5Lvrzrm9EXdtVUtjBMj3gA3pMl6PMWopCtdomvm9
6DLvq+OZrRLvNXUU40aktTUmUyAIlzbw82WJqxhFqyTVlPuN25XBQY+D6Td8e/WxTYPiu9Vo0/n2
lK4NjZow7BUwALxwFjeLk5VO3k4xi1rJ2/E5ameRnUXpFluW1WvrRG4e/ESBK7/CjHCDWXNa8Cpt
08xA91sTcXfnqlPXnJpoGtyNG3N1IjFtY6uCUkGV6fqT5VWPNoidlX7RjuM51g310Z0h6eziNnac
fRKNY/A3U4mUjGy+U8pawtBFCrBM1ZXC1xKYMEcMAemGmF1W/rr9yVaHBrdDJnSsyWVtDQXBscha
Hr+20sa0f7oIGm6M7MSw19sxsg9J0eZbVCq5DpYPUjmZdGCQNX9Vzs9To0ynwSBddQCTWmpS4GFm
z83Bmd0p3fd05FBVDIK7PEmrj3Aoqn9vj3pt71P4phjLY5WX6uKDgrHndKdj4KuIisS7oFW16pQm
bfi9TirgVmpj18kBIq/99XbgtelG8I+B4/nEMbfYIcmEagCObFxppaIeSdZ1c2f3rWcfaAY3/zQg
2OaNJGF1rCRcMA/RBgcrc7141aoycLdRcr8tnCE5pV7reA+KUnXih5LMEVBS0cI32OWYwG0lueux
OQkklo0TYTHPdVZZgwar3J8NKgKhleTOI7hUic5xs+Lb6EaNsesNkHQb3bC1A4KmAj1/aXkDpnYx
aHtq7ElpqLijNt0jB5E246Nrc/B98maM47ZK1GsAFhBdEFsBPrFtl643VYPmgJsm1N3FoH21xuje
HHSq7mo3hu8iR6TfRdJHDwkCfF/1tAjfcTHln7Vusp5vr7DXU/5H85rsDB0dtDwX14sWj6UzAxr0
EU2tT5mhOI+uNEPd1SIJxA6DLPDMjTc2H2/Hfb2yiftHHIrrBsXtRUKDsZQV95hO+YbTV2c9M4Pk
yMa12n2GI6T81FW6kY+u4FJlTDyipRaW8SohVedR6eHzJ7y029TZ9c6c3ekURYd/pPi32NFasp2H
Mfaa7DQF6U+eCY0X4qkyVtpGavX6SOOn8ABA4oGmwSsGpeO0rWp1TuwnNS+bOS7GX1g3zvFDXoNV
PgajPbZnBd0SXghK7u6tNjWd8+1PsLII+REuzXSZOsGFWb4HKA0UKKTGvpOQweqKKNv/CqNDhjFt
7KMTx9kTXEtAayziyY/tgX+J8mhy4JXSzOHGrfk6G0C+EFKppANz7CwPnkqfW4FKPkreo2vXPIUq
LT9RywMgfnvcq4HAqf1pm1IWXByq5aSCW4K+4deR0mZQ/dJ4OGUosW3hajYCLa8NoQvbqpOaQIZX
38UUKZKjU1pxtfEh1/YSqB3AA9Q3eZLIP3/xHnGFqqapO8Z+k2KagnAe1fKzOSvOcKptKyvep5la
b3GA5eK4vpRZNajMINTBeQkX5TpoTatWKUK0s8NyKKNH0Hfjv56Whe/HshizM6iKCMHyYe7PxVTb
6cY3XF27DISEQFq0vZKE1GOr04wa34O278qvjoERbR+1oXUaQ94xu6yJDPN9WCb2fEyo1po7bewH
HErdwNV+FZXavtWIgdKMigoOYh50HvlrcYW0Jvo0gYcGczJYxddMnQW9FhhKRztnH719BetwGeCx
S2DTMlOPAJM32pykfju0wfiEFpZe3M9CjN5W8WdtCUNTlVV6uKqvgZZxH6Rt1DCq0LSnQwVytv2d
tUq11VV5fQMjXwqYmk8qXRm1xVmUZHpTO0oKuEfP3qtjVH5T+va/aZ6cvzlnoNfSwpcb4ZVvVhYo
9N9g/fv8jCHDRcbr0JShL9BsIM/WzngE4qTUo5QjX9oH5jY4+MJhW8ZR5EyfvHLI4h9Ct+JkB0Wv
it+nbtQHO31Q6+7cK234AemVwN7fXitrF/zLX7G44FWjV3UgE4nfto1617uZO51zEudDOwjzwcos
/RFkRbdlJroWVh4OjtQ1Q+ZXLqwXZ1JCE9fqqijxnWgo0kMYhuZ9AYH2CzgruElImwYKNq7NvOV1
v7aQ8JgBcwQGWurcXweOuwHNkFpP/Bh8/CNgSvIX3Rkme2+NZAan27O7Gk1y82UJAjjuImP1osm2
kmFM/B4O3LGeRu+zF1cTJbwx/nw71Npy4nQHsyXx+fSXrgeGn3NtWhXWE6MdBQC8dZyrdjrJcLIP
m9DS941jAMKt0jSLd6H061a1yHQ/3f4VawO2JBZOii9Ka6vrXyG0rpt7s4h8N7BCuvJjrFXPZR4P
zs7oSyjQt8OtXW2Ip9G7RtyC58hi0Do89RbvKmxgKPT86i3169DhJpLErf0PmO5kI9z66P4v3GLV
hrU5aejQQna2jVQcxxrA73M1z8AreNzGW7fY2ib5U1KSqHGZ81xPZt60ri60MvTtziyzd7mOkU5K
0Qxj57NIPOW7E9SDdYwUYW8JjK2OlBIFgA7uj1elM67BaYQWBVzfsodPPdZTMPNQ1zm4her+Ra5v
Iawl+X/skyX4p50GsLeCWFGtDXs31KzHuurUHTD96BA5o/PmBrakWyDNw1POQmJwkeCh6zIVdqqE
/myaxXiIcjv0DsrchRsH/NockrxTTqcwwX2yKAk6QwveHu1nv2nr+EMiRC6LLkqK6UOroxG9May1
vUDpRSrOooFHxfN6tXh5nwddTbo+0n+aduNsWj+UqTSOLja0X+cRKdj97d23OsA/gEZcv5F8WmwH
I6UYiuGvdFII+1PWR161V9Ky/U1JJmgPfxGMxrLsqnFhLvnkVRCFpQPE3490Q+RHe1LLaafHStbu
SsS/NxLI1ckEQkVHhD72K7Qm+jVtIGIn8gdaFE+x21RPGojNAyicxNrHakyueHt8axEpP4Js4kDT
efVefz4Nds6UdLxvnLIuPuA0+9vCUPi5qHE30NAx3JjOjXDLm0nYttKhzYcdilUOh2IeecbZYXrk
fRz/nqkm/Pqb4UkunAVE+1WDshs1ZVYMjJii1LF/AoR7siZbi/dFZ0/YBln9XxzV0h1Mgm0lcmtx
M9Q2nn8ajQW/twtt2ldow3xBNSvwzmT6W+K7a48dtoBFwkhvidrM9bdDorwZBioWfqbV6lGn5ndX
AbN/tCMV1wTXaMp7BAu93Vzryo+3zyvFT4jEqCyTty6WTTl4mSp6JfWn1viWKaOKKCuW3Y+mNupP
bahml9vx1u4kap1MLCcMtdZFvDTNG6tQRugZjl3/orTaFoe8TItjb5fGHemsd+cFQp+Pt8OuHTWU
vPgfiE0YgYvP2Tg5zDanA0jZjfr9OFCI2gsbElORVEq+sTdWg/HMkIx9lA+XBN3WKeMmVKMMlFrf
+DCg2SGW03dH4ZjdlpLoejAQlLQM6b0u7WgyNS7aBG90Pw2hSjStlz+7SkbDqLGiv0ko/kD+kKUA
3b9kOOZjmM+90FJ/VLp6vnPcdP5hV1HxMYZjv2un1Jl3eh/qW4zntcOGhBAHLcbHU3FxNWG05mB2
ATWjTWrxzSxd9z2J7HyeY2PQ73IK687Gelldpi8iLt6Lsxvj9OzavBcR3oDBWXh7T6nDZ4AC5t6Q
Ii47O5+i8+1VunYOeMgWS+lidsfSPiCngOh20wRrggrec2Yl9mfDKBTlCAo41vfz5GUnN7PVsyH+
h7TzWo4b59r1FbGKOZySHSRZDpKD2nPCsme+YQBzAMPV74f+9t6/m2I1S/6nJhxMldEAgYWFtd6Q
YnZ0e/DNRV6oL3SwaOWbq5ecU1uiFSDkLmnbTI9lZhTuk+tW4WOotGFxXzWkWHvv/81lRvqH658p
QTC/Dnwa7iWx3anZpSh4OSLg5DX/FHGXfJez8Pwp1oYTzsCi3LkrN9YZHBZHxgGfhAHQKvFAXZFS
cJ2Ii12Pz3moVAfpihoBKSm1/IiqQPwitBKTiKnNMm8n61n+8FVli8GXliQEU6pbq2A/6dOQpEUr
cEat4/uah1b3UCpOttfT31hbEM5L2Z2sbiH8Xa+t3eDXyDBMUrHzI+bh4XEAkFX7wyC7b4MHRKMQ
1vD99i7aCEckPDCNlgAPaWz1Rd1+LCDFwIdjk4+lH2ddOL1XkkWZwyy7Kn57qYrhqC4vumpAyJef
81sdYCyFhetyRWRo0LjwtNR6iQGF7fHuNs4G3hZUc5bz8ZobJrW5HWVeZwgDjhSstTJtnFM3Tr6T
Is7lR3Wsh6fbC7n1+SikLuZUQIXYKtczUyIFs4kEvk8ymHryDDgJ3TiFkaZjNFRm+ZdbR6pEShff
wp2Hx9YOBT7OAaFgRu9kFfwA5wLKl5BvUXBzF35TXNUHkUTy7g+m+Ns4qx3qSjG70P4zmjRRHYxd
HX2G4FAf+2oWd3mcaAcEupKftwfdnJzJFl1oPguJ43pdwTPPw2QYoGu8spMfhah1+WTHaXv4k3Eo
jfEEILlaW3m6XuPA2XYzQJCToR6GVp2j5xJ8q7ezUTYnRGsRnANoqFfgRPi6NirsRY6dVmadRWGN
0RH5WmfPBmpzQ1IPxv9kYcWv+xpZZoW4/eHlZWdO9DUvvVg7UnT1MgSVW0d/IOlqtaPtUKDeCddb
p2/Ra/u/I68bHcQwic4BIwOSUT9qDkR4n9Cjqf5U5O7PtkvnnRi9NVcdpC5FN1DdrxR6FRVZG2I0
RJEe671QTeL3HQ6hT2o8Rcc8K5OD3StS7Iy6FTspK6I/T46DffXqyCe1OVdDWxSXUKQ0BgVgup8Y
rFQ86dz079vbc2tNfx9rdcbFWJckcQlfMzG6b57S1ZWP0Kp1N6qR8yTztn7+3w24OuyoqtCtxCzx
koOfY3KKnRRHS7rVZ63Vze91MYR/8CReMB0LBIjc+JURUgwzRK8SjiClcfMsesvq3rupB2xvRgwq
P8xOau/x+7dOIzQRc+l2U45an5LQywRYDh4aVTK3OKaE+C8fyZuVneXc3KH/M876TFhFWoPFIe1X
5vgHxh5TAC0VnrIrLPdLIcohuQ+T0NlL2Da36G/DrqJnp6KOLZ02u0iq71pguXnoYehRluKMY4+5
Z8WzNRzX3y+oCPyKtQhe3KVymhMgXBUAnJPoJuuezDB6kEO+Z6m3taCA02gPUdbHcnX5sL9lElxT
VSRilfRXN8e/RWy2D4WhQ0TP3Ohsu/WdxENw5yNuHULCC1wY/lokh67HtHPcPK2YCxD0kXACCz+r
+wIU+ruhz6Li1EHq2ClrbIEUQHiDm8UTQF98Iq+HnIRddrYCuHREMeCHk43nRsp7RZZOMLV6HkRT
hRWE501j5zeKW3Unayj6PYDy5nfFoQxuFekpIh/Xv2L2usbKDVQoFAwSS1818Q6JwAO5AS+Oag/g
tflpoW7hPQCanm97PZqVKo4eTTSLQtvo7ue8ryx/tGf92c5nNUB/yH1BQdLcibBbkWBRsF7yN1hB
6irCmgJa/YQkHZlwDH2rmyTujIkWj4fbgXVrLUlkyIBdemFQeq9nl2EvV0cGrGlT0RHFQaCzP41i
rjXfy+twB1iyPRiYkqUHvaTD14PJcuiL2Jvw7EaJ8IcSZsqDCpr+K4jp/nh7XluHAzYvKAAeEujQ
rIbqjMkuKPnx1dA/T9FF4V9jXE+f2kGAe/QsWe98sa19gjKVCRWImh9wkevJ1Xmp5k4Rw+vvGgNl
/HIcfoLcwv28R8OhOyi0wJtzB1F2LxPeWlaOwyL0ydMbsuH1yG6LB5RiU1hJQP11wZRU2nGmAjgc
0DhxdtLuDWlHKNKI8rug5ik2rsMON2JYTKLLLlbSNkFlmvEXyvPdqXRqAyehQjkQBHozoLQ6fDb7
3pZBEtvup7ZGysGb+aMDd4L86Yswmr+hfmbf3/70W/ALvD8XzAOcWaAIqxM7tW6Z9SG/cJrd4XEI
becuV5r5PwLhpX81oYmPCij4J4n6cuXHvdb1QcW7Tz/F3rDzW7aOMc/n/zLYEfdafZpuGFStNEF1
ZWWbl34Zq1ESlIPaxqfbk97cA78NtNp9WGGOrajQW+hytf1rruasOugA2bT7vmzRMLw92hJ91lUI
h60L2p8r7xU4S4W73qUuMjkZ9JAymPVWUaBNAMUJ+hHRsqWE+b4e0+SDigBKcHvw5fOtB8cTeLny
luftKzDL2Moh7GbnRbcLJT2iJuN+mNxM/7tNVaP61JWhqXyuUn1Kzy5EHfNbqdm1/vX2j9hYb1J8
zsAiPQ36dhWf+2qIm5bf9mLpXSQOXoapyp3Zga6pSgRvd6a8sd5cAUB4uO0ojazf1JkUjkYZzXtR
jb75XI9a2WH+U3vzycIHNDk4ReuqhyIamkelyeJdv4iN2LawSeiTqtAtaCteRxh9RN9f1CbCvh1A
r4MTAVkogiysvadJ8wo/NJM4eraKfTHsrXADrgB5f4yfKNOsWwxhqnV1iiTDiy3pBwSyB6SDs+3s
faryqrVPjYdo3fOstB7hzhuQXEYK4MlQceg7KqHXNAejk8P4GJnUBYK5mnrj/TQWoIZub4jtH0qn
leInzV0YTNdrZDQUtJpED1+8UbdLzGmLFPMOS06fCpMrXCpTLnxNUhcP3G6c+/sQi9nhjD/EOPhZ
Ja3wHNVcWZFvesI5sxvcs5apf4Ai4IWxwPG4gvE2WQXHJqq7IaxU9wXopjyZXggRHuOKv41w6Gf/
9ppsbRvSYb7Irzi8rq+JTFEiNc/DFwP/wvpgmbM1+VU9aO8UWUR16tftEJsBcpVesgOa3ggSy+mk
KcatyGN4Nc05UsYFCedhyCYz+9B3YfYAB4hXv1moWfOxbazy34wU5C/watnzmClaevf22aPZwFqD
RqFltQrJmVoCKapD7yWSOMmIQplAPFal+bUP5wynSKTw/prCQewxhjdSHzJjenKLJSbFgNXU9ajo
m0zX0D4fUkSFEImqiyAFZpmfolkk55wSebEz160A9QuiznXg0n1YpVuzKZJWVmGIke/YJA+VxGo2
FaWOljJP2iP2ZX3jd3MBWt6YY/n99kpvBeNfePVf+jt4Bq2OnqcXWqxJqGC5ok8H20syhCR1tzbS
O2l2zR7R/BeyZ3UFgeJglUEDEBDXOniDZPfUioI2KFWr1ldr17mfQ1Fq36J0VJ9lXU6f026ag2JK
6rvaHfX0zlWKSvHz2gpZmqJUj4obqjsF7a3Uh6xnAZ7yTnt9MZtO0SmyQt0X8b/kW9TM8r1gbfBk
TXQ7PchW5h/KGV2dg1FkrXmYifmfslhmxjnJluW6/WE2tiK4SRXeAlVoKjSreyOEzWAPEyKjWUjb
gIehlZr/mbNk9gsqUxDVHJOG6u0xN7YiL3HULhf1f4LxajPkNFbdLom8l752jIey0DGFqFCbdA+e
XYvqaA552J4pgESh3w9JFn67Pf5Gysd0qaVS/QYzvpbE1TIlr9BXdjBMFfn3qYaAHKBxinHd7XG2
1pbOBT4btPt4Iq7CC2hmvTacarGJyHPHLyZNfXRiqYXn1ovbB28opXy6PeRGPDeIKVRwGJf693IO
f6tyjJr0ythVvBcvqtp3KdTr+NwluvChfZZ2kDcpUiNlhFLb4fbAm3P91T9BJJHosnzz3wa2emk3
3jB4L5hjQEOowtrxdT00z4ty71epRc3b9cuYKeV3whnwN5Tzr0eUENmnNinClyxOoRglevR9MjQa
1BRu1UPVJ6N2uj3HjSDGTcUzfOl9cWmsvmfTl0Uch533IgimJ4iz2TuhJ19EM+4xU7d2KJkkkYsj
iXbg6jPaqAJ0ZHAupqhmcugdXuOBghm5/gdfDY9kc6GzkGiso6SMbGrtueK+mHXbnU28mRW/7O30
2VCSPDsVpfJ2+U6iHqB/oOdLY3Z95dqj1icl5e+XtjRr7zAR3mxAYZVdPtTSTLq31zOQPPBYRmqM
SzXqepOMcZykmBpQAErz6ABlfp6CHEFPn6JOs6ffsvXVuNFtMHZkmSQU14OlGob1uo65hstmPFo0
avJAWNm8x3PbOmu/j7Oq8SHENKJEM3svReoMz5jCOeJU4uJd+VSHvTBwcb/5581bf+m4YGm4SE+R
s11PTZvwCZswMnlRdP2HGQrvZTbmF3ij9tPtgbYKmIy0oJRhS5Jqr3KjvBinJjF4TcDAEee8a9T3
85BEjm8pTXEulE4eM8vLKkxpEvfFGqz0oLdV9p/bP2NjiQH1kX0uyi5kqeuqAE+5XsQj+wah6KOR
2trXYejigPHyD1pVDDvT3ggtPJQpllKtgZCy5rOVcYX+SOgpL3mUkoDPbvQkwlh7qnPd27P829im
S94JDBvnT6j1q8DpiRrdXN0MX5S5sDs/9MKpPqnJUjV98yKi/OFqFNtIOKlFXG8aPXE6a0hRtTbd
th0DXetF7ze5pbR3FiWq9iv6q7O+86zYSC4IGctxx0qFBGs1O8fLw6jpZozYBtsoPsdF5B41fZTO
vTW0s3HQJqnH76s4SrK7fKz3Ns5Wfsf4cKhhhvGwWu/fWavtph5DpP0bR5MnnY3k+UMjIy9wReg9
aVak31OWAA2uFn3tC3xlv49Dk8lz7AHRDd7+DfgpNI8RQVp4BtffAD8BoRcOYOZEmQxKAaNzpLGK
urgtRjdIrVn7cnvAX6oJq8x7sWlZ2PIQDVAXvR4xjpwKni8OC6Wr1M49dRHrkvMIqu+wVowdPJ9t
NFI+OW5khAfMdFPzIjMp5wd3LnL1pI6Uhe6isou9xndnLfnQo5rU+QMdseYElWtI0J8zo7AN4D2G
w8vIDfoe2rqifXTbpHN8bhZVfIW5NpjI8lemc6yAdcCBTcOu+Xl7tlu7DRoq6hZIGsN/XS1vJKjd
DSZK8qVNBiug6Nfe+DHXpuLLKAvnKdec/H7MbOdRYm94vD34VtDgebNofJLJvsJa1riTLJZ1GKV4
WvstTJC30p2iaH0ByGVnrCXsrr8qMXlhHFPh4vFy/VVxMx/12prCl6IxeCLqahQ2QSj1vvKjfHjv
oO1a8oRxtfYoo0Ed/J40Md3ZzBvZLV1eohbRCwrJ2jvT0Nu+mbrlUWfGoQROlhnR57CI1WcCeTYc
eiPr3k+dNeb/vn2ludOXJgwLQDnxevbo46sImXR4QmlVebRbN4p8IvNwVBFYP98e65fw7qulhr3O
3QNoFdz89WB1bXk12AASWzW52E2GEn8UZfdJlYePqjJFZWAP6fhJK5NOnFy3A0yLKjKloQQWtHNq
ZDNWe23FJWquf9Oickf7CSG8V+LZRTpZWozd0ktqu8ljP5rmJ73y7LM7aTkG9krxGbE4oHWqnX7E
rMr4ZmcWzq6NMnMEO7LyBO8Mb+d+2doOfBTkiyn0LrK+1wvVo2XS9NINXyo9d92TbbSFeleKIVF9
iY6k5quOUgYTvdI/2Iew0qyFdQMGeA3kiByv1iqEVF6SzI3jwGnH/qMauyAOIkr5uN6DvDrCa23d
nVO4kZYgnMyLwKLZCY5kdaPGMXKO3WR4L4aw5oM7WyqUfzZIkWr3xmQMO599czjXWGrocH2Y7PUC
q3NpYwobs+29Jv9qjxRC/SpV9GB09Ll94AZM5A5LZSvOEEjJoGnoAuJaJV5lOQ+Vl/Z8U6k3tZ+E
WJ+oiojFh4q2nPCb2sQm1sA58GtjIplkxp37+fYB3AqrzFa1gBvigLUWii8NbWqb0fZeEquY7yTJ
UnfMe+efPo1lebg91tb9sVwbJArUCdB+vF7hRFBRt0emaxXDfOd6+N3h8SLHf3IVSAvyOZHyZOMI
zMeuQHzuhZplNVfHGgI0XlOLJj9E7NVLYlLKWLY9N8jQUOWJs6J9tiPbTI/m5Obm0RYDZ6ebwstk
uKcoziVwgRKc5/3tVdhYcQBu4D9QRF2klFcHucXxsWvyRnlBod/6hl6oU5+tofshFSjaOyu+ORZF
B6S4SbahoF+vOLYKcY9VJ+yuvEnuhZsPuu9kmX3C9mf4A2D70m1Y2KTIEpMMXw/WS3XsXezCLrJ2
06cFjuZPYZ69l0U1HHSl3Oupb5yeX01VkBcLQXmN/kA/DItCCa29N4TRBh1yosppaLome7Sjae6h
KUz2TzWfoe5iBR2/G9U+7v9ghZeizFK7cOhhrEpB7hApAo9SMATK0mYHCFd+GQB/XsxWNXYi1K++
1noH/z7Yaut00jLA8KEjEJuZ93cCPlk9o03Zn5sJqWtS7j4Exauag/Vo8Rb/3JXSBKs8pk2a4nwr
CqrQSP78cJVy1gPN7Kc9tcytDUcfZ7mmAHAA/7/eA4YwgfjH/MJJNcf5QSCdbJ5zo8M9nmL4rg7G
RsxGWd/jVEOuWSo718OVSW0BuvMYDhU7/ZTpUKlPY+7gHJ8B+okfsaXYSYK3PwJMuCXhp+i47i2E
cRxFIFKiS6F7oKz8pLHs50pMk+5nXTKUd1KVinePMm/7WOSenfqd5wgn9nucj+5VchfKW7UAmKQA
9v7H7c1B28E8b30FajLLxUnxjoLh9bJg3dTnE3g5+GV2nwYCXHdQ5mF1pzT9ZO4kJpuDLX1gUJ4L
Kmn1DaLYcPIW9tFFc0N4+bDUu+40ZzLvznMdF//ejp5LxFofgaWRQDWUZhKk6uup1dKanHiM0kte
FzHesS3Yxefcnebd62K5Dl6NxCYGVmIhdbt+0INQRyoiz9E+qBUnCQQl7x+FPZjeUZ8XgWfQTx1K
XgBoKTqn431opNURbGsZDJZV35WxIU+357612y0A2NycVI14dl/PPeuqHrcTNb24f6VJIx/gntUf
tDBOQt9MzXYvnm9Vp7grAbT9d7xXzs9mGxl2YScX00w1eT+lU5+fehRpm0C143c11Zbw02CIKLDt
TnPueAl5CVZedblH0NzaYzY4VIrgoN74/tczX+4SMqgsvehFXk++GsbpYS6k8Q/M1D0lmq1VpmSL
GwJYaXLB1X6eu8GbMSSCyFtYqeq3o5PjydkD8fNVWTtmQGqm7uQmG5kRhVRuEYPi0RJaruc3ah2S
pigDXBZb9uK9F46iO2uwKN/3WCSJU1IP0XTuq3wyAjgpxZ+Q0oAoAdkCK4ppyBoYBF2kx4CToDbb
oCYOnYFvOrqN/NZjIqMq9VvaMOEfRI7F+NOlAEr1c+1Mp6B6H6oc54tRKvLbUE3Pssg8LibY25fb
R2drA1F7IcHEg41YtdpA6LInwAhhwMb1OKcPdquax8QUxikvyl69uz3YVlkMVAwPF+hnlBHWfOJh
rHq4V9QCc538kQpOyeVQGOr8EHdZrPi0Iuj5VWmsqGeaZtFD7kLdBBVoldyTLbPYyRy29jQ7Ggkr
kjNKCqsLITH6wimRB8bBSHEeopm8qK+xPDhWKDq2Bzow+afba7Ds2HX0pFDD+SHXZejV06bCFs7L
mia65LporEBBUdIIpqlMysdKsdCaVVyZHdqpHfbEhbZHpi3435HXQqdqKNRGA+d8mV23N470dC35
XIvWA8A+Ks773MtnG/2Gct5Tut4cedGxBPSIi8RaI8w0RaVwnWCeDI3pCbxh+IDAZGn+kPwvX4L4
cR8QkKv/8/al/oXwXFISnEhXH1cDt0gJsovB5mrdSSIi7icE7rs48+JvshrGLjCVVOyxkLdmi8Ak
pXVGJRFfvS1q4Vr9GFFsLbvZ+Ixvuvu5zeb6oVaHzDiJXGShH6F+vfem2UI7EC2415cgDcBpOeu/
dV9LBua+TTC0VLVheudix3OvqdCTg0jtnOe5qvMgc5PGeQfA1gpaxzkoNZsBud1+nk6eWulfO4DV
fyBxsfRwaIKz7zFRWBbst99lzBXJXcPGQ9wTHh0Xa1r6RRQieNPYyR4OfOtIUxrEzgMc50JzvR7N
HhsA37YZXaJs0MyglM6IXWcDe8iRWn/I0mqvKrr5wdFUXioF8M7t1Qen0AVvSc2QwBNR+TzOLs23
pBr/xeVJmv5MJeGgoosX3N7dm/M0qcYuWsJE8NXuHinBdWkXx5d0TuYLvZxe/TR4tTE/h0CamoPZ
arvd9q3bgoyWGhDFCq7D1dqak9kYkSURTBNe+71JkSylOu9WgWPkbr9zC24uq0WyDrObJtx6sFLP
i6SBOgiFNm51P6+c+YmXgh4F5Wg0GWp7YqYUlJT62x2EuO5p/FH9oTxAufN6Cxlzig74zP0bZ2r4
Q4rYfXQHIY0TTaO/amzvmp1vubWuFHq5FBeMKp/zesBQyfSwTA10NhZId6CHbqs+iNaquqPkFZ3s
wI82siqamdh68DCkc7DuTtWuUVF6YMPGPM3bx9YYSsxZnGhygzyf2+lD3wu9vXOyMNH8RBHTHwgH
oVuJUCroRnBZrwz95nkuZ6RTLn2s6YdKrxblX8v9ZwLh+PnNx4T3EFtoQXXDhlnW4rfgo02wu4WJ
/MyIjM94mGdTqx4U6j/yoLkj0M/BQ1twp/ixsXWpJmBnvhCz7VeAA7uva6poZsITSWoHz2ti74A3
mvMvOjjWuybKsnOogXHd2UYbb8BFCRZN5UUDg3rt9VydSOulYgHkAFSLKCVQ4EY+dbhoip139Ob8
OP6LYTvOH9oqDmBwotsRSoEvvHtDPcgyJ/Z4CLpOeHAjnAee2tKw24BePej+t39PzuVCbaLMoLmr
YGvGep2rUwa8Agf3Rxtew0mmVfcO8p9+6DRl2olCW2sKdGRh3SxOEmuGNjytOkvnDpCBDLXhXrME
AFmnyoYdjMpW+QSBBMAVtJcMnrKrTNwyu0Lxst59AYs43KelEgcwY4b7yZmUALNb8UXHMDQ5R015
bLJB+YfyDg54kd3Z7R18t+ZLOTtdfSp7Y0+HbytewHPEAmxRb3jVcKjzue/HvnVfQAp56kOdmWl0
pzvd0H9JhbQVv1bM/hkQhVGfTTpS0f3bvzl5AxU4iFb8d/XNHSmtxJlByjp17p6LuJ0OE3C90zTa
VlDP4R8Qg3ECIPzzLIADtcayN7kWG3nLeC3s8p9qZeioSA32IIZDUmGK7WMkmQ/vxlmfk6fbU93a
buAVuNaXmwfI4PURDieoS6qWKy+hAxorMJS6l8e8c9q//2Ac7jiIawsCZA3FDQ2nzJ0Y3LUxJ+Od
qBrcmk2Kcnvoj42bDbsJrOuRp0Z8fV0ULGNtRmMDKGLX4juGjU/+zlDt9gQhMPl6e0rbQ1F8JNHk
ibnuUxV5p5TASpgSEqB3Mld/irAZvlYtd+kfjASmAQgUCS2ll+uPpPe5nep1Er7kSdwdRFFKv6mk
+sgeDneu6q1JUWWj+rB8qldCBjhCSuwgOHpaYs/+lLf5dHCSqkCOovKGnbtyK6yThYBU5W26iNRf
z6vIRmzb9Eh5seMIv9lEHebEdyo5F4Ews/Leo9U4P3jGXO58uiW2rR7FpLHEc0Sq4I6sqyxGRg3W
Agx84XHS/OB8VJ8zR/1Z9br3qKVxeKYDiIHVmFT1Yye65nT7e27M21XJRxD9oBbwqteuhPBhu0jy
QMm94jO+ROMUTNKr3umWzP6yay/5jAVNp+1c1xsZPM81Lpalc81VuioFiJrMI3IFLvGOW3zP+1pg
R9RaoW8rwnwma0h3gsvmgGzZJYTzJl7v2y6EZFFZ2NLH0Vx+q+c4/DS20Wct74XGRZJFOxN8HczA
QFGYXFDujLiGeNeZBbxSwmGZKOM8h5rJfUUSZvx44+eDNsKXAwvC03FR5Lretkaq5oVixdWlBSfx
2Ss0t/Pl6FQo8k5G904tDTfx29x6s1bGatxVFoRKB8b2EQZe8Lu5FELHenKHoTznFHWOqZOoPU7x
4VvvwmVQKjgaGodAWdeP6WxkY8amUV0kX/PA0888iKYijbVj/dmr+vKtsY7xeF4uMm7Qu16BgzU4
kFRHkaew4bBLOBKVofpdZ1fKxwSw0Z4X7qujuAy3lAYpji2av6sUViQ855xB1BeLVsJB4Nt3wEa1
uKNW1pzLyrQDEzOJnXPxelCOP6934jN4T1BC1xsIEdMqN62xvCwFFOzPvHciTNrYtwcq3MgeKxie
7pqnv4rsBoPyirZ59hFtrdWuxe2tiXPdKS+aN6jOIaZG9ZxNqTod6m73FbQ5GIBdPiUsDxrs1zMU
lTWh9pFVl5p85xvuQ9WTU9HVnztFHd+aMS8T+22sVbYmE7cZ9KmoLtlkW+OxE5GZ+QANxV6D7VU4
WwZaQAskaktvVb+elD5XKa2oAeWUqnKfBtEXJ3zERRA6kf6Qjm6/k6JvbRNY6Gg42ovC4DrBGLkN
GuCKOABBub7v2Bz3hlNMg19lvOqcslWe6qQ73g5ur3JvJvn7oKttgl5kQVEHf868KedHdobSB06C
2+TRnZriW19n0c/YQ65K5la4E1i3dg2SQ+AaARiip7paYAO9thG9BpzsjKIFw5W58jBKxbEPtLPH
l9sTfXVZLBMl3Ub9b1HKWGuKhW6Gm0uKBy+OpPWTGJXJOdRlUUSH2+NsLuhiXweKEQbW+rDriuEo
+KniDzPRkvRyr/Mjb/5Po4Y/sTFRp6AvrZhWWlVkO6H7VZbza4b/b2R6aNf7tZ6lHoV9g+8p+/Vb
tRhU2DNgV72Pqrusl96X2ajGyi/cIgsXoLTy5fbUtw6MBuOJdxS7FzXJ6x9g9oNXVYmB4+RgvdP1
yvygN2571LM+58LUi79uD7dxXsDWQPQgptI0XJeZKo+gzdlH6ag0O79Sx3z2e5eiJMFDfHHUxn0c
0nBPTX1jknDqeAH88tZ7JSMpUDMpvN4tLkD1nXeJWoZniHXFA4RHPQZobc9vNnwEssRFDLIapAUC
x6uAV1dD0y6Z46WoOnEc40av75quzbo3X8XX4yzH9bdSFhbfdDjxor5MfRPKYOGYn2UvdccXHcWP
2x9vY7Py2Oa78TFAFa9zxT5PSAiSEiM3o6o1+Nxef6/1Tfv3gqLGqT6Fluy35Hy634imdZ9TZGW9
8+0fsfktkQEm9SC+A7W8nnHT11pC8ZdvWYQTpSUxn6MudO9ISNAF7cDM3x5vI+CBPXM1UHiM+SrZ
6TUFprM0iksl9PqodEQ5v6XzejfPXlHsZMebkwNPjKKhCnltncnpVt2FVohP6DwlfTDF5fxMH129
b9pY+yCmLNo5jpuT44W1YNA4IWtYmOZEoxhmJlcK2TyOvam0foXTQYHp2OgZp9tLuXX40Z6kPEjr
h77yMvvfNqtd6U6TtUl54XSMfprmCH+GjvqkuX3/iUt9PoZG6/x7e9CtKaL6BwIGiQ2KN6vsMbLV
QtjxxAkxNfe9V2lQvIbU+qtw8j3FkK2vB58C+yZ6TCoc/ev5aaWR1sMUY3HWpcX4mBtpojyUY69N
78mRx/AvtVfoLu7smc1VhbEKpotiJP9cj2qVDeVqmDuXtFLVL6DHMO7t1FH81Grd/VKH4n2pxo6y
M+rGlYmpkkkc/1VbWZd7nc4EJmm0+QVrgeSrl0613/V65R7cIdGyICwsL/bjydXLu1jJRbyTUG5O
GiYYEgGLsNMan0qvpww1BdGuLCszHzcO3BdxdHN9pWu0Yx/P2BVn0qh2Si9bXxiTChaZQEDsWYV1
RAu6uIoRJGQH56CY3Dngjqzu0hppiAiMzB9McyFVAOEi3PGOvf62sNmMIq7w6YPJk31XhFYfGrjJ
n2a1k/dWB4o0EDiy70Ctt74te3hRfqBPQVfmelRXUUMDdCpSYXqYBOGELhBpUPSiqe14GodeOfaG
2f2NgY/4fPuwbn1W0mgMFjAHQhZgtZeLGQdxuuPZpZad874ttC6IUryB/KqqpoPe5NXBs6o9bbSN
e43osuABGJWm7fpKkSriHUnEfEn27rAsGp4HjGUOxQSb8pC0lT34oui51mIvtJ7jRjo/b8972TdX
xa5FXRZYAPBMNjQdv+sVn4XU1LDmFxT67KYPicSLl/6J+2bN8F/jLO8UuhY4Gq/STT2NzaZ2kBqq
I8dtgj6b+v6+mRtRHpOmLMTd7WltxF62EV4gi1kpCv6r7UsNRqccb6cXJC/YSSXcLf3RDs1whmdW
Zgj6vT0qXQ24CvbzMNu8l1Hv7om0h9ZzlNHvFa99qRoegY1sy7tiTIqfoh7mT7fnuhEaGBooDW3U
hQq0mit+5boQDrpKRtS5uGn2vStOxaz332pv8P4RaW7tbJqNw8KIC5AaJT1g8qsRUSkfO7M1xaWp
m/ijasQOOK2xzH4kVCb+LRSJXVlpy3hnjbdOy+/Drta4l3WhaLiRXLyo+VFWpfOuMDshfLuU9Y8q
bN4BJfpodW3/UKhJWR//YJkpRwOrQMiMROn6pLTFpId6xxeeZRVdwBu+q/No+tGp5gRN3Rnenl/z
XAC4wxONv9c7GMluoaSDyHDS6X62TTmRokTaBb9HvKhvz2wj6oLso6CPnj/SXGtsg9b3YeEt5gEY
MzyEdZU/GE049n6rRP0Zh98Ob9Q4dB+q6O0Y6CUs/Db06pN6tYtVYYvKtYY7KEZBteccPcW0XrCE
HndWdGvXck+CBgfGQcRbXaFg0On9CzO9lHkv2yCd9U4+6HUm21OjON5BKHod+rLWrPnu9gJvRSMK
XYuhNxg7HPWut07RR16XKSC9QbRO70YLCpoLGeBvs2/7nTxhcyhyQF6Bv0Bfq6FCVMF7LVbSC7Dj
5t6t5/ZelrA+M9TEn/9gVrRRmRJULG6w61kp5WQJnGRRELRzVNPmOvFH0ZsfEoeL5A+GsvE3BUFH
EX9NWHBmNq62eCM0cy2lL8VknuzY7OUpzpxy3IkzW+cBwZf/P9pqo2AqMSL/iDSijmVr6/cV0K73
WjiYQZLhEVA7Yx76SAg758pqi50U6DWemyMBPBAREZQN2C+rZZ29UFEjyehY+mkQgeIhQ8VT1we0
FKCGOeCqR/2RMpz1OU9aWw1mkP0PmVCyPV/Brb2EKBkhDzYWb5hVbqDX/aSldZpf8qEdThIbnHc0
5pujbQllz+djcyz4TLzRFue59WPJFh0MKw0z+qbG8iHJ+1QLqqQFSF13tJ5vb6etNQaHYy5alOh9
0sC43rqZ1VbKVJTphb5pNwH61cRwnNS5P8qs6c2zYWv9EOBIaU8PWqeVHzw7xrIB1Ff9dPunbAQl
3ofEXgwwcE1YAwQjD+/0NkNYLikz57FIBsMLHGXwrfDvMBfLN8/1vf29kTDQ/Ha5y1zuMerH17On
E2bPUwXAqwZ1+tMCmqednCZPnO9D2tSIAiRuIY6357k5Jo8mXqkcVG7x6zE7vUR1dcY60u2L9CGc
x//D2Zv1tO28/9+PyJL35dSJE0IopXzoAicWUGp7vK9j+9H/X+7vvqXGQUR8D3qEqsmMZ7mW91L2
NE/keAW1VL2NBlX5tBQ3CJ8lNYWdihQ3erinIyLnoMajDa5TmRSskXXFPbSKyO6gq7obW0Ty0oDv
hNJgZviQhAjIZqzpAYbsStUZGFBowt70nT6WQapJTb2wlO9tGZSpSYBJunnQVpu31SJ7jDSXpcRE
6Zsu2qo+5KUpo6OkxRnt68qlthiiLzF+dmRODK2pBb9GmQhUw+mSJgloCV2D1lNIj8Qa80I7RrrJ
qDKgvGmEFok+Zc3G8grn98fb52zOy77hWSNFQ9gRMYfTkREeUpEa9vpfkUZ7fONoAt0OXEZiaNyJ
PRobrZi73TRol66Ks3uJgZeqEaAUIIpUV04HFoXrJuWYSwTxu+ZLWQ7XUY8OsT+VufxsSWwJKhdF
XpocGs3G1YYdk6kJUeFyfqVmO/3Me3O8T6Iw3njD5FyI+M5nxVC0hLlxADhwSk5nVTfSGgdNOL96
Wp8yKBXwAPjGWuMxL8x0+/G3Ozv6y7SoghE1g7sBN3U6WCVwDJ+FmT26MNMDnD3nP6a0p59xq5bf
l312KZ493yxMTqeoRrUfeuNawn2ujKxturR4lLGVB2bTNrE/Qyg4Zl41PyFANh6Q2fT+h2mSxwNL
Wzycz/AFYdjZxQgp/bH2GntbFKqi+tBPMh9RgvyqakWn/U8jYuq7IGQQOV3l1BUnUdAMzx7zapb+
CK/3S+700Zd4EsWuKl15YbyzuIgPSdzsLmobi4TuaoNOhl1JZXTzxxFKUDD1iRJ0qjV+p9vS75o4
wnAzT0dB4uCFn7Qw4sEgi4dVCx6Ze/0s5cwLEesuE/uv0hp/LuZNd8m8aM0HIsQh5qLHsDgoLxHP
cmj+KRIjJaL0dmtoz9pYT7uyqbpHSn1P+jSrkJKN+LEaW2WXumn3nbpDeyP69htwqO7h4+PyVw7o
n5IMvwO4318twgXgyH17+juKsgMpos71k6VntlL5hpKNwzEyIIkf+95DZMov4RQkAfoXKkyJVERG
6zthK+TXOTNn8yrq3bJ/7Tp0OLY5Ssc/nNBuXpwUYBcMlxEOwkFJSoAMYFu94baRNk60imX97JVO
bX3NzIdbo7L75PXC1JZ75XRqmKmBjIFAt1x163unsztZJaGWPI0SuPMtSIfuSUyJhQ+WF4Ktnxw1
ClJUoq2rxKhNI6jtUc2MoEiKbD5OaqVpd06ixJk/x46Mt1Mhogl2ZzJXe4xD0/BWA1JdHkRE0eNg
jOjrHKpcz7VvacofHXswrAviTqvbjbce4AQHfiGXL2qVS9Hin10zA+gLHaeenoEal/d67yW972lY
K3S6F+3s4pJLJITV9SK6RMjkW5R8OITqGmFUJbJQMsh4T1aWVNZeaScSMR9gfG1fz/noREE9mF60
cYDFaF+aHuqYh77RFFhhqRX+Uq3Jd42I3Cc1jhVtG3pTLnzgX4O7qRPM9XZCiZviPm9TNfVlOUdf
rR7ux43ldoYD3MaTxT52a6342ZphGB0bFI3m+us8dlXdfenyKd+bBj2W+1kgKHmVln1u0cIWSpX7
jdmMw55uTHOtiiJv/SYbteRu1iL5pbAb3fUd/Gdf7DZOYEObzfxgFujvbFtl4ExmTlbvxDSNw1WX
K2m4L8Wgt5sxi0rs47JaiF1feWN/PbpzQwVOGlNo35ZYWb+mlMUG39HDpg4cQymS58mcEJRv08wR
myxPrcgf0eE0xc7OZJj8Bw8ke/QmluxY0Ch3NrWVZ+JLVaPV3VMsMGnN+51VW8rRqEPnySE8igOj
9rKvdTP3HbIKobD3FvJpUdB6U2YeRjfRqm2ng5sM5qGRVeCysTu/y0bvHmlVvfJVabXeHqReGvqT
BT19M0at0WzTypi6HZyePjk0CnUa1Axm5b7lMQuvStQGch/41Rg/eLWs3KDQ7Njdtj3o1ptCVasM
uW0794YANQ8Vp0YkVJ3jYJaaQ/MAZblNXYcCetA0uj8MyqT20Zl0r34gezL7W6u0ChMMwJxe6z3a
Af9VMWf2pima8Va1mr73MytOPHRq5yY61IM+ejyATW0FplFq+V7pPUd8UVM9tW8rjK5B9yKtP1+1
iSs8v3NjUOz5XEDKN0flmPQ05DaDKmTxFKGK1m9GnvkX126daVPbZXXH9bmsmjCjMTBRTp+OBnoS
2a1Tyvl3NHcxOtld6VSpL5BOQfABw9HQ0f1qSKS74c2yp32EeUx+O0tV0TLfSLlcq62SIxvwxSQw
CR+wutH6Q11HnvbFVBulOIR52YzlxujrIn+I8lyJdiO6h/GzNtj437aqk3Xltu2yUA9kqFfoUDl5
ooofoRL3se5LrXVKfZPLJLf+U4Ee2se8BGJ1cOoyKmkakT1sOHp996C6il5EO302jCrayERxBl/m
thleS2mPuJU0SZQ2MLqHzBWdj50IEo9NqKfxVrenkMo6xkq/qimO1O9x1Kj3M83ByG+4F8Qh4WrW
dkj+628hnmH4rqIOsIUhPg2BPjSq8TDHyiSfNaMygKMMai++y2qwbk3FiOsbq+dt8rmhEE123Uht
rutQeuMmsvSu2Q6eDThH6mWu3os6F289UFfrVlXJiyYqe7Y/KiKfN6UQ1n5G4lnz1caxX+y5MH7W
SGBobO9Ya7b2NGNbHFaGzKCBOm3rlygbRRu9jmY0wJ22bFHbcpGTMPNqBHA0JxqSuXP/6mrxlG/a
VMnvWoCLrh/bpTteFTRbJn9oo3D0Laco8+saS6p2p8ZdfJiNzNC2TddNiu9N3dShgqeIXg0Iqsp8
izqt+3XADrj2WxN33q0ZWmW8N0yhm2mAnY6Cpjyc0fQwwFxqwSJg4mg9IkaSv4aDybnO+qyNtwjS
DuZX+Hhdf501aNHeoEYvhnwn1Nm0r5MmjH9amZjabTYbVoxQv24WG6eOrAeo50JulXlyBtdH83Eo
I792yaM3OprZXyMzDbtfmQdyaUObSBc4BKrL7MpqULb09vVqRxSAMFfVc0V9Kwd9uFJloZO0NXBJ
NvkY5/OxlVnYf4WCjUhCBkf3V0Pz6A/Pmxl9j4pp2o0ailavHcbL+sZqZ6BeqPxn7d6q5uJO9VLP
2pR2I6zAGM2+2k20nIZNZdfmuFNoboLgTnHC9KcU5ONVRpck3hah6fwswHhMR9ktfGM3s8z+0Hfe
YoMKF9mXc9cVN00K5iuo7GS0D4Um2c9QtnXbp49YNvdmUiTVHizTYAehWoBJbytH0W6GAY0hbdsi
U6W9TDnSVLcqRFNE/6xRZPpNtBRSQQNErKfHm9FvQrKZ6mcvZFUme6jqpuJssyqe882FaMg8e8hB
d/5tpIDugCS7qsO0TeRaNBXEcxR3yr2AyNJ94cCX5VYDhO5urYjq276wBsv7muewdoNa7eohaKKZ
lzQ1BHBwiED1IQRJ/WAC4RyozXXe8CeUsVuaWxjWffJDKrGq7iAH5Ooh8Zr2d13YdsZmd/PyOINM
G654oAvjAkDxPDCid7EoydPWXDD8q2LBIEa7RfvHep4JcZrlCtaiu1SPm6NUhibxKS+WzYUCxSqv
JRhDOIrHcaG7LQphq9C56Qt30qnSPS9XTe8DapfJda+Q7/qlF/WXZEtXDSlat4ujFYAkqpbUE9dW
BcAfwt6bcCQWkdUOV2XUZQ81GuH919AIuaVdAgHNJ16wx13ZdUbl50XvflLcaPkV1GiJPKl3IbCz
5mviVKHZamxrz6GRJayrV//SOi8tIAldkhI9+6YMRfWFHgYbl5rIsqP/CXahn4g46ir9mXet+NVO
XXR04qR56qp5GvaV5qSXLGpWOSeTs6lyA+pGRpNKzLrwkyJwlpKaxC9eZsaWrziVvNWGXLvpFMTt
ogo/CKes8L8YO626cEDPdpO3CJZTbvqb1VtriGRhSXp7jSJeuq4a60062cljTlFxa49ZdiHrs9ap
EeeM0shS94cFy8Cr4xJJpEbnOFGfR4ET2q6qtKK/G5VWzkeLREYGVqPNsHq4CKxtoWfuE+iMQd/Q
nIEtNeG/PWa+gNGZ/RfXCO/Ze5ikc3OrV0WvXWVTZHv3c02InvhicVcu/Mow4uotmarQIjwfYCeM
KG3jPPm94iWLghApjvzWc7M83+hAF9NA73XtEX1Jqfm2WddgJyu6aCQ5lWivyzye4wezqazmLir0
si9gm499uQXlrUYbxW4Uxd0g1RmKQ24CKvXLJNQxPIa0qQSOnlpi2HT2oDk7lIDnGests3XQy2Gr
USAP8sEaxnLbl11BEy0U1dDemzNP2E8vjPLixYkbq/1k7YqdvhAFSe9UaDHUrlYbHgVikchGTo/0
C6IgmQsci+LEvXVm4wWLR+VCn2t9odiw30iQ4XJRSNVpaZ2er66JR03GnfqolOQKO3tKo92kpPqd
mllZtFfdedjqbmYIP42NOvJbu0zNC3fo+ozzG1Dl5YBTAqHdtlY0lZGqRJlX6I+RHRkbDNfTh0KW
sU8F3yTkgMp2oRh5Vnj5OyJvBHANoE1UBk5nnVZab9Wi1R8dk6gi6SDvZ3GT7GQZhr4i7XmPPoe2
KZLuh5Io4qj1ZrRx6+ySmP47M2fleT+QrKDQpK/qabkV57wVmfEYdklyUGFeBebQTN8AXqnHvuvl
1ccBwFpWlb4Eh5OyFlBslpu75nTizeT00pK2+TgJr/3tdJl965H32EfoNI7qJ71wvW3XpXO2x/5L
IcVtlCbo9aGat6EEn7YDaxFeKGisqqf/96PQk4XHQL3WXBMLIux3eqhu5iMwoHijo68UuGXdq/48
FPIpL9Ei2M2NEao/L6zGsrz/FoeW1aCDCd2GO/dcwrRNJ/Bt3IyPceyGP8CYNPkWQc3qqo47wwvi
Mp7mbRqK+DH1yuYn3VMRQLxVtU8GLn9/B+MDVqIyTU3w9KuYXlIKS47WY98O7p1odGcTerHdEQTW
DkGnW6b9/uO5v7PmuP1Q+aeis1BqV5c/3UhVmVGqfayS5I+QZnlUzRLnqRza1ZZyXfcDFyL9c7ih
5UMjEAKj2ERFeBHROJ3noFGSUPPefhxGqV6Zaownh5zn8Z4Ct+m7VhpdIuO8c70hXLUsKmIPwFpW
K+sRY2dDVViPRdPOTVBMzXzE68WZfSS5w1vwWV26MYQ1yA18oHKjNsZ0ob2+jieWSTNVCtg0Bthu
qzPeG3WnZi2TVlED2HeAP66J8MrNSJK1VVOoh3liFNtptC65HZ3V7ZahwY2C0AK/is/Ecv38Ezz1
BgU27Avdx2QMU/lFFOyI+zgzLdAgqaX3AZphaXML1RsNJrt3jWAgg5cbgUb5bYnMXXzIhVSuBjvs
5z+Yz+t94qt0HZJd2zra+DqasusFLjmxdj9Dr3A3FWSuG6hBbfXpR4IKJK0qtPTpHgFQP51L3ZRI
VJUZy1jxhAur74Qfj2YGWsJL01sNRNGFYOx87zAi4Db6SC49iLWIvh2ZodZRo34cJKSj2VS6X6PS
TbsuzvNrD+uqq9ZQp33F07bPeEgvXArL1jy9nPh63NYOQdpyXlZvFI6EnUlubD96Q9zvdbfstlHs
jSjQjvPu48vgnfeQy5cjie4sQEkaHqeLG1NNncKxsh9tidS236PgdOg8rY/9srbNbju4fUYVq9e+
YChfeFcdxy3Q6WsBu0uqMvr05cTP4ZkCwq66Szf99OekXWgO2aTZj/WkD99iO6yDuJqynRNXmj/D
LN07mflJiVIuJwZlwaFhIe+O/tzpoKOrwL6sOvuRENHZ26UqX4TjAApp4e98rvH6/42FhgcFfFyR
1nk4JWKjbURqP2qlLn5IFBT9AsX/Q1uWxYVve379LPNCWGN58cGPr+7c2gOWpfDlHzN7wNqKFxiZ
Ob3ZTGl5SKxI2UQz6o26FSUX9u/7A6PDBXAeXtt6jrFBTcgcLPtRka23HZOhuMKXAgeowkNAuy+D
QTbPoaXlF+7btZIIi4uoDoOSvhFTInN6+iGtoU8sM66zJ3NEqeQBfLGn+YYbabR+ezXzS4tuz27K
DWnu6tysnS17K9UwxqlkfjRjrWPDy4oqcjsYIjBwW7lklPnOgaOnSIS/YGghNK87f0nZlWmZj8ZT
XHVPYZilO2sQ8cbIMn2bRtgPgsU0N2Y7V34djdmmHSNvLyjdbT8++eeXDDZVoDAx6UDwwF4HoF2i
tn0cD+4jYl0xwKNhvGvrQXmepKVcqj6dhxwgIFGLoEhj0t1fQ+oAmFe5TQb2mNKBOIaa0RzC2BKA
7lXlx6x1KZqazaVTvZza01uUPhF4dyoH9OYJAk43g5gjJ5vtIXlqdIPmBU34xx6Pipakyuy3VdOP
vz9e0fcGRIFusUhYihZrbycqXDKOTFU8Da01/QTA2wZeo6t7CA3Tr75TXz4e7m9wvJ4g8QXUlMXJ
jZb16QTh3jpV7zjRU524lf1fmad6taEa06rHLFYTX6kojSKw9bsd4/DYGNgq+pPTafuKmDcY7DYF
SSmTPttZEif6XxVU1wtL8s6HR/bb4x4nBoF8uYqAJm+cjCRs3cewMattaRF4ibHLqKWk8tXMe9dv
YsED8/HKvLO1EWmFX+aSWyGMsJQ//gl+lDarZ+y1GRWNF+BKqX4ze6P1S1VEKy4klOd3HXvrr7Ak
0SbByfJb/h0rs0QWo5v2pDqJ2NRtOezzps38gvD9aMdqfz9pfbWJUkgln50lo0GkAHiGp9gZ7aDC
mKCVfZw9ISnmGD4opWIjW9xA/DQ3L8ntvrPZGA00HdBMKMpoIK/middWP8k2fcIyU9U3RVePuBaa
iO/eKQJTx8DsSmvaRhlqX0GWStd5hqo9fq3owYa+pYfqHxUpROc4VUM9BShRuuIh7Vr26SeXhVwK
bLWDARJlyrNScIIlJk4lXfySTDw6mxKr0S1R8hQGiFFfwk+cff0lUkHYkxSWDBYwx+mqzGneYPHk
xS+5HqY3g51mezfP6ZOzPP5QKsZ3dB5vjHZoLjyxZ3fNUiaigEB8ijwVjIzTgeNipFJGYe9Z8D48
U6Kbj8NQjd+qrB6foYZcsvx4fzxAXMThVKfOikWFY5TmmOrPYZsXV3qGVdcwFllQIJhX+xFKzBeq
U+8NSAaDXjzNGZ7K1QSdMJNJEo7mM0AM93keRvuuyOiOqXgebo3BLC48h+f1Ea4nLJs4w3+zNmf9
KTU1bnpLV17dvOntbSnrjoxHj2mBh15SHI0mzoaXTJscSznEEJ7LexDRXfdfYUx1tMNRteRqLVJd
hBdyZ+JxvubJTb9wgOFK8Ig62nlc06qRaLoxH15BBcSKvdW9NiaSAsubOBs5Fq4V3rjUbvaR4mbz
V7Ohl0BbsCW5U4QVe7dVpOdbRGgKZztqVi5vu6pHGqZwTLW9agpHFodRiRAayiBaI8AIKMq6mtvE
TK4abDuHnVSHXPnVhT3wRwqVRha4fRe/GsQKsU/sTHQuBy0p7tMM6fd4AwO0mERgV0ZT135B5/g7
/Vtl+uXFnfNoWCTGXzQzMR+JzUX2OptD1AfCK7J4A2Ahe4m7zkn8qnCw3KtwC917UY2yvhzGKb6r
9YZSRVcZ/NeNpZKMoL5HF1Qeysi2kntHiP4ercpwvFKKMP/PBM80+cqCY9pOwqENqKRjdZz0Tn+Y
vbbTnqZ8xm6rTNNcfB3oJh1tNCETf6ajmC02IHb+vTVHVT24YwvWzZ9bcNPb1jbEjQfl1b02I9fo
fSdSGsxSsibFPTmpvO5A0y2u39qcytGmrbWGev6sl/cCPrJJkz5Jsxs8hAyVz+eF3y2nx9Ol1crJ
9i07NZEPkrGyTUqoAXvEmpWbMM9Hb5NIp2we7HqKVRn0Zl2lRWCHqPLG+P9EsbsbgbT/mhWhmq9p
PAi5S3KqvDuvVow/ZhLOZQ6RyfUomNsSSJS88ACfXYtLOWsBfBPfwltdl/U0L1KTvFKnV66Ibh9n
st8lZhftlqzab8DfIb+LpriayPRCCnA2sgNJDBAtfVRKLjwDp/diaSMNkE+D+duWat4gMAGvaAuC
TvtGq7L83oDOwXKC6mfp7Tss42kcfPz8nJUOCDwQZUFpCtzgQpQ7/QFTPiZWnhfRnw6Nvuib4Xbu
L0VqM4FY3nyFcy7Eca7DJhBxn3/ndZouXGRnIRc4W2oHNLLIvOg2rwISOrdaQeKSvhDea/sEH5to
WxVTYfjol9wqmMm5NNO96hJocn1hU01EG4aAm5B7CbpXuVfm1t1YNar9MqHivqvnqT5UulvtM9RH
UUiscb34eKXN1aVIExTVCWQa6NuBv137OPZZhN6wM3ovKLY5MxiiIfOV5Y2+oJS+jiYX1DtIW14h
9DxsSoqnX1RVlGrmlfVeqBQlvjm2w4NVRvkboBvrk8JoyD8hULDEk0Qv+uL/dDqWPpnhlOgyfFFx
groS7dxdt0mtoouLPEs9XJRS/huA//uy/B0QWBLkPw4LYczpgIhiZ1nilR4tTyv+5gze8DV0ISEP
quwOE6ZvkR9W1AzypjIPRl09612lXH38Ic9S4r8/Ak4XcRQ7l87y6Y9oBq2iLZp5L3nd6802tGfX
T4jwvsfdMF3LyTWD2Bbpqxyj8E2PZ/k1swo1961cdXcf/5b1/fF/P4VSNf0hasZrknRW9Oo4d4P3
Unlubx+8YSgaf+gxJPU9iYrN1tDqmfZjKb5p/RR9+3j08y3N50dH5f8ffbUQCHGZVo/c50sti2Rr
t+4UbYz4slPv+VllHJewCgo6NYg12Woy9FF6XcuCZ3r6n+nBybHnztrzNMqjnXjzhTbPe+OBXYH/
jA0QkNzVnVQOrj153uS+jNIyUHMdsTqfJrnBFcd86uomufD+vHdkIW8QGXNogccv6/xPUjYsSN4x
j7yXLGqsO31soscidsfDbIrsEpnsvbnRSafUsJCNiB5Px0obIsIG1+MXTOqdcY99dHYsjcSdfSVT
PCx7M8v4/ultAuxEI7uhbIOY0Wo5Ta2QriLK8EUJtT7atHSvop2a8pRfuGLfOQ2LcQEfjU4ljdpV
0lflFDLwKAhfWrUqN2URegBsKiWwMeu90psp29Rl2DwI0bT7j6f4zhdcsgzo+1ANqEuvvqDeIcBp
1o33omHh7u1ndRY4VZnmHKgj8LsLUcP6zeTUI0dJAo+IIopfa1a7neidkmmR8pKZitkuBdkp81vd
jl/DSsmIIrrcjwwv/PXxJN/ZOlzyCEBQGWOXntWdMVOhwmyxvGETITRRDlekiuNBwcogsNL+kn3P
e+PBVYEYQwrHmEvs8s+xoBnYZJo6KS8LPuJagZWzHUpYVIHiJuLGZBUutdvf+4yLDhZx0EKR0Vef
kbaT8EIkTF4iNDejLazacKPotig2RSwumce8c3syFpkSR/9v/+t0epkl47aKh/ClMKtep5FsAk7S
xlm9cLu8t1uIO8j36d6zXVYn3hua2khnJ3xx8qg/zLqcgjRLk2v61uGNU8/ZoZnm8MIj+d6gi/k4
RW14eGA2Tic3lmHppW0fvSpkChsza2SAhzSWHrFWX/VVb36p9ERcOIXng6KXRjFTp4GKmsaabyDD
QU1C1Y5e+ySGHptb9UCHCFLazh2j+qbQG6/yYYGb248PxvmXZNwlAqKuBQ1o7c1DxboZo9jhTKSd
0fg1H4KQhJLRn4/HOd+eXKBoNLGc4G3o054uKk5odt6Wffw6Sse7MaZ88oV07HtTV7zg80MtLArw
HuQG/ODTofIoSQVmgwlDyfxmUnTxgJ8k2GakLD59rfw1XYT9wpu7wGpOh4rqNm6hdTArzyi+5Eqr
HMZJ4ygM8Y0bt+Xu45m9s0nQ5uBx4A5dxGxWt4oZVk7eJ/B3WrW1tokzdr88xcgOuScS4JeGjgJt
eUmYfZ1msYh0UNAJp3VBmW89R/AtTWEWZfKqqlLuDYouWwNnVD+ZUuOWCnMHz3DUfwDyGAMvVe0L
D+N7G4fQYimFLeyttRZ/mNSTUxtK8kp1bjjwTIqN6RTZvTMPyeHj5T2/tMkKqGQjjc5ZYLeefk2r
dAdrtuv8tR0zow7UPCnTOxfJfP07FaruW1RBur4kPPXeoNTCOGgkk4Q2q2+aV2kKhL0sXzUJyVfF
u/gbdSHjZhqL+AqRjfHC7fbOeNQJSJwx7SSVWwcahWfPDfCn8tVoHMsHCJugLSrbbisnaf4RlIkv
vPjnH3B5BWlIobFHUXNdzwQYJIqoH7NXddLnnVtGzvchMbAG0oZZ//RmgWSHZDHdCDCeVItPvyBh
RBlLWaWvSkin4GFKG9L/0Atz5VBCF3j4eL+czWzJ47QFBr0Uv8+WEpXJqJJG0r0uMk9PHdpHvkaA
yuOrGMP/MBaZGQiJpdRBMex0ZqDHKludk/7VUEsLlACyVgFvIgSPVkkutSDO7hmScGqzS27EzMgT
TwcbTDjLdaiPr97YtjdGmNgbBCitr+MgDoMngkQv0gtn7+wdAi0Hrhx8ms4x8NaIzLJywyKLhP6q
pirhS+cUtRro1Aov5H3n32wh9WEwTqeeKp2xHI9/AjMvHdqBPE1/7ehRwK7FY+Q6HsOh22SqdykK
XNbpJOXney1YO/in6C/TAz4dTGstOC+9l/3OrN4A/FhY3+GFis08Zg4A0KTYQGTzgijVi98fb82z
agMyoUgsLCrX6M+qIJROhzZG28j7Zmj+UDK1nxOEzo5kVtN9LWAbZU0kf1eIBz4IUxuvcZh0f+j5
JC+s9dosbME7OwZapRTSiWv4d/ojkkIZw3K2ujfDgCYQzLYIG99K+qimLjb1yJskKtpHiP2b3xUz
jwHFTYZ2lUurSakZ5/pzl0KkOGSqVqq7Cyu03nELwJ/nDKFasmQELFY/zkgQEOkyS39DrMi4H8zQ
eFZAWv2i4t3gYaZBZxupHgU1meixFsXgbDxL0RZOY7kEE+bwo5nT8ScY/v6SIsNZi2T5cQBIF481
dirw4dOV0xo36wZt1t/UpvO+JHSefmmWktW+3rrGVwlHUPpeh6ySLynX5z7diTjeDk0lrzozhkIb
m3VsXfie66dj+VEkwkQCZDULW/v0RzkDceKQ2trbPGXjm1Vr5R8ro6pq8tXuESu75Hn2zv7hgFKj
RqoZiQr0E04HHCEW5bE2Om+ibFTcKGTRoYro5J1fx230tWyrQr1x4kn1zUz07rbkqb4PC3Pw4Qfm
v4uJeGYX610uth9vnvOVoPS7JOskQGC613mJm5XoSvRa+DvtrWcltUPa/cUgb0IH7cZcNG8fD7e+
j6n00luHm89WIyFZ1ypDr29h1ejRW8Qj4M8qHjGtUivHpmq7gzSK4dqUbhx8POj68vo7KN5dVPjB
7VL5PV186HIxHDMGLWcgq50Rm3taXh6EwFK769E93Y9ozBzaCEbvxyO/s7rc0dS1KXQvYOXVZ5dz
XFtWr0Rv6BTJx6pzy20sEuNo9mO6Hd346uPhzlYX/gmao9zSvHZokKwmSqSkJokQ4o2D0+a+gbDW
62j0U4tERy596loo9FrmcCnPXD9FSIGwqktBBFDBeUFYw7WmxzUifWsyjg7srXIbeU1o4e/Lu/fZ
HctgtDZhlhOKLdrVp1+zahx9cIs+fQNakUx+DadVCTKD6gf4eyVAuKOpPhmMMT/q+BCXDHBBxBKr
OwySpKBRPuRvVhQVV03oukfYwOFhToCwfvwJ31lKhgKAy0ODiM2asTVD6q5Stcrf4kxPgtzTlN0Y
63oBLZECwYV5nW3PZV44jiwZJuYYax0SqpBCU7AdewO9GG+SdDSueppR+2kalLscz7n/ZTyEalyC
TIC5a8cctQPVJLSkfEuEFaEIUZV1d1D10TpGTVEqflWZxgXo5NnZX6bIaViuG/Ch60+XxvTkldTJ
32whxm+hqKugKYXtN30K4EZt9e6mNq3FGrmSl4Kmd74lzws6SOydJfFb/v5PhDZZJAwRVM+3uB9L
6Ey0+6/aWoqETndu3328cd75lgxGWsI9Tiy/pmoUhZHkmdGWb3ORGkGJY30ApHDcD6gybiQszgt3
zbvj8XLSOl2wZOuFzXW9j6t8LN/6RthXFCRS3AKb/I6Hq7hqeeYvtAPOFxN1JY26LvjoxXxotZj1
mDuRzLX0bXakel9Hfb2lwDzdUci/hB0/DzkJouA2kTj/1T1TV/eoVoHvJFjK3iK3rjDhmfUMzQXX
/um1uviGSzycMaHWIKcG46sNfXXXDnN9oYV4vsD8CBoEvB7okFDZOt09VCUnVUwlh9OZxd5KS4Hc
RGH8dsYqvWq98rNoHUbCows4LEUDSk3reja6xkPVKXPx1k7mc9vX3VVk8HBVs7NNSJV2H2/X888J
NIxOLGXJxa58LVsFRahPjVDp34zUDG8TdUa4RnjJwTSGt8+PBJKQsIPmPu3tVayXeNhkdkozvIVS
r25m3YsDOUTJDoP5Zv/xUMu++CdLAtaFpCXoWCAMGjJgazueaW6R6lBy/U9UlCZs01YPWs2VOJEr
yLxErX3IXSvaxjIR31UX1N/Hw69j7f8bfwGXceMZhNrLlvrnwpFANmUXd9ofqA+mGXRurf/ozK7f
F5G0tu1UqTdqFD6qoe5egeAGhGPP88502vmr2uWXrr/V1bv8mv9H2pk1V41k7fqvdNS9+mgevvi6
L7Qnb4MxGLANNwowkJrn+defR646Xd65sXWgo7oqGgxKZSqHlWu9A9kSakDc9okP5AsqpVsg01qr
/9CV3tkiawAFw84D4yZBHfzQBCbCB1kTaH6c1P1KkLCcyNKXQDuMJUxlnO1CzpzaI1YzusiNH+FI
wUl0xXyrx46ykhCSw/o/u7h0kHgEJrkM5ctakph5rhk/WjA/R8RZDD9vPERj9LoO9+pk4dceo+uH
IMx8FTfKGwMB0mPktMe0GMr34KfrNcMWuTDOOz2m+jnvuK8SvEsbpTt2o6dkpvHD1osvTZEFFyEI
9z1n5KfOid3a1xD9n7de0Ec31RRBE4k6gFgzQc3L01Fa4n++CCcE/AgykdyfT2djWeUoEeqp+QOY
Y7RrvNg+RiGKqEpvKruXm5J37KUtQF/0lgQFLAk5tdsNXrTYf4XCVwwXFQ0iulf90IrPKO80x7mZ
o63VFME2Qwp/OyoBCW1QP19ffgsp/F5eAkU3LuKGCWSEf087rAm3GCwQO8I348a77FzvXVkPiPpU
Wle9j2sTlnGDe9zKXP/JLETwjBEmyCDcgEFx2u4UYH+amAiH+KMRvUFUIkivOqgwSJEo048mHd0d
jmviy4hFEXwGZIiO1qgMmw5d1moT9Wp5OTQU21aivZ9sR7zPoonIDRviuAxz9hIrtL20RvYVTKp6
JcYuPKJh5vpd4oybMA/GyxGBE+RDUnuPJg/OLE5jvprmXN8ZlKtvX/485/MRjU14WZzqiGIwYKfD
1Opeb7dqEQs/sUyAMthPXvNRoJubxRqb5Wz/WTRbgeQsbZGik41Jy7wYFKVxekFtCK0X0OUoDvVl
JsqVj38252gIQhBzDsoXy335+ZMt3xmqcap7dRSo7mZzsvPwCNC3aYvg2Luc3dn2Qf+14rLTUQtZ
2f4eAcMnuyyNE3MuWU5qKmy0p40HlR0O5Www8QKoVtN+JuOpvwrTUryNMgPRtNR1WhUcO8DI7aRU
qnepBciowZiai00VCzv3q7yYWl9Phowb66gRV8U+eiCR+bbI0IDboDDSmj6oXhsjX/Qsoi9W3BXK
O7suw/zSipVeRRQAYz/fsNWJGF4bEXYq/QAeazRuTEO4X1FVyu/DLEQ50p6d2uh2wVy7RrElYTXD
barRpbh/ebL95LugFUzRDtYO8ujy5kf2uzLS0dCEb3MeHPMmyK4Ms8o2YVjmn7m0jveN69ZrLIaz
M5dIBybJAoIgFcCV5/SL9BaiOGaT6cIPoTs1x6Eqpnoz9KgGvkrL3kkv4XUNr1CfK7NdRcFm7dCX
otZFKvhRHXmpIsKjlVFCNpQ0qEiDEaKapXuTD0i3JecO70DdFF7efbVNYa3s/medpk1kOFH8IMpb
UtSnnQbVjuhPj/aTb1rFtwLbuescLXWKzIN3qY+jebBgIuztcbZXVsBPessNAWNtjv6FOiLtvFzl
EstL0H30pzq6cFpRJRdC12dx00ZGY74uiNizlXvB2cyink/ibBErhRQGQea0t5owu7gjqRmDFjZN
v0U1sd1otaVlfjaIcqOUindVA7YJVraax1zgyXLn9gVec2EhgnqBnnzaMsJOhZcZBnSYVu3b/HLk
6tvUm7IztPSuRZcANLTZae2Fi3th1G4cF6jR69GO8u7KyQdCgT23f/Q4ajQqr7tuVkJfq3Ug85mS
deXW9VrzEBJYwzksG7SuuRAgTudDOxbOtzBJ7W5rEsqrR8fgYo0wFPXF4JXXspp1X8kdLcLbS2nm
nZllavTGTkgIbdHSrsttCiDzF+XHCS/Z83Cs54aGJidFh9PxSIj1Ve5o+t3gdVtL/+iloZ9N739t
I5EbkQY96YbWmLVQvzPeI+2h+OPkR9feypyS57HciHThbUOcyi1F6HdcM31D2wjlso6O7ppWsTx1
pWYMaXeyHejjpfLYF3Hh3Kjvp+NaT+QrmNyEdNsrhGWVeso3QRQhfK21vjJt7Qfxof2o37z8YeRd
R25J2nUq6O6OWtOSdp1cohhm7ayr8BLrmJebWRszKYrW4SUUcAT1u+Aq38Zb9f1w1N7+d01Iu1g0
mG2gBJF+x0a9MbeBH+6U/ctNPDquPN075NGSgq8IuySjrOhG9aV6Ux32EQwJv/vYwyn4Fil+dO8d
xVY5ImtnrWVvZV0DeZ3KF9EsUqqkHehfLA61edEEmyl7qzatXyvWpab7aNe8sdydMI6aofiKVQEe
Oirqq7nZ887bAX0R+wNCcg1k6JeHRQ5J5VGRdhAVokGcjsyh0PmaDe+a/FNXr+wfP10QHBdLrpw6
j0ww1UMiP/RCmD+J/yG71D57n8VW7IuLl3vy02n6pBlpNRRTHHlhQjPFj+SieJjuleN0+O+akFaC
YpetkVFavet2YrdM08n/1Wj68Xs86YW0EloD6vucLk1clq/FpX6sjsnaSlh2oLOV8KQNaSXUoVk6
tUkb2nXu+f1r8GM4xNVfy9rvjE3yTf363w2bFC80wlOVNmP2Fz/mV8qtcZkf1j6+zKH/c4U96ZM0
j51EC0sFAey74HP5Wj8Un+23A+f2ZV/v29vwozn77X24YiSzNuOkg7FNirEOI9qcpo1yZ1dbpdx4
H+yP/93oSSdjXooUNUpGb9iNF39OOuP4chM/PXxJ8BIvIzTGMj0NI3ADmgEUJvqdU18WynvXfG8N
s28Mn/67ZqS5rRYiSOOZZspw51mHOLksy01krizSs/QTF36oUVx9bHwQwC1JB3DrwJGvU3X+5DVu
mPtaNHbvAqCYPZR2SPT7Ii/Q4EO1K7pQMBbJtwmqhD+ipDYJO7Bt+PJrvQY8AkZsAdwCy6HMLe1L
0zDWRtwG2ic3SbGqU8f8uiZCJlyrDJ9r6LgSSS2j+HR1L2AVzIbAioBvAt0vrW5U4XidxAs/Cyvz
TD+IoxQH6sBZCwvlk4Pon0sP9wAwtoB8ZGn9bgyQEDf14FPf6G4VbsDldeolF+PZ1TYU1ppfdBcD
/AOkjxgXVP/Cy388ZJ8kGlKgtZGo0/KzUWXWhnWXqxtXwXnLsWbsiuO2XNPKlBc492aOrCWTjUCH
gRPO6bpoyWqBEzOiL42uRK/mMImubfwXrxBfdq/nYi5ep5ALVpKWZ99v8TLTXAYVER3KQNJizIxU
HRVEotGq1EHMkHU4YGKgb16elWdfDwX/BRUA6JyMHci0064ppYs4fKblX2ql8soNcuHFe2+xfz4A
h8lWTpzzLsHaWfxAwUpyTZXlN92S7CEmPdmX0s671zUWk+/yylobODkcZrBI9S5lM2Q7uA5JA6cG
M/g9qiMfQQMgc6vY1lXvRNqFMy2CQJE9gXYVqA2kpB4+vDyaZ9nfpW3KV4gMkFNAGU+aKZaaJpUS
CvdjFXIkQMkd3fqLM6oA3PMi7FDgdesoAhM+wzb+gAhrrnu+LUSifE9S/tjKgD8CQU82AYp2iE6R
/aQeBNZFeh+OwgABeVPctgoazUiWJI2TH6yu7cW7DIkR51Xd5qa2pVJeNxuBYLPnqyYz732NKkT5
Ha/hbgo2DSp/SevbEMftyvfSxm4uM72xyi1X3bbPNpMgsXUxmU1s/qIFE5ggyjNwMkFuMXcY09MZ
WqUe9gtDYn6celt5A5oZ8eOeKvJd7WZav0espwCs9fJ3PFvwLsVH0lIsP0pYALRO26yZvKFrZ+7H
UmPQSHgGPpIdziVa+MYxAM98ZRZOdXy50eVbnH4r1jvwJ3rLLR7ewGmj+ojkWQIv6mOp97O9q2Oz
SXH8bAy47F3rOod0MLTpGGW9mu9tRPDEAdVzdw0cfr58KBvCQQa0wmoEz3n6Gv1yBTOhgn9EYCif
bwal9Qwfp3TbOIag46rtXJPL2xUq+tq7oiqt4N3L43C2JS3qJ0uVhkwaZBE5raTGpWlFql7czskU
DZQO4nHcW1UwhX7e2WJtUzprjrEGF8jkAqkEMFdaIq6oHVxBnOQ2ndOUfE+Tw9RXYujvfsK4r+wQ
Z6O7EG84LZGW4lwGxno6ukNCnc0KO+UjtljTu7Qzuk2ZGvmhTMTguzN5pSmNxy3JOndlTp/vTY/J
QTx+ln+AHEqTmgyVhY5NWt8aYa28qTPPe232sfemmDprQ6fNV0aS6e+0wAzfmFr4Q9fabCUmO1tX
nGYLr3EhNvJ/ZGajZ2WJqYiKSJyDJl70A5NdqQ/Jt2Gw8kuzEp8i9NV2L88necjRIAdOAFaLGAiT
cRlbZJnDEk101m1dFvnbhhLsuyEbzP4dEufzj0F3WnubWXMVvwnCOehWhv2sdeBvoMSW9hl28u+n
HxwF9yrp3WG8tQvHfR2kpCC/NqXupZvIiGsqBqCOsgNH03AoJsR7V5o/++qPqW+OQgoA/PcMjRP0
grSnHU23AxcjbRPGunuZJ26XXBo9Zjl+Acb+Td7o5fu4auzLvJ+ir0YRjNbK7ibfLZb3gEIACWRB
XJKmPh0HxdIGb+oq9bZq2mDyCRDK+jDobVoj2CcECKguK1eQOudtApBGzoBm/yy2nbbZjRluFFgK
3HpYuGxbs/eu58pDIiVRtqCR1jTO5dkNfg1HIvRXuHCoiONJO0litbPeNGV9G88Im4R9O1whQjLv
Fc8Tul8x0dEizppvL09vOagyYEtwQiEDy+zirJeWtUgsowTZb90aHfbXixxnfGeZk7F2Jv6sHRYP
6oY0Ri1JmshZN7hRjT4R+2SvRJdzoKTOJgNeYK5MWXlDpkMgR9mLidHYJ2V8VdNOHnJynXYrkrHx
Ey0odgNa9X6oBmtWi+eLk6aI6CEuAMkFFns6QbwOiidmUNotmv7Fa2OunVfdYAaUZZmisCbibRsW
89e0R4rp5a92PjVhBi5+eQB1+GYy2llrPAdtVV29xeTN2edp7aiXFRGH61eJbX8wOuyefrlFJAoo
AzNFCQhlNMaQ5GrS9Kq4dcKk2Qe20+49Lfd2LjIsvgPxc0UC6Ww1AIyFYYZWJOAb7MiksRU5mjtT
3s23caGnh3oipZQDQ96orJGjyFR7Vxbd/ct9PJujYJsXvIO5HOeLJujp99T6BKJ8nc+3SeEp10lq
mHujmYqVA+WnrbigxiDMQ+STic+BQLu/w9rw1tPGdjtVqYk1UjiubJjQRXnbpwEhwlgL9g/XYLwc
YddIFxmrz+cOSY/oY6DUCsKD9YSxqm0UVfJ1tKuoUf0wgcVh+QDmKi/2jTgK8/u57q1sUa4H6f0N
REYzXdhD6mIH06YhbrxxjivOJgUc5n2lDOJMie8hGhHcG14c9NVGCe2h9nyA4Z3CET3a9rwx5iHI
rhuj6KA952PT2geK3h1JrhimjLYZpjq0km2AAe00IhDslNkrUQZYZfhU5cn6HpqGSRJu4nY2bDLt
LtZGRxxo4Bz4cMhTF4hInfXU4o3ULHvrosOsGDORqdArzfZDkNyJQ1YS/JDfD5BJXnsxTjpv4JoY
9bBF+Giskp1VNW7yCv20sLiPYr0o3qNjF0bxESM6E9b2YKsB7k9TPk4i9EtNx27ID5HcqRRf18sU
Ex3NKHruOUprUwscrKo6ktXQ4rs51muQs2GAsobuz0MZ2h03JXIVF5lqTfN12yDZdOBW5yY/gJt5
WCyYAkXK68CaOlKeWCvG+xoDr+gB7lee7yJcbTSwH8AaeRLg+P5y4AQJ9ly87fhHMbaJuq9QHxo2
VjX39q2ByFPlG1aiZ/sxKmb1rSvMsH2ti9SKcNsxyi4RfmqEi5xd3GJ76jtm0qVvWi1Igb6MHR7U
F1C9HeVCCKPtb0wQMRkay+z3O2/0UuttUuMl80lVSbKMGy3OkAvZwK4yjZpJkhfiqOlK8R1173JR
2NXHaBekxgCmS+BEc/C8XFG3k96MzXv8D5v8MBHqhoeSnPx0DO0y7bflaATxts9D0WwdVxHmZgiG
dHjVCaM2D9jJeMOmrgzsocygL+tLLDFt933iKp17PwWTV8+buAfqshuVtBCbqO5C64DITBbCorDd
fk88BrfCchvMgNPZrXt/4tnRttfApiQbL8KXAyEc4NjO5Ov24CY1kx2rrx3CGxUmgjgyttNbJVSU
+ZJqlGivh77To0+93pjWYQhAknyc+9TA1V6k4+Bn6AXOX0SMF+AOx48uywnqmsVojsRbo36ANgTM
27GN0HZ3plOiF4qKqmnsbXt0sisAoeZCwLV7BGZ80ViNmsO9maC1+26H3JVvpEFTf+AV3OE4cmtN
L+Kq99RdZxpjdlMAlS2/V1zzE4yAkGB5O7laZambCPUu4HT6gBSZzvTDHKiazanYlIljTflGTbW6
QU+fqDjb8umMCMe6GYuQN6UZOng9p1HQB58rXgkDIQULuMDapo2JWMhQAZn6YvbjGEAhMgTi0lnO
RnAVJ0EmjtBQI9feFGUbt+Omn3Jv/q4qjlZofpSLeLZ8eLIdZ6qWC0W76HtA999yIBNRe4ECHSOx
1SvuQt9gc7jRLocj5X19+aQ4O38RBfnTgpR7GDlSKZqhGzEmdKnyQUub3PUNFZziJq3r8cpOI7Ya
NS+jlQNRjmsgU+uEwBTpAaIxaaVADWwPoKBayT7FoVO120DoXr3vlMgYHxB8sZwfL/dQjm3MJSIE
iEW4DToDJOLpWZjHWDd4dVLT3OB5my4o6/A7xIrcfZXUPbuNnsROn/PJ57Y5hLo1ap9efoOzDoNz
WuzZPQDAcOtlTAqkg7Jky0nvSozl7rzQCL+Nqtu8080Kw8FfbutRe2hRlAR2LJ/JRoPV4tQ68V2H
ruxFUVqjviUb3fYgeyu3WonezsYW3xFu0SS7TdS7ENY6HVvdnBS85brkThsK/NyAunk3OOi2b4co
yw5YJuqfCHATfVs6aXH3ck/P6hpg1UkhEC5APkCzQL5JRaZFSob48A7F++BDacckLvYQF0MTzK+C
RPc+FWnibXD51B+KehIjBCwYEp2z0Wdz1N71TqCMK9nqx3LC02AFbUcuBQwHFB6mmzwkTRbB4RS1
eosqXm9EhxCNK5Ttc5eY5C271Tim+3YiuUAqJ54dsohxWLv3IncyAHhNnzYFguUq3jwbr8pdcUEq
MLfFFpM4dhejHFY1Os+mJ7dhcvmIhy36s0DUTj+ipxSTMIJcvx+RLLQPmVMl+sVQesRAxEbh2l3j
7Ca+aOETMxIPQzZYWDin7UUVMzGaLPU+i2fTeEPSXR+3gWs05T4aqwzU1CDYHg66rrSx5jtsQeKt
KK3B2NeWgz/my/PobA4DDiZMBjKJtPXySqevM1aqLlrTie6bJnB2WpqMAOVgAlix1mz1Oez3wWxV
m1FJ8pXK1PnAL2ol/A/BIuCilhTX8vGVqHSz8J4LGZGmMYcIPJeBZyI6C8M8+8UsAArTBNALw8Ne
GFDytTxrh2bOCHrvndlJjjDeoqPdeMpNFLbx0e709BdBLLSHNJnGds82RMJDGthc0eo2SMfmXmuL
ADMmu89u2ygL6m1bFXrtN7MFL9DIAnMFA3g+rlx+FjeAZf2BuJfyDwPF22WrH+8tkNTxZRV7Sn4V
Rvkcb50cQfGVcf3JhF6ONCT64eGjiy7LbOSUxbKhH+p7BWqW+iGCVgC7onJzPFkmYcaX5AYQ/isw
CMm2YH/bcRuiYxlt3CJK1tIT8oHOpW+Rk+ZVkHcG77wMzpOqYJZkbpj0Q3i/gFK3k2UHx8Z4UzvG
RpDNunh57ZyPNPcKiIrkjE108GUq+RjoaJA3k3fvIurwsSgH7W1c2iiBq+hz3rzc1hlgiY4hm4Th
GemzRR5U6llg561nd7Vyn7W54EaFgq/TRBsEcj3qn0WZZtO7gqg+e43olqrgT4s8wm1ZUcR7XRqK
EC1ln8WGgxowMsjavuQCor5OpjJMLzNAasi7Y11mfQxHd3j/8sufDRRUAIIAcp8IllCPXr7ak6/S
CnxunVzV7ijbOOEl86H65HIFDFFOSGxl+6utIbCBGioC2o+VC2mkjKxWUe/N7DtTSaw7bHYBkNmK
tavK0l2Z/MtaOjnuFi0P1NYg9Cw6nnLVe0JZDqNc21rQptpy9xLbqJqbiwzx9u0sGtOP+ZRHjtp4
J2az+NVYcpF5XuThnSXpCD33dFw7C3xQElXuXcDtI6I+5OUJxz4OL6+EUD1lJd45W1yQ/hbxZqhT
S7syiaBDkZUEj4q6tNW1G7OfjU3cCXHJEDSAt/N4BVEjt8esAcpMVZpyO6lbGSqWRBhte4Oqf+11
+63r9uKyTuzuw1Bkd9x/1nzCz1qjELHk52FwI+ADqvh0MMtmaBMqCOMDFAGq7HOt4s7rFF500J0y
KncTmslr+T85hwQwxV4i84Uowy4qsw7Tvq2HLpnVB88L8rcQKvJXXexUKwviJz0jF72IsiynPNec
055hAhvlpluoD0oX9LdWb407DBbSbTEhJenrSvX91xYgblEqkGzS7WT4AWpI7XW4mI9lGSQPGKyr
fuWF6a7vp8zv42peCSLOu0ZNhY/GcidZTAh32jXSToxtnbYP+WjXB7WchwMXkauSoPEKnaf+F+8X
jzh3kDsLo2Hh10nNEbjG1WTPExqgw+L34bZ7YYp0Yxf2mvvV8qinW4tFYE82elkDbJ2InJ72bIwT
M2Fwx4fG6Qrc47P5GKEZ8TrEvPn25e91Noh8KEwREFzj4CRSkUJStHHtyZit7mFqvfTeRT3GFU5U
4kbZhhe1sFeOsiXyOe3ZsrzIZZJ95vCUJ72lzqAR4MI8CKd07q1YtciYjeqA3XbnjPkO9Q/ArQvI
SPzifknJEbEEimAsucXVR4r1zaFUp9nNswev4JTzidwCf+bmuxl7vKpX5sr5qLKfULmmrszuxeQ8
/YC1XfWYoVoT+4ntXYgi6X84cAzu3DSwPnaiWNu/zmDFEF2oqi6aF+BPQClJvSOhFabQmZSvyO64
41cbMNt8VJw4CrSNm9ZBDrNtnpJS382YewzHcoywv8irqAiPU2Chk+j3EZPRLzu3zbZtH8V5i1XZ
kMftq5hzQfc1NVKVDg8kI8g0v0PeyAFAg/iygh9q3VEuQRynXFPokkdyQX6guMQJQMEazpx0zKmN
lmWTjRz5FGjTTUG+8iL1pmqHxFTyydKmYeXLyUsPrhBpikc/IfYx7mqnX07tSiXQq9r4jMRSvAEF
MvoKgkSHhFrX2oVZPgEWGSmO7gVRxo4Cbe20rSJiDZhcf78iQNnb30vVixE7E5PolHTb4f5T7MVc
kTTWY4vTcNNHwB1HP6oWdunGaxcDiw3EtNiItw3oLROXGLPufLZfXBRWBuYs6WAjpgIQhss93FJg
GdLOzskZ9mlQpg+d6bXDd73C/nabT30y4B5O5lbZGWGjJt97oRgtDsPo5b8TWHCTZkwIW8Uh57jP
1uISaUMhAbNoBsE+YnFjXCTHCVZgKkFQau1NoSjjVjd6bz+lbXpE5KLbJAg4kdcK17Qw5XvPY6uQ
W2F1E/rDq5OWWybqOLBTq71Bqizfu/EQXqS5V10WOgmP2hr6VwQQ/d5k197YEPKuMWddg6BLK2N5
B6BJBJ6ABFkhsuRg5851EZhedVMOSRlvUF7T3E3WTe7BqRv3TQunfo3R95PBJpO3aDMAwuKmJU1Y
ELtDORZadZN0k/E2H8byoOCRcx8Kr926LlvOHJj64eUT6qeNgn+kzgZ84UzjVImAA7XZUN9kGAQd
QyoTB1WroiuE3oINtMXeV4p42L3cqLQNPA4uQmYWk4qsFkCo06VZWW5JxqVtbookrzcW9e4NdsLz
Ftbkr6rH/9mWTQqRWhE+xnIck8ZKTU1Dr2/CQrHzY0fSQMVxpDCDV/PcNGKfQyGjkqO7sXZTa7E5
bcNAr2PfdBW9hbWmierXDkvURtj8iAYW5CB4KBnEOENpG6mBFDdDFxsw3Nz0ovVUSifBmKxcLKRN
8M+mlmCAFsmJydIiiP20+qDmmNGkkbhSPK3fdUW4FmxLl7XHVqB9s9ly/hMASMdIq0VsPlWZ34zF
FF51RfMwZ8r4vlVFiDyUVe8MREbwFYurCwCTn39tMi2jSa7YXLQnoKLKoNdYEU7cCzO6UWYvfscp
rWy8Yu4v0ewrVhbLT0ZzwQ4ugQA3JzA/p/OWctOYKlZW3Cg92oiiGdtrfAmSLy936CejuWBAyEeA
b8W/TQoa0ywJsDFSyptEg5eHV1u9iYPA3hpe6Oz6zqwu+smkKF0tbutZ6axJ2Mlb36LRAs+cAwmM
73KtOe1lWiWD4XRDewPpLbxWg5KatGpEarrFGaD8nFsiWDurlwX/JHBlAi1gUO7ciNMBa5AxkWA4
yiSs9O4GR1XlVTiIUeyGWWm+AfLJxRYksfYmD9ruAbm/4Yh/ivLQeWH2oKEy+DWlG3/ZhP2fh/F/
EH97+2fbzb//l18/FCWUXRG20i//fRU91EVT/Gj/d/lr//ljp3/p39fl9/x9W3//3l59KeU/efIX
ef5f7W+/tF9OfrHL0eKd3nXf6+nme9Ol7WMjvOnyJ/9/f/iP749P+TCV3//1xwOm9u3yNBEV+R9/
/ej47V9/IFbwZDouz//rh2++ZPy9Y/4tYr7++aj//PnvX5r2X394zj+XhCTn4nL/XFgsf/xj+L78
xHb/ya9BZqPvjKIQgfkf/8iLug3/9Yfh/JMiFaJxsDOYTJRz/vgHotnLj+x/giHhiCWd6lBNA6Dw
x//r98kX+vuL/SPvsrdFlLfNv/44XZzQtQiayP3Ld2Kk4XoC8tHZtVYILXeep+ku1O1xJfn73OOl
1YCUTAK1JHd2YV3V9Q0W8Kr4IMa5+PFkmP/qztPXP111f7++dBZ6SDkAFgzsHRifZn6Hu6gH7gTn
aQ34g5rpvolPdLB/ubHnOsNnepoubPhG8SByezc2AAkBCRoCJjdeiCt78mlU8XdnpBDG8Sq1jL3J
5qZZmleaNpjZ+0GFKPN6QpN6PCjObNcwp6vy5rc6JEvQl66K1MHSIPLvzngJBSDoNibeRtFKyHK6
Kf+nR4a0GbvRPKhtZ1i7IWmc4ZLrfKBT4G/0kGwwYM8rrUu6hAJblU9UtVNTq/ZqHvb1SkZcCor/
foFlqJ9keFFPbxKEZ60d+UAqZ9x3Dty/f5SJUZEoqcQAsbabHOV1MQgt2XWgctzcV4Srr8kRPDNp
ZNx8Kqasxz2BIXB1a2PUxQ/HGqKV/j338CVUfNK9gpUK+LC1dtPUOPdqMRV+0HfxSjb5uacvv//k
6fjKRTa3J2uXGFH0XWW3f50rUbIGTH3u8dLeUCiDBdPZsnZp6/S32lCZ/hjMzu/tPDKhrU6HuCz1
ytohezkvziZKX2/tsljVg3vu9aXdQB+F5oKGZzdAzCHG6N0eTb+qWErb31ud0nagx5OSI3irHFB+
cey3TdSE7S11KmVl73ymA7IKauPChBtGyz3MhZbtKIkptT9GCUoVL7//6X3lP2tPlxa/VyRm2ulT
cCgUd872Q62V/S4dJi3aVlFornmkPdeMtMQNswjcoVScQ9t2enuBqGqu7uZcS8ddGbXDWnHtudFa
TqAni6Eq+ioA0OQeSj2ZPyAyGl6j2+V9+L2xkhYyxAtXGwgPDjr+NLu0oTL4WoCGqu4Sy03WSEvP
9WH5/Sd9CF2sgV2ndA+Qrqajks3qtSe0OvVf7sRzj5cXdBABC0tm+9A5gO98NR7NT/ZcrMlOPvd4
6azvegeOAtmxQ5/yBVrAgTuzU5w1GYTnHi+t5y4y8imdYvdgNj06bOnkjorfqFO0lq16rgFpPSce
igkUINyDp2VVfiw1Kx/gUTnz8Pa3xl++GTv6ZDSaMtoHHEyjW8dtmrdjJFB5e/nxz8Rasq1D5vUD
klLCOWRpUwU3TpZV3a1RzZ562Sqh57ybRGHYx5cbe2awHsvOT6aqAx6N3JblHErDbKMLgLkjQkVJ
Nqi/d3TKafAxogjU6rVzSBqB/R5aUL3rx52JPtHLPVi2ub9vZ//Z/mSG8yRioWYD8wluWFlvFxaX
8zZTwMpeijbIkt0o9Cm/TzPX+NwhPJmvjNxzMc+jCMGToUsx8nMKINGHInXT8jJUQNAQ2UO2jnZu
O8Rm6+dtPPeQk+0y2ycjTMutjRZV8b5XW7tb6f9zX1DaDUB6AbxIlADoktJtDWxVD1y5jZXJKKV+
/x5eaTew+naMKr3yDoZKsnGHsV/f7qxgntOLkkTxdC1wxvlRorGVXZgUV6w3IwWK/IqsqBvfuwna
4Cuv8lxHpY3DzWOrLAYUAkonwMjJnr3v5TgOa6i+5x4vbRtpTQF6GmPnAB9/OIhWM1NAra749vI0
febxsoZvp0EnjWMY1aIc3U8WR+mbRlWy3e89fVkcT+ZiZQh0PRXHO1gpN5lNp1Ev9LuonpqVWfbM
KjsD9mEWZOFB6B7aaQj0o2vWtfp1LDVWHMl1tfBzHJUzX5/tUjyU2dysUdSfGzcpHjAGfJcTvbYP
thtk1DUqHV2+qTNX63XPNSCFBLM5J1Vn186uqyxtZ0+92M52sQZKee7py+8/+TB24Kl5XI3zAduz
9jDnyKShFBiv7EHPPV1a+8A0QmXkaDjEepRt9FaLtwF4z9+cVNLS59ZTuKijzwede6OvhtpdLsy1
qPW5V5dWs2aXuYkY6nwQztQiD5oDvU+rUItXouLnni8t5zDu2tJAov6gBJl31HsMDpD5XZMX+fnT
LRn0ZkBOAcHP09tAh7tgOA0GYdqaBehzT5dWs5vrs9vDxTooLWyZBFKID/FljWH33NOlQD5WUawb
gmY+VFqU7hsvF5seAdL9yzvRsmzOj2MSaqcTPg+scJ41ZTgMivWda2dCCaxNyvzQDs4aSf25HkhL
1uhBrMMxwDONhXtDjSLeaWaR/NZ1/DEV+HTJtjmh0DDbMHGpRB1dz+q28ZT/XnRKzeN0fGBTp4E7
x91BNKn5Kkoz56oc0998dWnFclAHSaIZ7aEqYqr+taVT8w/HZM3G6rmBlxatFYgmUWbSPGUejZdJ
K9rX6Dqmh5enznNPl5Ys+VGlR2mh3dedGJr3xqC66bVVu/aaM9wzDcgc8ESL+kog7EtI2M2bpLQ+
Td6Ur0z85x4uLVqUXxNgBUG/q9JQ842mg+zreWtE8ueeLi1ao1zEdWK3Z+SVT7VOfJd745qi5nMP
l9ZsUs416sD2X69u6pXuWz3Mtt/6rDJyFUPloHNDanreQNJYX54ODfB3n7706ckBm6h9GaRQjXZj
7IWbzk06Hymo+DffXVqtIR5SUPNVnm5iZxWZ6V5EYs3p4Llhl1ZrMmYg8wQP9+YuO6SOV3PzstcY
pM89XVqrY2s4QTol/c5qA+zYtB74Thm0v3W84qR1OuxZWOp5YajdLu/n3B/C6P9ydm3Nkdrc9hdR
BeL+CnTj9m3ssSdzeaEykwwSkkAIJAG//qz+nmISH1fx6iRqRWhLW3uvy9+m24Jjq74X45g2PSvY
DZqT5DQqQKX67kFW6uDguzj1mxgULFA7T+no99W0QM/JbNPBwXdhOk750iEThlRsktMigdpWYTT5
SKbxnU+a7uIUKrNey7wcU89N8AB+ZfjUpK34oPH/3ui7W3UxEekjjFxvATqOxdbDMKfyZu9D2dX3
fuD693+EKhmXHLK6rYXOhYQjvRequFaOzL8OnTN7ieuAARAxLBI3azOJ27ybgmri3XooGUYb/+3k
jW5U2K6xqec8/BF05HmKwudjE99H6rR2cl29uWbUe8Tx+H0l6bFaIch2b6edMybToE/nGvikrAJL
9nXgzXDsENjrSvV8AmwlM6b22MwABEzvUzJ+ZL/9zm7Ze1mgfesUELaw0RLLX2wNvpJYftDRf2/o
XZRmzLUe7uu1xrDTXECvgybFOoXtoWcZlF/eLrptY0N5pGdQoXP/WzTjHICP4BYcyzT2KGQzCuKL
ZjC1HPRWDUv6kzL1kTfWe2uzC9ImY2Nqwaeu41WvpZQKU+cfdV7fG3x3neY9dAyUJ+caXfn8IZva
4EF4jfp6KI6SXYiSmcx6htJ47VEQkkPpvqXZR07G7818F6PgbkAXgXJT69iG0G9bvosxezo2712M
Ri5aHDSQMO9ueo3M+hBH0wdUinemvSeDDa4Bcx3M7JN/RRwB1nTPNv9YfQBid2+3eRAolW4e8U5g
hX2Sa/o90zC3ObQm8S5EoZ5ncZpjTeDt+jy0w7mRH9kwvrcmu+iMlFtDkD29E/BXN9qRuyg+doPu
xVXUGs/JoPC2S2R7nw1L3evmUJsVrp1v15rBoAFqI5i0kpAdMGWX/nFsoXchKfJOK6iweqeI8p96
yZ8hP3bsnNozaswIXOjqkrleIa7zuq0zqTsTTtWxie8iMoT2QA+R57mePEAJ4Jt8A8mGb8fG3kUk
F2y6Sjx5p5ghu/X85E8A7g9ebHsmKjb2OAofVzJlCewvp8iD7kL6kbn8O7t7j8vLJpvOUWw9uOu+
aDiKoIp9aE32WglgF4wA969zbTKAORwIy0UwJq/HBt/FpEO/a1170Mgg3HzjBHr7I2Ryj+2UaJfY
amN8QPcxOOiNT6FRvxiIGQdX5foZ/pHT5lG8+mOWTyctw6cYYy/GHh17F5qBY1BHXAKUjYFmvTdZ
CzZvtCQHV2V3W9IpsgL5LDZKvCWwvu2+CBAyj33OXWwuuYkczxH5S7jOXelHDSxYCTIgduxo2Vtb
KSejBr2auW4j9afn7Fc0H74cmvserGWvjtpJiHUxpo2r0XBWQMk5PZYa7pFamoILCoAuJr4sT2bw
bxc7HozQvfdSJ6+UDRpONWy3HwQAhyewlsmxFd/jq0yrgY00dgbJTjxHnig7/ZGC+jVW/qNkvAe/
69jrocEgJ2gexKSEqaYug6j7fexz7gJ0RUdhyiS0TaxIvgMMfcvS+OXY0Lv4XEDw5xnxdL0G0PIW
0II997I7BsOArc/bk2UA7yq3wArVaCFtVb8NjylUzI4dW3vhOaMItMoCp+sBWBtRTEZ7d3CuWj8f
W5nd/em8EKdiZPBF7frXhAxumbKfh4beo6lmXDxUJcNU86T9DJrpxZfyWLK8B1LZJuOQUYl0vdmR
nqxrSeWJ/texee8SWhiCQb5p4VOdU1XyaH2E9eYHaef1HvuP+NmbmDsP9WALE4eaShubQqdJ9zAm
ailcR8xHFuLvBCnZXaIx75eeD6BqChb+EDT66in+emxpdiG6APEokrTRiH873dhJB0Vgo4Otur2C
ektozHRIMPEo+CqtB1ktT/1xbOa7GKXLqLj26VTH8L5ypw3e5lHRZ4J+5Kn43qrvLlIYSLaZAXmz
3hbvmUnyCrb/Byjo94bexahg8YgHM4aGnNrz7LNPTZgca0PtAVIiWxs52lXXoIkSeNuT+TloHfuA
+/3OxPf4KJJaP7YMO7GB+DSMzsYaftDH0GlQH3176sql8eZlorrurfJBak3Po2sPVof3WKhZRwbE
SSw5jserevmdiJfXQztxj4LKXStMN7a6TpsW4iDbepdrdrBvtkc65dgl/kI4aNqDfQqD8R7aCAfn
vbtDNUN3Ao7VYz0l2VcW6GdI5x97xO1FtpslkrxVna4TrEyRA4RejKvMymMLvovMOexGrxvyEX0b
Opaa8Gfj5cdS0P8hzv7xqPB9vLP62B/rloWyKxwKFSdouiTHFmYPReq6HKi0bkXc5PACzUySfBZw
vD72Rf1dVch2EN0B1m6sIVRJymCKHnGTHuye72FIxuuzIV4GbJchj3yOs3blEy2y3PIPLtN3Thc/
eXsAAAvs5+3SY+1b6tKyR/GsbppoPNhH2JvQrtyYTMtG1Zk38bG0TsnfJk/dwUfjXpQokBCFcrmn
ak3XqZJt0hVYofjYK2DPoUzTZcl8GPTWRiSk9BOA2GE/c/B89HfX6SyAwJvCXtVwNmvBat0I/5ND
xuMjo8T3vu0uZhemE+0WrM1Au6Fgs/yyiODYnbenYgsyOOmlBuveZ+pmnfzp7MRAb46cNtEeb2RD
G65KOFV3Tbx99YemvYFKlOLFseF3MRvinIzJis+a9804nVMDyeoibgbYfBz7gd21imYcH3plsfLh
5C5aZ1/oKI7V5mF2/zZkU/gVAGOsVZ1G8wtrp2fH55dj895lvW2zOqiQt2Od9vkPmCgH8LGFwOKx
wa/b9B/H/IiSOQRtpapD3WU/4F613Bgu7cEts7tZZ99b1i2MhxqRCncZQF/gPel9ZKvw36H0L3I8
RKjRoxcYPbbQq4gDdcv7j1BM/2tO/vtBAw2o3cKwBfC6jAy1TXjbFOgWw/HITxmI563MW34j1epe
jJzEJZxCL6lnSsf4FRS3dHyCLc+kX/JUJjccfcnhBpIBEZR3BUMxvl3GzHdwAe5G/cWNxDOlv449
/3Og1BvLBIklqYIYtfZTqqB9XYkAVbIyQZd6uZjRyzqoQS00ujTQG1hL6KGk8TcPyN71HITdlFZh
umBMJ9i8nVtIH01g25HNnCUhy1ZNVob9jwWk5uZpjhKv+zkFUJeusw1m4LVe8P9bqXmLT51v46zs
IejKy2RNW3PTBkOb3ydZD16YP27kBZIiroAylr4oNumt9oc8W89OChtVVl9djW3qoMgRC2qjshVK
Dshn83wtYT4UpoUcmA7uXN90+UWEwQyvJ6w2ZKZDbi/b5slHLvC2hpj10KVF1+hmexFBN6Tfju3+
3ftDLpFJuAmHOonpgKoPxLfbMD8WWnukVxg1KxJJoWqayL+biL80kLg8NO9sd1ZadGIWQTDv2DT1
lIvbJg4OFQehKfh238cWyJQAFSRoWOULzHVziLKLYDi4JrtjUvttmHA07eqWdDBD5OPvpNOvxxZl
d052oLfaPvWH2qxGPYINxm6GcJbHjrK9hDBNmG96kkx1q3l0HyF/BfLfzN+PzX13UGrZWmuVHWqe
teYPnY0bivl9Nh9cdvL2o449m0ETyYc6R1G5iEl3T7f2GNPsX7ZYPkIYYkZqqNcBQvvV4LuuhqYr
O/bKgd7C28kHPQs2L8SOhOMSZOPIBCuHIvVi/pFG3Tv3yB7qNcvRQX5/Hmo0qn47Fd3G3nSM0YF8
6O3klXHajmsK9TQ/B45sntJFlPA3IL8PbZy9HoSFIH9oDVE1LDm3rEiHMUSPPbv6hB37gV3EOtWL
q1w9EgQ/iOAO6boTY+xggpDuYlalroEcLK5w9Gh0CURZUirP+fWxue+SG+eDKh2zfgCrVojbJLQx
nONGnRzD98N7/u3HnTp4VTXDgGO4N+kt7UP/B96066FS8L8sYdIFiqVyQr6KUtZyaaLG1Kk/p9Wx
tdnlNyQUJmfX26mDn3w5ubEtzCw/0sJ9L6T2MauDxSx4J9fe2od/U6DN/94klMLLQ5Pfg74gO9N3
tOOqhlat9S4874PSb2Dd9UHv8B1eHWxP3n5ZcFuhIyOyvt5EEOpXxZkdyibtiarcNHivIJw9el4u
ugpZHBTO2xyP0TP14ng49vX3otggBSe+gXNI7daRZqUnOwhQSNgeivOxNdwFNgTvNrxZridTA1uO
O8la8M7WcZ39gx9pF9ubbzTotaSvofrNeLG4zkGLlsP76tjRlOzCO4GYtu4JfgC2JoAtb+Yr0Pu/
jq3OLrTFLCFEaTbY4WloFi5t+Hub46MT313HLTw3p4mnsrZ+dBaE3xIyHSoBQCv27caVnue3Dgoi
NTzGppJ7EVoNbvt8bFF2UT1TodvA2b5ujM5OhpK2kDB8ObZf9jgxmIMMfY8vWjO9eD9l58Jf2sN1
c2jue6AY7ED7IeoDWSPXekztdifG9lAXA8Jab9e8XdBnTODJU08LobeB0FkBrSF37BLbm1A6nrDM
8hBmDjwbWog5Z+MtTU1PDy77LkyjfBnCpPdlncZ9V455dsOjYD0WonvImFYQXGxy1td5RN39pGVU
pnNnn///b3qd4n+80ffy/bnjq3UB7nexRSNSfh/G7icBI6rhlOBV1x/LsfYYsmxNGuhet0Ptm3BW
BY3n7hpafj4cu4vjfwUtm2Cjw7A3Y/JiZv9zGzQHt/0uZKFkMWe+xtxRXYsrplHK30zQH/u8exhZ
j83ocaACT0Gqm88WrmAvPew2jt1QexgZDCoDA482cT2Ds2clw7ieWZwdW/Q9lkyhuuA3shdohqMq
MYzZsxfBjun/35nv5D97/Tuzzv1qViaAEICEUwny4fh9g3/wR2LQ742/C1oI0kBtdNYCEuHpT9SO
HmRKvx6b+vUn/1ERjKyPbjUYgiCtwjSiGCdj/3bheKy5iULl2+EZnm89ba7LrrIGBccpu8gkNse2
+17XeSCdWTaNyTctRdkpIKqApMrBGyraxWmebOkaT6i/BW4O1qpnwCOUXd939ljxZQ8py6xrFDJb
UQc0Waus9f2nAXy+Y9f3HlW2JgwVLjd6VRu0y3Db+YH/CLO52Hww+/+Bpf7jPN4Dy2BBQmDSZ7B1
EgPzlDEIenPDuB31GQ8xQ84guiZTNcZiGe7hD5Rt9yrtRvkdkuDR2SRku6SRt8ZFDvdbqCusHuef
ZB8vpJTjuLJya2mz/RyalZkzDMD1UJq4W36FMorurOrm25XBLSZsjMMQ0MCghS9ZtL3SAPyWZ37V
qXjtWaamCg+2aMM/1a6kPpCfj52i3lbh357YQ0iawf46FE57QBxwjSO5EpJPbRN0jzbn+T1hpD14
we4hcQPsJYbIt7wmi/93QsbnPGifjs18d8bgrblKL3G8DjfgbAWJLmSYPhLSuL4y/mur7E4ZYzzZ
btPC6xE2fOFFT5twVb4C9VDBEDlvLxBQF/RYdW2v0xmMOdQQbcxrT3nJKeJOnDcl2i/H1om8PdHo
2hi8EUNe2yGilddsX+eOfLRO18X+r3XaHTmB3zIDK0ReJ8KwF6Cqo08ZbZc/ly74SAD4vZ/YpQh+
k6ctgTf0aVpCnsAYZ9QjK6xGsf3CHBhtHzyq3/nke9Qc4AmtsYloTy2bOT8b2LwBHebBWV5uGSmB
6D5YVdqD6FqK2kkDF8I66YkHoFvyFQfRwQts7z7sQXAEhYCe17Cs/TGH7jyHwQcH9DtfYg+iS0Ng
OTdwcCvejul8ycUUn4csR98/aa3wD6ELICf7dr/GGDthsN6ETAeEBMF1b7/lY3qM2gp93Lejw4po
ZGzVXZ2m8Qxz3yErGhocfKzsgXSWoRQZmoDWLMqis4KjR5Xl7Ng7juwCGT7ggRCpaCqYRt76TVhE
Q3JwzXdhvIY+XOVmDL1t0anJx7NkH+mTv5MK7sXQYQUysCnnTcUZuYMj0x3Mm4tDJ9seQwdY4VWw
ljWV6tx4203TXHtx+HJs8F2JrYlTatfQw2YP2umkFNy711xEx94Oewydn3PdxL7H6pRN6g6o169j
ux4Th4Ug79s93iZp61liWC1WIs4mn/sbfxTHoKjQEX47urcu6KdIzWrWdWOlaHbvpXo6HVv1XXgu
nT8auCfn1SwjtpwJcV+U5vxgUfGqoPzPxwMd4P4ooj6vejuidzvUnR6OXeJ7KN1Kl6WVLRIpMRtW
9Kb3y03EH5y87wTR/5TH/vHosUDnb2D4IYgmOxRAjZUqgaLwsTXfXbAbRHomOysG1pJcy75Vw1g0
Gla0x8bfY+lyuYJzweMcRKthIwXMXfTdsHB2jAcZ7dF0JumbPh3DvJJuQ8/2GSiAD2b+P/Tmf6Q3
eyxdlGwBxKlaWgerF8KtgskYBKMWwqGvUEoaahbnW1iko5XxKUF1zZXjzGMLOU6VrGfYy/njaVNB
S/6UaUxsDRNLlh6rwO9ReIs3BtDdmK/PJT23Fxb6mTnRiU99dWhf7GF4PYP1eBbQtFo0TXBArZ3p
SxrDD+LY22OPw9MzN5ttlLk6GaiTzCJXqTw6Vmnew/CQssWhCqU5BVfdLxiUg6kdpYfw1dEehadS
G8HFHINbA+1meCSPxSDIMYzfv/xWI2rAhje9OZEO5ughD7oCFYmfx77qLtoHnmXwY2rmkyVUFpnn
gcC1RP6hey3cg/BaYE39CMY2pwHImmLgun0UaTj/cWTu0Jt/e3zDnErB5W+cT16OrkfEt/YEn9hD
CwNPtLeDM+2CAY3Y+QSNSvLUy4X/TPwtPVQmhzvC29G3mLpxNnY69X0iSihXQxEmao6pnoT57k4W
+RxuYRZPJ5Yu+hw3M/TFPX6sx/4vc7zQkXATfJ5OoYN5PJQyXkGv/siX+r+vtnAv9mXcCMmsdJ1O
axpsBfe5LlN+LFcJ9/40sPlMvHDEqm8Sci1uXn/DCeMYlzDcQ/BgJi/HRoTm1II9U+WO0hLn8bHm
/b98MzfQIBpmkVilivycZPgiKTlGrwb6+O1mpBIl5UFF5sR87ReLIs2paQCj+/+j9Lrp/n1pwmH2
7egi4CPhQ5idk0bE9okayeR5TYjQ50gr3IL//8+8s3H2SLDGhk0Elx9zglWlV1kSt2W/mGNIsH/5
sSrapPOcYPS27VmVAQYGM5r1r2NT34Ur73AcAM+oT2pRa8nkCGMy2Ry6+KDX+Hb5cxX5s4zh1WO5
sWdJM1JAwPgjV8n3Vn2XQa8Slo+bdvo0U5ipBxP/sgVdfPCTkrdT36iMtgG1npPKaFpKsXQlIKnH
YP9htnvk9umazmnWqJMnPTjxbKovQrVOH+z69xZmd682USRgOpWoE4PBfLnFUpQZZPKrQztmjwEz
wYqSs26zc9f12+vmw+Cy8/uPdOvfmfseBdaEzgUGYOVTrAPwUa4Jh4KP4gdZ9Huj7y7WKAhQrl7z
/Bx5KJ1b79cg+tdjy7K7VTncHhv4Z6Rn6Hw1orAb0IkzhaP4seF3cRqIIRw2X+fnWMkeANxuSeh9
Eoj+I5Pk95bm+vd/vOvUlBlk8So/51NQdDm5Ff7BTGwP/oIQ1zivBEPLCNffFQ/RHwMkwunw7axh
BsEamo75ebtKH3EXRGVEM3dwu+zCtPMFnbd1iCqocN30Wj3BVOpYjO6VvvwYoKJQyqhKAH/oeu8+
6tnzoa3yL8gXZISoDvuoIomRQR0pAd41ddJ8OTb+7lLtVTB2wgzpORqCBRLq0RTdXql6H+kJXoPx
Py7tPZ6LeVxFmWuSs1TedDM31srHKfXb9gSeatpcWrk5+jBvzcePa3gTvfOju/BNV/hAwvFY4Nm6
uH4pA8EEUSfOEXXiTOGiJ4pxkLCrKfpwxN2+dKvu08sgFNzLz3hYd1wWYuN2vdBm9Zo/wxAuj3Xv
A9LKi7BbN+cKJDlqvOfwK1YPdmpckFwWL0pHXuhNtB4rYGbGQljrzqlCIjQk+HRFnI9D+6fSVJqg
iHjK5CXcOOSeqxUP+rSt1tE6XfI17JYXSMg5y4qYw+IHMt8rW6a+CHLjJVEBF1Yy8ptAwaqYFjBe
x+1cgFcgDCY4pUP/RRGJh0yXdtlvqST+rM0Y2Qo2r5AwNVghXlrrCKu31cDCGTlyOPV/DijapqZY
dOAHroB5cUu/9yzi+S/ZGhj9gMi5DVoWUPvq1m9XkN6N2uS6FD1Eo6bSOTYFvEpBnGxOG1o25OSR
ZpnKJsNOg4lq4tZYVsRusX8XZDbJzyw2mwQvbBzWG7gE9GWaKJs8dL5hWeWz0IUlTZMRWVgmsyqT
EMAtlrFNYG06uW6gbTXneO+nJSokSztgZmOv0yIjSQreiGV1E6VIG3GWJNLc4msNlBU6Q2ZX5IEn
ZGVkT36Ms0wqt25L+suwbQ3PSg8xf9w0yZI/YD2Xpo/h3ITh/dbQzMBybgNHJTrnzgRQRNiS1IgH
MDQyfC/FmMLkWn/LW3P2oWqMbEz6w8Zv1iRcHFyCJRvacrAoBl9SMJDy12BJl2ktRR/BSazNvKsM
pDCid7D3FRtAW1DQSY01pxXfchguJEYhjVwS3me04AnPzwmnfTkki5Ma1ZTVm+w1s7TTnW8mfnIa
Z9RjMrSme10W0vYZtsNAzLkL42kph5ZGBCqxdBUV3jU0+57NYT/c5cuGhx+NfbPowqkZxfwizyDR
iAxqnmENWMIFLuyeA57p5AyBFb7c9cQFqGr7M7TVNrSZZ9uCu+WvUzIDyZlAZM0X5icRHjgz2qaR
ekljGWRw1Zzi7ifePplA0MhosNXUxcP0yI3fJq+AZ43y3K0paEL54A/x7RZ7hN8H1PHtLwbHThNV
kfaG6HFE0NJTr+hKLkoG3fiVejLzCY433iZxkcooV4/+PPPgZwTrxGwtmjaXbe2ctfGtr1k0fOtc
ssYlNO995RetC4Mc0s5xIn41s2t5W/CRZz/jMBnVV7DLN1qiu4S7CzyPYX0Aqm/K8B8PXvRr6LTd
LpKodX2F4XwQlIoikn51Ebb5TcvJ9gh3z/bskzHrPmVw4k5OfsYU/TxyumxPDgQP4qETDd2ArLoq
ESeXyc19/5ujc0PvumQM13oYOtHUIyzY9Z0Z4dpbdlEYke9ZQqL8r8Dx5hEUcu8WbaTtF6gtsuhc
3FYtBIK8amFb5m7hIWG3G4gHhd9EzqK8UgLI/ud0paJ/DNqGBRc3MLOevJF2y02+aj+p02Th/lc/
aXjzmY55q0q1zh40ETs/n0Cikclkb+02xfph8rfZv4QqUeILjDua4ZOJ85SefcqHtJqXzuLsdHGm
6Rn46UA/jLlNfgloAvRlg5Kh+0QXX+MoocPiTkk8zLqtfHSr7B3vIHB8blqjQK/xUtu+0mzKo4tU
SiXF3Hg6+Ulp3qmy7Sc+d0XWB40Po6MoXC6TkNNczY74XjVPPQlg/7o59T2cc8ygiv02gJzhglkw
r5100S3e1J/6qyRPAUG7jT+ODsS0U6y0+0H81SWwV2vhxVjCCiJ5QLrU/t0ghNOyE5TIMpEuHr6u
YxjHEDiSEpJnRci3jV3cDJbs6wp/Ot0UdJzhyQ4qrnLDUHQzrmlXoOJtp188mOf2s6VbfgcfDo1b
gUOyJv8sMNT1a6rZ6BME4tHuPPWOyLgAAbSPawGvWX6ytg3FWrTBnG13bplgXl4s8LLKb/xmRaII
OhullwlWa16xaca8lyTmmlQ0SoxXTb4N8ipdt637Q/vwqr2x8+by2sjBa6rRkWa9D+GY8+QHU8de
UD4iKy+YEHN+hnR8O9/mHM+YxxV1sewccYZLb26aeATYO6LLvWz9jpfDpoO5jJROPZAX9NQwBwrd
NgWfZ59LMDL6aJ6f2OKn5GZA37h7HCB3x8YC1qdw0YG4eDE6nQeXIMyn+VM8jV7/J2FLJu4TEU7Y
aD2Vgv4VimzDdpDQbZtOQ5sxe8b/2dKdYsmj6UvCLW1upxYm3xcwaRPxYDSBy9cJZ5JIKpgzhc3f
G/SSIWw+0S6+mQYGr20L1zGGjZJBTOmWdvOqblQnQwCHCYDE/mlSsD4s7Lz25KX38uzWSpH/kRGO
gi9k0uPmNQqo8H4Dav9yBb3eQEqFrOd51ekL4J/L72EafVcFHi7A0nY9/61ArvlDgoYR3yQ4noPC
5iNfbwLXf+U66irIIbPPeNVAI2mDjzwvhd5kWuYLwdaXPgwbHq1abKkmJGtPnKBteG5nj1SuYxWB
qudzkvbWPYiNrFHFWDfFLzIfM+8M22RV0mUgBdwkfGwD6UTpm3ibfuiO4FmWdRBSKWe8BR+6GbzP
JxpBTbECzKm5c/jDw9aKtmLInVBbIDxcqi7S6zeudTuXEtS29R6SgOGfVOuliLrkgUruX+w0eWEN
nq0KLyMQWDd5mkUvWyAhBkNzRP2rHyAWi5x4FvtBxCUhuPdh8s76CqfOND5unslONsv70vjNveo8
+QWavfZTanDEV7GQYcXG4dfm07FYZcN+wFulu4/cCrVzN6ElcsMTvUbIOGb4Gle+jsP56xi0oI8i
0dpiyBfOUByEVh/HPigG50WvBF4xpGJOBf2vzIY47z1w9+5UNwGy3gE03N7l4bzY38DXzKzI0WXd
Kt8jNr7L0nlb/kp76c4tXG99WVAI9H/Kxjmh5bh4VD1TgcPwRzjIptCTp0JaSr4aKKo0bSSGgutU
tbcbCWZdAXM0m9pNiXxwEsng735On8J5k0HVd0ELx2ufglIvcm9snohSzXIGMLLvPwOzNncvEE9I
7qnPGlvLcV3XxxTqDarSCxrzlwhSObaQhjhShMs40m+m163/g9HQfupCMj4prTdaOEiwTxZNiG1J
fg0BG4OXGYaM3rcQrTDva5TgJIVs0zzHYNFGIonXMmXakrJVcKC9pWzT5TiaFPXuxJimTLfYnrPZ
dF2Nx8mmHhwwMU85LttUF9ZJQK3a+JHksi/XFI6JugEsD+e3KbzONIAfU1MSvaWnJcnZZZWsbFz/
XcK+rEgX5i4OOLpu6L8CjbeWazhEJaERTyBu4mCXoIdc4PoCoSvrGh8ibWatWhEpZPaTgu+gzYN7
ONd68A/X1L+JHfC3a4OmaNQn8ykA77cUQo8FC2MIR+ik/4Ks90fC40/wJD/jOESIRusViS3Jgvwz
+day/MGGeTmMASIjCPyacmH7cus6dI88P3oJpBsv8Bjjugg6EdY8UnlpQHF9mnyR3XpdCn91vx0e
8c6YbU0EDHQtvpkvx0dFRwr6egAp2LPKOzE8hFI5D3cFFBbu8qQNq24Y5+UcByyyn4Le1xB0RuM+
f42y3tGzFbBeehoJDb9lE2yDqilqUFvKmDcnj2uvmvTs686RT2hohv3naU62T3EkRFArMQzeUkzX
8kUf4cQF4wIYyKy2gcLbZOvb/K7BkamWMoui9mkFssorlwTR+3na3AjCPXjVxJWQyWx4CTNtpj7x
CTVMLF4rxlO4grctzqBABqesCfu+0n5DVBkwKoKHyKirU3AyXZPrDNBd2pZ5ZmNSSTP6gcEg4Iz3
ck5PXSYgzVVsEtTYVwUGZfhHOyXDve4N0vqStp1XBh2kB7F1s8UWqUtwSBADbY2bNnEKSWW6+HgL
tjM6udAJ0A4eS2HkzReGyfjPZkBgliROxoqv1PQ1X3CffI997eyZpFwE8MDRENcLIhZm1ZoK+iu3
cVtMYbCdTWaWb33fUIInT9x006MBWg8nnkZKz25Dphx6/836KVuvxrub3sK7Kcu4f8rgnLQgfUOq
W+ktCuM/nLBee+FJH8+vRjSB/dxrE5TozY3kxyqa/+PsW5vjxrEs/0pHfR70gA8AxMZ0RyzJTOVD
UkqyJdn+wrAsme8XHgTBX78na3p3th1bPRsVVREVLjlTTCYA3nvuebglY2tNciR1P8vV2nSZyIdv
oeIaMelJ1dpUh8pMMHaJoetHsRdl22bklAo05DNovy1itGl4CNvQ3ayjlTvXi+jcYhr42qGgylbf
vJUwsr4EgLQeqiDkJWIKzCfmltM44slwSlzp34OpCV7mgSXVIawryAu2Rm/ybiaheqAO/sOwv2d3
cA61acI9XFQs3W5QtswvJSAn9bCQCQRzs4rMElAuCsJekmTQqR+TO4wh4TGAzN1IpZqWZxxxy9Gr
JHzG6V7u2rDhbdr3qwH3BmEnIXMkKx0SIPIWWwf3xzqcGUV9qK0od1gYCAzjpT9tPHlPktI8glkW
nzhtseCiTmU15Y8dU/1zsHXrJeFT81jSSYNIZbu2ndOV1tLptET/5vce4Yv+wJewfOHBOp1M4xOZ
N8PMs36z27ofVMNOHoTc+NmRRHwqOxchaCA0gyCHoheL69ICeyWB8YOv6HttCm+eGePcp0vdrwnI
ycHifF5fHS6OnV83GAElKvATsqLnWWOVrXU0NnnJl4CcliCGvwCE0o6eVBUU8l6TVZv9AucK+rLx
LuSZ9PFizjaeWPkNvVg/IzQjJOFhqqc6vm3WpUN8cTksOFqDSSUvke0mepkjG007GI/4ASYbmlfH
kSyy+0qwMxHCxnzN6pzqpjKpZTWaK2msqDPVoep2aRGRKOpSz7ytf6wJi+bbZR2X7Q0xaw4FfmUS
hqd3h43MprSBBK7ZwReqCG9U0tXN4xoAzdqNQxz1eyNw8OXo0UtxnK+E0t0s+jC6QCbWsDMY4VGQ
B3Jl8hhACLj+rPEU7S9Wm2SimZflUp30rCPKU1jkJKj/tibs/CPAHhEC1wEJeTtr3WmcRNUgUENN
Pbb+pxbwi/vaslYeYyS9A/Lpnfga6Kgl33pQBgD8rCNDhijGKlWG1YHKPy3s0iIBRtk1X/pSJa8c
LhXmJXEVTb5oPcuwyZmYCYqVYmBk+cTd1qxlSsJQRKhyCtVnsoi68F5vyep/xjCw6N5VDX3mLmkQ
xPnku2qVsNBgo3pAajlr192wwK/4RtYkHB849ifOYBqpa4GAeCQB+LsaINQ/NBGt3CFqq5b2ebyp
VY1pxzkvEWwwoqNG+9LMmUeRisIadY9xj41BiehuZFu26qXTZFz2Y0OMPGotLcM3tkmn8jns1uVb
KxnUdbxqpf5mXDsv+6mkPclka4NzPZcFz2ZQO8ytb5q4xFciashbNeZGmZqWGR3WzGGQ9GK3WCaQ
/M/F7ViG840r1uRpjkJvdGrYtk0X33VdqpB2m0LmWNoIiXlJM+69S1C+lAgItsct0oAcKmlFqo1D
/Zwaa5x+FIET1c8FYT3JbmsprXLuYOc1pqVGasqhQON4W8NsDqsuCvroVDRIHD5PpR9fJY5PlUfG
xEGX0hoknhfdbQ1By+UpuVk3rOsbEbJAnAyeN81356L6Bk1tIL+OKO9FlTFZ0voJ8WoVyqAm6Hlt
UywyFmUJzmkPfIJACrqJKqjvk8bRLVPY8M9twPpdV9R8wFYr7GmkwOTugMBF7CEZVt6e3KLkG7DF
L0h9MSFHSBCHqGFE6lH4NIRl8Q0OLegyyh7HZN2o9s4YKqF6gGWOO3YiqbJp84jQgVCJHmqhou5u
NpHu7lRh9dlO09h8R+S5+SBzq3W+WoKvMV7FS2uvLUXbJsNTt8buhaOiMXm5zWg8wdQza9o50e8h
v5c8bSZXojjB8H1BfGOyYgKBk1ADsTTNvYNuCpmiyRW7hJWBemndJtKQQVNxxHBI6ttoTmbyEAnQ
UkFzE0O5HBdelqbDl2I91fAoKJp6t9Ioaa5lA68fy7mWfBdAjzX/XNH5LBmpgMV+g/sI8p0VS3S8
G9D3hViadfhJ1Wiub/zQ6DRscIBO6WIVchnL0FY/Etbr8CVytloy3+sArbuIu2VNmyXpyNe6Doq3
5FoMHZIVvgnPnk8fpu1MfKRAOYIym/u4tQeJlJskk1z1HyPDlk0ThNBkCLqh8a6TcfI7nN1GG26C
T3ZwbC1i9OUJjfZrKJz4MpVEQlFfywJYN5E9vL70BNONHBVQ706Mj+OPrlthZAgsrmqGF3gPygZF
d+WiQ2Ni/w4wqNzOqguLj77qNsmQaO+X8LavXDw/k4Jy9hEgBIa9AyypgPU1JbuVo2pxdtDKZ2EZ
zO5ByUJMUCphWhqXvKQPNeEc8xkUNfTMHCxy93JRPMxXs9Fot/AFfUjX2/UTXL6D+HVScnkkJNav
SSGCZ7CZzHYzFpC1HcgIqGft+nXZ8TiBRfXWLNMr7nl7HoIWRE3eIFIerj3xeBwrKeeMTejZ0okU
7Rdoz9d0ZpAjTlPs+FmtE3kQ3K13XG5Vsh8LmInsOubXmxlBKTfB1NFjjJRxnHlDpF8qNDD+MpUj
9PDLAgerlM3oVj85C9Pib7DEAdKgvYurLxh2wGmILx73IXRNg2NBRkE0ogZBMwQ01DxXK0dFGgEc
Q3FV04YRGB4jViJXEHawHUtKIIHOhiOSd4Ta6ptwotMLAgWa9ilMRtgarMgUeapxIWlUX0vzDMe2
Ny5VQHujCwpBEWfRhMt5HsfCjftmLpoqC2Mxubcre/s4Dl3fn1chtg6/oyX6Ca2y6y5RKdwZlWUd
7ZNkIuMBpGDhHjFcGXY4JoZhrxhrdB5WSxeAAIqo493oKA4ROL6c8F0AYCsmNk7Ajhxo+Iv35kmT
qlmygdmgOxGy9NsNDPW2d8IQBJZ2CDs9l9u4YvsUCW5H6+iulbFFh2ncKRoDlLBVPZz9VLEn8PFn
aF7gWArkDtYjUSyKL2SDQGKfQPPln4GcrgseRJoG7yZRZSiQ6tRuwLp0Z6fhOGDmVn+rtln3Gb4p
WDgkbYU2ACdmt/RZNRcTHPnnepV3MP1LgNQ4PtnjOsZzciOQao+w32LhSZ0SBiPPvZPRdROSZilL
dO4z+jYcPm3ebFq6o4HMSKbhuJoO2xgT3A+LZ2dxnJShZb7AI56CW9yHcfAyxqjQ8sVJVWUiXjjU
a4b79qXmMF7KKfCM+ksHdC5O+8FW1TNdN5weJSE8OHER9CzrZdiF+Qh8d8nGYQFYm1bcr2XeQC5L
L/E0q+QRETf1knr4mk876wuGVjjcYlQwcgrMD6KQE5IyiJfkI9KZFnFT+cmJHxwfyr1qFKj8lumg
E1nciTZ86EpHYQM+oc2oat33Tx6WFO0+bDTtfcpgH7EAkq+GrUzjzsAwBot6RVE4elHMiIqXurir
RlpvxyCm63AnJ0weUj5FDgkAU6U+KIvq6j7cigFMu4K2wwFRDCR8gBJYcOwpFW0OE83BT3skkjq1
B3dz6jPMCZl9G1yvCSI/N5McSQds8Avt+us3xNFS5YGSU4OmHo1ef2+BiLcZFENG2xTuQkF4pjxk
aGeZIcOhBnNoeXOhlzovOC/MjcN57XLFpqnddVGUzHmIjCXTprPqfbVHh9GhVY5hKAg6cXcNvEP+
35g3VS3XU2GoSDIon0rJcniLUGyouujB0MBwfyxPfFmjDTWLmeKDH+IR/JMZtV2KyULQppBAb00+
Yxl0+3i1wfwhatZ2BL1DEJsICc6w5fk5tX0HhWKLma/Bw7RHnRhnpFPyhodT6NdjGyRR8mIVsolu
HQCGdcIHr+MmRg2yRuOFibpbXwk+jSRpBRRktPurPzsa3yXZlvjeXnv2c0HGdkXxBQb4lja+KMuL
7wONZkXZiGODxy0AWJFhesicSanu5fCj9ujnwVb1oqcfyixkRjEgGBqm0UCtuyB/aVQnLUebXBgO
jxKlYtJs722F+dq3pnFju4/LeCAAiOYpGpAuzlX9GKPcx14OpYjZfkJpNH9UU8xckppAwn/cidgm
nwOAzTUCjTDRMm8SBsXty0TsSB7GEiPMx0U2s4YHh0+6MBPLDKduCEEn1R2rHpNcLJJ4ivZKoPHh
OySD2vkMTWvJXLZhKjr28B1UohY5ZdwkZzdhNnqL6jrhtyiLYv1p6JpWnUQZufFIbFf23yJKgVvx
a822t2NPbNqJ0JHbkcJv7ZFYbWuccUjazCQq42HnbZ+o+1obSLd6RsXyeetA0s0SqjG2rKNugGmS
Kon5kXA9FZ8jgKZZOCCxo1m2E9kQSI+SFU6d3dFNZeRRTyG0PQvEauzBj4OMDgpzI3fTtXyjL0Fl
GDvVLWbb2UR7UFp2UMhTBdBjwOgKAy29MrKfVRjaLOJ9Q1LsuTs+6StGOzAYvuxpALHAvK9JgAkm
HzC09GmH0MAk9fM6sVxVgsUHs1q5HaZ4JXSASWHorEzbqET6H1CJoLllgdL6hWnkBHyIMrb9LQrb
Wuw7Vln5yTkMG/OuBO4NvS0olg/1MHT8XJTd0H5yCW7M2YdJq0/UIiQKCB40Fzet9ht7aKzoy9Pa
KNk+o9EDvAooHdXyDKgt6TGDieE6WNPMYjNPJIObDfdTjsm2SOS+BcH1asotvsKTk+ogkxKWrv2u
x3BT2yMKMIUba0QzqQc8pwdMUUAvw3AYtZv0nyLcdsgFJava7RnzQCC+C3byXm6buEUTzck5JAWg
9ZRT+DGG18F0Et7QhvPppm3EzG63boSXQBD60Xx1tZXAtFsLM5y9KafVV2ngMJzA1D4EjZDOOllg
+6h6/a1f4iR8GGEkosP91bw4AKaxsiUBuLDJpclk71yb+15dMxKN5vdMFfFwhCHp5g7zMNkoLxc/
DbehhvNSuhYtDY7xNrHoluggIHvM202dd0kp0XBOs55QG0V9HX1fRWPjc7GVzfqESUtsMEKqCrW9
RwOLyrepHWl3pBFku0daOz/fwQFDmc8d7NVR1QwsXm+DmGj/08+smW7rxfZit1mWABSUKERSDK8t
5oS11iCuzia+s7TXLjMeIbhHhUtocruFYZtB58HB/4jjK1V8SfYSLP37bkHK9TN1banvlNmC4SQQ
4bhdv2dRQLcjjV+yWou4eQOaSADJsoRMGrA5OplMD1jn/Q41dYtHI47Qa4Pv1OQukqglyjwhgcI2
SWYF6c/ErvdOTsCvUEMoJi9aLB2BdUYt6nd7fTK+CwsAGr4IrDzOo/QBBioopz5FSoXGotbGSEul
tothTuIiZJ4JzAhoHoWMgCkWlXNxH1bCuD3OT9h6Lt1QLx+mWaf1dtxEz17VanmMrmVu7MkDpF9f
E9FPy+VqRxoddG+LtIdv05yiDC3XfIgwtMLDFrP4h8R7KU66gmjmHuO+Ht4NKIo3YFpzC7iKIYM1
Zua7tWROUmjkQgecf2qB5Km5egLjJ0AptCBf/KkBSRcPRMTFwIZULkkhX8REJUQTA8VoFtBvoebR
pDWkq3E6JqDERBloHMp+AEEqgRMDqaHmO2CKrSYpN6hbm5TheDVbWnYjhEsp8hbQcO5XKJ2RczWs
Ma++wiwA05rUOuQxzTf9YljdZG6GFT4KUMpXFuQqqsBKyv9NKwOnacKSG8xbI5NRkNsAbCZmLjJ4
fkfPEV5Nzouryukoq98RZvTdK6YRAyxQL2Oo1Q4wwWahFyAFOf5bYVe6eh13B3jOr2tOeTPadPMV
u2DsOticF/Ax+HNkvF9zFLmPh34cdLej8ksTf+bL/s/R2X4hPrIuWlYU3d0uqp8SoBU1+3NqsIj/
QlAeYTwqi1qIPZ6PFOiRXOidxjGtD//6yv/Aey3iv7AfgYGFBuRKzEQItt9cjbU5946MsPPUIJoB
oV4aJFwIOYcPqwZmi86qITTDoATf07++iD8izv3CkSxXwN41UWI/Ipi3y2vos+7Ag50zFGoYomMA
nvw3phl/xAv8hdasZo2lFkV8D2+LWXwyfixsPpUocGGEoK9Gu3Ay6VCOrn74b+7wH5BifzXaakB1
xGMkZHueIF7GwEFpNwNk/m8+0B+9+y9EygnhlFpUkoEE1b+1KnhxyVT8OX7pr05bqM/nfioLtsfk
GZ2C8sfadtGffPNfyJImCMwwWs72AJ934CBj4hEAcvzXC+qP7sovTOdixViRyZrvS0o0HuZLkQYV
Hvt/7t1/2e1hO0UguuG+hFsPm2kjEZi6jZ/+9Zv/wQr91WWLK8xOp7XBcqmEDN81wCSXUe5DRGQl
YT+lk4Ww4AC9Hpv+VNJkxH45AqqkdAL2Q2yPZF/2Gs9K3zcBcNV//YF+V1L/P7i4v/pticZHwIPK
eN8nsgL0LAfvMFXBPx8+MPwlRsmN/zPEwcBv6qn53Gz15wArjR0KXdsKTUpZ7RA0+r4uUTWFqRGo
xf7z6v79x/o/yo/x4T+vQ//9P/DnH+OELr+szC9//Pvnsce//3F9zf/5O//8ir/ffIz33/sP/etf
+qfX4H3/8Xvz7+b7P/1hh4Lc+Ef7ofzTh7ad+f39cYXXv/n/+8O/fPz+Lp/99PG3335gzGKu7waT
u+G3f/zo+P63365ZpP/+f7/9P352vf6//ZbhPdT37i//86eqf3wf/vL0Mdm3rv7x6zt8fNfmb7+F
4q8x5yGVmObzMMB/f/uL+7j+JIj/Ggdwf5BhEkQY9V/diQZk+Vb4UfBXSilqeDQHTMSCYonr0V5/
FP41DEMJT2sWsxAKzYT/9r+v9J++qv/66v4y2P5hBE9B49Xx72YR/7W2RIgLQBcdM8kAxCYQ7f4z
h99q9AFXg6567GHunBrH4BJ/MBNwE0BE8SFW9Bvg0emGTtJ+izdADjOIW5cpkeNrIJb1ohAc06ct
EcMe3kHypY3rN8xAFEwkpkXnfKmvpEMR5H3halDyFGUfiGf3J5BIwci6vuMK3CxHT/vm2zAA08VU
qPFEMr5Wa29A7IgHZJdZaF1KNpnbGbbrT7FTDBIMjzotGSe8uiEN0A7VXMZp489FVfmXdWlEZqx+
B8CBd9QsBEuONeIwmSW6c7yKsjrAaylyM3ay6Ia7btC5LjpzwRi6vYDo/N40RtwLoMc5aGjhsZko
PUSdfu/LgrzWoBRcRgNeFqCy8ZWsVtxXrBxubEWWY4+R4D3Kb/2zJvXb0pPqeH0lcXhH2kbsM7Hu
fVaFhyeU7G7LBJfsHH75uhL2cya1ONTong/J1ryJEjdwE1F7URjuRNnvHwPzRX4Af2N8/f0qE+/a
C0ip4t756d3VeFW76byEVjavtdWIv2b8MKAuztHjs59xQzGHwsgFpN/QGbBWerBcdNVemCyqYxhU
a44TA1+PYD/xra5gRil8CErQC6Qatlkwlojb54jiNjd9RffcLG5f9/jY5fXCTYjr9XDD39nZtxcX
w+cmHbHi7jce4pMQXD5DoX62VtM287xrGTDbjh6WqsMgMsALQMYSLo9AiHgHJV4cXBvB8YQzArzv
9y/v6gSbqlHA/wk3t6kSftjWnkTpBJTyZyM6+M51+I2Re+9V8waaVZiFMxuP19s6REYc4PnYXgbI
TvNo7t+2EhjCgklWDu4V/5kkXv1kcNw7RiO+kM5XAqNP/R6tBb+PWevvEe8QfwvHEHcxWe5bw9zD
4KnLFo1OBn/1BSDNQ4AQ8iUDKBQeEbRNMHJxc/dJgTG6a5CdcyH13J4DU8AIBFAuSCw2SF5oG6i8
LYDBMoPpzaSj5BbjcroruYRFnwQStA8EJznBtr2fe2p3dFqLM4e+5a4dJEZfoVVf63Z1GZq0+igx
rs0Yi5YcPd0KRFCL8h3utOwwiGEtchaOxUEg0eQ9oqCdpKjy8NRQ1ozAJBQ6rHHTd4AGpiwZE/OB
WWMHpEuWDZp/uWUgc3epSBJ9cVjwySgaWKWswZT2CNe4EWBePYIFGb1ONnFPDUj+O+Ds4Op1ka++
lws2wgZSyxnRs8GhBC33yZeiuceqt6+qIsEOTde8ZC00Avk40/Jec2RpgOxF90EPuinXI+Y4JYTh
uxFMtnvi5+JJjqLC0jLywdK6zeemZUBhQGJsvdzugXKAJl+EUR63i8mA1GDGj2OjypSCk3Jp5HKo
KHWYEA5lclNHW7ODtTi/N+AJXOhQuE8ImKn2c2Jh88FEeUJ2RNegr1v5nbNt9Nbj1+792rEj+LY/
QBXXTwGOSpf6ZWWnDgLNnRzkPa8jkg8l4Lxg1p9h2RS5nWsHtYtg8LOLimnGFQ5qHy3YEhEF/At3
tvhIwE3JLKZVp4XEL+MsR8hsg+C+4SMGvbRQp3Ag8ZvWUwwCfEhNSjitgrSHPQWmLiFkirJMomMw
Bc+a8vpVglD2aid+ijYWp5tx1WcBZ/IdJybBgiNzDsamP9Sb8wjbGipzigddvDAwTiFmN/5QQHLw
YHllDwrJVmNa9GwD/tAaqOam9myChtxxQCFPtN0kzLAxq88UtYjQ4Q5DRt2QbY9Cra6zKam7d/AY
gfOCTl2R9RBVgcjBV6w/WV3LgyWTp0joGIXB46cp9nRFdRNWir/C8jw8ok6G4QOCJA9qrcROW6ru
cf9tamPdyazrm0vlawyAAKc8l27eUg5LmxPmCuVDWa4kAwCZAKqP169rJOpztRUMuxo8J92WNGUI
D4DNSAjVUji7FDBDm9IxhJKlFOX3zYb4TArWCnU4m5xu5Eu7FTAJAU+CYKusY3vakq2/2xjItCEw
0KMFkJsrRC1hdAjSOyq9Re7mHvwMZqsD0GNs78IsP5bY3gG8WNPR4PMmhJ27dY1zqbvliHpXHqai
Ww22KBvPmNZFOxAb1V07Q8SYBjVsgEEuj4IziB8KuGbVUxzrIRYU4lWeKjpVV0Kyg/5lBWdSFogg
ogt/VQvtd8Ql7gfxZYIaYPqsl6E+qhFpwnqS2wuFT8MZYyN63RLRvahKQFhT7MOTCYYZ05kSfO8U
AXbssa61P7CNsOMa1MNt4cftEDGx7JAH0EHwxIfckkLswi3o7ouhL9ME/N+bHhcCy4cEZysdsSHA
KT1CkHLS2xxh9lHIS8iA+a6YxKbT9UmF511zBOWzeQQd7amz1t8Db5fn2mztuwWfPR0LBkB5HD6D
nYjz+UpBnKKw/ygDP9xxpA+n2k9YxU087pXdxoe+05/60tcyHTn4kH1buI9IIWonBcEGfrs48DXS
1fvwnAycPNKeN0WKlSpOHL8QxJBlvsippe9gFIizjpPqJeTrV4Lu+kw9zP/SIrbDXrK6f7zymW59
iUONjzOI5sV2nRzV41NEw7jMkGeBMPepLi5mnB9X+Idg4FvdUR7PjzVAd7yAYLUrEx4Y3n/PSP9g
yTrk9TIsnwan+7xtiLspqv6CGelL68X6QGix5JisgFgGYntWSZHGV4sx6CXvsFfBiEGSQ6qT+OQE
pB3Qa/QXoeYHDWk5FOzhZ5AEct5vb6hgfV6sdbUfJfsmiwDL1CQRRgCUXGN1AO91XoKaBzCyFsFe
KVnuRrbSU49hYIoyjWRUGv1SuEqccdIMu8BFwR6qIYw+p3Z528AB+wYhyYgOOKnVZWPBeiR9EV/0
gKmGiFf5VE9SIgDP2VTKavuppDopR5dPAdPFZQ5rcs+GZNnFc1juobLweT/jOXdl8dw0czIi1H5W
B6iCQEshXbQD68FD0sShNnM2/hHVybDrKoFhNuafLO2MfuZ4uN31zQo0s/ABOcbIlZ3SYSShu4ot
QI/oQQ1Fgjt9Ttae//DB2u0HFL4ZE7raackB+YEng3gYg8FHItZ9hDnwPlkwVKYY8+RLu54AXEDZ
ZbGlTxEzd9UG0d0Cb/+d5pSdIA6HQG/s77pYXieLSBeXix4QBYBzAmp0/ozAmddGAVHdgnDeGdiZ
HnlvEFQAE9O0rnwP+RrHRK+LVIak3CLlxD2u89jsoZEEhQKHYhaUos0hLepBZ2TbYRyI329xjzGf
N3GWDAobrVrqM4ijVTrHzh4SKFhuJt/UNySe6buvWn7TaEg/qI48VACsyOEjuZ1Z2G0PmD98H9p5
/lHyvs8Q3wK6RFSncQyL1A31yk0k1/h29DGq4SW5n1h1IRtqN8hiHUZLA/3kaXAB56SC1LGcs9H6
5AYPBqNSL8Jlt0iif0AvF3/t8HT7UYByd8TcGatrpFtwHAaXBHsIbMB/Yy2J7kxbQCMaMJaEObJM
3Fkmo4IRbBc9YMdOx2CL2V0yKfAV58DUX6jQ7S2j1XhfLIUpMu+RYLoYMn+vQU7KpxCJdxjVjA8W
A48MWq/mru/cdk4gQoIcYKp5jrSqbUztEsxPLFbDYy8J+RpElaIZpoTFDQKel3GHp4poszgc/MNS
zuTJYotCazBGxRu7aqdRE+oXhiF4iRJp80dS6/gZPTG7gM4E78OGzdeAiqZLTYPEJhCrkuTByYke
BKFI61aDwXQTJGSRRhxR8qkerpy4XkxvmISJdzwotiMDqwQgHdSnD6CJbTdmxMqrgsQi8cWJF7c2
bgeimrsGa43BXSm7/jgUsnmoEWLYX9F1umZ1EjV3VcvuAqLApRN6O1X9DD8VDT1JKpqwyle0Sk8k
MHmAHN49t3GSVlP/vW2mMu+1Xs7JOtQ7UYHVD1GAS8ulLlJfsi+rrn3mSPDcc2hLB7G8K/yvXdlT
1IyjxyGN5/StLVqQhSBTvPQbCB2zSL6bqdl2s1qQK6aq5Ractu52Kc331vYBvmlL9uuCarzEZAbn
na/eFxNfw9eWJ7EhFKWd0cMY+oLhiMpC155Kyx38onpw16qZ7GV/1TMv7G5tYOkbh5t7g0qlve8q
H/+8siseXVnWt6B61rkdBIoyX5e7NaL9AeXPoxj8Nx806kroKe9W7Nd8a6zbeciCTiJg5WmYDdm1
kBbmtZ1v1x7euJAP6VyVGPpMYLDdTzBuPXixBC8FIyrlwvOsIcOABCZzu7T+HWdnCzoMpMO9iPej
qlrMAfp9R+QLKKaf29V/6g0Dy5HrNmtq/3kYB8hrNE0hQXpee5AWdN3EXydXbeexbyBc8cXwTNa5
SEMRvWx2+Vr02/BgIbBFHxgUWYitcDdNDZ7m9r0GM2iHec/b2o+QM1iI/CzS3TDz4giQ65sOqthN
PVMy9rcNPtsRpjblft6aT4AYjqKClhpuuu0XcIGhvlqhWgAJCLI79eZr+gZ7+DWtSfQZYhi9l0Wb
Q5xXnZoemaMra7+RFoEDJmCfCkd+rgPW4DZeRrp+HR0YrBDwPvRs3ID0a3+LOBZywvy+2G88yqFp
mPKr/hiDvcKnNiCvoGPjgCHbrQPLNG2XVuC4mZsdtJfhHdKjlt28xeOpLVFNGjqxE2kTABbwEbhJ
ygahfAQGEfSqPfpf7J1Hc+NYl23/yoseP1TAXLgpAXpSJKWUywlCFh4X3v36t5j1dXdJ1VEZ3+wN
elQmUyIJwpyzz97rJGPAoFCdlqXFyGgmbYozpDsYZi/fRmlPKaNcbBSJqc2+y0OO1PU4/lBC29lj
w3B/Yixp/N4xw2WfhbtKJaPSusabypNrN2TOQjfVlUOIJDVz8+RWRQ8kkVwPMtDn1NrdliRltWiV
ZFoE4PxWQeByHncF8Vb3pxT9HZYjkoCufoxjd9/H/SfWmjcjtFZFxSYR2+wXGjXFVW4+yCLYx5Ln
JkrOTeQG6wwZSDGSfVKxx1CwWo+0niNXKIQPRabsFTe5b+JyOIpyUm5LIraepstPK01WxP3eTWXe
hq4T+QBMIq8lFc6cfPCJR9UeMap+iYb+WKnuY0x967V6tekLc1+mPOacDjukdJpdFnSLJoMqEA+K
dYeLaplyQhD2U55TB8sLkySxDsfhaVALP1c03MO0haE11GSTQlrrTl5z7CeJW22hO5EJhSBnR2JL
ft3Rh/FqEW1p6edPTvCZn5kIs0h1zQjzoQzN/AJ+q1tjLN1h1iwRALJ7VQvXOePdJfRvn8f2A9bp
Q9ll405Xuw/0OXaolNMzkfQG401j/GD6/5gbynwpE/WZoRS3q6F50pTqIk3tIxf5Y+W6r8MUfibC
OfQ5nYuBh8RwP8NM2zKP5p1nur4I8zbDOhjdzl37Eslq2A+EXxnLG93KypptSAr2qVTw1tmalp5a
1TCoFYno2bkkmKkYNu6KKKXQbDI/zSyd1Ezlbnji4V5o8mktssh3DYa8Vdd7GbbGvsx3oFzWtRS7
vGCpuK5Ymyqc30mejR5vh4F5Ne+ToHrmYN61RbSRubwh/jMuo6xfdUbGY7XbxmFNloJ1lUsQdNkm
m6NqlRXSOhUd4S36NELV2p1LMAWdqV+pMSygWVXLlby6ye3yNqU2x1XpoXnSNmX2GTjuWrr57hrq
rmO5gHdNbQkPbYEJdzdG8QM5toUyRc0i78IXKzF4iKh4bPJhjdgU3DNMx+Nqmqtg0PNF39vlhjr+
oszKkethzW+5tebkpMcgv+bZvMGzv22JOXj4ih6TsLntCVERStgznsYOX3W+TOb7cgbVPkWkecin
GwS3okvOc2sRp9ODPkY7NQtOoou8IDRU7DmYjiG8byP2ghHv6jY4QsIfRuEyl7a6Zyto9vTDGCsK
FqFYUos2JbeyNRiCYFE2NmdvFCEJy1INFjMk6Jerm2CRpvAiWlvBg62kennblP09IqG2Zt2Rtovw
JHss+RDrtGhAfQT4oh9mpahhW0QSAcMtFJofJ3EXpc1dEQP9fJSO7mw7qRJBIYCD4FDZmGPZZ7DA
cMpNUzcxMaat+5HpvbMNbALyOQyR15bJyKKNc7kTbtMfqVSL9wlX7iOEh3rbaHO8a22UYTSC0cL9
P+bFnV1H0VvQ5NozEpvYZEWnn3XLae7rJukWST2zdbNNVNryNtjhYpx2IXAarOS/3pJ8oDKxPVvS
/mgV7V5Doerjq/mYYVbsuWyvk8aCAzyR1GVRy3h2OpvEaSebq9H1Khq1Fq1cpNUrR2WLOebL+ZTO
ZXCcyBgt9cyNzjA35o0oNfcp7TrrmjZiS1UfVQ92HxU/mihLX8IprdajI9tVhO1zgSNSB5AwKJc+
Vnj3ERGpta51Gkl2QqzPSR0FvtWODrgRPMKU0qCCXUEbphJxWGe13R/o1hEcGGrTUVbPhVuhOhCL
iBZMHWIfO2twZ0MYAn1XaZ6dj9WmMSv8znizNlWSiwthtY8pTIIjHynYJrLpyabmVBpqSMOrEWPY
FpggdzxRmj2+3mot7U5PF0QHtCcrGfojTUexjHj4riaBRDAoOjKJEaa3kTtNd5GU4dbGYvXeda19
G5nNE1l9vfHtTjnmNIM4yynjAwrjXVnoF6sO4Bd2k/QxqHJxVygaNW/oJYid6a40G3VVXpfMIXWN
a8qY7pnlf8MeSDhcXD2vN4z6FK9rHQpXVoPs8cxl98Sp6Ic17thlAR4qkpl66Hj+HRpLAXTh2sYu
TKctGzlRbjqz2TrYoLakph2SHEI5sd/h5yDgCLAA4242aFvysjq1mRoesHEzyHCKH7Fo9VuMhjpa
cyGjRdcSs8QHPyN+qWbrB/oQLkyRFNssd2OSfXN6qC0QOMnQZhs7r67eaxOWBAmgfsuvJS2d9t2e
7YDkW2SnLLvw+sXWRVLvwrrrmatwHDgz2QthacehKWfPFcNdmMP27BJs+UU1wo6YcnNb2Hnix24i
l2EDlqQLSYG6UCAWcd4Vvhj7cBcnmfZCGkvjqVsny/B6V9FbqzyOI69KU0kC1AltUhRqsgqKrl3H
rl7vHIPHDf4y85RN/Y8OMMdti793IUN13Mqp6KmWZeLBRL+0k+msMCunXj6l865qWsyzrsyXSTzQ
hcqJkvwqrsKwHeF6wLGc8dbecua276yQ1Am7sGIwS5iZMLCx/VivtZWddXdBV/Z3rbRS8vip4WXR
NanvJt0Sk46968jQLJCspZ/aNbFqO8r83iBvhNbC2MRSzButQmGqg6S6KKliHYPRDFa8n6NscAGO
qWUck8LIDxgNf4qaNG47iWzbBX21LlUbAYWeKzezlLujK3Zcv/q514bu1KcFcdMSG1xkDummhUOw
MsPuucNH6bGVyzkEMGpYb8JyhngaX3uCs76csrpAmZzDfauM6k3bp/17SKYdskI+azv2VRXrSKg1
6aC6OjKKSlYUqCs0rmVPEGelgwSg3i5mX88KAnN566yUUDGhV5TSswJYHSMqxB7RUl1qkYhXiZl+
kEk09m0SjVtjLIcl4AjtFZOasySJP/oRJlXc/lrt1Rb6bKmSr3DmatyBwmC18zA7fsu9YTWWGLBq
peK+HnXOEQ3Gvu8NkR3DoIR/EDVg2pkFeSFae11mKVGZuvmRDkm7dNtK8QpSJQuJ+wvDGhSGa4wk
2yZm9sKwMVtjuh6OPX/bA4avLBMFYEWTquaPeC7xA2dZsJKWeYhyguI8nzv81pBlFn2IC47AF1e6
rTR8yP7KfKpH/Llpa110xyCum5VNSAXdTvFdn2bNWuYmLnjbja+7l7FQzrIsLjbgHN/AanOv9UzN
tAZrqzK77ZvaduVNZc7Dh9IxydQUNgkvxoyhWMDE8DiVc8Vqt4w2DE3lPMc4QzTbVlB+Y64BrTC2
lpyNJ22+yqtNlj84Zp+ju4rswaLz8TMV/Zm36Z5ZT2NvRqPPdjlRbB9HZ3/fV/07tIXwJm+oZdD1
reGh7JXxpozxAKtz884im+sUl18Cilvx9c4m3wHfQDzNXOJnWFwBtzutfhJZ7J4NReS6F1ytykR2
EyBIE4Ggx2rA6zNWVv+cD9NQeaUcTNPrxBByQiSSUETHewsj5xOOyoDeGvPOnbwY/UYr2x1JE4iI
ddvgv83lzzFKlMeyb9tNQVh311lO/6yObn7RSG8ztRLCujFK53MozLRfKMzin0GpNUcIPuJkl5q6
09IOhyy+5Rh7uMr9zUbmqJlCHqFdyEcig9kDw7lPt2biW09TQLvJgFOMHIEQNiYjMDJQWLxH7Z2t
KBajGXLVCzNMXkk0D5fKKIZtAZBhGSlCXVcEE0/SUBvftVT3nNYDyDVC0VSTcd19Xr0ZiZ9PvQWs
2aW8svUiIwqjFPAFUDQiTh3dYepugrcKvFKjsa4n/gdBTA7RGE2Jj5uVn2Yn7CYlSXCOTFc/9a4I
tvi45c+Oe/LWUGvxVOl1uuTK48jOuDZpffi8bs+ce9a6+qkIrmvIuuz63iRhTn90RibEA4LwcdZz
2uTJnHNYjHX22rdD4jMTIqZsR7lXZv27KTlZ3JwUD02wLLeM2csdmWw4DKILNyGJ7RM3VfdcmLwX
FWtnT+qslq+TWRrte2dhF1UuvEy7x5zMvTyMVedBMzj7JEPrbmEYs92yca9/L/is56Dh3uWXOX8e
9yDbl202zWcxOMzkjNcKpFtN30fWYk1kvDG9AUbCBq0PFy5LxSJ/Hh1tKa+zctXIXnUVU8fsV8DB
3gOkXc8tsmJCy3G14pkxe23exmoZjsc6AwFPuS4+QbF1rse0OoJB17bx4AdZxIsG2jTUN+5YJh9z
0ebQGZKmzE6EyBV/cKSt7ZMpZhvHTCcZ3QJ80E9lAPnNWSiqpvkYFWS/bIrMbHiaEDpPPe4LYl7N
8M4eAlSU4K4ekr7zFSe8TWJHhz7H9NSSYPIJt+AUrN91Vp0zkeUKGmnh87m+6ZIoJRDRNPWTmpOb
vSrf2cNM18PTtJmVR/zVg/1YWIJwa4ovYaDW7dN9JnWqDZhnFiei21rk5uzEfRrMVK+PjGnuO50/
mQclKF/ysCnmG9FrmGJH6XQ7J5YEYco2ULWHeJSK5k1poVZbGFnh5A8Z7F2Tr+V+ltx2F1o3m0CR
u+RJxdn/Qka9vVGGXjE27IgFDTGzeRvbLi5+e8Fa3AgdoiouThiqHrMmLWAEG3Ij3bArrdyH2HR8
jf409B0AQ4N/1fRWbtZucCbvZ3BZiyFTZ9BqHX0RI0jWwkehjNdTljtnxG3uEebUEH2PCPN4E3WG
sxOiHLPHoQGXsBZDqhLGhjmULAfGH1m3RvooGIjKtjroVVUjViZWVsVeiqu+ZnKniYwYZhIbvoNr
AYp6HkF5AVTRH0n8ViTZSLIEB7QSp/XMyLI+gj5rkO8H1lvQRoNZ8lTbzV4zsxCTJ3W9eo9M2zJO
YJnB9ll6VH6ac6idlAqqGPHuPrl1J0K3K2KxM5OwIqluWSc/qntgSFO6Z3paWig9ZXwqwXiIZTco
br8reNe0W0GV4rduKVyTYEaod2V0Eb1uw6HidF8Y0g4dLw8NVik1OjdmdYEfV/V6e7ax94RDNmxJ
WeWkqwneQTwqSgVYbDMy6vgcJanTomZebZsDgCOVTEsQTET6tCuQcWpXrqJaJxSRZq3ItjhosktW
LWYcD3FgPUdl+4Mq2eCgtckH7Ql8iLEJuqVrT0tKOyuitsgeqNGOM7oBa7KQjWNr2gptrH1s20Bb
Zot8XDUWF45mzCRvelLk5Ph2MF1s2atenCGhU4K0ntIZb8wjKX8lgCGexAdY/ptoisQqsZSfnZwJ
G7TapUXAeK87bhYlt87WFflaGxqMCwmdCer1fkQEIdtnQTuyIH/X5PnZKLQVYaD7qUmHZBYFugQs
pxRgCSTmM720P0qb1a4qFVXVehNSWp3SZJNJX1CqsFKsc58nuyg9Nqa73gwmesX3Z/yYTR6yueX8
mENR4VVBUQewhTLKbYz51JKAZLtUIRE+OgYEFq/S6AiTUdW8pAt5E5O+bOp0mjlRuSMWMSpQLefi
Jo7r+LFkBIKcVDbZAdZi9cPszfwYTeF9XlEc2lP54KLQDgF8wkEhJkh+YlqUCfntGxK9DnQX3bRK
FCJoGNd5dUliwg29GZjL8opCPSMa9LtZMoqk/ImvDKJlFAaEErVsb3fDxcxz9gOZZ0ImGxTjraKq
clldY2uNqpwRx2oPbJtL/VtfgsDgPkAELl+4oKI8GHoDAC73lgxWwPDzukwLHBID04PKXidi4Nqp
U9FzgZ2Uq1TMIMihNjH0Sl+BmdirYhyLO9bfVYuyHHVvCCZ9zbjvagaf9/j403WRYKITKo3/woI3
vqia0GJAMFOR0wKpfkgWhO8wTM6Vi+QZ1e0asEhyyQkqhRWJ2VCftqGWLRXUwa2Mk0chcn/AirxB
BkTRCkp2y7uJg8KndfKBWekAX00iorXAjgghPiplRCTaSH8ajh7d4p9/HiW0obYxFUiTkrHZoDZr
qw6XhouhvgJnOTmmRUyVp5Ma3IINGUkJpcOmgaa1LhOj+3Dt4F1LIxSpIp/IHjIYzIzygbSL2A6N
6dzgSkSEm6PsQNhKuQ4cS99owm2mGONKqEwtdJMJo6vp8zt3JgL5eJZerEpqh9ysVaIktl8j8izC
KraWVjQ+wbt46MZIHoSSoXSEL/RRT0EDkL/TsKGYYoCQolWI5WAr54ksdEOq8iRg73mtmF6ckabZ
KCwagER8GHoOBY4lvSdHA/jkOJFc8bVay4CtgJt+ZDnc7IAzyNXkOo5l5qVf6R7m1HJM3QGIkLhj
bPSeKTVFxTg6iIxJ64PjO0Z64WzLyb4HQjvywMdGiAeHUQTIgWeZ6vZaGEwxIMShfiieHMXPBNTn
Oq4V2ofPtNChFrlvEIMIlunzjHkmp1wJi/pH0jFU0rR442rKUqvDVae2qN7Kbsqts+7yrTe6k20n
aeg3E6y4XO9fk+ROWskpVSiOKhdbP9lpVU1uhNH2/pQoZz0slU3eThhojPzVrjN/KsNj08jgqezl
Y9rmyykG+VYNjNsr1fabOgje+qRbxX02/ahNnXnkdFs7DrKWY++0ur6J9FkuCaR6ip3+pBH2nTL6
VNtEW7g2so1wgQrVyG9OSiQsGHYT5maKLcNdG8KkQrfkKRnNZIU7ZdppeSiRM8Ng2STO0yjKpwQK
lxcbqYBhkoh8oZL+GmuV99hD/hxwyTS2HgLH1c2jSVOSd+Nw0q34ZJnZvRM62ygRsa+U+XZGkKIN
6em1+leXLZygliJ3KZXkxsyuhAe7vieDumvr1A/S8sWg+EsrPPQAKt8aU1v3YdYuspAAv1SL6BS0
upfpyUNoV2sjLHERthcXsBzJnZMdD5sZEhBqycaI25tEltYehlfK6rGkofLpSfcACPBZSbATQBgX
smD8j1nWt2skjELK+8hp12Cog0udDflSTspqbsSu7dKPpNdvUlntaXG0BagNWIMKDDG14KzPIvR/
R8UXk4yv2phSNSBnLwNDmj+NFOdQH0VA1vA0LHAgZV4CQZf2GiwQ8zp9VSvjgJxnD7duFxpbll6j
jWstdkdQsJiGenZ3+5UuDlbXajeN4LkFJ3EOvBAQyTB5WmuaUewPMAnylY2HdGagAxhd7vWcC82N
BF4YdXLF0omLrRYFpxqTzWnIUjoeDCJuyhsjOd/4JY+YuTdvMzN9IK5MhhCv7sahA1EKwaOcdu7K
ZhJzdagr4WGp4j3WMG49LUowNRYBGmrUbZlf9idRG2ARaKXPXZdB7ikGJntp6dmdWR2K3HEOGdFf
L0qHSyyC9cwonF4CvItKcneNhOPsuoZNjEMz7luDBK5mPvBo26uFCZMEUAO0TVVgYtWsTSpbToJB
5Bd2NhrninCcx+HvPScNDkmoLasu3tCcMJpEGUqDch1V9cDujlfEaWYNSat5qgSePLMMIzbrbWsP
B6WtUYHCI/TPLUTgB55E+NVG38jlfZkNOHy7AdVGUmdDuAucd+FUJpRFq9XZm0R1/TEIIz4mbpEc
mE66x5BxKDi/ykgWPTWhH/SmeLcM6ri4yj9TUgkezpPcz4uYyt1unItGdewNE/v/8OUCuWpLB4Zd
Yh1yR+be/20mixiekZyJ+wKm8ECKtvxj/vMfDRFA/uuXbf9fAYIvbvj/CiV8Dy4c47daNvKz/R5L
+JJkOJUfxV1bf3y0x5fy+9/8/zHAQF7gHwIML+XH/3n4qN8/vkQW+Jk/IwvAof6wLMe2XcNmi5Lj
CpIJf2YWFN38w0B3EDzWdUvXVX7oPzML9h8akgTJGlNo+IuvW3D+lVkg6cCMUtdc2zV13VbJsfwb
mYVf26v/O7Fg8vOOrbsOb8B2beIR30I3YW7pgymaEJYaBsJU5PxrgG3q2SyZFvbpbPxEIA65vdaG
viyvNXDspoaxwsGbv0gNwGvQ4RFWFGn5Y3LtmMimZyerbMWLcKS+7xyVuBBYBoYiwaxjDMVb4zxB
WlNOSZfSf6STzB/xRnYHBdv0KGkxq17XyL9rrvLYwSuSXiKnddQJ85VxvfIi8slgeKYNS4Hz1TMt
XHRZ1k9bW4UHkVqAmf7ypf7r7P6S7bgehy/HyXEcUtiGcIUBAsf4FraSU5JBXzE+TdvU8egjoTZZ
NQ5rs6sDgr8Z85dCyzGWmgV7dOF8v5ks50CPFDbGSAyT450SJ5q6SHBLPahWCpmj7kc2pijRUWYQ
bRBH1V6F314zF9S6Ll4W1L6/Wa32LaHC983nsF3GEq6KwuZa3/JuRt+E9HzyExUmus2D4CMy0mmd
lVQFGLeoBkL5XpdAKmA4GWv4bNatm+NdbSfG4NB0Ei9oQ+01yIJ+F5gtqmyuHnowllsnjOp9WvTi
bBRRQvUs49/sUf2ay/z13l1CPogHXDYMVr6FDGskZIM25bPIg/xQqI44oD/Qk7UAkrQUPss/f+ff
sqjX13M1SyPMw4VhMnr6ttCJ7DSWBt3+YP79xMrte4BM2tJk4/iGiWi2D4ZBpUolhYNKz7k/5qt/
fgPGNS709aRzSRyozEWFbQnd+fZl5SAdajqmj3jOVA1Xg4lUTMaoegdFq3/OWVCpXtD0Wxx3Zrys
enV6zQU6hDfH5vQyaBXujBzn+CEb9ZMJS1hZEGytfvZIGyDWJjvy6VcJJcy5grPQ0a1iKTVbeZCx
AhVKTc1VaLRQBMPauJ2xy3WbPKvDx6IowlslALqGZOmUv1kV/WtT85eP7XJXckzIimD5TKJUX1NU
giRGGEXtm9HXoEylbk27KwztqR4rpk6zGsuVNGL1M1JHHbJJMCK3sJ+5ucmwWd5FeBQjhLeGQ5YO
ciI0hCdpUU9l92gpansTWWKeV6PpXJhHmw9jNA43/C/2BkRIXNyGJM7FqD5qqKo/RgcEPEr2b3Ky
fzuVabE4g20uQl2zxPe9plwcMuxr87Ws8KCZQTYvs1SBEBFqBX06sfrfnEn/0+vxkho3MO16On8L
psGtsXVjql47bEtPrIYzl1NKgKPI2jwhS+HqL0bq2pueBjpqAxY2pEFzq/fFtZntuR/pdtgfJDZw
imLa8g2F9ZWMKoSyZjZq0/87AE012wGD0KW/8HV6c4mdqv/R5x3iVBVfd4bgggJSoy5hj8/VQpU2
+IEeKp5XK0ZvLEwMxbhSu08uf+0Ei9fwFGAg1m+OxvU+8fX80hxbWEK1XBf/9vcdZ7mIxTjm89vA
GJCt27UKN5baEe5ItC8X06Lh8fKbl+Qh//eXtFSe5Y5jsQnS+HpKR3FsE5Qd39SsdrYu6CAmfdCw
zJTq7Z+/au1vNw0uGu6SfM8kG7l6qCr+uv2IZzWCUd28TW7/ZNWS+WvZNtmzVgRs53Ils79wYM8B
+UW+EMfOfsZ1kh4nQQP3m7eiXz/V1wP964xTTV3lDWHB//pWUhevYqS7r1C11Ge0rBweqQtjVk9q
Mjtjj+8cdjo9exIMGEchHCpPUdEMTzogWa/Ihuqk5IlFikhxgzslNF/asZ/qpdvH3HraqHwrtKIG
KjED0URDcIlEhF0leK0r8/qfD6z4+zUENPlXXNRlj6X969H6l7VS8LGcKlOslyzVWddjZaP1rsJR
JnCjuydc2i2YHaegvsnY1rAsuW4+xtpxF00sBMJmCHOnqrUUR06cDjew1sBeM4xyfJNP8QINfPqc
LKYN2LNm+IvRrN8RrWEBSDgx9GOA+FDJQD9xF+71RaJt0qCKL0ydrrBDplKY66STAC5vSTcu6kAW
G33qpuc062ptKSYsb2VrEmfDNSpK2R0AiF1dGVg4XbA3hJxIexHu0HIYYYuOXB2GL6lUvzmM+t/P
T0B7tq0KjoKwOTO+nhSQOZqhYXdvrUfqs+ggfdMlCjC+asTGHuzQU21fmbE5DhFrZACIIEPrmmEh
rcPEl6qe3GLUJrESzKo3RhgJwkhHVmKTc/GJk6HBLJunjAfGkD5UaRt5+XUm/G+v8x+c33+5KK5h
8C9p7d1L+fIl3P3r7//Z6Gim8Qd1pWH/V3/DH/7h4oTmXs2Nz9L5g3+1N8L8g/ZT5XGAtq2iB3KO
/GckW/2DWLXNZk4EPUMFS/nvtDeG/vWitfn9LvWuDtxRdR3V0r7dggqWcHcTro6zq0KTcxSJvSbl
+WrF6riSozZ78LZgt7bDPQLjDddPMK3rZ8GQPzOtLdOfQ6e+MElaqHb3UdLaI5xki8bapXm8Ws3Z
fDMaxc+GO08QX1w92AwTaVddTeGVjTwuy4a0c6iaAUsXGRYG+VAsmJa/AOzmup2VeDmELJQSBI4W
ZY4+0cx4j0EU4IrBYBhnT0BoZrYS6O/hNOVskqqthROemrDdx4l8a2d0W0I+2YLgQrgMyztdRT7p
ItF7be0a+Mj0R0dOb0LPxcZN7ehGySKGRrLPrsm+/Gg0Wrdhyr9Oz8mZDnbTuuFhzg+hqJHt1a07
7/uUeg/e1doeSOIUNWqZmo7Kcg7Dp0plw2xbQvzN3xhSwXjfGRmwXYLmLhjvVRJV3kygaxJvXVqU
7M4kC6k2qNujMRUeM5dFELAQdDsUCuFbmyjygBV0HJg94y+x9DeMkJArLVL/+ElHVJJ4ZCFY1Uht
U2isil3YrfFZKnV9CueOHUGKIZ6UWnnJDRF4OQ6QpaAYZFg2J2vXyN+TpmHuwNRn2dak+CYmDGtd
HTVPBH3tFX2prIJZvvXd6PhzKIkNxkmza6Yq80eLgWUtTHZqOxYepUKNj/nQEC+VgsUaiF5e0DfV
DyBCyalzGns9j2L0U6WPgGPVTEXb9CnEOOzbCpP8jJlIym6BVdvjoQNx061mavMnS7gEdFstv5EN
p21XVj/pboNFAf8WQ2Q7HYxhtIkRy1cNVoLXTfZzkYUNh5Fe2QRlvUwMxvi4MqOVnpl3fHmxVzRh
uGsFQDG7ssYNgsBlMpvCy8osYHgjmR6ak7wLUjtcj6l7bxoqgL+8lV6QMH8J4YP5zjA0u3mIg7Pa
Bs6qIVexL/CTPAPxtJctjmK/KjR04tp0Wd2Rd/ELiHd7OfXXk7xLxd6uCgt4Gp54o1ATLHKT3BEw
srcsa804Bo3lgagiFVfloYeOKQ5BkjuLYEQMZ1lvuYhLhMeGjXQ4/683+JCoY5yAvF/UddV/Bm7c
H4mlMERuZ1tfMgaTS62BkOnYq1hbrfphwC1PftTXMfOeFL7IZZwSkWFtN7neGOJyOkNx113FXjXE
izFiC/aR2TypmiCPWBbYG5ssmJ3rhAPHZZ1WT1mkVaizM/sl1LZZ63ZW7zXat6WVOGa2ALWI0aWN
Bk8C611xHEhzWHO2RGduPexSvDpT7C0PssaDznV1DgThsg2lsSVZWmBDKBngGznJp9AQuDzA61GT
3xcj+XE8GA92Zn5MBUsuiOC8iGshUI8WYwQdpzE9nQfE7NMWYeNDFSDmgeaDW3Y6FTUgPQH3eOnW
ubiJruuiRREOPqjRzKtmN1lq1JuLOLau4G/F8XtqymMmMbbUbjL5ZkeGKdbGfKn3gbake2dBRJDF
O1IrXCo2Cx0A7M5sbhvoFjHoMI+GMY1vlxoqj19IsIIXTOHWhnxiosf1hGO3pngJSODm3fxMZVng
Y3HZdtXPka+MOGnSgeVXjkGQpcZCvcFma60qEk2/KVa+dgp/Pj3QAFDHeIBpzndokkIysmK/RHFG
3tvnbocuLj21dHyXbTmBhfggteA3reHXVoHXNC1TwFk0gRbS+37fmE7Sua1nq+nOlJTSU5rQuZFq
IJHMNfs3pJ3rw++/63NeiviigzhpWca1Qre+CSo01S7fv22c6zT5WWG5aed+F8YBph4XNrSx/kux
cP7zF/9VRPvbs/jby33TU7S5C9mc5hhnlLAnkTDxxy0NJB+L77T6t1/KcS1NE7pt8yn/JnNhfUmz
sXI5iDcNXlBQQuIild8oFX/7qiwkor+8yrfiIqCnkpXNqyTd41jsguKiRr/ZN/0/fEUMpDkF0Ymx
nvyqb/7SdLDYo4uCSDhnWglvEjtBDGEUF1V8ju3zPx+za+H99WxAbUGmdjQEwuuZ97UwTzhN+Ib6
5MJyhQvP5kcyWLf//BJ/P2BfXuL7qlgWgFy333Q0GYn22CXu1o2n55kR77/3Mlw+XD+urek26E+k
9a+fZGIRjTY5YXy2s5xZ2osS36XiN5fpN3WQSbPNCjldtWhlHL6aX5ypv3wzvUCnpSAOz0XCvI/c
yqSeE/cSZ0iTPVbPznPMxEuCh3/+bL+kob9+TVcpkKJZ2IZgYGs439hxidHHEYTy7FxIdwUo5CEK
YTlrF6zw5PiIMetbcq+9e45qw1eH5jdX1i+p4vvrU0rbfHgWA9Dgfz24sZNM04zx6jyG7D1t+14e
MfjQcY5483QVF1B+havSoqlLNvy0HkKi8VPvREe+TT7p6mAs2P0pPb1KTDyHOStkVOtjDM34HBMG
8my3tdeFodpLrTeBo5Dm8ptoJqnHzRh4QUwZBdkEb1tKAr4h53xyeq1d9KKZV1YemBvJ5pnf3Co5
T68f7OsHt3XuYCCjmD0wC/jWuCaW8f84O7PexpG0S/8iAtyXW1GkNlte0+nMG8J2OrmvQUaQ/PXf
w+4ZTKW7pwozDXRdFUqWREW8yznPKfRU6707j8UoWaWNEZJAlAPmKeZjO3dofikHmF3A+SXCwWZD
uQ38TSx4vCflsSBIy1sq8hT1b0TeI3YfGeRxl2cfcKLc+yAJpjPelSRhm27+QC6Qh9MMIHrf58hQ
hlZiAqPMpStR5hXlwxyKqV7CwVf9PkX/gXalAN8BAAgyjoPbOEKEr64SqNJzFuTdYVFzlYaZleKT
m4kGarpCnT2ry9CMS7oDvJvxoKCvzEBG4BoN3whAldlOsBZqCMFxfSJr2lWdy9WuYkvUHbc+oRKu
3/3okJZhNTNRpOoI0WZzDq45Pf02YSPvYnYznOn8MhnKjsl3i/xBsrkX9vWend2yTKEns2R7589a
/+iVyInAdvg/3XIiGJYIYSLCka9/s/u5v83sGjuumw4Rm+BgXzaqinPIFO9YsM2z72y4TiXLg1P5
3i8QdSpE54LqpwNqP9Nt4f4y0N24vn7yfQoZLbVUPPjLR51DwMKQ/cPLcCMRCYHIvWIfD6gIUHoO
KNlMs0fd7F7TDMesJWY3LhD2hQqw9yUVKRGavSzBf1iAWdu+4pNK7O5WF1oTjS50lnmTD1PWEcuJ
4oHNj71ee2wN8ej0aF5qhpHpsPTY87ruMDE1pLS1Yc5iH8HiV2aR0VmK0JgxRRWiEYkZQDG/RUNT
nfrKpAXxK9bDhOoR6TGbxREV7AuGaZLitKKMhUU8h6npPQIffzwZdRFcjGqybww4DnhblLMrK2c9
I4sLDk6S4QmXFeuEWUdv0ARaEWui8+3PYnJuqUoXFgcodSq9bB8Zt9o8MpP96VHr2lG28WBFvb42
fpWcZn9AbuJYNgHCIg8rGayPrRX0F9KH1e908t9ljWZMJ/gtFgGHAIS9OeaD1u7GcVkfSjSvIYkM
2RGaTxn57WyRBzXD3qJ8uaMzc0+FJyziGF3Bio2hp5v2GJXg4ENPTl+YBRFtSeYKaPM5iy3Dq38H
EE/QmeJNqCeP2MRkdpEIGv5pNYbqTJwGsXv10p2wBvEFFytulhGiuShsedriMx/naSYkb5NRPAxS
uvAkfPjdmkPGKZAClBxpF1Ur8QSB55NgWwqog4szgXpg+gVmMAKYldNDdOI46URxGSnhiHzI9YEh
QfoJfRgjegvuwfEZSHfM9XZD0MJVcPSH1l2bvQPWGdvh1F419Atsb9n3+CkSpzLwgxOV63IzrAaV
cWdYJ8NtUv5lV98jkl336+Ci2lgmVYAjwWDUWB4jM9+GxNAzO10MFJ8Gs/FdOxA+1Xa0PR3aggJr
BW3lkp97YeNNSJYzCbpN8Va732i0rtqYp2GS5O2Nyw18U1rgCEq7aeOUb2/nb0yX5tlXDmp1XFAz
SX1Tr/JIWuUv7tOn0XJHjdOyBQKWohX1hPxGEjGT1SYBaY0NLM4EOcFrniXHHBL8zgClenZKol5d
VWQQbKblWLcoOQi7Gm+hhawhLOYWwTMAQLKcsL9qYyUfhm76AJGPPgYu0T2NI72tPdh79PD4lAQG
okWbi5M1tvrOtqbiOGHQj1RFxLa+5QVB5JB7QhnBi8353EW+8sgRIVGCZnPU9DfNdcRl9WfsM5yq
hwF3QJha5HQX2AaOHPyEdrk92UFV3cUmWqsY4XWDFbBs7w1FAw8buzo2buPeksq8xlnf/1qLLrgJ
Co0c41ynEWETv2uNNjhPqMbITiCHTv+hGlKb3Bx7DcHveexIZCjN3HyYUp/C1bTXUI0+Z2NZle/z
UovjDIz4gdgY+bmCys5IhLPNEOcqq5uuLy6cgv0J0rNz4UlzL9OC0BJEib1TJeiRJcgfjcnrog61
fEha/JOjDHls0hSMLuFjJ3pLPQRIggAmK4JDhpA+0po2x1W8gCMbIEQjUc1CmOrBjxx+dtQWaX0i
wrY72u6c/jBmsG647nDJmFNxr1xY2nmX9KG1bHJB3FmE6RIaMnfkoOzIWyRzriv6XQMm6Flh5w+r
NhFHYW5XX8IZF7L5YBpH4sIrxEMHibevIUjd7oTdMs4fFlHWcQUN4ahPVvkUYG6qdk615EwPEv2M
hwqLV3WPurUEMqI89SFqTyfcmv5wKHr7wIzosSfwPLbI7okZbiMyy9Rn0wIzUU0TnIeibgFqGDpZ
i3gJ0q4HX+F6DOyK7JOwSR5tl5gOJ2n0o5Y1BC9qGDa4PPP7GX9Fm4v0lymVhrYzEXe+V7TvKNmw
4GSuhsDOnLurV1gmR7ZTHWp2/if0rkaoGaq4zL7ORzdRO0xt8THN9oa0Eobl7MmqLh8g/i18dqpI
D6VccqTQ6dDvMUvlh9os0nu2SrbcNYRZxy11xbWlPIi8xqpCMfpQlYLBO1QCso1eZx/0/cvOnnvz
XGj2d4Uk65a957vOmyBLUjD8QlYBWqmAe4G2rRFbWLXVPoHoJtM1r7i3m64lQihxx4fG26yUo6Nf
jXysLj6I5Ej3ncWHegswSrenzth5aGLPOA0JmplRmLV4yFhg6uJhZguyS5O+u5Jn2R8IeRQo6YnG
E5MuQstK6gjZef6qKDdPkGF4eoeM/7Rj/tSXMSWHBBlYz4Qywi1ukCyyEAooMyhEkrBpKQpc/8nw
loECUNv/lTNgJffHcybGgGQgzQ9unVS9FYCreBq8TRloVsd56KtPZuEGtYTPL9bSP+wie2uVpb2h
7zNjkCxTpJW6+by4BPNMToNitCqW8dqVGmPhRCKfC6z0KG1ilbwRnFcO8DxUOYZF/LdaKMhhj4Qu
K4wPDSWGkMv9VOlvKZnpCtvF8I755tN2Gu3UTcYw7mxw8QCoYbTN8JAjt2Yoqlz5blUe71lXnCAj
ifKhOU5ck5pke16lDtK7LR2GYr1A4tn6h0C6dwTeXS3GziMBWoP9MqSvRBBEuUH8ncZ5uVPSnu8I
W3T3uAZ+a/X6OQA+YBKECkk3LISQTM8vJCw1cR24IA0mcAdLq6Y9JkLimoHa7Hx3kOjjxj4SlcKP
2iWAABiwIXz0aujhTXnbcvxcGcE3u3mbqdhOpcdDj7WSnDa8TQ1MwpBvbjhMW6KehHS+pxHA/V4k
SzwFZnqyLMcInVL/SchVdVzQLYVT7vZnyCdwJbo6OPcjTIMFa03IZoPg33zx42p21oO9JjhSq0zG
eeV+WAUbcvRDOXchpym5UMRcOX32DTiF3HUWhXs5lpuTOWcQyOwce0wQ3GSadx2CaiVSaNVeUkih
0cTk9yU3KlYTDSuQnmuWWVvRFNl58l2SVcrF5U+b5zPRcj22bNt/XHzGfqaFB4EYsjRs7fGjkSIB
n7Lat3llv8GAnGGOEqgLN4kCgQAT0qf8CpWyhx137fBpjpNHaEYzOUfUY+M7uNfkOpt+f7OlFIVm
3RmPg00xi2nE4cLNTmQxPvDU2XtdBP5d4cvyvhLUr+7cfpuzAZiHGMydKrThBMDge+ePdgRGbY6G
BNAARVLkBlheSAwksw/7EjhbkUFqqO3lruqRlnvsSXd6l8uIQWYxbkBG9K/J3PSx1+Oh2TESHkIi
EpNLZpbZzO9sEnGJvmSv5JDcu5XEpZo6aDpHygfJmveYOMUQQ8ismO8yoDe6fOL5JS2FUz8ZbwXE
UZQaLVUXAbAcP0ONbA2HjHgUwnI+6qYELdLZGPdKTz7bRWfdpW0vD3aXVt/Kzssjsx/s7WEk01cQ
OXCmGSIDjzbpPCKQOQjBz7AnS+hs6P4voFtu1DfshwhezA4CjtNeL0hxmtHvRc3saKDufCu07TzY
L6t5TNahCvMcNwEzy+6W33m1r+kO2A70eTz3yzsLecxFRbcc0zb9ZJirbgWLeJw9NsST3MmuC8Ae
3F5NDTuAutGyJYHndcMEqjTTEPuJuWcKnqEYLMz1acYSdpck8LU2e2VzIPMjOLK8gs9vWWN36NeM
dQ98GbivhnzPG4t4Gr1NI7PUp2OP5e/et6D2FmQBnPuVnAdbw/EZEAtwS0YDcSGLTcrPIoPXyu0L
YukMmXPkzcBoNK3crO/ywFbOi/DfPDrZ0qbsa9BQQ5osHy2jOw6U4R2jCoc+f0er1R6o17IzvsT6
pdB7SjnIQq+s4NOY87I5OJZQe4icVmiBPAhJAyJRfZ0wFxGHGnf6+kTL5bIPI15jbMFfsvwJsiOi
X5Z/uaHeGtG4W/CHuFsbEjMsYylOuUFPDH3mI+2DJ5Y/2m72a4HuqHSPlVU4t9Lri0eXZ+dEYkp6
sAX3FQUp3gEs/dd+dezYsOYf9eY97AKQgNlkLhvqhHB7ks4iacD4qnE7YpYmIm90KvdMHI3Y5y7V
KMZhnESj8dstEOLDNlYHV8MMrnKjjpGKtyR/2A+5kapT5mc5sko1XFx9LmMpDJaiGWI7j20h8aBp
dm0bd3hozMo6G02DqMidmtBsMSVWomqOQ8f31xczMsEsl0CdXJyGa+/l8K/a4EeX5Z9aq+N47Rzn
WGsE75Za8HMkgxI3lf3dZat57JfG2OkEl15MIAU0mMELLRXrP0nlJEdcA6aQyBBXaAyJJFAVXxp8
j5Xq3LWlcypMrQuR2Iuw8klVI9SSY9/OjX2LGJZFqqHvs8xlc7k+E4pCHeZwJaTDqhBoS6ZPwgnO
yMbdb3au5MFJYe/mwWqGdt+qI9LXLizwTh1mkGLIWzUagUlzvs1jTQxKjnVJKeMXG8kyhJ1o3+CV
eoekPJwAgcnQWpP5DlPRfCBv73PypuC6dFBhC6Q9nIftfEprMmmygYM90wAAEGoYHGtzwO2/UCIJ
BJkHPynomxgRn+Xk2a+ApDxgXKbzwwwm/4RGvH7kg0Mvs87lRz9r22NR/7SlNXM+WVd+J+5NW5ll
rCOOi0xMA0CLrA5lI8ytoaUHzZACw8U16z14lTGefBo2W+MKsmBKhKyrB+g+AsANUL8wBZzIZgkm
jqlomedRY78E9zqcyd8lkXH8TNqBoVA3uXuh82SsDQUu7MLsmCi8ynh+x/2UusW5TVUZ+3mxt4G+
aa0hTnrfmEd+ImGu7BPLROfOKsv6WfNXN+xGjFABdGzw5kiektVlUZ8XcW82vBejYkbrtCoCJ2Cf
usJ4tbPU2iso6lHvgVZb0SLFBM8s0RTo02s5DFqkF7VgF2WpA/NfM2ZyiUTPa835wMwr2BEYsIHc
aItPSscLtSQaGEUD6/s0sluWJsedgToOYYsNMwTnCO7GlUdQ6c6WG8aJ3Zq8smwo9c1UO3nt9NsS
DlnbIOT2Q+WJCLiOjq2kdveltMvHtqBo8noBTkIt/UlTi9h4nM0R7F16dHtyk6QdDBEB7eMtb4GM
jxmUg50p42ZO5vGNJMwfbBLh2c4jMCm7WfapqvUYmzglAoGVgDqBPRRJuhwZVdGm5xnrvTWtb3Db
ds9tWrR3OKV/twbdktETVeKCF9+N+IruAlApR/7OIKxLk6qEOWkksbpdzY4Rv+MF4h4OU3lR9vTu
8T/ON8YklZmXdzQuwGCkn17zZS2pfni8Tj0pnjHpcsGx7ER7SXED7RRmb/aLfNzEHhVnz6y9V5J7
zbdxBXrJNUpoj8BQKnoL0FvBL7PIOo8T2+u1myRNAB/MDqMzTuadDVLJJ0w1bPpC4q8C7ZqKpT55
fEp3jKn5IfjFQMRXbzx0o88mfRU6xSRccUU8UKQZOtEeyRTEcvQFbnyLd9Pb3aFYJyhQKeisPvd/
9LY5HhqGX/f9ks9RgNGDW5tHdmY7f1fAeiRbdTYOKSbC3UozF3uEhmOGQju2OrgXqXFeJW79o8l+
Hgc9L0PWYvaQ2kZ7sthf37KBJxLRUv1pnU2XVbKsYn+ckTVk7ERxGJenBLQFDiO/3ItibnajJd/n
DJUUOEQXHDKj/LYmjZKHk/NxrI24gzgQNyA4f6mkz540bwBFyxO7Y+vFlZpvI2MaRRVqgxWvGRMO
dci0bs+1lodiI8VMGOiUmOxja1XmTSmrPmw8g/afNBdquLRpLgTnmXE6Ga9lhpYZqNEWRTeSvKxA
dballuwwZzOxNsGxuWyFb0zIemcvg+2VaOsQdV7bAXkZxS6o7ObQEoW1gwvR3qKYVvvRQ0bYu6Vx
n6GLOJJwjHxYaz7XtKxPHLlTDLdzjNd6Ws6FXTLBhRm/84gtPvCNJkeZbl2iI4J9tzraq1VJf197
mMczy53PKCHacw4B/7nPOKVXLUUt4QPuV7V4Z1QOCboCc5V6yMTx8KNtW024VT7TsHDSSuMw2SUo
ROWxqjcrYCT58KKTGgjOtreiZcYcq7EGOqXYQx7VQuSCQdzwonVqB64t2xnw6ULCTJaQBhKEZ0vj
XtEPf69Xc77pLO3ZxYQeCQ9iRpcqnZsCEUKqezUVx4Z1WfsPu2JqICHXR0rvjV1TrKgzOd3w1vtc
2Ka3fCohWd9Ic3qaA1zE+VTCugDysu/tXvsOaNK9wXUFB7msqB3o6nfWrNvxwHCOWLF7vbmUha29
+/UMx88WQTTkYFSl0QH4m9ALtUCemLBpy21mlGWsSb84kGDunSBdTs/kFiJhyvXpMue6fRBWCmN1
bgDXD/3AGweDNpvjsrP8vIN6Z2K1Fh4PhzvlF9V6GlHvpDYXNky9vESrMlTG8DT1DbCpCYgF9Ixy
um0hru/NEhARNhYTv6shSTejIsT816fsEhqH+Widk3GKTAEyY4m9/X7WxPdBbiN/tRJImYEtXU01
3HgBE5PGV8OvkpysOyzW/R14WnXxalMd/DV/KdZkvKD4AZJR4XHmPJtbRvJ54e09prZRY1LzYKJr
v9k2Qn870f2RBwWY4pxoiDd85m2j0+rXZg7eFhA0hx7yHhOpivoQUujeITfzYsAV3JscfIfCLGSs
6OhD5qyAArSljOnsoAH69HPQAFIqX4cIykVmNWKaFWflzg3S7m6YmvTHVLbadXKot8aZtAxA+LjS
Gye5t2gUY7IzzScnMaYAtQeTMsYH6T7NAP77JIFextxVV8QVIsY7tn4XPLowDTsQfxqRLOiYuu+9
bBBzGEP3bA/Mi4zpI+kMl+0Et47l5NWbX+gA6JNM3bmUXmQ2lzhHM7C/jsiNnz4WlN80hz9QU6sN
eKn/BERcvKBonbSdZFr2XRJ9eOoZwB00pT/bcNt3PZxsjg8/NoiJvPLQvVgCaOYeClT9TDwKOaxZ
Vx1IAltrCtS1Br3ruc4Ge+rIp++6hSqH54SQ783+5zl3tJa/OAunu8TKjbCZx0eWhdmx4jZgrEvp
IE32orJlJuZaJMQuaG73wThoPE7lwFGL+HbKnXdd5RVuRhoLAqPl3aDn9KB9x3RPMDZEDIDboVfv
iEjcKHPq7DBZhiSQqTK0m4UFw95HjbcXPCD3hWJkIIUj6Zvp9w07p5IqBuumho7+hiCDhEo7dd49
N9EXhmcE0OSDq0WdlZlnVLwMM6ANhrXGoFowCAVfzVY5NpZA/73WyoBoblaPZlkVT3mf9d9c2xlv
rZJsaYoKwn1RZP/YMOUm7W71UzNm4EvFKE+Z3lv1DgO32OUF6Sjohab30ajsEzNldV/pPg+jr6zg
zDlUhSU0we9BXnYEKUzjRXE9hn2xbkG+vnbbLhORcMZ4NCGJQC8qgohmjOX3osEVcdoG321nWpdO
duLQ+cUIlF6vqP9L71A3A0523P7gcyq1fJsMvwDR2TOQHbysO6EsRdzoj8YBn48Pac4a92AR/E9t
kWPstsl2RdNzmds/mrzVDkHe8n4tdmNd2f2EkWEcSaH8pWW58QABmnH0lIENYAeI3YtJoDk8+8Sm
tu2sjweezOqggaLB3D6KOdSFbr/0mmH/KmAZ5fsxNSGQQQCgYmA+1eZuzT1fpjeiaq2HpVpr9la9
d/Zd8AITMC9zixoChsnfse76uUCZadaQRTTPzw5WiYJSrKAzd7Q5kgV7kcL0WCEQH4BpZAc3SeWP
rLCKm6Xv+mspWL+gVe9h0LkVflf87K2RYmkuXZk2kc92kUzOtmYXh3GvdUFPMFS2Q4chFdH07RDn
rIZjaTTsBzN9RcI9ZpGvZdklQYp01pEyHLOEKQmZtD1dDCTuVhkaYdslTyGLDzzGmTx2/ULzYtfl
I00YOrjelighXHV0DApnOzGDqLBt8gSgZMRtLVdW7vzkJ9zXGJ58dm4L5MdaWgl6RpNCP7WrUKZ+
GXpYG3dTmbh7qSxMQhb4Te9XUj8U2g/Zdwt3dsZszepB4dbB8DvXAgClRQovfFeYOrv4rUSzmrTa
8W28QTbUfzHI1rdM8WV4kgN4tmlKZ1LPK5iSJWnx00hmxKxjOBqTiuXSokzoQqqJPeE5F2/25tDG
OkzJxyQcyPYv+mvAbJh5o3Irx0RQD/ucdN2DxR4GdRrrJX2EvGBktNb1OlNfcJbnPiG+CAkZcL0r
wxSIJXWX4U76xBVnvySbtpgZa/mdT934CIBLMCHpUSKUVo7VrShZVDJk4hD/qFyvvLdYJ0X1XLlh
GRjV4zIFzivQgvlFE87Y7+VcVYxuiEIXRH0CX5Ri14+Mib3SfXVEC4C8oWMOQJzjYZfmZd2ApRVU
TdYzHotGeiDJcMejMC+6HEQ7S5s3bWn7LC5aMHL7kRzy/VzOP1XCj3q3Fu14CoQra4pSCC0z9cZ1
siSSQmqEzjSYEBruEJu+Go9asoLXhf1zrFOVnlHbQmZtPPN1qbDw7IpsowAEnrqbemKRLXfJLm5q
6T+1yqY2Iu2gjZ0G9AjPHORry5xOHi3Ls0fHFGZp7V+WydmytAwYXwNPcuEs4EtdG1lsAjCQvkFs
bKPiXOudyVIRNS4R1sTiQveNR9syCAdpR3BIxnxYtMmPXWKPvg/NFt2qJ/a5WOzuqcJf8ZzWmN2S
YgIOnbJ/hPv5nszkVAiXuJYSJiVDv0lesk40cWHg9ooIDD+TY833UZjURx4b6ZaqbgB46XVL9awt
VfGLFaD/niV2wW0/y99dh+eOll0dIAeUTwWm86Oh9/n7XMLB1wdaGIZsir6xHqM16cpnr16mR7aJ
rEvJFSeBOmgNCDul1O8mkwk9sREIdCFRLg/cfqxhdTGBZEmIQ+iYA/BgDujhJ6+mICRpwHG6Pg4m
S4985h3Y6DVruTAOXPdwUVnMTfYSO1Z1tYpG3s1a56B9t37VXqNTFDKfVlYzXqwVs9vK9JZVU7uJ
ajTnQwfQhd/f0xkFOiSmaTq4e7UOaPH1z4wKf6cWLQ0ts/ViAMy4D5tdJslMyWG1yNrMaFBnBnGj
xsCnTZMCfGrgPZaVKn4xjZum2OnW/J7FIcpdfi4H7NgAqn3UrBWPeBbi2lt2rTVk14rFHWP2VT9V
mK2/G20VHPm0xUODG5qYdgi6wExYQnbunaTAeXBo0UhimCt5SCZ+quQoN1u9q0embvWntqwGcCUQ
a5xLmmM7KNXCDyWru2XvAsWLVtx/DEQ9fKI7nZ3ETd4QEU9EQH22pqT9BV4OHfKiWThxTPdHJucC
9TG06K7a6jQKk5hBP0s5LwVLOXnBeTRGIL6L/2ZbzkwFNS0wBweOky4Ad1ukGyc2+cxTfuo2tJQ7
dg/mj5oGi+zxlTpdzMxM2GMgC6ic3B5C11fLS4eB7WgaNnMGl1DwQ50BU9wNhnYt8wmBlZcNETYf
iDAu0vu2dfgsEmsZD84wVr+lYScQa8z1oShyFzBSwnyqINSm1Do2C5X3qEDTiJAi83+lOf4R5vhX
wet/0QgiDDZ0h1+szWLC+2L7AwSW6qOT9ve5Z956bH6nOY+cqb44/XJnW823MU1+6igMWlD1f68T
/KrmtHG9EJGI3Rvgtomb70+ZXjU3upoqM7nT5+q2hPE/av8UM/zFyuVtIlFEUp6BYpR/8Ab/fI1y
IoUjdYf+ChjIYBajQf4GTaUu1TCiZXdrgZLeXqNUMPGdGk3eJrpeghOhtdQKUX1O0l9p72Smn2U6
ORFTVGC742LuTHLD71t0HD+5URmdk8DD4P7vP6JN0PpXQd+//vzAQ8vkBiBAvS/y3crUcbqD8b2y
Z8OGeifUgaQfyr0XnSe9xVImMrH/+9f8+rVsr4n73rRcx/Ux4375yBLQJOxe+v6aMMyauye7uf37
F/j3p/7n29qUqQwFXBz+nuV80SnqwAYcpq4j/HwxYErwmGKWBhUPQgfyMHSDKUhl28R5FygizCLb
vgJkXzvKAmZhhKiw5wvmZ6ZAzjFnYL7dcOolQYAeTh3+hMncZrokfj1lDDPiPimbo2cxk9nZRByc
WO87MUTd9QbUogydkQqLDeW0X8mcyJtAnCpa1n1jagGomPmF0QL5Fi7hDrxXqFHF4B1bjeDjEsIy
9g4G8M3QfEv4z1JF6Qag4sy0Q9tA/UOpxhGFoefgTv4Y+bIwj9UExtLLRxIOvLq8juSFPi3TNFw9
xc/A65fnFsUg3BgdPDYG5MU/GYR8xcSteLiMwAx33QyBU3Uf3PcBgtpevHgKImmTzuN+QECxL/TS
P5lAbyljqayzHOa6Zlef/Bj8h0z6bNFdud56ft2fPCNQrzlbAgbD0vXiZSFoTxKWR9o9FTVRBzhC
MAP8XioSAFGCg6o0rSoWDVOd3hHiqc0xq82jLK4VeouHrktx5s91uZ6Wgc6vwYwRweqsz0GwpN3O
Goz8GVcTLDcSqkJqtA/T7d3TuumNFux35zox3HE3Nx7WrGS2diX/zm1WLZyA9Blc0/ns8NlWgN3A
5z2Ktpv2yjNkZLUdGsFaJJ++W2WRGu6MfuMHbfjw7LLkkCKLvMYnpav2fmHa9wlTgCExXDv+sNJl
MpusSD2FcL0TgpnlJjXNLUWgwveuBUx0tABsMaHe/c6njL4ELoEljDwfggIejvAAfVgGmChjbavT
Shjrvh4DQP9gM4zdUkI0EomuhcoU1UMh2iXSRc9S2u8XFCpEL9nx4jMPJXmoni4jM0QcWQlmnN7d
0PWTD6JcuuuHBB+7a3j+QJCpki2FZ3Z2TGQZNWvW5R0D+2x6tZTL/eat5WGEYXJxmvEngXb5t7SF
JlSUSI0wwKbXftTnfVEM+W0PsinqNakD7Ryts8pa4tCcwtJ3fqW3D532YxHfIayYZP4g5MS6A0b/
m29199rQ3uQ0KBL2xW2+TgjzgGKjo2tfGtIpfg7EZDylPbluQPmzU0d8M1jrKbsGqvNvuN2ZtPkG
curCySBPEfPnXvJl7CKbrfT3FkXgN6hXS72KI+S5gZ1c0RhRjsSbxY03P+geS7a0SQDgznD9re5d
G3wc5ca24mNs6F8hogYIOB2LXVxq7Hs2uCEq7urE3FaddS9bWCdNNOOimdYDgHX/MPRTsnFR94UZ
VcPeBab13ZeoOnVg8ETTrAZb1yHI2TgHmsPqMEismF2LeZuR5HxOXe1XF5jsLETzmSLz2UMcDSL+
hOQ3cpYunjVCeJU2THBZMVUuXv97kTSHbuYxbE43NWilE0PagduXjqnOJlcYXzXsO60xzGffpFVW
7vzmUl/9gvxmAp33cnx+jX2rZST+ae7SRKtl9zdJq2TUCUX+iqhov4Ne7BQM8d1iaoDYcixYQK6Z
3Y5rkf4D1eU/LxWMG9ipne2fDhfMn/ewwtpDqdyat/Yq/Tt86kukkVX18+9vli/mDYangEisDYri
gPvnbvnzVTKmDRZm2eHBkwtbHyK/yNf8p7Lli0eIF+FlDK4uKhaL9/Llrcx9neS6qboH3VHR+C+o
CQq2lxod19+/G+OLnJ9X2rZ2AWMyHWcLoQB/vp2ma0wB0d96IHSF6GLTOA8O4nlnRPPQTvXdtsqm
bb0IgYZ8na9roEhjzv6BabO9n79c1tQdBoxYKinfQK/j+dtf+RcXyaxmFB+2TzfX9STPlhdmEXtk
mFBP05Moof9rTC7+/q1/fU2+PIzQm+uLL5LS9EsNkgeJSEBXGvfOmlzGLD049nSuJMBEgRV6qBJk
ZfP/x2vavr7xThwLb9H2vf/lfa6gt4fUHY17M8u8OUKEt97pSZM/pXbnvY++SzKIj5y1wcyQ/8Nr
//nz+JediWQTG8sOAAfL1L+838JC4GzLLOcezac4nVV/LRaZ/j+523yD8AXTdnHlYAqj8vpaTYrS
EJ2u9+s9S910P61LeSiRwRB6ZyFJNMka+Ptv8c/qdXs9rFqwu6x/fY+UsH9+ooZKyc5rs/qhzb4j
717VayAY/N2b4jXJSVFCLfn3L/ilm/mPV/zq3kKrQ7qy2dTY3IFeEW9ws7FZekLaSgX3a+6YGbEp
PmutuNTd9PAPL799Tf/np/K/Xx7rkc/RsJHP/nzDi5WPSA9SZnH9cE7m/nVakdKx15J5nu+lTFzq
K6TiS+cSD1oQCC6P//An/LfPnJrapLz2rAAX9p9/Ql4OljEySnowNes6a+OtrAqWMub622/XVw7h
0A2yN1j6t2DL9w5Guh1DUNZPxVtB5tJQbPIQI5zrLWKLvFjP+oeu77/+gQZVP6Afz4ew8OcfOMkU
VwZ6vYeq5mBbZ/YcATBpmw0mCH3LbZf94I4fhVf+gxXyvz4cjMlA3AGn2060P19ZdMIo7aKqH0qE
0iSWgNYmT4F2t3a+dc6rJX/6Ar7bPxyfX07xfz8Uf33ZL+fKwoQlGzoeioQMzUY79qy11c8lfXAy
kJ/waxP8KeKO1Rguj+zf0MP/a38f/HmS/uerf/m49TZvEZPXNSEkTDQxn1wqr3cYsaBZdut3UitK
ZvbQscnRqBBeNh+MWD8r6T45lRdy2RKr5910yKX/h7Pz2nFbibbtFxFgqGJ4lSgqdVIHd3ghbLfN
TBZz+Po7uO8Bjt023Lj3bRvYNiWxWFy11pxjSiWPQqdVOxkwj636+xivoTixfiepwAOjL3dq5BrN
UtyBWio4Z9NL8gggN003mIf+Z1UgSZZlBA8NtwPHLaNEhKvZuxSa1Y5h+U08QUJYlhekpWc3Y8Tn
jgrXROsXVRzMXUlOBguGbDHK5+nQh4rToJU/5WH0aJf6HSDWLT6waTOgH2jl7BuqPLn1ypapH0bb
C7yKeQ4BJERUFyS7qAESGbasQGDS2YaSgEeyFX1S2/eNbf4YavEVVTXmkrHbNYW1bSihEwQhjJyQ
O0XRY520/TZtzWejjc6O+yOj1c6B7IstOEoRxrBXC4/7iOJhG40GA87haq7E46SNV7DWwbRyShxw
UJETcv/JRvB7mfI/Nx56HkhHz3LMj88Z+wDnD04MF91272jkwhogdIDhoXaaInMfk2ErC1TE9rK3
0uVsTOFTnBDHw3CAltdXAtMuaEk/2yFNnrHfd0g0JriEbdg6NgbND9uTRXyrSkSlLln9LnkTcJ8E
UyRiOuuUKEbb1+av3fBokeA4N5+8/v6j7328OGWFJXnN2g7/9fsGoDO+Huw5o3JDrn1eGL4GFiCq
XdKJBWHIpP9sGEJ+I3sF2SWxPoQxLd8YccSnxdD1HYHA9qkfve62qWfk4QkJI4L+QqCPWf/+79tn
raXqH58V6pLAG+wIps+/f1YXJSSKCFldGu+YkMRSPbsL1kzia8jIALftp/11pL+hFSHd4cZy9G8N
WBK5lFfNdBtiQkXm6lsuibqM1EvCU1iYWsOzi1Epp8OHcTOyriY94eCb3XnpJ2bU3yvxdfXR3TNM
V673GlPqh702SSNFX25Wl0V053DO7rIE6ORIW/WTDe4vuzpGV4O6FMYD1tcV1PNr2QaIBaQJM/oL
pDhzbcjE78zP8kOnOe9TORWE3orpGmvsfEYLhqwvmUTw75v15x7LRwAGtJasHpbuDx/BdpJiJMFZ
XZL6yzzK+7JYmIXVG/RdXv5d6PknL/k/X6Fcj/cnFZykeeZ+eIg0Pap0mfHjRqVnfxfjkjP5gtQR
OV18kNVkPhUZcU/WZKAw7Bgw/H98XYueredAJDJXatKvv7im98zr61JdGLDhmaJBCtiqvE86WF3D
rJNWQN6QZ3/y9H4skVlRrikgXTrrE2GZH750q8chvZD1R46hDhEsqTnT/3uF8Ns1/nsofzkCJE6o
tGXo1EWYe4+BBpFcWyW/oBtCuj75g7crjeQ4k9f+71/0L08LOSwWNbmwOCd/rBuVZeBvCl1+UcN7
HFxC28bhaWES/u/L/Gf4/31T4RSHN1/SCOWQ8/EAUCfImczSaS6tIW/bNZEX0PSEySeKaeExCcVT
/4ib9diJJqjGhQq62TFhHmCoqvsxMz5ZSeuG+6/Psz5Yv/zemGGKeXHdhorsVrbsTqwc9E0brW2C
MXv897f/84W4fnmHNiWvHhTiH5btJAlbSFqJGDxJjoAdd2PfHRe3OKBv++Qc8pdLGdjn6XOsXY8/
WIrJzP43M09GLJM+2LLyLpmhvCBKzZ9RODuf/Ip/rh7J1RzyezmrrxSu339FYF69kcKs42oUW6oN
dKfcFeYnm86fm5wkuxMgKMcbxjX/YZp/uVexh0C/i6f2omSza4v+q4NVT1ouu0C2S7v2Cm3oJ4/F
n4/8ekkXsg0PPYfWD4+8BmYvnwwumS3Qe3EEaGe91sbnf6+Lv14FdAmHJl13/zi0kSqvFRhz2otF
GBtw4AfLij/57f7rV3xY6By9TYtplyUkAv3fbxFKLijQ3dJe3OJnY1bbepyR8LxPLkdAYuVotIvy
sqDVTr34k9Xxt6/366U/PGMW0tjIddf71qpDbXTM/Adku//+Df+yBNEZmSuge8XpfXwJlwoBM7oy
eeeQFgjewLKv8YQV5yWBPvfvS/35bFG56ZKDI2vR/uN2aemAxtNOkwvZ4QsLD0FVbK2AVFrVvqqz
5ZNN88MexRxaeNw1j+fYNP/cNrLIsMlPGebLYAB50spC7ZdeB9qVz2rnMQPkUNFan7RL/7goGh+T
nUpaOPFY+x9WfpibORrj3rm4YdsHoeFx4IkJZBrk6AQTv+8pG7Xss1W6/qu/rFIASzq9Gpq0NuZ7
Gu4fdkirpnWSQ1m/ENEwHnVIoEHXYbrsKwMTWbsGRxFV8cyBEioBpfLJjVr02c2QZS+Lk2GDMAnA
23r9mF8SYADnAtj63RIlVCpTFZ8qxgX/T4thBTey2jzqZOjwa2Xw+3MlSEfMPKL3LqPnPuhKVQ92
jHZ5jGLtirwf65MN6Y/bQrEFrol2rMm5yv2vFv1lD9SzYcidKmouDAV36aoG6UlecJ814onK6rP+
74eVbjKUX5uCuA7WKTma8N+/nKIEA9DQNpepIOSKONyUNPvqpSV/6t+/4oen938uRC8GYLmAaP1B
A4AGZU6NNm0uepH5zkBHqL4tnE+mvp9dZN2nfvnt0MRMNnyH5mInUYBY/SEbHB/r1Cftlr9dRsBB
40zg6ZTG6y385TJh3oXLEFHC2bD685epuemMT8rED2/C/34uYYJvEobl0kj68Ji4HlLdoeAYiafx
0fTqK9DSN1KuGJnolCcxeLr1XPvve/TXi9o2wxOqYNb9hx1hKWjBmGLiSXIlY6dm7xpwQl3yrrAV
ZgdpPfz7eh9eG//3S/7v9eSHUUqryGSdM66X94tfLA8zUc//vsLfljcpyLzWQalT/H4oW6RsaC6C
J7vA3jYmEw/Jew3j+jOO+V9/uF8u82GLGOpILg4YyktYxuiT91FD6OZ+tlIfS/wm4sL//lp/2yN4
O+kCOLwpacT+vgDrwq5kmcfq0pZ3WfhehLvMuQL0kn/W6v3bHZI6Wx9cW9A13ocLTWniNZEsWBEA
TOx4P5ifLIG/3aD/vQAdjt+/icDy6A4257zIVhuzQBCVIO4WDQygz+jvxAX87cFl/+E4yQzEkR8P
tY4+2XNYWNVFN4oKmaTn3uRp0ZMNOwKoRvV/HHk/3WR4WM/pgFYM7Az6bQcZgKyb1FcwcGhj8zfA
WbnHpoYUTTNwVfLlWp4ciLWK8FNhHMZYJuBoEGz3MzEgxVej8xpTJvmJWn5kmuZcUjRDfooGRvqk
zzJcSyzZgQIwvUNZ5P0daMeMsVdBNLBVEC6VLauYNjZYx4azieTYbRocHJiCnnJGuzOYLR9znNoj
MPzudk2MxcuotkSYvTGufx/RBO/Sqe4gqrRgaVr4Fcky2qSpFXxPE479xJBwX2SApiRNEKgaaXxZ
pvlULsVhbDud6DjQl0iH8fnaZH1tq5jcIzWa7sOIQKnHurNcRbUDTSqYzYZTraNZ1/iJSXPVGpQE
6MvxUCeiA4GPb9LMbJDbRl36jsRSTdnnwW8AK5GZU3iwZaruzCr/bhWEQqLndV4dDGV7CzTMvqzj
/hbpOLI+E/WGCA0sLjoRm61bkBiYULzoWQbOILHTnWZ38r61hvasK3xXuDXbK9AW6khMB4suqcXB
MMLq1emidi/Hvt45JmYnr0ID68aWcypxdfhLTnJzg5HMdxBR+WEzvLWCPL1S9sZPyKVEJfYUhjNk
CEhMtombcZ562DeAX2ZBfveyrCrRRoVI4V0r2yVDn/hLHRmQDEkl3iBSkfuoBkfieWVH8Jct/Kwo
Q7BXoHWu8jE2r8gV+1kbOuFxS+Ueh36oNugn7aBZ8Pv3JY5U1OgmKQ88TWPiTm8gLAF+4Gbc6W5o
7+YysQ5KYORBStpcJ5nrnoqx6Q7Sm1F0xnrOTbYNGDf1N1aME+TmbL1GCxmZmdki9ewj51gjt9tE
3UxWSzO/m+N5hFg6lPNj7YSwX2Ia8MSqDDdkeoZ7mYYpHOdFHqZ+fkcUSla243JTYMT7Nm5r8khz
mEgK+dPeMYx057Zld2xtRBmjCm+N5GrITkm9Af2KLLwvnA1ONnOPMDI6AMkXh7DqofBgTUczm1u4
KEaRba2s/9mM2ls9r5lTjRPuQ6cxiQcrmCC0JK1ByXFeoD/M9obYajx9CQTmbGqWfZs3DkLQlhxc
qDr+kMTaXTlW7tlUVRd0Mp02pYkiue+T6TyCpAhsBc6qi+vounXED80jCw4ZltwaJGdtB9LlNiJz
3iYjZd7FuXlboucMchIUN2FnTEcjKSZKb8Kwmiwejm1ohPdhtCTHVlXQfae6uvVmbHDeAscOyxHo
tBJkLMFKuC0F3IQMrxFhEomBN85ybxIiATYJOvm9G8vvNow7TDaIZrLa/QblDBAWtgCyv0xU6UVI
r4JEizOeUQpoPboeMaofy9BldoONi3ZqfOfqA7mflVt+iQrb2Vj8MbBEL/0JxFQwpIuD/aNaGHVo
OG7IH90kGsltpHciY1el8uteB/7rYadMzNVvNCH4L/KVOkXs9AZVXnRl88dt0kIyiQmTAZDUqO+R
ho0OXA8gNOFoNDr7mgge6fyIqfIIS10Jw4QngoiO8q3Vufg502xC0GsDhHNdoMhDVPlxp9uo6bv2
bIeJ2KAZGije6/4hotkedKttrldLdYpdKp6hxLJNpHmNdXZhSpjVpH50c3hnLLA39Fi9pn1ibbM5
wgZOpAEfuaGXZIHAwXHegX4yqABiYBApWbI7IMHk+SVofha4QEGhkdbJEEt8K0JS3ImFR+VUO28N
Bq6tSLL3sWx/kCe9ikPT90Fqz5bqIaVN1vcy5E0AQwGHBgKNDffnuyRkCZlOqLbkJAFXtNLUX3qG
wEWn4gc6VCRNObAhyk57bLKJj1nbxOsZMbKkQl+QtwHciTryf1XRYMRyS2tv4wDfjDUv4jiKQ8As
8XRdDjOSBLzI7RP/I09inkwY85KGHgM7xlPitLgBZJ1/IUnhyUbd9dz3WnEeMeGc5qWKzhHnqxpL
GzCYftXFOatZGqOJ9l1ErkeiG0YkDENrwFuEHszTMCjQOiQ82bNPZeT8EG4Dqw0H3lVL+PBhGolh
4kBN7o9sJ/yhtIuihpyUxFbp3hyF2A1pgded5yTA7mzfp70x7lEttNcgi6AGKZGemoK9dz0cX3Hq
zvxsikd8afInm5DyB2SQbHeg6we7qzdh5qaBGrx5D6BhCmIOOiztsacRjfcDKwimLGHNW97Cy8kc
+tFf2tZ8UGlsD0gb+x4wKpC5fYKQE9W/l34RYcv73qSQ+04w4rB6nku8ofoYXdJpZWea5GIPHrNy
r3K/emnZbQDYYd33FnGDRSaDSQKMe2NijILfJ7IrKMAvTitfZd9/mSVYh8bKk3sgdBlECsopOYAf
s+3Z2wDJIAy616I7mWAV9jDnbbvWorM3ZQjZx3DKNxyjCnwFiSGsQ0hM9uLPkWxOpRKMcIktws0R
RbcmN4yRpRcHTlbCsqdaDLocH0G54jdKMtA2tGvCTc5weuuQd3mw4jVdHkT6aXLEFJiNlR5bjDY3
QyZQLEQCbGQofhQ1Q/MWh9FJ77puNxo5YWnGAIybcPJDLhmqolm2AhejtI/Ix3xpoR9h4ESbgoB+
kY/L7OJZ7EWKGD4yhvsCwAjLXS+vDYGIetTyn2phb4xTpDatbjdAEbXkdqlQZxZyyA4MWJdbIkJ4
QFriY6+EPSIcxM91ntfpCwLmyOdlFz60XS72kWzFvtPh9eQYS7EW9OpLWdP37ovaxU5gGYGGcGbf
ldihyOjtGgiqg3eLhZQlPNeErjbIrt1GM3ygSt4dsEt3J/QRbeXU8aDmFE+QVWNca+qLWWrdVxsr
EUYLYl6ApC0FZzZ9YZ83sx7nsRj1i1HX4WPYR7AC+nraZ6UR+pFXzjs7YjbvlQsbckgMdS+1ot8v
3Rw96nAI7kXM2w9ZJP5idxp8FQ3hjoaUehSr1QrerLvrSFtnL87RFUxWGiBadPeJqxP8WQ/49jwm
ZGnvPthlCzEmpKaMR3esiHqof1i4ASDm5eOFlc1aMOwfumCIXpeUuC38LPZZ1tYmH7LqGyRFGTAL
1ze6hmw1SRfCJOaludW7AZVi6vFd0YBWxTlNjO6x9uavdqu3FD79O+Ce6HqerOZ6aEzdz3TjfZLr
TZvo0NvKxAYzuuDrMaVjwZ/jw0SkMkwW3rKay46u6ti4iRnpEvDJPup2yRKoRjJjxO8WiNmYHsJp
VkQ18zDGef40opT1mYv9dM3Uwfs6JSdXYJ8qCK6HBFQE35UeP+oovsCS0ulDwT7vxxrW/4iNfKNP
Y79Hu5kcpnTOGAjbRlA30bQT1pIjKw7zHYFO2EEIjkEYTA18nqXBmSLNu1OS5PW9rIv0UE+2tQUo
M17Dme2+8sPPe3PIsKiMMIt3qfNfz61u+Qmm/ExKQopzMQsfsYjiWMV2tC9didUscgFJUn0YaJAJ
tTNTo3/uKhcmIyZU31Ole436NQrkQtVkKbu7g3TDAUGHT/zWphxGgqyZx4vCe95Qpw71K3kAV9Mk
3xA3KrxnblzO9knWXWL5oWJevJZwAFBxza3rkVYYImsLmH8ph11td8NG6oNHxE8XGsbO5CmdeeIh
mlzbI2/lwRbOpsCfe5QdLjATFsEWPAGlx2LjNSyFvfNcVR2yJbE30tBe87bDYtPU1dFVdv2c1QZH
G7cgjjZuxMJ0Ey1bwTGH4jrMIS5v887KjrQd591QpPGdoQgggHjSOA9x4kHhbMTDMCJ7j2KG6Gz1
7p2doNcPHcB+dVPjBAHx63SvhjT7ecPY1D0pCr+jNWhJUGMKP6Y5Ch6Nipo4WEJQk2F8ByQgt3NM
SK/XZlB5BMRAOpZAKwpKHkIUPSxryjqmynn2bFwHutsQuj42GObY0TZlHL7mYVcSgC5IsJzN1M/G
dS/EILZRdhpzaqLhw1Evvq7bmX8Yqk75WICXSX0PahRFvavxSY2cEgbYAFumTOdr6A1kOhipXK5d
Q91ldf5KQi/RLzbmKvKcsU1puddgggac4Ux648eYiXdQpYsAlj+vB/CYOJxYmvji4i9UAfSgoQkS
yh1N3x09HO5mZD8H/oEJ0EUX3wBTQ3UbLdKA0uoMITuDUb10BdYzs3QtmCWTczCXmBStEGQPFcdw
NJPeuc3Chqe9XAlpA9BsqDx14TctKVrKDb1bWuAAkGT7GjnODy1ndmFyADlNhLE8e6ar7ZtZq756
c4hTm4G4L4SltnGHfV0r4g5PU0hM1GDhBGNn2Eqt1g4YdmijoxvY6FCj/TqMmit7REmtW8R6uPSl
2M3XkOTRkpyk1KztxTgSvWHDZbrT28nd0ME0d8YabygjgPdFBrKMMBU65pazbOmQmDgwrB9eBANA
VTB+jTISm1KIyE+EhF0QhwbFFRkRrYe7RZ8FbDGdDPSCc4Vq+kCr67O2FNNDZ9LiqJNuODSScayQ
KrpqWomZtpAuEK+kv80K2ZMbY/ZvgI3dsz2l2g1uDhiLo2yDAiz3S8xWc8Z2nPnplAF4ZFWZd5S2
OOmrGIaVV/UPUJt+DCP07rgbPDJW8+XKjB/6PCDRJ91yAOKOmJnxSgk7sMdQ/ihNdtuxb1GddMrZ
xUhYfTMy5cboFAc/DHCZn8RxxvdzvRdR2VhOJZ7pb0vofMWLMT5FZlkdO6kB79aLuUqODEkhjUjy
fwFHxZ39M87kdMyaiW2I9NZdrqNZUSpEgWXgXAPl3lY3bWe+25alnUBmTZt8GUyUwviAeLwSPMgD
j/+i8MVnk/1W2k53sPKKBoojDArABuNoZaFZKFNaJjgOv3j6/OxgYaDEmgF3tYpCT8u1vdMT15MV
9AzHkpoVZSdQk6yqtg1k8cCmx71xmq7F+rxc6GIMSKURnyFesW+tAZ9O4iAdSGsY30mhxwfCo6OD
W5fNfWy6zgNfytrYDqszcdEhtuMbdCFcPgL7pU4ttWEqhOm/G/rdmBXiuU9Uspu73HrrYtO88dLM
TDY1aRw/ly4nRYWt9DwIVHx510L/0MNnLCforWKNQB0TkARBO1BD8sY8tN4Q+fiKvy1NNuyAV+DS
dC22TyTlQeo5IT4a9W0C8fNE6wkiBdkogAsbwEuCWzzPs7gvnfhpSYnoo/cDZoUQbtymM5nQU8Lj
ZPc/RiJntsrI1CHuG8H+w93TIcMdq1m293IotXMjK+cMAzW+cUS+BEXmZrsFcildUMXXMNZzv/bq
VVZ1mzkTBWtXNjT9BM0LIiDtUn7n5fID3j78GmRVWzFjhu20CZvKKD3fXsWHEUmHvEBXErTt9rcJ
zq0rp+SNV8IF4PPZMbx7s95FuvcVKUodaH3JY6nJ9usy0J5ElU+Z1Y6BKarihuJwIFkD9o3VhPGG
Y2MFl0w2+7DosxU7wNlgUXb2umAuDcpyoNyYZbHjQANkXJ+xqqouTw9dBSQ5csyfWPjR66pl2Soy
uTfMiH4qpdcwU/OMkNFZXqNGLH3RjUgso8hq7mtS7DnBEzcfK4KfNtYYwVbCrUg0S9gGCi/UxkqL
b4y1Yh7b5j2eIEdgXTask12y+vvF+L7adTexrmjTAYGlqobX/iMLCUGoSLO/JbKn3oG/pScnBsvv
uxUMmLpXzgLM08INcPJcNgX6Wj2RFpmL7xzDOnqaYWNpsfYlh8l8GSwjvjStVV57meu8YK6iP8W5
dMOPq0jGwsAMCkIehNPOPk47a9eRZrQTNmw2MvU6X4t6E7RN1RavXWeHZ8BizSEm1+gQGm18B26t
9UsSjvYTt2Xbp6N5tkhj3ER2RB6hXstdNcLGKcJ02VepZ55NbM0guQwcaRb4Zs8zqv1/7P8maoOl
XL5qce/QkFWTfexGEQeo2eHHULUFRovzulXaeGCuDxrHjbkd+UjSQCLs4ziJg6uSxxqTJarbtt/l
ouNcppM7jNCmvvFAGZ9MWrfnBYghb5bGED+ZLqpX2+1eQpXHZwOgzz5roZtMSfoetdPIx6chLJY1
oyjsehx2SRvChrAnHxkFjaqaY4FwMv0WaDTPt8TFPEceaaaV1R14OK2AcAKBdchUJ62ZygczTJ2X
aXG/ccBlvejsN3jPuqByQLpMWukehawr9pK6fGw1t/VN0LSc3QnNMDIteR1Mp7siewxoZ6INu7if
6q22ELGVqhwXU6GppyXpwKTTlwD8bHdh+MDNMDj85coj7wvXtWMoQKo2YmKjteXrvMjhxDS0Bz82
mXBcG3184lUn1uaueUQipt/GitaE6YTDYR6clciWAYoosMKlArJDoTgHSHrx73gaYg9sUV18jyOo
CmWfFz/pu6IwdRs25Lmf7GuXRI77mFwK5p8C8JmQw30KnYDUy7agBsGVrLElct9Z2LfNpOV+5EwV
zYuu2brhPFGSdoO87m1acYsJk4xItBfMdMiMpvoHDq3xQCwH8IRp7NBb6ZheAuYWUD1GVQaWYcXX
ZlONcPecBYknlOSmNsWzTagm03idck29ySxuMUrXnP5BU3RHUaMc14ioM8Owf7cKz4ho5c4cQ9JO
dSfXgzFTrmi2Tu+aF7MwAV40ResPGDjN8mVlco3tg1kJ3gxdKX+67PlXTjG+IgFXJ6I3NmWbbWgA
aq9JgYthikjjoHnQbaeGCXFOsgOJ6mSbbqh+X1MH6I1ZYInsOyd9GIyqYUgAfxYkmxOEaRkfRmWY
lOuIy8hTKE6tjWKDJ07GqKl7kj1Ns/fOyjPUq1xUEwJNbs1gFslT78WcUKzxNVYrvFfw+215AYgH
l34BONQ+J59dxMuwL4pCdIFVELyup+G9isfxOialLN3RjK7bpwRrRh+kXdM9Yb3qt3qbeIBSWsDl
dWzpJ2iE7nGC5fgcNnrr89QiabDb8BjNdIxNL/4SMprdlm5EfoGBOzDEZnzgeBMesWIZvkwjMhor
wjyWnuAtLWrzfdqPtO+8oVoJltKvXfWt0MtvWVUYW2CCuHilQ3vtPHCWbHZ52N/lLji53gVfS+xC
ypkpNnc1NBd6u9m33mBXHFSRr3mMjFP03gmfa32uKKUnrz5Apt956RvNsyq8Ksvesa7B0a5pckOX
JPsGTcnNgiUQBaVI9mh0CXKEpkHiWQNhoTAgd9ua/b5k8DzL0eqwDFffwzxaW5JfmuciPdt1YDys
XwALhV9VgW2fBSQksN3Ac8RUHBdeIpuUAX9dY6yvQpIbDKs29rYB3LJjnARZxhupfVXIpsguMau+
Ozl4Y5ZoIME9zZ4wojGrwy8bpLkr70mZ+TabxnnOsseF532vo44mpYCGfA4VmkSeazHOBkkilLyt
nvyAuYozzjk7w12Bq0lCqKPTaRY2hXuRhy8Lxdi1WTDk2TqzFv9UYuwfU7K23wzYUr4348jGMmos
vN7dVOzSohsujm4tJ9dM3lyr/RIpHbxzjk+9I54W76gGuHmqGm5wmWw9odhhKizrGwF66rZX+ngW
FQAm+sLjhuxyUsU0utFlQneiL6uI1m/XEETJ0RTCCjMSCxifNYCxxkk+bvKS+I/coK1PxyhnvMEm
PPNrbcUIOmYgyReieZ8EcHcwPbQFeQoz4+7ComFDaAAvNeH0j+3EMKVOYucMnv2V7dzcO8w7thbY
8FtZuKkforbblpgabB58HKUbHT0XQmJ6QBth8TxrcADpA/Hu2eTF0P4oHM5KVuZWu6qlVsO0TXbM
SKywM8U7EnSWcseQ46VmA9oyXoFUE05fgaunG4tOEaMYnZIEyGtgaoKTYaIm/d3Q2vasOmz0KakZ
m4hezqYZSPijETVSl6rqYs1Vd58mMf6RQTese8csSkrjRdXbuRzfLPYpP4cevIV58pVIVeaxpl3P
tGt7AUQ3FV/NyDWumdpU15K9hA8iv1WciM9pZM+wIiXUV0k3g2ZbjNfQYGJbhBkH9PxVj6L6MNSp
d6Lx/K2L+5F/NqU7mJb1ajdGn+Pn3dA91J5OxzbMGvhF8OiSnLRI6UQxoRVRf1sWzdfCXcydqD3E
zCmvauq4fJPBpRxAcDrNzAimfxYFkHN4esW11jeFOhdmVlzrzJEcvCrdBLFzSINs4AZpeJx3ZaQX
N9aUm7eKTj6QrpJaUe+7p9FoqcpTbYI9rVb6u/mlAoaA+RdXcC9lelocLzvZ+lpuN9wLZqococ2o
Duooi/3G67qgGZzmwLiG9Ju6jANqDvz3lWey9ZX6xqO57oepfDHK/AuCUZenuo13SxKaB1J55MGb
TOq3sJvcgEHlfD9YaEY7Z7SO2O6n3di2xVU1NQD8WnfxkeXNgAahNGVW5BFuZLMUhT1da4vnnp2I
v0Ee4lvVwlCbMoNpgG4SL9s2RDsQ0rrl3MumSZPpEhtN3Ph6aDcQAPUsum7AJTOZccwNY/YhyNvw
jt1EkGoTGifbyLPD0InksFI8OdwQ7GWkHgcEUgR22QSMFneN2o4zjSwgMQjDJQIEvD8N00eI/oMk
1CBZM2EmmrlBF9Ea14k5fDMphZhqRNl2Mur2POGSO+syMb9mZNZsAC7TkGngE0FTrA6uGPKLQUW2
j9L+khF7t0/tGk69yI3rLl2NH8Ia/NjOlzMWDHGybamOQsMtVbkhkUNN0rwR6652ESEbW0HtScpt
YfJGYesHWk8+eagPD9bAIAbwRHuGUY6uKOzanSyXVS1jYA0xJEFNNASbjTcT9+Jly3LwvMjeDYOI
92M+Mlpenpd6aA4kClQ7XPj9PfvzzJgI73Va9/nBMsLkSpmNOgOWgAxnDfWFlqLLNGvuKesWprB1
lN62zfggKDUP2mTRDes0QQDYOpUW+lfpNS0Z8NizSqezj+1szg9q6GkzUVNsHeqYEr6RFafFbRPb
7k7zxvcEwMFLNJbk4M6rDd7O2AnUGL0Xw2wHmZuEnJfHjGG2zl8YVqxZOYoLR4joayetck8EFRkp
XcYwN6rTbZY6ww3+A9Dceq3zCgtrdKCRdyKFxjvxFjaPUZYq1BUFPA+VgTLnTby02bynqdr4VPU1
SZZqvC6NIjs4rtuvlaG2JdeD4rjX5oOhqRI9g01FPFfgcEe6qHYqn3LVe3vmO81J2e2a/VTrnHcH
jFx2B/Uv9CBPVOFWS8bpRk1RBbV3xQZbXkWwiPdTy43vDacQ5tLfJXKLo+1q+fNoiewyzPO41Zuo
3+HDFrdkBYpdNjDSNWVUnlIvkyfQUck+LbKnVDg5R09DP7fSnPgBOpgVZQZ8gnENsyZ0sfaILJfR
1Xw0ZRg9Ew3/Xnb1K7a8eGvw0t8WVZsEjE71wNEpn4RGvMIKHEfj4ui3UYjtwXOyNqjkYm4IrjD9
hL3nuszbeJPNM4Nxe3oaqhxN5JpzXTEzvRntsICga2hfYGkeUXPfzJWRBMwCbsi/c4NlkG+D2cW+
nHm5ugZLHHhVfOVxV/eczIwbDybZBf17thUT/TjHg5kc9rn7To1mQCh0KoZFGagVzW2OcwuVw5rl
GywVdUCjjozECyHD9pO1KTkNB7EnDR4F681Nme4p2dSAKNfTWK2/LGJMrrwyJElPubiiGIInvGi1
ESUX/YAE387WECXLRaXWhVCn7NpQIAGXGJPhEsf1DugEqW5VY9ya68DAKzkPChS2G2mThZYTtHKx
I9vF2D0+j/RIAxZZ7NPpAvpitPKwhB5jd1sTP0PIA+uDwN/nlLENvRRMsKO9S1t3IOSpV28ChRGP
fX+dsVkfUo2vE1n0fFQrviAgiFdj43JYCFnc2ktxccele7b5aD79KO64boZnjZw2P+viV/Q7EFwF
qskhcXwjisdHt3IcvgXsUZnRToJa0x1V5yxBC+PE7YYvVcgkMR1JczGaPtkMKLV9ph3h1m2GYufF
Rnc0+7y76/Ww2/8fks5ruVFlC8NPRBWxgVshlGVJzp4bypHYZGjg6c+nfW6npjwaC7rX+mOXp+Uz
YU3WmjIMMzBih2I0EsDKIGqU+OeYercbvdl6j425f9FqLya1r6L1DLLEw1NagOIhDwo61qnQS4AH
54YpiMRRAqVrMdxaq1wex3HEpAj8RGw6VcLopM+WaLpPyozKE0iUDbfvRs+Ey/DuNooEvLgEik1J
EqHDoGfhbPXvvPPYcrBffi19RDuz4S27KcncjZVYAIrwjpVmB5WPNKspydnLfvtKvSVa/ExjEBH7
d2HOVIAAEnLiIUsT6tWL+RfIWqvCpoM+ZCUa1vegp4uTqfZL75vxlUShMcjYcEn0nYeQ5YR26J6L
tfM0/YEFMSbke3CDIVfkXOZSrX13MMLYR3UwRWVMspEwn43B+tUdP8MjRBHmZFpZYBhNdPOxTq46
pzJuGfPYqhdQF6TA08FhMuggYCedFaJiZ1g1LL42ZhcrUmNAaRghkbLNhtVITvM7+idzk47ui9cJ
89Gya3PHtoUsR+QNJ3zN1eI5EaXbzbKZlcyofIieUgIIj7CF8qV30FOUs1ecDHFADtXeO5uzN0L9
3aCuXBoIKzYe20NKBjWhP1r5P+T2IDi3qL8wAQSUdAc6eHNKjEsO5a9eM7kx0BFBIZ6b8ns0sodo
oQS6v9KlStyIbh5BZugMZVSJf4iQ5q4E7S3I7Loz+h4lby+IGzeOaHe2eKaRU0ufsxZuz3mqjaPj
AEBe4uTgTRfarni/Lk0a4cP/bWykAQ3j3YkY/Ig+Al9SNJ3Y1JdQTxxKS+OXvFuKnZA/dKWzcK1S
nZ2hO4FAGgtLkH7swTzLIUxb7hYiYfjOPkv3VukvFttUeUnSbecC6zn7uaLjo/iValeAPnVaYHYQ
VNVpBk5K98Z0vZPOA/RiMVIIjuIr54Zr+z8yhxgVfjttTeZvO5wm+TNgpzajhyX+NmRLlw2tGH5+
LZN2E1fPsf2uNSejzvYOjLWwb27jb7j8TlV0F9dUYc3vn8jXNQ2CR33YTN3PDHLh5Ogb2ah09ToD
SXVxqEYkBqxEJGSVQNqF2hnZwZ6PXgLRahdrx97pxa2sn0teoJYV++z1IPwk/o19sa4tanC9wOu9
dTX+3L87kfyxXlIVSEjCQop+6HiXqn3TOTbjOj/k5lYZR6o99rIg+5D1mfNh0L+zhII45KkGQawz
gWHqKYpxQQ4kfk4/nEMrSfLcAAhn14dWcf0QnZ0TmaKXr5XYCzCIxbRXaaRWjXVIEBrx3HCdrPnU
ebJpjKtG8aX9EVfXwtj3yc89GxqfYqAcfoFnzaQd5uzLO/v1Abqi3JtPtVHnUPD7bRvP8/SKm3IF
v9HZ58jb1tBYOGU0tDj9NkM+I52wN34KeFTJ5Upacbpo1BGdq+ghtSnCQaqVnz2uc0ERjd3pzaZi
0SU6G+mXrLQW3na0X5LRKffAup9mbuYPZP6F7sJalZ8Vxa4ejVrMYH07oYSyr56jBdKiZrWga5Oj
h0hkcYrM5piQumcUu8ItV4omJWKsSGGnkoOAElS7sEp3f8J0tuiMsTn4/Jex4fz14dUKENRoZY8v
RA+vYYaDhqEwy7eUwrM88VMZKuc4xRH9NEG0ybOgHmNitXe694wg4OTQwu961jkndcXPiYDqL870
ovuPTbTN0F8u9R/A5FZrX/Xl0fRfkJEvxZ8iPR7mqmqMe4LFTh8zxGjbey2B6RA9PX+kzUtKNduo
76J42gulBzkBlk2F+d4nZBu0npkB6mA/o7yxUb/5xI635VNnvHYWU6a2Y8TdV+Y9C5/c//TXJsS8
gFWp+EwgDKt6LFdSfE2EpcnstPBtDem+jgFz5ihAiA6SpF0RFq3Jx5vwKPj+D+1aXMJXV/yg/Qti
1LH3VAcDpH0xt4PN741Dd4aJ399FkDYtVsnZnw0GE45FngG2pbVWlGHaaa8j6jNyOVdedMudK3UN
u9z6Z6IRn0tyRZE1xPW/asTwMT6TxHa/EKf77m+jh9dQAtQrnzKJrGAwlQYalWdaJXVWRBLoy/ls
UwZn4bKaojfHR5aRRIeItFQ3WvXpj6vRhWCFWnZs6ADyHNy649Ug0GxsYcJhiphcOf2btaqWY0sd
zkyXWeKsY+u1rGgu5jcysfcgCKgEWdIb2E6+sGcRd+AdD6SO2qQAxN6/3ryrUKeHfO7XUou+urFe
AyrTNnMW816Tb4P6dvTdLLcGs1NOEqD/WTlXMgWClJDQ3CKuURxaFsTS2ZaUvCgqd3KDIIEbt2tK
MJsTFEoLJvd74cxVzXebP7vOiS1j5dQf8fCBnCx0UA2gYEBx+bBkiNt3Sjt7046Qit7jfbgOFOzI
d636AK9a1zbLrfupdU/xvV0p3Ui5NbPXbvx2y3o7o7BFbIC8jWhHFiDkhaU2HEgD5sgmXEl+0hju
doQvVnuIGYJBnrr6bfaOknz2/4IPaOhgC+QHI2Icv2rneq8987WdIx6L6Q/Wo+p+kNfuCCFmcZYr
3fyRMx1v/nZuTlnDFcop3pNx66JStLLtIp8HD1nschHOldttw1gdEJMS/TVgJX8klNIW+ttr2zJ+
zcabPr9LtCFGf9QYtWLX7+nlsXPkGSknkiBaNUPBFNJa0x8K2le2fPs9YYwVhc2WSI6NVVwVRku+
+GTDFBMIdRsVwsEBdFA+GD7YY4at9TVVtPg53+702yE7yQgKdiayXReC+vlKeBiCOfvVIBw8yll6
pNUqsdcISGdH2wIrUjHwhqwsFNHyQG3IdpnEJaJOF0I7NHLiLpA7FWL4mA1r08V76b3DFLBRFxvp
vCXRr3jofSpU5a779PZNfxE1f3BkZV6NcttDxWF02qtkL0ZEhiS0JsvpLuYZ5xeLUzWXnBn3A8L+
kdxT0USDYXJ1JTZTOqOqR4/s/TrnS/7gEPOpDaNwqsyLtaB4lbPFMzDyLR+x89QNp8z/JTe9GA/x
dKJ/bCX68/1Ng4rmJdr7zN3mQ1o/RiZMvOOGtCfx036rIpyZ9QBJVPflA4VBn3D1tEF7j7ZNP7P8
XCM6IEFlEeGAi855MM3LbOzbjo1W39mTuxm5NizvYGgwEd3Gzh4E7IhabmhTkaU/zO3jrD5dgyfm
o0j/aQnt0B56eso+au08NGto/5DgwUAfP5R7XKorgXwVjGCdnFRKW94noI9WUo5e7GXzrFsoLz91
9yjsx0i90D5SxfvF2bTJUcpHOgMIKQhs+eADyVbqUmRXG6Ft2v8r0p6H4Oh4L6OznbjF0hgLy4tj
PsfZdRhPeky1NDKp/j0TB9JlhsVjXglTvO48oaROPvomDYW3Gjx9dHgf3xfj4g8h+9za6b+5jyC5
1xaXmYh+J5FvrPLkUWvqFCSn60XYki/Jum/3tyQnE9EkLjWzV4a+EQ3mGXRREZezfi8VOkt6dOJq
P7iPma5Oo/kvHqJtYfqA1DQPtQ/sNYFwW7Yf6tThLiZ9iz+ZurU6ZFhnbAa1Zg/QhE6BKstJ8kBB
wcrlAvbKR8ITEKC+0JvLaZcdJtKvi+47RTQtqSCfy700fpPRXTXmW8YBYOoZVvIsAI2WjPETNGKs
foc5WWvpTBrAfMk6SaAQ8K3BNcd/3+heaYXqarUf/Ou92ZsKjs1C19LMxDG5oUtwZi2eTEHduuoe
h5gU8MXmlInXbfQxOWj21UtUn4vICbSGAh8Qq8X5Gzu5XhKsMp+0uNek2NcZ50EFdtlq61S/dL5z
Xfz81NfxRtncWLFcRRo6aX7pivZQ30SgKDjxBvOFpu9wqAoCquNv24Kryn6bkSp2B8U+OhpuREqj
h8OIPxZOmzOX7G6Q5pIfWSJqiSjudMGQsvZpHN+pahL9haRrVBec2NGmLX8smHUiJ+E6/yovFIO9
NaKI8NmMfbzZU9y6GY2fpmlXkU+xmCDya5Dtvgb71PHmrJBWdr72rmXTviqHPRqTO8If/7URnbM7
A3Wb5qWreeIiS55nk/jRqg3B/049SQZbd3FQ0//VHn187WsvrFczbz4XXdCx3gW29dPIv8Rxjw7R
9zEpPrJ4V23Kno7eDf4PknkZqQG71hoXb/Ka+i+JaYRDi653+ZoQhETP5fznNzQIYbYxPgaSNQc+
cbKzl32JzWVmVyzEv5hmxnadLfpudMfTIJ5VsxEpswpJVpm2MuCC2Xj09odOuqH5dKxbU909Y7A0
x6baFMZlcMlR3TuuQVb9GhNGiGwi6JkRRZluB4r1FKo+U7/17XGwjy18uEh+pOUEE9hxr+1NONIa
PDczXlz3PGrGFtXnSmeXIqyGjFm+ecwqSAKC9L6Rgd8Mr5NFCv5AzWJxm7wf6oK+FgLzbWmTvPlQ
Wc8oVldpNQH//HLG29FDqx0Ndy+z7ZBT/Mdngy93lkff+RtoaQX+L9qNTN6UGwWL4jTChXTQeIqg
CugxOME8W85vGdfIRJ/hSVJ0bujLyHzKij99OuvNs4NQtTwZGQ9nxgOtP4gavdeuvbcheMe6Y/dx
TqP8s4RYx7QWtMBW6bMY4JkIjK+bayRecuUE4/zQNxE8P2PZm4HkayZiyAVhZ+njAeiis0sobVU+
yfFVa5689lHN2xErdekFgMCA5wen4C/U17b7MNlgbP/Ypfq+AtPIZyYgen1k8UrL5mVKH2rtiFeQ
XuXHwj1K8Z4Rh73MfeAKOhxp4UnIc6UKazFg5PHlWWCsEvFkwlynZ38j4tN62MX1OaP8Lq1Yc7m9
y/LHJzef1uNtamypRrNMOp4J8o3ndZNR0BbXuyF9HSt6dfQW2vo7VZ9+z/8QuYFmvZfmV9OO28Sa
15a+JwIeMRfP8eINt0GjPpRkR1Gh1CCVuG+xc6MrWOgGEQ32C5vWm1x92Sj6Zj0nrG04Yeo6ADpE
Kzx+r3QIBAsnNaLq/BD5QPya94CTMFjy8lRUM0w59kdQH9od0jk0x+7QkQLI78NtWXrye4tOe7XI
jRoM7S+ym1BGhIQ0dpDH+p/XokUyp5BI4Q8/xjsEJFvSCT3Kcoui4uD2866ncEK/C5ooCEIf3xNo
nZs6Cunl24jMS0ssGjHKrGD+1up6GpTv1QDjuintXTPzsruz2ntV/D5M1bttazt/GUNP6KeqokKx
XgJAsZWYiyuwZmiN0wGo/8NhQBT+eFBWdqP8bK3UvElrGodNtyIjToRepO97TzvJPD4mlrYp4f1X
kBq/rSY2g5we41mHwoepUmawON2+461JfUz70vpA8sIsQXUFt3G7SnMtIPjrKbGstdHq59Jq/k25
J0KzInzEL/yDwYWL2Dugc33VaFa4kAQdkJ+Lu+9vlre+exL2yIiMONn079tc8Q4vdFVpvjEm7ALu
fFiWeIcM7lr4EESWvy1bOs/RH3dGdy4lvF4JPT+0uymKrmY6Et9EeOOwdA/DIo+k069z6LxIp1wF
jJnu06PHAb2Kl+iKlPA8kQlWxs6bWferkUuzz02MfghyzPiIO4nag+zFIGFvMpeXbulCn7+jI4sc
5jjwpyy0OTgaqtiWeUGZQ/FG7KOsWLaaY5y6Su6sjvcULaVKRNB6bghn+dFo3i6v1Lk1pqBy1EtH
tRV0Jj2s8z2NVjd2op0eASXf1Dgc7DxaWwu5nwZtn0Qtsfbc91pVMdt1oPP0fHhzhYTXvujDzxA5
W9/Udin3SaI7oQPXTJkVWBHl2PVy0xyuYMHb28/LMSmY3nMscL0wrpY+huK/YhbSP+1ujawsSJJ2
13Q9RTT9dtAnikgQ2kLt0VO5d81qLXD/Wfn9/eGzczGjZ/71abJShnvojGVN6NuDqJjYRlM9jYBI
vVtvYg1MTgf5mZxpXYDFA0396rP/SLF5HTgjHcjMcL9txfftISZyuKLQ1jYmajOLEZI6Vop5bUo9
nclGVoPqQ/XZPlfF2m+Lva6XmDuzbTOVH9DJBWXGScz/Rtu0LYzMXWxoliSUU8KxdtVEqGi0gS+m
epsAjySLSQivqEGKuA0Ee6kp0mPuKRpG4m00TtQX+xpyoiYspvpYxZzl3vJiI3kdewbihrRzyqpg
wcZ7VakPGqjr7RFl0T6fCczHyRf5CQsJHdXVskczNLDW0aUprCfqsJBPTRe6X4pVhgdBtvFbw8NL
tDwhWsOttFwSP21ZbzQje7L613xky+twmBsCYyC/To6Mpn5y+vwjmwUiQKqmnXI3yZiIfSaroWas
ww+K8rFEbSbXE9xSZBSnFlKs7jmSmX54PDLuj2aoLzNyyS7hpTDKwEP/gHIVNzcS8IVTPkppL+JN
qBsGDBYcp00OZdSvsqhelxWkNvYGqqbQQpL2XXERkZKI3hqIvg6T1tuZAKwkv4bZOIV5767M3NqS
rL82nfKBMfOAyZdNi6G414KYCD7PxNTeCvxCGC1dPJBpCR5mUxAITYDKIKsCp8CU1TcHPxtX1X1n
S6gzlUa3s5l620H+EbtP7ZS1vBsK1m2czyOb4QIsW7vInT0CsJEYez1BvyUnpsA/VA45yJ6JyY+I
47PpewhsG9CV6tixEHZVERia2nAy7C30dHPXrk1Eeb4qXushOwxTpgcIZS9LElHSZMvHykGfiHyC
zRD3WmaX7x2ONPY16BYLMWxm6OdmBDL3+KB0WfBXelhaRrJ7P26yxZoVqgwCeOFbBBjFo7SOoikg
xXBjRe5qEB4yAsrVCoGNjN5OhSbcBZjPawvMBDsq3+eMuClVmVoh8eLLufcxL1FYk/RXLEoGQnPA
NTK5pjZhW7c61y7uocRbo9UK4um+rzeBVZYn3cNkbHCyVF2JTMmkm1f8WFhLgjm3g8SG+dc9JNNc
pTpVX4XAxd91vxWDeM3n1RbFF1ofJ9GG0aKHFvBebVhnAwKgwbOxikcCiOPWPJb28mxl1g5Z95au
iieigW+Qw+eaX844ie2ghZNfgYlmapfQMRv3Yotjao2XLISfu+k9oyp0pIc7kDyfmyu1j1ohDvUg
AA19YeHAhiESCGR/TYtmYDPDJYP26Fusb6rc90zslNpRKOdMpGpTQ921OJ1Nd+tPX3drzVjzX8P9
0CHOpQF4lOteYHbgTw1yF9KeUdiOF0Tv9vdM3h9K+0+ePQ5YrMM2suPe7d8LNI5WkV0UAF0/JXDD
JSav+Ji2zRYvP0RPH4gpv9h2tTcGLHHVuDVF9oj1GzwUkhb+fq8Lc2/Y/l8jUjo7c8w3SflUEVN8
Z9ot3QeT4aWY/H4/wJrLyL5WRr/GPc+n7CStg+gMLQ4kx32fNYD4vnMfmD0+FCLCINIawk2mCXKI
H1ia0Ev+W15Hp2XAoqZ69JRJ/OyX07kvBtyDqP6dmvTxYb67j8ZqC8QMrZFiFaR7Ms2gGLgcbMyJ
KK7vhIpGjAAux0lVVEHOH2ZGva03ouYhe4FpW8ekkBYDI3SvH2hIgAqIatIYHITcLTxrmPQTJUFI
1iKWVNNfdnfR5ux2Z7pmt+SgHd1hHnYQbT/eZG2cNDtNoIw4T8I6Fm96PG6GqLUflKqADz3SLSqf
ncZbu1DLkaAqZSRc1228dXxfHeXMLo8vVWedEG330BQRG7hxsur0r7K8X99bzi1hwTU1V7bdMReW
B9XmIVWBRAhSUR8Xu7sMhpl3PXtI0e4gEJiSAIgxzBbMZFpWlhPTPAgAX2nc2LSp9wCU8f0y1EwT
Xzwqs3ZGdURbbpMnjHL0bGWCCA3ZxCHahs1kUt1b0yQHe78ZC+jXDi95ObXV3k7swCRMoZkchm4b
eIW0hMUCE+/HrVuUqCsHtOZZactwIFDlUZux5mdY6R6qWhBMnOUczJZ+83lB60K2FFl6d5poNG+G
V9XehvLCfivTBEsndZ3fWed96a3uP+hOAwdhkGb4uljQWKZz6rrMbV8q5B9vhPkUW4V1a62cAU20
QCZkEZC8i1zqO1ZNldN5bRWXSqD/QkBEcPU2SuLyZA+kimJh0Nh2nPdhtJsjZRvfS94NW/yFKX7x
UtAt0+aUlSXRxTMMPJ7xkvBMW4mJEg8gzySoQvde67o134059q6mPcs8GKbW3Npg2gGd9snWKEEc
8jHKDqPpHGqfMAy7xUu9mMr4r/Juh8FFnhuyQLbdAkVp4r/cwcf2YZO7SJc61HqTwFbc44dEQ1Ri
g3fy7izNX8pl0Ndm1GpYnmt+0iOIXGtEDB/XPVxfFkeHLmWpl/kw4Uf1TagnjNSPSNKSPU2gyJbM
KG1AY5vsuZLAdAJPeLJOfaBjw7eIdTGx6NwyAjg80ktidVV16n4L6RBSMg8gnh7Vk8RNORfDsSPK
WzoNAbaan+D+N3FMf547u4Q7dLS79KYFm03AjPz2jGXZDBlfnF4Q3IEj6XOYNBWjjurAdUZiBrBP
rrPCQfTONEVfN57Hm7v01V++9Ky3aVWygNqm8FFfu0SMYBc25+cctUSoBv1JTuqn1tvsUDrGWTpF
tLW9EY6czJE3Im64ansPj7FDtsrVT2t36xi9v1laZbzDP/vPyJKnV5Jf6ISgTIP3YR6PbdeOm5gu
mKPui+Gl70xYYF8ue1ZIvDwIs248Jva1JH8grHSz+dERSW6bZRp3Jawp4aoi5TXJIpidNraYzpWl
/biiLPZGjhF3SFkpsBL898SXJFFwouVZg2e50fn3avWd66Sg3GPZdtZsPaVeY24dhYSEsaXOtQNy
FR1cugOrdmLJ+WSABwMFFq94Z++Cz6V0Nn4q0xPCGHNN48lwqDGjMoqV/bQfTYnuQwzDyziNuDF8
D/hP96sXWsqYTEeN4znHzqKvisxut3aG5x31YmejCXH6bXVneGrlu19+2hbh3fRFCsDYYEbMSVAW
HRNZUTsTGEbMMJ0mXmBQoghWy8lTkn33xD/ByWRCfle6HB7MQY85O6c7DS1inHVgCttuTH+JsE/R
NCsQoTL3MSg0UF8JAVEwHTXFcEXFpzGsziNFmhbEQs7cth0ZD3OC0tYDCc2yYb5o1EKlYOeHIVWX
1KCUy05J7c9chgrXr3d1lX9b0fIs8wnvynlMxdVLiJLEjUkQhz/NaP3Q1uzituIUN+unjBGKkpeE
U5R2ZXVxIqe85ZPlcRfROcIyakd7KhDvaRKG86JNA4AmxYQb515qn0c+fpBOzNfelfQdVaOHUBd0
YT2ZNJD6bK8Do+97PhsVHktz3KsXwgOSccNHb/dptzS8+UCvDINDtZaUJlE3WcQ/lh//YzRZzsZU
Vu8FmJA9v8RFDdZNxzpxGhFxBrjL4wC3KWebjKK/Vm+KR33wot9+FkYMHx6lezfyLhHX35NSdnu0
NYSFUqN7iZhIn6Pkfl4UixFODiXwEUlgTLO2h/m0aLtxT+gbpH5M5fCagSdzAj1RvkFq+yCGsGsL
YgzwudY7CxNRQKI26Oocz5AjWaO3mG9BWbPJRO0IZkVTWZxs+FrjvUb5MBU73MlWZvAALprhHBVp
DuieWBJORfsu2/cNppG1Iqjs3Njoh01Gs8Wj7x2JOQiToBUp7zXmZdEs79oC020rzeKZcP7NE09L
b6bhSIISalj2FSLf0ZAkGkr2FnSrtrp/6h5IQkBZFzStHW07rbXBfbJmM8wdsSGNFzFtKEMydSO8
6lMDy4osmOowTjCf4+mjo0AnxyqJBDZcJD+8+Xq+QRfLOzRIHETQ3KvWTLmHaMpEDU0RLFUVCDTv
WUux5n4u2B3WhT7QDZzTY8MA5wNQRfhAhr4ogzqdSSe6CwMjn3gV1HZN0CVtjG5B3GLsInGQ1Mgl
hraPVuBaWRXqRRS163Gpz7Xqf3UCvsdHwUCGAiHKrq2yin3X2nBEOJRsQHQap9JuondC86OXWDPV
n+QqJwbMMr9ogfsBxvLDWknWK6b9PPAjmD8/Hg+j+4WKF32BbAh81DVTQ2RLojk3unwrG8e84W4Y
3gkBwnl7l8wrz/zX91VmhWmhDAa/njSymKSzPaRBv/cWFDc2Wc/X5q5/zExAKpfdJnT7XG6KmFsY
VxYmZbvzr01homXsjGORT90Fj0CNyjJtAG2EhsOmLt69pfiONa/+ZHMdUCfFec37z2QytpRLBpAD
ePi9LMnPBBW0sLK1h5e+yy/1Iv6iIb3Pts70jcz3p56RQU2Ne/GFNp2jJMLNa/hsSq7ejH1INJwd
k80gOh4QPFbAVAD70yTujLmv6TuryozPaIpokRMxOfSzL68YKJ2THAhvWClfJXCgGJtfJXLYEL8/
2AHNptrZTJBAeoo63d5xoYjxSgSZTl7BqRIi829p7MNX0+DOaycA+ekKfxLkssST/9H0KDcJqhAb
x0kvMch2MxhBbL5HPasEQEtUJdADVDj+Uib42DrqsbEHAMJ6vFpKO5Vt3rxGkZMhe2gABYbRerYQ
X8OCdOOPNDsd3th+UT2FtqUrXykrSc52Eg8vDjsIe/wEWGthUKd89jbX1SPGqufCwz1lY5jkHuc4
XS1N89aThfkgM6Y/W2gkGaWE6uR2pT4aC4HqN2ac5wV/oLzodfHaxHeT2OxCaZVKM1xE71Q7k5Ik
g2ZYIAc8rgwPdGIlx/6vKOWvbmclgBQSIeFAQzdkUPHCZPEwBrWlkcOg85hGWyONhpDyTBs1v8Ww
rXq80yMzadA0WrkV6fDPHCVVCF3unec+vjez+AgY7IzgtjYBPJzZkAKCukhN6yxzN1gV2v109Ctj
PWXSMuBZbYMGjqz7ozZYhkXOdFMsaK+Lxf1OQeM2ZZV+1HWJnWRm+akLbVllZLQEw+w2AAgLfIdH
5EVYzon8rqUuP4lIu+u5c5DJ0G5hzdzYRYMv7JqD26T0fGUNbv1IpbnBZq8nzUK+WvYMpMHWyTWG
JKGjBTStkrHZacp35s3Q5jaNid5k7CmVU7z9kYHesJ0jAnVitOKv7B9i39Y14RKUwJOQqnJv41BJ
ADhB0GwQUSJ6NWI1fBe82nmoedqbmsWXzGF7yY0rN4Tzkxbljs7vaBVDFZSmuqixG1/5KQigRYdG
6p4dKnMCm1kRu2co3Gcdg+S6iDQXO5LZb5oCKp+xO8HhoL9aCc1GO8QjNp2J3u/ocUuw7LjhKNme
Nw15THvLWbD/Ft4sL90M/ta4fsdfctieLLhx+rWyc5J3t6XF3McwZzKZ5Y19k+QHQrnOOlwpw9Mq
Lwfc/7gxoKD4Tmi3k+u0610wlOZlFsq7abQZbcZklMdIDGbIZNOAddJE4Tl0bqxcO/Ep4vTb3/ye
y4b0hIlxdLXrQKTUD9lY06m37fFomV27jycvWgP9AFP6vbsT9mKvNan37CL6cOIVq4LC5lkjFkvt
BMKk8+iLZp96qbcvWsoqPTvDuqr6CtjMsCE6pvLSKo4WOQKwAVVad9AYw1FLJAlwnobM835wRGM8
vpNoQ2e4OzgPVWk2H7nedYem9fNbN2XR2bTG7E136fw0lTYEKk/nzTjn8E5EWh1c+AymQ0rY8Z+0
88F29O8FlZpG+ttKryhjkJmv7UfM5js7NofQAR0LMteqd0AkCBZMnePc46NFiWUeVJmKz0EnfHV2
UrU2CTpY61r2kv9f2oVEEBMD1j0KdIZwSjUwNt+INsZo/C5D/y5mLPd6ps//PKCbozXh3YaJrw4U
ZuRPi46mTi+m6YSgW/QBzhR4504+L05KAIwAo7Q1ZGSayL5qm2Z2m8lr1fm9/ef2Du8ks3RA0/H8
iIXLDCaIqhU+M2MFmQ/GKg+pP98zhLQ6mPL0rlgfCw7/RSVhh/6frB/msz7COdTFtbHxJp9eRR1q
dejmmnQEMCwHXYt0+pC3n7SPqHaPrWuYf8rE3txNA8tRn2rLJmUI/8kJZLrOpAKvq6RhByC75zRM
xpVC21/CyuiTT3oYKgZdn8khF0StjWW0mdzYhoZotKfazZ11LibcMpFV0ueHnOE599voXQx18srE
4b93lb0A244L7xye5o0zG27CL2Z0X1tpZ9sKgw3GP5zFAENN9ZY0fQdzl+dBR3TpZhgN8Sf0q4PM
ccFb+tgUBEhuZAxbWPsxmZukUR2qGihXc1uFB5MJnIS14t1WDbERFV4K8MY5faMBbGYpwRtJS+5A
d/UCrHMPWD0KrQRcSZA7MYOzewOgHEqt/CBwL19TO/pcdNqb4dPXhMZ6PBFe1b4gie4eYKYt3Igx
UJaRR0cfcx8ewib+Bsuhupp0aDztUUvxUx2fpdS956bokLkVCqxlaZ0TT1pNvoX1WzStg5lgkLtE
2ot5dMy46n8mVxNpWGVedxrc2ABxN9Nji4jrQCSI2spRKHRNGfE2PZZSt6DZs81mMCd9NkeGXxxN
UeCzc1u7kmha3N4yR9EB0jIWm1Zy3oaOPXkPcZcpwGnDOjY2BshZRvNuQRv/ZMOaIsHvig0zKR1Q
GBBORr5AbGaiWpu+ZlCf4pN+SopzWCy1tl5cV7lgTDry93aurZXrCWKact1Bcjt7b30KGp+b/yPt
THbrRrZ0/SoXZ3wJMBhBBjmoye7VN9uSLE8I2ZbZ9z2fvj7mHVxrS5CQVYlE4uBkwrFJRrPiX38j
g2STy/lRzpImEiZSEsjUD+B+TlCSSuLmD60QL0nIQTWVE92Hpppmmp9xWX+fyQiHWG8V0AeyMbTW
Vtnh4aSFvHVF3QO8W+o6JIL1zjcxYxp7aDJjRz8Od695m4VNvY+HYBnBe9Bt2v60BJhb0yAQsOCd
bWgaZOu2U942m5P0NxGl9WVSxoSM5346OOtG0gustSNuZlW6SLtre1e2sbtNucedZ2XY0v2jKdU4
OZVCKOxrAri8u8q0O2r7lhANA8xugLA3RfigjnM6P2DJWxzmYhC3QhrO2nPj9haldr4rrRkPo0aM
B7oAybp0lP8z7ak+wCqpHWZp7lHCQuBo2O0j4tDXQw5nzsfMcJ+6hSA6AXQdBTmcLdcVZIDZFHDN
8DLETXkT55n9CxcBTNxs4PwMn8eZn0y3bx4rYx82rFWH8mGDir/fOKPIruZygrwgE6YTloYkAPf4
yySkYOzySURI2QN/02oneJAxHTnOD0M+mrWRIWNvjUvX5SYwcErsge2K/diY2S4ac3HLKlg6UCCb
WQgqigsa8SZ95uEe1P3oKt9dGYjQ9kC66VaYUfg06sk8z8yu/pZ1zBBYFxkUS4dkYsOgT5oq04DB
GZZ4oOKF7OJxgtEsTbEkr3+IMKp+DxNmQeDxHYnYpHRWQVZe5/34y3Sc4JqqImNewWr2aqK9B2fO
D55TDrdzmTsX6IIxzqMNuXFaG58ZGeQICdHK9S47fFnT8yj6itjcgP6cFwF+RS0BumnRoNOpMAKG
1jcPcJIxUsakmADZHJ0Pvg67oGGxCWD7padOiZkEywRmD5smQI0Wuc38PQk69dCEFG5DiEQj71sH
w0fX26W2yg4mCNYqjqYnPN3AxLkhY8zhmAAYRC5ttLLKh3FMOKQoW2gIYQODnH7cK8wT/4RQyVZp
MfgHM0NGamfw8HpMPmgEcL8RESkcykkGAHAv2tEdk/uOvW3xRipuln1rpZFfrnJO3m1O+goq5AK7
qq7+MZmwcyPbv/YdRO3+lMebGrMp2Cvhn4jSdeWI8fvUQzCua18ewiF9oGpq165pHFNJAbfKBlU9
dU4K7UcM4rJL6ldFcA+OCYjtr7SFWtadjOzakuhB22i0bzTBF9+rMgWpVhKiXClod4XRaza7NIlJ
nnws0URuLFJ1zrCTMs4CXzXIlkM6QabCRU/r7BzzPogk4RxYyxHHWWWPrvmTqyywkjRgq4yttLYG
82MdOhRwlRLO3i24EA9S9I9BnPvXbtPVl0WU91suSDD7hiw60txAR17DEI7wLQ5XM/qo1VxHP70s
Ki76ok4voGbw0/FRGrCtgSpddK24TJMSvMVtsZGSAV6GVAcqPeJCJg/dnIs7ukFwvJscRlqPWAHW
zvIdAhFTiMyt3YC7VvKHPZj5NXMO44UwfMVJA/JaJIsb7UvoEVFB+mUUtXLTSDBUkA/c9tqM07I0
rBX58FTqeEr7bia3I2rsfV8RSRdUNb1WXQCwW3m15uuSPtg1En9Gy7qYTVg2MoR/DIcTOlhbILuA
orQacdLaW3N7n4KpAJFkx7FTt2kXlFuzCIY9Zp/mi15I5cUiMWT1UEIqu4aka5tXTm/8FOlQ76JG
jdWqV2W9jWPRn3uJHgjWiF9QW/trzl7YvJaLoDeozJ3nVdNFOCtghh7jIvzm+l3VWSa3L9xxdRe+
YHGT7QIoFhieJeNlkRdcNFoPUpPBVWATqpK63oRN4TlWto/mRm+DKa3bHdQ0GtSzN66lY3CJtOBw
ufVIO3NsLzzEstOlO+W4evnKC5etP7kNwf1/Yrr/AHKFEKwZLOeiLAqL3M20xeOcFioEfzpvzcFq
2/pVNG14Fzmue+uHsIlr8tluCFlc/Kn8mn0yTWLg8ngqCqjr8HZRIKGsCRdyeQvf4zedY/vaz8fw
RrhoA3OAZSxN8OOyyvTVDOmygmIj7qO3TZs8QG+ZzeqxIivyEOJfskcji8TfCUzcR8iLHkosUZ1g
qe8o0veGhSKoEWC48GedjZLBy8Cd/aD6crgL8UraxDXaCKOrovXArrxORs+56HNC5vSYPwUkN+8C
D8Uv8esDaqHQ3bZikt/qYkYgN1BXCaNNd9Y0LHRMPmumiuc4cCEGuwbzuWdJSdH85nZLY3W20NXE
M0pT/EqOVt96rG1zESbAxWd9YFo0ND06DsoeW4Eipz6mp1krW4w97MY7swHXYY5mGmOngAbJN4lA
vt82czR9R9vRrL0GxXOUe/3KdxbjcjFxnaldeBWypMgZ0oSysR3ic0+O01rl3TGvAKC61DRWejDo
BmMadbB0714OCl3AShUV/biqaJg0cWCNNLlr05kussjCOrYf429+mf1mA8bQPHeW1lAR33eTPx7t
rCvYlchZWbsalrgTWt8n3Ncu1Tgl1PjwfTwK9x68PHrIqxiz/hk+h6/HcBeaoPrK8U14HrMs9vAR
KPJd7zXQ2UvLbZOXIqL9XIniohwrMlAHTZ1X1hPzAws8jr4IggDAo/kQ4EoBfQ2ar4l3NmqbOdjI
kSbUKqbZsAmqOQJcNmQLqlplYm1KXlk7a+uIxFPcyyyG/CH5c+LoB9iBx6066zcpcdOkz6IAAiny
DzOyAni/sOjGEgTP8Gl8xD1tXdNnw04j45B1dfgjNRzaB6BlB8sY63OPOJoNnAu41DnGjudpJlqO
VaMd+TSUtEQWJJekAMNS6Rt7x0sKd5PtvZLoDRm8CryLVNbcuVkzmIiXM1fwyADJ9VIiAmofe/DA
R7IKpN1PF2lfYakfFcFecAfbTVMPfDkGiyEIfhO0lOMKe+6g2SrZFPvYje3jIJ30OEUBzgq6jBfD
CrmyGySXwUDLp6NC0ZZudmFtPfcEbd5MeMvipC3QHvuKc0uq3aDOfOsVp9B+Y/adg/WeE4hjMIbN
o3ATWJmIegDRmxYIqeGpGgMahNl29XmtjPibcqmRrVY6ICZdt61zKGZFlLbPI7aS90UbYN/J+f3i
RkhXk55bIobhGJIOMAQS1Vh4607YW7tQ/fLekXuaAhTGNU6SWPyMNAHj8Q73aHFuOHb74le2vfiL
jfVtLzAGMdykWYu0/A3KIF/7TrCd04bbOlbM9dnFw2E2Eigc6AdQwyhn5Vfck0UXZi9OmshtN4zt
97zjUoEbCTX24P4SkhOjC325o4SA5eLaNVh9M3Z3YaWji6IDNRXQ1UbZL7IWOYTsOiJ5dmnqc3eH
r9BOlXFbhW52k7pOdWcBaIGogghLoVD5ODNMzHFyIMgnESEMmOcjBRl0vnNl1GNh13akWgx6E5rW
fO3ZlBIoBsF76KtAa9qOmM5sq7iMNh1BE2k8vsIwzw+u0eodsuJpjwthfegr4gRMGFovqTUMM+Rr
1RwKdoyNmhv2UzUmlxPqZOiwgiTvGGt6vyK0L03BMiUMjytrohyPBlQ4+FOx+xXildKHIs1Ol2O4
rs8bg4JiJptyi2ck8bsN6a73vgv/Fp+18FYgOMeWH8+2s07G7r7TQ4aQ3an2fjW3OHHo6aUmGGKH
XJ79AlNAtn/krHQL2kdCJTDSUplDN2DRl1AeHAT9pm9jC33cHMz5aqxa0oWJU95j/IonsMnxOwjL
uCb0qd9x9bIOQ92GP/NSGGfSj5P1XIw/e5vUzrbIoj85pntwHsdmJ+Kh3A2kV+9swC7crAK5EzOE
XTrF3BnJAtgpMjlgpsJLCwvRqH06ATfGkbUfceZeTRKddh/YdH9iv93OstFwTAnNKNre+V6XA1Dd
stlO6PrOemn4SJHBwFfRWP9IDOX+UFNNS7FwyuIMA+B641g23wMTgSB4zjrYhzDn8i1tCP+gY3Q3
Ptkp29wsYowitHFIwiDeRkFnsLkG+VZOUJMry/3TApysk8UIDKAH754wwdBEYKbTzhWYIcYb/E+g
BVqejXEfmIW6WMLD70fcq7BcwJQE8Qlchc4WZ35CI29wLPdOtj0hNa7zTGVhXRIFYFw4+ApSpOAw
tZY4K28QC7/SplsoVASLrSNT47zUFAR3JEmHAWTixWepDYM7xUHN8XBiBgHAaj39rnMDH8bCL8kK
RH0TerO4MJKyfLI7PGccRGfbjul0IymBzmPcANa1AysljePgStOWuhyY+hxS7QD3AUVAnpCv1Bf4
Bob2T/pD8hb5+S8If0BzpKPv+8FpN1Ugnb3H9e+cAApx4VpTs+P8LffpzOYX17mH5jMbMItS0S5K
Gu+Zlty44h5prsgQg0zqkFlBzFezjmogEybgGu8y8JIMPmWJdciKFkz8E/AVQySEAFeUiMxHaaI8
M+gXjkUB79LoAfbdXC2VnP6GRQDqCEyDMJ7D/hBhS7gI06dwHzoDUbAxSWyxY/zikI8U5mJsTEM8
q13s6+ASpitcwBmY1CB+elOLQu0sM3sC6wq2FZjieuotg4LTiC4A8cLtZGgKpqw0/8yh91Aje3lw
UoMl5ee2d6e70bxCX1zvvDSipkLuhqBeEuqNcTGOFnD6yC50N/UMsSbMRvsQWNBLAiwVakw+NI3Y
a7qQ7pMI8I7mVtJfWCazYy7mchPGM55eIYrB3AzusSQ5zIRuotqq6NcRMUwNNqWAX2gYLSNP90mG
uprSAAyvMcxtk+IIHGpzWBdmbp6B9WJPkUblhanZh9bekrcjh0nfGCasoBZECBswRDxJofdZWc43
zez49yJtzEu8t+d1JIAHPCcqDh6djANUWxwOBOXMLrMwCxij/LHJ6Zez4YZnEg9FDcl/omgucbVc
jW6rNwPpNFuZV9GTyicyQMAJ4WwC5Z+7hi2foDjZu2apKvq+L/etBf4MEqYuZqTkhxgzrl02wqON
oh7jjQHyMLYFxWMS6fzesNHccmWe4GyBfydp+c2bRmvHLoERHA2YQ5uY+i4NjWIHnUM/QurE0SN1
aUjBUKDjWQikq/RpxrTDWb7ouh3Be+CjI+3Sjbs0h5zZkzNGrgn05VxUUD0aD9jZbTkbIJMuKaim
8aCSDNeKNKwfjGzEHotW4TVe0bzitszusHHHnUNhIdnMZbPx7aHEC9wEgU/q9NJPy/lbQQF2SYr9
7YBrxSbOu1c2Fa7IXtBRD2IP75NpgrMIVa4N3WflUCiSlQHQjAEbmASZGW3an5XYBF76GahNXYFJ
8jIhHY9SwCRuzT3u2t9Dl2NhlXchZsdwwPy0L82NtpM/mH4WTFcsChCKVjCUIPDizyHuxmB4QVjy
o8Hn4myYw+mxBS7f0Jbtd1OAe12Utx4VQehc0Vgr9o3fczVBKY2pAkk5AflH/5CyUEhjyuaBWaxx
l/FWSUJvMSudYi0bp8JnmCOoHjP3V4L/42XlRrQQe+pZ05zDK+50FbcTeG/3pZtke7f31MafgIcW
Tg5i356YrTRLb6D7DeuBvY2KGepPX7gj/pxgmU0eQQkvfH05WiWC2eRyru4aE/MTrPzNZ7vs7J+R
tRhpabRBDu4r6xjP0yvhD3rtdMm0y2ff2bmmVz/FQwOeoLkek/Fugs6E4yWMc/GLHQDRaZxq4mcS
Yji4G1xh4chhagUNUh1a0WnuZZfwRzMqq4LqoyqNX/XCHC4qbHRySH77EEP0C5p9ydYaZfPLD7vw
t1HgRRknfrQTVdST6LpYXiY9jGjIb9haS+CsvuweIzheTyZFGzxcxKa6B7FaeT5ZRHHZhQ/0hX3K
8jS5H0gWufOwpIdpP7VYVw1EjNkVLQMF9YZ/xI+Dlupgw5A4qzrwynUCWAMTPk2hw0b45V9WSV4B
mVTZGbvV/GDJ0ji3aOHv06pji6FYER2VE+QYboexRnfnmy8Y1jw1ZnDXYeWOpT/4Uuo9lMNDocH1
BCDOTTVq9yKAbw5PA0IdDdiQ6VIUv2IxptskSApC1vUiICcy9N6bC/PMyjpyFMBq99JKom/Woggz
tQgvwcuS10zSjzYhkl2bBVzTWnTj1mvH9IK7RnE7j5naGaSg7XBpIZvASR4jQ1bFujnEBbEu+MV5
wLQu6DrBKBs7wEH5kLlbCd9RnYXZFfJVfEk6n4ZI2VpIPGJwCBfbn8UhpX2M+sVlw8XjtB4y2CVQ
PekCQOcbZTSvLV0XW3aTaNuSFMEQBF0M3Fs3E3m9zAdZQ7Uv/PmXX6SKGbBwO/KoOg+aIIbpauDQ
bvL/4ZCs7ux5lvRnx2Ljqdbbu5LP5dQYEpg+Bl+Y/TwCL5svZBrZBycu7s2qqXbAvf+PQ4dWe8Yd
VYweEUfJ+OwObnmFzCn8xek2XsEKgbiDKyjiURtFVUdQAEZPXXYLJjw99QX7AY3Y4jCk+qGqxnpV
a/6QXvi/5Cysirwbrnf4TsMjUNPTxDV8JbM52uPZ5y7mbWjopLX0eFqmDIvtIu54F3jDk7yCGKXj
UqJwNFyiVoCiyosATv0qcqizvDbcdtgT5+hnB2tJh2lx/PW8cFi3+rZPwuqhUBjzLGlGwYU3Juoc
Vl+5caaJDqgpp6sqzlwO8Na9FjlYGeF+6T7oPGZNrz2oQfThaQsSvDF59WUF8nxLUyPCHDb/Cbcn
2GIcHdw6YSUOY4+VXEwjEX6RlZ27QYAGN7OKfS8xmvO7OrgZK+cX9vT5uSh6BL5ycHHZ9+fVxNXt
moQp9mc45ewZ3NjFWPj3jgNXMtAlyEqOs2NCRxMspKZ7xL3ndtRoDCIB/iAH7IjauHSv677hHPXU
Uqeh/YhHMwE55NNNJiKmJCFOgRlvbAldjA6RC8WK65u1+D3nh441idktG9bQekQeR6hR8M9o7u3J
JXyKU/PKCIhfgtRoIMfBMpOLa8SR6pY/g6WCzquqf3WtvvuVOV2wS0n8wmcOR5bQ8Ps9AGZ+NPsp
IBpGtTS4cJ6NY6g6WpoTkDUuhD5kk4tWo7smj5hsCQuDATXxkFbdXjQavYDtqemx0ZUFwOirc2g5
6MMd8eziKRHHQE54H7Y2Tm5tiGF36O1tqBPXmHlFCLPgdBBvN2zI8epgYZTAaSl8YgNFtfARmblp
SbhC7o84QOHk03qpSWaiUOclrPydI3vvrMrmcm8IyDTdbNQHVh9VdQPY3sY62gRW5l6kMGM3lHds
SW33vYReeGgg0NxX7kw0aEeQIk4K8Q48ejjD8JM1qxvq9sl0H3xh3uvUHjZxManLWdvfrd7GTj7l
eG1zmhQwL937DlHdZdJy6BUt86OyYWinRhce6K7EGDeQljF5CklsBR2L5iqLBNSU4suQGNjSd7r6
h9w8JBIFDobb3G1QZTdTM7HpN8WF8FALyA7NKCu0o0Od5wfctUzY311MW9SuXihcKXdgpeIJk6Qd
+6Ay2zPctpi4eAQZUJe4w2Y/lapNnAPD6mDHRnTFvJJnZLTNmEnNGjFh2BDPV+S/qYVQyeq2fCYU
CfVwb3R6JbihQl20kJvUUEHA9bilaynYMKEcjUmNJilBPGPAQb+XLC72QaE2zoxypVc1UqvIb57q
um7uzIZsx6Byk30wjWKD7Zq9gan7AgmAtiCmm5cFh8/WaQNc10sazgqV9hp+jz6kMWYCsvPY8Sfr
Rzfq6rKhi4/QiBZQI6Awp1C7Vz3JRZtBDC9jn5h7FPfuzs1U90pqkXMuvJjukWf+wq4v29X4rt57
g/cSahdyWw2CQAPtN0RfsaV7w0U1ShuwJNze3HKAFqI6orR6B+zPLPa2olQTaMExq7H9nZ5QBSoS
vDYqMNDOe6RyFaNVsOJLmR06Qwa3lt1m94p7I+zxdgS4B6I+Z1L9qlr6FGVWcIFwQ04jvze3g2VC
LW2EudLayDcjQl6SSnKsCqnj1uOMMBNmYLHtAo6/1qfjREBfiEQuGvejEVoIgQBkQHOmlsgs/BA9
W7fnMZkXGz4FV/HQnLZumv+xSFDc4POU/mwngG5bd8ZLRdAXYINsUSGq+4oK85oGGz5Upj/+oOx7
hm3mALoiiyEGddzUHcDR0ENTiOPiNw/Hki5GpB5L4EgR041yy7A5H1OlVk1d1Xch284hLPHLhPdH
h4K+qpUjY4eNQ7IKjQwLSVxix9c2ufIbkSGiVRE3KD16HVJ9f/LPLNJNKLL0BL2Yg82csZ/piP2A
NAWzqdH1fO55PW7HoZs8tT7ItWvRdGgSjgbbHHiHIGHrtjAMsLe6xim/bqDoDM/ETQItJ6nGYMTE
xx8lyTgWB9o0xjpJkED2Qk5bONWcmiZiCnMgc2jOUU96RD5t2r6VeytpUKjXE+kI9Bov0J/cxEni
PsAIitdVXuk9NBfsnXD2WAP3h+gHOs5/CPeIZkyIx9poLu3WqWg6wLWhTaC4aHRTGWzdXv8JvK4P
6JCO43LdN7CyQjGFisbeFMOkAH99KMt44vb0U52pO3cgrAdUgXGQQOGvkpqcWRIxKOvaRjzBPHqq
LkmO7Gj6E+TTYA4ObcGze1qtNm6MxoL4RV6TPA8dHC3LMXA7x8oQ7lpgnzdlAKICYeO3M4zdn8DB
v1Bh9Guk5asLMLuHhlPuyYGbll+X/WlEpja9pJkfWqxujCLwFFwsTE024HXkYuGdhfj+mN8qPDRX
RU2H0k3VsKkcM9nX0HLPFJUVAYmUbquG4xbdm04ONXFPuJticha56FY6z8IdOHHqS5pY86NDMMKR
/5bkgjY0tlkXGVvVhRNSPrhIMBLN30YHExNArvqdODLippBY3FErXo1c/A9Uj5LfkS7nfC7tC+1A
4WvQsJxxK+3RGcTNGRwOfKwQrpxbtOzwDJEag5DYPrdEEpEIOu5khRS5pDuKYX3fG9YjLWykkcoC
lHS0c658KkpOCHRNQgbbMpvqK+zD7W09ZxUGEeQD6DpC1sY2l40SZyCbP8SvKSTLYvH/AKCGgRZF
a1V3WNc4NlTOwDb2ruijPewZmghI3Wn2yP65Uar7ZmHThbcqyNJdJeGXkXNsr+fSx3JZMv3qCC8X
UiYfXRrhO+3feAgaKOuWSBJzhuVaGTBobO6fl4CDOBCjDoP4uXRK8079CCgPvlc5DbG5T83LIczt
2zADjDXg3d+bZYlIbfQ8FPawWuFD1uDxNj1d+t5IryB+a1uIC2dAMYlL+fPcLYxJC1daM0JNzv2x
27Zt9Kw4CVdpD1ABrK72zHfAODUojGigq0X4gO/xs4MgYWLJtrizGgZlR2x6tFoFsiPKN+/KJoIE
OsxYP3IDFvseaThiaNf3zyshWCpxTyEs4vFgcWZBhjXGaw2ybR7GChoySWOJLu+KERWvD4OKLQh8
zLJqd+WmKeutdPlsGcE9kWfjgG/n2ROU8kfdOuwyfUaicUSQsOPBD8CyF7ITl94GL1kn2czZhKMY
McQrr0IYO4Vs4MaITVnLD13HlWHfz3CioORF9RPRMNbeLdPhmIS2w0HCtGsseqg0z2bayDjJuJGl
LiwLQjvHtYCoIju6qaBYSukKt7e82M+tdInEbAnYdGkNBD5kqc/j09+nmtvSkp5lSzoztmWepMJ3
KlDchKfiDpnyt2Au14WYfnw+xPtcc4awPepnaTm2Mk+C0wHBdBdXfXEn5svJfUTD5iRoiJEmfj7O
+yR4HkJoz1KC7Zng6f/8n/LXy31Ekf5f/xH/Nwrr2Z4yL78r4xvwBFUGG5uNs4ueKySAn4+1/OYC
78UiP/v9X/9xLdN+O5b7dqwa9VG0ZBfeTeNzHvzxsHX16EgLIPE0gwt2AWvr8xGFfD+kMrV2JKvA
g/S7fMm/Hi8gYFItVchdMWAgAJe9m+8QhkLHe4Xwuu4MgFPg+uG35x3HBMCw+eKZP/iOLGpXaqWE
pCty8h3TEQCE3nJ+9zMtfvSoyXKPA23z+WN+8BER4FiAKgLyJNmKb5+SJrjMsKjJ7zQG2RD+ktLb
BlyI0+Loexefj2W/f6NvxjqZ+7HvWbMkuuLOBUYaUMIpXCbE9P3zUawPh/Gk59i8O48l8PaRIFjq
wWwZhlObKIg73MR2zh+bxIT1t0p9s6W/7buH0D4j1ooOEFCmQr9y4xVXbFiRzx3qJsWZazwj8u7z
n/Zu8WvL1OZCUpXCXv5++8vGtGoNI/Sse7tvvtfWAyTcP5+PIN5NmmUIiCCWw3ngcDC/HaIXEPmJ
K5L3XFggEOAoYfl4hfRQSrvhl2FByQmaO2tMfwgw+NGujgAWt0Gc7sllAloht21FHbX//Ge9W76a
ekIoR2htClgmy6/+ay1VxFjym6vmmNBA343kDiHfmSpyHmbz1ku6Y9PYmC4hLqfMzaiX//3wLCKT
DVc4yj2dEeBPIRw/q+aiDz2snjG1c0jIvC4t3d7EJeGC5hzFtBtM+6xhPVx+Pvzyzt9sXjy94i/N
gWmy+598dhvF9kSLvj6O4rGejxVubgTRIMbz3G5rBGefj/Zu+i+jYa2PyNTiDPhnX/vrXbt0S0BZ
3ZpgQzrWoDSV/SrL7ItX+m7fWEZxbW2S3OdQeJ5uTm0OPbWw6yNkW7+PiGN/HQayNLstRennD/R+
1TiebQN1upxnntQn5wy4Y1W5w1gf4S7e105wPtjy6vMhPnpnNgmt0rRgIYjTd1bn0Ti7cU2SCTq4
e1xfrNtEtHjHxLiGfz7UR5NBWxaPwzoVpjrZBAMuT2Ysi/ZIG5pMYvkdKsxhcBBXt7QqUy1u8CHf
fj6m+OgVarYE9gSlvHclAXzXjlY0g2YgjVTtzi4EGEj/4A2zCxi/7/qnIe5uB7hRvYcVRnTIPLWr
Wn3/+S/56EX/9UPEyXHTVkMdUie3xxa7Cqe/mwrcX6qnzwf5aLf5e5CTV4wbTgP/u26PHZGYxk0y
ndsa3AzJiXkkzq8xvn8+3odvVy7rzWPfFWp56L9WHBlHdlJOPJQJ5l63d7Hvr/93I5zsn2S89kJB
yD7SYQuoohGWjv4Xy+yfd3+6TTH7AehdV5NfeLLOPO2Zg7Kn5tgYtwDhBRB+JG696lnI/KD8Ay4G
K0J2vthIPvxYf426rJe/Xp6vmywn/Lk5piP0hv4sV48+5nYzHlFczLt0VYEJf/42xTIB3j2pLbXJ
Lmk78vQc9iE64PYUtkdCNzamOMsIX/NvS3+PC0cWnvURjSvjFbrEF8/64UT5a9zl3//1rEGEO1QZ
RIwbqhvQkieffLkvnu1d2crGzCmLA7k2lYs/xNsxfBf+RsRyxy+5B2bAQ8a7c5pbq7sUnl6L5k+h
f4rgxugfwvI6C3efD//R7uaagn6uYqtmi3s7Ovhpkiawl4/dRNUM56fYVCrABUSLdp0tbcEwncKj
MXNz/Xzkj97t3yOfzCMVYp+RuiyRAuvmmQCIrPjiYH1fWjkeD4ZCTXom1n0nR56YYGlmWcmbddAW
PLoN5ze+sb8/f47360Gb2Brx9ei0cI6fbCbdKKkWSpv1UH3nisVmTQAFDeL0MmsOU3Xtiq9Oh+Wb
vF0NFGUm+hcllOlyc3z7zeLYHGcoPMxK7FJiPMs7zT3DtlYWHvJ1/VUx9sHqezOec3IGjJC4Axi8
7TEM7n0+VGScm2WALcOmdQ+aRzZIhh/PR/HFIf/++70d13r7nL3d1XQ12KbZ38b4OYgvw/qeCfr5
93s/DxlluRVbuDdJ6ZwcPkWhChONbHvEOXIdFtdz88UE+fAx6Dy4wjW5TZwWELRF5ER/sz5qdI75
/FhTzVIdbTsYjp8/yocTA6ab61GwWO/Otc41KwNCUXMUA4iPE+yEgxSmtjCGbTvaaen8748gXp7H
YwFwWSyyk6mYtAjsYkdhDZyS16EGnJN7PKj2Up8nmqiFxXIKHrbxxbgfvlLu+JRGDkFl/9wo/9qX
NQg0dg7cD4YEzxaIz6q/zrNn1z77/IW+r35Y1VzLPEkEKtXCye4YYFkxITLjGpRQmSh/SwLLWTKq
L4b5aApa2gL6cUmp8KyTKWi4dkcTTLZHB2UD7jrDPo1m738wOf4e5GQ1lTAbW4NoqWPFJaaDLk0f
sqmei35X1l9UP++hGA60v8c6OdNqXdHCjjVj5beh/w2yNG2q3ZJ9bZhHU19SrpICMKUmAnh/E2Vf
bBwfv08PmGu5gTj2yWdDIQEaWIv2aAOazk13Bavq+fOZ8dEMhPZtma6tFHv/8u//moEh4UmqUVl3
1DJcp5j8GtW17vDz338+zkczEKTOtRQnjPvucphW2qXLVHRHTJsITA7gFmM12A27z4d5XwbAkPc8
Ng42QfT9Jx+sH0YZBMgSj4Uq1w5U0FmcDdWZjq4tIkTL889H+6cyPTnBBE/leBYkPZgjJ3MRVaFO
kSwzHMZzMniI4anl9r2R3Cl9bQU7uwgXffmqjPUaR/QNhKe1ApxGEozrPFj157/ng48ppFLLhZJT
gJL67ceEniV1HCXTMbIvnNDAJpWGtHeuvrpKfvAxAe24fQPeSb7lybw0Ry6tfWvNR9vB7P7XhFQk
jr/A7JY/4/TV2pq3i7bI5np88iwTHd58jErzqJolLfMYkJsYxwetz6N+/GLWfHAD0cKBLK4c7qpQ
LU+2/xpCcBFwNBwDhRiKt5cnwoR7CAlNIzcn1dywmp8QdM7nOP5iEn30MqlYbU5WPhpw9tuPBmNb
tvAIJhxZ4y26WT82iEz89wcNFfn/H+TkbaaThfsKdkVHj/VNLDhdnbvWxjdXfvHZPtiyGMj1kAh7
tqtO2wyS1OxqSPqJFHvk3FZDjPbmX09yyhttg5ZQCr87qrGsHDX0neFoWvg/F+aVxEcpHe0tWM0X
++9H+7/FglISLB4Y6PR8zvAah6xeDUdELfnG9KCEFQWdXZW7aKWtLFpjYkg6lYGir1Kld9c1Y/XN
cnBoGylkoVqbY//vF/mb33TyKSebIFmyUQbOpGjdZr97476yrl3z5fPX/NGaeDPOySInVj6rTFEP
R0kjbEzuzBjBVrQay9vKveuN7dA+KKwcvhh12TFPlr3FMUEZ63KRs81ltfx1HtmC6pV+eX9M8MHD
yTi1avSoG/pk5bjXQbqaY9rO+TdcYWpZfjH6B3uOJeElWKjLTX7EyVI0vHTwDFd3R+G9xHggARRD
O8iLC9/+YtEvH+ndY9La4TrH/sY29/YxG0jMoPR5f5ytPylkpAUkKiHUxOUXEPAHu4sFXIqeABD6
/bmrJT7ixTgOxw6zTw6P/SzIiZFfXVE/XCkIOjh3gGY1cPfbB6IPO0PQmrpjWh+FvQ36Mxk/eOW+
ty7pXv83aee1IzcSbNsvIkBvXsu3V1V1Sy29ELL03vPrz6IO7kwVyVtEzxkNGgIaUDAzIyMzI3bs
vS3lvYPSDdwmDQUt3/h8221mjv1hk+IuFDbJrIzid+oocQI5WnaW6eK2atCX8L9m7bl1QfrQbtgH
29sGZzyFM5alo/OUxrBxykqnWM0vrPQsRYAi7IPqPgk54GqYJkAzLLjl8PUjZ7kyNoz+Yk9kpmKD
DzZTZKUADMT3dbUTiqMT/grcNyOgl6ZV1reHNzefl8MbzWfINqxAQqZnOw7f0c1eVa68K4vuHplo
IAiwMvbN+bbJmR2hEtQpkkAtIEJfdz1IBXRGXBlSeq5fwvZzZ8CJubfit9tG5lIAV1bG+66xgCEp
WOm6Q0Pnhup9KVAmqaw/OalpOuCFdm8j8QA91W3LMzNK4Q1/QXpOkvGZ6+H1Zd0LZR9m5xBk0ioX
1PsEfWSfHgxYEDc5gLJAWKrjzpzFVzaH31/4TWBqlkXzfXbOot+2IGwGDofbo1qyMIrWkQQuXW4Y
VdpBGhgheBsvWJg7hkAV6EMRhs0mj+vE0IlkcMPhinlxVxZ0oAhvIQgwS/+k2i9RDR/IJ01e8v/Z
cXGh5zDQTcrwo9UKZCELK1PFGevyPVOSRzv1D/9h6i5MjI7XKoFHIHbwxFTNWspXDvqepV8sBEZp
Jv4DYPh3JKOdnGik3ZUIclILshQPBqKmh7ADoeaNrHjoUZt2SvOGvLfF4M4UqhWMv19CTzzQnEZD
HS2osNt+vT1yadjKo3h28U3S+I7YZ5EnhgGza4Ovp8saegQ7dapNUHjNyk3DnjY67RQwPVuI22D0
9mhrqSxaPR2Kt/uFrxnWcvo1hkrYUaFa1EbR1UpTqTcjHfpWJT8ZgFY8FfwWcP2skLaqDHRctXZ1
q903fIUM1xon6D7PxOPt75iJf0zKv58xWqheDHrePPh5Uj0aNc2ncCK1JQgi4Aq3Lc1vqX9NjUNt
YAdNbMecJ1lCb5X0pifPWfTsiU9qSnvFvnF+dG63cGDO++E/w9NHsciRzTIN6+EMsx6V4jkyOUo+
3R7XwgyOi+1oOugQu2ICxPcWTeujpjuD9u4ub4zdbVP/Hxf+dzjDt1yE1h75m7bNtPTsus8lKozq
m2F8HogHRAQUrfRnLb9Z3bdQ26vW0vLNziRMNJSLTYpl49iUypHfgnRPz0p+sOuafty9A5bs9gBn
5/LCyGh8RRMkeCRGpOIIs7ThfpWdvQFx0m0zM9coTdEM0kJkE8hbDJHiYhpBiZcU77m3mWgkNX+C
eK/BdSAb3wCmL5iaH9G/pkYhvabvxWs0Jzs7/qFTv5T1e0WZrTAWLvZLIxpW72JEMrTXQaxzMWxK
uvpgxke5gebiwkRv6b9EDJ3+c1Xiv0lSN2pSAcW0YRtDs+Eoj2b8lGRPerWAG5gNF2TlNC5lvOep
L1wPCcp4K/TtJuUJ8RhEP6pkHyKE4tWn0jhqBej+EDrKBaNzq3VpczSNUan7eREWnI6WfY5K+gGy
fBdK9EEHcfcf4oZK0pA8HnUoLvXX45MysUVfWWF8uv6opekJitI9tNJbsC5Lj/e5i8WFLWs0l5Xj
wdLqc+ojs7ASs+8FyNnbW2p+5v4ZjTWauSqC3Vh3htGIB6H6rAef8vSH577ctjJ7r7gcyOjUhD0l
qC2bgVRBgIgbXUDBZ5f0QJw+CNEntY12ZKNWpvFDbZE+eHKt3wrEGtp/CYY8/BSDxy0MgeOilwgS
jf6lnJgf1WQoBjXr/IedygvBY3bZLsyMli3xJLnTFdyxyD/l3hdbW8p7LBkYRSevgyzcDRlHA1rd
KH/ryfvtBZt1CwAWImhniaLG8PvLuETHE7qdPddoGL9aadtoXxNiU2gsXZ2XDI3utVYde7AOMlU0
LEI/+qrGrzW4uq75fHtAszPGdlUB6PK/Ndq1XVMGRu/j5z0cvrQl8fxYQk3MOzn/tmmpJFBwsOtJ
g6y5i8Ig47VI13wGOENvHjz9uXGlneRZK1hb0PA8GeWPXrsPbPqH6MO2HslQLLjf5Mg3Oe6pq8mG
RtnVGB/56FfITd0VyVuQCt7BTRz9wW0M4y7tdGshfEjDmK6uw39taRbnsQGsYbyj2gCUQJj0yVsE
tbnvk/VskZYqNlCOVsVjBQVMApCdFrJ1UgYn8KoerX6Sh6pKkMK+Ia8LLyCVLS5MweRc5bN0djhv
VmUoIY02SB5WfSekdfbmFDSm6SX65K8JWSWJ9hdzIWc2ceGRrcH1LvZKWOdmZkTQL5vmFxfKWbo0
166PjA49ELedeG5hL0c1CtadqAdZljXZm+7YUPHSx9hE22Yxqzo7eSbZf04s0AFjAInZtpFWJVn2
5qu/hBTOPenFc6AQ6AVE2JaA3ZONyexBqYSb6vxtkgnMDBt2HKVL34DcftZK74GO5AUnXTIxCseA
HHVVMJr0zS6THwE9rBWyjrdXZnrDNwHu0i0BDEGhQDrO8MGGH3qBETCM/kWjtZ7+UNi6iJh5semT
OwSydn5ZbpTQ3Vc0ZAX5Qu1hZs2GDKIJNoZ8JgjRaydEAkTS4AYaSDjtfe3LsFc0PS2iAk/DAo7S
pAgWrq4zs2rpIh0VqgkEQhmn3unS1FQfmq23qvyGUsq2tpZgCENMHsUWLFiSQaZYnyJIoB2lcy4R
kzePdg0VUkzd+xlrxUMZoswLYa6E1PQSKn9mM1/ZHPlK0JZKCPiC2EmbZKmeaHTzaFzS2v1th5m1
g1Yv+T3d4MgYfn8RNCLoKKiJVsmbQialaft86/ipu21So4YbavE5MxM5LOpRuqoADlDJul+bc4sq
DLMuDN56qLp1K9w2ZFEyqH1vj2rOJ8AeaBKIOlZu/ECT6XCvAGL7b2mYQ/Suqek9gkVLb7PpYDQO
cvqSeM3qpEdHxQP6nGWBwoz7VjYuDIwxNG7qNpfqhbAxPdp0DjRKSypYbtA+oznLlTbRDRqq30II
bhEK7IJvBvpqGoJOuzj8cXvmpvtX5/AE+k8Fm6TvOBtRG/DrNKiQkgeAEKX5nISP8CxALfzNaL7e
NjVdJEwxeUAvafCaZAQcBUa7gmzlmx/ZyCQJOoQGkMp/2Aj4qOEAFkEQAXm4driCRBy8vr37ZtuN
/Jy3cbTVTC9deFdMPcHkBcZJRceCpGvjbK8XNCI9hGb0FneoZ8OMpnTQPctLZqZ1AOYJSyrRbrgO
j998saXKtm428hk22G3XaA9Rna2hgvkEuf9WB/8lCPZO7RCCJ9csCurm9mROb5Z/7WvcZijLaeoY
2RNnveObWSSfWxgfUk3aQL0edh2dt8ijQ73gPtXdI1zQdCntbQAkrXfQyxNqq7e/YxK0/n4GgDAI
Iajaj6NImLlEY7+Wz0aC7AyQt8INN0ZV04h7uG1pfsaHdj0ToQBjkq3QMqEwTaR8zhqk9kgnrpKB
3NbbIhab0FwtbVIdGRYDkYwPvxGHQV5YHt3i7R7Oh7BX5XMh3uf9U+M8mN5CKmbitgPqkqOacZHI
kvUhGFwEf9qIFddTYvUs5M0dakiPngKFTNbvbk/i5PwczNDRY4o0mAGXH+3BIHfFUhJz9awlXyv1
TlP+lGSKbeulQGQTZXcUzj8a/2ln4+ljiBbhH0HFkUUTNZwwUTznVWjik1a29wGIi/+bjfGejyn7
OUWDjY5UfwPrspEszNsk8PN+kw1cD/EQSiHa6GxWZC92iTfmGbn7RoZyORLXSvVcDjR20IU5+cJd
YBL7sTeglnhAGYoujgscdt8WTo966VnuEe/uoIlDVRaBcvuZvusPux73VJ713Otpp2aE166HjFQI
h1Npn0NN/AXL2QGOuUMXhr9vu97Uw4fzmVMTnBTY4vGzsE5A/DiICpxDJ34O1PBRViq4RayFO+g0
IF2bGd16Nc2F3le21HPco5bkwZQI96ODnkG5VMGfHRBFENbJ5MoxPp9L6rB+4kOl6/j9DzGwnooe
QVp/qQFxxgx+oADdBz4kTZEJSZjKYunpZ8du7wTDpjMiW8n1goNPc7S8EGQaHdUBdEV1bARtTyQj
7HvQt2caG7cirPrxg5g9Q07iScHaUDYiZ4iZfHyxGJPE62hAsDDMa9frFFFwe3AfZyMAmlrlT7Cc
bIs6egJasHD7mE4jW4lkNqBO0j3gv65NmYHkwMZfpq+JlX4vIdWzEPktPPXbbS+fBgqaCiWuOMPt
EOHqUbirrMh0etH3X9vk1USSoYTyECrCVW4a266NV43w4XFZXEN09i7oXpl8y/W48hTKYE1PxNdG
lIT7RISzCl80OYzLvFzqVBlvLgmAqmHyngTRxgN9jEHQpa7p/TTrX00UVl5KtyXVLYTFXs9EwO0h
fBALo5salDg8yNiAexhyAiMHgbm5MDsErk5l3X7L0gJtWAFGd2MXLfbpj1eOKvKlqfEGAIfg5SRt
qlOLuI+HuATZWrpxCqh6/0jZXek5C6fWOMYPBodeV4ZH/8rkzdLpadFXTu6fUsewv0lmC3rLTQeK
vNDuHlo/6+5DqQkX8RDjnYDdISMJ1ul/6xUjFxVS37RQW/BPqHGpL1Le6faqt5AF1psmp55l/UFG
r4IFWc8e0zqB/SsWShQTWhg2d0JewcBu++iqBya90DmUMgtXygkmmg/kbU83g8qzGiTdyKWtMItC
H864E7R0GfrQIXRceinpSM028PXJg/qKCVFXmLXVITPJBISSRIuHYX9VQAb9rsMe5I+A0k5sm+LK
D9EHa+D3+n17q8/M49Vnytc7T+KRAe81n1l07nOlxr8FFWb42rj7sBmT1leRBy6JFZ6d12aQ2EmT
IXd7UoviLqxAxll0YffG4baZmZ1Gx4VI8ym5G1pBR/Hfz/KuTEQtP8XaofcQQ8xPnpavLf/HbTt/
i32XKRxWlws8AHOLewAwptGWjhUbliSpjE98DTJxJSLlUqyj5ZmE8s4VPGudGsjfhbjHA4wLEFqH
LUQuZCj8X1xf87Phtl8VG2KivvP8F/AVzSv6TBDq1Y75kiGhuyt8tq0IKYy8anPFWNpBMwsPanjI
aPAYISCOjpJGQCjEMePwVFfNnQoy+pDRpbJBTub99lzNGeIZqxF2B5j8uBcB4t7IQBA1PBVpXH/q
41h8gHKrO/ZSuvQwmC4/pQF4BgBdD9FhnECBK0vVuwJxFE18RkrlYMK70hpwsOfV7vagpnGWVgd6
Uai7iEA9x6UIJFBAV9RBffLV30n3tXB/pfmPUPwWtX80aenAmjNGDpnTSie681S/3jxtKqKqSZb1
ZBjooXuH3Mrv6j6HHp4ucW+XmF9vD266YkN7/HDJ1f6+sEa7SDQzOOgkq6A7UHvJBXvTpt1bDQ/3
bTPTo0MmCcW5IVr4Ia5xPSy1J6EgOHZ+EvPHwtU3TfepMh/19KXMyoXlmhsR3WUk7rhbTHHGcara
lSPLxYmErrLt1UReuUOD7ECIuDCqGR80RYDGA3pzgACP9hVi1wnQ/KY6NeSj3mPEdLeS+yWxG2Uj
Z85SPXNmDrkRinQHkl1jLkfW9IaWmkjnvBcyrp3eqhLuTfngonew1OQzzq5JHGJDnwE5Q0IrzY/X
q+X6hqvCrs3NwtmGJSorUOPe9odhva9jqkzUhulHl3ifTk9MH+rARIibU+lENJMFK8Nvn8XaP9Sd
9RIYyZOuQEspOuLHneNvty+Bg0eVMu6ZlpFX74GY1SdIjlZG9d7AD+d00sLopvPH00Dm0c0bSxso
ha7nb3iTm2lseae6Dh48w3lAW3EBLTL18msTo7O8SgrTLogIJPfBeidwmgrGE7CVhbqgPOz/64Ua
XjkEdFkmy8NyXQ+lylq1U8LCO4UwhoIiorejt9G/Mfrq2bCSO1V6d7JiU8jwBsIX8ogWUvfd8fz4
hwlGYWcFA8l5I6n7XFedIe0HB0USq5sqNh349dWPNsUPxDOUyEkysjFhvxnm7SIthYJMo3a94508
P9o78C+a0j7uu7vabO90eWtRS7rtyZO85l+LPAaBGeBPk1d1VWehRcXFP0HoLa1VeigS+XG1KQcm
ejFttoiwNXD5W8rGN/VulTjKzzxTW8RPgnrbwM2xEJQmace/H2SSrzBUGqwmKbO+yLiukkQ4+f5b
B8kkL9QseEjQ4WieXERzQknclvkPS/9oD/NgmEsGlAi8JfVJ5szt5abPjCA4aRTr+rT9EnAPX7mN
maM1rxxjZZFcYnpaKtwBVS5m/8vwMlptWU7TyI8l/2TSE9AVD30awGd3qF1to7ZfKnOnCk9OAc2v
fB9SYo6ld/TNULIeeL1RFZCj99vOMLMrOUyB1Vq081CVGAXOLPbRjA2q4FRmxwCamaLK0I5dqh3N
hJcrK6PDNA00KyB9GJwcT9um2XdpEXowKQWzlMMrD7pHRjPltWs0ND90QQ1OXnffoGSJuiJUTfw0
1EMcBZsAMvbqqPbvrf3xq4JC8WhIURFvDFb2egfHmtxqME0HJ9l61IKdh8anwTEnvtiW8+HTAFM8
07nYgXkHXnptiuJSwsNC808oL6HT9tlAMq65u+0S0zsC6X+UDala8kCk6f3aRpzTO95LRXzqrTcN
QkWPe6rTdqtBb+K2pUlDEotmcbvXQHXTOA8F2LWpNIpszzCd5OSHbrEyGvVr6JogOiA+TePXrEoO
OlmCQHH3cVquygyqXMXfFoa9UMef2QVw/XJ1oJVgYK0afUcQtHBKowZzksP0ObXtn4FV3kWtt3AE
zsws1zsTH2WnwQMxNlMrCDFmpCOs7FC027J+Qrdokyf6wrzOBBkLsB1/ZhuscyQKkCH0/ZNePvqt
exfDRtiAPUUQSYpO5mLv06w9SuoUn7mBieNCWVFTckY5wD9l0C1TkLs3gi9y+wmFHTu9k9Hguu02
c6sF6cSAWyFXO9kEjiTWUVuH/qmL0k1sPhTxsZfPt23MLRWcRsP5KJIiGSdIiiJVczfBRmpAmw8A
1K5fSZXBdiwslBmno6EnnX5wEgNcyKngX+8B6MAtwiNbWg7yvRy/VbJEE9Cf28OZBuBrI6OMQKej
S4GqGR6ht+tQeVXR+bhtYWkYo4PEbm0BOmgshHUDkPDFspDDSxduCrNGdPoHh6qzxj3/eq6kzukL
FBX9kyHs+l5aNWTMLfn99khm5+rCiHxtpEWwkrcTRhofLaBfub1wQ50fBCcGWMGBlXl0GPa+qoFm
5rYjyME6p9PSBOPO+iwsyKTcAJsb0Np/7GijydLkuvfg/fbhZIWXdNACzu7q6FGgN9cx9om0Cynw
BuXCxpmbPZ20PDU8cJAE1evZ6/LScGAQ909lA3em/Sy5Pz+8PMMLxRwusBwd1uj9H0Xka9Fudk6O
hIqT+2D0+v62hekC0RoPBYsIc4IFyHK0QBlgcz+LkvDsm9/huFlp6BxZ3hK8YBphsGKApCEVyJlt
jsbh12GbGKEbngPTqH91oGNPaga6QCtSe0sdaYk+Zxqkh4Z/BSoISGYogSvXC9OqmiD05GnPGpou
BGt0n/eJ9ruALS5W3vN+qU976gi8aESgQhjDD8aP/wCqTh+IcXjOhe9eQYdF+en2Mk2zC5ZGAnN4
N5HB42/XA+rTNFfjAJ7nJE+fYVX/bRn+PVWpDVEINSZ/c9vcsOrX78qhFXwoysBeQnJ1GO/FO03z
B18M9foUJ0dFdPK71sufYYT/TSX2D9oy95VauveW+9H9RGZyqMpItMRqULaN4qorQ4UvtVlxAkKJ
+lm16VyrWy8MbQhpV2Mb8ieAriALIQeqjXFxlFhND1HN/oQaeX8niGm6kws53NhF7SAvikyFW5h7
1aze5VBofmVy7yOK3gwacUEgSyfYxOO1qgaSuoWiw6WqYNJhVRT+ne/CfZ7KefzsFq73KxUiq10F
qtgIO+Qy+01lNPq92Rv1rnbleM/epvLfJeG3NpfDFy9uoMFwu758NlqrWEmCgdaM2dB4qMhFeY+G
Lxol2aZUukxbo4tuRhsjRh4QeVOEFzpHOCIwoSDQK7l7UJPhJhUb2s0R/w52ruM5P+TWbY52q30T
CjS7NZ6+K1+sq36LLCB5KhlxSxSeDr2V99DYy770SKu6sCrzHnlLOoSNLy6CDlvV9dyHPPBLRMnD
4pgmXf/LUZX6IXEb3h5odK5NT3LXplCIu9zO0zVZkOwcmZDs5CjJA4yX6p0fqcjHRzKqXSDHd1Gi
q6dWSftmJTmave66RH/RkVz8icp4669RQ8+O+IzobAyUCbSVYNvWp8Zv/V1mOD/QXKGN4LanTILW
EDrIrIDWNEiPjp86DrCDVAm0/gRLy1rKd4HwrMnHuF2CNE6YigHlcZ8E7DR0NA2H/fVua9GudAPd
t0+t1DvfkVW2j5FpIJcqKF+i2g3WgZLIdGFwaVpFldDvhvTfyvLlB9tFxFMW13Um/M414B2d+frR
SSAA8NYciisDj9HkxtYKjtRq6qnXfoemshpEONEdW5XG9j8YghGG2jPxevKwrFWpyEI7U0+BeW7a
vWK/dd27KfsLizo574bKKGe2KVGeGLBE13Ot14MILQfQKeGi4Ob3PikXP3+7PZZJtB6MGED2aFik
iD72nCwA9pLnrXLqW2XTI8KTtM+ZeidVb6ih3Tb1t5JyHc7gnAf1QHPEgFUd30FQBfMkCVLUUxXS
td39CbJmr0KE5wb3lvlLLu797LERnbWA0nuKfGP5Rjp8len5to9PUvzclM9xhkTYPltsyZqcIkzD
X/IEvNsa6hjXcy2KFYw4fDkBTFwbg+KjHKI48Cr5hzAs1nIXbjLhyTB3CIFs6mYXpiZtLL9tanZO
8i2BsDs/LJJCT3e1zFSBu6WKQ2Zh/FHucBl2YN2DwT6hV787l2kKI1f5LW+XbvBzpsy/xoYXKi53
Pf6Kg872qkSnWtw8I2q0L3LFRTMEOWHZWXC5qV/DqnJhazj1Lk7sxA40ww+x5ZbvCgsMqDBdOp7n
bADr4arLolHwH+2d2PWjED1O7eiqLX3FEMTYzZYFu+3Rs1aGjQOoC3aF8VVH99XC1soeK1UIeEfc
BH7xWgntwj1gmoiFmZVL1T92RqtjyLVJ+kfUjp45CEuTx4qkrZKd0SjLw21dV2vE2lZF9K6Ynz88
QlQGQH0PJMkw5o2uOYKjZ8jp1eLRUsCU1Vsffnrf3N42MrkCS1SSL4yMLva0xwqliBDJ0eshB7R/
oLSxNvRPUrbzvUOxRDQ9s2iX1saLludGLYlJKx4bL3sxYv272aAwm7sLg5oG1qtBWaM163KyF03H
oHqk7O29V5xE70lGrtdEufj2/M2aGiBXkskLDEad6w3Vy4LkKAjYHvXgTxd96eVo07T13nNOSJkf
btuaCRTAMnkkk4Wh4DZOyZEQLwB9xOKR0vMmRqNziJFECun7f7HDIa4Bl+dOM3I8IzLjVNRL8Rg6
e8lAe8nfuupZ8X/dNjPrDDAE/z8zI9fr1E6u5LIQj4iTrSPBK1CsFFaN5CwMZ1r+wsfJ3PI6JptJ
08noVaSGep7JVSYdyyJ+yNDCLSsusYrRvBtZfdBNigl9vLfb8ktUGRsfuTrC21b0EN3Sg22glmgx
xhatdO3GVbhZF96gGLiQAplbXEiEoBI3QdZNuphQMA67PHbkYbff9dBQd/q+amjEaeqFV9vclqfa
QtmW2jp4utF0yFWhKU4h4kadf2dY0VaKB+5Yc91IEKl0LbUIc4nDeHZ0FzZH20SLaONFhFc8KpK+
Eqy7Pn6QlWxl5L8/7lOXYxudb76tR12I0taxiz9TrtW0b46zRP6wNJbR+VZLRZl1Nja4tzxVTfdU
STa0JzwGbW9hqabVgMF1L+ZNvQ4vUVAZdld34lFsPRg6X5LgEUo5T7c2ZgcBDuKLjp5Dz/metJ9T
kYB9vj2fc76i0ffGDe0vmmUUCtQEmRHBw37jPgX+S14+CfVr4b5S+N+KxZfbxqYQPEZ7aW0UEfxM
saF8wxplmHutt7YeQIJWzdaEva0kpneZVh8SL92Yeb4Wzf5b24abMnMOoiLR6Nt/dXJzXSLFtvBd
w464vjxffdc4gKCnV7oo0ItHI0hWFpQA9l1gHLuMFpvw4AbWSpT8rd0sUFLO+dnFbIyPFteUPc/O
2DOy2m1SV/2sNwIqmQUNeksw5dkQeWlr5NMNggKZYnLXsIXgCQHnnU0zFlqTj1JurzoHRJZDot/r
Tloc7sow/lS0+n2XBYDeop3v5IccKWffDTYKVIe+3+brLHIOC8swBInJMpCpI0yCdZ48MhsvtQrf
GpwxvE+Sg4FYo6TeVfljl/urOLIfkZdbRwjdD/R5t23P7oMB/TQ8wWFWHsUvneyIwOHLPgz/WByJ
UQSTCLQNbflNab+7dJ3etjd9E9GdCMsib08KVqCgrve9GwY0NbqReMz17k9u9gg0ImdleifTFukr
q6MN6cpdK3S723aHeDKaYuxy7LMTSYyO+ya5ZsP6rmKXvpm1lH2p7CWGniULI0/zxDo3gshnL4Gj
oM4OkuSjZCW8J0Hn8HOgHhgqi9eTJzuOE0Z+yJ3Mlzd1v/X8Jc76masLpzRYEX4OTbPD7y+eUWWt
uVVgKf0xztRvQRNuhFr8HS8mOmfNDAw5vNh4vo9fUn7u+mUEXcRRsJDC3qOhuOopUNxe8rkzxgKc
zVUPBlMg/aPB+KJSsN267ujL8sFGZdwLqpeK1GLtG1v0Kc60oeyjovpTKsWD4avrOo/WJdKXt79j
JtzxGSR1uETTEKKMjjpXUmsy1EZ3VElZh9tU/VHATx7lC80fcw86kO/UF6iwK0NF5nrtTL0oZd0S
OkJdvQ4N/5Ap0ToxHgJF2FGpWXXSs27D2q99Eo2fHx8iaX+JAx0BFxJL16blELHcrlLUo9m89PZ3
vXoJJRKn/lL2aor8wGl0CrVkeni6whB0bchrXEA8iageEzkU94VWIYuBqvaKSnz0qDi1u7VBGO0z
PfkuF4204gKQrgsyISvLrasFB5vxYqTlcOGhD4uW7NHCVmXpkNBINVRV0u+h6jyaVgIkVlvwn5nA
MlyUqLlz2k9ppXS/tvXac5lcs9koifAoG93dx9fv0sQoKhsN1IcCyqHHxE3MBxqbC2TRaLQtQBOs
UjVe4vee2xJ/WxipQOCv4ihWku8q9EqMsVeqG/oeVgri0vSlbAp/ofthbo0o64s4AC8CUMTXDiMA
9HAo6atHBZ3cDqoYSSIVt789fTOHKBku+j+G9+uAjLg2AspELWPFV48wrdSoq0YUEh3th6x8Ts1P
QbVEfjQ7e3SxS8MzFr660SZIfDO3wMyoR1Au1GQ+67Ww8RqfjpIFzxv+odGhybj+NTSaPFQatTCT
MdRRf7sv/PYFzWQwOm74OeJs35iZsrTD55z9rygi2Hn++bGCVtU7ADVlWT4GgGdWnqT0a6vMljpc
5wY2wH8GfQWgkeP6qOilitIWnnwEd7X1ev3OCq2N0gmEfzffKcaH+67YtoOaFqsFizaP02sHkfPc
6jspkI9G59ifobJRtnmSD7rynSqsLa3RDrc9cs7tAeoDUEP6dQBdXRvMRSuNy0iUj6EUbTL3k+3+
lvwl6NGcH5JJHkK+SBPbuJaQG5UMSFpnVKmGALm+UWxxpwYvSrHwTpkzxMWN6zGCdWCpRqMpat3q
TI8UQlVL4RqNtTe5kYuVLJE4VJDnW3988gZ8JAy3Q11qDKaQiOqBYgnSsa7ejeab3e/yJXTYzDWY
5Cf3brjSALeMHSJNBWQgBRwiysruTtRD7eyLhbHR7Ei601qLu36WNfqGS5IvIsPZGpvbY5ydUsAI
QxcH4KrxRS8zzcB2zUg+Sk71lOXBj7ZA0LwtaU+r7f80oRzcwwtjkCEYPubiVhkGCI1Eoi8fubSs
CvlXHh866/X2gOY8Ht6Ef2yMtljU+X1hQctzLOj2Xrda/yWTWyiikvrL/83QKCjWEAP7ko53kJjb
6y7atUK98ZaQYoNLj0Pv5XBGR0rmtn6Lso50ZId7q7wwDhDELmyr2SkDskH1bPgzRs+HVuzAHoAN
ObyP7a+J6q3EZomResnIKHGVlnIolYrNZtJexNyCsmmrevrCjp16M49Jeu1pI0NkZYKvydA/ycuW
a6GSds6j00hv0G6RYgyTk5V7C7F1ujRkaWARIJZrQLrGmC50w6w0AwdzlKJWek09q/kmtK66YGXm
9cJtjxIqoBp+kha43jRWTKNNWXbSUWgRX+eiCwDne9sa7M/PmaZCrBjtc+++aF86aND69FdYLdyd
ZmYV8gzqGn957iaK0H3SO2QCXenYSd3OKYptC929nAtb217ICE2nFD4trrfAmf/qmY02r+PaYZ0i
3HcM/Tfb9ddF+ef2pp0OBQM8bA0etSBlx7wqRqVRszOE+qiEyQ6XWGfJphB2obkwkCU7w+8vIl2q
RaUUQJF+dIh0uQCLTLqztUO0WL6bbqthQDTvkMvg/jI+e0sJ1fg2kWtKJvEmL8WfdTXQ8C0B8JbM
DAt3MR45aINO86X6GJfqTsmDuzBNfphK+P3jyzPAuwamIbhUxl33UsxJ3KdVdfT9owG/UJJEK1/r
NkX+8RrBIDcwIPHAf6vIUl0PiMJqqZcoosFFvY+1T7V10J1yZQavjfO9899vD2tu9jQu0MNlAmjL
mCQBgSM5rLKgOrq+ukrF0/AoNtPtx40MnPEwYnJgTBR9RVeoXVql62OYvpa82WLxRV16Rc25tUkW
ZYCOIKc+Dnl+XiGKZBgN2fLg3kjVZyvRdmmdb1LNvLs9nGEBrg8+HtSGxp/hsjC5KkPxl3JrCtuj
2VcrI7prvC30VxulefUX5bnm1ufS1ugot3OrbEhGtke1oRHhc56A7fFeb49nfuoGDxi4zujoGDmc
5NABVDJ1KkoWklP/rbQZ8rNYfLptaC6G8mQiJzLUVSZok8apLDdXivbIe4kuuGwVLjHzz07XhYXR
dGltagW+lbfHXPnZJve2T9liSSJj5tijlR3yEkgegTSTIr6er9guczPsYoy0X9zucyTf94EOKVVI
tt5fVdF7Gb07SbwW5PtcfsyrbH97GmfSaHzAX73VgQcEFOb1B5iO6fq1ITfHQk/fa0O5p4XrHKTZ
S28qW6XX112mPAA2EVc65YRez7/+pw8wB2YpgtTk+ZGCCakbGY8xYQ+Q/0h1vcmjXSbcidUX099W
6aGUHlVl4TI456e0Nf1jdXRPQ/G1KyIdq52WrrL6KGSbzvvhLDFOLpkZZX5Q5q00v9ObY2a+6/HX
NNmlwf2iHMBcEKEbFJwb+QuKGqMon0d94vhdwxrmfroW22Lj9OFesMytJzpfAZZ+ub1mg+ePgxap
wL8BGOju+DWl2JnRufCaHW1QsnJ2N4gQVe2d1MBgQRUtTBZi/nR8Q/fuwEVqwDQ/UX7tI61vXKWJ
j67RrSJPWgX1V/RkJGuTcOn46NggteRdReskGQWQBtf7Ia81I3DrJjmKXrCRqvuif9eMlCOz2nrx
ThCXuMHmxnZhTxmlsX29atM2LJJjJtcrKbRWiead1ciSVmIaHRyojz+cxuWOLQMX4ATjNTTmn4DZ
3tJiVYyPvujRyuQTQP11F1q72/M4jZ6Y4YzmZOPhD9D7eh6FuovMqBHioymbK6sxfksxwOrWbpYK
UTMhdLDE3VDScUpGdW1JaeXQ7V0/wfvDVZneCdkdTcYrUW+3inDQ9bsieu0riY9IVnL7En5URlqi
5nJpf3xOqF5VxT329SD9nqvSY2T75Yps1c7J409qvMRRNjOzBptgqOsNZsd1HtuWDKeK/PRoVe5O
F/NtoL/US245PV7hoWBGOZjIQEEfdj2pYZMWGRf79Og730sIVMp2oS9xycDw+4urtlgXWi2bGJD1
L5n6x5LOt/1vGnmvBzDM4sW/7xe122hlkx67yF7V2r61NxZMq+n7bTMz2xduZtKOVBAHdYrRPCVN
VCegF5NjJObQZOb/w9mXLcepg90+EVVihlugJ89u27GdG5UdJ0KAQBIIAU9/FvtM221XuvZ/kctY
DUifvmENAdTV2vIeyjXPdExeHDYc/77gt18/QZMajDps+NP4hHFU1wyJ292HI9xz0gngbMXiSyfV
/1V7Eft6hVthmrDyJ1CUf36DKa0bAZK8vGfSlRfTLKZjZ8pzOnjf7YN/r7J+x399p7acR2D5sQ86
4lzUNriW5pw54NclIqhYJwC0YywCuY6TBwn8JrYK3dv7FBpBPpzDgaY60zv4+lXWMSToryt9ABI4
JzFo5uVAhLHufTJApSPaVDHZttE5eMfXPY1VIvgAYLOh3XY6LVBw6kqoo7x7Fdusiw/OvJHzPTmn
QvftMojaQE7Df/qLThvk/eM5hVP9fee2exIili6suUEWgzFu8t/HxajmIBiFwj6A0Il/8nHGtId4
WMfc+xaYHNsNGLfA60CK3DkHu/zmGwEzn6z6QWsz4RQKrioTwvi5Wu6hpWKiu6D+OVU//uvhXIce
yFIwhXDxAk8e5h+HAKfT6P5VCbTQVB7PF8F0JnX99jlw8gm0sDBnP+XwlQGsuqKmAgzSY1k93U+w
fYjHx//BkwBFgA0Nhu4X6Q7pJ8apNCX3UtyCC0JHSJafa7h9+yAoPjD6QvUDgNzno2+qHrdmiIZb
5F2wesjC5dZ65+g2X3NVBGdoq3orT2/N6D4vUjYVWEQNwLZgvQbVD6c/pOLgzxCBC1XWnht0fBNq
ECkhd4TZ6zfVlGV1CjFKQFboGG5imz7P5tzn/6Ziwxh0naMATrLiYE8yKzqCDKiEJvcemd+19TZG
hCVKYLlvUMuUodonU7CJumjjYTql4Qb8nzNIOOOurctVxgzo05OSUYFQAwWpdLnXzlM4X/vloRkP
f99+371HtF6QO65IWny7z19tgPenAxDtAuhPfOWPww1Nx+e/L/FNlFv5AOvthqAK7sHnJVzqRkw3
6xLq3RNgN6TQ15zD7H/QTcLrwkwcjSSIsX+RYB3wFUKpgGKvSbdkso2DjMxTEXGf51JO/z0EAQD0
j8w8Bh0AfHx+rIS3uApVRO77jufhWGUNf6C8LP7+8r6mPSvM6P+vclI+Jx13QohpkHvhhNeiM9nQ
Gqz25vBhF5Gnvy/2NU78cwuhoQ1KGrK6kzgxaM00n8rlvjIQP9Fu7gZi4zlnMrlvV/HQK1/vPbgB
nB6rMmoT0QC35FKHAT+z3C22Bci5Y2fi91f2Ojj2SKv+70qnyKWO8Fli0omVXC8T4oHGz6n4E/LH
HtAQYjALLf18kf85ccS8CIKhaxDEVPlUkIR60YSZ5IT9zjWaZXOm9V1a/fr7p/p6bj8vcnJuQ6N6
qcUMpJshF4u2V+FZnaGvS6Bljj7RmpG68PE42eD+yK3syKDRXr6S86VaziknfbcAiKArEGTlQ5/e
GF6J1lC5hOpYznUBjbes7M9ki19DD9wSgPZYnZsxnzmt+SMjO0XkJI6zfyGTt5I/Yl6Modf+7x/j
645Gibiq+q5hBx6H68/4V2rdVBZC4IFqj2s/PuEcyIsO/uX/vU7AMsiqcWr+AWytN/C/ltHNGC8q
Ie2RpgTM6WbTVOfci785Musaq4zvKgL/hS5KPNiI95XbHhPiZK7ZhwktmPxdVdVGwA66RGpqJcnk
WVLf10C3yr4AOwPCLjoMp9BNkJ8NExbSMpFIc7fzf8as3i1h+5EoL0vZf4cOrOA64D6A4ALQ5HRn
BEPVd31PxXEMosyXXeYosNT+s1Sii1VA+IfIDGjxSCQ/f7GJNU4Fykx7NOIypHCcVSLr7Q1E8Hd/
34HfvD3cedjsMBKCLGhw0tyyXtCiNTSXx0FML2PrFphSQUjQgSDvuJls/Pz35b5JjXCZg06MShxQ
pi/UatYtWFCn8lhF7yzOxQS1hEHk9bgdyI6l4M5Xm669oXAz+vvK35zoTwufHDUdxf0S+1QeJ8de
D5Et4sm/6gQ9AAqQ/32pb0Ch60NCUWcdHwPnd5LREpDyVRATefQBBWLVTeJdB+N1JV+FSTdR8hal
jz64FTQacnNucv01m16zJahSoLxBjDwVU8RUjLkanp9HGXwM+jL1r2AKsYlhEqL2zC7nHvWbUIxm
LLIzdBFRhZyWOlqlk2STlUfW3c1Tn0tYIBNYv7Eaqs3h74jtAwXNLPjBlwBuqrvU33Tp65n3/c0m
RqoDj6M13/VB4/x8WriEjF7gWQ1x2+GglekzlF8FLfnWY/4jzK23pvdfYFiNGZ7IhE82o9Nv2Uzv
xDwIZEZt4XKA37Tfvf39p335GgB6r+KqKeobFJ6nN1XYerO76Gh8gBNH3T5Abp/onXUgHxtlbXDm
cH35Fh4A8isyY3WJDshpF8XpbTMiu4WDfPs6tH1u3GD7Xx9nHYFB2Rk5OXrTp1+7C+XiuLzUD2V6
PU2I7NGVDT78+HJe9k5/7tr6cmQRjhAm0E9BcxrE3JNj5EC02CZdpR9sGWWuGMA42YbxE3XONDq/
bJ91HYgRreA6ANZPSxkZpBAKoUY/kCEppo7dKiVy1xUgPrWQejin4PDl0oepEKwiARACn3o1Afm8
W5u0h0rRMtkHtLwy1/5mMfhGZ8TecNq/7gbwzzG4RGMQ2rRfwFRKm4VaGvkPyHJ/eDKV1y0DiWri
ARQjYuodaTeoWxN5Ivdo7O80DEy7g0VHOUsXMYk8ncgMg8c0UrspFM2VGob3PolhhRFTSJM26bBx
BYvfFrfkTwu08nQWl6LReeBTegis/ysKpvZuEso/QKEihlpWOlVFpR25saZ1dqmOpmM5menozGn0
tsoOqsw0kNcaXOkCXsT+SFVuTVzxjHMUSkrBWBKtSp2PLEailE7ugdPqvXLqcisHEHfSoG62vluq
3/XkmqtJz+VlCw3yTGmP/yzbUhsoukBiflMO+N4NC7aLxvAqV2X4U4sBtq1lzF+0GqI6c1j34Cb2
R2P7DqoRS/0s4DxTGA61FDy+v5UCgjGjS5c9B40oS4xbbyR1cBaG+gmTaXbVzw7Z+MZ5X0D71Nk4
LF6ZxSwRf5x5KjMDHP0GtpjRjZzdJ5DD6ycNKObeldrLk9DETc6aJYImW4Qx/cZk1coUqof0xSLt
7TcJ6D07V5q3Wo3PbgrbNbebvcskxUvP2hQqE3qQ02sluxgfpwsXlVEhnmbZrU71TkoPs+/3ufCq
4C7mNuiyRLeiKdrWT+4D49lscEqRUyVQ89SuZnex382/QC36DQx7v4Vjw88W0qVoaviQJckCUoZQ
TB2TH1Y2P6Y+efaWBeJfaE2T+wFeiRm6YgDMOjMryAKD+UyMDGiyKJ06nRvHaT+iBBV+wyjLx562
R44saR+k+hEN3J+hO92ztiq9wkLBkPfk9+BandEumm7TfrFD0Scm7K57pzM7q9s/ULeN6VYNrgZ5
ewwfIz4qk1OJAWIBECCwhWxM4LwNbwb+YL35pY2Gtgg7J5qy2bPHWvOfrgIBsRpknzlV+2Jd+Wsq
lQPNlTLI21py6MAxm9OAxxmXZbLtZaQPqWMiALm5bDeNhNdBQdBDvxyWkqtM+uopWA2YM8LpuImi
iu+6amGYgQyycDGj+iPrSR7qWjw188Qy0tXBBjacz6Z3/B9R63WHee4/VDT0YxZJ1l5AjMfJzRD+
NMxf4sKJ4fa2F3xxP8aQwwkS2id5xGFc5gEfqu9hQQ/AmQI2R1hY/EIGttt0nINszXBvzkP0Q8BN
xdtD6pSVhxniKcEtJZDqXXq9ZCocugKC0HU+jWlUxA3/E1WqLeK+wgpdEkLNhCuwF+OULNhKoZd5
llxVcINpMwg0KnXoZxFkwMC5eVTBnbBlCtCqpguuYrep94RJlmO2MhRkru+9EiPsIZjeufDVLmoE
yy0Nwjz1lO9t4bTrkryfkw9/cXpxZWGzWQPJft3aFoastNNPnhBXc+XcN3Ennd0yylaAgUNG4Bb5
I52aVzepEHgsh/JoEXL7IgHCsRewQa6uwlEjrBloD7uZ43ZtJqqqpFkdM3UtfWL9vE5r+9QSwexh
CB22t6FkDzPG4E6hXSNxn4RtVjvM3yULZQc1iJZvKic2dIeteltrshsobLGNV7/EBLNX8ODgiYBf
kPexXGVjHGMyxjzoKiRTeachIVvYcRzhShfaS0sUTl/LJYEa5TQlv7whSbZTSckvqiE9tR01rTfQ
ncAB4BO7nSr42qGxELGsHUhyo7kneFF3oX5OtD8/DqV6B5yYXIphvGsbfA0Hlugv6HkkEILifZmn
dawgTR1g6liWEO1dLLw54T8cXbEwabYwmZrezKDpzh/h0kec6Wlpq1e3GuUh8VR45TUR1EBV12xx
nJ18DEeaodkD71SH8ALFCs341M5bCNDPV05NnfbSj0boYzVieQcWpXJ2Pgo+70P1cQK44QBXjtpO
tjCI9llTBlHhoUNVmEhB0Q5N5IXkTdSlmbUBHJmT5teofJs3zojg2mKOcphk6YrrGgkcuTJCw4o6
FXFf6MYJun3XhmW66UQJiSUPjFDuQaLbGaZ7tXDYGdN+75v5tZubpIgExrDSW8QlW6Dbb0uoxkIp
FArSzXualAiSsrwd4sUr+lH7G1hZJU/EIrKGdoS4bCCdV1wcf+aAc5IPXWeKxINSQbaMgA9mrSFS
4tEpd3cx7r+6WJpmqnfz3Ars05J1WbAMPuyIDG+ysk3v5whWrWRWUmbxKv3hD3QqJqL2VezkS4Nh
ntu2GWf4icSHSrFtrL/rHN/b8BL+TNwk1bU/1SJrTLOTEKmmLr7LMOKH4ao2D5gOkDtPszbHFBKH
NBgVcBgV4P2Zaob2Rxu6zVbOxNuEvKbYtLR/iKYJ8FAq1b0FRG3vA1Z+hfYr2zXTAtWQwf6Z8Spz
3LgyT9AJuYtm2IitFU8hUt9u/MCCNsc9al9V4/It+OB3navopnWq4RVx0L429TwXCNHdRZeU/TEB
uRrBIQa5nca2vvGaeXnhJUzrrh3j2p9GBB7cULSfozGL8za49FVr8cvto3AbISjAb4l7+Th5NJeO
qQ8RnFV3aWw+An84EusiuQpU0adO8pDIyt8mpox0zqdG5b6ikNEOIrp3fbgCU1l28CojPA9AZbqa
y6iCqkDbHxCG26ytkm5Tcx0/4i5TN9avzUVYQyym9nA6jNfB6EwgrdzZOjA76tX2MoVbXJaUU+Jt
ajIs4C236jqibvDqj9Xz4CXlDztUXRZOibpsEEMyr6ow9+yROMlY4eRMyObukkWlcuOMk5+xym8/
+oHE4MFDphWeNI3IZko+WDPUbTFK8hgMUz/tnWish9sxgMRmDx27bPT1hU69+yEQ/ArY2RTNLJXC
qMcNllFDc19fER4fIXAPyUegN7Mo1K8sGe5kpbq9kwqee3W5Q76WhBMAxNMWgXanezMeakhrF64z
RQfg8IYcow2VaTLCI413gMBpd6mAysSV7c8CKlYtZuEmFDds8dmGBqXeTA509DXpi5S9gbkgcgNl
zQ22CBBDkV9wKcFVS5Nlh+v2jz+771Za2A2xFpMo9CjqdBdUSaFo+MH8lmRLTTEKw8w6izVfvRgE
yjteQgDO4iEiOeRqTpZrOfIHacvfWlfNdpI1aL5e/+zXiueNF70uc8gv6iG8tb5XFnEi/4iuTW4q
RswHzNPJFWSQzOOSULpzG8g+ho6tnlrIm24EJfOeycimmzloSHUNAojKIG7ILgleOUDkc3SZxLZL
C0+bcMjA0UTqVQOzsEntjA52gussbE2H5M0BVarHXfkiZ9x1GVF++RCQYZpzhyv/zdhYv3p1/xNY
9TfLolWZCWrZYqxey8Q+0rmbjkoPyPpKhJcr0g+jhGZL1BBYw1uoEyS4kD6mZEl2U1KNb0gZdIG6
LsxEwNHkqQatNiVz1CakzbxJa6+6TL1S33rCkrt+iPhWRTLER4jqOq8YTBwyyWf6VA8SiCHq9U18
NZi48zIGFb6lYLHjbR2P/KHlMN420DTWUSQ2CLsoGAhXe5gR0SZvOzeBV7ZgkAdtB2SoOtJ4O31a
7jqEo9y6TfwzcHR3iaIBrMbFKSd71QZCeY+NjNp2Dyg1l9sImW3ejLTa1o2C2CIvH9Xgf3Q1crwu
rHI/NDPinUE1kS5/0nQcEMJDxJoYv77G59+IOqmfGzjaXy3SqzZThTEKBFyGhyFakL93UELjXjjg
zw53jatS5PVQhR7ZbPK2VwKil40AaBH+lY9osCbDzp0rXiHpa0fmXNYpmAYNbm7HM0hN0ekYjFJI
GGHwxSxZXT2c6HXEB3qlTRqy63BAayLumd0TPnXBQY7uDZqHI9CtI1zuRWDIvqlC32zKRKOAZTOa
O5j/BDcq4klRlc0vrwqRzALAeeOm3CIZtOXFyNBRz1xU2j8c07ED9ymzhfSAkHHaCJg6zBK7ixTO
YCKTTV0+TxFLMidu8B7Qid82+P8YYrp+t8Hc/S0Kl5pgnIUEOJiSOzn0ElZGpcq9fuF5zapH4s7Q
ydDtgyDDU4cZwkWQSuR3bBlwv4NPTEshbjsi2nxaqH5uo/ZukatPDDFxDjIwzjPUNQ8u7gt4JEJ0
hnmDh8PsJwUmKO0FQLFEH6Hs52VJQFV7zWypxA0AOMchIj9BP+zNFWVDkNxTQgB8W4hpMqqaXyI0
j8RvnjylQ+zXYHwuSSifEjgLyczx5uVZBma6GZW+SgSLClyUwGzKNPk58uU5SN7bssUdKB2yZ1Ho
/KzaimQQ00/rjMfKK7c8tuJIgUF7jhh+fdB18fu4mCQzgX8POku4mWf5o6sMz9sK5wKaQb/7EZ6C
ou6eAztBkAJGQFk5qS6LYT8I+nrT5r2PibmZUvKIvPepTAL+DDJO/OaHZXmxwNsJF2gfN1kz0e6G
dt5k8q5BBdtgjrtpxma+MsABki00NemxS9q0LUCSauV+Ccyxh0WYveL1im1uIhR1ZQrshLH0tzvO
v+vBXI4K4hJ9JN7meHno0LaoUTBJeEmaMvnl0zbIhALZbwMpN1xHcEs0XRYlmKUkcauQWgCFiNby
0OGDg0jkHdKhizF7D9Qh7Mg7mcL3IDVV3rUIkKEg714PuIuHUJQtHC8D6vMCPeqpxDtTdPixYJ6S
zwkEiWLTjH9UsMAgEWZ5+azjBRWQLtnV0I7mAn5Yxs9qK6/owpyc9yFGIpU3wtK5ZtHzJDHrc/l8
NzVRXKC0R6lnoTgSgZCoCX12JHeyOGyC3cJh/TwvPgRhbVJuu4oa/DSu7iPbwkHek+usklb6J4BW
ME5YkGGjPkXALufuZkp8PIMF6KVeGqjJ26V5q8HJfQHoph33wEPq2ypeuwK4esbcxsHDQqvkSYFm
u4+t5lXulaS+Agw1fJI11GuzMYJToOrBFc2QL/qvMvKDw+LB4KmgnROrbduJaDcatQ1lS55RENtC
YNh1MwJzvelF16c74btvTQe7zv3IapqhdgKbmyFS4BZMs3QgUCRK0mUnp+QFr55myEcwfU2QqM4L
eeyawO5rjuo/HveoBLcpH9ILomObVw2kHm+GodbBVdpBU9eE3LvgfaJztMF1EdjhR4xuxT5yvNe0
hOvI1KVP5YgHg8ZsFpXhFa3Ig6XQRl9q9ivu5StSsnizlH56sDq4lSmmCFNc2wfJymHYaE2aXBOr
m9whpC2gscQLnaCeGWb6HpuR5qHTiNwPmr1ovL2non3nzEJD19CDQle0bBQSqzRq9r5+Sfz9EEF0
eA5/exPT215J99IvoVSTmZD+DtH5eCvjAfV3S5iBid5KSGjaW5SaP7yeQU1thHYNlX21tWncZ7Xp
m6vABg98VuR1dri8FCKOIaJH5ZvrLHaHuAqlxXKJbmgQ2HurGUVJaaKCxNWjGJZfFevC3QjO0Jz1
flldVQAXP1WL6d6aPpwekyZ9ah3SlBj/Rei4NXyEcczi5PXgpgfVOKKoAInsMop75RfFJfKEKdHo
7peq+iWRIVyyySfXnEWqmCDtlxHEmMslkd7t4IoAvRrhkGwMKIgOifOSevYugA7/TreB3XTVwK+s
B0YGBYgj46b9k5SrBm8HpY2kggEtxJUlMuUi4eSd0hYgeDpOBV14fGAh1AMuJtDzfwQL+l09mjkH
g6orY13wNBkd1cUIxaskD5k73Aa6WgC4CyXyATgkoX0q4sy4o9z7fSWfeMtWdY/4eUy9sRibxD1a
68vf3KhRZBQRdMmQqbxIXAu7wUdpu51QCkKAyFt9ECMpf/V+7WW2V0ftDh4oHaB/wGW2tEPueu1j
W0fTBW5btPgjVdEndDC3BP/QblLoycj3idUITtFozb3pPfWigKkDPl6LDdNOeiNiw7Zw+PxdQy0k
r4BVijNNxYS+YfoTTQH4KQ+if14w/byNJoj85ElCFzwi0peLyFOcQKWPxltLZ5sTU4GI5yU/5l7z
3ylaoHfAiz5HkHfaL97s52gJLwgo5RxsFho9u+jhNQsCbQTeGyDfZf3LaA+Ol2nVQwgrGCteQCpz
hkZtX/+OCQszTi2CYsr8nwOKz0tnSdQHNes2IMEdfndfTJrOyLrRMSu81IwbCpGtRwpHycwd06M3
ljQfgy7OPL/D4WyFzZqAB/mEILQdgo69VZSoo4jVcHT7ftl6y3A9Rta/w7S3Mpn1+FpsOHWA7eVP
E8IuqmI1aphl8QU9kMqGEDuU6FBdLH407QIi5jsgcJLrwIKJPYsQ6uIIHsdBr7rjFWmTrEmdMUPr
GaeJ+SCcuJhhRbly/frM0ObrGAVkAhjvweUG0/EvfDzVIY8ryy7GyQ+v66kIxS5A31sju/z7dOjr
YAOwWsByEh8GCR7gAJ8HG0Pk+qOQKYJmsPCrOWwf0GgJb6UZgzMrffNIPuh4K4MRXJAvkyFWovPu
1Ql5cN3fE4ws7ESx8TmQBufswb5ZCSO1dZq7Tqu/sP8sB1IPcAeoEs8elEaU1eMlxiUetKg4yqsy
oWdYc/4KzPpE3fEA5lzt40DRBELxFLun/RjxsWv9BzdFdcCcsMkFbxLMUXV/vYiFTUAkSahooKPE
Cmdy4VGKNnc2LK66XNykPqDByY8uZhgZw8W9Q3Yb3+B8zFe+mImzmyPIIbnoAd/408+5u+LjEO1r
Nxy2DWEwBtfAoXAiYatKw6q/JUvMNlNIHKhE1e6xqrC//75vvnnHIAkCngIlEkyRT8lKKahKJFq0
/5CgiZQ2j7MHX9dlh/rh7+t8ncvj1a4aTWgnYiqL7/p5g041VJwMD/wHdMUz394ZwMiQTs89MmP0
2dl0ZczOEwdcQChwzwAQvs7jADzGPB7aFgA0Ysz4efF4JraJqOSPqrM3rSsufPfMHPPrCvB1hXjC
avQOoHu07qx/wXxgIkWnvmrbR0wf4eQ5X9DGnPlUpzAfYFrRJQCCDIildXOezphHN4CtBojrj0MM
JUAPxad34ZgfMbixxhyWdC7Q9MMtVZ5BSv2DW/jXsVinpTiD+HiAZeHUn2rywybZdxmd/Md5Qs8B
cII6yBgK46d0mf0db9Hl0rT7wYfQ/qbCM79tF6WXrbT0j0gjAT0JAvGjoNsKj6aZ40M/OAtHtCV9
B59+UD0tkT+VybGEzGWeGq+8TfreioynAyZkF6Ofx7awiqE+nZ6cBBrOrew3KdfpDtWx3LnGx6QA
3ehDjyYGSCb1hLmlSOvmCnOH8mjT8BFwBFL8fVP7J6dnfTGY+wNiEECFDJSxEwSPbzn3JYSPHsFE
A6KZ1vUNi1355A4duyOhqi+ccAF9p6NVQWNoGYS1DK+RJ+NmHW0My3XfhBfSq6Oj6Lthh4Di/Yms
vaZzI/bEswlCq1MVqnLkIV16d1fBzGXvxgYDebdHay/p5XYc0OsZMQFFv6+c8pljdJ+jBukzWRvy
oRTehaGrc9I8+ZdomJwDXZ9cPutrQBMYqEm4GsG04BQxJQeapCKh/iPmt1mAcmWaLjA9+vvL/sfw
5GQXQmt9xWVBGQBKNSeHWCzxMNUpCx7jOS66Zkf7l3Q3IvgGP9HEw6jI74r69zoVg1TO/BG591H8
c4QfiTOew6iuELAvPwUEI8C2QDbDkf982r20p8CIdsGjZ7prrZqNDco7GEejNQQWVbncQPwoD+GX
6XfuxuvOCTN+s+1WeOf/W/4k2KAjYUzFsfzYo/laZ5j0O/KSBec0gE8RY2D3QxILqB5QByEwCbDR
5+dcepPCOdgNbnAV38LFGhNPnHUr663fqGpjq/pWJfxlcjZuX9+R4Jwy8Kli6yov8L+hcauUWgBU
1ecfUFto5aLNym49g7SwM6mbew4mm6yTj0KR5hrQy+5QVnWw3sbeAXtnQIcXR6SGWkBI9iZpWM7G
9M8yVGFRQf8NjcYJSDA92j3GYeccdU75lv/8YrgEA1+yYjIxMvv8i4ke6wng9fK2H5xwwydXHbme
5mIEWX474vq/maXbQsyijbOqjJKC+nYr0SgncvzgranPxKjTvbKqnCDfx7vzXR9mpyenxq9IoxvR
8HvLvPYgbT1cxy4P88ZgfAGfsHP8y5OLEAcC64HthxWRQwXJyd6sPDkvnekqwLc/UvT70nPyPqfB
5nSBkxesYZ/VtxwLaIppZfzkjkc9bs7EmtMDvi7iA4W8ZoOrO8bJW+t6t9SAdLB7bufLmnc3gePv
YgdNegiT3E4YfrshLSind7GL8WGbPP39B3z3kGD9xB781NYYc/KQw5BwdA4Iu29KUzDu7/r4Vs4v
f1/ku63x70XWT/mvnCUGdMd3gTa492b4v/IK6Bx0MZ17iF//faFvnwYEI1CMICYLkcLPC5nQpuh5
p+U9mtbvJe8+oggAhnQ8c0OcAP7+2Xo476uUH1iGX6DpbjvZjrd+eV9xLjJTjvveoCvG3QfZWFRf
/h/lnotQ360JKAYSZwiUrCnu50fD5+nAf63K+zR6T8N9xR8Fv4CzY6YgLWvj/8gHXR8xAbAURAXQ
KcE7PvlkLJ3gjMVG7Ium3WG09Bbr+r9lsv9nCSD/ogD2SzCo/vxEI6GjAF+T3UfzvEMH7VIDIPL3
/QDpCvyRf1+g0MbEk6AoBh8UC50SqEeJ7gTmq8udswx828OJG6N3ETNU5q5Gw6zWOYWll8Ak92ap
W1U4VdMUXZgOeY2cDBhTM+aT7KdsiCg8u8YU4A00jLKlxTQX/SD4kTYgae9HjK+zxm/NAzM+uh+m
0XsuvGTDbB/cBLOFdNtk/GIAcOq6m5Jx37jshy97+ywCf/roRYWU1IkB3PdGXR2jshabflJBEY89
evUhzA7hJPGOgRg6Gz5ZpChMZ1qYKUyCwj5Mii1ozt1B8Snas0CP2WCipQAKWlymfJ43igApEPdA
BQWqCjam1M5tOfcwe+fMhcSrRKeylPLaLF26W3BVb/vGxBd0RL8SqBiJ6XcY5MBREuA0CUy81VrK
jQNGcR51XIBYouSYaGHuLUjYt2mAHnsQsD9dQtD4DHVz20zhAPuLMsopgfgyqzvUFhiuXAsf4CeQ
cdJi8kNbKLQ1N0YPb5WP6VoQChct1tktIGnYZV0JafKYReRGeC059iKA9Jp/kGj+zu2EARAVGw6P
daAjNDtAZ2lGp7W+RvbhbkGpRWCtko8wFEvBK3DFIQvEiqbiZFOREK/UVs4mNX390mKqUjBTwzwp
bAliIwr0LIim2L0aOD+CsO8DcjJRqEel735X2/1cj3LE+4ciIIQp23TvBKYENqV8TWeNATsQ1C/u
whML3EfATK718gqt9bDPobombp3EgdIuxHbeQQ/qg8ImXvqTJ4y8esPQbxyrnSp35jh+8mavfadw
znnEjOt/cXZeO24zWbu+IgJkMZ+Kyt1usaPdPiEcmXPm1e+H3sA/bkqQ4A8YzIlnusRisWrVu96Q
3yN5Rn0u7F+VnDWfJxWOBfPzzOoYN17a/MIHTHqe6NW4LJLw1UpzzTo0MP/mRlllrDU9tFYsRJHv
Oe5+B91kPPU1OGTo26D51ujvs8zonA6wbR81CSJhObJgkNJWeLMxcv8eFmHnyFLA9l6J/ptX2+kj
1w5p7fVl4IM+BnCAhsT8pJb9c5iAi+c4AIKua62/o8c1MTl1CCuz8w9DmlYPYdFoG6WJRieYV8qo
Q8kkysAttLxjnsMfsTpGXzPfak+BSrBkxmS8RtSWxsGjVboFijWeR4+5Xxki8B9N+BoPkpL5L0lZ
fBVmkX6uC/Eee8C/Yw+VvdMmoMwexjhNnC+TNOhbXtJwYm7tz+rYCCezYmVNk6hZg7Dk27hMrXUe
y++Ae7oOn64Wqzxs8X3WC/6r4lIJm8J+02iPgpWn2Vr21XpjDnJNiIZGPp9tpv4nrWxaHtTCMgOf
5WH8bkbfOxE4vpfBtvjlJ/pEwyTGA6XHI78UBf9DnRajUZsRUctR7Vi93a0nw8vXemNH2wa2gJMB
SjupHCpbtavKg5rbGn2owHyttUg+diHEy8QffXrLquaMrLlVP2HSDclfdqayLnF3MWF6tL1Ei8Wg
vUafk7ZHiDJFi9Xyc91p0new3W41aUC5qVl0jggT6c4Iwn43JVbqpCD28Cc72Qn1CPZx3WbELoVa
/WwmsFGFF1o7eMS5U7Xm8BtiiXxXYaL2vc3D5ABZQqcxlMc+N2w44WPlj3t2H9lBqNyvE7lT3uCw
1Lkz5k19D5My/q5LsMtXYeXbjhpV00w87o5qVOq7opdMXBmV7rNoYy60g1UoWMzTpffH3toLXOac
ZAjEZy5SZELFVfwi0ibcVSF3vc7ogrsOjORx8NqCPVyie2MT7xIprfzQxpG+TSSpfqK5gOV7Urfr
trEA5TKcaVsrzt1OaoyjpFj2viFFcAOlI/5C5z3dR+OogE7DHGwSGXZ9mOdHowbx9uIGvDhQrOSu
STXtHt5ZtJZk3OMUuraRZz/6kuKtRVT/TDwUDWFPqp6WJJ8pJUm98yXAQ2Qn6w72xVaWYBRJdjY9
xD3JO5IF4ScuS04Hmuif6pImOeTybiUSTB7zBoZzpXnZBqImsqeAPuaxKsVsBhs3913UtNuwidtP
k6CvJ+dWtVELM93ABBsdbZTydaCP2t73ZWXrZb69GVQ7dUpfab9y9CabMYjCzTSkycqUCqD5UIo2
Rcya7nLNOFSaDgxhaCAwUhLTmVbsT2XXJo5RkRdk+Jm3UnFKdivLr56KqEh3tcq4ZlvpW4IcMoRg
8fCWNYm5LnuIUjPX7wGGCITANpIPse01u0Kqi01gtsPRbsJ+k6Sdsa1o6JC8IeuHKpYHR6pi46AB
7Dy3eEkQ4UfGDhVyuTYLFk8dm2JjBp2xnlKAEGkkWcKhlxFxdNX+2m9gOkMd0u6T0ZL24NfSXvdM
usgB/V47R1qa9uwaoxRXRxjRygZWbfxEEIe/U2n/PVV5UhzSampfS7IM18poaY8VnIENxxkBaVLX
fIvbmW1tjeXKVkAwI73pdxkZTNU6YrZWwvazjZ7QsYgRUx8S4alrGN3lXTG3yNXRpgHIKuabDptn
bdDCH7gfRWuCJLq9wFcUvo2EEeLU/syRja7AAKOVUFhnQ5wrd3yzHn4KitjOBOudSS9xNTbWtAfu
4SvzLH8dZY3qQE6fVuqUaIcmkzqig7j1H7kFjv0qiGDSqLXxHEc+jiY0j2nZyyxaYwrWiZfnm6KV
jWPhq922THVzZXUi/UTPxXeMuoD5nOspoB+1VWACf6gDDFrPz97jTJ5WnjaR+ShmRjjePdve0oiV
kRNrNWZGjVoJ7fJY6PamGCCkZKXxw5q6H5U5mO9dh0jMI6DHiVoh76ouj1YQhogwCAtv31SFdkfG
tQ/xPAh38Pbyt3iSPEfobbOLk0x10hraU+kTfCyngbnV5bzaZQBs95QFrMGxy1dDCzeiyjt7A7Qz
J3XZ+koxBWQxaCK70MvBKslkxQVtPm2iBrPDaNYQAEhpT4MGN1mLJblyFJuWq9aFiYNfVY/ILB42
Xl2H+6wOWneiL77P67Z+SCewKqlqjAc+pBHeke+f8jqWH6osJ5erE9I2UqR+l/cgByPon7lKIZut
hVCKbRQ3XrNuW7N9HoX/K9FzJ1H1UznT08gM7j8bOMaMTj5J1VfVHGtXKdv4p1Y08Rd7MvyNHtEG
6+XgR6zEsLikHlGAN6lQK2zVqTsKWkHmyD7XO3sLl1jekEMS0HGbHakna9jAcR0cL62qTQcTeRtJ
RrOayl7b2woc9EQiwDrRsLVSuvx9zLHqCgY7PVnaFK3VLADC1fBM8Y3CWg2yUDe+lkubAMbQxtD9
QIb9VQh9p5HV022rHjFd1g3eSgv8z/6kBSu/aSrIAEWgb7QUUUSgRd29DsaZHCM7mum2uiZB02za
daRV6lGv7PrB9s2ffRX3qyJn0WtwQbdIXyhNe9/ae3bPuUOijhOSGbkZo645mLJon/tcCbYm/oLv
qoDpBvbfvJiNlBzrOp9cQ/JDYxXXBNPfVf6kY2adeaUT0cOk6AYeO9UDG0IgcKBuMf/kTAEyS8YY
nn6ix24N5o6IOoMa5xXJNsAD8z4bOusVgqZXOFFftMeBbnK0ajy5R1JCfuavpMtaV5PM9DmBhXyX
0oRfa7mqkPYWGAX5ib25Q1skYWs7sjPomCuXE6ypSSj9PsnLYJ/bfb3WYvNrwzL45BVF8ynqvfRt
KI3ovgugCMSppzvT2IWvQdSO20E10N3gd7hSy1J+sUQRusKXYHrpYcB9qGx3aTfyCtO0fOmSkiDz
CZ6PXVCiZzZ8Lr/T7WPQTBkR0cVnqa7qTRYZ6X2GYcGdCI3mU6B2/r7Q1fKkJ9XwbBqlf5CriFVC
Mx5fyeg3/69oHfQqjqaCz1LHF2lnw2I6cN8q3bIoqeorxQKb1HpvE8R+55LxKK2k3ow2qmgSKI/c
MdLA719VTxdbo9Llk803/dLIRr4JAi9dZ1EfrEM57YioLbs7jGSy7Wh041Oopc2TFuOsrE4abPC+
rbdV7DlWZB3g877Fniat2whw0hc9TMk06x7EwGWpZid0ZC2rt0Ik2nbuKjpqLfe7QO+UNfSWX15c
QdkxuvKYV6HykAsYAAls2cGQofZNfQeMbDX3yKqab0lGlx4apfoJTh1NbBPJcNyXBsf0EB8DpCqQ
B4JiHU/yLpjdZe0MTtskpmOvGdam8aLySJCHv1V1j0yKCfctW+2EQ3MQMnJTpXeq5dkkz5JNbcFz
uleKKF4XkW0DXIac6FVev2hK9jMKG+skq+xwhl1QsvRockJJTQ6jH1rfRKWkYGZeuxZN1ZyMNNPu
lMxujmYr/zLMnL25rZRjNKjDqkYTsQJhT7aT7nXbAMzBsSn8VnqVjxujhSWHM72xkYZB2cHehnqX
WNFvTbTC6VVfOpVGHB3DvE23MZRKNPx6sKl7KBfs3tIGWmK4C/UaBoDcUIBicXW0bKuCtq6jFEMX
tgriwlrjZghVxg6SA91J/W6YBQOEhpKAHvrFe1NG4wYzdA+GVZc6k5xMR1uM8TeQfmNrVcpwj5nD
7zGKk1dNlZhLPX7rbSyl89b70eJb8VypUeE2iUfzbBDCzYXZrShF/U2HAc2OInyOG1fIcSpED48z
Vwn+nvxDG0K3FkYpHVsfF7AVkIn8INuqh+AIxVVCZHGg9MrBI5dh49ujdNJIf0TYo+V3mVfknzot
6h/TECEIpKXnqUnpHBZyaj97tnYidVV6lWwcI/lW83BVRnbgaqKk+EeteJerdu5EmvfbzuL2DqfL
4Si6MjtoHFdOCCV3FUgx+eaymLI3z0+eimA0j3EUQc/IcNrMQtmCSFP5jhfqxZ1aKvKuy2TLKQur
26aBFzulqr+hjLf28Ouy33GH/GwaIX11KtHqsY5B7jBW5QmyCjIkYU/6Ki+U6cmgKXEwWiVyqHDl
HUyq31US2/tOQAMefGILhrBW70irJ0tdUu6Dok8dyy9kt8Qth2kjM6exJXsdqvG3NI3DXcJlaxtV
SQuIgLgK1cgsxIPKDMJc6Ueg0uE1HwwS4yaZG+QQpV9iSao+e0NoHBGRNbtQtX2uhInkSpRPpEt5
/toqS7CsLlX2ee9ND51kkmmf6/lTGdKw4Kbq3RHoLjZpMUh7rTGh1xFlEVBMmMFW9ivYoUnSwDZN
7U1WU1P6bfnLgsu0SvisIe4XkKthFa3MASP2qSiKR+rjaSXRgliVMqvIt/Uel/ZB+WS1Q3IfpFX4
dh3LmxHHBZKHlTqxKSZWRJBcFoikV/WNVHWG7EqV+Cq4bQMo3DAEuTDEHxzeMHSSsxnlIyKZU5PE
RV3orienJwxXoxXClN/XH+McC7dtWRVwaDBtQso9//tfWHir5VpkyLnutuwJtTCf9aQDjEy+muR0
r66PdY4ZMxZ+ewxoQEpYYsYjoEo5FRiON8mwj9PuOHntI3LiF7iDP+SxBXq51aE94w4AuEJQ0ECN
sVWBgLGYQ72w7SSD6uFmnQlPV3g6yGl11D1j1+cB0hfob2P2MqjSps8grl5/4vOuGDJyZOtwI2Z6
Em68H6c3mkQlN+iA3Qnw1qdiyNys6ldmcZwKOKow3iSsnGVP22F4tyPs2tGGX9d/w9kq4icoNDKt
OVVxVmZ//AmVNHiVNNaaW1TBmlhtypQb6/TSU+ISLVT8K+e8mKXPod75YMJeMblB0q5RK9Lg23FF
WEnhMStHRCAP4fjcy+++vqm8vVfeQO7P27X0BpC10zElyVQXyw+lQ2NcIQGaXEWHHC/WwVzIDXcT
90uIEqeqWtMH9Q//PK8q3RYOaYXOjljaK3tZz3mkyYObiJ+KGiIWuvHiltQhvkaZEeaMN5qYfN9z
e+mvb1P4cC79sh94c6RANT2cLIfOYt+cpMlF6f6uR8ZGH4By61tpnGedq3no2UrEmm11aGF9HBp7
2VwminVw1dZ+68bsSzwaz4Bi63+fQ8Fd2zJwZ6GNtGiQpaMSxNg5jW5dyt3aa8PqkMTJLTLi/Fc+
bNU8DOtCgwrFQPCtPj5MaJPu2UXS6P7hozf5nSb/ksFydRkwaHy6/kjnO848GoHucwfVJOhqMZpS
0amzJX10ZfvZSmDuG8muLd8LpQeMJsF0pHFSb+X6RujGxYeke2US8Dab8C12mg75WAxXZXSDtuag
6IyXAc5XbIBF6O2OsMUbH92FbQWGLQQpmW4xRlKLFRLLpc5NzR5dExAwDtL7Sa3/yxB42RJTg+Mo
bJuP763gzsF1WR3dvi5+y5V3JLt8d/1tnR1/88v6a4jFApTRt/kJLhRu3HxTMmWVZqchQ8mqb6+P
c2m2KOjwE1QxF6EH+PFRAjaSCC3B6P7BonwtXQ3ghDfO10tLj9DL2ciNTYnSZPFOkN0idE/hqFc1
QsLVqMLQKQc0Zllk1wSwk2SLjipP7sZBhK852qkt/unfrz/qhYUIHWpOHIUdxoew+BGphFsC8hS2
Dm7iphGtLCwdBCxmVamdLr7F1bk4HKMoGErhB7/kV0Y14Nos83Dxvdmo+ZcBJ54EFLluP2v5jXTR
s+4t/A6sYjlIsdk+P83NSjVMJR96dxjkN6H7W2R+1UqnVUJlNkZoqrN1aCQ/lOmWx+/FkbHK4gCn
Ay4vN5VeU4vKUxToo9Ce+tbESAMfg+zgqfdK94iW0sEBeHP9RZ6VazwtPB6TNYuZCxXUYs12ZHF2
ioXiQeR4Kozpg5EWTpCX69xqjNVIBbNJhbjFfr40rE6AFUlOMEpZRh+H1eq6xbbaHlydKC7EPORk
ItMXTisr+O7t8uLGS71w1JGWxbdJa57dYLleyUJClYprtptxC7PsAI8CgMXmVil4YQfQ4EvODoUQ
GeBvf3wsVijNeFEP7qSZ62HST0pcHa6/sMtDsL1AiTeogpabDEbDZlx1gxsXefs4WiCNRj34z9dH
ufR+TO47Jgx/neNtMUpqe5WuS/ngsmLoke11JB5lciza1mn1/dC9Xx/uwg6N3+L/hpt/zl9FEDKt
biQofXCVgEb/8MsSLxj3bKdbHpXz/C+KBGhHAu4RFxPlLEuqlQs78PVscME/nnSvYI8cMbHR3sxa
WZHV7tid+ZBCQXGuP9/FTZvlDp1WliGMLNd7jkoRCnA0umGOismTgA4QJus1cM7P0n7NuaD46ndN
vbFYLi17jLxVMG3ufmc1syTZelOHyuAa0yt6U4Cn34X088azzXv9YlJ1aKI4QbFYsGybJ/2vl2fI
If0t/CZdXz7pbJACeoeUnFrPQIyM0Azb0WyP/ioQv6X+AG3i+vgXPggcsef9Ep82nnH+97+G1/q8
StRQFm6ZkRACMuiHtzjiF6aR+FTBp8A3x11vsUmGnQa0HiqTa1dcbcqxVV5LqAt41iv6jY3q0jUH
FvxcdAkIjeLPv//1OGNeZ5OSy5Pb0ENUwnfibyYp3Ab5mxb8xE8BHB+XZyg32o0L3oVP/sPA4uM8
Rnqs+oPeTm4V+c+SYW4Ccgx6txH1egr3bXKj7rv0STAeqTVwb7FHW7IQMXlWKV3qyS2E/92I5e+F
KDZA7GCiAQHmUbbD1uEH8U6YQNOE/+dFQ8YFWwEJ8BjC2wtue5fF4Rhgou1S5a/yctNYv//DAJRp
AAPcSkAFPs6mX4d1ZPXt6Ka+9NYO+LtgzqXfqAXnP7L48mBP/t8gS8vQppMj2e5LrgMeA3CZe8pi
dAuS/XMIAEpl+R1vANQU1i1hzaUPYkYaNEolyLfLcy43xiZugj8VNVe6xAq+JqJ+UKpbgeA3xtEX
r8nCB0ibMNtxdWqxQTQPPh2RlR78Y6LYfAknH4K6C7YeJoR/2Pl/fXS2X+G7hAG069PLnuXZerS7
vh4unHCcOQA0GjXlrKP5uB4kWlt5HRncQTgAsh4dEvpXrzj2ovoPS3uG+kCENFy6l0eN2UlY69fD
hPkK7VW5wTjH0l///Wm4UcGhnHN1z8oDK/E8+Hu+7GIGsrGjah95SGNtZWNF/36nmsn5HDDceGxO
7o/zBvOH0lUaJ9esrG6nJCLF2MCUb2geLr0dJmt27gdDPOORGyndF2/SJ3dUYaX4pZOY5qbN90Zz
Y3u/tKD/CEksSpBzA39RZzrhn97g0j9YdfG3jBZilu6vv50bgyy/GshNtdoW8yC57xTlZxSqK+tW
qXtxEI7cGbjCB3JZIcb2hA0Ijjrc2ysnlX4z1qpsnq8/yYWz3WSiAPzmW/UZQiW4ikUggoNrwUA6
1lMhdp7f3tiqL1wuPwyyWGIkmmHRScKdm+Kkk5TvGR2OQn3nzdj5fxmKbsIs9eFitSwkeq1L7cmE
UxihNVsJubr7E76d4+kTGa8VBKv/MH8ENnDnARMmP/Xj11MklVbFpQZMpZNjphz6Qr2x2ygX1wEt
BUWT0dJwln4cgnQQuuwaj0ScT81R8Kk3MEtL6s8kLDR3XlviZw+GxHU9JROpRZNCWLu6SrGU27UY
BeZBt47M9Jae8FI1g5aPIHXqNTZc9ePP6vJEwd8OLKZIq++pEn7SizaA6tyETgOlamWncrcrs/QG
LnJpwf497GItjX7RU20Eo1vpvQMjYXMberw4xIwV80ZBGf/UVX+dVaYdEn8JvZYn83rusfSosxEL
kaGrjTt5VOo7qQvtBwhvMCxD2mRDJqWbKI3LQ2mXBW4zeelIrRa9X19rlxYCCiSQZGScqHEWM47x
WYfRPAtBgRgS40nqSa953d9Yb5d2auShxK4h0saMejFKacHu6mz2tmRQ1tnUHLlg1w0kSPNGbXVr
oMWb9K0sa7qIgbyR9p+cY0dZnoZ0QExia5+vT92lxYr+jMqDip8O96LM6UN/Yp8DA80k6ZPoR5ys
pZ0W5o+lApSW9NFnWQ6/Xh/zUuOBg3JOVSbNETnEYlDZHiNRjdQJMcZ5ObTdmn6uPeDUFb+ZyZ2a
U/rznUTHLpEPRSPW18e/tIzZ2UkV5wABzV68yDAeytBoBT2OSuBBhBGdNUKIuD7IpYnlnIXnp9Jb
FdZi/7Oi0MyJs4LPhC3nTpWk6V4tfc/x1Ia7RpyYm0jr4+caJ5sbj3dxZE5H6gnUfdYSy1MTeOLM
Obepej+7UFQAG5N4CXHOtg1XMW8UMBc+PmRBnMI0BjSuNIuXqTUGlhM48Lmw6Zyp+gm9rgnerk/m
hdsG7UWqPo2dB5f5+Tf8tfE0cpfUntYJV0tic92SpeRh+CT17Z066PtKb2JnNqGAgB1/uT7yhW8R
URByTYxdARiWmJcae0pkDoHsJnIbrhCnHjDp8JzAnl4NNf33Sh3cF7N3gBNtntKPj6n1NiJMuslu
WxtPSFGfZ2bxSkqj02jd6iNdWCUfxpr//a8plWqY7mKIqaO7r0nyValIaFmD2tOPS5FYXZ/F8zpn
zhqevfR1ANAzNwRF4IwTVJF50kP4H/7Rt7+E8PFxylwPkXt9rAvdYoB6miGz4orr/XIW7WI0IL83
+gmmU1ChpZlOrY/vFomx+qHAdNNofiozhVy6U6DXKsPL9R9w/kF8HH8xszYCZkiEmIRI9msJxbsK
j22q3JjRi4OAK89IAiD6soHa2X1WTjEPqYRPZQtJNcXA9/H6g/xhD3y85M+NN2hqNAXwWFmyC/IJ
SDFiHz1xfy23VZdi4Dv4qv4ctGH0mVmGBJynT/ZYN29tIVR2syIMVlKieHixFugRGru+G4RZPfQR
CBqMzCj83EqttcP8uL3TwsB3yXBKD0TkpTvdr+JdodJnkUdwNfjyoiGLtq0xYMjG4TiA5+99Cq9V
Dep3GLsm+daVof+YCnXAmtFSPsfTIH32R13eYsBRuF2AQLGt8C7zjCTAQ2/CqDNSYsdM0br3catk
O743bJPzqXiI8qiDtaGpr0NkPzd58zvsJbGSAjmBPDiFzbSlYg8O1Tj6uONa0101Wu0Bn9gQRL8r
jd8DDY1ficAn+fqbuPT9cAWx6NHbNvE9i40hz/kdQ+sbJ1nu8ezZT+WvIiXt1Tv60Bmvj3V+Os71
3f/GWizfoWy0xK8Ya+zwB6STbYgbR+P5nqoayN/h5s7Ax3l0rqVJReDbxknB0vsRm0bULXopvUyJ
2j/oHRS5608kBHvZx3WsoZqe+Rs0t+g1Lc5ir239bkqqDIy4LB/7YjwoFvzhDU6nEwo/C/sxJXu3
5CLe9FNcP5gNOkNMR4IVQekyLMa8PtZWbT/nLF1rYxlJuR0rLQNgtkxHxWfim04743EWBjg5Ru3/
vKNoBvcbuoKzANdYvn5sAyUNPmJ0MuXSmYDwa4xhkd1fn6bzFz+PQl3G8XNhk86qIBcRwQQnqbtT
7MDpp1vL+HzTYgTbJGAInOucoBX4/jiQAR2fVBzfdBPKOsTTfvj9788xt/NhTlLenc0W91t8aYYp
PYks+WTC54WncH2E87MTAa/NGQPwT0D4cj2FRAKEtoqPkCLq6FMnW8GLLHXBMdaN6l7zuv6gSrK5
GoL+FsXt/B3NI8NYMAwBvKsvPk6841EzRFV9wnvEMZpDBzny+rNdGgEsiseidmSoRXGs+opGll9e
n8bqQcL8Vr35CHNB+PFr1IVBYSyTdU4C67KYU7ChiX3LxwGPsTZ+1uuOV6Euc+QkNe29P7XhS2/S
JDXsTMOeGmGyYzddKSDsjyEecoMufcs9u3Ia2aucfNRfmXKFiAa/kyEhGO1WArp5jDthrbE7tbal
nUgQ3MdkzWUNFxVVPPt9oz9Yni7tI8xw/RUS9+l1wBSLVJZc+PsalkGBPBYvGZkgg7telP1rignq
qjfwfl1ltYTheF3J4zqrCvNWh+LCCqOzhKqfnRIIYUnNitIGbXJWKadKjtOjHGmQ+dque0Tnpmw6
I1HHVVunROrpQy7vIXIaxwjjzm2d+4LCZtSxq7abbRUpKtfxsdogJPRffMMMt0XZkEN6fdGc7+jU
CbDZuWzIKqDpYtFk0Vj6HTafJ13txnWjluqD0MJxx5eR3ZOGUqo3BrywSulpQg6iKNFgvCwuBDGV
gO9PNKKKQH1UxuZpkrIbp9SFdhh3mvkCp3BNvCDYn4zGK3GBPgUFqtRE1oYfGK3quz4idXIuMO90
DNP2kF5Q1mqkb+hk06wBJstbv+T8/ALY0BAHsRAQWi/3mzLpx6pQzO4U4M2/rVSvfFWTBgtkOy/i
JzUOxMtUGD/G0cu3XQqjPygIL0ULkkqr3PZuxaRemhlOUqBxk0qBl7CYfbkxJZrIUn+KtLhdo15L
NpnVgbtUKP0pj/gohA0b1Ars9hkODz3npsZ40uNg/feFQO8E/y6Vk5HdfnG0R4QmjiiQhtOYPcyE
IKn7fn1pn59ZM6v1/wYw53fz1z3JGPnpIs6GkyV/TUPXCHZZ/nR9iPPb7cy/hvhj2vMbXm65gddM
toKQ4lRh9a8hY0yxPEhbOftZGrb/w6jxb60Ke3IGLMEnjKDGf79NzH4RfL2QqmZq4WIW1akPgrBR
cWDp4dvYqOaU2V9vorVy/VEvLB2IvOSczLXfDKQtDjCa9U0+qWFzssWbMm304K4eXgUZWMHOiut1
aezC5pik6Y1xz/eLj8MuHlAajTatdYaNVH06pIGhH8cUc7frT3e+DRoK/nFUxJAWMTqc//2vtZL6
1TBVaKJPYyyVTlxInRN2WfoqpXG/jT30ndfHu/BUFGy8NcjnmNn8qXv/Gi+sir6ujfkkHZ9T7bOm
f7v+98+vHXNB+L+/v9jWm06JslSTlFOfhLLbV039SaEZhhGI3KloKgIR4vonlzfKq/NPbkYkYdVb
NCvY9hbDWkkm5WqZTadYxhciS+JDJvAaJ1zh9frzXRwIb0HgAg2S6ZI1GYtEsqN4nE5WVaBBEned
j+43Gm9mV1+YSK4R3NwgT1H7Ls/HVqec8KqaJwqHjTW91kBIIsw+aeihMM26/lTntQPtXswBaPVy
Y6Bc/LgKAy+o+1lj5Bow5X31t+49Ds0Xoz2ESMRwMfnnT+vDcLr4ONyAzy/ETy93Jf3QW9goD9+v
P8/5Kv84wGI5RIZSNkLhNj920a5utkjf//m7pWaheoHATSfpbB2gPkPZleYhXONexn0jQNKv9iu/
MLeehnn/Pz/Ph9EWW6BGYk2NTUXohgauMlb0EOg3q/jzlQ3zar78qCTI4qG4AAzaDJZjiWugK5sy
JNljVZCPd8sC7eIg8x2ITQ+a89LRSMabjnTcLnS5tUIHHB+UXHoAHS1vTNiFBT0zF2aSNunFZwhz
Fo41pFglhKK3G6I7PzmQDkD+FPDLuroFZ98abMGWCMpObc1a5qTX3sHwZCzwCcUAOpIdTf/lERZ1
fTVcnsT/Pdzi8ynQDRPNxsPFeCx4eMfRkcSJ5gZIf+EbYgo5d1VOXy51i/WQYp/is9eHbmJU8Svx
NNXRJCno9fqzXBoFczqbprxM2O+SUD+p3pwEFkZuKuRHkb43iXi7PsL5RgppayZJc0DgXLg8Gswu
LIe0Y7aq5qXJ7jAGRYAsVgaxVRB7/8O6+3uw+dX9dbxiuWb22LGGric9D6RaRANpj8SlFdGaeEiU
uTdwqktLgYIavgENo/NTwiSWC3OaJHAnLAFU+kJET6wm9RYf6NIcUqdQfxkQHGgUfXysfvS5fXdB
4EbWzraPivykKv1OEphYRD+vv64LHxOXV5RpgH0XfC7zaOgDTx19NyORJ/D6Lc5CR3moX5WCsBlV
PqRxdcuT+HwWZ5b1HDc/UzeU5aEuhtCSDE1q3UIxiLscSpzeuxdfpDfe1nmxxzj0M6CIKLI4E0No
KWg4yHbn5oQQPdCd7dZcmQijHHKT4NGuvzHeBdbiPCAXQdqKMN+WDpD6JHdyNaDADwG1PKIvAkhP
zY+QrKDiVPnDRmomp1H+ucakhIAqL4NHwLZb9gCSFrmrRpibm5nTvsqzE3ENm+ur5MKlYB4DBRVH
MAKqJWPREqMZjuGAt0DWrXw07zgdKQWmWfkqIRyrxcshJDlnII5SS6UbG/Af9PQjHjUbyfMfLtl0
qJY6BNvSmpLE9cZFdfBpCIN1XFlrxci2xLMeDYwIVzaK4VJVN2OGbYtftc3KSCUyTmFWFsWvIiTJ
y5DXZdnd+HwuLWUsRrkdzmDQmXxNIlIyn/Sygd6sSk6qR/pdEFi0P7zqH8PZAceZBHYDhJxUjmew
X2SpSU0/rXYjdZ0H8aolcktZd7esMc9PiHmYmbQ1oyrIeD7uPYHVJpggidpNjeEAUeZJkZIbR91c
3i5fJzAUB4TMBn2WfIxxlAJ0JlrX07FAD34NhHdM4bdcM3el/Kgks5/SjYPi0lP9PeSiosNB2SZh
RmldtVDgSygvqdr+h8/wryGMRZe98FrNMyKeys9+peqPQvyXvw9lk5UGX4tS4eOLaViAtSbHndvh
1xcl8Tq75f16fhbABJubMPCH8JleHjtKXZlaUKot15Jwn2ryqqlaKrruPk2810CNvsWKur6xsZxD
zYwJ7dVANIxv6RJZCX3NCEhXY8x4Zw9fkuABvh9hPBr0JH8TNu9xWe21and92EufLcoiDSos9z2O
h8Vczn5p6sRyENUboS1k2wyrYrxB57x4HPw9yqJwtCy1VUZFZp1bY/KNXE/tkHq+/lKWlfSQTwos
bOwaV+EUvId2HZwESYI3fsOlI3DelpDy0iBG6fHxQU09DhXJHlsXz0f89TapFe8McVCrG4ShS0vH
Ug0ZE+jZCnZJUlLxm/j/S0e20mPbJ7ta2Ccjpk9cjA++Lk5Be2s/PC+S5t4E/UloSohnziDOKfeq
BBcWNzaxTuoeo+rQEvIrtx5WqLfg8wsLZvZfB4WgkGCXXcxjXeDESJBo6dq5tumLbieL4T4rtH/f
psBqoc4DDwCuLAuI0qpar2jH0u2weyCtMhr21xf+pTVJoYD5gj27EZzxPOrAn0OOitJVoqcEPjPd
CdI4H8gkJ5v2UxkkhA28k+164zsXMwSw2PO57ALk/D/Ozqs3bmXZwr+IAHN4JScpzki2ti2/EE5i
zpm//n40cI9HHGIIGTjYZwPecE13F6urq1atxQ0mTlnEe0d0I3NQYqusTkFLxVtObR2wXOGGW7//
Urp3o7eX3K+t/s1FFFNEzxgyICn8ZLYvIzKJEg+uuDKcTn3r4x7d0tLOiwe1XcGlLB3y2W+cM0X4
sZLkOkjJUxN/odSgFKFdiS/XD2DNxiwmGDSl/VKpK4ZVn+TsW6LUaBau3BQLHyN7zeA+ma/KgMn0
52evIoFB1LYpwuoE61v3iFSkcER0T0FJCcIzlPeUDdIKLwPEef/iXeeWZ6cs54y963VQnYwEhhr1
oOaPcBpt/Vi2J633ehflp9H/en1LF2LcxOxBgwHMvEZd7f1yOzTtuHbl/ATZpRMU3ypFt3th1wa/
rttZ2laeE5IxoaQYoJgdnQDKp6xcAg7c+bYmPZvoaEPTU/7nZzfB2hkuRbdzY7NFqUOA2l2DMSl/
spLXoTh41a8K9gBVW8nGpr9p9mUSPHn+ERAAHc7BWBBaiQZMV0zoBV8KqNARgry+b9JCvocmG9O8
cCHAmKfMvMKUYCVOKp13GCoGu0AtPxVu9UXxi8e+NRwjaO2qKe/dQYA4L7hDperXwPsJCSSblu8h
jCwHuYLbICl/5ap+AgL0dP0HLu2AxM/jFuFRysvtvQNBP4Q+NEK0JwO2wQmcXEcrW7BwmvB4MNMB
OIjh0nlSjdYwWsul0DJqCUXeoBWfzCY5FGglGbBwbYaq31xf0sI3MRGHUGEE0DfpErxfUiWDrLDa
oDu5JaNEVTP+6MzCcIIyuumr7u3jxhiWA3ENmdqEGXpvTFHy2kykuD3BH3s0/OSpCUGhjfFzn609
RJfWRa5oQG3AIAC+9N5UWAlmpY9JewrV8Cta6Js6jD+bvQmVrfIPwQwlBLq6DPuTI871LCyGR6En
6jqmsqC+E5vuoReLB0nxDgXQpBtuzl0rRY9aiCpknKz45MI9wfDcRERPtsFsxuRRZzEcEATaet3Q
nSoofzP/u6ge3XAFw7C0mdwPoH1gfuN1OQto+cgUigUshiw4vIEhDWqK6HsXtZ8t6mjXXWSpgECA
xksmqqxLkgaoaEUAXoV4Go0i+dpZibuJVcPbe5D62YiIp1teZcNtPUb6pmNsZJOkZfFU9pa08mUs
fOyTHhYtegA0dAFnG5vCJgICFmi5NJB/W7WdlNuVtS5cFO9MzOKdD3maAfp5PLVe5dTDFzFRdgZY
lklq1N8xwQoi5hka+N1Eflco6N5XDhrXtqjtvbbfp/EpE/WVH7Vw1oDpifCIJ5ggRWfLNsw0U5FX
48ORs/vEyA61/rWA0rvq4/+uL39h9bSqwWVAPwDuw5gO4MxzAQDoYR8LhB4PityaaanSUYIHM7tD
g2YT9SutyIXLhcYx40uwBFoape335mp49ZhRgB3A6yUBXh/FOEQ+ysLyCJ8zwBQBtOuQeHfeCMPp
GBX+ykd0+aECV+TyYIgA0BTYj/f2BVWru6TN2hPc1vd9y3gLno4GgrlKZHbpuYAPIJuiKQ8wS5p3
CFoYLsvGUupTCG3ZoD3l2ue4etO6r8lwECEV9uoC4uPIyeHKbIZyM7jlNv54FYIeKbUB2hR8Phc1
VdL7VJh4JY5C0dmmWTi6tjJqvrChTH0zqKD/OdL5uw4ul6pvmto4yjnEq025TTP5WYvTD8cBnqnc
xAwo8zC+aPiKXWOpeVwYx0TTHClhqrOvV4Le5ZcALRI4XV6ODHowjP3eNeDGRx7H9a0jwPqHQRUi
uwhQYtAF/WdgNofSEm6A8q0YXfCSd0Znnx+lYDGrysg69gWQaEFEa3t//QO/DCVMC1KIlf9Q4Vxc
92YgiG4K7eLRT9PSTj1tk2TpqaqVifF3JTldtAXH4h8Zpylov99CSQ/QqK864ahZP6rmVVM+tfKr
EKwU7hf2bKJM+n8r84F/mbmYrkqwMqK8okONLeY31/dsyQIDI7RyKHaRBU9OfxYUq7jOK6XN3WPs
Z0iRiw9eJn2+bmKK4O/zeGCIwL1M4PW09vTZwcPTXMipb1nHIqLfgHymk+jSVkM6xZA9WJGrZKUs
v3Q2BlgaC5dCTGkeeaGDgKZUYk2SoDpVh+Q5/KFKeir8leNZXNlfQ39qGmebNyZ93LQ9hoTgWe6e
/KzaMKIFw7F1FNw1UOGCMfrXQIOICzSo5hdl46IbJsCGfVTMl7A4FAD0fP9riOaHln38Q5pA9oQh
NEgBdc2dojAFL/wzc6Mg5JH8TNLsFrIlC7rb666xUPWZsNC0pKw/fH7zVFY2aiU2804/9tAcQb8b
3kV+etvo+saP+h9914kMTSkvMlI3nZ5u/8H6VHzkkT6RLM0ZRrUOAjLTZbaolNNt1O81tPvEkzjc
ZkWOvHZut83BXUOMLJwj44N/jU7B+cxpePL2AmS6xrFvBkeMGqfmVvZzpK4llX9f+fgWvm+A5rxu
Ya2CfOnigaeXri9BuYeLHnXhWxGsISyWlgM4YJrzgcHzgoQgTXszo7smgMrT7dx90bzO1rR+J8Xp
LoqK3fUjW7iDcci/1qZP/2zzotA1YVM2haMnS0xney1iF9FdaX18bIJKigx9Dq1uGTqU2csxSeEm
iYF4H/NyvGny6j6gpx7Faxn5wukAgpn62/RnL7EV4lggfJSZ5hFk402Z5dsk8Veylss0FAIKUAHM
NEztjPkXNkowD7d+7R4tVXAs9SXXnzJ9p1gnN/7mVo/VuNbRWnAIpCmJ9YhE0/udv4S5dhFlriXv
1JcoPTS1aRd+f0BJUVDyqaExrnj4gktM6JRpZmP6/znKdnATqK+QD4BaDIkFfcg3gdtuxVqtVq6V
hdljKuy4BbSn4EcuMnp5RMXBqEA/ZL23q4z8nun0Q4P0SGLK93FqIM6SaBuq9SgDkA37EoouAOhX
gbBTeja7UM9/x/zaQZmiUcbW9U7w51dH+Pg1dEAU+cmyIHjPETLYksXmd2rPZWHW2tfY0+u7ETCy
nZeD/EsszJVAuuRjZxvz54199lUW03Ccgaj6CUjMToTato4/A/H2PFQJwD4hs9SNK1fvQu1uanfw
aINBGeTdvPGRFSpynXrinyyzFkBOfKPHZBtS8amnUWyreVvtjS7LHcksvF0TWbktZwFTxk3T2kWZ
9BuxyotN4DXBhpRF3YRhEN/xUil3lvrxQvD0W5mKQX4UjsZ5vl2jezbk4KRPmdk9aXH3zETg0dOi
jWXlK3np4tdwZmqKOGdHIbWeHgl16J8KQyE2fvd54cPqfj0KLyRYzN8w+T8R3EwcjO+N6CgAiYkp
ucdOv6vigYlM14nCp1hda8gvxRL6r8ClKIrAiTFbTeoiXSSbrnvU3AfBuumkcIOmMrPaR1ddI3dc
tMWCKIbyiAA//H5RgdKLaVuqAovyHyyf2m/+lNcDgxLoBa9N6Szu4IRInMoeYL5nO5gXsWjxpQpH
cE7bPEy2uep+8TPhV+cV+384LK5+E2Q0uK15hh+0BdKHqugeExjuFO9eroat7N3H9F2uG1pyvYkU
HgAVBeuLVCNX60612s49joJ/kyfhA8O0h2rwVuoaCxU7uAjP7MwOqmuoTbpW4x6N3vrsR8H3LqA0
3sjWVknGByGQnYzRq6xSdrUo7msl+Xp9nUuOwn4aDHeyqxfc954mxCkDCtyoESQmeWcLOcSnwkuM
UGX66bot8xKGwGLPjM0Wm+l9ncmD7h69lOG0GJVIIrzxC2XG5lZx22Bf5LXuKEUgOoIiobWDlCOy
a2USogFZDbbc1iiwUCDaGoOc/Qp844uAFojp6gTqsbp3dYTfrSGW7zWpjjclr4xdHQtooYv0NjPq
3Y7A9WFrY21tEq4VZkxS71mPIvcmr0rrLkEtyrGQV7Hp+llOGlXuoRTdhrtQdR996H0dd5CsO8tL
vqM+V96NTV1vxnoM912POByCdN1NkarZI7ou1dZNERA0E919KKP4rW+CXRM0Ddr0XVI6Yqi3j0Jd
5U4ZDYZNK9+FIb+qb+SGpzElTHVAGyu+C0erhWdhUJzMhS/Z00MP9UwvOURt8HUQan/DKCs/WB9/
cIOWaPgh0+FCbrUbR9Wy26rz9+qY5JKj9N0bai/d5vqxXnwqNJ2ozIExJHxeFmAUl01raoyawqlr
v4EES5oVz5lC47skYTLB9NnUKZgusFmEqUNG+RTLFY5i4Df2iKKkYJYrNqSLMPbHyDT7AzkpoWz6
VM5um9GtZAoIIZlIz9wRA+7pjueye2tC1LMbvc7/zt7FtlnXuZMl4bBLRbncM4YaOpqUBz/FvEZP
NUBLQxujaLCFwlrjcb/4Wmc/cf7calM5LavYO7VW8ZPec70tmuHJEKSHsSgd1L1XLuDlff+7JbN9
18XeHaUo8E5G4G9V03eC7ud151lckcbTnFezdslBI+fIe+W+IBx1/ctgiU6d3GmStxnzZ3BK100t
LgZCkalhPw0mzRbjdWqQjGbnndxweIkT9ROTe7vrJhY/hb8m5mVqqCAVrdF5Lmj+vZX+J+hOHPzL
hp2ZmD3moOgtwy4TcQETzHf1q0HA2wAxGnwNVOOjl+DkbqQP0NqQt1w8t4xah+SlrjzkjACKpLfy
8Fa7b9e3bNEBzmxMp3b21eW0RzQla+C/6IVNMrS21P3Iytyu2jtEgf9lQVOXkQcPgWT+EpaNODAN
RgBOTAZvPPlbl8i7QnT/wYrEw4qXI0gc2VTeL2mE/VadQtaxTBC6EtUfVdB/F3v/5vrOLTkbXszE
yTQXREL03kxLdiznPcWKNm9DZxCag9Sj4ZNra7u2FBghiIW8iRAMMHIWGPMOBb6g4RttB+sRbZAD
gvG3kLduxE51/mFNjOlwoUwMR/MHPlECaJCrE+ilV93/5RoHv19JuRa3jdr61B+VVYZ23m9bUUhq
DzhIOFZ56N8MzCrudRQA92lVrD0tpnA8u7ZkoKTcEtyOPNlmjhCbjJHWGe16qRk+RVai2U3mfR3T
4BNx4nc5kpf3prQ2V7VoFXQ8HSRQIBcvewTsxFGLaukI3d7WE/dh2tta8V/obovxbgTTfP3IFj5g
hiOhnqYkThN9/nbVTNcT2swSj2725qWGXQau3cEqqBh3BbjL68Ymn77YUcAdUz+JAfC5z7viwARr
mErHKO3cO0PhFTAEbbwrJWBkKrKyQ2pMwo16YKshCt/XrS+4DsXV6T3Fvl6WkkFQl13khdKxlWpk
yb6W5bPrCytLvCwj8x4gG+fW5YVNlWvmoF6Y+1ZQSdLRlJ/8Ubab7lbORNtrd6Gx8VyUcw9W9OP6
yv54/WxjQXnSUSbzYR5GmZZ+FoZrl9w/jgvtqGZRsWXAmpkRRfC3QVGLh0SslA3cTS/RmJStbZRj
tW/rOnXGsa5+m6XZb/Qgkx6t3C9tKzcaOxL1ei+XfvnaKlX9KUXz3FaKIXroitqzI1WQn+UC+UPJ
I58ThwRHLfrgqRz0134okkNv9LIjik27I2tPHAPcULzJ4iDb6qXo74QR4dOqGBSoyCyo4nteHUd3
FFA/LyG2KKR8re+z4Hj0Xia5D/A+MHjNrqm68EfG+1vzGKMWz+tBUn6jSN0XxzyH8rx4BaZ2/UQu
C3RQC5xbnJ1ILAtCVmUIIbqxhRyR6RghjSY32NZWZrvJnTzsFN5ssvSjT7aN/vHLBfjGNB1FLnzJ
LdsXhpfLQmwei0mvsNDv3KD63JnByhe15Owq5F1A0wE1A8WZObtfDojRCXS6I2QBLdRsiwqiKQKW
kNm6/12OblNVs4E0XN/dhS/5ndlZZA7GQAiasTCPiZf9VIboR9sH2z75hwSKNxEBlwXCkjwPV0ZA
czofZOMIZsfO5ec2+Byba3DmheuZbidwE3BvCzSOIl+Z4ff0YNRW2aYDMpSj7OTJ9yrYXt80ddES
00GAT7mILxjltExp0lD0jCN93HrXh5A+5ePYviiJBVZCD8qvhhoIO1eCjKvug26nMch5CBH+3Q8Q
PKJfaKF46wqCctsFaXEDzW/uNAoSqrnmR7foI6a3ekDJtRNU2RlB6r9qetY7epEjlFjzwTV9pe/C
wtRC3vRd6tmZFpbPdTvqv0PkZ+96LTZRlNWiXYV28IlcTwOX55r3fiDAnmYG5S7MjP5RGsPgZrAQ
muyrJnisETrmOSdldl7pwkNYNuaKwy1cygTVv1s3/flZfFXHUhgFgUMquhcGLdTqvtTBCle3+fjU
JbvrB7V4TnCX4XRATinfvDeWRX2nE3b1YxsyMZYckuw7C7Q76fm6nSnozS4NMApU/LiLqZHN02k6
GGUYVqp+HNGI9qVv1sf5KgiCk9odVVP+d0H41skBnxbK0MeCOT89evSENZq3hfSFQUJGdWGeR89r
nty2JULnVGvdI9ORTt62vwiGN1ll2orP7VLm9crZrNmbOULdJmJTISJ8FOLmUSnVfeo1B0+mgAS9
dlbXa62FKZLNz+h8fbNXQulaniKUg3t067x0Rt7GT65v/EYUG13YobR2QRlDFCx52UY0yrdWSF+Z
wPAOozHAHAkz5ct1n1mKvAbRnuhBUMRt3vtmKIaV1ve08DTr2Am/2wY418czfDB4f01Mbnv2rfmo
0BmJiInaelCk57h+zsyViZ8lz58qplMtgZ7N3GvUMDB1qwjcY9AX30IBggnTCA7Xd2qpIAXvEiAJ
Jv7Zq/lAJoPf1ZjqlntsoQZk4pNB14PDeLwPJ1+IHnV2W8X4ahDuXagc88G60YV62xjulzhW99d/
zOKCqdP8edOCmJ25UZcqYqtkMZVFX4L1K4y/VAgBX7ex5BoTspkRWLpgFzQuQl0WnprKfBraBMdF
uLNo1N4ekeD6B0MAhXikU/HmeTZzkLrPTQSGcRAjeWgkZSdF8aM++iufOszbCx8fs5f/MzTLbgxV
lLyuGqmut0pwV8Awv5PNIN7HnfuFt/u4EynLhkKpPCCMWuzGQXFv6qbNt6Or6bvUr8otNFqov0ht
YTd5JNnMIP9UqDzvY6jGbtPRaDa1S9VbkN1kCw5G3fpBIoFKtFpem6WArVy3XrUuM5gqtpKNX2WU
rckn9rEhBtt8QB6vrONyU8hB5cSFxGB/TCk8tdr2Lg764MaqrT6zS1MtbMPN9I0xjKXTBoO2S/Ms
va09xdqpwYiSe9HHYAm11Bb6GA42sIf7KCNie2HVHUQ/NGyacOOLORhc3Iju7vsy0A6hBE0qcuSG
3VW1+KwaVDNGyqt6FTFXLA6PousxTKeNLwn/1WPVWul2NMZxXyXqq6HHP8ZINXZyL+hQYoT3qpgg
txy121DLPCABBQofXR87StGldp8rDFyOXnsfDKEAXDUenNhkDtJsvOFZLMg9clg/nTIP3Y1ujPwB
FZEtxC7NBr6+7EVL/XLToA60afQs3pdNpjqw9PQOkJL6UQgUfc/Mvb5tTOarAK/3m6DULHQi889W
ZMLON+L426wvEwTG6wZ9JregDVHlVG+8wHswojzYFEE/2j3AETtWxt/FYIxO2UjitsvkAmhKWdtp
RPpEo7F5bNNM3Ko9nH7DJGotJ2p7V3WBBC6tafmR7jeUFeQXN2ylW6s0OsuBlKn9XqeepG1SRNU3
GnOnVh3B4kmCuWNK9C1p294GrZ+8eY3wXe7K9GGMSd9qKw2em0FgYqvpOodeJgINfm7Qos+tZxSu
fem2cz/1qWmdfAERuVGrXX7rYNwhR9xsPBReHM+iabLJmlG7j9IgeUh8cXTaJreQV83rjZwm+Ysv
G8VpNNEfn1wpven5amyx60UePgFJmhTmtoEgNF0P5IZ3YiACVSijVzWu34yyTB7NplEc6lnym1p4
5k5NPG+PdFZ3b4WKuWlKNd/1apZv4hrFKiDy1TEu6pCvyMt3aVG1twF0Swy7j1W61RHK2xikBneV
Br8gRUQW2ifBJhbj313pNvu284MnIUS8DL4Z70XWO2mibW+pZ3twMd4YWTTsk7wsbGgl/VspFKyD
LNaaY4y+z7SqZO6zSuo3mdS12yIvVRrQCAiPaeffBEqV79vxrUWR3sdvK8qOGwVQ7UrZYSkvoYoI
lR3ZDsMfswAvdq3R6VnmHjM9m7g9msKuUh+mdPEtc+t7vVwb6l+KjVMbHEA5MxgXE1E9uI/SY9Tr
WPTWQSkAnGR9dchKl6ggr8FMlq4vdK6A1QCnVknz3kf8pgzlNAxo8idqs5VL6ali+nJlBxds/KGZ
ArFNJxFlwPc2BFEa88Qcw1OQVHZnUAkZPl+/txbOCH48DQgUzB5092e5U+6VqF8HDE3mmnUbWP+B
KgzH3qkNajL1z3+wxaMSypKJ8WLeae9NwTT1IQtPbWxAt7njn8gh7MjDN2m+clEuruvM1uQqZwlb
kCp63hG7TwqQMZi1w69jK9LdqPXYgXNQs/NQ/XJ9eQu5xsRkT8lhSjQuCs2COHhKPYThyU+Dveje
D0F2G7iv140suDjzPmA++KwmypLZ9S9bgRKSQIbMh8GCS/CvxZ+S221da2UwfM3QzPXMNjDNOMf1
FOmXaX5NBdV2y89attIOXDind+uZ+R/DQlIapCIePn7LaGHn8PIkzGJo3lMlf/+HvaNsDqSWFtQF
AEMbEj31GZk8oRExAHpPQv8z7Aj+c1EFcIwo+ZrQ8oJHIGCok2j/oRhRZoclNjAXw6MbnjrZBTYV
PoameIP01srLYc3MFEXOfF1SWRRs8Owhg0p5QUtVva+slQ9qqXjIYojnAPwmXrJZhptBjF3DXBqe
hlyKudeY9pQDimmxNg4PTaa0DtdgBGA9URMnbBJxo/ZWuEm8KFvJtRd9BlE3Ign1THOuHtZ1kSCH
Hevtq6ckepCbZzc6KcENpMcrlhbiL8DQv5ZmUaRMBH30yjpEIpKJCVdVIyfinr/ultNFMXtOY4Qe
wMSoZFHYe398Qys0bgUf5CmJybp6xxd+jI27nYBcldfaTfKrWtNfW/CYqSPA9k3nSaflvUm4dmup
iwX/pLvqLUzLn/qO96ZWrp3Uoh347hldm1hYjdn+yUrMJI0Kt6tYlZvK/F2TJK9NaKzZmLzlzPuT
sDXSMeYGq/vSVlsICoKcJ+1K0WP6pbNDolQ/BQ6Nag1qJe+teIaverGrBCdNG+mYvEV1sUPlogRr
c90blgyhPAFrEn0+2jWz5YRaXWSNpAVITB595U1o3urecNRhrUi1ZmdWNJJLg8ordLHE9x9pfJsF
P8t2Y9RroOCFL+hPZ40bkSvxIr8Qm9JL1BFWuU4eNq7l21mylogtrgR232lWy6RyMrupRikuRT0a
/FMA8srWxfxghumLYggHIf8wnQjDRqiS/8/W7LqShyKISu6nU9yib2RNqkP5ILgbWXPH7XVHWAq4
jOlNOtrkszB4TY5/5thCHHq15rc+8oXmxiJxDrLxt1kJt3KabTTff5MrcdtTQ7Vdw9q2rvg7Ut2P
173e/YZp789+Q1pTYoZ+0j+1Uqs7ZWpuqyB94sWz9lZY9JOzxc7cfqzG0HQz0UdCUci31fgd/Qph
ZUcXbVAwp3ZJFoAQw/vFmJEauJVXshjB6sDDBfdSDzDo+rEteuOZkelHnO1Yw/Sz1HWNfxKLk6J8
93VlL8uJI8mfrttZCns0gCbGSSZXLsrYvDnl3BsghMz10E40iQnSbZJ9vW5k4WpC7OevkVmQyMQY
RgC4bqebVqtOYnArCPdCfoji703xo25XGpRra5o9qeqoqLzQw1wmfnahgTSkvaasJEsrS5oH8kQY
UxNhbpakUdMS+gPseIdCbLZm3DxUavJcduqOys1KWJ92an5/nO3knE86LwCFVH2EWeGbpzR26J4s
+RSm3b6vChuow/WDW9nJP6w+Z15odUOji0iHnbxB2GfC6IP4l124XJqVe3HN0Mzdu8btCU0Y0rNf
rv+kmxRn1riPFm1Mk3bMLnP9zhvlpZF6dagL3CGqagf9UzF8Sd2Pv0MmDbT/2Zh+w9mGefCi173p
QoRrZU7a/h61z1WzE8e72Hu7fjQL2es7S7OQqhiV11FGJFvvtvUIIRJgYllqnZBKVeWPu+vWlsLR
+bpmXzDwCS2WBDM49dJ96P4ww//g1ESj9uc/mGH0m/wVtQBRn4XWomlgKRkRHJMT69T52V2Gmkgh
jE4Yqd//wRSj9DQ+JwGJeU3EK7xCM1orOI2JTnttkOv7QB+bvdqk3clkGHjly126NSheGbJCbf+y
zhNltRqKFPdPpj9COjEIna2mxspntGiEiWySS8bR0E9/736QY6XlEJH1qcWPEHaHtP1xfdcWv6Ez
AzM/AGud6WEJ4W7gGYdpoi6y9E8Il2yvm1l0t0l5ioEUYB7z7HXUWiNjnIIH0/hL1ganR+2p1L+k
o7hiaHE90CqAJIEMEI97v2FWpXg512J4AlmA7CwF3EhytK7bfHw9dDhA2tHRBW4xu5Hypu/cKOmC
UwWxEaWWhEGBUds0lWxfNyQtLUhhuEZEDRtA0FxtQwnzXPZ63Lr0273vpp+FCiRaK4QJnVRq9xms
ABGquqm/7+IRocbBLhLjIXL7PbNee2NtJmvpnqSWBd4P7jwktKffexYQLV/Xo8A1vdMoKkel6YaN
7/IIqZTuNq/VjdXkJ89tXpu2O1zfiaX4+IfRn7ePDPXSzHAniEgMSUxo8anskq7fKJm862XjIMv1
p7Jbo/RfMzdzpFFOejNPMecDZ8i7fhfpwkZXZEdLhiMtvX9wKFg4IAaaWKuYlHy/rVGbM305Bj7v
ofC1UCJa1REVUMHWmg8TZbBBEETzKAIExdt15rt1pCWw3/MwHoq7qPrqW/9dP6glj6XwTfY5TWjw
XH2/FOh8E8/UguiUFtxgan+nSs+5udbBXYqME+s5BHHANngVv7fC+ZDgmlF00twfqfe1H/bXV7GU
mJ3//bPz95ooTKgRR/Bg3HeQBRTh75hRe6+54xGZC2vTv9NfN88Dz83N4jCEI4Pk1tNy1MoOq1cf
ycUx2xvRyuGsbdvs8HWj8cugYllm/laOKfDZ1+v7Jq1YmE/ZpuLUVcriCBpP61C3d5F1J7g3gvuS
Bb9CsXfa9LkufyrWTSPtFEm4bddO7tL/JnLwacSDSgkCsrMlZkPI29QY41Oev7bDc6ncytqHn7/c
+bBsTd0RLpo5sDv0gs4qBCE+BXFl10LK6BPKUOna4/fSB1HWBnSPRBCI7ou3nO4V+hhpfkxh+ilx
t/Qjn+LgqQepnlS3an26fnIL+wYwiagAqx0Y/PnBGYYwBrka5iejuS19y24a3w6GlXx60QhAdRiz
eKES695/tpkRBAKih9nJQI36EAVx+6oGYfOidoW1ub6ey0+KKglFRpiIaYwwCPveVCRBzYJwQH7K
PMiA9ZthOGX0lNcYbRZWpJICcDWJiCtdELACEjaMokdAuxXoMBfUmjWpLDfWKNU31xe0aEmDbo0s
ajI1S6Y1MUw0BbrPk0xtJ2IOFXZFpwO9et3MtC/vQxH6bmdmpg/87IZ3jYAheQUzUf5fUfY0ySxb
1o6ueCcIJ0WonW5YeSVchgwsQsKJtNw0GK3OFgaRh5glo5qegvKXp4yb2vx9fUkLrjAplRmkK1Nh
e45SZEKyN+S6FY6y9UkNme7Uf9RGYY/d9rqdhYW8szPzbiAtVtJU2FH1zs7i1yJfMXCZlfC4gQ2A
mANhIun0+7NJPYRZOqSVKRIUHIzp5IgPVpXkUPuzlXKt6LyAmcYevRQI2aZXzjzQ1VmlioU8SQZL
zOqWYGeSncQIeZ2/9MZXI4b/Lf3s5mvsgov7SMV2+n4Js3/umDMXHOUmsQorYvIsggFWnpAyH/+W
uCDortCCg/ti3ukgCEVhHDA4FScijPiWf8METXUjpcMab83CV8vHCuacxdAmmz99kMrLfDUKeWl7
7WtdZ9tIse7Y8ZXAurRl52ZmnlEnnVqPLWYKQX5tA/XT0KydypLzyaSODJoxLcBi3jtf1Shhlika
tVhjmoCRN2VobcLsNvODG0n5dP1TWty2v8YuNO7FLLfSzKBeOkZb39O+MMNtt536++NmoA7iBUc9
nZGL2Rcr93UqZj31ZbV+toxyD9jSAYm2ElKXdo5pNeiEyPFpFs12LhCDtq0yDseQQdiUDJ66yXMt
9jehJWx9IVxLHJY2b5L24Krg873AjGrNGKuNXOBzZhLaeuMfZCF/MLW1qbOluErxYOqwTMF7jrAd
AzM0BrPHI0phE3au3ahPTedvwBqt7OCyJYKewezGJVfzqMYI2BrI2ngdKaRo2QWl7ayq9mb/33WP
uORJwBVg4DFMqH153s9jbOZmQw1EyzsNxNaU57VS7nSmwOxgBw9jtQkoX2X/kEVglPkNYKI6Sd90
omcRT8oFxggzJoYt6yFA0DUt7nxzjXNqyS3OjcycvRUHPYxrjIzF59ZAx9e9MYa19GHRCEogqNNK
RDtl9jCD0FLOLLgCTo0SHJt+uJnqby2j+ivHNP09szQF2UxI0GDn4kacKz8Kg1yY4MyxkwsVXJkI
sxfuThGi06j1zjBMLw3VydoGam9GP9xuo8fh9vqPWPquz3/DLOj6qhZYpTJ1jrq7MHsV1HRnjPqG
QX0btY3rtpb2lZsQ2hjAhJeFIHgpEfoIR4SdpOSp6/UHAeq8iubEdTNL9wi3LjGRiSwIDqefceaI
xci9IVGqo20+VLsIJsU3udSgEb9uZiHJ1MCtTwxb+vSCn3b2zAyD9z2APe6SUiXgZtI+zW8sZGM8
IOc+rHVa9qnR1makloLIudHZcQm1nNQyWjUnc8Iypz5Fs9fCdx1f/JfD4gU6LVCZcEyzgF8lbupl
fkU5x8wefIFXopUFTmA1H8+cyWj/Z2dOdAk0YWyUlq4ilAMbCHM3/hox0mI4tLQJqgEDE4d1cVJC
78rV6J96Ub/Lx/yTm5jHtBFssfVOYA8/M8NBhVU/RQgTC2Gx8oktuT01Y+rsUJXJ0vw1L5rt4IqR
O52Z/8hz+wSB1941lTVKxUU7BlxvVFl5Ac/DCai2nspxBxdXPjh1/9bXv418Td5uwQhezawUs47g
Q+d5QBZ6rYquKt0kGb4kTbgZK2Tgov7m+se14OeY0SFb42KGTm52ZB6Q5ESR2bOgNxhu6AF+6Y4n
PHnNr+uGFtcDWghgChDxi1GNNve7IKvB8UyE416r7GtJc+RKX+nNLpoBWoaKMdz3F0MUst+HtTyQ
PqFMbxtDzQTMz1b+sCIzCRpL+Z+VGZQn7brCC6KAmr5WcTVatqCDdE/XLuGlNxXM+kyaMcROdWo+
hyqUINB7XnKnsPliCfGuaF0nVvMNBON2yzSKFH2S5ALN6afrh7VwWb2zO7uYPWQvNa32gSrRWfYz
H8T+i5vdpCMDAP5afF+4RiiGk6tNMITLIvPQ9qNQtDDwUrH4FiepUwXdy8fXw7gerV/+CRrl/0i7
sh5JdSb7i5BYzPYK5FpbZlUv1f2CemUz2IBZzK+f456Z72aSTKKe+1JqqSUivYXDESfOme3yTkAM
0CGT9mKI9wa00nr7Iv3vKJdEGl3hJF84UNB6xoqhCQu84PMDVbsN8/q8Tk55gjDQA29MvJm6bF9P
U3h/UAtbXXk5x0cVAABRMhsUSQje94ykp1K2m2Iy9h3yl35tb+6b+UOdN4ueruzMrsLKER1niZWe
AFN6ijU7BLffdtTbXVa/Alu+swwakrgLe1SekZ3Ztx4PR7ZW3VqIAq5+xeyaFDkoWdA+gesLZNNE
sLAskHMcH4rpsx8PaO0H1HF6vT90NbI7I7dneNW8NcrJyBF5uE4bZN1zAmWisRNPXWPubDacHLHy
kl04Ci7CAB34dlthRmeDHKq8FhX3Ujh9Kyp4G7VrT5YVC/MhQRrI6i3hI9rInlBFDBzx6/6cLe5K
JIbRIYiuOeTorqM1PvignrLABBTLTWI9uPSNrLHhL3gn9QjHTCGljpTPzPvWWqOBsaREeOu4yd6T
8Sc+ko9ZT0QwSEEOuZasvVSWTCLOJQhA0Yx7kwMaIEzD3RFRjG9XybMn/SRKcS5UK1od5v3kb/2h
YL//firhs3zdQArllkqnaYnZguEBRkHaw5vvSLx9j5MVf7W0XqDcB0eKwtjiz/V6tQbYHNColQBf
+134GmTHPqLVYSWEX9p1WCqQsQH2jVfdbF+7DPV+lleIzPQveXNM6zUo6tIoFCWiohtQTQ0zAwKQ
0K4Cp/ZL7QBXKDmqoUC0P3ZDvNZPs+TfLyzNk01sSi2RMJC+qdr61J77UoTggQuovVJjWZozYFSg
9gmcCvA38yFJPXZ6iYPkJayA7qr0HlLoBq7c9Esu7sLK3B+UNvW7Uj0VXY9+Ma3+mXX2HlpRb0nh
7XGbhn7x8/6uXppAwAHxEAdZIZSDZhvOmViBygjyxGY3BYb+XBrw3m4beMbm7w2p9A9RCJ9bnqNe
o0M+MhiKbX6MWRIHKdF26ECIEjatpdEWRoWcLWo7ik0BYA/1/xeP1ATkjcLrobbOUkkDgb3BTOhb
Jf2vpv12f1xLUSGKVCrIANcocpGznVFOedHFTgvl6z5+9Br2y667MEWTLTAW+ySZTn2TH31ONoL1
a5Gv+vbsSry0Pd/+Dh0zkjDYnpDassbHElWfQX8Q2rCp7C91A/7TYWWLLpxtdGGBxxWVJox43l/W
VoM/+nEDEIJrh/C8ARnsiPprCcpFMygEK8IouNx5NgMtgWOmFxMeXJZzNDoDwtTxPiX+SvJ94cDB
RSnNBPVEQerreqOUdc9brClST0UZ2vUu7vfA9vaOFzDGgcJ1V6LEhZvLw/MRgSICCwN6JNf2rLJu
9bayCsRNLJR5gRQv0Inm3k2TfeOuHLnFrekQpVHjIkF508DGRNzUuV8XJ50lIG3lYUr9IO2NENKT
gYkmWb8D/8Gv0l6LCf6AbucbE+leFXWDzhV/rseJ56ubtmZVnFANch8gDkCDtGnIg6DjCES/DnEP
i3tI/DEWxniJogO9K4LeHuTRc8o/ktKPcdbkUIBL3fwVoMAWCCXH39TM+5W6kh+7gYBIGDWov3+y
eqrwDJptwARu2MMq0+tsr+UFHGLxgRGJsgwBGxVbq8ksBfKXhua+3ikYh0YQFqd2/DFgenZo6+zR
LZ50Btq5fm8Q/tgMVQRS8wjMG1vNpocWFDT33dfSOcPOxx0KYl8chdmzxWpqi2KzlqeunI4NFNwA
VkvMH/eNLJ0yUM2YBPVtVGrm7jiriZXyIi5PzVhvO9ptIKc2QOZn/I301XFo9DKQpbaGzFrotwC1
NcIwdN2AtsUns8M2onpce7lP0VrJQgu8vIkDuHHxy86qQLhHkN35PThF6datf2ajWNlIiwuMNl90
SuOVi1YZNfUXlxBKh9BbzJPyZPltADDrHnRZhzitgf+j5mFA0Fqo3DbxjpPZf66k+eCN+RNoLn/d
n/2ly9DzVOEZ+00xm17/DgGKtq4sKixxDYgS8Ru+0RLBNxkwRUGaWOzvtxSEuFQ/JmpY8Kszn6pV
kFJtfQgRibEKUbsLM/fV6D/89aBU1sfzFSEdHMYsJ+LrVTnKEY67zVG8Qh0wEEpjB7x/AciZ7tta
2L4wA8ikegTecpdbHagt7RFontx6zQx7E/NHQX/X9Kkrv4I9auWKuCX6V9yF/5ib3xFx1zRNEsOc
Z54hpNbUBwPMbil9snWQ5o1PmUTr6TfudYGUbyJ5leMYVWB4G7718e/K2Wr+7381/j/n7HIjW2BZ
aLSCAsAJRY3pLDywYJx79prEn6j+9b6xBdzs9fBn28etjLZ3/AzW0PYnp/cmeeDyq6794t5DG4tA
ix8oa4MYtNksf6HigARPUJGVMGfh0GARANdAMgcpX1ftiYsxS9cBa1lL6amwO3A1a1tbp/vCN19Q
59zfH/GCC74yNbsrO3B+2HoJUzp9KPMWZJUHIb7ct7EQdyC6t5UXBAU35BKuh4MSJc8qG76IQ1cr
db76gxfJRxq2yYqhpcGg0gWXC/UdPC5n80b9duKMmQUQWySiyRNTN/8q5deiFdzQqLkiZruBbpGu
ze1aH3BJJyValPWQ9o/EWdkCS/eHktgD+w/aBNC7OZs03TB7WSVuATyi99gZ2YHpPWrxU8jRqo8H
TWjWGljaEiPI6+qtcaoQ/OwrfT9L+xBIReisKvb0G4RVTSDpMQwlBQdBp2/BJGJvwBgAYvcSdCHC
6df4940lZ4fML6roCH6Unvv1TlHADssfy/KUD+7jUDqBl5TPtEg3FXEfFLhVT4uowiMjdaejxc1D
X6FXkfTfbJF/ESZ97jK+4Zbz5NTeis9fqmhhRwGACEwTmkXm/X7qoWXqMqYnqJb8cGohcJMCTdeB
7uKYFHqPNhgCaT9dZrvKyB+dtt6hpW5NpPj/+BnYEAr0hmmaHdgUXohbtU1PlsyfNHCk6dTYWSl8
U15x8Dalz85IXhtXvhRl9dGR/eH+YV7a/Sgn4yRDKRpYslnMlrGyrgUpKtivQ0s8V0AV6tn23xmZ
HeSWgIdHp1l16u3vldhr/Y/JXLlXl5yS6r9Bzzoy8zdpvLqVvpskTnkykZ3U60ep+aHujHuNHuvG
WRnP4qpdWptFDKJvR1JXbnly06/I5QCSBAlvVw96C5jPPA2TBq1b5ZGQJ2AOV+70pUN1aXt2p/Ga
cL00YTvvQFRK3no/DdEcFDjYrm3+sQUV8v3VW3r6oTj/z9yqfNbF/eUiwNbTxitPoH3bji3aafQ3
Y6w2XXf2IOAk641BpgBtrSvTvLQ3bQeM4zga+q2Ged+wxKVKwZiOTuhZR0m/Gd0aHGBp4yDRgj2D
Vwsu3NngBu62XCbwUfXUvE02NDkq4yhAJxwko3vIYhLdn82lQakK458XDBISM3vUEb6YMhQYe/u1
ZwetfY3zFT+/tEPg3pU/+UPJMQvS4zEzWdrDRJWkaOeyI95pZwTzwL5MJ6vpN+VUvt4f1R9Az+yR
jr7pf2zOTkROexdQMxSB0Y65pRUkIx13lyjasrbYFGjDSvAS70oaAcC1ZTVYWZ0swrMVj1VEDh70
JekUgix/6wkoGYv0EaDtQ2XzCKMJU5H+zEmxyczuQcQ81MoaUkYCtJn+gxW7h5o4G72cVlZq8ZQr
zR+wb2Nn3MitmwCBJT2KwSfH9gLbOshGBragW0c7U3fTtmeh/WioCHRvzfTiCl5Ynq2gBSoB4ElQ
6+40tIHWQeN+SMYTb08xE+Hfi+bikXA5ztnalfHgmIkJQEIp+jcBrb6+KNaS64uh+KWRmdtyRpTA
oHSD1KZT7KvWCfrGDgqnCbKMHJySQMZmekda+iMx621eemdqA7RlW2E6okVkcD7d37DqmN3s14sZ
nh3DvkBCyKP4OW72aAuBxNEaG8TaGjrXXtMREFNyO8xqzvowJh8k9IUSepBFvy3YD6j9/LsBzS7y
thA2h1hZdtK6B6tMEEauPKaW8nDYJsj/oa1GNXapAV9cAwlIQNMJjHynBPyPffMe5x8Qm+vx82ic
q/7Zs1+1qYW82Meefy5pHVC2IWCVI1ALp/2O0XeDfRcj6O5W8q4LvKVq//7zw2YxVCbdMqklfljh
PPcMKmcATiTNSZcHs5URtwBtYKfO/D7xn3r1ra+3afw7bw9Vv/Je+T/2+P/+kBsWJACUKyOjPDvR
yQhrzXkeUYALMqPa2lC5moSODkkQxJAm0kaxA5d9SPBzZZHvjVg/2lr78/6eUFvsZpN7qAEC4Y7U
9zy46yWIM7gEMreV0EcQBwBO9gMISdq/VvdWHuTC0GxrTJAVm4wRuCliymOFpHBbNQ8dSCfuj2fp
SKGaCTwzKFuhQq/u1osdOOZanKYUF5v8o+59bp0h5DZoXcBPNGTJjsZriOPFvXVpcnaKJ5kmzdTA
E9O2D7Nu63tfR+QShH8uoBo26kDrFGk0tu9jtgWoKzS1ceMMzy1DxOKvicQtRmKgd1VUxqh/oVvm
egIMH/yZXEHHqumz5DtQaAXlsO/4iw0Z3J5/I+J9LFaqlYuTfmFz5lgq1sbGVMCmPXBoMnlhxb/4
jhZMrYgM8tYlu/uLvBSQIXRRYixIeN507om2y0dXYpEbnu36eoyG2EaSanhyFLanMPf3zS3FY1A+
9XA8UIlCp+r1lFaFhhe4jjNr5m1g9zsbWOGs2t43sryNLqzMbj9sBdJ1yMmfeM8DKl+J81CVxQ6N
IGPzVvWvJH+JzUeQ94GB9gNneIy2r6PYluXKc2/RRV0Od7aD2k43weaFH5Km3zR67u2f8AlZ9l5I
DgbRT7V9EnLn5F+9ete7PFCYXzBZrcyGCl/mfglyJvgdKIID6jGbjUlUk8bQeXOyqrMuPuqyDXOx
z3M7AF1o6Mcgd3FJ4DjnPF1Z7aVEOmJ9BeECjhWkYzPT3sSnLJkUtIoO9UYQw3sVvfya27wMIBz+
y3FqutFTI97aDghaTZr/zqTZvHVZ9X3I27W31eLhwtYDnkaRXs5bq9xhdMtWwfEa0mzqRD+lmRdp
CJmzptjSpoi6fi1UX+jNhfrohc3ZjodnaaCZAuihq9vPqJxt+sLc0ArUz7rcaqKPSJm/tGX7bczj
vc6yyOjjiIvssbfMlRB7bfiz1XC83qwGFXkSsDEbLsDRzqEAk6mT0c3g7XX++f7OWzzsF0OfRX2G
1ldab8K36G2254C2O176W7r0230za8OaHTKvTwc971Qs1uwry49o94kLuJW4DhMdOuXYa/cNqgjn
5kBdjGt2S9lVLWSp2suypHqL6+pnOY6HNGZBJQUYSTgJu6rfIDe4cpwW7SJrpVsAGuNKnr1TPM0a
qEA370mk3ZNB28dK51/QrL8pafGga9UhKyaoxf0/kJg+EMAmVJHwNMNmvvbZzHWYZlSANpt+sc8m
dqhRBBYognF7TYtsccdcmFJLfRFysNRgMUlxWCwqN72hvRpTF/V5uVLgW4rU0GukmlOBYQWp+rWZ
chQZqXWYKSoRtNnDf6vsNGvlO7W/b/bJhZnZPqlkZ3LNhxkzFt8KjfyGOMnKSJa3xD8jma+NlcTl
MMGjoTH1KbXSR5NDUhr6d9AE1gF9pM3nqZAbJkHhdf8QLA0OdQKIxYCCD5T+M2ciBi03+gkAFiC4
n7OkOWOHrNzjS4O7NDFbpsRhEKazO1zjIn7wY1/RdINgT76UsgsNUvyCC3/RwOd+f2RLuwPMViqT
jm7VG4U1loBntEoBYIkzZCAmsbGs7hOhyTOQGisjvDVlQoMRhNLIzCsCpdmJrkA/YeP1D64mgJys
PPuqaMrb2D0z5jkr3n8hwQJj6GQGDB4cB+a8KKJBH9PPFZsLeACg7fUTnPbBJEEfy3bt8Fk3eBDX
eDs72SbX1iL7xYFC+M9BEOIrFpTrE+d2YjKJUr5PnYGHHKCMUB+4tUN00BiBw12+ZvHWlWC0KIXg
pYQqsznvoRkhMpRwE4+kGnrHYAsA4VqBh/NK8m9xXIq7AYSqQEvO+QHiYYprcF+gG1OCrKyzmw01
yJF2/qMp19QTb48DRnRha3adOo42+XYDP1y4+TG3tYeiNCOINm55E0dZWW50UZ+bsl8Bti4OEX5f
7RjFqT07hVPhcAf9E1CE70jUVCMQuskQ+Jk4FjXInu6fvaVVg56GA6p6lQicv6GneOQ2q9AuZvKf
PrinBU462EPvG7l1XWD2xXPuT2uwfgOEM5vYqNMWD3VbTiOSBHUBquY1dpklI6YCIynSEuzBmWd2
zU4OROCyZt4bYGOBXa4h+Zfm6tLC7LIcBruIXQu+f0I3WMVQUELkkcXW5v5sLfoNsCQBEuKAkAD9
aNdn18zsRAfxMvIALA9GP2qbT2UjIwfCNN0QDOY5Fs9ybAODfLhvWQ3g+v40gcD5x/BsCtFRbdDJ
QryaW82GlyRI9S8pEMl8Ans8rgIHYoP3LS5P6T8WZ1OqCSNpehsWeWZ/6MpmV0OYMEfb64qdhRfq
9dDUWb8IdFK3BbJHwlBZ7urkg55Xoc/2hvk7Tb83tIhq+jCQT2gQDIh1LMFsQTqQencHN327P+Kl
030xx/NuRuY26Kg1UElwoTQX6IP9albdsWjotqvNw31bK+vpzy6BDFod/mCplKb/bMhH5DJ96ADE
SPA40xd3DR+9tm9983qOs7ZPCLPxLpj8lyL7pZsNoIvYsPxHBy6puELbS6XQXD+MNaTtqulZcJRB
LM40BzWrdaSzz2O/zfivwT/1Hq7b+Is1PYGuJ3AGunJWV/bvvLxmAJRYpBqG7IOBtj9z4zB25/uL
qA7dnUM5T4rV2f8eSoQsnwpiHsDiu89TIxg7GnWutnJSlt3of06kP3M+kz9aMfEwk73xG2whgezf
749n6Va9PAAzJ+Olmp37DajZNMsJIFUO3KpnRH0m0BWTPrSa99wRcRq6/wdGRbkAvKyQm8H45pCI
sWG5Virid8tLdwVktyaj3LV9Hw4VCye+LcwjTbJIlNvcevCGlTT+4jKikwQaggh0b0jUJ8OAUFsJ
B+TrzyPEkOIiZPLN0T5IgGLuz/DisQdZALqmFVp77mKIm+ljniHnF6ONyfjEWR9MOoPq56NJfrvs
9b61hawt5vXC3MzL1HaZF3aluPb8N1oBngCWcwIwBz/q1s/WfSrz/VCvPMMWveiFzZmrSRhoSBiy
HOAIcne192jWdtCKJ9tficXWplKdlotrg+R4jNUm7DRjs+m4CdVdd+P2fiR97QBdnShtUPf6lxM6
O4JVTTo9K5HEtKfppYJIbFLZ59bKjmjWjko8Xriu71DD2hujjO7bXjyc6IBDCQyx/E0jfAWQuY4e
dxzOqg3d6jFBxbo6FekbBK+2Xvyd/T1XGjYPcv5KXxsqg/NcKVBTJhTWELV5ibFlpf9tKPMISYlf
98e16NWQGFVodbCl6bP7gRsMmqYJ/LTQys+Q8wxKJ/l+38TiVrkwMdsqnpZDxrWCCduWgZW9epO3
S6Azx8TZyD+RcS2kWTwCF/bU1XSxNfPCnZIWGs6n2kQq4EM6aMHgb9fZWZeuOLxh1Y2gWlm82VGD
PlmXFtKDN0Gzjt95qHjyHXL692dvyT0C960UoT1fAbauRzN13M1FpYHnWq8Cs+k2cviiJW0wESss
2pW4aGk3XBqbXUEML5TcbGEM/RPbJnvRvG5zfziLFvDkUUquKPLMqbdEzf2Geg5u0dwPyg5t9s2K
l1jabujShkgiUhnAzs929ER6pxklOhOz8hcveThALg3dzkGBrQApCCtfqZMtLpBS9MGLBJjVeUIB
cg9D5g6wJ7Eqcf2VGyTMvXdmkB1Uxu/P3tLWRh+AynKBhAsET9eboY4tjdIC70VnsDeaGKOJuGC3
ycJ6+Hnf0tIsgtkBAQGELfBCnVtC7cPsdLhas7fDdsihHvlUsQfeDCqV/ZymxcqymYsW8RL+Q/IE
VvxZp4XPaByXLC9Ouex0gMsoihMJ9Ehx/pDCHocp4hnaWJFh/2yAoPBrX6HlI7XjekOnAc+wpJ/C
wRbGDiJAw0ZDg2oAGDhHz5IcXjIIfwVTQhFt+8ZPwiQD5JfzCPQbbdBq/oiKgKVHVOu8Lz2Pp5U9
srTrkf6G2h2Us8HdN3NJPBed7YBf4qSlYOPSQdeHBfz7PCjIOBDcoEKOAOcms2VVfjfytCnQhuO0
R722eQAehnyliLe0BYmHtkhFnOfeaI0R2ZAEeAK0HOn5UadaUPbVBuDLYOJrguNLDhZCc4BguSBO
A+/h9W53PUWKn9r5SSdc7keHMhAUxG6gu3xNA/fPE2z+mEC9H/wsoOVwQChxbcuirlNQjQAjLQBt
tCfsnnJ0rRebVOCSSr3BCzyrGlF2jzsokcRIMoyt946p/qJLUYV6T1jUohfw4Go9CQarnyAmwiEo
pvvNs0+8JrJ0DQ1oohneacaKh6xp5BGg+iZIiOv+iKXex2iEbMhLTcUXvZfpgz/2ZYTgn0CHIgNq
mnTek4dMYjilnnsq4apDSOe9o4tmfG30aoIwRveOR8o3qcvi1UiAuM5RiX2QnlNsBCCNaEZEsCSL
77qsk52YctUihsp0JSc8As3xrU+bfN9bnfk4unYMcvPMDkAn9wx2FGcPbVc7EAOjgUvLLBA9/aL7
8muKzqwQBahpmxafyvGDN53ZCVqkwt2hfVZui6YDZVo1BWmcD9GAAi8ITNseTYQyZIkdxgzcfiBB
33Hoekd1C8S1xSwg/wkexsyiLGxN4R09UcPPIZG6zTmr1w7P0l4DNz2y7Yjw0Mg222vtyPSO9sDI
Uyc+JW7y5Mh009G1stLS6UHiFAUsABxw084u2C5nidH5ArBvBV+pgIomUcrsrdbt7/vvP1m9+Ya+
tKTc7UUU5IAvNraHDpac5CXvBj3oNPMQg8bTlllIzDwqFG0xBHMtd9oMvnhOTeuzk46hJfle0DLS
BjMahjX/sXRdohdCQVTRLo5uvuvfVVmGhD6xpOA4+Sbat8R/Mfk2Ll4TtJXen4LFJb2wNJsBmpAs
NeuBnmwiA788iFGBpMP7RpYXFKNRzhAQuZnfaCfoL9GqReMNnnXx2IcuT4LMPSCdtWJJ7cDbBf3H
krpjLhZUc/QmixksAXSlh+iRacI8m8BvHefZNraaEkxqIEtNOA6MLpGkuz/Qpdn08WbGpoXC5E2T
Z8fo1BU93lgT2uNMWJvIZ9av3JNLm+PSyGzJWEfNliYpFGpMPQRL9SeT+pupBCPikGzhEld2yAIq
RpGZgrzZBPDIRjP19ZxSgbEKCim/3BR9UGXxcPJTjR0Y1NAfGLx+aKRy3Lia6T8YnZ6+tTW8R8j1
cXhC24izteqcHke8SXcioWuqRItTjs5T0JIhPXJz/zkWpB+kX+en0Z9CqrMo04GtLj7eX9ilfQWB
Fjg9XH1Q5FO/4mJf0SqG6mmDZwx4wqhS5B0+IKb9Qb0JYtyCOC9J2fU7A+HLo+NU9sq2WlhxIHKU
FjBasdCGNTs/ZRxz8KSAkj6XQCLZpfc4xfkhrux9nUMihKzJfS10RqKxFO94NGGiDwmNn9fDjS0/
m/w+GVEpBsFnMT446WcN2s55+4y6mQZ18zZ9r/0mcOvfAxnCTD/y5odnvSGuC3A6oSmSvRjeWiu3
2mnXpxsxByjb/sjVKYLv658F0RQtTZJYPlfG577gG6d+l5mFGvOvqSVHqF7fX/Tbacd0ExXtYGsp
SpJrc2PtFJpGoHLOs9eh/F6XX6iPtTeKSDe+3Td1u7+uTNmzuB78Lg1z5CSfizJGsW7r55sCQBjP
/dglp1pGaOe+b3Ah540SNgjZkenBG+mmbE6ZXePBrsnnbnwhAqRx5kGTnxvvuRDblpxK8osOZ2mL
FW9yexWAAkUJASoCWeuG67nPbJryHBiqQjQhqR+yTIGgd1rzaWV8f4KR2Wa5sjRzW44juzQrcmAH
IRAUWEi2b+1B/24ljfexBFlvUEzMeW88Nz+UlJNDQRwedejh/lrFU/MdlPVoLbDx8/TRbbdCabkJ
acltqbefEHLbz6haTuGUFc4G4CL3YxInP4vOtbswm+z4x+TrEuwkY7v1aN29W5n7Ie+YGfLWqXaJ
TfoPpTHm4ybJ/eylYab5OxuSvt07uDYeAAGsP2p9U4ccXAxbb4i9x6zk42tdlg0ea5o4p572KXUL
/zyaWrnxKdN3VI54uyVVkT4PidPskMe1iwB8StbGLdFaGUKZuD/0bQGGFifVEKt3qONTM0mCHoiR
ndUXQJh1GqikEmJteRt3D2U68kNu2AjA6346grU9OUC7goX5JNIdZCIJKIDQYdKiq2fb09qMEmHG
JwPeHwklQDRNIuEdRduGppWBJ7+zde99qErtJc0bWQf2YPffB2+gR33aek33O/abbwT4lyHT9lNu
RdDYLl/T3GkeWr0/p5ogu2qsu0PusHED/QIC5golQtzWMuw5EaGL3s2XuOfNc4cs5RfbzLSfDGDC
bTbm/RvxNe1h8usplJZwv9ZO3oVaJsoXu5HNrnBkjhU2Jhka0k6/Np3hnRmiimd0kf2cbDvethPV
Q88h2bbkdbsx/dTdTpnNQt+Nh2PcC1CzWmW8H1Kf4zWQuRvUllCBZ+YYGkaRHwCbdPCVoQ+b0fze
Ma9Cn46cosn20gixpgi1CqWZ8KOeGWGhjcWrLtzy48Qa77UwWf6Uolk2YKCif6jcxHjpY+rtsrgp
UXQByR83Ev65LrtuJz3qhhTMQzuXxvaTYSXAEAKMBvohPNKkCQXWDtzh6JlxRWDY1IUicWV906Wl
/TYEok8/R98QVI3JoSmLbtMzvdplnY7JHkpQZnlDvuk8Xdt4komtqxl9ZNptd3BiZhw1q2t2bkIZ
kH141mjSqMO6jfvQzHNz55AaoVjp2Stu7ToagFIurkii2BccPIdxV8/8KEAX4GDLDP/UVTuThRno
XqeV4sF1mkKZMHS8gTzcCbCFzrjrW8GMwQPY5rV20oygmiJ77UF/fesAnQUKGQXUwqeRWYKQ0/X3
Eyue2NBg9lP+ROlL321dLFYctmtsC/OBgI4U3JA6GC8xU9CUmBlKq4GPhUPyU43s2K9qFUQ0X4s/
dKceJAoA3QVob55jLGKpebx2AanQ93599NmzsQa/XxiCatl2sAeRaQH47HquKAO39OBAEdA5+8hT
jdH9S+T288irAC4HGjKkjEC2fP35tszH1B/q7jSwKfA+uOzvyqVqra8NzPYSHoAaNZSBUQ9wSUHH
8G8HoLapgZy4D3UXjOF6AL1f60B0g84c2ZBm568Jjt3OD1pbQP0CvLiCZs6zumlm1Jpv9/ELyqHI
+Mg1Vtub74PkENVOpHFd5PVBdXL985uinOqODdPJMH6Log2q4a+iEYTxKFUpxBnoGvBcg7+4NlCI
KTWkrMynpkk3dY5UTqRnkTTXlBDVOv4Ti9zamUWSnUeZluiww6sqSKFH8kPTA61be6rNzGCVEVQ5
0CNB8gTRh21eDwft8rGV6jR+Q3cgmHnRay3dnfg7Sne83gFHBNQLBNBKZwVlvmsrZo3jnsZj/RoL
sPxY6EJNj824z/GvwV7rQJ5tAWUMvS6gAAY5CDoA5lz5Vt1R4vGOvZpfwWTUfPyr86G+rnL34OsE
1yRI7Gb+QxvACTrFevla6gdtU+n7v/08SGx0AsyyAV+L1/P1TNn2SLRstLXXfvCD7FxV8cr+VVN9
sa/w+1U3P95+UOxBqmieKauzgfYkNuzXrSw+6al1QP1rBTJ5swAI1UGAgL2lhJ/x9LoeQ8GJXbb1
2L8m+1jbVX8H7sNmUp9HsxrmXl2r80vC0OpUDI3dv5r69M3m9ntarzyebweAuhOawnBD6GBxmIcE
eacbXl/n46ssI0T9zRqx19r3ZxPUd7lXWym+X08HWR4LZy3rOjeAxAYqTJh6vJbQBzM/b2AqhcJh
XrAzZwHwA178lxM0//78EjI5WsUzfJ/SM173Md/dPwXXmxSlKoXqhdIc1IoMNNLPGxJ0LS68aRz9
5xrR47DR6VYUm/smrh2fMgHCWCUuj3DsDw319SatujI2pOj958kPxp/NFMXtpuu3/86IWqeLHNBU
UkZiC0aIDGkdIba0stDOo39nRc3mhRUInNAcuqn+MyDm0/Acm6FpBsWa+PRswpAnM0xcqUSlmFE5
miPZuU7NDsyI2nlKvxUy6gq02p0KuVIGu965HniQ8H3IlWFJVBPfvOmg0DWrxsO3PuOmK1QQu+L+
1r4/W5G6paVR6359rr8KHpK1hoa1z8+Wgo8Tc0sNP5/IjUt3LI7uL/W83+5mfmYnz7Q1V09kXJ/9
6eR98o1z0j8OGWpqeJqHPdnlbNv6Afk8aa/3La+NbBb3CJuMjHekPmv2wRgj3q2MbO37s8CN83JI
8e7AwkwbSDeRtW6Bte/P4ikkyiZNn7Ay1fRMyKu+Bixe+f48Hef6nXCZwPeTjgEo/cy1v/OJ/7Py
KvCA2BWY9WYDaBMxIrOj1WfPe6vZbiQ7o/1xf41nbndu4k8C8MKReKRNhUSi4zwBeMP2kG5r/pKu
5cbELN5E2dG3pDp/sRtCScg0Hrs1so/llfjPRM1LzkbeJEblw4STQKkoAFP3/Vla+776/4tZig3Q
EhQC3x+KfVNuurf7n19bhJkLMTSSGQUalM4TRYN8VPbBsJZRXRvBzIkMRUnREeqhl+SDOcJfRPdH
sPh5RcwH0CnaWeZyC16rQRHIaZqz775oTgV8yEqQrHzNPzHs/1wSSNoAwwDZF3QcXa8A6FB7InUL
R2HnpeHghCdLHqY1WvGbC09dRZB/AhkweFHRK3Ztxe4BDa4czBIxwEf6YP2eROS8//1UKYgulE4h
ZgCmi2sbpQmiNAQIzVlzn3pvy+ka/GdpLS4NzNyqYwnRTA4M+G3Y1V+zeg0WtjRL4JxGxgNZg9vK
e2k3CWZw4ufyWzts2LgzoAvLVrDMS6NQrGqAA4KuAn1Y19OU8q6vE43xs+3+CEz/+/1FWBzCxddn
iwC2Kmsoe8rP0ouc5BBnkW9Holt5FS1aQV0eCGnwIqImdz2GCpIYCA+S+iw3afbipT9I8T6ZK85j
caKgEYMUlw0g4PzpBW4A0XFu8LNTHPnWclaisyXfhHrmfz4/896T14JnX9P5uUq6IDfP8E9gPry/
GnN4958rAhrkKM0B9IeTN3OA7n9xdmXLbevK9otYxXl45SDJsgYPsZ3kheVkJxzACQAJgvz6u+h9
bh2LYonls5P9lCq2MDUa3avXastRb7u4fmTOrm22qXdnuRue+Znwkasuf2lrKa/FUX0yONtdGSoC
dslgsNV9kZ9TNSjrFY+1tC7Id0FYHQRsyGvOksyOLXpILabNo/s3qw+GuYIaXxqBpSI0B+PGBGGc
nXLVKksNPNT4vLFx7R3wn4mxMoJFEwDj4pwghQCGt8vty02WCpdq9WM9BjT/jRCtXFX0XDoiaD/7
fxvOzK9PZaYK579+HI3ANN8GM6RmFBtrtC+Li2G4QPLhpYGnzOy8u6woBpZ59WPZAyQU2m+3N/D1
KCxI/TlockSyBdoDk/lP8YEJOAehmaweNegKZJAWOKHvZFwbxLSkl3cgSHvwDMPlNCVq5wX+TmvY
YGVK9Yj2Mav0ZRbx74O3K/TdKmb1er5gaiJ0AYQEOZG5nGsSAybfQTfksdw7atRXKztrYb4uPj9b
Ds9oODMGJBPU5pBRX823SrJv7BUIzPX+vRzE7Ii4oKRzXSjPPNJyn0BM1bzrzPfbCz8npYXnslCI
ATQa9D742rz6nyfWYHIjrh7Ju+P/EQ4ASw9usec5MGJ7sztJlHe919tGp9mZ7YPJIrgmPJB1qtZs
XNXomKAqwz7QvVdehmMfKsJDn7IeuOPKPXm1DxwdubDpgIICC39nG3vSb1WU1NOfjPqx8h7+3h7I
2tenBfx0bAQDoijN8XWmtVFPQsXzotsWrjba7PdP//7JAottDWzksOBoBxQZkwx16HsS3jZyPYxJ
REVF3hNnc0qvXxohdSwBnWjS5857s+2X/EulRIS+SLx8/vxsuc2RtKTX8XlmR3a5WePPWfj1EKTE
GQdxkw4Fp5kHpiRrjFRa8ZM97jq5Bdjgy7MzCV56iHcn7PE8+5xVLBGxosVPmeODDd796tPMgX4N
gF2oX4FgFeH75eTrFdUaR+XOE+NHBqDZSvizNDvoHELqHDtpitcvP09MI0+0QcZPXbIfNkx+fW0R
G8DNInuO1vj5Fas1tdXkSpE820YNpqTa//IJQ+wBdhnAQyGfgRLJ5c83UpPLQnGUp0xJgqT+Rr9W
Hv7YnJ8NXIk6dLY2VMxVnpLBz5NtVX81zMHyglgZBUQURyb2jssByARpQ6Otk2cPSAUDuhT+sKbh
t7TEKFqATwIVGMzV9O+ffESjNjk4/rjyxJN/vKO+2n9+7YMQn4EufIL6I586h8lZStsqQ2Nl4AUN
h2RDqG+MO0//+ka9sDI7B5oysJYZRvacVVE7BLT6+jm7+P7sLVMMAGlwge+37K7N7pS1IuvCKlx8
f7YK+OWIBzIzex5enXQD7rTbXmhhEUDZAMYLhMwoFc+LxJnlxu0ojeK5rkIgD4t7sDcoWXDbyNXF
jC0K3CWk3CY8Awxd7iROWTFAY7N4VjvQz7kvcXXIoBiRbJo1zbjJ7VyEAEBIa5DSQkMHSt+IAS4t
lRl62Zy848+lewKWnyi+6a08XhcWBJl/XAuWDpjJlZBvlaqjaioae95Q+Z0o329P1Ww9DIQuF7i7
2VSZsdI4jJH8DH67je59p9nWS2QYe79v23GmD32aqQ9D6L4C1Qk0iScJssuZcliWSFLJ7CyN1H6n
lpOXUMa0+D427A4wNLTcdGbsRo7ajjs8rxG397oXNjZle0cjqBSVRAm5+Ileo8CCCOBRsrwM9O5H
Y6qQtXfaqMvAfNuP7fiQlmr/y+UAbel2tuFtrwccaksBVXvzXKV2sXVbgKDzHqybeVfyEDumPrZx
azyhkY9uFX2MNyI2aSj1sX/IOkUJG168DR5nu8xCl4di5k4oOgGlGggwbfOy6X51bVFtStv7PVRQ
Wk4ouoWdMfOC2ouN40DRYMM8d6NbHX9Sh7GPcEwoiEWILZ6pQYodVAfsiJH2b8kN795kYAxGwrbb
iumJjGQqS4OyACZLWq4VdY2K/gYksHyHZ+3fNtNMxO+i38ZcbXYpgTY8LXh2LrWuCSqeImdaDerX
Dtq/i4p4FKdsIgKfF6Z4iawEmpezc2E4xzpOKxAw6K+DA/xQVWyTNH68vYuWcLCAWiFEgk0ArOc+
nEhaVpXqpGcEG/XBzlp5oIgEo97q9GisrHyfACmNbEWte2ejtb37bkyVPRoP4y8e/X/H/umnzBw9
6ayx1YSdnicS1brke7ymnkZDrtwnSwf0A3iEflkHN+Ps4tU6K3cEsdIzXr0BNoLP7Rc6oPOvf7o9
tzM/85/xAOH0H0Oz8JYSqgylZqZnRM85iLoLMBfctjB9Ye4CABwAUcEHCmIeQ3ijV/NcxW4ZFSAY
3RGU/5XPFMVHE1sIwalAXxNcW7IIYQwQjIPzCKx+M6dTDkj9ZrzB5BWucw9SDecwWuoYaRX1Tmlj
u8RXC54+j61urQx2aTqnsAyqmEA5XkGntawuFEto2KnjUEMdBHyU1fDFytfHmoFeFphO/HTAr6Yf
8SlkirNcGQFGTc+6OMdm5lfl2rt6enXM1wzSfNZEsoR357yVogLiqk65kp6pMZ7SIX0pul7s0rz/
O2b9Y5xa6CTUj+CKO/C0/9NQ+XJ7z3wErrMfALoADBCB+Qd51eUQoWebm12exSdnrIfMT+3S23Kw
RL9Yemn4FNKZod3yYidyawh559ADKwse9U3PH4Sk+Q/wLGtHx7DiqIDmejDaTfJSaw7gJQILw7RE
buJY9XYsdscN8LZ/gfakR+oV/C5pk4aBkUErNsSi4qkqRvsxBWFeoPFiOPSpzp7xJsLmzRwZotUS
LYSjR+SPAavyGA/CeYSwUPI3Zm79LVEBTL89OUvu8CPz8IG1mppNLienGARR3Xg0TrpGh23eG/pL
aVjqk6OP5Z1HY3dro/cIkqx2s0lybL+UZt5GH7Xk7+1fok9Z1NkyeR7EZ3ANTETHc+aaAfGeNpSZ
fWqcgsRgPVUcEKhn0LsFEWrv0MiBohoSJa47bGnW1iE6R5u9EoM0gbPkydUSH0A2Y0OEUz/miqZG
Ah1J74RWww+a4QT4Op2a/DRrjVthdlBREgBUFHUBQL9QTLlCXboVmn9js9NOHZFhnfMD8OVvt2dn
cjOfJmcyYeFRD0gNOjfwxpwt02DU2uANpXNyU73zvVZJAf+KewQnolsxtTCaCeYMjwcUBxJGM1Mg
GVV6bFMBBHzilX6Rmt2vTAHu/8sjwsYDhNcCohTB3OxWEjoaWxE3iVMHfreyzoJOvKXaWngxu/um
eZs8J1K5H7pZ8+g6o8DEW9UAXI00ogJ6Cl0a2eqhRZn/9nAWDUHtEcHpxOI4Z6TQWBv36tj2J03r
qrsGGvJRyiDuwN30h4aNG942N4uF/x0XUNDoqEHCAZ718tjqXeV0APz0J9FT38zsrTsAGNH7ef7O
UUDwTAZiArLiLBY2ISImZJawKQwkSGf3uwNKZFkxCaOS+VJ/sBkFHvRrqd6PkTlTiA8mDPS5z3XO
EsfpeJ8ScUq5tzGGwR8QE5r2n9vztzSUSTcTryEd+aZ5mYqBbDmRFrTu0/xFT+ywED/L4vtXbUxt
VnhF4s9EgzE7SI1QiZszuzt5bb1vWn60+RPa0W8bmRb60jHgXfch1gOXaQLSfLkRtH4gXYd2/JMJ
Xmph/+3QtYIWiNgUUWEWKzmuRWPIrwBfbiIBMk+PuingrWpSypOnVXflcPQgVzOoma+2lq/ylZHN
S4nYCeCEQBZzEtdDPv4qHzgaVUGYIk9oIXowdDzEudsEQB8+gTkOmh7MezEJeVZEsm+N/uX2vF5v
EJRKUHSYngnYjvOyCQVSOFbKrod7yoJKPTHzpzmuQVWvTzHqP4BUA2sLgg/kVS8XzwXRelfk9XDK
mdI8oLVGBgNTGagEHL3fp8DrvRHTTJ4Mu6T3JnSG18ijFkaJO3FS8kZnFCpqs7e7FCwxO6PrTp2m
vxaN+g28On8MHq84jusrBaws/zUzL6CaNhtBC9R3p750/qoDSI/xwLq9Xtf+FyZQw5nwJbgn51uT
aFS0kC7sTsn4szXczUA9kK/yEDyzK6530RJyHmgGQtUWSPXLRUs4IDIaIOonYgz3DhVJICwapMw0
wkLyFezEhyOfne+p2Rkg/6kr4iq2iL24oYYj+amp+3oDS32glpQ99lri3Hu9LqPOVgOTnMGykfvM
rZJ9blsN2vAYeR4gWx6leub5TWOPUd3Zph8L0d7dnvsFt3DxG6cZ+/SGMMdaKyoh+IkVakRSSMwU
fbUfQSdsatXbUDbRbXtLKwAUK15eoEqeZDEu7eHV7Ap07/FTQnXk2hNlp1MRgafr2BartMyTA50v
AOpmeDmgsoL4dOZgWWdVKq0bftL0P2P/J1O+O8aLGB40aLpUSKzsVaLcWQzvAPqPNFZy5ksz+9n4
zEEwXVG8tKP8xCuOVI7ev1Onf5FE9YKxsneGWGM+m1dBJ6c74eaBrEbg5KpzDIokkyStwfmpUCs0
4FBH2wHSCyF6fWAADXT5fVMY+bnTwdGZMSsJPIaWcYtpXYC7cC2hv+Sf8CSYujXQUnYV5rS0KAuR
ju2J9WAb5o1yJqL4I9M1GomlHfXZziyykdnEyqEiHVbRo9bloVIoQV6kQVtVK95jyRVONRAw5k3P
4flr2E2Kxo1j1p66VEl+gbKX+4Tk6T+3T8jivCGhBj4RG0H2vBJoCz5Ke9DaE5COD0M17JxGRhlP
VxLLi2aQUjTxUABpwPz6gBvmbtwnGIxd7TpneGaeE/RuvKbosLg8Fijl0CuJ6GOehFGQJHW8oWtP
1EsbZObqe1ASbCq853yVOSvimQuX8hQQQoREn/BLc2yGlxOvHGXenpzSCtHMc4RW/EMitTKIXWR7
0KGzUSv3H71eaxpbCnggwwKMDmIeBI3z6SRabLWD7vGT6T2ryg7N6DhiVRgrJByqMFXeWJ/A46wE
3LMM18eJRzAPbjhURfFOmnnTjtDCQcqTn0qtCdFPLcCWAu2mSrESlNi9LTDx6VbGa8zGSwdhyqkh
OAYq+qruQbx87BUKswKOJSX2M0KkX7dPwZzJ5N+hTRrmCI1BbTGPrzhrjbTQDUzoKMbI66sxQvMU
CjqtYviV3bphgibuIDGa4puoijIaTGcEBINpIJNqLJ/qGrjHq6bdl536RZKc6cehjoXGcTwW0bo3
j1i01JTtkBF+qhzdR+bbN5K9ou+F9XZ7FhYmGvUZd3q0oWsGCYrL25JbqBtkAnaE+ibLPxpbqycu
7dsLC/qlhQFUlnlflOAKkZsGlHJO3fkiK8Gj9Mw0EIX1r3g6gklrDG6PbOF2vLA7u5rLEmUNgP9w
Ozav1EwCl4Mod8fJUx6/ft3SBJLFexT+5zriiKvK49M9bJF3yHim8iSqP7w/qePTbUNLi/XJ0BxE
56k8zc0YhiSKW6YnUOFZy1QsLtdnG7PlQja7LA1lCiqa04DY0KljcASSTdm+jnoVYikDouWbwVkZ
28JtgZtiAkfg5ruWddGtWOlAecAhs1QOUVebbTSR5R7QAd+s7IwlU6BstiYfDrTjPEbPGll4tQbn
4nnk4KTmLo0PzFoJztaMzOaxKntAVpKen1CPhqLrG3feMxDX3d4QS3v880hme9x2uKcKF7F16t4l
UxnA3pn6i2V8M78I/P/wR58tTcP9FMULY1R0VIpxD8TDvZpYTw4xft0ezMI9DuGI/y7L9O+fTMjC
KkHWicHYeMgn1a/M0AIdJBxrNMFLpwhkXEjtTECoq8qJ3lInpQV2OMkHa5+g1T+UylhHt0eztDQQ
T0NHLtg2p+z05WhKgkDHzqZnSFF6T4IhucyIWqP0a7hhm1V034qRrXjzpSn8bHS26dI+T2VcYWdr
xQEllNRAVeCgVC9fHpoDSg1EISiaAEcziwlYStwE8vTdKRvq8VEfqdypRe3euSBjD4U7tI+5162x
Xi29PYAaR8SKIhEwBfMkt0BvXD1o2B6j8mjzd+bY9wwNpBBKDsBEtqW2CK30GKf5MY5lyMa724Ne
OM8QwUP+FsghOPl5nbTuPBAB5S07caPy+8SE5vWrbqwYWdg0MIK/uE3QETGvt0A+UqUlLdkp1bx9
lqAe37BDBzoIUewbsXo1z4pv06EGn8UH5xNorVD+uNyjZta3JUlydmJl/mgVserrOduKlLxbPCnC
mpDMT4T5UgrmMzsNZEnzze1pXTiMU2ppok9BAH9F2CaKNGZD6dFTU+Q/Pfoj67u1jumFEPaziXn7
Ht6doHjnDj0Rbde47TEfbEj+Putj7jd2+2SaK4u4tFPQwDQtIaCi2hyJYhSg4kxMk56yqnm3O/ki
gN9RJMKe21O3cNhx9vB9hK9oqZ6vXictnY2tTU9abuLxfSy7b137aGc/bptZGA7A7hOgc5IOvpIQ
Akduow4oeZ7KwtpzhQdjB0FesgYfXVglxOEAMKJqgTM+nzWwDpGKFomK8oH806Tmj7j1/mk791CW
SuwPyHT5Gv5pJRS4tjqVzEBFiYeVc433yJzWG2QzqCcLYlrh2I1uSHXFtxMTgpYkCYYY9KvasJaP
/BjNZd5osoumV6SpANm8iuT6CndTU6gn6MgUPsShmmBI4zbsZHGCFHxESnPb9e1vPau/I8p9Z2zc
NAryStpYBUrB43DUrI0c3NPYKb6X6uD0Nx/y2NjlrnxshId9oPNjMVIRqkb3Ar2ubzJJAj1ptrUr
Ik2nz6RqVDDKghgzkVGM1GELTiqjs18ZlO6QHkDrcd2+Vszekd4KwKUUaK12T4TY4lZYqR3M67tw
RRNFCV56yGbCC1y9q9GNl9ukV09Nk5LzSNxu39dcP1ZSE7sk1bWnDAAE4YMkqz4D+PdbUVr2PCTE
s32728b2cfzZp11ThErmkqMX21VoN+5v1jCkedtuiG6fCu0jrXC5hLY6SQAgPoAPvSIycCgZ0qHm
1rFy7TKgmRtZ+fCdd2NgaH0E1dbM12gS0tje2JWxAWPj3mIGNEFodQeFknfwavlctnkIWTD0CLp3
0sx3VcXu8Lmwhr6oSuoAJMaIG4ZWD0BN8lK5pAsHiVcTc5Oz2rZkD2pGSMEW5h99cO+TWnf8UWcP
XZMcysJ7pDVL7mXNjl1aIxOd0ciuQVKWZ9vcGLq/iUGB3YpzHrIuq/3GqWy/ivutbNy3Km9zlNbl
KZUg2iEajxStuNenmy8zqOH3qUn8zhv5Hc0gmV32Jjqs3KKPpJcZYUZIqDvKX7fJAwkuODerwBFX
B2mrUN8RoCEHL3zmkyFrNzFy0NSP0+KHdO2DqNq3zPLCvnLvzIaeLY0frTwPDSN9atv0Tsbqndl6
93FmBVnO95CgegNH8V1q2juQ1UF8qQtHPoakLzaA2x9LyXd5Tb85MUMfaXIY02JTI981tj/qWgt7
bkXCUY4Qk4Vn673I6puHKhl29eB80+z4qUiF2PUeU0My2oeEobs8o/27WalvtdGHyMGe7FKPaO+B
Ta04VaRP70pFhIZwZaSn2Amujq5A6xekofdq0nZB5eVJUI1e4suhSDe1hm4FT8lOo5Eji9nnT5nk
odGav5TKcjYm5IZDJJxSv++rn0bisD3N8q3dQZscSQi7AdWcMYQEzDhbKynvTJAUhBwaLQE4AZEe
cuP3PEvZvmCeFjpU9dE31YegTDN9cBymQZc0P2UL7QI7tlagZe4MtIFDDXY0ZDHR2QD8EBJ+l/EF
IEpNDPiUdbSZUwHxBdYp3e2eK04jLTUCD9hFw+tIOKpjv/G0TN/oDTpxmar81vkQNUYXxiQto6QD
pbYQqHx59nT474RCntB+/L2TLAShXH83yqLABk3SQ94SkPnJlkYNBxMhGemLrHvjzlbygMXKD5U2
j72igo+0fypH41EZKsgQmIes78lR6qKErPTwZHtVJDpzq+P8dI35PSbFT69M34qktHyAMbVAYwxO
0ZPvVS5+Wlp70NXmOJhamInm6BTNXdKPAUk9w3dB6D202U9kSeGqLeuQod6yGZKkBtuifmhTzSfc
/KYOFlwBDUxhBCpjGzMVeDuiXJ8K7T429V2Wj89aYVh+n3sHJCOeb3u069gTi4USMTSmgfu6yjil
hYtUZibso9WKBL6ANn7TDU+dnj3VquLHtr0Sv3xkLGceFE3kSC1CqAMZuI9UxKcHH95ARctlZx1V
j6snDDGBakuvvw1KXQ0B2Czh+S0j1NRNjIrGEJ4F0+/ULFcjVv4FBcy2gmiVAhEy+YfSsIVHONYd
RzXdoPapVBlgxnZYGYOI6pKOIdQVx1eSa/xAoAC8vT1714HEhDlEDchCGQhktLOXFwGovRRk1I7e
WIESOE3deD9Usn3uiUfRj5TFYG9Ph/ZY8aFeiaHt6eOXE4nzaqN7BS/NBbSMqyP/6HRxf0wh4XCg
BqMvTtmWd11LwRyCZ+4WSOL0BTUz5QGKmvavAjiKvZZ2UHtJVGMP3UG2txTuvoI41DqwrCUbt20K
07ecFHA4SbPGBw4ZoP2qkBFJrF8105PnbqgbEugNTx5kroqnqYkusooEnNrIoaqvemOov3kMRRFT
tHDJONQPmjUCawO5jh+xarUbr3a8FzfWEb4OSoX3Pu0Pzsjjg8kbcU/dNDsqSkZDpKDa3aCB8Uh0
cQuuXy2777iEXoNOnAcu4uFbHNv9i6gabAAELX80nYOoFccsyEDUGfs0tZUS3BegjshjwSJ0cxlb
iE2t5WSu42WgESzwDwJTP9FQzx5VvchIS1UNA/L60qfEVHytS95UGzKmt/fc9QMAllCbB23jBxpr
tufwONeafpo6x8h8KKFvC+NHO2WBrJcvGwKo1ppKABPl1Jzpv9FkN7a1Jo7EcsQ/WamOWwKp2XOW
G3qkIbu8VtK59kUuYB1Tlxre2+hKnEb+yTOo1mgOJU7PUXBbvxu7bNxWTUP/KVNPPhutmgeO7IHW
vD3M67foVHKAptvEgQyxjulXfbJqxJJ0VCnE0TIZjdigqhvhDF8ke8GlCCuAu7ofRRzg6C6tWAbr
oHnSiKMGXs8HKgeCgD7RoqEz1sqJH9WZmWNAlhNZqCltAgTE7AImqpYAEEnEMR1FfhKlCf4a0Fif
O5tyMIqOxm8ytOPRcazkxMZRec9Tku0gB9QDIlFWP9rRzfYxPEHUxOkYVC1wE0rR5U+e8BDu1VqM
lwRkII1qHH27tPQuSNqyiAoo5/mySEH4K1sISdGabqQo3LBnY3KAE+mCxmtVH4ex36WS/24bUwAo
pMDNdDWNBgkWHFUimhEN5IiMClIgOPv+YMuIpSC4712SwbPJBAxuIJfPrWRjSguJmcLx7jKjxcEb
Uz3UKSiNugrimHZuFm9A9P7RZGv98eRoB7xp26g1tW6va30cZWlLt3lFyVmtOhQpOySC/oxxohwL
t9UL39BykCbbjPePbR731cpLdMFtQFEM8sp4jIIrdb4tmjLRRxVYxKPZqvGxr2v+k4Cr+qC19bDy
2JpWfb4rJnSlAdpG8O3NwZUji9EJKkh/5EpXbUaQzZ1JDN5OqkBtHKzqRhS3dXFw9CL+g5sy/R9G
Oon6AECFgglSaZcHgHCiALTG+qOrDb9ZB5S1nUOVNinWeKEW/CNe2JNmNl6XSB1Od/an85zFqQq4
IDyxbTcBlyeeAQPTPLtJuvIYXJhQBLjIScLSRKY2cxwkN3tkaFxxNHj7nekgD7VEAB7AsEKUW1p0
M/Zoiy2N8La/Wog5wBGArlX0hk349WlLfRqfyx3FzfSsP9aAD3bZ3zp7Sdu7IgUyAQ0PtfV+29zS
dE48FNg5HpKU81GCYJt6SmGIYz8+IvMKsZr7ynzTlH9um1kalTVtTmSWIa4+J8Ma0CbrSicWR7t2
gjgxS78cyu+OJL9VYrYTjfjriE6uFd+/NLiJHde1Qa8CsNhsCdOiB7I5F+OxTVHvSs6j9TPRSDCW
a6w9V4YAp0N46GD7I8+FOPty0YD29Gza0/xsegcoW8bt9wrFNefH7UlcsgIyF2DDkLWbJOovrWgx
0ODEtrKzEN8l6QGE0NCo6KBmvdYLuWjJxHMBowFMcL5cOWlMZOvi7Jxbxl4r0q0par8r6n1hu7vb
g7pykZg6D/gOBDzA5gJidzmoQW/0uATk6cyUakMd8m3Aw9vm4wpu5SNxeuEfJzsTQ+GEewBaezZ5
0lPxdJTQ8vOMMjSajVkhU/KckWPcPQFMnbfPDRjTlarwwfMJIveVrXgV/HyYB2p3whBeY8rctiZl
q7bZmfbOlKJ5bqTys1N5mMfNfgSG+3+YVXin/zc3RUWfvAjALE2RWujkI7oF8ncSaKBdXQMiX4VW
szHNplQ1ZV9ag8jOVc99x9h7fGXDL+wN+AoDbOnglrSxcpejSFLUhsweo0AzR+CVWlCar2V9d3uq
FlYGNWMTiGrgz4G2nDkJbAyVIrzJz42Kh4iCrPJ9lZji3WtsO8wLB3ERxBlWvPziyMBmCj5cvM8B
sL8cWV+6ydhrOGDogQl0lwaDd5emxcqlvHCMHRVYkwlECtc+r4nbFlUamYxYICP1O/Oxkq85n4Qy
Vqbwyrvj+oCVCdWC/694Fswy1YvMcsi5/UARuFLdtE3shWicfXHhGf0eDOCBmTfW9vbazXuZAG2B
ZYCJQA6v4rk8DzsUSgEIEXlxNmgagYpvi2rEBpqHP6XO70Td/GGWdST2GJq0Oujd39vmrw8AsmAm
RoBkv4U/U6rs0ymrdLU0Gzurz8jNW08tpdW7JLpYW8YlM/jdH88mAMfnNSHReQUdWdWczRyscHlv
slBt+jWI7cJcTlzpUIyxkQFHI9DsDWNIPSdMY81ZLYpTrOpoY06j2ns18pcqNw/uCKUFzQYuDXnc
tlw5EFdjBHEwiuT4Dyi466a0obfdkebaeOZceHc8V/jGqyDfeHvBJodxcQnMrEy/4tOCKZPsXOlO
osnxNhtQBRrzsBzciJZ3dbE1x9bHzXDb5NUZhEk85IFIQSZpYum/NEmhwWuVeqWeHSHjQ4VH1bmU
cR7qRQ8VRIPlj/+DPXCdIPmGJk/k/S7teV7Fx5zF41myMgv6xoqcqjx4Tf67A7jxtq0rLzaN7ZOt
2XR6dWUYsZeqZ4jEnF2DbwWTYKLRov/FDPw/6NjQtTqHsylNghILDvG5oIPuj6wNCulWPmX9yq25
sFZofwMCFGTcqFrOMbSmpOi7habF2dAPY/NG2Mlo33merkzbNeoB/UcqfDLUCAAkAUDqco0M2hKK
QqByVmuQGxnSHwmwiuN9ZUEYvYSendCqkDFpHVIl5juB8kfkCmUtqXXltqefAa8NdA5IDq8a8RU5
1Og+hUzP2Gm+mkRJHYksRjf+c0WE36zpUS3sFpjDNQu0OfQS5i0hHs0Uy4w7BRftSSHfdXvLv1yl
/xjRf03MkmduVmPDM0ysILUPvAraJgtf719v78elecNtCmgDHtxIhcwcpanWpVIqbnxujd+pWwSa
99C3d5py7w3QEEnWtDKnUzRzWlNiCTIGuGlANzQLUKo81Y3E0+NzP/7IIL5G2Zqmoba08T+bmEb8
yS8Oimg6PYeJBnm7g10arwTtHH0OBgGlaModH6Tnk7ZmzLeM8UH3EuLLbng3pBWCCySIY+Opzmyo
cbtds3JalrYNkoVgGQS1P4KL2WFhRt6YSRzH52K8r9GKL1HM8dayCkirL8wy3OXkosHvCma2yykQ
KfhrOOoPZ1262nkokMGrBPS9mh41Pe4iV1TK5neTO95GuEb/vbZpHXFpOHcCmQhIKLk/tLyDMlie
/MMRK4QaR2urCpRKYFEvD0VpiX0NE3sdpaYdVfXuLqmEgoSXQCqr1R2xVVReb7US5yNBj3bnu2pn
+yaase8gUpaHqAFk/jDhdgjENKBN2tBANzPVj63spyNsLZKdqJBUs+yQoyhY2Khl8s5VQjMz0TQT
UA2oY/WpR9XHHUQdJEymfjN6QakWkL/KE8UfktrxWwZlZtCC6CcDYog+0TXuN5rRQKhcskOfa+VB
751+p6KLYpt7dn3IWq8MAKdSjkqVfaeVwx2/dmX5nQuJlKDMijpEPnRAQ9/AlC0dmzYSRm5FLUmb
B7B0GTu0nDhvZZIaW1RijHDosnbfszjbV7VdoEVDafeKq+S+WmbDPQdr2DlNHZTsRANEBwgvtuge
f00zqE/GvRNHg+5Ue3Pk+Y54Ftt2pdpEXgqAYIpnc8gNiFaCf6M4Aw4bB1lsFQHCN8xnabdhpeCO
iYkwImYb1aZHP9CmdaA9NLpQy5Iy6Q91m5r7zEAOKuk0spN63ETINCOvDVZ0H83GHiTnpB4OngmJ
lkbKUKKvyE+lMxyagXVYoK4/xC4BFaTZ21vw9XTfXGXKleZOfGZOHm96PPjP3HEy38rAGV8gWY7G
X1QjTVVxN6YVn4y4LSIeEyC5ACOASKeqvtz2dUueAbkvxBETh9cVrLaATJtoY9s9Q5UmcFKgZ3qt
DAHaec07/e22rSW/OpEWAQCF9/kVhjNzrQZXcBKfPVm5Pg7pvVmQo6JLVNbdGphREmqFt9JuN3nP
uXdFHm/SyEJfOkiLL889CpmFN1oSAkdlsU+MdFvQPKw86wE0FTVYpuzd7UEu+RkE2XiTIU36f6Sd
147cyLKun4gAbZK8Zdm21SW1WlLfECPT9N7z6fdH4ew93SyiCM0B1sUsCFJUJtNERvwGyOMsP7PM
LhxbatEne0x+Y863K8Nghc6yNCT6OrDXpnobeMCPQxp4wzat1rknjFw3tS7fmxnmj8qvwqh3vmT/
LSaaOxcWPDJT3Ic8n2fXE9BUN0wyxUYMCiIFxK3ICPfxuIbNWboG3oeZXVFh2LUoV4z2aTRPgVo4
UnfDnblSpVlage+C/ME+vLsH8yYc+9YiiNYcOvPcZZ9Egg+fr+Hq/lYZKzWplSHNH1yjqKUyqAai
tfYXTQoPtRjuXE6Y6ytuaQvjxqtPapoU6OdhIOHmujVO0kaeu2llF7nvWysLN8CvrgdaeF3RBUN3
iFoyniNzopuL2kmamzhZSwAgureAm0kLbkt3ZwfcnuDfgCD8/0Wc5QYY9YWN6xPRrop9nkEVz8+9
8YqzuNNlR1/Frgp58+sxF9fIu1HO1rvouP3LgZiFnmyiNOFCehE2sKk82Vdxsel6/W/LONMO42UM
d3CStpgT/gfaXLLn++6JO2vEmtYzwA2538Pg5/WRLS4UmzLGVM3A+XC2xYa29iJKsTiRV2LbA0Er
8lfPrvZuvYIhuiw1MCKAobRXOF8pg80PXUOPtbLtxQkK9Skt9ENiieei65lE41MVDjvaz7EzCZAh
B+Mf7FD7dX2oC1uPuh4N4clUi3xidkRKUecZSpCIkzIgOZO0XrYZxhAIVSGNu+uhFk5jQoEcBjcF
ZGpeX4yiSm4ynq8nIX0d+6PXkRlF4hjgC/r39CiwKtOoJpIdxdn5ZRYLu6gCqxTIixkb37W2ODQe
JNO9b11gC3G0ylVZnEdmkZ4+DRDq6x+vGkWpvb4ea3EKA8uJpfFZl+SH3jbers/hYpipTUCjijb7
/AiT8yGkQOaKk6oXkiMp6rdG1epDphr58T9EQp6Zhh/gdcShPw6ok4uoygZVnKqwdkxX29uDue9W
XRiWBoQWydRaRGiC1tTHMNi8VXlm+QDfmupUyWrraMDL963ue4frA1L+yMTOMhy2mobxGnCBS2Pz
CYwnB0ZnnEoLzfxBMhs001zFCbwSyOmj0bYbbIclypZ+Ue4KEVAEt7PYkcr8dyK32Vdwn33hqHWp
HOHEoZ9lJCW4O0U/F5HX3ZGo9XupyIKtCJNu48VdPjrU9OuNoWfGll/1e4gUGtNK2X722qzfArJN
b7qiyW8CPxZOZZcCu1jPvvcLlwoITh4b8A/wI9FLLx49ydaeVNcHZOklwwbZLNQ/3dE4uGrtn9wM
q7Ghq70dKsvl1miydudhOLLxAC59QgNR3BQgh5xS1tttjvKXI4ws3Yx6Mz54YfcjxVsFNJ/p3Xag
6DYV9zHwOBlzX72PbiF1mJtcmSQivdI+5IWsPdRthVVz0T57ndwf+owWsGeE1p0FJOHgo76+AZjW
33lxVOdO6oF9C73jqO9DOnaZUtwZvKYDB8xkugugRvFcsczbnMr5keZoewgBDNwp+SifBlMfzknZ
2c94Bah3lWfIO0mSU5wcItnRe02+TURv/k5dBhSV2njrg3TYxohO3mLf+wdtZz9HJdbfgFKrw2Rx
v7eAgGzMNldu+K/R0aLG2zQ5xhCxVqdgFjXP4cDwHM2qAPV6SOGH9WS7rNfqNjZJwU0XtyE2T7pR
srDeKqDR35rexDjQDcRG1gLrNoFJ+9AWhn6LRGb3KHrgBh6aFvdFCc3Y1UPpGLWd8hL5cs3C0voe
swhL+ZLGpbty1SydvlQNkeLhZLxsp3eh28SBiA2K2tl30bnjxs36wXED+cUoKxKU0FtJtxbyA5oh
SEIBHAB8N+/SdoaV60kl8Kf2x10af5Ga322Pg2YEr7j7kVerhJ8LQC6H/vuAsyRI8/F4l4BegaQ8
lcn3XvuRuo+BfzS0MwUxp5LHTbuGNll4xSBCxSacqtpAkGZJUBA20LoMF78gtd62nMl/aykIWxXY
Ja8J/h0KFhe9+8jDpKZndZ9a7ZfiYm8+oh4t1ug2f8QO54ejIRT6HRPe35h/rV5tyFLAtJyi1JD2
WIpnxzJHeEJqsh990+h3yLBqX2NdhJsBDbuN0cnlNi5DIDaRmW8ZQXUOk9r6+6cBiRgccSpSNGTm
XfE8MuK0j6afVZhvQBy8e3yVwp2GyvJKcqkvrVeySxqtUIHoGswaFB4VrcgfR+uE4U2x9TtQ27j3
fJWbWN3IgfkLaGuyddUEW0okkkDAhNGhTsOJ740Uy2jr3qNocLSgEopQYpAF+1IZpfuA9I6iMmo1
7RDZ+ySJ8F+1Qs0xi5JCHtbuFFLsfpMFiXKT5VBzqJmIO09U4mAHvbcDfJq+BJDyd0KSmr3uHeWk
NqDdUmvaNmnG/+cVQ3Em6sFuASujpNNTGun1HScZKD8ZYr8OXp6jp+X8r1Aws0p4ftfv15XpmxPR
RK9qQ+wq1snsDIjU7teuxThSqJ5jCfNQDu1GSdF6vR50KX2YdLIwKicrukDtZFomakgbBG2H+yHP
XkQhnr0QKY7rcRa3+bs40+DfvYdtTy76FNP6U8czeAgCR8d983qIhUcHBs3/DmW2/FQ7hkZCcneC
0a/Gd5XBKtc/+6QA1+OsTNkfrtK7oZiAhlO9ZChe8YLuPTfil6x9uh7jT9p2cZr8O5j5s6JAzjIm
37FOeQYFKEifYyE5ql49NlXwK0rFZ0ZbwFPUj5EWPISh7BhZvR2MfOXWWx4shw8NOnho8/eVVKUD
b7jKOrVSvJEgNiTQgZBA2a2Md+nqAdY1QZWRAKZk93F9GL2fRrHUWSc5crcu9Oc4M5xW0Y/6oH0v
Df1XHUK6GbsbJK1vrsdeGiLuAjqLB/buhfqXWmZjktm5dRLpo9wljPBTWr1ej3GpJsIlxP0DLZqL
CNT3bP0bkp2XiH5TcSoeQ+l7YjWwu46GeS9Hj5a7aygMdfaxa9CONh6a/KGPaqfpVt6ql+oNs18x
2yJFAli+H6l7ycmj3IdO6FtIie+iDCKqtUn934oLv3flybW09d8Nfe4NEfUqWADO0JOZZKcuFi9V
bK1syeWBgWbjhuWFcgFsKBJfb1U/NE9hH52KYriz8ija6Fl+gj73zQjif3go4Vng/gxVa2VW/zTe
53t1ek8ihTfVYed7xDdltzKUjBSm0Qp5UyNBuzFHt7qxGr05iiIPNsLy0i9xMLgnjDajHXj5FClR
KHSq66Fanks/q9bjC0Rtuw081z8qrWrucULutvFgJrvcVv8ZhlLQC8Icp7FFiJauLL+0wqDbCiZy
Hw1W77ipViZOpwJ8u75+tcVNQjkdlAp9Zsj9H/dnalW01H3TPKkRx0zzJiopvW87oR5NNVf2WZhE
myaDMFaMGelVXWJpmKgZr6PBZj1LyRkZcemQ+E177iA90oQYTehWUWDswqqBNzy4ie1QbnaPHsnF
Bl1S+bbv3fKg8D7cgC+UNnQMi1ueVfq9jdavE6IE8OS6TbbLpUK7LwyaIbEYihe7XNm+i0uYshly
OxMRXp2NHn5dNZZciqcAIQjNaHbiL03W/iSplCP+L8L0C95dKkGtp4OhkAbLTbBNomorJfDZ0pUW
xeI4UFAxYZ9MJavZ/jd8H/VBXJhPVl48q0l2O5rqSojlrfhvjHn7M+8UtUwbwzxlWF/FjaD6Jsbf
FhqmTh+1J10Jd30v3aY4Loz+Ght9KQfAEuN/B2jPqnF6rdtJyNY59Yh8eto3U5wzKgwIG17fD0sT
OenDgPQjrb7Q+UKrGwRvlFknpXRht9qIpUnRytW7GAPNc9bb1HuZ47el3Pd80WomBSTVERnUQ6lV
10gtS6/a6T6aqn1T5j5bEXIhw7PLfPvkyUdb/QFEZxdGt3o5HiNvZWUsHSHvQs35fD6M5ojCsH0a
vAfFTJ2qcWrt83/4LhS2QUlNW2peDStsObPQLrZPpjw80aV4GmrzfD3E4oxhMgVgD8zlRZvPzZVO
EYkLKaKAaBTFNsuri+WtkmTypiwb9WCqSElcD7o4dxjxUWSmxg104+Px0Bq1l2rxxMRAbKA17rL2
rrdW7uk/OeX8HuNkoEPA/FGwnK0Fr64NeMIVPZCUMllh/ygH5dtogJSts09mHVGadc+yVZ+oyJ0V
qQQYpqHmO3pYVo1U57RviRzd1FrYOoVe3PvWm98GIKG1tet+aWcAr5rU0ukRcR99nA3yqKHMtdo+
hdlY/LCLOt4XoaXeXJ/zpffY+yjTN3l3JCe6lYErYDoMX3ea0YSn92SPxzRGUUMgqrCydBcPTsBM
wPGVKZmYpxEdGUoBEo081FULLk6gKQLhxK1vmJCeIyD6VlxVdymk+oOiFtYNs10+Xx/z0uJ+/xum
8/XdmClwVVbQNtbJqDGvCUefL2lPHgswFdVzbBTb6/GW1jWdPuA4iFpSnZmv6wx1PymPrZNeVLs0
RBLcdbclJmLXwyzPLXVr8l98nXnsfhxXLVMgaV3i9F766BmDC+Uhu6ttLXZazX9qMvOfLOtfa9fY
6FWyMqnTcpzvK+td8FknQK4hTmZ2APJhtB7CMryxw2TlPloCAtJ9gjcH2IGOw/yAiApdSiNEj06G
/GSn2XZ0b7se8aVTlFFxTnZq0+1c1d4owjvUire5Pr9L1y6ZrzrRITgR59NrW3XF+57oQIr22pi8
mXa5Hw13m8TF2st46aX4PtZsNiMB0D1rYfqXI3VlyqeH2tOf1XR8rmsUErw+u8nzZm/28mGstWpl
JV0uWJRZ2J949DHOixoXFScqM31HdpP/SusOzaOjIf3+29kkBmmmCU57wsvM3opiUDOES1px0nzp
e6rWSBVn95Ja3RUiXznjLvf7JDQzmXvhuYxI5vTn7/a7VHVQnPWGlmKCXxK7fXztc81p8zvNWtvr
l9vgY6zZsIpsDMLWo8OnphOTv9oaazaflyf2xwizC8xHs7P3BaMJq7NvbtO63lS8PijCiub3as1i
aTwUK5DI4iICvTk7U8bYrH2zD8WpDZX7wrUPY7dycCD5f3F0QBhESpnziQ73RVnEk3jV1frgPYkM
Tsk+srT0mKh5s625LqpNbzTGjadZ4y5Ru/K5M1t/GwJ8uskrsMCt7Y1PvVQYNzJayE9pmvt7z4r0
r2EQ9jjg1cOBLdR9BddnfCK9iI6t4sbHXBOtM46A2Qq5CrdlALAOfQfV2EEYLnYRBbDPSErzDV1f
P7g98ohFXbRovcbtMU7VeGsJ6Ela5Vu7tDLDvQaZ1BnlyL+N0OT3IWc30S22Ut/LUryZRL+rlFh+
qkUJ1U2N7B3YrO9jIdeHMg7brV9G+b3U6OO+dyP9DgKw0Tpu0WpO3WbDKe6FdzKSCjYe6JBNYeva
3vDDH/1QgVXKfGXj5SiF6IUrPdpD2t1HdhDtKMa09MaifG93sr7FTQg7aMTIP2swgZ0iRiAl6xvX
UQPf39luqCFpqeaf3MZPNpBjzRdXEtneDevk6GFCsi+KqrvLi1CgY9OrN4Wpf8spatG4tHQHHTzv
TJWg3UgezUylAsVilUpyh4btD69T/G1aSVQqm/G3vabSf3k0s4KAVU28J/QG5v2VpgWn6ZdIMIRu
7WQy/VTL2+Be5kR/T6FBMpEqmjmpGlIImaPFbCQThl6rvSc1VI52SEfTd+9yK9/SdHKkUN5WSXcu
hf5PVCcPbiz/dafjY/jZxdB4TRP01PufxGB9Hw31xfDrQ9eqKzfA0pEJx3VCxMHqvfBqNWsR6DoK
+k9ua+ztOLoDnA+wFX7SUB1Spf3rVxNwj4nYCE+Z0uH8Yq/NSjE6xfCeTN/fJzAb3cq7i801LNLS
vTZJVYHdB9l1geD3almg3ym8J71XGidL/Xt206lrxP763bZ0aOK+CSyTNy3c09mh2YZ+oqEZ654y
K/upGzDxa8VdSYaWYkzcSHBHpJUXnNOyVhO5sSvppA7UzDVY3fHK03whnwTV9G+IP3/+7t5UmkQv
BwMGQitygea13TpZEh292v6iFs1ZlOa2qYYb0XP6SGvCSUtb2qZbynWNKPNFsTMKR8sIzNw99Wa8
D+N/ciqK8fBPOK7M42IcChxYR0yU5Hlyjruh1sjJCPM/Hejnf8GxxWnMT3r67fqaWABxgV2RkZEw
MZqnVDx7BWAQZVv0/KUTe0tlSpE4SiUUraGqeQ+NFiFSh9cjAjl1dQRTr2zTrreOdOqD7fVfoi5k
EIgNUTiYHGrAP81+SaaXndZDRToNNe1CNRDjJjPsdmOkyEGGsRJ/Gzpk/dHuxdtMmPmmbN3wkAey
wSHv+r9qbrl9H3ngB6siBO/RxActH79bpQeEiu7z3oiiAeU8ydvFefMW2MZd0Bq/m6jRH8ZKbbZt
GCRUO7FYvD60hQ3OyKbOioI7F2Srj5meXtA8DHFrO0lmDGhB23mxeZbT7Hg9zKVSH48ALpzJYhey
KOJeH+N0Xh53seRLJxdtxBSX416nDJxp5lMyGhurTtHlkZwSrWjkkA662Ty1hnU30PzwRHojjGYj
+eXB6rsHxaoQOgyOCuyz6z9y4QjHOweTij/SUqg/fPyNcWl0Qy4r0mloPrkyYJF4q8oFHWhjnwyf
rsdaWlG4LNH8gTlLVj/LsEWkA/oPYu8pyF0nK35Kltj60aEJDoOkbsSancri/PNyEGiaTqYX80uY
5zv+zGonnbreULA6wODFNzTInnkI3GcE+5DUtnoeKYveu6ZVw1U0Ywxw3W88ETw0LjV3l0zmxcKN
3Z99DDEiT/TW6Uyp3mtFa+IMW3ifr0/S0uKEmTPdCehxILr98YMU3DNqF9scANYXDwUmDZIMamy7
61EWzjOFhxuqIhM59YLiW1tGIfo0hZRXoSBIap2gtAwh2y0TBUgCWm7X4y0tMx4knCW8Fae79eOo
xtjryP4y6STRrsmppXT2Wxw91gUUanllmS3H4uk/ycxzMcyWGfKHiV1ljE2aEtQGO8Ok2WbI2OSK
5KCo6Fwf2tKqBgT+f+GmP393/8V6puZGzNDG0HA85WDDxzHtl1o9B6UKheTvNyzHCgjf6ek9vb0/
hjOQJythVLonjKCOkhe8tq526KRgV1bBIY/HlZxLmf69jxUbwMTgeMhPSGXNOZbHrGWtUiZqxVDp
v1RzixbfeDBaDvod+9aPHHSIN1IndnJif1bD4lVOWsdQYg5u86XvunvMl4+uHKzUPhZmfQI5I2LA
GQ71cUp83s26GHpVDjJup8keGhPbuLiV2saJfP/Ye8kGuO7KZ15YVR8CTvv2XUBlCNsI4KJ7siRk
ryL7Nk0Zt80tNQzbUVJWPvMC6oFwlJD+OFbyD8++M1BAN41QwzkNrTHQ/moetDHdy9WrwLHdwax6
6A6a2x7zUT9EahKSeYmVQ2JxjmHTahjgkAjMN9Ig1b6lY2uLUoTr6NJj0x/afC/qk21/jdOVc29x
ncGnoMoJtuIikytzBOIAf7Gu5XSrx8bOUu69/leGl64LND+xNq5YSer0xW86OQhBGprIurOTQmlx
Ymyy0j354lPWAyUUiFLW8FJ0xTHrs9l/wyNV0n2Hv4uanu20AA1z9OkrJdtIabWJ/hBZyAjHh8iU
t7bXOXRoH0NLHLL+WJflBuHMTWWoTu8eJbzPQx2rs7tAHjgAwcPVpyyG6+AeLOMxJEP3uscg+Mdw
j0Z0I9R/JPvrYNyMxY1P8/v6qaUsfVyWF0pMVCqZgNl6xiOYxA1m8snrX6t2lwynFHky0x8dZfwp
htRplKMq2ifJeEy7EHS9z5t12Kl2D+ISFxI5RNZoTbdGXfoi009C6/mPZvDsnnD1eBBKAu9JeEiM
1tu++WpbrgPGHiahthtGyJTKPgfrlr9qKgctgrp68V0CjmkY404Pf3gVwqBgw8b+3GJMo6fIl02q
om9ueG9n+tYt1l7BC4AAfq9BUsOqnZD0s61au4XZhKFh05FqnDTMdz5LpvDe0m7cqsqt1L2kek3y
/LXOHzIgf5G2a3ntqf5Bk/eJHvJ01pwqeTVE6rjunSLFB5ijo/mct4dWP1XZubJfOv049q9tHd+I
9FdSQJsMrGPu36wsC/XyuJ8evjbgXkoX6Ap+POYsa0xrv3J1uh6K0/qPUnWbRHdDeQbVQeL0Uhe/
9eCGqmW0KtI4rbjZTQOinlxt8mPFaWe2IvUqapGlLoxTKPQHu/cPhqBogXzE9SEuPIkn4D4wrqk6
c+GOYILesPOiNE6WGiKFel8rf+1jzH35PsLsbuq9ZmyrqgEerZ89o3JC7ev1ISzsXepY6oSwxQkA
a46PH8luBq310kIgkaI/6H0D1Mf6Evb5M2zz7WB6x96okpULaenr8I5BhU4AUr54Dpqd2iltyNdp
w4pjuTLLz1kLojRt9TXC4EUolh7o6+nxyd1DbeTj8ELBmykomviM4GqZvoh2PzYrbM61ENM2eHeb
qyKT2jYv4rOfDu0NvBfKoI0fnzLVWmuTXBxpjAbE4PTkgb93ASsYvSwNPWxUznKHxnlXH+QwNB34
3fDToWA1Xnq4vjoucvsp4ITLpypDBWuesSldYSAgkkfnKPjqC8Rr/ymrGCnu4/UwS+OCvDHpzyGB
DZbv4xR6yDAmTWNHZ7pQJXbtyT63KsBm3U+y4aNRm2/X4y19Mtg9wLZJDy57wsWodZ5ri+hcDaJ2
ZD96rjz9lKv639ZOmT5AIDwYOQLphc5WXwwoW7HHMTrH8A9L5Ffyn0X99fpYLjbwLMZs+YVe4Ouh
K0dncvxfONN+HTVxS5+LVg1OBl72CM95TfFiOSbaGvBVKQfOb6mROt2Q9XrESR44lf9ZdPm21l4p
3OntnVWtFdsXPxeSD/8v3Bz7JMErhrCiReeu9bbJiNZuW2y8tUWxtNZpPeLqCuoNfZ7ZddVZg6ug
ZZGfo8r0P+neaHwNCx8R5+fA5Sy8/tUWgwFmoq07yd7Ni4CDkXoxLy/oXmW5zXRqnFlwM0kXo8e8
ckkthcIumbobupUqbfqPmyvWcy3A1T0/NxXHRPcyZHBOxp9kkdeHtLQo6OBq7CiO3Iu3cmJkTaRp
UnbGUETZS5HsbaTR2Fuh8kuo4WcSmnu51uu/n0hODph6yO1yz9uzC7Ipey1twjI9YwkLiqP2pHsz
KgfHzlRp6w2huhLvT+rwIbWYoIpT81BMkncXlSdjUAIhtX56xuYupOHUh9Kmo6exobNnmflT6Uu7
MOuQF7a/1Im0wzLyFEeDgcpEFXXFk2pQ6cwDJcRLTm2esxEqWmMh3OCorZd/ZrcrozNYsXZDnN4R
OSo5eZvI97lmBNu8EPIuT4PSEfyVGzfFYF5UTXDn+aG76csueqoK4Tk1Dm7mTeO24VdYb4BGsw32
KtuYh70YoT3xRGmdOO5j8lzPPvqyPN6XrSfd0Kd2t0xeeMJCK1X2WgfhTHFDz6G+5OLPUiSvndUo
J7lQXq3M/Z4H0lDtodjQUA8ieddJJtwK06qQQUlMPYXBZb0p2OK+aJKsOnbvoYNCZv0scmwBY4gl
Z1nx7XgbCvgL7uiXN6GiDY6veMot8vXuP3akqgC4oU9spChQN7GeGrdJjKGCqCDMKsBgH5N+0LZd
FnW4KiUm89KVKx9+4RAC50JnChU0KjRiWv7vrnn8xOLJryM9R+XvJH91u0c3//uj/EOI2QlkRQpC
yoIQefCP0IKb2D5YiPD3Nn1ob9/4a/iShR0LuAQhLXoDk/rA7Orwk9FKVSlIz7AQnHoEHVyBhkza
bdmecv+nFK68CJamkGQT2Uuuecpps+uw9HBJw/YmPHddsbOa7qw0Bch983D9IFoKYwDspFbLW5yi
w8cv5Te22tt+x63bjvnByqqKqkbo7uBOyv9hUbwPNftihRuHRl8M0ZkRP5mdD5XyZmw/XR/PdITN
TxyDTg5lumnW/pQe3q28vEdJDn2p6AzB7dcoIRDpKt3KnC1cEphA0qpE2RgJpznC16itNIkMPTl7
qJUH46sSPQTdbcv2vT6WhW9DHYqPAlqMStv8uRF2Y1O6GPGd46F3MIKEvkFLb6VCvBAEYh5IRtT8
8M2eJ/2tX2uJOSTJORm9raakJ3hFR7dXX/96LIShuQZyHfrmvAfBxYbQuR4kZ19rztTNnK5Tj7kx
7K+HmdbQ7PPzPptS/klb7KJV7QFMTDTZK2GGd45qg5Lvwp2uoC5/EnDg3bZz3HjlTbOwHCa4r8yq
42V4oTRR6I0Sh7Gbn+14+NzmuyEI6VpLFkJ4u+ujW1jclAQ5CyZVC4TRZ9mJ3hSJLpBBPVdB+aZV
XIhqulKbWxgMl+bkskKCoENG+ngeIPPV+DWk93PnVzeR1H0hycN4JziSn698q4XR8GDSNfTz6Epd
AIukoEx8sNjZWRcZdU4aBZI9rJELF8czyT0hW49a9zz7TsxGyoSbMR692I1V9Vrp+r6pk52bJ3+/
DtB91jSQbLiEXVQ1VVwIIj9jPEXaBo99pf6WAjd4qiMPPygNSfLri2HhQiK54qBjEukkzRdDVg1t
j8xCdu7iVHkYa9PfqFFro0XemBulqX1Y2oH1GmuButZ6WTgzCE1GhyciJ8f8qVZS9rNtN8jPUvVN
6uutmX2qYdlfH9/S8ngfZLbYfWkEiGwQRGjQD9tP0WprYXEYqjmlKPZk2TmLYGKbjQDdmJ2bVtwb
Q36LsDUourUK++KHehdmGui7KylqSckRncgoq2CT2R5G8t++b1Cne9SV74H//T/MG9p+8CSQOCMF
+xguRRc6kxVG1QX1BviGo1afr0dYHNC7CLN5czOD50MlZ2cltY42insKCiPgDXrzSbdCJ0i+XY+3
+J1A6wCnoW6OnMnHESEVEXoyNmLnUQ3heo1vQ1eATnellZTL5N+ZXR5ctf/GmaVcQV9kuVE02dlU
swHnq1bslGooNmnfgEc1awk7ri75+/uXW3GqUE3OSBf9AKMHalKXvARDAJDtb3xGgzUx5MVxvQsx
nZHvFmCejImEOFt+zjIMv4xzgIihEL/86JcSbq9/qqVQU42IZzr69/zHx1CpiwcUuhfpufHtjZrF
D26SbXHaqODa4cSQGPrKKbG0NkiTKUUg28PJO/tmWirJsT6Y6VnNFAxSAp6TWNRFa3SPtTCzTdVz
Fim+ybgk9RcPVkcrfhprKdLi3L0bymxbUasZilK3iIHMV4XclxGfg7ZwatRsxZpR+9K9+H7eZoeS
5EE49mIGZPNt9PIF6fttq2ZciysJxdIxjtcs5AOIQzD7Zlm/rCYImqAcelZT4w5E1b3m+yshlj4O
aAoN+Q7c7S+KNqYnBip7rIHIzhxtOI3SS2OvJCtrMaY/f7eHjEHoqa8YfJwA2tiI2nXbOquSv0tf
ZWJ1qThXo9c0x3611KQKIfrkrPQqDdBTWedbLfmZrXFpl05wMTliTGkygNxpKb4bje73Xm/mWXaW
MGv182MzvmrFbeu3W1Pztnq1dpf/6ejOj1Y+0GQcRA/DnA8M7FUM0jrOzn1ojHemZIybUCq1rdwr
0iG00BAQbfvFlZGhzVVj2CHVE+7arpGdMsOWWCnEsBk0rQQMLWWbQLWzWxfW4srptfSREX0EdTG9
hy+QoajOdt1Q2xwm6Uuk5s4ovqnNynm/OPXvYsx2+Qj+20ts9kNl57em2iGZPX7JVO22CPOtCj7I
0cNoBUyyOC6UNUjYdNwM51VN1MHgihZkphCjN0V747c/aL/8h5N4UjP73yCzE6VHit4cBqq06CZu
dClwCqN0qvD5+gWzOBTbkHlwwcC5gOGYkjJ5JAimL7tD3uUwqiS7SD9dj7J0FHMh06efqlg8Tj7u
jzAvtKYbzOxst/CYgmc3OyR26QzFsx//uh5qaUDsd7DqqLbatH4/hjJTIzYjV8vOtRffe5a6Vzrv
RvKtFdzONPvzDciTcXpoIVZoz5tTpotBomjH9CzrOagCWXqSLOvH9aEsPL6nVxZ0SFq5/G92qthZ
KGEsIdGZyt8691gLe2NLaOymN0HubwEXFMPKwl44Lz9EnDbbu3MsisgXIybu3KO6FWkPhQdihYek
AOhxfWwLnwnW3iQIagPfu9hCCAcnchDRdaslRI7DfYkhcGKtXGSLw0EveOq0TdC22bLTksQfTdzj
zqr3zUjyA8qKYYUqWdbt/sNogG+jFAG0Ghuhj/PWlDxRs8aMzrr01RRAT6xvdfF6PcbSYKaEHcrH
JNY3f12JDMNpq9SnbjKgW7REcJzcylHuNMPKuhMLi5t2KMow1H7oSf0RDXy3DKSwbseyKeOzrQfV
UyGa1yJx0wyxhhCAFo5MT+j6noI42EvnEGVCKTb2GZfVxvVz6ViPCu5dihzt7HqsnCKHQRMZY/ot
cYfg2I1q9BZrfrG3kZ3FfqXUbtvWGw7WKJU7IzeqrYlu2BGBvv7sVnnqlF3XHyJJD7d85fYMgah7
aEEK4hrcqb+yuJbuBJBI8HyVZv+U80bvN2pqNVutadTtOBbdW62H5UbLh+53OcrBFy8xwp9eltnH
zA2UWwPJ/q3VxO0BkPWXsE1B/nujdwwkMR7kzNf3NcIem1bCEFHNMLtSXJpmcRSkv3FwnBQRYbl6
QkR72r5r5pGXnx2qGH+PKhy9aT79x6UlqE+lesXScofs92gou7qMv3a+cp/g/H19hV0yTsHnUW+Z
ULu8nS+WGO7YYxErTXROJnPwyq+4dOhXb8oM6EJX33pZf9eX8uvgWvdxNB7gwH6Tw2jl2bg04qlI
O5V8JleD2RNEjtJSTiDcnwFznvsgPMotObWRVUcLKPn1IV9mD9OI/42lfpxdo89cOlt0d5uxxJe7
3orxJhrrfV5+skqYvWsHxeXOIh6PK2qCKkKs8yO9a0pTb3Ia5knr7nNPuW9Vcbg+pMUQPOBYNoAM
LgrQSlTatWW0wCZk9oH3u8KM93qEpQ8EMAjeNRwSEpTZsepJpZoZLa0UpF9OMd6cShi5TmCGz6Vl
rtyzi7EoAVKvB+THJvj4gTpZtbFTdsNzCEv3JilREy3Nqt+2Zp9ufbvIV6qAS7M3qWHzViAbuuiw
iqYQYYYk+lnvPXPvQRDcNarbrSStl/kQ5l7c3WibQc4iN/44qixW9ChoUrpEqQrg+MUofljjXqEi
54EJuf61FmOZyMDRxmFfG7NYVV2K2qj9iIJI0j4LHsUbg6Q5g0bl/g9pZ7bbttJ07SsiwHk4pSTL
djxQdpzphMjOwHmeefXfw/zAfmWqISL7P8mJgZS62V1VXbVqLf8IzZj1zwyd/cYlXr7L+/yIFZ5Z
XV0sh3ih+FlMfA/H28Xx70ytU3ayrRUb6xNaYigFyK2IwTZAjCNp4gA8SPE1H0GpDS+quVGKFtjg
mMPjYDPJwEDT6hTKUyEz2lPFp3JAdryVP5dT+qgG3Ub6JXLA9Ng4E7REqeysnf04Zc2sIpxxAk42
PaSq9OooRnZTE7DAjRLvrbH4p5YM49Hsh55OepvD1p6aDyUDy1u6lYKrwKEB2kANjyrh+o2ZS1Nl
D6MenUbQDP2IpPDgv10/mwL3CxybGuTyRrwsb01DrVST5ESnVPtkmuE+lfVj2DxUsbNXEPMtt7hk
RN+RdNpZWCMAla1r/GFppn1uZXgTv37JjPoJ3aFbyBK/XF+WwGkxRC4TnyjQCIpoDM12LciXU+3X
t0EvfwsL/84ByRt1+tfrpoQfCeonFJPAGFIlfO9JqtSCn6xkB6HMLfaTpJGsx6mzcce2rCwLPksI
s7avi8a2otNsoY8pj55RBBuOXmRiIQske6XwePEQ5fEYtyOCL6d+lm56GNEYWNpAxF0OJWpghEAA
4HiZRwCi/34ZddlMKbqX4SlUqn2RObukUXYSjPJFOj6bocQUXzf+gur+MdDHt7LcetCJ7jcdHuYC
wCAIxli5qmk7dVVwChL12ei9sv0nlzqoLYfEbZl0jzXjmLfKAeXpGzNQXhPlP3zJ81+wnnIdDdmv
9Jxf0Ji6Jxf+Wx85G65fvMpFNJNckonB9bygGcE5xJhCcJIyJ/+qWnCejpPS30p2Kz1A2hgcdYMs
urB80EsOiXsIIw0QeBBAiVbXh+s3RHDnyWapiS59PWRPVvFvKAu1lkcjPLWKl2ZfjOpXUGy8My9n
hzWbQXVe6MAE6SSvafwLmNAJQnl04o78pAT3I0SjPGl/tVV3A7PUBwTJ37RE7dywhbj8+voEFwfS
MkaHUZnn8b6OGXbS5W0j9dEJwnJ/l2gjIutpttUX2LKy/P3MA7SxruXlgBWo2FydKnq3OX8gCAYs
ZJmqpORs8vB8bwK6zsKx0CXkgVs1kH5PUvSKHE79YZ7D5HYqlenZgTN4r1nj1stH4LABGiDaRkWH
xG9dv630OXagdI9OUtXdm2N7n9rzR3Xo34JJ/1tFnOWonJladuFsI/2RVm/eYIoGmO/2XVg+qZCg
7mw5Dv8+T+dUMIVAM2yZD15tqB8xtOx0c3SatGNajE+29qCk3a5qthgARNt3bmiV7GnyrNeFjaE6
ffOhxZaalzYfgZBt1b1FdxlEM+Xk/6cGuto8qiKlEk9leOoMJdhbc1C+jYExPJg1ALLr10roxcDj
OgsEgT7IushbTmUTl6icnqZGQvArpwE3Jqg+Wn47lgALFTdEfWQ0oz2pfL83YqTGykQ2f2lDt6VD
JVz3ErVQCaG1vr4aSR73MEnawckc7Q9KCtNm7+/DdOPlKPyMFnPeKukETwXn/dEMszIPkZ8KT3LR
/rDj4jjNzq+koqLTNhuZrnBBsNIxgQHOB4D/e1MLR5gx2HF4UkCLH4ZqKp87o0JVkLnhDf8ocivL
U3XB6C4Q61XQnyQIy6eI7wiN0PjcpHQFjMozGnPaB6OiPtZBpe+1upq2so3l1K+eQIw+gi9aioJL
Aef9Gh3kwaATHEN6NLlXhg7M8IbbppM7lSDWqXOlFrIaFuyvO8QqkJutb/wJSYXr51j0UekSwUAH
rhzKoVWzv/Rry1ftNDuN3bEYGGk1UZGb7rQh3rgwQkOQqND9wIHCQPV+uTwkpxo1ouyUhv2xqb5A
iusq7Se4rq4vSHR0UEZZmIEV7qex8gGBmkhTj/jdSWPGz6cuR39foplw3YpoNRBxcP8RflumeFar
GYsa/dohOyHn5NYGtP7j9xg2rVz6ed2QcDk2cqGLU1tEgN8b8qno1mbVpKdO6ZAkrbOnQmu/dUay
kaOI7GCD8QLelyRZq2sQR6PmjBbDSPnckHtpQeVqTnGcs+bt+oKEjvPc0uoDUf7ta0cZ05OiVTcI
FbhwVDwMEhqhqXEXRebeDOQbNAVeZ9NwyzR60wvl9fpvEGUry+uL00gVzF5XjYImbpg+nNMTbAjf
AOd50KHeXDfx5/m7vt5gl9U/Pa2lpvf+wylwQeVTlGcnpzI+6tUM+UW0HyqWlxQ7fBtwA71xrWF8
0Og5JKNznxXxHTC2/fUfIvyw5EsL9w61pLXXtuNZzRywf6dCrdp9I1UQPtgMuYb/odBCzZLq8NJZ
IySuLniSJVHUdVzwYUzij7kRBTcQbgSZ63eMtl5f1HIaLzYXkO4CiKNiusa91HFn9rkaAAku559W
ee8AZszye202DkPTHq4bE+6gTbWK1Ayak3XBWXGCdmRUKue0PAO3cVEPTa2tsaVLuvg//zuxlUAE
ocOairV1CiuQ0yY/NTpwXaeYnw3fPtpRjHpFf6NDYFa6k4tCrq7u1Vl6hOYM/aIQ1q1wS9J38Snr
3TUAJy/9N0o8azZCCPXKAcwmqKIUOBGSm+0u1ObyRrFze29ZfQa7cgUxUO68gZ3d4qUSfdtlNJoJ
JBhCL4ppGSwyQa5U+clO21tnUr5WBWQaE7ndYUTQhPHFLZYQ0Qem2sODn2atfvFEiuWhT/wG4Pck
PWRlg+TgF139/veHCJy045DOIHpjLgHlLK9H2VAKU1T/TvC4HKs2Ow6y8jSnW3RGomyG+WzU1CAP
s6mbvTcT+QoZk+MAL1e+OnCz+8Evuend0PrSmZnbKVt9WpEnhXiZRy2lfmZZV+Epy2x4OXU7OVkV
wz6ojJfVvJE4bJhYlySodcxJYNPmzsM2u5vGKn1Sw2DYsCJ8o0PnT4mMAgyXfBUAkVSfarmmrWRE
mfV18sfoVoqkDDq/frgdEz859lmo3ME87NPQiPSbvJvSrdaJ6CRavCm4cwow1XUUDnrGgVuzJwpL
M6SJ+ZcE1b88HTcWK7rglDkXuCqV2wvholQrmG5G6evU6w82OH3gzrueyjsuJZQenBipImUjHooS
pnOTq/MfkOFEhUPPuCUi2MW4y+o7tXBcrb+9ftGEgffc0upDznpL4yxraYRH1m1eJ7e5bh66LL7p
IuN+YITJTRFssxlVcaT2c56b+9yWPnZ+vJHgi84txWtSHUgDqRxo76+iFVgoQw5kVPoIkVo6oGw2
b6xVZAKICTU04q1AQqWCkbLMaMiC9go/2n7mf7At5JWv76jIpyAiv0RboNsAtt4vpC/gDZ9sJoVH
NJLC4E2PqRM8FsZDCyunJb1ctyZy/4smiw5BLR2ONY4hkOegGTM6bJqJPmrZO7dZ6tyFSfoYJNoH
J+23UnlR2Rcc0P8sLrt85podqTEMM6bbNsXNY19m4S6X63v0gkGeZN0HyFVvpN50J2YQXdvSUbZr
t2hKhB+S+VebgRbKg+sUw+g1humUCjcavKjpjxkp7+u7KnIsYIX+NbCKC0abtFJcs6tRBhM2IoZ3
nZz+0PQt8L3omgMEpJ2IItAyrvV+L9ORQmAo0dcLZElxjbl7UdAS1JL0ux4Z+/+wJton8NtxxS6e
LHYeWp0MB/aJZ+CjNekfIz3bW1r+87oZ4YE8M7Ncj7PjkYz2lJkNW2eYvhsGKuKQoPoC6ZAkOToQ
N9etCT/UmbVVQFXkXBoNnUUtJD1hG7plCEW6uQEWum4FvcH3a+rwgFkKfeVJYiaePL1+LqyNnqjQ
a/y7EGM9wFnWWd0i/4Nv0rqHMVQQQKr2dWacNMV/toLhtVG3EN3CwwfhIZO3jHhfsNEiydM5RQgj
RF+qFBf8/i6QjduxAzxU53fXv5PwVJzZWnn3KrTp8WbYsnwndqtw3Le1/tDP9l2CF+6neSvTEi7O
oG1CccPg35UXzuy2nOQa7F3Y36cARMppV1sSdYf/UAhYhnMWQCHzTmvGMSsxAfmEZHS1812WXrTy
Rx9/ur53Qm/HhDroPohdqFu+P31FoKV9sCylzYJfaGgcCsn4cd2E4PTxtIexHaJ9yr7rByK4CV+W
iOnLGO8dv0NFoKit3WowXprRfrRy6dMUI2Nx3aogr3pndfmGZ66ioH9nWgFYAxpYT2DH7jmrO93o
IM+ef6uj9F2Cpr4It+AigtsMMxedUaYi0XNc72deGkOf2gmTvvaHukxc6IJNOobX1yY4fzrP+z8T
0mDA1tOxQGURE4hp90NoQwIXMDIR3k4RMbLaggMLTYFzUKjimctE7vttjLKxrFRU307WQjCVB/tG
/S2PgTuqWxRGomOyUGba1F/J+9csg34S13IedhENg+Kkpeat3DKyMznMaJTSQY2jYzw0G6df9LX4
7iyN0tNl8WlOtZ4SQBmd1Dj1Rkf9MDT12zBt+QtRWgMWFHQmD0GkXdZI58weKgtF8vEkGXeJYdyU
+tOo7prahijyvnc+BvWXGZ5VTd8IywLPCJ8Mz2j6qbx213lvljvlECfaAIYtdY3hR6p9yKS7Ib8t
gw0fLPh6lgqxJ26ER+YFg7WV9VouB8EAzv4kdR+mGGq7+Ztae9X0WS6q3fULIPhuWKMpwZw7Lnhd
oNEyxNx6SetPmRM+SrHpNbnxFrX94boZgXPkVABfJYeCjlhdZWpjZcyG1Lf9KU17dwo/OVsoIsGu
vTOwrPPMScW+nQXWPICULT7KA7QdactJfzLl9GDnH8p8i4dAcB7e2Vs5xdZvw8Ewx/7kSJY7qTy/
iI38gpuk9Ziwv757go8E1mtBz4HwhwdltbjAQRbAror+pA1PSpvtq/lToG5VJAT+CZpx+kVQRmuX
7TY1Y8ZHr9Xu5Jv7vmD6QjfcpcY52VvUB4JBHliV6QdDVEdx5WLAfkrSTFEytT3Zeg90Db2/6kvu
/+Orn4b0LandT+EtTxPLC39J9i40bwCsGMHt9T29XC6xGgKbhR2T+qSy+oBl44SUP8P2pPMbUv0u
Dg9zi3jORsJ48ekInfAbsVSa0bAOLef27FyadPcz1WnR96sL+Qb9gsKF2E5/KHlebziOizuGqYUZ
D3glE3Jwxr83NQVpqAdVKXmR1YWHTumLD2kubRGUiRZEHgrNA9BAqu+rMNZnSdINvB5PdjeegLV8
sAbtqDTp3x55FmMzWcBc/8LAsDYTITOaDZHqe6RuntMPT9QzXSc3NtzfxSlYzEDYbiyIPPWiZ1Kq
pSVlmuR72ljjKIad0UZPANN3c5xvHLgLj4Eppo3+0LqRwV3Q2dSp7veJE5zyPJdfUyf9jRSetq9G
fXLt0KSZ7jtbE6eiI0HCC6ARXB6l5yW1Ozt9Oj1ms1Lq4BRPo31wesvcz0HuH/7yKi0rQz4G9RiT
5u86NjpKNCWtZQQnR/3dTN+n8lspfxvzf/7aCuQYIMhBysCZskZmpsgUxK2dhsCNlmGEXduCyTGK
fRtvZWoXsWTJO88sLbt6tmtdNCejDDLl1CAJAzjn1KtT7Bo9uDUjuolV6zUr1Z/XV3fZQFyMUooC
JLcwz687vKU9K41aW8GpHRPgPo65AOPM8tDokvEaSergNlMZ7yIlZ+pRRh+5WJi40xRi1S6N6vRv
E+Pl5zDZyVgE/GIXQBAnTvIslJvgVDigcPMXZjxdTf+qOb+vr1vgTgDR0HQGOQeaef0AVNpJVUZU
AU+K6cOXHmXKEcaVYJeXUXtz3dTFO2ZZ0pmplStuU9t0+nIKTvMEM+405btiTuHXApGU1vNuRrZ1
ntGp7euN5r3wPNmU4QmvcAOsT24Wl5M66JLkJQaUw3NU/ubZs7w4noGgf4LF+JtNR3zjAwo3lrI/
VSvkt3j3vj/EYxXn2aCXwSnSqmM2lCDuq72PBO/1TRU40EWCQAdbCi3hBdCkLLRMr8wwOKXguHfz
1ChPyYS6UldNEwzLkX28bk/0EZdCCI9CAI5UU98vq1h4zcwZX4PIJOy20FeAGZ2Kp757lMZDXB1y
hdHEqhq3KvCi/YSQ8w/rHTwBa8hCztijGqZKcNJy/xhOUeJWJpzFevAfNnTpaC+wZqQE1gAa0gIq
DEkQnioUkKvgR2M9OgZaTx+v76MgMrCY/5lZotWZj2vJAKWxlNjHUELQNk2+I261EVyFW7aUoJft
opi/AguktjxovQ2Aq7Xbw2w91jSys24L8CdcyZmV1dOiqtKum2hnn7SinrxkrtO73KahfX2/ttay
OneNr8xlP/msJYBZdEJeti9IHFte19cNiZdDkxPXSz1s/SDTGQvksbR8/9E5DbJxVMJmwx+J1sJk
KD0csMHQRa/WUiVWPDfgZj2b/MdVmjw7hMP0bI2qvHECRIuhg2qbf9bC+/L9KUNYxg7hVPC9NAhf
oZ3ypkDdcAjCxTCtscx90dVfLybscAZSW/heVk/OvtGnn4M2BR8YB9vSphS5OlJea0HqLyTXqyuT
LBhytQx9r2lSKPzV2jgWKFBOONedmdr2RrgSLYwwT7+bLjRRePWV6jHtta7Gs9bjTZuhEGne9tQC
rp82kRFQPAwRoaQD8ckqJk7k3uDoguDUJbm6y/ymOuijObpGl9uH/z9Tq4BkTVJi+EUUnGQcjZUC
h/8lF3fXbYjOG1F20URBqQTM1/vzVvaakc2lyaiuI+/iLtoVW+LPokNwbmF1CMygVtRgJJbPyc04
KLtoLg+IPey0ccMPiL4M9xOWguXleBFYh87oUa82eJmU0t6f1ae0fSuiLYCOKDVhigZ8Ew9hsr3l
V5yFgY4ltFGUk5rkJdIfiNmZx8BCZmeapIYFhtMxjfoBBMRgZxutZOEKeTXABw148iKiJjEKsEOd
SF5pmSA1C9m/T+NCu80aP924S6KvttD7LGxWpA5rYnxkHMu8L2fJM0ZjP8hfdJ5bUfKV4/L394lH
sU39jmclo4erkKfOysiECMQLE1PY0jzt/Fl7Loaf14/5csjeQZngjT+3sgp5A1B6edIlC4Sf9ilz
spsCtcDIKdJdkA1Q/A8bqxLag8SCzgn0Ehd4mEoG/l2bhe35hn/jdBCE94mbL9h9lLPv1JZK0fUF
Cu4x+R10PHAUAuNdjyYYlqTlYVjbnhUP3ycn28tT9fm6CcHpw7MxhrpM7NBjWLnXoNGZS5sLy2tn
kDevMP4Y7UY/UrRtjNQuYYlS7kXFv/GHeYrz2PFMqYjdPFWepJAZj07PPhuW3/Oe2uJ7/VO1Wp+M
c5PLxp7d50bVKkg6IscbuuEopc0xMIpDmNlPA20hJaTnH9vHMG4/dX3zLM/jYSjTF3MKH2I1vTNg
AmbOYCMHuMQgcVoZdlTAi8D2xwFa/aYxnDW4avBkQ/BaStFpyJJD3Gf3rT/vx778pcA7QEdk2Guh
tnFTBP5NNXh54d8sItw6ax8x5TN86ngaEKSjbvrtrlXT8hjWATPOGXrEJRKrzA5uEdlcNiqWVfM/
gyDDOvIi71cdp4ltm77keOgv6Q8zb/TbscnkxwgK04e+MmJEZpLwATrt8iWDX+DQ0l25A+Lz6/o5
vyy2Lj8EwQnOIaV3vN/7HzKaVtRGdeJ7ZgSHRp00uhvMJfKx8aTcRlbSf8uqNHHNwe+e6yasH/Ka
SdQcFrGPfqMWaEbF+c4vx+qo8BlHN6yl6pFhuuTL9R8q/FRnv3N1ITulBHoe+Y5HdTqET6qc3IJY
/tZOTHiVrRkeh0Y29k5YbH0rkSs436HVpVEqWO6rLvK9FkprO7xPmZKQkv315S3/ycXN5JOTm8DH
C5bx/WdILFQ2hzBwvFrTbxzkxcdo6y0uXse/JtYwlaEMupxswfaGOfmU0QxWEFwYhs2kQWQH5iTy
enhXqW4vfz9zMvlgS6bZho7XBy+gzl1KmDdB9+vv9wvPzBg2vdJLSalY7fR0VvBkOXp/WrKQcr9c
tyA6cNCJcSt4bKGXs4rVlpPnRp06NhOhFmwfpRs735TuJ8jyA4dsZ0WH6/aE28YLBdQICgQXM5mx
o/t+PMiOl9q6cWAouyRDqEGBWXG65XOXy7I+beDn/rW1uvRIVAZlrQyON+r2LyN0Hph/e9SdCQmj
klaHcRoaGM991R0K+XZREZx61Rst9e/zrmXuAv+jIOTIM+b9SenDBqr6aeIjwhlTu3qqGT/QCgCT
WSbZj1mJt3Tg/4Tti4Uzhk6CZC4TOSsMUB5EbRLDseQ1nTXcgZP4NJeqsgP5mj72SVoc5CaZ9nVl
Gm8IQ2p3KbyWzNSBee2Z+veisM8Xcab+Npyz7qijNXTTaN0inOoMO6c19JshCf190VfqA86ycGmo
hbfXD4oob1iacDAdLoNU6+wnbqWprWfL9xItPmrmrWHcGnJ1QGqAEbgNtyTIjInL/7O1XJKzu6wM
aPXQC/O9oLDKF1tJ/dtuCsKfdli0u7KvtmYcRHVu1YLUxF7QAove/HuDdjMqoBF135OiYHo1izZ5
mCwIXweC6U6rw+/97JuP0mRYnm3l9j+TJMuBm8lKf4LDYGsGVuQDSM9ABkEvSfNzFXRmu4hbowol
L5SKb5WP2FeZH9oC6ky4eNw6K39H/haUQGiTYrcJ4GkJO6tIYPVq3pYtWz5ID2G97/TPZZXtpJ5M
/nsl/zWvJeGf+V6ZMjBvLIgT3+93SWUnsHwOkzZ7s/oj7mPXVv9LcLPpCJrIHqPobK8iKFNcJbEm
9r1w1H7bkfVMFW7joIq857mJ5e9nB7UahtjPAkxMyrNj3AfDUe+86/duy8RyL89MBJ0WxZYV+B7d
n/ug8b/NufxkyfbGu1eYGtqL6jrTKItzXB2Ajo8PAUHpe3WeP4V66VawzvXj+Eqkat3KJth1c/ar
m8d90DW7tFQ2Ip/IwZz9AHPlJMfSkMCN8QOynHdJUH0Yc+NhyLXXNBj3aCFvFU9Fuc8yDgozIcjx
C76OxAG+UKD/hFSLdZOCr57MLaEu0aUC78QDY+Hf4aX6/tvNUHoipGJjIjJTMtpYe6Oypt7IVqvc
B13S3vLajPd9BaDs+qlZvtY64jAexg0jlQDpvLKspVachTbZY97HXygPnfRY25cjeJ2kODhTpu4k
a3bzZguJL/LclFUpazCV5lzMuDatNmtWN1NbTab+NpU0nBZxjOFsSd7VflP/h1hOHsYAB4UUk4Lh
+x1WWjx3HPGMi7SPQfQ7dJ7S4GNdvl3fTdHRdNBIAflEpwM5ifdWrF6J03RQbY+m4EHBEQ/F81C8
xVXmKsoGIZXwIjKWQpbAQDZlsNWnq0dLI9QuGaAc3BWJslej9h7w3ltTSC+2M3xQ9OxFSXpzX7Tq
FznfGgoTHZ1z+6ssrW60tOVc2V7flm5qv2Xz0aktt++fSrSVw+E0TD+vb+8f4o/1aWUuexkw5EVI
av1+f30+YNTmqe1JchUhBFyD9gmKOXpBJUT/6aiZ/6zEPe/BMvLDx9aa5mNT+/GjGiYdKrXhl34a
EjjptOrZ5Ol66Mt4fs5CnxmKNPxcwNl0RCuhJs8cxg0ojfBoAPlbIEqAGdb1975yEOy2AtszuuqG
Cthx8FF7LY4643yA5N3rOyXyWYQyUPiQkEOnvIo3YaFVSp/mtlc52p1fN29MM/y4bkJ0g89NLH8/
izeNihRZZUW2p/uly+AC6eBO9z+048frdkRxzSHXQjTFNJcK3ns7QQedOTwD2JGseJeahnSs43w8
lI6U3l03JfxGYBjga+ADAXZ5byrW+laifGB7atk8ll12Q4J136fhyzyld/24Rft3ORZFdsNUIKNc
MH5APLWyZ0i1bERtjdvvpuTXRFVtV1gIR7mjPEhHpXXU+5k38UwnlbmGqkVeM08oBLtVzNRg2JTI
9mqpvOFYhBtO2xNUmcFPM1auMpWKxuxNCn+zqt/AnHFjlvt6a6RI5L1AzTPCS92F0dJ1g6gscrVR
Zoc8WRmfjTj8qTEpYqYwhkYSFMO0QK2sOcBE9FLl2kMxb0EuRYU9WgewZvBIhwN8rS6l9slYlYVJ
Gdq0XUt71NJ417SvzEzTIO1vKoMJ29zaydZGxBXcm3d2V25zVseglFJYFwtr+scppi+lYt+O6Ae6
rRZvMQ0JviWVM0AbzOyCo1hPUM61OTGjQEW/DMpXA4HnyZAbt5Gz2+s3R7go3q3oOy48D+ucDKjE
WEwWNX0U+8y7MJ5qdw5nf69bwydnjM2Ni6oKEiZQNzJTTQt7xQV7U1CpndVZGU4BFORHwwiD51Tt
lBcr05Tf0ey0+4Vc/nNbQZA+F6pauxBnRY8UGfm8faPUd2UX2Y92pA37OLKCuyqUu10pNYNb1nq3
Cyp5dNs6sXZhUw8PoTErp1GvA7fP2mZnOb7zpcpJBXnZpWxnpByu76fouy1amfQPoFq+wMw62hxk
ZpvYXtSjd1Xx6w+J9feOFVUg5oRpptPsWd/AgkDrV4yPezZqOYEz3mTVs9HYG5FI4FMX7SGwGksh
+4LbtJb9DqmS2OYFV7tDqN/6gf4EcPImTCLJVSxp4yQKHcuCs1vEFmijrgPtbEd6A8/jUhiTvvWR
9mpG5YcxyU7TrKLBkYV4dt+Va+kQxfpL6uQbgV4QetEo+J/95eiexcUk9xM5ginHG9vuvk+CD61h
bcwDiW4bIMKFjAfg+wXVwhC0c61wyj2/ydV7yVHr17HomGE3E/tOC0d9Y0+FSwKFqQGTZFR+7UUi
te91JaQPochPRgKCL9jSXRbkkmTm4EbAjAhYJVV7VtuiIpdM5afM/6RCzwHdXIX06FR8GeZ/uq0t
FDkQWnRM/9PBFdBKSk4hjxlBLo+zGx7mD6qU3ReZPbpajS5Am/jGQaLfcv1aizby3Ory97Oz4dR5
mDUSZfQxUz6iUvWlKynCXbch3EpowOEqBmtqrMnzcl+PowwMiKfP3S7xB8SIYleav2btqdNfuibe
T+NGKijyVipEDZBDLMrF69J91TYDmFLZ9oI4/sfplNdadmY39LeYhUW+hFDNDD66LZBdLX8/2z4j
i/QyoRnvDVH5QzPKu7xPwp2lmb+UmB6YX+ry8fpmCo/JwtC3TKwtRa/3FkueIZzNnt6x5Y9AkNtp
7/h2dNDCONvJ0MoeArKI/aT71UYEENxxiDoQWGeYYXnrrF53AMY1qAcCy+v78QghqTsqxiEfAdhu
OBPBxwOyb5GJUewmG1v5q5oe6zDHquHpxuBVWvJxkOqPbbo1SnBJpgKGm/IJc2p0LC7DjYTwRlkG
g+4pcyY/jf7sfLXztHFbveoXmvJwbw1m/WDnRD0ty2XAwopzRK8pOtqdjTOotfxYOeb44AybAzGi
TSDtB8kBXmnBub//zrQ0Knm2Wt0LBvtVquRbA655WO39Lci+4AgjObMA1xiRWubb3xvKUjkufTPX
PQ1BXYy4BmismiivREdL3dKiEh0i2CRo3lNjoYmxOkRzippgNmW6p0qeWud7jRlBW3+b1de/viY8
FCgmwr21QB9WF9O280ZHaN7wVOc1tDJXlR9n+S3RHwrpQyd9vW5M9K14mKAYBunkJTCzDJPCrJzU
8Ixg6HfSggw2og4Sp8r6DwhA3mb/M7XK1W1fNlVGsg0vHl/18gWx3Q1nLTwOC330Uvi79GjU5Hp7
qB3dG1Ib8Jo9Rfu0lKe72FIQ/+kN62EBkmw4NaFRZ0nGmLDEt6zOoJmlnQ21GDdeVvd+GhwS/RDp
9kObv4TxRmgQOFCoE4jpYLg1HRD5+/Nu8JLOk8Y2vFzNf+thucut/K6vlU+63X6fhvyjX6lbOsWi
A0Lqx8QZlJNYX51GpCimwck4jYz17qrMU9Rbzcr310+hIJRTS6MATgggvV2DQ3M/y4OhMnRGDp/K
PnLNLdUwQRzHAMONVNoZn7+gs1Oi2pqpn3odzBNTJrlSZO375ndvPfU5fabg6Ixfrq9JXUrnq/oa
7w0eiwuebpn7ev+1yqhrugxaVQ+h5PZ5HvvwPgoT86grEC4aJQVN0wREMcezvJt7s/lQ213zVBeT
uguT+FdplaOXMBtshjcFPWkSRd86lkMD3DyD0dAFT83E9/UfLfwQC+PKUlhTLkpdeh/nNDXxcUEV
u3FGKU1H12PDiOjKLD3gpZ5G7rQeElJl5OGtqtO9Wf48qdxUy3H76h+1pu+u9Bv3U7QiOvqQfQG7
YqprdX6bNMwCSY0MTyqjtxqN8lTeAo2IAsO5iVXQD8NRbqXG172kVmfX6aWb0MQBkAgcgj7buCqi
UgsYBYbgmR7XAJCswpCmSakf8Ij3giYwd8WU7jWp/RDG+WHotG9Sqj1GWXVQ8+hTN+cb/SrhSnEF
JGqEXG7q6kjPmaQMtYztoq33dT02B4lxL6/QleHGSKdqw+GJnA+vXHmpuCB/Ya8+XmnobZuWs0WJ
WkGEXjsOkwo2Y9w4IyKoACGD2U8qIJBQqis7yozAjB6zp2lmpAb6hXHmVfNkPqMzrcdLAVw7NvI0
ZW4UxtWx8eV475iZ7w5WKO0qOUuP6BmHN1ZiDbsE4Odeh3Pti1nX8YmqFLWwGj7gYkJxJ6gA12qQ
PX8t0tC/u359Rd8HaBs5EUkWRM6rbl4MpC9U0sb2nEo6hb756hvlbQDuNFa32gdbplbH0NJ8KUyy
ElxmVjB7Zuxnu0S8nBfS9M9/WBS5CZ6CLOWifDPlfQWUkdJKFxv3FRN/snXoWuNxDKSN7F0UX3nl
/WtpWfPZkwguY00ekU7ymvZ7nitu7/yw9XHPEIarNT/j9HB9YSLXdG5udepsPyyiXKcBk5oqnF2L
h7+9bkF4f/63oDX5LSDI3gpDLJTO22h8kyPdtdKt9ogIxwF35L/bti7+ZlVt180EJlhrRkJV+abr
85fYrh96iE1lu33V7epX6UtHpIYOaDk9FuoWqYB4oTh54iwoo3X5LYVRsbXV0aI06zzFlXUMnOBr
Ofy1UDXPLoYw/jWzfNGzAxIkoaaDY6IyC2tB4qg/dMW5obu/cQ6Fq0Ef50+ZT7uY1VWcsVRtqbO8
KPhcRN/K4HcabfQlhNeXqu0fFVXaJquzF4dWboY9HbRQejQKRkoMwCDxRzX9eP0EiiqIzBL8z9Aq
ZCRl1zJ7SDHbn+p91Yw72/Z3Tf9coeioTp+hOG07y20g7Jq2dJ6F94scw1gaXZyKlYvSUia3g8Bi
G33raxn3n1H82bjC4uXRE1isGFTstfcnwmjCUtFS1fQC+WsQhKMrlVW7Qwohdc2oAckLpZY1PWeF
dNejqzUCx7y+waLMlscHE9cQygHIWC3SL+XcQhvO8gZVRhVR7st/WknPPxetNbxIjtx9z+dgOMRT
07pR7M8bGYGwEsGFWJCMqFNdlDNTyvpqnJWWp4zmfVgkR/r2+9bvdopaf3Qs6ziF048yiH9qY3MH
APkUp/29nfVMUvf3WWf/vr4dy7ldJ91AaZw/1dUFU/X+ewxDMHd94ZveLHWBG4dt/xAUUebJcTO9
NKGjHwO1/A/N+z+qnowZ4XouoGMMSOcpQDfTU+FAgsysBNmid26c9y9zP8uHSS1uAqW7Dcf/AN9B
cwMcDehA+MD/j7Qv7Y1T6bb+RUhQQAFfgR48hnZsJ84XlDg5jFUUQwHFr7+LvHrvcdOokc/V0SM9
UiTvpoZde1h7reVcZeK5md5MKGx1/EdnvaPTStERp95R2Rs+aW2eAKbA9oz0aZ4HX6QzelxOUykN
GjmlYMJnWuaGhmoARsxa8XNK61c8AYVPar3dDale3oJosLwf7Fac5ND3N12eqmOdmSJQmqK7uqSn
61u/5jU//MBl8EPTXKNEYheUmd92FeQaeesL+vmJSWywMTfPKbLVZVZXtpYepyZ8M3hmfrRWfBvT
6nsMJpbrH7N2juFT0D73wHt5oXhQoo1ENYoHzQOvAWsFUPDqsaHxu8GH72YjtkBTa77yoz1yfm+c
zrM7bTQQ2U96CJH1x7jeKv+u7g+gnnhzgMZFQ+zcRK/MTNlQdI9E4fq0+kmNOiDW4fq6rb1roJ7A
8QQ9I+QTF+7QKkASmmQtMgZxU0FrZuTNsc410LBu4RtWPwfDHPgeTLVeTNWzqRsUswe0ns3xXSjU
AyfnK2rCGx+0YWbJOg7qt3ysG5gxLBXVVnZElrsz6dY7vbr/mAj52zOadQXONyfjxdhkGNGOjHj8
k5TVPSmtjV7e6pGeCTtmbrDLIb8EiUKCjAhxvMeCYjJ9kOWKFPgMN7m1MGdy/SCsrBteRRMVK+j+
oTM1/5oPoRpIYwxDzLE8K7+WfPBJj7xuC3i3ZWQR3OhJIfsyR42dpOxgTQfVo/HrbQTxK1sDtCuy
UhQZEbEvHS+j3CWtALjD0/sXULeBWD/dIvbbsLH0nXGCacVmAo5i5PHXpFP3bjG9XN+QlUAFo9IO
ImiES0BHLjxMDdVhYTBOo15Ue4jQ3fXt8DRyFvYmQN7u9BNY5DcM/Gy8WyunDp5gBqVQ+O0LcENm
YFi7hQRvxAb9Bpmf5WMU68FQcm+m3dGcxAZyeO2dnF0PKOJmxUT0nM4PXp0WutTcikYxI08W+SbS
9+SellNYOzR9ivUkve3KFHA1T2IwmRkRY8U+hurmLrVK/acsdHYDGNrWDq8dVXRLcRtwyaFtu7jg
pJG1IOjWRITeafHbCCFtM93C0K8uNoQbbQiHzBDwRYyQ5iYocToM9xuAx8xwqsOkly8Td16xC7d2
Z25cjbUzBdgryu5zOREzQudrrWpbyxFg2VFbss5vqRtmU/sG3OCO/5WH1P4YbmEDUL8VBaw8M4h5
/zW8WE1v8JDrEoVKPIh4hkIGvQ2aNPI+uHF4/dqs3UxMKuPm4yhhymrxibQlXa/kYEaW07hBizbm
wQbH0oYe0dr3ILN10HhGo/RiIQ1XDkbZVyQSSFhG07lxGQEfpdaG8G5bR3H2iosYHaUcAE5ndan5
xTnftRzt3hFgWxK1ykyASQBzuOl8q2X1BnJP0y8pdLMaZA3XF3LtrMws36g3A+J7Sb1TWMloFaOJ
vrq4q/Vh5wqAFcz8J0gPhwCCz99NTzN9WYLu9rrltS1EM2/Gczkoly89ArBbBVDuiRnpUj6nzLsr
JrbhddZuN7JsKPfOnJsQLz9fUp5BNSB1UzPi7RF8Rn6shTJ9u/4Za9s2E+eiSDrLByzfIcwpoETr
VRZqLEipfGNg7wzSxD7hlP9DwFV1LDHVGMYVGFGuW179OrgtnBcAtC/ecl61til0zYyMdux/CLcZ
X11ImYaCDFvUh6um/raK0CvAMPjCg5UTVcTRaiuKi+ohc9mxMNLbuMo3yi/rZrBPgOlApmd5BYzc
aauRNmiBNA+1upXxT9d4+Q+LBmJDRNvAWwAscH4kXI1nbZV7ZtRXzattDUcvi3/X0v2/mfnbrvgQ
Z02ozMZDQ82IQYk1rAiEhhSkpZEaplsqxGuvC3pl//+L/tYhP5hqjUJmukoAeshoTXykE9qROZW1
U60sAp2hGzGY41Zyv7ZVgGmBSQRVLMQf879/sCqkyqyR6Wj7T+X3Ia4fzZLtbNBLfX67PppZZEfU
SFhqV6YVKY3Vz0VmZaHNmPY2TIbcMjWHWksHDKgn8le4CuiCLpKk0dCZaaaJHaGqYfl9ZvX7Ns/a
oHbsUvpZklf3bFJqX/G6Ct02poEQ2hi0IC1EVKOAEyi64tiBL3E3JoYt/UHXy0Mrxyogld7euqD9
8nPaDf7kyOyWVvUpBzr4i543BQhs7PiYACO01zHUGKpK+qwQeAeoAbfV0Pe4NaFhYU9dHAxDRX08
gaXvDYMMhhR67hojxM8q/Yet6dp3RH1kp6WqvW/ViHYlKt7AWVvAkKIqZviFrZtf7Tgx/DxLs9Di
fXfT2FW21/t4K2Vfe0NxoVEcQR/bvmhiV3U2tlYH+IGne6FpYkoFcjGaAqy82FKxXbsJyNbRrwLc
GiDCxd0uc2/KSwfuo+q7e0CRIlHFCWio7C+8d6HcYm8Nqq09YchyUeQEzBzq3ItLIK0uaaVmmRES
rp+Oo/ZIQT5fvpnpof7XxOICeFkS931p4gkzjFAZ9pM3Gse5bXb9nq29YvO8OlJ2UJYConV+naeq
GDUuHTMCIcRrZ4jbqZkOlFkAHaSQJcR8mF8WW/CDleUDyy06i7CM8GNZlQRhJSSBqTAjRd1gcDO/
ibONIGPl9CHCmGvQoAiCDOHiTldjLLVqdM2Iut57Qjr9qzSZ2DGhWTtrMOhGwLj6RSj5okuBQO6C
a2vo2n6UPTBejpnvYmKHdb8R0qx+0AcL8y/44HcH6Nd5QwkLMo2fuO0dpZbeNRKyQZJ/Wj0EzyMC
J2AhAbzCqVj0TQuqEMcTBBgqj38mFC3gcRDf3BEX+Prpm+/JwvOilY2zByJgaM0soQ+gXhqaMo7N
aOjEHy02Ut+dzNRnpPlPlrDXuKy4s5iDPF8+MKNKCwKxVmS13auVFzuXcbTP3Y0M7K/g1vKLZmIb
tFhAN3wBSbfI1HQZHUjUjXrpK52pO0xg2TvXbWWUdbYd8krqvtdO5pOZtfLZ1kflm3iyIcvU5CB8
pk5tQogmaX4ztHrRNon7PbG78XvpjjQY89a9N0WD5oGrgdDbJEVgJLH4iqUs7tgEZ2FlrR0os06P
XR9jhADimGxPYovfxQVKqL4jMHripBY9QrKj+YJJofLOS+I0VMVx6uRNA+Ckm4RuGQLhe0jGMhzB
5qUFYxKHnLp3eVJbD3gwkMky0YQ6xjKeUvC1BZWmN3eG29snQP2Tf/BQujvby9t9kw/TPq8HFeq2
tF/FgJdR0joLgBJy/lGVk0EALyc+EVILLasdd2bslnuUj7KnMTPNWy8mTdj1+pag0tqlQnFvngAH
dRnQveengiWWmQkkmxHIY/3GeHLdB8Z/FMXz9WO+ZWbxPsWqnkZTwUxvNL5NnkzncYRjNZJ04z6t
PIQeoJgzgQDwcMh8zr8Hs5jcSTNBohzUaKpmh0oaR+Fi5qSaal/E9uH6h625PSgGgiccSnpQsF+8
g9DzzWqbmwTj0l042tljm+cbZdK1jtqs3Al6d4i74n1f2MCQWNvJujUilVH7OR69ZOdUlf5Sjs0Q
VoIWr5D6o6EuLPHcayq54YKoICcyDhlD4NOkWfPCa917wGRP9nJ9AdYWHCO5HirrCK3w3pwveDP1
ZjLkkxGlZnHIPOaGOpEPJG5GPxfsrms2qwVrSw4SNbA2AUw3TzifW3QZMH1ag9SWcvSJnV9pQYLP
fxPG56DFCBV5wCsXTydzvM7KoBIcaWOUVz+MxA0EuqWTdSuHLSLUNfgWtGf+NbaIP5qBjwodWwJp
AOhvaQo081pNYnyZTYCJV/re7jg/VrkSKGgByWXM0fD1D15bUrSw5sk5A7DL5SvUU0uwhFQmcC71
P9Lsv8hqi6Nh7ZwAfwQeZ8w+gtt/sWtTzYwRYuUEKUZ8VG4odOdY8RfVnDR9C5WxvqZoxSGRRmET
7B3nR6TqFch0SmZGgnQ7hMbPGNvZY+jygHbh0ZD9lxzcvBZlSYAm9YarW5s7hVn038EziWzeXmzo
2LUFzSrErWZdNAB6WXdd6h4InvYcVMtTW9i+UQigTl3tjYw29VMvOSDHGn02TyJc39n1pQCWDU0P
jCpfCCySVMp0woMa0eK2QaM7tuEGk19AoIYxONaIUYSpeMj0X9ftrjl8C9VjzN9ieB60C+c7YFSF
Z2mAMUU0l9QfMmYdOmWAK0fXMGDrdls0EvPxWUYdyBRA4mihFoXrdG6vZs7U8IkQ1LvsMIXeBkv0
oC92179qzQoQ62DoQrP3cvpNJYKRMWZ21KW/oKwUgOoqNKaNJ2V+opafAkXT+ZIQgLqXS+eIJkkB
cbSjNH9JxS5td+ARLfIhyEYw8ooudAFkuP5da7uFxqGOaQa48ItXEy9YNo5ej+/SkXhnNcrlqXmc
hvxNs8qN52zN13ywtexfAo6QK+TndlToBpiUsh1g6te/5u8NW64g2C/mEit4PJDbnR+GdnTqkrkT
6kIDp1867gz+CEyu7RNtkgISPfI96QU/TrE++UzRJMiG/LawHwbTAm/AADWGgNbMfoSGLaYaSR9b
AbKPpvYrZeSRDW2GLy1KkDvMBaIUkql2V/Rm0/mxgfgaTy59V7qT3kxpj5OoVJHt1Ujpd6FjCjph
ngpsS1W73qzJk+jz3k+IaAbfqeJHD95BSBEkyUHrDqWjyz8puP1PZMp+E7tJXlNu8J3dj2CoFxAw
dUtV3iFoKPxhqoY9Gafe9/B2HfU4Lzfu9Nrpx9A6YPkIRlAzX9wxlktvqMmIitSU2H5JxhIAIkS0
ZrpxA9aOIx4hiur1LDi/fCs0gWDNRnE+8jB09mSWUFbohzj/OSVJ8lw303+YNkBDBU8F/sM42jJV
xtiyrQwLYiKgt4DydOc2u2Foqo3MaO2rwPc4dzown3RRaEAMBUp6oDsiLcGwrmalD5gAOOiJvEeh
Prx+BVZtoTiJ0B5PEfzv+Q0wRwWmGZQvI613mwAlCHabGXFzmMoeRTgCMs3TdYNrZwOoL9BfG/iE
i/Q/741h5NZoA9Xnhk2rAZFAb3KQBV83M9/c85ttoN4PNBei4JnsfvFdhjZ2Q1liHKE0E+fGk+jP
pOjcqgnQ67Jzx7tsHGTYiMHeXTe8guuDZXQcUE/BD7hwkTYtayDgcxu15v5Q6VYw1JofNw5es7a7
ZxC6wc3QffBJeIHR81/a9HnCPFjGCUGxwJlLfcsnVTc1mQ/UivRG3Jh4XX2I0e0bzr7G9acV4DGz
PjMiE3R3AM9ZcqNiHDm1WIrWzmgOwSyCnifG3pu21J8vn7ozM96izJIxHdNLk7AAOi0751DbMQMT
rMFfx5STKMlIgTJw2WU3UyXUPw4f05eNbb08t/gFiKQRqWAW7TLyZXn9/8bdYvIsu1eMNQERiPEf
nyYsYEoF0AH2M9QMcjy+vbGXNPUf8y1O45VjDaAyphpsF4BNeznWUNU2qKIc8DVleHlK89d01H6A
vxHaU2An6bdy5JVvxhwmECQ4RCBrWro7reF2SYraw0xPHIr4wF2xH2Jt46rOx3FxVfFYQKZuzo0x
/Lm4qm7HMZHqSnZys/4G08qBZURZeUJ0FejTfmMb5z92zdgi5jaGwdKMrmMnWb1jpf0WaAOzfshU
ckvRs0tK1NR6Jebikd/23tag4Zp3AOwLiwkiHVR1lwo9o5WzSnSQA9LrvR2/EPfergGjPs50M116
I6ydnT1YW4Tzq0s8l6wJym14l+eN/lARhbiSKQm0XE659tDTKYj5M4jtjzooZcZkAzazcmhwPQCe
AiW7dQk6ahoUmbPRxQYC02x0EOzo8Ia9Xd/HNSMogs5RGyjh0L0+/yCR2Y3KMXFzAooqzIcXFzNw
CNuuG1lbtY9G5rfzw6rVLoO4vbLK06BkUBW/29FDAPae5QfqbnzP6rn4aGvhs3XlQXQtgy13qtHj
0ncaypOYO/cVuK1TqfadK3+SpA4TT0VaibbU/+1bF5GwA8itZ+W0PKk2CwpIRDTdvWgOSX208o07
eBlygJLdslwHei64Bssno8wAOCCDWYLJBdVT87FxgsHY23TDzGX6cGZm+WSw0qgMPPs4Iinxvbz2
O7KRoKweQoi+gaYf/fiLVDIjWsrSmmDNxh+dCb4i9xfRN7olKzYwTokpxLk7OJs5P4NmW1eYBCzL
U89F4IB5i0/PXvppTMEsqPmvkcVtAlRV14HCKE9V9Vhkv0dyW231ZNYOOGyg1AEqOkh0LfHmTQnu
3qIW2A6kP7b8XsW3XXLHkZlI+os6b51+1PRQT3fXz/XKg4nnEoEYuiYIb5eMAp0rsjZWoLBG7kHU
jWPdtMPPxhNhBmhvO20kPithCqzNgfSsIgNtqfPdQiW1ZaWDhQSj+9HgP6z81cPYsOh/2/xbmd/y
+L8cjw8GFzs3KrdHfzwvT6Cf3gnxs21vODQOr6/h2hlEddNG/3YOBOjCDxaemJuQfXGyx299+qZV
f9xuo2W3ZWLhfmiLaU2w/RWnqd0lngGu7psu+w/hzMwhgsRqJq1Cw/N8d0yqDIaspD5xt90bSg+F
e1eTbmO1VtwbXBvosMDpNE/VLM5Ar8UC+OG2gahrH5rWsehKDDr8hgjK9V1ZteOBdxk1RIwoL6P8
VBvqseIoi1pe43fK891MhjxRfqt9v25pZXMwJwQHB5AfRimX+FvT7lgeS7051bwIRf4zQymy42Rj
3VYKkJD4+mBmsXD1yImbdgM+yBBhmucomlUAEvZBYu4KJY8gSPWH2vTV51U8zg0vLpFqNGhsgEX9
VE5FMNBHZhGfk5v/sIgWdHhANThHYbPr+BBMOLWd0GrCdjX9eNtnw2EaX+Jmw5GvvHnQWcQALyp0
s7rLIoqAeLLpjQ7O3lCoG88uQ/Q2N8K7LROLmwpvasrMgwlo774DGPmboHL16aVC5WOunBIAYi4m
46aMSOaKtD6pvDw2LXskqt5b7lZQ/DdZWuQCZ3YW+16WBLU6vODQky7ULVqFv5veccDOwsz7wsmM
mwkU5IHZZc5O2UPsF7HjPnSW88fsdftUJ7p9BDN2/zIlReXnGgepS23lu4E6fzSRS8xqKztsdNHf
WRMrbxor+ZNL5BaTpT3TuraC1oQqRju6r1nfwxs51tdJz82DVjveEbya8fNU6eTBTdLy1TJ4FtDW
A9m+rVCRVwT65LLmgVPHsW80ehbkhvQC7k3VMaW82dcplGjbxLWOitXTnvf2GKC2mRwJ4CSh5HaF
KeUsfa7yor2ZGGTb0sGwXj0LotcAkjnPpXTaA8R15Le+5jKIKZW7JG08/Kunf0kxrnjnGgIjma6R
fPP0hKIfDV5X30JfCA2++f8muVXuqmyXVregnChuAfC3AdD1IBJSWfy2KGtAuDCn749Orvv2SLRD
VlA9cFSThYoTIMHLGohAaW0Jia3E9md7P/u8D9eRJjyfPI69r/M/PNlBucbXMVUkhpvU23p3VmIQ
5EJ/uWVwMy8qQonTGnqdx+JEWhJQdaq1b+aU+0As3eTevbGFEF25oSisoXEGFqUVkLTwLGgPWFZ1
yhsnzI3sMe+2IIfrJlCiBODFATh5sXpsKkFA4hTiNNRTv8+sXNt3PHfD635g5YUDJTVoa8CbierS
sjCQZoYmdYkpwKTt7DBzKmhZdlCAqGLtHinEhrW1EwGiD6BRgI0DC/jimyzc2AziKrAGnaWJHAvQ
THb6KWZ5AGnADRe3bgyQaxRxMGu2xOZbGTfbsinFidc3ZfliIwpJPDR168Zv3c0x+zmwWTo61AL/
19q8nR8Ou+aOCdRWYG0AkCSNJz/Rws59c+tTQr/W7C0BGWnPfl7fvbVTjwYbECOAzIMmblHWMdIB
QJ3Bq04WB/9Cf9NI5seWFnTjMRsPjDbBdXsrUQpqc1CDn9+/mfb7/CNVTJzJUDE/tVOy09T9CAp+
stWc3jCyhHt1SdNJbYSRtNXvrCS/GTTjoY6nz2PyAJL492OWxAhG3Y0V6Lurk1O99cWXdhr9GtnR
FmOgNcdUy5OBjAWxPerkM2ngYtHSJNHwvFQnZk3OMbagqlij5h/wGqT+tjlqh8nOtJCAZRXdrTrz
QZXA/DGjxm1Hm+6Udyw7mp3M7hmY2wKZ6tPdCMbU3QTqjaeOmXkwCtMKMqWj2g4pypAkXRlUUPB4
GTvbO/BsmHxS13gCavFTdNmfXvL8MIye3Gm6y8KkdpOg8ewagCjQHQmF0i6Kny4oRAkPDORivkGG
kxV3yue8cf2W9enGqPoKIdMM7QORIzD3qFos/Z0oEpYYpcNPwN0B7sWy9CBUBprojAKlO8ZqeDSK
yt3VUn/L+4KBgZue9DQvw1m81jc4126Ay0lDxt2vumUVoSmTPNQwCnrXJ/LFKautgs4Kt8b5b15k
bQZhrW0wm5+A9jlwqX3zuvQuro1vnpbtG7MPeKN8zxqPwMnc5zFgZtNWzLv2THxctuXp8uKihRoG
P+nTm6bdmhDn/vydR1ICXkbkW5eQXOq5rBMIjU5VzUN7ehDsSdqfH03Dn/5gZLGQlVSuC5QIP7Hh
Ry5vQMK1k/W9lVZ7oIs2PmgFE3JubLFkrsd04oFi8WSpH612BxaeoNBe+TjHSS+V90W3q31r/dOD
uRdzR3myv76gqzsGJDbeXLAvYujp3B9MU+Va0qXwb85L0b95zkaCsvbuoXOBDiqGjdEfXjwKXlom
oC7B3xful366i0E6l1ev0IAYe7axlGvvD/Dy6E8hcgfr1GIlLUlMbhV4f5y5bFsl4ag/J8Ntq96r
7sjsHxsLt9JYwHAT+B1BT4oxwaUnraesAGYWG1fGXe/TQZA+yKENdsRvgy7DCABBamPYZOI83Y+m
24YIFQeIqo8UwwtaefQ01/DBRJDt3YGltxRig/vCdssAaPQy0FJhpb7Ua/HcCnv4alC8cnnuOY8t
WPmf9LZ+xmRJAZKc7petSvnMysx55hRyJUirx5vRyJwgs1teg87XrUKZeMN7k+VdwPU6PigaQ8C7
6yu/ERN/ZmRoPw8dQQyAUWRociAsRZXs/GihB007osn6BFMBBncVf2m9l9iqNvb98gjj7ALagzkz
7AXoB8/tVBner4qW2ckq/0kY873k05n8uYHFGR4dRRsv4dlJZd+o+KdvmkDfAhauzALPRsDggEFg
wKOWyAaVq1RotZYiAOiRmaAhVRxr+pDzGxm/MKSlHTRTvR8y/SPpb837w7NjKvdF0244hDlqOg8Q
ZgQ4hFpwWV1EkItbNLglnzoQ/pyGlO/rTvcLqB249k9p7aRzonpUVk/Xb9LsTi8souuIjiMYYFG1
Pd8/WQF/3Q4mLOq37oS+i98P4ID6/mkr6DZaOv7DwBBmE8+t6FasF8g7ECMOJtDcd17+1RmOTNYb
gf6lF4J25wc7i9DbMDW357NSWan9QHkm0LwT8aqQehkCnh+k2ohULv3rublFEkPcZCReAnO6+Z3l
UZweFHsDAWxuqo1rdhkJzyPFyNcp8CiXeGajazKN8xFY44TuZWE/geH2qFVbJIyXHwQz6AxjiBlo
bbjx830Sua1PU9EZkIfgx5h1B60Rvw3QPA/g2KtbuXHcV78KlI/orwM0fJHYTmJUTEGjKGJaf2tn
se9y3df19+uH7/JQIP8GCQxGpuGgLi63bdbg00hxeZp0vAPY/6l1mhIvw/Q+xPYdn6avbrr18l5e
K9gEtfS8VzMAfXHg07T3MFtQ6pHOROpPBYMksvPbrIdjYxZb6culD4axmXURVQgwaCxvFxSJVKIa
qUd8fI3ZGwMK7PoKru3TRwOLa1VlhiumDAZcdRhmHW4NNOBbgnTrRhBdOhZoutCtPz97xM3ZRDtP
j5TFw3rqgkl7strwP3wJ+gVQZ0Dl9gJXYjukNkHMq0dpllEfzH70ANQA5mFBbrFxuFd3ZY6+gBmF
0spyhAM9C5JMtYtjp4uvaV59tY1y65X/q+B17r6x9QDjoSoEVMdF+8PUh6EAsye+h+YJeFPg5FL9
vq7bFw3UFY4xWUHStH8wZCH8NM2OPa2O6Jj4LfpxtBa766u79skzlhlIAbh6bOL5FoJ40+llbBtR
bqbs6I42C2vhbFEgreRaM287XCFKHejILGsPqWbnSWpmepRBldv4ymlxSAHLJY8kq+5nAITdxWFf
jkE1femHjTb0mosEJAkSuiBIAdXLwkWi+FyJ0pimqBghruKjW90EtlbI1xHued8Tnd/Ypuo3Xpo1
fwI2WWOe3tJBH7cot3BUm1tp4AYOHKQLGAOYHuwWMW/V2fIWIb7cYM9aswcKBh1ZA7CRiHnPdzJT
YFBsklaPWoMeWOceW35T0n0eHz9/Yj7aWVx6hTk0u1L1/F3x96lojqBVfr1uYm3DACLF1bZmYoJl
bFcXMZ08Q02AQFYHO80fbD0GXXI/PpTEvsNAdLHxVq+u3QeD879/qP+VqZGnrg6DvP1u97fgbQ+F
eu6tzzeK4ahQ6kOLdQbHLoeLM5FliT3NZ2IQAUYVBQaz8+LX9dVb8cofjSwJh4Dya5w8hZFqMEZM
bVs7wRyJWbEtGOW6oVmt0AGQCSC481XL6RgXbH7EvO7Yar/j7q4Znq9/y8rGIHwCewrCKNAULw91
ZUBBRtPIhOGhh6b9DoaWIrWBJny6bmblSwDQnEt8gPPN3vD8S1qIS6iWWlNkQmwvY8NDN8a7utkS
X18zAx0vPGN/Zb2XxFlU84okdXPkBCLda00fMZDHAjq/cUNXzcDpUDBbYd2Wk3tqcFDQlgMWrScH
pfX7QnTfwY++Aa1Yc+rUwsgtkA8gLkFF5HzVQJpTNJQnuDWeF/sx0VRgltkNMux90ZqdD1rCI0+M
GyomyN1X7w3xWl/mydfrm7fiLfAzsHtoHGH2culoR5oqlFPyKSpBETaU6aNms1eZ029mnCIHU9+v
m1sB6mCUHgzheMZBXHFBe9UDnBwD/D1F9pCT/SSM/LdsvP6YoesXpvXY75Q3lQEUQsvvjcQ4YRVb
A5oyDoakrv+UtduByB/9cjgU8LAuNiABObCuzb9kZkdtwE2jYg9TEUXg5NF1SyvYA3w0dOL/4qbn
kZ3zvVY22sBtaU8RoZV8SJPiW6GNkAWZCpkeSgpcFLRR6a3eWG3QYVg3lJqzJb60EqugdYHgDNhJ
MP8uZ+ugJC4cJo0pGtt0Z7ri1JlbckurK/rBxPwTPjwEfMg5b02IOCO49OkIMXctbJIC9NFbhcyV
FGfGvmNQCDCYmfvn3JKXI+rqSaYioxQogf3ISn1XG19ZkmA4+snoT9c3cMUcNhAbh+FkHc/D/O8f
P8xsMZrNO8RcdXtoSIMB3j703Gdi9yAaqYOeJOF1iyu7hVAaSHBjZp5AUHVusegFhBds0EXy6XeB
skFmbtWdVy3MxIqIXpEpLoFEBgfbocsrJ5rKt1b744nPR1SzLsf//v3FYRC1NGjqcfAru30w6LsW
9CyQbxXq04gRJNSzsiPgUMaMgDlfqTqWhFsu2Dv1zv2WMnJ0Yvnz+masPAlnJhanLVdEh4SgBoo6
z3mr+2Kf8F6hLzMeP20HzghEGfgfWozLmjLFaDRvexvHTKC6m9dB2tyb/fNnjYCTF2hSil403O/S
7U0UekTgkzeiFnBPlKh2FSkOSUo3tuXyXYEZMCJB+hNQNeAVz7fFRTG4agyME6sRqk7anjonZtx3
xYHoL9c/6NLrnFtaHLS0o3pRNbCkjV+9+pYRzLVmp6r8fK3t3M7CiQuaa6wqPRIZdAgs84usS190
mEzhEJyAqsbu85+FcGd2b0DgXcA6XA+AnhIc1hHk3qHdkUJH6qF3DJ9MG+HbpSNAt+RfQ0vcYqVE
6eqzodglu1H+aFCGvf4pa2cB5ZR5/Hamn1yGOgMAQ5imwkyLgIrTZBW5T/Lhl+iKfdYXv8g0fL9u
b+WLZtzDX5iKiZGaxcuu1WDskcY4Rs7g/C4pu5HOFhnCpUuYiRAQuSP9x8u+NBFbqjWkWaEElfxy
U45qa9gXh+ufsRI2gLoE6T74X+awd+naytKMS9kjsRLiQdlqX6CLonMKHeabRD4k1W3ZsxtRfdpx
z4QpoNHDZA5oOd3FOUc31E1HgqyhLbwgnfr3obZ2Ord+YJxwIzBaW0WQ82HkCGWwS0YJqN8wQ5cV
Ym3vyPs/g/Gopa/XF3HlLGCH/jUxe48PT3cOBi8UK2qE2Z0WFoN6aNtio2OzagKlKNQ/0U+44Dqv
NWbUhZYhpM17aMdW3SPRhw0b83t/XvfCpoCbB7IISBdw6M4/A2A7cxpbfIY2eGDyLb+w2g0o63+U
mJ0Ct0zvZ2294Rjmv7mwiYr4TAWIRgmB0Oq5TYFWMWlsrYugzA3VTGh05Ebl80491jl5dJOa+oVh
+SDb2GjjriwoBm+AokZGiQnfi2bnmDZVKrmE6wPGMAXd2lbhbiUNAcOniZYqJkUACl5Gw5Wuoail
pTIygcmT1V5v6YOuHZsOc1rT0ejSENz5h8Sd9t641ctdW1Y4QoqCIXK/Jd5ZmcB4ek4po4kCvzJj
O8v687kNtg0fCJ48MC5csI1DJRn60wVy5Jq5+w6n0pD0xkzccCo3DsmKb0eDC1kUeHXR0F/mjwlg
qgMDP1I0tE+znkMhfiYaov842Wfi7fpdXnEXoLFAJRL17BkuvvDrlsWoxTtsGkmdIx27KmB59Ru8
HRuOd80OhugAyMGFm6Uszw/+UGSs520rI6nKaEyyU1w3T4671eNau18g0Cc2uA4NpN7Lz6my0hiy
WEY6j6r8H6v/lpg3hrwXduDmPxy+v75683VdXmfsESooiPiBeFxGZJrZcECRJfSEc5+n4LR9ZxNK
Clvx2ArIZOaz/tfQfL0/uFxvmEkI29kQezShRGvx8X6a4qNJxUttSl9Pui9WUe0ZsDuBVf7Oge3F
JgTXP3elwIKfAXaeWeFuxgXMJ/fDz2h14U6dDi/CCWYgu+5hyDjyez1obIp2Thd2jH3T9eK+7Tl0
3vT2mLnm8/UfsbrmuITI5IAyvYh8xGB4TSVznFhp+aw8uv3JcTCctIVl/Xv0LzYXNEG4HWCyv4hH
elDDjVqMq2EPDoYu+V2lxmcB5cy2AKODrmjIcivM+De3S36NoDirbOYgluRBo7vvmCgISTU+Sjd5
dIziIMzyi8OMXatvwSfWrtZM0zu37jDqvHzHJE9QjMmwICU9VvX/kHZlzW3jSvcXsYr78kpSkmUr
tmzGcTwvqCST4b6CG/Drv0N/904kiCWUfOdhaqpcwxa2RqP79DmHHAgKN5clilfuD9ANIL1kYavj
Ul5+xMnKc9BxEqvK2bHO06BFwI4SwvV1XTm6i6Q6LhA0rCy84ucW0C8eN2o7zeiVNAIHkFrWPvfs
l2F9TdSfhD24bXTd4OqQTgwKd3Hc1B4UJBDStspBobrvyjSJVvw4oiQ0uwKLhsBPZOWN9d6tnVYd
j0aXfVe4t+15DzI4YP7zmqJp2Uokj92Vo3Fq8CP4PVkk00zzPu20EbItaDCft4B/gsIkUm/v/VrC
v38H9hEJnNiZ6xwdKwXs5K73RWXufZeA7NrrttcXSDYc/XxHdNqkV9XER2gL5/6gP9rd12p8n53N
dTMr5wdVXBv4lSWhD4D8uZkaXDgA7g7z0YR+OdVnv0DGi0ru2bXNhvS3tWihWDboJs6N2Cb7z2ar
gDym+Utd354cQJMmaqYg+V2B3ldubyluUk9H2wJNjJkGsc383HlROVQ3Bslo1qYMZF+IT4CdA7/q
cpZPNsAEMkTTBh/HceDvTQ56xgOIHq6vypo7ODEhNgOjJIrmbXecjpymOwAb5x6Yi6CrH4rmYNsp
+sok22Btt50aFEKHrjI1mnMYtMcfZfEwpYe6fS80SRy+PnOoC4DICok1UaIUenJmxVFyPypoHmAV
iojJ0tUqa2lcnT2UePHGADb0oluhbFJofMTddGw7dXrIx7H94oFeJQDVZPXgzCBqKAd1vHMo8+6S
nFkSR7Q2SsQJUOuGhh4Alstcn+wPWgMXhBKMetTqdwZdW82LPJQwr++Qtbf8QlcA7oIF/XPBhOOS
iZGGDxreoXex1fogP62GAyt+MQjc1fYP0618J5UleVeejThjSEsiNl/h921Ncx5cA4CjQXsHA8+m
gRxqoz94VUg6LVgAmdeHuTaXaLtXwS2Ef1+83GojYXahc/XYAwAawJEUj7Ntjk+8URTJjH68k4SQ
Z0GCoMUF8GyAB5ffcrpuCqpM6owUjDuyLaVPqfqMp/62BpOxBY5SjQdogfGNifodWm4Udeuo97YC
NrFNBZYeU/vZTBDD/qUOKPPn+7aVST9qa/saHUaYj0W48+KN6TYeqzoDmAJu7kjvBDXRngwQdSEe
Bjr+YKY7m4aoqgKg+8My93n7nJMiMGd4dOMZwmR2m4RNISNZX9GU9cBNh+OMF/AKAS91KpK7haou
4blZHrzU9dEdryrTc1n/VKrsGY14Ldr3Sucwg7qk/smTEtWc0W94tyOGdz+Au0zp4o2bPU1D9uxS
LYjpJPE968uL6VsSyGiaEh97NK/IWGlY3hZd7m7iM/6o9i+8bbcaotbGxeOPbLz5n9LamtWhNO6b
6pjMoCwuKrAJdpuusAPLmQEAJz5XMKrs+ea9jvIT4r8lJYMCynKLnuw/0rkTOPhcVLsoJPxYrceH
uDLajV0xWS545RjjIQOMATIDSFmIT5ksHhWro1iyRqHNIacl287ZyO4tNtIAxEX0q5sPzUuneMr+
+iBXLX8g3PHcRup22eMng7T03NIylMSOk6uHg61CPuGRsseqi7cT4Ka8k5zqi4ttaa4C5RN2Jnrl
sfnP7TGumJOaa8g51RbaTYc88VF4GwKLk/QOgHtZl+6FwxLsic4f7Fl08qb+OC28ymj78ys1+VLg
YSwZ2EV8vRhasml4COL4ifj0wtWBM53m4ai1ox1QO3YfkLg2fFdJX/UR7fuAEstqMCuDM/D0hD4P
HkKYU2HxqG0UIAvg3dHhCUS32+KlargWGB7Rvl/fJivLtrB0QQEFYSmkkIWw1C1tVN/SCpaI/aOi
9hOaePdkKjZjMchIYldGZQKegQIZLmbUY4VRVSnXnLi12mNpPtcDuqv3qvP1+nAkJsS3CRBNDoiU
YEJT7mkc+632OMkQZ6s2QKwJHk/kjHGNne/0EqnTJG1Jc6QpeCFHqxxxOxfFY0m4c/veQ24ayDZ0
nmLWxNUpSYPHqp11R28srdKve20GaX2ro7EbMWPdJ8WdPfBUUke4TMB8uMWlHwPpY+9CfRRs50Nq
xE0HaMl9z44NeWicJ0d7pfWTidxa/z1Pn0i7L2VsRyZm7iwwWOzqCAsAEcNuFN9IfCgmpuh1d0Sn
YL7PFIcHoNRQJKHOZURnaWig+NCWxQm76ABqnXKeJ5vXx3jovxaa/jbqWgAW6pAUeYjqCghthybU
WosFXqJKXhyXu0f/4DBGjhfoABy8892jkdHJZ3UqIRo1hrkaA/Wq+v0g2TiXM3lmRTwHplHW4CGA
KJRXqa8TXrWEyzrllx96vljnJoRjkFg22j4mrTzaJfjnXwZQ3gOfvDOHL0P8V5McnZsLQlgqgBIQ
nuItCEI4IQ3aZbVpG0peHmct7HTH54nsPXPp6s8tLLN6cmeW+jiiNFiWR8gvb+cCm6JM7prM2Wk2
OTBWvlx3ViuLBIrEpY8BVXbEvILvTdLBhg4VK499DQYTIw9yTZZKXeZEWCRAjxHrQJMHzU/i5aWS
2p2yecaIcvIwe+n3mJcHYg1hXqoPSo+ua7vYmdpwn2jKRuNzMLcQqbJ7ScR1EYxg6U5/hjCxhlNR
r4YM4ZFbYx6k6fwU12xD637noPEFyIbfacffr8/uZavUh1EL15sDhqcLZHCdmNRV6FiCbhcqlF5x
l9D0gKa/badnDyD83FgjGFQT5mugfTIoD/I5QyY5A4WFGqhdvmmBZ5P4npXTr4GWCTRP4FVFM5Nw
+ofBozbX1eIInWPfbI9oqgshfiyxsnI0YWXh/wELGWgFhY3VO7UyMccpjlV6YC66KZ+S7CWpwDTc
5X4/vXQ3S4YvU43gCByCC05NLIgAZKPwcszKY1c9OSMFpeoWXCV+mnzpFi7FRsWzI7+7vr6rU4lz
o6LFF/g8Ee6pKDUfsx7uwGjvhmLDNDB9EslbRmJDRFjEdTGUvY1xJYuYPTRSWfpXymU8ICtWUJBd
FGwBtVhed+dux+VIsNilUx3j6m1u3/LyNddfb56sMxPLTzjxbP3Cb6t2MJHoB9DY35nWDyUbJN7m
MpYEKPNkHEJIXo96pqGFqTr22luvljujBKl0woI4l3Q2fLh6wa2dWVr8zclwzNQ2eF5Z1dHmQ5Dn
fztF6TdW4pNkCynLjVP8dFo80iszcKd2V9mFb5e7aiIBr5/A+RsUuPPVg1py31YOLQdVZP0OEsVg
Gh3f8/I7lkPMUW/9mf4uqr0O7Ze0/woWiS33Nmir9T39N4PmUpW/FZShkbbC2zFsHS2MwR4GXbCd
a/2tjt9yUP/k2QtTf854n/S1jprGq5d8UTXZzbVyleAo4AwuZQDUNoT1TcdZJ0VZNUuVwdbrDbUy
yXFbt7B02+mI4S9KuLUFQSPbypujrs0QnAKKzttc36Mrl8TyLP/XgjAG1baG2dRhASyBD3h2+THZ
4Xr07WarKNPGG35+wh56gaHugAcJZKfON5GWq4Wi6noN9EcZNHEB+vSjam+biYS68hDfDAwFWzZc
P/BAyP5DylaIlyw8TMx+IvVx5saDSd+LUsZ6vrpESPujYwyk9QBsnQ+oZ2oPPo8am8D6bhY/61wS
r6ycbwvdbstjBDxiF/lWoxg4hMN1LBB63urhJdW/FS2SSbIOfZkdYWGgt5elOdGaI9HKTeoMu3Z4
IC4a2mVuBPMheBGMB0T0WA7cxo4QlWhlanhxjfGAcnzblDwEl+F+pK7kNl727TUzwr6ueFO6Kci1
jgrZuQ2EwKqwz/gnjGAMSySJqxB74Hztlz4wlZpec3SrLhw9tO/3/a7L0u31M7NMvTgWVOTRKKhD
bQxUNOdmQCpJXDNP2yOxGz8fntwENIP3HQM5s+wpv7YLLFhBvyCyZxe9c45NjJxYRXtkLjR9dTA/
VihiZKO3B1mEJD5dOznogUGgbIGl4QJiz+ysHc04b49u/6rCv1vGJ+bt1ICw1XgCLThOshYYfiV0
xwctezehy9P+bozd7StkoUt5wZ8uzSHCRmjJyMqYJe0xNpBE7yf1Li1ICF4zJLNRP+DJ1+v2VpfJ
gdwIUn6IX8Rsr2InhVqPVQv5pl+V+ktTa7xmf2rxr+tmLi4HNCgt0ge6hiQqYNbCIWp7QJks0MQe
ueYenErzIWRGSRFNZNglhfKQGa4kmkGdUdzssImYDAkJMAajGiDEZYU7MN5gfEc9Q8Ok1tlaUFMw
d9a2U+7aMbY3SlHFQTKQak+YA/oi1tVvbknGhymbQOMzcO8esm7p1ixjHo4IW4IqR6eI4RXZFvyI
PTAcI/7qjYE9V05o0uItjycoDiW2guYLd4TIqGJAICPTo7Fx4g3ltEczcDdt0KXX3rstnioOUXR/
mJkGto7R9nmfVAekY5WNnqbDY5+VznuBq26TQcyT9b0eJNiATb6loA+hbu93RVTPB23KX7ra2b8l
G57Ye9dpg+JF2SvF9Gwr+j4d9WIDeXe+afgI6IemNr4D/Fgw6FYZpGpT+ByeJMwT/N55BolRCoRU
4BYQY53pAPr7hqm+ruNRnZQ19dGrZewyNNUHI59eDUXpQ6U1AHbxaLOlIx8wolgP0r6zghZYwJ2e
xV/zitvbVOEuukkpFKAGMgWqFv92+mIOW1YVG6XuK78pDQWVx4T4fUq6rTKCy12f8QdrULKQJqz2
mdEZftOAVm22ge6pVe83OJsqvy2ZuUU3HNSzXDPZTxmCjy4mZmjkhu6jZQFitoXGds1UdFvVZImf
6KkezFaSBuoINQ6lTS2QA/Dirhk48Q0LI8xsRH65XRRhhZ/83XKs5H4oR2h2Dt6whTif8gSYGV4X
xOXANaVZ4iupPe+o13cbdbbHB48mDY6WbfhZxs27jHV0g9wk0DF1kaVH2hq/2Gyp7yjP9/s2g9RP
MkHScsYrURIGXmLEcCjgKB2k+XHeL3J0YwvtJX2286PD2r3bP+ioJ8SHtE4DUI2odbWl3Xere52y
Qzk82LMs+XrhqRcEoQFAANB3kJUQCypIZ1TzSPXySJzjYKT+iObx657mwqGdW/jg/Dp5W8xu3Re9
gVxFrN8n4NVsk8RPVSOsIXh13dJFYCBYElw1ZcY4GynGkigczRz2xrRqPE1koKrVAaGBDEzhSOVe
6LiqeMLmSoxsQAZAg17/6OaXWv17kDWTrq4MypNw0q69IHfOQwOTxJRy8MUfhzjKqkeMXbIwH5wy
Z8EH/h8NzDdoxoNTBiLk3AJHIxwZIY1yTGh3sObWhzT4czO+U8s+WJblZ7Xy3NjGg5M9Ns4OFK67
nvQvrN2pKnTKUNNAwOeXdgbnQ76UnRdmFLR2eDZWCXSlm9TnLA8nsBOAatR35/eh/HvSVH8y54Dj
ZqvumzHeDG7hg9svzh/jycLdWvgm+RqjBk3aJz2xfJPuUpCGNqb1os1Ucvouwq9lBhZkjwt0NaRd
9fMZqFiBPFk2V0fa/G30fQC064bwnzGaP6WSfmu789SWsJ5OH7fwShOyEsNBH1SfwRuzTLaml1fs
2YCEaz1RTKhM1TBCrTeniKgjSQKubcrTQSxn4+Qwq72W4obF99HH6Q/pD2/+evsZPjUgBMRFNdvd
wLAnB4cETd+gCqmGVPl53cqlguf5wn8gFk7G0XrlAEIAwI2zTjU3uamAHxjHAbeqa2xcm44+8gLQ
/3PUEmlMxYKkLC7oGrDhDfDQP9q8/KUl7neQQMtWcHWbLPQSQCSAVVGE/Jdm4zaOhwmIySMvnxvj
vdNvzcItg4frQpIR/HAX0XlZ82QwwawF3gAklEjjm17va7UMGrq6V0BQgFsFz2cU68/3St+aQ+4o
WXVM3WTTzHvDriQhpb7mipHh+NeEcH7pEOMJMqTVEc8ZO6SdzfYuNU2/01EBAmV0sjNAfzZVShb0
vJm+QGy4vLPYREM966DszDLX51ryl5MD+MwtNBu2NAH5ZRGDJigFGxhr53SDsNXeOBMQoLNLWOhM
5uB7Lvwa0Zz8Mwf4ZERCjDxD5imFdeDgkVqe6NNAb32kL4uPjn5keT8S+cIBc8a8mHMAdY+Z9aNn
uW/Xe1UvJAuzvvT/GhHLZSM4SikqZKhPaLmGnCAUhmJzlBi5LKt+DAVZ8qUcgdeg0J1Q5fXUMqqU
x5zUD2lJwtzkG25kL2WrhdZcbKAYe58T1Ql0Pm8SG+8As95c9ySrxxVc8P/9DcImd4yhH0gDlayi
fbKTDCnz1wmV5etGVqfTQxvQokpuoNXu/CSRGPASZlfV0SJ43eA2NKybxciXuTwxITh2s8h1JR+7
6qgiuJ9Bg0mcexxeyUBWZ+vEipCJAp/I2DcjBgLdwgBCacGYepDz3l6frlWvcGJF2OIe73oIfdcV
WLHecg/QC/Peq7/mieQulJgRixmVW8KlQLn8CDaOx7nWfR5nvqn/nA0JfkCy/CJAAjtfaScT4+kM
gtlKkWFXfl2fMsnCWIIjTQlwGbTBWDqt2Yy5dZeBGL7MXAnXx7oZCNAC1YTEtNh5U8LMQnlZAWH6
hfMYkpVf0aF8fSjry/LHxjKbJ1e7nU+9QXhbHUfd9rP+i6I4QVywjTnJ6kzr6/LHknAs096OG5Zg
NIS/Z6ry1nO8Oa8PRmZiGezJYGLH65gywETN+ISiX/PS144kCF6Ow8UzwPszDOEZUGnMK0wbNqDZ
+xp3R8OZNrP5jqzHmJqBlyWBMUlg72trBPoiE30jAORetHSTCpwfuY4dnWs7Uhe+nj561SYuZPR1
63ZQjUBXHop+4uu28abYsysX4TDSPMNQojw/QjL20KQSFMraOi1MOf81JMxhayr9YDU2PLR66Bwa
VEzWyLh2dE4siM9o0qnoq9BhoXd+qfqb0T50o2QjLD9S3AinJoS7TE+1skF2C/u53o4lQuDWO1C8
cQflHfwJQTv8ffvmXhD1yHYu4B1X2NwcL9LRQbLvOI5vFkSpzUrSYLr2vEOgg/ZSNGSi90y4bryx
V8CmU9bHSgNxjrUbkx/JmIeD97OCxsH1waxOHkhKlgc1iB7EhCqeqi33ars8Qg0+JEYcFM2xqn4y
NO4q0520m3t1O0AvEggv1CfQnXnuGMwBwm6p5ZXHOmV+Hb+oSuXXMj52mRFhV+up6ynorAUMgXWv
40gfC2YFGkTDr0/dmgNCDA8WXhMtNhc8bUSvIQlilNWxYNk2R5aw/htQKyAeaiixlwG1qg3LicTo
qms4MSpsPrAmdp0+5ih5e8eElSGLwwYEFpYhw7uuTiI4H9GMiEaVi27TzvNGMi4bo9ceLYrEwi4d
JN5ndSxgKkAyygNRl+jmZrOv+0YFdKzCm5V4h67t/bR8ct2v1xdq1csBjAsANjJSjlgVV2NG0Bg5
lMem1Q6zyb4qLpPEOquzBWg3CmJgk7igTwU/RWrWCkBGo/dTzb5NULjp366PYm27AYgJYligFsGi
J8Q6SqIWthvjvmO9urfpBEC9F3raN2b9U0+vSftoDdknNtupSeP8tCKPp/QZmniOadwetLYLSyTY
Z1e77+bs9fro1iYQFyvKLNgM6P1cRn8aMYDrboRyLULsFGn59odBDV+5GQ6J1wLQUKjmQ6gMp1Yw
4hqU2bTGFLqkflYbex+7aIq6PpALhlMIJeLKhicF1h9QeDF/MCse84wp7b+0k/akN/GWkfirZlS7
Iv9RxqDuzY6Ft7zEtXtF+WYZ76hygLodvGWSH7JsiNN7cfkhwIEgXQJ6bhClLVN+MqVFSmttdtzh
C2m951L1fvQVGfw8JaY/5NkO7D/72TTvyizeOa3600iA1be4PUgCW3HffvwMFCAN3IvQ9RSxhy71
WqQP8TO0eNwCZbwbqZmEPZte5yZB2jRHJssFwZpvcFcGtvh4Y5zPAVogTTAMg1rKW4QLzucgBgEL
1PGG7gtHOXsHVpny3qEVRGdBBuCkZKfYyjeoxLtfGkbvSWb91RnjbzPu/tbm4XWMkU1NPRKpbgpx
Gr1UHwmIrbcdSgMbiHq8AJ2vh+AAqFCg4iEYr/eJBR7/ed7WDr83PP4ITxE4lITFkCLvMle7we6X
/+h99Gg+tLyu/bRxfkPA72CNWhZCOy0L3Djd8sbapagvjjnYl2kbb9VM3Xs6Trk6RKXuJIECeFOs
DXl4fdsIB/FDew7UFjglqK8CliqckQQltUlpCI0Mtu3sL0Cn9DLmTMEff5gAzwqYE9HPiSKOsDHj
UvF4a1R9xOZQHYJeRvQk+75wR7oZm9IYRBORYQQFGAoGyTPg8vtAkiL7jozGh4KWEF9kPUbFMpNG
2lYxxhClmpvXYDGw9OGBs/cyKONODOW8doSB+a0nYNzq/FGWsbtcZ9gA6gVXPDwV2BzPT4Y5IZ+m
JzGNpmoHYYhC300y2LFwv2OdYQKC0qCnQsfzRYDkxTMZTQUmaje0+1CNQ65schkKcHU1TqwIq13q
s9ENptJFpfk9M568cnPrgUB/B9w4ICgYymX7cV6XHLVQGrGpCRVji3K3T2Wx5NpqnBgRG5C10Zgp
KxwaJc0Tt3beGFLt5fo4hEj/YzXQ2Amygw+WPfFVQcBHN48ZTkU6hUq/sboAKAEzC6ckTBvJCVkf
zh9bwglRZzcpuq7sow7Qbh2UYdtb1d/E4YiePSPtjH9qHHLtAAksEDia3k7aQCEZiC1EQE2vpwPA
YX2UKPeeFwJdAqTE9XVZ278n62ILB3G2W/RLgLY4cs0tir5UJlwn+/4yxJMwoBvmnhPaYgjz20wC
NCF+4vcvjY14sIIFTuzWUbIEHeatQaMye0u2WfPtE59HcRByH6CEu2gu72Y1G8ZJo5E5+0Yb6JJT
sTo7J58XZt/UueHyGZ9XdWWT7pWh3N7++1G2Qv/90ll30eVsIAjLDVoOEXcz/0hQZr7+/TUni5gW
ZBJARFy22aoM6gAQFx0iuGAfWhseC3Tdp+kgsbMyUaiHgfQBPAzAfnpCXKBkM5gryp5Fdvw3AEvV
j5uHARQKwGMoZ+NuFaPELrMZKEqcOVKLcJy2vNz3fDcqkkGsTNYCjsZjEzLFuL+F0kttqiA371MW
DeWu5hsQ1xByn0nSN6szdWJEiDnV3By1Sc1Y1OJx8VrzT9zcZ4PQzw90OpIst+KKRRndT3GAthGj
2H1iNU6GILg91sS9NRolhpD9WgLSg2IF6Xhjlnhx4WcDEc5eNiuMtzZWI6F3M2AFVPLykK224PnM
ftZiNDZhotDYhOzW+IV7B0/G6LK+3Ni1y8McbPCClVofCVOTmkWAommo2cmwtrLvL6M88d/o7NFS
wJ1YpHEIg91lhcR/r1xxWIU/v19IyZHCLQ1H61gU8w3Rti14Aprt9e20agIiUUBZgzMK4OTzIRhu
XBaAR84RWGKMZjOlvq1trptYnaUTE8IstUY3lxSI16jsHkHvytuX/+37wiwlnZFbyYQheEPgjCHO
w+3fX7gSHKC2vUXQ9nyKNNoADzn1aqRND1RVAgqC4usWVuI/gKUAncDLDhtV3Ke9ZQHKk2Ra5NHN
VN252b0e3xfm1iMbnUhsra0GHpG490CcBgpIYcHLdGJQsY71aDBVwOk3dpeF10ezdrZPLQjrDRKb
kQAJq0fTFMaP2XaGmJtkSdZ2rQPmTDAWgs/54kqaQJjD7drUIrUMgeqp8rssvrs+irV5Ajks3kfg
WgHAXZgnhxBz5lbCo1pX/DKvfLCMfMICttOH6A66qi+ubaVJOKAzEdr7/aTP/L9v/z7e8AtJAW5U
1MbO921KlldN37AIKFdiANn7iXN9+n1hhvqC8az1EHYY8a5XgbCV7KOVFQC3oAoJBbxRwdotzE9W
UD5Y2jBGExDCpZ9wye9fft9JAmq548DegMc8Mj3olBBPnWowtGCb7RylZQgtXGq+aEZ0fQlkJoSj
0HVp7sQDTEDIMgWnhwYEhOQ8y0wI3g+4c6iecZgwlC1LH2bqa43ExNpCLIhGlDzhOPCOON9ISclr
5sFKZO4yNXSV288BYst/Py9CexLdqRrVwOenb6752Oe3X6JnnxdiPtPuy5kM+LzVbzLloXKCapL4
ihWPd2ZCP58gtY5HVcWrN4q/db3PaxSG0Xn4ieNwOk3GuREOMUeAzLs5GhxAYCF0nv2+vlklyyyS
7qRaQkdnOQ/m/Jfys6j++cTnHQ3HDhnfRVr8/PcnkPt1aT1PEeqKxUD9jHwiaAXk/I+FZYAn4Zhu
glCBVrCQNoG+N/LNZwawXNGge1meWuefL5kOyraETlHD20BNy0D2Hl2O6oVDAs31fww4wjlr3WJ0
TXSORK7zWECnBQlMkAGEyuzXrkQDbGWtEeuB9xyyG4tgp3AoUmT+vVnVmqjSffZ3LXF7sq8LC2F1
M1hrZny9GYIBcesnPMbZr1984slCK5S2JW/x/ZYHfenHsgf1ik+FZg+0a+CVsBhijESScuxHjUBm
z31P24MOYsv8582bCSZA1gt4BKj7RS2sAiU1yN0WTVQcFA5o4e0+9ezzwvqqTmakoMNoIpX54/h9
HGQv3bUlxhFA0Rb3waI3dL4Ew6RqpqIYdcTMR48eSWdLLp2Vw4DeFdSfUXAE8a7YJVcxaoxWoXdR
WtcPc5pt+4z6udX4MXU3eiPjRFtx4WDzw9FzQJCA8yBco3hooR0zmbtodF+UmgSQowgHNXJug6st
MQcoZRDxLUxcC7vZ+bQVqdLEDaSco/SfuPPpL0O2LivTBrQI+ssX2iNgOYR1KScXnMht2UZ5B5KH
dDtAg7jb0dp37LfrO3jlkCwU8mCjBgUf+hgFbwXmDmeeSNxG1hy5KKkSf7B2102sbDI0xSD+QzMF
+tXEghe6Fu2cO3oTmW5I3J20vUfyfTG1n/Y6jgjapaPC/WIaIZ1/X//9K5vq9Pd7wilMRpDw2rEJ
yc5+eb/rbpjnh3KUBDgyK8K9FCdjPcWpAStAtiR7Uw9JHxAZ4Zlsrpa/n/hcZITa/x9Lk4C7AFVV
iceSjUI4GaliU7M2MApO79Nxo7T3seJz2aaVjUI4HoSQXm1VWHHiXVkEehNeX/HV4/dnx4oNUB1t
uD2W+H4O5Sr1oCsvqbrNMoiYSo7G9elCdl9YjlojJKtwBdblJqmCnh7y9172tlifLaQ+wAIKxkCx
LqUlttdOrddE6NEEqbwU9LE+W/9+3xYGUSXGZFsdwZqb33jyAELKKrmr4wdp2XnVV2EY/xmIGO54
DumGYbSbaNTDHASxqY/O1esrv74gf0wsYz05Hw6NxwLabE1EtR10BlXvtSKb/EaV64/7A2V55DLR
aQPtYWH/ghIdfERoPIlMQELT52wYAskOXty2EIQiq/LHgjAOl1h6VsbwiVa394Y7sw6s5muubNtk
E2sPTNY8srrFTswJ5Uhj7LzBdiYcGNtnjT/eDjhYkkR/hiPcUk0BNvnUxoS1+e6tZ5JTKJksMYpD
Mi1XmYbJSrTQtP0OaKzfEPJ16kMcfCZzdzoUQ7hNCicdgeTBUCw98WfoPyfP17fw6in5M1eGcJG0
hWZSe2BNpBRbtIha6tM87q+bkCy3WEvKoYSZZAMmrO6Y/zJmsyRqXP++aUAvCS008Fnnp9Caaw8S
5sst0t2x7Ij+z8/8/j/fF26pUSvpUNX4PrO2VrovZbiM9SX4833h9DkeHn1uvvz+eJNZ4EXy4xvJ
Tv7jQkBlhQbdhSJTmKLK0ZLJAW9lROPvdh0o9kOeb6/P0voo/pgQvBRrK3Q3fYSGng/+makEYPkT
Cw3iTQtv1wWNLZJazE5ZN0M24zBASnXeqY4EJrHmzk+/b5xvpBY8GnPqjk1kW9uq8km+1Z1N2b1d
n6hlOUVne2pFWAvIsyW5NsD76cpby3ZZiUrYNtVCLsN1LW70miFhRRxnsMq6hyGQTyd5QPJ79K/p
czipR1fGZCabOmEPa3OMhORImwgIPJai5HPH5y/5/ImX1OnUCRdHNajUYAU2AAUtFNgBGV44n7jS
AXr9ACeihi8+D+qBxLO2ONxuH9+pAL2iGU/SOLvmr05NCD5dqRjXoRzbRG650/pH1/yEvzr9vrCN
+dzPQ5bg+05kcF97v759Zb9e2L4DipfIt+HCKGvwrW8qmTdf8yOnv17YtVZiDxmI6Jsoro9l/k1N
XxQZk7xsCMJmTUHCWHUM22hm29gIpuh/myEh/KgpsGtOjC00gKOiB1S0kxhYP2z/3aNIzp/7qbhp
BiNe7mxde55NSD1v5+RJy779L8NAye3cCsF9wesSVsDn4Rh3xo1Csx930p+FBsXi+fc1OwVbS4Ow
QG9RXt1D2uMTv98wFrX2hftCvPO420/9OMMllXOocbQffcZTLHQPaJZYiFcuwoIM9EQAIUZaGWSd
X9g7kLWCl+f6KFaPAxwRRItR1kPi7XyWQM9apITjOKgeAk6fk7fuRhj+/y/EiQlhoUtnJAUy7Lgn
fvHS739fH8DqYTv5urDMZJF/nxnyIX380vpZLjkLss8b5/PTKZ3Z6hWCJ8XZVcadNABfPWsnP19w
d6Q39C51cJgre+du6/dnQ/bglq2wsI/iZixbe0lIWUXAskfkcWqZw1ifJECXoYoHLjDxyaKyHulo
C4NATiqfglz2Dl4dgrWkBBdVWqTPzxfBmPq2oGODCJmgHWZr0+/sExAGYOCBgVo0sJdmvHMTVUb6
yhqnErla7c6DJoVJJRt1bRCnFoSNWhNezt4wlhE3/onrR7PdG6qMa/9iIQAMRIYWdI2WATTGB6HI
ScIAIlOtpYAQ9LXPwQ/x5lb0VqckGBBuT73MdE3J6uZVz4ifT/cYwnaeQI9687kD8BB0CdCzBW0m
UsHCkkPQxBnrZKpfDV7twemVD6okGl+ZK5C7oaSAWAxVE7E30VXcOMlI0rxWCni60BAvc60XRxsd
w+isAOwQLUgoigmuo8/Hvgbio361cIGqz36opbdeobCAA7d0VwLNgLfp+aZVhrxSPOJlr4m1Z2Fd
7290rahVgSkVQAbAlIAFFeIYapcDt2NavzL0CYOpJE4lu+lyCaDihIYH3KIuigtiwWee0qbvGqd5
LW0fklWtrOZ2uQIgkQQ1NQAGLs6DSOWnJFWG7rl+eIU+rNps7e4OYj1ud/MooM+55ORx6lRPFTOO
FlwT70gLPqiut0Jvo3XUDG9diXMTwkK7aqJMGiB1X63kpZwjGcHU5Tqcf15wTUTJWdvH+HxzyMzS
L3IZAfqKAfTPeJCIQYrRhDDN+UY1K8hlzH3rfiVju2GPMTU3N0/QmQHBL0GZdxihSeZ+5SDqom7s
z5KOz8uthBN2MgLhLHQGwIh2jhHMNQ2R0PJ/eSW6WHl980ovzgIAK9D5gmFKZNFg81QztOiWr/qu
TebQVG9GQLnI8KJQiJASZKG4UM+XwmC6yrvJy1+BpvDdu1GVZVEu7rkPAwgm8XBAA6aoz2ZbhOTG
oOSvVvGEMnGm/ZUO0fXVvlyMhecYN51tL0U80e9VVKvL3B3z14r1oWUFtRn0IG/yZD2Vl9v23I5w
LjKNFMyLYYdYnt/8SDPPvz4QmQFhMVxoXTaUwUAzk83/kXZdy3HrQPaLWMUcXjmcIFkO5Iwt2y8o
h2sSzDl9/R5oa/cOQdag6Ft60INK3URqNLpPn55G/aDQvcEA1AigQQaMExrK4RbiDkYSVtqk9OZw
AxC3KyrPnkVQ3NV6QwPotLFdmI1F9eVyQ2W2U4x2Oow3vfPa0Aut41Cfd07TUgXPYQNnIM7NGCqU
k2Z8dERortV24sRz1jVuiRXaA8QT5bn7A2o61y6fC1Eab7XWTAtMH65sGYVyPBogNRKQEE7QQp8l
OXUHwJUez9LWMJinhEcvTMgKBzCCzaqh2tzfJr83n3rymUyvXbR7P6kAWsGvQdk2kud8sL2alVqO
qkm9Gq/o8SiLyLnXk7QUz/5+58DOg4JKxRLitWE81vI5aqvdewkaAGXQZCCugLzmDDlgDFVXRKp6
pY3bW4dk9vauAuA3WAJYJ8QcVqQxQO2RsIRXcp2yY1td0ndNdUH57mMlG9OEGCJrvQakDPKo/CDa
Oc+dXDOuBY0OteqP1afHCtZ7CV+vqwg+wEMDXImLhM61VY8VicxrE/lDP7vF9xrh9tK4PVazMQ5c
EKwOSAdQXXnj/rxbbkObLatIJePaOydVOmiCUYjEc6NIVKfCawXiG9k35NZN5r0xIFDCgFqEpdBQ
JbVqNlNXDq1lQoyrWRfubyvJBEd6bVsBPkRQhjXeRc9Tfp0Th4DsrEvNazJ+rkGs3CmK51j7jzTa
jbJdi36BbCWWZ87J5qSUitG8gsrYdcBFG/7evcogYIATjjgH49Fhy3S3ypOao2PsUFlXXTl1kaeL
ypc2lhmvB8y+DEoOgMe4GyhX5UGLhtK6ZkiP43F/jI97B4A6OFAzIbkFJaumM2bnVOmIIourRrwm
P1SpgO1wPYCF/NX9RmDxUst0rrLyrv0nLU6PP399mDWHRRHZOVbRgYyb/9wZGqs1FXIdMuqivdEH
Z2w+WP13S9+9XZeKuJ2k13bUmyoUxeGxeJbGo4iZb2sk6OKmqaoJLqYVvH4EEUIfVml40538ADZ9
U/8c9q7SyLvtK0CC0AHPCSjBFSNXC1iSEutleJv1Q07eRbrAgd1YcMhnXV3RXxKM2txEpeWoVk3X
hjc8qZP+EovA42v5yCXCwUcTUpwH+OLLE+dksSPljmJfWw+ZuVa0zpvibUYTxOCUaE27FN+GtKx6
lTrXMLdPZuucBBaJ/f8is4hnCa7O/5fPtsGdwTDRgavJ0XPiOs0oAvZI917eb7mXKrgb1JjSTFMS
qEDPN6l1S3Vv7ARDAFUUQkvApoN2U10OYaRJWo9TIl3tJkD0wcmp4KxtrAGilCg2QSU261fAOa3E
6i2nlAxytb/EKNWUo90VGoDgKnAAACbGyxetJZYjYFSolmG15No8F7oDxtKdXXLRBm2pgI3wbpXr
bKyamjTkqsTJOeys56I/GZlXq56pthei2QIzuDVjOqC4oMdBAT5wxkt93VjlNc2gL059rXgxBRGC
TfEODh1iZhrKgLhbCH1+KGKjJUF567fcOQFS9RcrjtYojH9MQS8MfsUHqjSVaefkWveIUp8qdbcz
o6NOWkbKiZHDrR5yVO+mzmwc46qhl4xyQOOCx9fQ1gShYzyLa4DGHB2llvM/RnUxdKCEutaNJ/+S
RRiUTfEmI+TSEWZfRSv7su2sakjMq9K3h6Y4DaklGMCGWYK9Q/kei2OhMTy3gcpSoSXgyZigefaq
skLJzBE9hP5ilu6UcIZJl7NUH3ooAZkOIll+RveWaeDY3Y+Cc4rLOLeTMISCbkJHDzCD73+tLxVw
B0FuiiqmbJqAKPec95az3x1jOHQVhwxhabyluetHRvcLPSKWdtWK+QmNoI9zKXg4bKz0QgO30qre
d4SxI1yJ9Do16E1+EWyljc2KSlkdjwc0/gOakFtltaGoUJCJeS2jF/2j3u+3RQbe6CjHBcId0Rku
q5uZDRl7NTevQ/zF/ihpr7v3KJ5roBJS8ZJmVnx5kqNCKfKhwwqDhFn7Tqefj8Wz2eWufwvNS/E2
t+Czrm6eUHOydC4l6Wp+N43+oKAzfImuvIUjitxvLDO6cTJedgcMr4iILscxq7UsVcnsXIfwtTKN
o16WlzTc7evpCyXcZIWaPMchU5IbH4tTKiIrZjuFmyzUmKAAhNHPmeB2Wo4hGepkph1xroxczHJ+
mmZA0iftS6zszsKCnRarDcw2WiNp4FJdapJNtOWBVYRL00/nGl6fUmunrFHPj1d/fTQMC13/UMWE
Eh34HdzpRtFmVOtkam+R2bjBADKs/fJ13D5wf8FKtnotok2CMRd91t5y7Xd2Nspf+8WjOprF+MCE
harE5Sx1RWiNY243N2f8ZEcHpfiP8jnrSsq50OoG8kP7YH3eTb/jmKiBZ/OO74dXyRm+wZnHeSRO
+HmSn2rj1Oy+e1ATjanH2wTduOFcLifHyQjSfRatb/3FMrMjaKOPe2f/zT+Cm6QriGbwmQFJnQjC
TFl1s1R08T7KZPdLfSmf82FaOTSJjvZ0QK8n7zOX5pVAwdr2IfGNWDqYRTE9cGOWMxSBVEPO+7S5
NcO3RNcOk4T+pkgMZJUoULk+Z9DE2tkrwLoiOcr+fud+O3UdDUbZ4pz158pxK1HxjUg+d45p00sU
3WraG1qsj5ZLf+9d6eXnczt1NOzOSoemvUlteDC+T4YIKLjx/ch9MzpJAENYX+Xl/JhDU1bElttb
lkdu/aSAB273CGDh8CJBThRblYecFDlaw81Tk97i7Gt7zPtvu8VbOAYOC+thgTVu/mfTnsysLONb
Z3sNytQFZpr9+/LeAe/pnXhu/mko4eYuIN5Lje/VU979x8/nbps0azQiDZCvAkr+o7Sj0+Pp2fp+
w8HdbzIiDkRjlss7TYo6z1IS39LoqE9nhRxHUQebjR1ka3iim2hkAsoJvjBT74sUzKNRfJMHGd2m
nur+9ngMawVoyYmgJIJ6SIfCjVyOYWgIcH2Skd/6xCeu3u72gpfimfo7CzHRJAZgCuLRfOpkjGDw
VsDYjGa5/20U3EbFAWwKhMjyW+UWsTeL+q2xjbjcqMtRcBt1JskAfxjiU31yDf2LdJy6r+h2u/s0
Iw5jg/YNfiRKZPnaYqTcAYqm6XirC/RITNHmby/PGKgyEIMGvg6hi3V6r0hNy+jUsbuZoDj1U/W6
exXAxIEQPXjS4A7zj6pGAjNen8kDWl28FJlziMJ8/zozTxiJN7T0QZqBO9E0j+ppapzpRulzeI6c
3eELECjcieccrygewyjsIV41X7vsZh73zQ/i/ipAB0B5gM4eHjfnuugp/Pis0uZbpTx9SpXLXumQ
DNLktwwJ8pPcI6GzrRn0znQIoq+FfQwrAdaNPwO44hfiOWMXAQUVo1fKEGgTSGPar6ruKcUp2hv0
5NVw9iiRo1oJDajp9UOJnlWiXuG8vePlcwYJrmvoNBTycweJjOldkwr8U/5SgAJgSrA7AY/Z6Pih
kCSS+3HoA6W6KY5nyzgG/u6VvlfB53pCLZKSGhGeQFHdujrs7AaORhUYASwR2gCDQxMZn6XNjh2t
qxIt64NOPtv5i7M39M/kIxOF+CNL9QBusJTfSbVStDTqAwR5UIcVu/unBzm2N0Qm+CHhmS7lqyFN
bQ08A0GMJgHUSdzs1+P5Z1bm/jrAABChxbOPESEjhc5NUEv7Bh0pxiYwyieJAMCK/qtPuA0S6fZY
0cZmRcNiVkwG92tNhA7ESooTjVaU1HRJ6CmCy1kknjsLaI4G/qQS4of0VRq+63sx3W/zdPf53K2c
TLTPhwHyZfmbUgdx8Hh2Nk4a8CMIfiEIiEDPWxfmO98i0zINQc4M7eSrk9L/RsfCohNx92xYvYUO
bi8VBhpaoMNyFyiRR9CYOT06FXrsChzhjYUA1wq2rAkoK9JW3ImI43Z0JhVTpPqWctzNS4N1QAsL
myF8kbFy+FfCTFvDHGu1DtqTRG5OKViHra+3WVErIvIowuB91EhVskpvqjpI+4OResZweLzOW/IR
MYc5hcWAW8Rd+tnQW3LVJ02g03fxpcue/pt47tIncWMUWgPxk3EzstdKkIjc+HoG2WfhNSRcYPeW
1mjKqNRSSW6CWvPs+Bhagte+QD4fgKwaKacRgfwh8XTiDgJjunEAkKhAGhhAdHAR83FazR5TmpVS
HiTjpUuewhK9svxJxP69MQiWDmGkOniLWDyQfrbzMhzQkCko6YtinxIROnnDVCzkc2tc9RL84QLy
48pXnfdV/MFOBBMlGgK3zlqFRuoahQoZ7dQ/mrX3eJeu7xzwQeM2A0YfJm/VQgptXNWoNbUxoLqr
6t8QOpXVYxj9nH8/1rMeBvTgaoOd0DT2LFxu13ammWWAuTko4gs9JvVuJxXl3WC8BaAe5FJwkJbi
G7Wi6FvazMHY/Yku9V6YEPgnAFtUYOIAvsBe4kzF2Bt9IodOHzTgIdBe890p8/9VgMoYZOThxa8s
dd8DJmukQzA0v1Xr9852oqxHGNYYUwO0LcBUvPgaHKhZJU3w4UNySM6okxfY0vVBgALMPp6BaBOH
/Mhy/gcrCZH1r8bASAw3rANbvpJsLyQZowAtLct+gbYKFo/LiaTAL8YW2tkHLRjK0OWkFTxj1zYJ
tE6MuRwHgdFwcnt07tIIgL/MDIyXRv5il+kxcYqjobw+PgpvDI9LPw960IAGQVR4Gbh7lpM1E520
UUWtoI4C5RdKoSX9VP/pp98o9bmEheDhsHHyoI3VESGnt04qDHmE1+cEbV2EovGgQKPex+PZUIDB
IDCPgKSFuDa39nPo2IU85m2QKqb7Hj12/ko+wlWIhqHrMn9P9+D/qKOobQPATQ7qEew2gs3LjAO3
Hixdi4ibCsQ+8BHL9RgL2aKAWbeBGaH9Ov3Y0o9N8c7+jIY8iYiFdXOy7nRxeyzPpMjpCHRJBd5Y
9CBVe8EGOCWoBwGMAdUsYPTlKdHGOs3g8tV4Bv1ozXNonfevNtxJmBMHkEZUhCwnKxzaSArjhHmu
bmcdzWa3X4PPv5PPTVChRLPRkbgL8vkduk6nliD//Jbl4lcb6CDEt+EZrFvaGL00zGAp7gIHLLW5
fpTjS+NPqHds5VczPTjpU54+lz+r6lBOh4F4cXat5/dwQYFnfjyVCjvojz6FGaS7l0ZROE6nSloX
TFbpVtKHXvo+0e+x9CFJGQuH0QZz9FGlt8dqN2w1djrKUwBSgP9lcXdlqJVanSURzuvX5jvSH0hS
PFawtceRX8TLAzUFbK8vhzWMcV6p5VwHaC4mlWdpL8gCOxxdIuFZIdwF34XH+DUKoVk0WW1ACuKO
lhfVexFsTANSjQBP46IB2JxN4d3CpIAzhb1qd0FijZdvkjnud1eYH4GHGXAQDJW1lF+PLem1Ei8n
+kX5Of/YO/0sAw7uL5hKwIF4AEeSAbY9kz4JrOTUhJdQZO/X+2chn29dMWaTGRpTkwSTfaiLp1E9
W6LA+HoHQQUKnBhGEdle/nUQaqOlZPWUBP3v2D45isDGbI7gTjxnwxrUDDnpPGCGFLfP3QEVVHuJ
KVHYiTIXLC1COsiL8ikuXe11NdYrjKD0QuKBkJSQS0Lcst/9Tlsq4mxIpxpVrpdQpCu+Xb5vnvZv
JjS8AZYWFUKIMnM+1zjUfaW26dtm6pKTiIeUmYKlBcTXm+hdhiwXIpv8Xq2HFog2o04CCQ3SjLP0
QfsB2plcRG2zteAwd3CAQZeMXALnophUr8pUt+IAfd4sx1PRw7g/PZ6ozZH8q4Kn9Y4LJVN704yD
MD9itQvVt+mhJ8dUaJzWbirm7E4T5z7GZCIDqArjwFHcNj6l/WkCKVQnuCe3juC9Fu6M1GVT2Xlv
x0FL3WFw0X/w8XxtjgJl9ChLRkwY3RaXJjCR7UGSzSgJyHzQFLcZ3Tx7MorgsZatUaDeiZHcopHg
qvGbriSdNhllHlgaChhP/f6wP/YnoxbD2QBEla8opame2GaM17lKjrV1skV9Tze+n+X4LdxyGiDb
fMxczRokLuImC9To1w8j/rl7dhbSmfa7a47OdQ1ITZ0FkfopsYL9eSl8893Hc7ecNiJEVcPXCJz5
1Tma6efHX79xqFH3gsojEAAjMM8TuA/gJgmntokDo4MVv0nGbS/kCEZ8oYEbwIzUvtpUTIN+zPTj
8Pp4AFuLi72jGoj5A1jD58jjKcmMcY7ioI5PxEXc5bH49fyw8iw8MRleCkFa7oSZTZObeQijp9WX
qHyai3eyqHB0w4OFDoAI4CIB3Qx+uuUOwuXToWgbtqj9GnfooOrl1XlsT/ZpsA7NK6Wuuj9yvtTI
2SVtHOZ2GKGxZ9UXXjldLLRuFRGPrpdGR7IZiao3QmNgCpfjkvS66CIqpbiXIlchn0jkPV6cTQVo
2a4BjY+ebHwx/UwGx9bBXB1I5TNxJM/Ou/NjDesLCUMAVBc7CwFWNAJeDmG0JhUNXcw06Fov1dOD
Hb+U7fMc04ND9w8GtYCIALD8FWDDnConnNE1UBrCoPhQa8fSElytG3MFHAw67iF6gUAD7y1LcRVP
ZS9HQd48FYcy2e3iwNNH0RZSh6xmiC8yzPWZKjK46YNq+JGi4kZgZDeO4UI8uwjvjCxolMqoKSE+
oQcSO4fYHDxzL/kNsNQoOgN23kCQBLEethnulCCV1RO76YurrHtFXnpTHnlGfGnV3V7BUg/3dtTH
pMykDnqs+jqU7jT8frxp10uNRxcSMmi0oyEExz8dHTNLEZFO6LX9ZZrv5lbgDqydDryMWJgKW5Vh
SLmN2sXWIPfIsSIKbX8z5ekUf5Ki+mxq1bfH41gvOhTB3UAVHXYs+OqW6xFWiT3RrCNBI33Ku1M4
n8z9rgEeGKjQsxAtRvyeH4taaA7aVkvhNRyP5c9ChMvYWImFeM7O6rleFaoD8VL1av8sW0FUcm2d
AJ9GPNJGGQBiBHzuMK+bXK3VJr2CIkjTwOX+1UmvJvXIfuMBLDXgBiw7gLOhc+MwkIazBqPNriWa
Khmm5Fp72+7h7KGQAX4IzDmiSgZ3wHtdo2an2/n1I+rF3RGERI/30sZKLORzZ7t00Lo4LUl+1eej
PlzyQbAUIvncmUaacgCyHt+vjpdkPNkCN2RDPFJL8EI0gLcAa+RcBDBm5nWmlOlVctzi116Ge0z+
Qjp3ohO9sYvMzNMroKTgeG303ZcD5KN4gZVVqchDc5PfVwNm3qHpdQasJ/YmEdR5w1As5HOTrymk
TVIjSq+Wfqz70zwfMhFVjEgF5weOszS0aOaeXlW02EOLZfus7GXLQnk76B6Y/8eaa8PwLc1d10Wp
ppYVZqn2zeqpGnZ7AEv5bIh315thjGExjUV6JfMFpGvCoPZ6ipbyuSNchHE1dw72aJh5peb1zod0
L9UkpgjGgV0+aL8GCD23kXJiDNoE2EmAxy5iu4WoR+D6mEE+3tIouAE/ExyZ5RRZUVhkYRaagVp/
KC+mCH62vjnhCwPhifp2FEjgJC/Fp1XajUpHpiD1op9ldOrzw+R4ew0dgGEI/IHqHw9e4A2XOjIU
JjuN0ctBUn4ax6Pm7DakS/ncpVyBzVJNJciPtKBsP6maQP5qjgDERFWYinQr0FVocbn8/kjp0UY2
UrtARnfDQneNOnJl60vY/348T5t6EFcH/Bg8VqbOnbZa60bJlgEeogANNb2XVV6plyK42+pMYBQo
GVaZf4GCRt4tJmNnVVlcIAaenxHEjCxPE3VjXe1ZqABXDOIyjM8AtdzLCYt7OzXtQUcmgpyz9vLl
8TRtSAdqCAR+4CoD9IOverYbVBhIUzYF0zNiZGF1/E/ieWZRqe/7Jp0hfrBflHMX772VGZzx36/n
k8RxTjSz7iG+lU7h0dBPf/P1CPChIpwhJ7ipT9MSWUhTnYL+RSkuffj0WPzG5sHX/yueu5ZT1SQ9
sSB+So42ug3F76mIhHhjefHSYUXhcK+Z2VhuHlOiE42LSg5oQ9zseXJE6bmNMUAByhZx0tDohA/P
tMWolsMUyUFuEDeUNHfM0OVmED3dtsYBLXAw2NsWMfDlOAwH7ymcNTnITK8cPVuUPt8axr18pv/u
7hx72SmjEfIb+WNGP+XFaaaCdNamCqTOkQ3WYJN4+LyqlmElJ2RGrPhIh6dQc6tMkObYVIHCXtQi
oRDA5h+GkZFHulLNc0Dzsxoe+uSyu688csGMnozVO1mw4jwfXU1MdEhPzDlQas/8PYs40DbWGTVz
GvKJgGIiJs0dCVqgRx2VaiAwqsOceubemi18/kI+d3tWo91ioRsrSLIjmuSiZYouuN/Wa4DsCdQg
woDdCkq95U6q51Rvy57qgaZHbk5OOj0S89djw7GepaUOfrcOXVXXyNcECvWcD1G12+xBPHsw48GG
ElK+htFG7rsoRksLzFF6bg5FlQhSi5vfjwgYHBlUzuFpspwjSS/qvA1NPQhxI9tq0MV/MQKkRYFc
QG4X0WPOcDeFPLRyNyiBVt1G6VN/fjz/W2sM2hyUbCEUxthVlt8/N52thQ7E0/hTNbtThh7j/mMV
W1PEwEgAWMHgAYi+VJGaY5zFQ60C0XiRp3fzp73igRJDgTNMBaO95UMvljnbZoN4iS/H9cFNhJy6
Jj5vkbIEj8e9fG6HlkpP4yaG/Kn6M2jWUVfb45Q+2W0vOG7reVoq4uepIppeDlCkoWF2DyJoOrv7
pwqGzkZJGUuk8C5e4gyDTigx/MoCvVrbuvLfKECKj9HCIGfJ89pI0jjNCer0fKeODrIrgTdk9wgg
lRGeoEMAwBScSXKUODKU3pT9KsQV7TqK4LStjwP83zv53GJHYTua1Qj5UnfQHE9PDvT18Qg2ttNC
A7fKFk0cGrbQgLbfCvqv9m74KxYBHja2Eq4e+NkqXiYqqrmWR67H1Sbb3SD7lvUxjT7KfzFLLNlg
skouRNG5WYLG2AwrqviWfQlVr5xd5/Z4lrbW4V4DN0sg7tXRrzlS/NairpNfGoLMz4/HOrYm6V4H
W6k7Rwm0lXOezdCR6K41eZkI2bY5BlyfgH4iUriy3OEENwy0vYo/6z/09MUB1qwXOGKbQ0BFA/Mw
cL/xDA9ZOBROH+WKX6a9219sfb8Tgzz3nQLuiavmcmJkbaP4g/HandpGgMDd/H7cDWhrDQ8J5PrL
JZiGmdZG6Sh+Hx3t0MuivzAXyIj+n3weQRzmczWRxFR8qpxj+lTt9+UxPYgTargggOXmn5x4JKRh
T9Cbpjc/2+3t8+MNumUqQJjD+PMQawakdzk7rZzPWlRpsj8ZbtaBbNgFU1Uvqp7f1KIgXq4issA6
TnBaEDE302SW/XY65cOncvCK6iJs/bG10ij+BxYdreuQueL8DDvpqDlMsuzXzTF5jqXj46liU8Fd
0qzcGRUHSIHiccid5STpnUZyYtmn6EpZnOQ/5XietJOh3EJRbHLjWCOsBzWI6cEn5nk9zHKIapJF
st+HZzP2jOiwuxU7Y9y4V8Em884ypbk0DOqE0ZDk2qBfrIhPb2PJGZckDJOFXxrPtyHlFbgmHW32
bat0paJ10dRxVF4SKliVram618P+vhjHkMdOos++pB+j5uBk50JE+c32Db/wqAAFZwiC0XhUcw7B
CC+naHVn9kPlaRqfUS/TfxlEVNCb40AuGu4lewmtHqN1a0ZWL8/+pJzr+lzn53J/aIwV1IEFGkX1
qKrg31qy00u2DoJ03zzEaXLQ52K/d4liGeBzwWeEpwpfXUeasOzh/03+3B7g/CXe4wO4saWAV3qj
7bXZCeTWoSNqgqtC1vzGPLX2L6uMEBM4iViUN1YbUW909gE5IJLePHywR5BprhJF8+P0JWtrr54o
kGR/8sI5DKHgZbc1IgTK8H7E22vDtteqHqXpqPt23Bx14xlNxrXOTXcz++Owo4ji//XwccWG8e2i
xbXuD/YHi1Zut7uijFPAOYOl1OKVqkGBnDwDs5HGgqXfOB3YVAo2FauehUu4POWZQbQCTUEMv2hf
KvVS5S9Ku5NQ4W2OEJl7e7gAPMMZkiEJo7mVS8OnenNU7MEb/8LRwSD+1cBdIBm1W2qaheGn8W08
jiJKi437CbkIYB1A5cvgtZx4qswRzUtF9010iSDvdPrsmKc4eYeyfuGDdXM97nRxV+3UjHqPjJTu
553qpurBLr3O+oun5GJA3KJ3XT3FzZuS9vCPvD/WCyML5imUnMArAdfFcktZUzlKTlnqvlRdyvhy
eWyrNnwRFK0h2wGgFLi5+IBEoplplikhDkTqSj8yEdJ1a/7vxXNrnRedOdGK6n6voxnVoa1fbF2Q
LGB+MXfrLUbALbEdZmToM4wgzM8IIBe5F2mXXDoCuFG4o7nfi8bBBuwPC8F+ONteOM1QJmOi+yPj
kTvSTmBpN9cD1I0MkoXMBP9aLZIRWENj1n0jOpep64jYfbcWBMhj7CgwyyPHxVkPNGGo7LQsVV8b
Tl1+0io3EdGmb10W9yq4NU+jYUiRY1H9CIVDszeqz0V0SHaXesGSw+VkEE/AmVa0uAMJJbNQQtU3
skP02ovu8K11gAetaUhd2ygV4uZpmKVC0bVGxYP1xSo/GCLK9K3bG14zngBAeiGwzMlvDcOMsw6f
3xnfIvtzmp0I6p76z5rz9fEB31oNVgnDPB1mdbknTaUiFj73EuIT9RN1juX8pDdPiohtYesQ3mvh
joWSN3acFRgOdQ7zeArfgfd6sM6UuNofQv7ikmWQFERR8SBc1W2HFRJWk5Ri6etj/TuPL0KA/tbq
syQzGhnhVeDwRO2Zkc6FwzZXbwQUfY1FLdw2FwXAxDdOJxxCzmZl/aSVPeLcGIEXvpfkQ/1+FIEu
tk464/H4Px3crWSB01GSHIO9x79H46lVLl3/5/He2pwm4F4Q0GE/JrfqcVfRTDOI4qvSJyt+RquQ
vfLRrArBcjjTcKVQpb+8+kgjo238YMCRLlK3/jHIolO4HgBAu2Dig8EF9AJtt5YKZlnFe1+CDz2+
m0vTzdvdQEVWAoUqHwZBZwhbLqhDlGmspcSAOY/loz0mh2gWXH9rQ4Kaf4AIAYaEZ7giFwgJuLWT
LtP9qvXm5Btqw5FtlsPvmubtXwyWelFRTgIGTN4iNvUUoa1Kq/vk/Wg+k/zpb8QjOojqSWAj+Wj2
2KpNb8S4+OTkXQ8Kz+b6F/LhMyPPydoC80DqOgevjUSRUWimQ9qfW9V/LH993DAveHozdiSGteTc
tMhKRzt2IgP5BLxaL2AXSkTO1MZuZUwe7GWJmoZVDyNAbMrQ0CXZPxFdPhd0L8UvnnbMC0TfApCY
I0/IHWejnGupyGEx9GY6fuiq8fh4ija+n7HkwSChMQ9acHJXkaLncUGHRPMl+1vvd9X+FYb7YmEV
AEqFS8idNcAIMtZVVPPB71sOX/T9cXjEI/6Vv3qchmlumbWt+UP0Zype4rFwnfG8f4pgkBjJLFC1
AJ0tDVJtgHjGUAbNT7CB6PdGF/mv622KUAFiK3CecAiwV5cK5HYE+WsZ976UnjKU6lGXhgJDsaUC
pDO4NUEloa2iK43RJqhvlVq/mi+R5afJRRMRFm+qsNCnBbzFKInh0XJNR9EhW9dbX0kPOtoxKq5h
C0axvqJh495qiAG7WENs6ihRR1JZgx+O31E9N8bP5Xyw9ycJQRvBSLUZo4ANqMpyOdSpMCJ5Mgff
AeN/VFI32p1VgALGYmvC44enyZ05J9NiJLXD0S+/xuSzLoIsrP2+pXhuv6JJuWr3BcTLJbD+kWeF
AMup7mCqblu7mdN7siRAw6wXhsX/YUBYnn5tRbQ6ooophYWPFr7OoLp6fKShdij3dvGFT467CMUx
jNAYLwFuaYBMyrteV3K/cE3g2h0htn19c0M4XH8VEEPUj/FPPaAl8zGep9yPUOV9NP84k6sqR1EX
rvVRYVresm7oObBqkoWsTDTTHloSIDJdrYpc0XuPTcTyAb7QwNfBFUmfGuCez32wTIEiKBbx62zK
B0cJYCtAWYGbYHlGokZruhL5SR/VgtlBC3df3LBSaNcMkiMWXeH9mhENSTQjSnJfGq5W7Fv5UQhD
2xoBu7PfGPVYweByBDp6e2QdeKz8Ys7dpykSOQZba8x6M6FNHArFFD6ihqbfsd1MYeNH6SG36kur
TJdqP/gGRv1OCfdmmbuka+gIJbnsSZVLgr03H/oLgFQPiQusBtyo5Rw1k9b1pM1q33DpeNQl7y/E
MzoLJKngjPOrHDngfCb5VCLOFQI3/Fp8+wv5rN4XniuyCjwBZy2ReIxryCfll+wsx5/3i8dbCLkE
AFORE+FeQlNRVnGO7mQ+7bzplg/ubvGIgsI3gxlCowEe+aSbREEHN7X15e9j8zzmu2FJrBLzX/Hc
188V5iuiEN+ZXvRplnc7TRAP1wxgXjBYrV5xKICPWwtMDX74Xe++aaDmfzw7G8cL7EjIRgEKDrg2
v7ZxaUtVNKWdL0u1K+MRmhaeJYqgbNgIKAGMB3EaRJ14PLhFZQkFN1nnZ0Z5SI6EivLzG/fmGz0s
EG5otojKnuUBKwoQx3QGaf3JfDeWz3R8N7EedIJztjVXwEjANQNXr40g5lKL04I9JpYwV9OcuWH+
T6P+o0oigpGtubpTYnNeR4+4RmH2mKvG+FodulxwljfGwCCw7B0B9DNIYpdjGJHCqTtZaXyJnGP1
UM/7b5yFfKb/LhWslLKdFQbkoyZZcm6DdphF/KEbvgWcPtRsIUjG2npxy6BGmaOMdtL6DVa4ViZP
V782eTDmQdi9Pj4dG4vB6hjAsYbrB4aVuxfkpla6MS9r/6vi+OkkmKu1dFb+zJBDqGREB3buvdKh
8VmrUln365PWXEgrYODeEI/bBqE+ZDZBeMQ3VlFm1SijfNT8sAzduo7d3TwQ7O0A7Bk4+1CitM4F
y5I1xsaE8Ez4z3Mf/d479yZoJiDcAZxkjRlK+6pVlLg3/Ol92nwgpeBFvTYZKK1FFBR1JFCy6o0d
50ZD9VxR/aZ2I+NQOx6pL0YncOg31gCUgwxAB98FFyhnmGw7BPUgaSTfcvP6NSJfHs/R+jQjyYg3
kAwOVJBjr7DnQ2RXSlXaPu3bzx1oiPJaA1hS+vxYzdYo7tVwPh5NDX3KrAqd4dTCVWa3H3e/5LAQ
LPMEqD52E9/QvTNblGIqWGu9/qWi/Ybg+9ksL714BttG8Id52niUcEaJaLFq5oVq+Fn6K2xP5Ve5
eBnVkzyf6Phn91RhvRncBrw0AIByqhQbDdGTSkOo7CiHz7u7rKL1Bs4aKBNQjmmiMwOHEp8NLZp7
WTL9XHXj8tKKXlQbK72Qz5kkm8rxJCvU8pVrTRLXDjuBv7GhAME9ODNAauOFq3IDiBMpa6aykv3m
Oe4/kWk3gMBciOe+v1fRB1BKGtlPXIu4AIrvXt2FeO4glBp6b2cjxFPDi6MDFUFJN4wSmtvasKp4
zmKKuN2DQiQSkwSAMDn/U6gvJHoi0smpBcdhYw0WWthX3N3R8mSBBqUCsk0z/inkTwk5PZ6l9Sgs
PGURj8RI0LyCP25dIsl6CmCbP6RAuRyrDjAkdxY9ndlcLA81tCDkiYbJLFLC2ww6xN2MJiuTbznn
bP4oTR87UdHEeqJYJhyMhwiVgOqNf3vOiQrGwLgpgo92rbuwK7sPA+r08O0scM+MBedeAMqIRLkT
FYFBctdWEnd/igbRJHCrgu8IHisYXJYrrdZGnGU2zYMuBXXIKdq9kRbieb8+IRUuVwviI/Uzo8KI
bo830tb8G8gWI8iHByJa5y0/n441VWJbyQJQA7lqp7jFbkQC+j2axlsKCw4YT6WkhllaT2GWBYnb
kK9FsftaQ0wHeEI0oENbYzzglt8/y3lp2aNcBWoOhtvGRW2v93iG1jcbNDB+W/gxuDp5BzXXR6VV
CqUCV9Yhkt3CeRcrrpy95DG6lO7OxiFyj3wuchyItsJlWo6ma6V8lrO5CrzG+eA4XtcdTFcZd58J
aMFxYBU+uEZ5YoYMnL1NOKDpgJ7JHpmdQ7O/oG6pgfPJRjvFo3qEhrTLDwOVvaE6P16VtQGEBiQ4
GJwQbr3K9vWdgXVAiZ4UjlwGVfKcFf9D2nf2yI0z3f4iAZKo+FXqMMlujXsc1l8E2+tVjlTkr38P
Z3HvtiihCflZrwMwAEsMVSxWnTqFEO4D7Z86GdxlrR1wl7D570xsSNAJZjyaqVUz6Mgn2tUoMfFQ
ziox5FsSkBV6B/y911ov52HHaTy5kdN8Isnnsgp2c1CCYQ/sRsjYIAuOV6Ng/pSwYlqeJMWnOQym
1C/3azfGR8jHxoGC+y3igWpkg2w3D3N0QwenmEm8TnnYvdFohw5vBoUffCeEx7pmJsyaO87FZZxq
5YPVPgFwmzcSr2PjOPHIJ2qJUaDJ2fyX2xBaWp4741B+Urys/f07c3/JGpRumBFEgNA2huP2YWyF
A5sheDyZHQy5YmYv6WgelNE4NGgaMKleOnkN/XZ/3TYO1kKeMKM8bsKhTSFviOejZXRHVZZ8WnsH
CHtDA+FowlVetZoc1JRN2QQCx7A5OWHsGY7XGBI135oFT+fb4KHkUBTBG4zAaV2WoVZ96ufvuv6b
yRAcW3NAwBWdMuET8oDNct+13Lb73NFBcnklnee2z0n+en8ftk4Wt1HAguGixootJTQZ8L4tiGY/
VcXRKAMlvSLdqEmO7+YygUAedgTBb+RTlkJQ9V07RZeVnxr3d3HtU8lZ2lolnnjH+d1Cszl5DNIp
ZhafavabuJ+15os+/3N/mbZEINr0b8mgtioFqdJ4yOcmLD41w4tjn4fpoIcST4TbuqU3iwwNQk0w
JRxVI5b/uk1HQL1c5p/c4lXFFNLPtU68Gb/V8O3+bDb2A7gm9FnCjqAAZaXsU4GLfDBhtOyvFgpQ
JfuxOTwaOaDCCGEbxLeW2x3OLGy7BAyI+VvS+9IOS6uF0lGLgwQ8guL4F2JDy+GjwhliFqrNdZwu
CCB5s3Zq26MRn9Vot3sOATZnPsJtzoONfKY31ziZ6rFv276+kqLwz3UkI3DamgruJv7UA5fcii3c
mpVZj50O42vgFZ4PINQ60F+0+RFXP3duOV8q5A/wooSmYFLLmeRZ2pGpNNqrBQTjsZA1Nl1tOSoC
0LMWaX5enb0q19B7ZWyJVbXXsn1Q1Cdtb4qFc+QijwxcMu8PIiaTaZGFg5HH7bUl/0RHUkq0e+vr
USsNGJ4JvxbvyeXisLG0nMzS26urH351u8mJ8PG3o/NDcHOI6r6wejsh7bUpfvgWkbwwVpZJGJ1f
7DejG2kXDWiI0F6/p/Mn5fvYf9l7cABBQXwUlYkohUP2Zjk+QkFuNUR9e9WSY5UcZTTh66VfDi9o
2KSqOS1zDN/Tl6T+nMsITDbGB8ISuS0UXeGWFvv7jCzKsqlIp+tojwezag/6193rg35v8AFQSw5i
KBGXFYU0j62kH6+x69H4Q6zsHx8pPt4fEtfOmjfT0qxmdlBwde1O1K0Re5XF4/jhXtw7IGiCLUVy
HSEOwIGFDWZFls+6HZtXN/tuptcEtVzqSQYJXp9ShCxBvgIl3qTnNMMZdV6JcaWfCJkOHS2OsYwK
fmOrFzIEL2Po7A4uOmQkiX5Ixi8Nkb0buS6JS4UMsoGQEH8Tie9fo+r7ItEgoY4PBfkIa3LKy9/q
/Iiqx0wdHu+frI01gxcA+gPk9Tkolf/8RrNVkLHmJWi8rg5THzL1AJ5CtB0/7xcCOhNQXPIutpCz
FFLXhhZG40yu9vCV2ceBPFS7ybCRj8WbApc2Ko/X+BA0jQztqMgIVPCgpQ9R592fwsa+IweFbCzw
fvhPfOSZCFOTmJbkWihHavrabpZOnjRAEoo/6NHbVNTwIlNDN6Ouc+3Mn+OPmOaS79/Y59vxxYi+
RW30VUEo9ZrXA+8lYYAG0ZKRa28s0kKI4DRpbTQ7cQkh6LTcWA+K5BhtDY97E8Qy8PsQbuQ/vzmr
ekoZsJeWjdfD0+/IkWjCenTA1/HKAt0uqH2Qu16OjqajRCFJT65d+6w8OsXD/QO0toDL4YW1qYzM
0GmM4dX6xbUfB/Y4zmc7253XRznj7SwE+5QXbKxzpSPXkv1i01vy8/4sZIsk2HG9pnWE24Fc6+6h
+FASyQ5vLhLsEcLtsH2Ily73AICE0kpqE1+vnpzMm2vP+F25exPWWCK8DwHdRft0PKgFkxfWWpzV
KS67YjI8d668spEo29YqASOMBpsILeK5yKd5c1BB8FMWSeqaV3Rw8RKQ/+9uysancCPAXgqw0oql
NfL6154M3ugcQrXb+5rmZbGgDcCbHZkVyFpKUJqBIL6oG9cvNTpSW6Es6LC1RMhKcCQ+AterKC/o
67OE1L11HavcbzvPHhXJJvA1WN6j8APQLhIPRMTe0fptOYM+M2Lc0519HcaPLDq4xeN4bj+55X6N
WIgRXGOlSLPIdSCmTg7GIdrdehEuExJcQGkjogGwubAPDgtnlAF3xjWmRzocO1mh8vvdu1wmBH1Q
1waNAPcOTtVymYhTumXpqOFVu1Db9PQy8kLzV218dpPKV2pf6716b0N73NCojUC6CIBOQDnFiFPY
W5VjT3V4jaPoHCrK6XWvleJ4EV4jgbQFQBGC/lVF51KgUpK3fva67qhYkijK+vBifPiY3NcEokZk
H8lMKy56kiVvKZoNgY5vv3JgfPSOAG8k/1sMZbl93as5cBZXTW89uzgDl/cHC3QjQDhVNJyMem4g
oFZP9E3VdxsP+DF4nyMq+l6ZKQyvDh1q+OtIuSLel9XAQ0pSROv1x/jYASD9uEcpBmcyLVK6agyV
a2E/l9p5lBXGrp0ltCJ9VwoOYVuZDl3pEEXTzOzNYY+l+5Zap3LefQktRQhmo5waU+07iDCVA6Jv
RbQXoQB3m0eMQYSEq27FzRYBb5mZpZO9Gepj8VTJ2Cw2dgAQEQPRHpQR4FEleDPDGOdjwZT0rfwV
d36xm7sOX4/LGbcPSmxAtySsTtYUetHMbvaG9imoT6i+7j3+y+GFiLc+tFZnDxi+KJ+d/kNrS87/
+upZjO8Ibgwo/ZxsMDC+1vu1XYA1wcsqL0taP3FyiV+5cVbxoELQBFlAXNli6GRKLSvO3aJ8s63P
VT9403TWmGQ+a7eMg+P+k8FPw40/0xQUyf0aMpRjPYJM8KhFqRced2/KQojgljlg4Q/zEEIqVNSz
9JmV+1UCwVxcPGhmg4yvWGo70tAqwzAv377Q+cOU7oXgIYCLMREL1tCTYgX0y/KhnaIytq9F9rOr
fLK7dQrGBzoUVWfYC6SDhD3IqyFHuVxoXSf1kDxKuz1tKPRieGH1MwXNMtHd2boOyXTKk2uVzZJD
tCkB8Dik23HlG6I/luuJxQY2YoFa20vAMmGOEgkbqoBsAy4dVBtxUgDBKKUhWnuqjWNfwYU4NEcr
O4WyNn0bmoDSB/jFeKq/q9xSE6rENPSKDs4VeEnfSD9WynMdtX6+u5pAR+oBcRnwa4PUH8nxpZy6
SPKEOL1zjdL6OXwqpC7MholaCBAsbKzHcTsPk3PN/imTY5eczMS384Mtq8YUFgzQaQ5IxZMaGQik
yEWyj0h3hwJkV+QtMZ+/navyJfu2y2z8KwC1LkicIImyuolySjvQ3PfkTR2ig42uyIN++N8k6Mu9
oEUH6EWMKaAyQjmHfzABHQUFeNDBlYE/I1xGcYmHVkU1DG8o5ySNH/Y5q3yBEJzmHKp4aGGJRM1O
kUqJrcl4I/o/7o+IfLm/OuIGozc4QtMgM4PDxDVPUDpXpX3RRlX6GseHWvNa65Vkh5FIgjOCaqPq
Cy9FFNbwICJweCJikVaEOtHYxCgcftTat7T9MpGd6/Qugt8OWDEH5GOCymXa2MArc6LXsD052rVM
g/sLJdg/PgUbxg9sGCjr5bq9PEYlOlPPLovCoEkjTzPe9J0tN98FwOUGyhxJMhAKChPIy7JXdGq4
QTEe1ZM9HPd/P3xWFPQCX84JsJffrzm1PWuR6Qb58PFlMPd1Bnv/eOSlEbrivVxXYM5JJaWmVraL
hlq4Gb6OheTFs3FMQS+PAC4/olA0svz61FJSMsdj9EpNL0x/EcvXXa+NJF79thR0x4bTiriG+Fov
ImCk2KRGr5H+RNCVz/Tj8tzJns8bysDhXoj/IP2NxLGocmSomwFp0iBvTW8mwJ487iQC4NuBBxzg
u7BKOEsimb3mhB1rkYoNus432gdpW62NhUI1CsKscDrg4ovB1kJNnGzuVJzVCnRfo6e6TzU4qsed
+BzMA7sOuBEAfhYWyhEO7ZQ7ZqS3kRuwX112yb/0w+5zCwGcjpeAMQdQAcG6RqZTtmbkOEEZvYAR
1trnVb5/P0AzWCrenA//Wh5bTaEIY+S6E9jKaf5gphKzurZJfKNRNI/yI0R/xChfO42WyVyHBb32
aOkvrDrttRnYADDN8mbuaO5AhLutpBG13HJiQdd/nNLHWMaDt/X9N+OLvcTH0FYcLcH47iUP/Wmn
Q4nVxy9kLUHYzqsIRJd1sh3EoqeQBQhSekR9Qs5yTmXsqVtzuBUiHFFqFuZogYgyyEDxpXg7Y0mr
OQhb4LLEougXzwLb8I0KNVR/7d9i5KtQU+ug3gIZ3uUJne1mtrJaYUFBvweU/Lg/+trUoeqIg4g4
VSrCzcLX4ynhkqTszUBzLxoN2vJ5Tt7ui9hYf85RgPoyJA9RKCeomForYJ0xGjNAGy8vf4qjv++P
zz/xJsDKNwAVtcjjwgThdSIClXI9Y8Ddh3agl3+z7lwksweOCg/tyDxVO8A7lsS9t+bDj6yDWcF4
i1myOew6jve3AthXfx6fUkvWGVgmQdjyoc2zeEStUxDhsi4cj9pv95dsfTsAio/gEiwHKMpWzcgq
xy2dGtGxoCrMo+WeRiPxkLLxon4nPRbBJYTGc1guIDdAVWHzL7mJbMzon1eOdk8CWrp+PHsKlQXw
VyeYSwAyH3VheAqtEruTqThhnjR60FfPxm99fNZ2dkh8nwNQifgf9ylHcS7noFiDgybfmhEUuTcU
j4Wz14gjB4SVQXDpvduTGG0dNQXP1FCfAqs8lspz1l3v7/bGChHEZQBuRn34OnXf56liFH09B2qO
lswfDPqkxHt9b0wBZQuIpkMAxwgsl8iKqtwo64gFaKX7QIoD0u1/sEjwXDnKzkbbM1Ww4mqSOU4V
6nNQFiA6qRM/NfbqNfeXkEyEKeHM1GJSMXenymptMgUkKryirLw/OEeAFgGFCFuIftwiv4PTNZrb
mUwPnIKiWdVZkfF7CTEHflAXAoRdaA2S9+Dq0QNU23gaOcX941hHfpr+1ev7snL/igIsG2BjHhUQ
+w2qDPGCNC9JYFu/rPBHtn+3uab9v+F1IcA7ZS5z5jLH8F6tpx7Ld9/awDEhcMJJjVDgAS6u5YFF
M0kTfCfqHKAYLKy9THJpb6gczw2gcwuvb1/1MWrbKUGsLGWBRr9Zo2d1Z7KT/InvwEIEv0RuLKtB
LWsaaMGCxD4YP1rtWLQPVMakvrqJ3oWABhmV83hSi4xxVCt0QhmEEHYwZ7/cG736dxL/jS+EfsJZ
AUt0VMMBrE+De46009g96JMkML29G/9JEQw47Zy5LwdIIajmJV7yjcjmsSkBVYyAlYHpcAVQDEsK
AuHengOz+lAO/kSDRHbPbW0FTiui0whZwgwKyp11TjLPigE31vQ6r5LhEbZmcDu8GNxwOsstBgwf
9/ZB/z28DigduX8P8S9cOGo4TGhPCoVAgIAXQC9P7EwB/5lTVKqijCep/eiRTb61s+3ju1oYqNkG
QyC481e1hqqtoIl0ouJE0ZNynNhx/xwQ/eGZM+CjVgjsDM4ORRBnDlz7nCoHln+InIdQpnZbm8Hd
AXCjwnUCYG25UiYLq7g0kjlIx+f4W98c1PgP5sE73aEuBXFjwNaXEqJmiEOnZSzIw0tlvDq56o2p
r8hQd/xWFrf8RoxIjVGg2iJUdOxGqR1AatmyrxV90sxDoaPz6sP9rdm4/eAKIgLuIPvET9hySq2T
jG4f4iFmKq+wJcV8qttnBKEsWcxjQxN5qAtROrQsR7xL0ESqanM2270aVOwtZCdzfLw/kc3xkZPg
pxgKL/oJdRUV2jA1WkBdf5q9RpZ9l40vfL/asqjsSa4Fupv6GSo/m91PbuSVOeYV8XAk7HCAl1uh
drFe5DNRAzXOPP3A3J1ASK7lANVwFlYA59GYUzi+tUPHokA2JHA+zCnx0MhM4gxu2CrOw4oUFNyQ
NY9pX2ZqqfBXPau8cfStL4p7ROXe/Y3eUHOU7SDmjkAfz94I9xKxS8dubTzthwY+rQ4+QkP1hljW
KHVrv+FxInwA8ldwswrOlJ6Fhh0yCiUkne+61C/3BtGwG3jg8QggCrwBqFludxsZZqnWFlwRkK6Z
z+kkQ7dvz+A/AcKJJRZDIKkjLDCakzU+db/37wNH56M5KrLwCF4vv39qR7ubQ40F6V+z+uSQIJQR
W21OgDcWRwUmAi6iH+XaY8xSt2dw/f+uS88Ewdv9KawFEFTYA9bJuagBuRQ0rgJtnKkls3WptKfk
OQl37/ByeOH1BUZcS2Mlhi9fnMp3Zf3p14qAskUsy3tiAsllQZ3tMjUqtTDNi9ag/93JTh7a3dkV
cJbdiBCRr4SGbRnXEOGe+uy0t3QKBonjIFF9CS8TTHHiG16ropI00PWLNpzqoxlJ7ra1OYId5cXV
EAGDIVKk2hHAqFqkORdtuva40BqToojkwZC5BRvHiNNwwLUBjoOnJ5aaQNMkahRtcC6J+n14Lp1v
90/pep95jAbdbXm5EM8CLoePcq0blIIVl6HyVHPwbEq8VpIiWk8BTCKcCgrQLH5NiMpczaaRkSq/
zIlfvc7J4f4U+CcuPZrl8Fz8zbMr1boxHk0MH5p/seSodC/HMXxtunPanbWdOGecKiS5bE7VgPgK
vFnBpQHVn506XUUvtX6gyrmqJMdqvVYcHMwfEygZR4pcsBqxUes07xp66f4ecm8nIeT718NB4slG
oCxXKUc3y5smZRm9TJ4yzl6K8sj7e7H2+FAGCboWvLu2gtcx6t1z0I1rl7lq/S72Wrc/VNGRohGo
erwvamOlIIqDRfEnn9ly2yliK5QRQ7sQ6zG3XrWdeBQ+IlwlHmDkratW1PLMTRTWoHbioqP1tKqj
k6ms5d5a93CO3r0yuMeIcAm6F9KZkjYk5GKYJ1Y/zew0J6fdiwQR8Fmh47DiYjqHJVjAnFrkkg7n
Kj7Mssj7xhT43Yk9gClfZ/jNLCp0NDKfLqx9VNxTRF6ILEa3NrTvfCUg3IOvhACR4CtlLI00tYQI
VNKF8McebOa7436146Qo/1+IoNa6iULbCRWNF8UFt5WXympU1uuEXJqFnrsosAaEVywHmxljZhbq
/UXRDlp9mPPTJCvTW6seTiESshzqtwH+Nw3Udowgb7xAsYfMLwsfERw0Xuh31oVBMdBsDblBTkON
wKzoW6panBiD1vSX0KiAWvxayKjg1wYdVxI8Y7wbgTQHymap2Y6jaFmWdRDwOfysFb4zn9HPr/RJ
eW7H3W4UKnBBzAFXHGyOq449nAhJYXamX9B6LW3OsSu5nNanl1f4ItgPLhPQ1olY1XrMisqGUb+M
9CVNT4DQafQ0/9yr5VwIDheWjPdoEhZMV4bYKotYv8T6oSFev1/LObsv+LRQcAi2CZEXFE2NIlZC
/y+zCobo50I/2DKo0IaC3IoQtZxGakVNEApfMuQIIz/RgReS3E0yEcIqzUC1lW4BEWR6zr4P6WMr
a/+0loCryITDj6wRDLvo0Q59wqqicaugZ9+t/LGqBjmLk0yGMAswv0+5qStVUCof8vLBQIE0+Xr/
OHGXculQ4cACQs/JMuASivfS0A9JEiV2HMzFoXKCgaIPjd/DxaWvc/T5vqz1LW4jQYj8C0wKHBMx
RGQMcU+NdkiCjjxezXC3WUcTb85TAzwkkFZiCWtS93psmGESmHDSJ9+1v93/+o3NWIwveGtqRSaE
PDB+VDyq6UOtnpNqt4HiU0AvMURueC08X8Ab79YxFdx+iZoEqjUe5srx51/357C1A4BumcjsIGyD
q2MpQA9nrcTNFAfh0/xXvt9f5vVu/43O7ePN5+tqVyUAiscBUQzvY93IlHp96y3HF3agY8U8ai6+
Pul5svyoV98z9ccQXfbf4EtBXGluJsKMsnBqLugyKr+ck5L/+N+2QXAGU6W0k9TA+CXxmsGXMQpv
nFTexQaljXBZET8TdlkLS7VpXDcKlOig/HToWfog3jhHqE2C5cCrmKuzYJiywumUhLV5oJnR54I8
aogx714iHn9HtS/eXag4EM4SIcqoJEYVBWHyFD25k0TT1ksEXxzpbISqkYFESme5w4Bstyqq3LpA
MY8aGqsMNANn+3HvHJZChFVyYrvFLZR3gZu/DPqH3v+D4fkLEgl5NGUSaSm7rAgrgOf6QGUfNPOp
3EnTCt8Pn49x4QhAp1eY0jxXzcZCpD1I21fXD3cW+b4Pz6loAI2w+S8hUjBadqypqdoHZn6Jf0w7
acFXwwu2NJ5NLe1d1gdhfki7Hxndi4zE6iDVAWwhTDUiBIIOGyVoAztm9UFmDF5+MoHyvL+9W0f0
RoArHFFnsCs7yo0+qKxDqh9052y05/si1mq8mIOItFXsKFGnifSB0SVHnSqH+vf/JkBfqhnu+iTO
Gsyhs3+aP0PyJ8OjVwEHESBdI+JewH3XKcyc+iB60PTM6x0ZWcnmAiEih+gPj3OIxQvWCMRK00MF
1PBj8qTW+wo9388oJ6G20UcIaDBV2GIXmPZWK90+cB8SEHT2bH9cGm4dBgegBgUYsHbL9VebWO/n
bm7gpD7a6ZvTSKJ9G2cUXNo8R6rBE4ZvtxyfOtXQWX1Hg5oea+VQ2Q9ddtx9hHi/GtQJcUO9clni
vGlLMETSwCgRYnrW6r/vj79+tCGVxcHmgKHAhoqNPDuEdcdII3VgGCfV8grrJXHPWiKpvthaKNzI
oAZyOL2e+Gqr0QOzaJqxDtre7+rHnB3D/al3TAQwNpTS88y7mEYJUzVXmeNiIrNXa34mq3reWii8
aQ0A/YD8x/W/3Gu3xcs2RD1MQOIfYJf1SzwUUvNA2t0+KqoXTZB9IYTMz61guPV6mpxxojQIO8UD
87UsKb6h00gtYifAUoZXj1hpmBWqgdat6RwM33TtOZGxNG0OD+yUbnG8JVjDlsvEuSBBhVbNQf4S
W99t4+v947o5PIwR5x1E5bbINDUh/eGgJ8UUgMvNVwCxoDIve1MC3lB4heBuRifr5QTiSNUQYyBD
YBCkCerak4VJtgSgFBYZSxBv8BLupYBIr+Ost5Qe6LJ2fnGr3XAjYAjRdxutqDijkXh+SGjWqUGd
PmD1sUxPo3Iw+tP+TQCAEPgyRGC47RNmQOcinFU2BBQNuI81/tg/PhJNCEmbeJTjlC7Hz6p8xEOx
nwJDf7XMTzv5zPm1g4JCxHY4Qz70TLgVhpaWc9MqQxB11uGn0sqwcVsbjDwoTwChHgxByuXnV3Wf
R4ylI6AgP4bsQY8lbsuGMUX7L56SwxFFyk84QEmoTapD3SGY+xe9fSbJpaev+3fgRoSoBErctu6c
QUTppp4RF54jcd43rCnhlMe83BmYXTHMVs2KpkydBchaeHKKj7P+cewfVElIZGuhUJGMWCTiIuui
6iiz+mnq+jno9Vd0BqPJud0fdUHqFWQGSDyA5hNPweVea+3coGqYzoGSfFb8frre3we+lcvwFKAN
PF7k8n6ziOssh596OjrWpLOgaU+09cG5EWovGWxS7xXZy6ge7ovbOLkGGHsQB4N9AqefEGEgFInT
wgjhr7boTA8230SGpdjYEgNWD6ATMFesoamxS5Azs2GdIsXxG/1DrnxU22r/NIBf4+UqvAvMqtZz
JBTmkWYD+MB/5F41fNu9SovhhU1Jp9JO7TxB4xEg1ui5yv/AQIH4BJzNsFOAhYhFN+00TGZSuV0A
0Fp60naW6nP7txie6+ZNeMdOZ5I0NYaPUBKhXgZzJ+XtSoBwjPLaSuw6D7sgYY43/8WkHVQ2ThFC
z3iQIJAKCysW86oGfOJxisfAiv3J8dLyuZv2u/bvVOl43CLbYIpBpBk9zsY5s4agrZNziUwDG4/V
HzzgTDweoOIAAK3fD3OS2ImZRFPQoJTUK0uJkd1Q58XwwkUXdUY+M1cZAy06VKX/J2qGIBJQIZx3
Y4WnyAegEEc9wzXd1QcNvyWX0NYu89I80NtwUyF63HZcMYQhzSkAprlDT8rCZ2S/p4GnJ688B3AG
Hjf/hBtVGOIpzOyRTQHy+N4R78j944OwAhcDAMFwhsVHyeBERj9Y3RTok9+j+i+WnNKNa5QXLvKn
rY0+CLbw/XgxsomG4QhN83+qP+jg1bJ+2BuHCMlWND/g1Mao6BUOEYhPBhWQ4DHo8hMrzju7v8BW
4J0AVwyBSA6REt3VzFVIOHF3e0x+q5o3mfuj8ksBwhIVfdeZQAHDn3+d9ed4etx7GWB4FLbz9zNn
rxSWp9S0idAMzp49hh4zvuqmZIvXWrAUIHiT/YAC0hDo4sBoT9NwbNPLtLOt/b97gPARf53zSJJg
r8ckbpyudYYgaz5GysWUXMcbMwCFBsJIQKxz0jBhidoWdHFmS/ugUKujXSRnFb+nuTju3glQGaKC
Cl4xVEIs9nNnmpRGrHVBd7Em96ir+589YOi5ESAsU5fqamnkBALAQjs6oRcTyV6vdQ1uKgrzEShB
ySrehktzZIQOjUM3dS6FVXtVQfxclQRitiQAXYezCgI3pG0FCSRxR1UBHzdHTvBc4SBJLMjGF06r
rVSh6Q6pezFmv8sP9OvuPYY/9N/nk+UCJao9jHOH4cfan4oShFtst8UGebsNJCWHF6BFHp/gzY3Q
RB0YVlE1f2lB14+2V14v60W9uUQ3EgSD1LZzNTY6JMTlK/tiy6g2NrQN7XB4Phs3J3+fLyfQZXo7
u2bmXlh+ilJ0l3tM9t9q4N3k6XJeWAsuDOEQTXGaUYqQ4gUge89UK8/9sn+bObAHUE2N96IWPFSX
VLgr+tC+jH41vXWR5FW1vjWxPjfDC4pcmyMz9QHDl3OCzjQPsXmqm8fM2X+UUI8FXA/oPbFOImw2
iQjJR6MIL2rl68lHs/yxe5UW4wvKgFbpqtYD5XFhxHebE9nvPsLh4TWv74DZFdTGKJnSjKwNL/b0
KfWK9PX+528c1MXwgqlIIzxyygHDA+rW957DDjJaoQ1NW0gQFihHexKD9ZDQ+E5/zLXT/QlsDm8j
wYDmMzwOI7wDBzyk09Luwkthqt6jke2v9EGNFxg20F0FWbaVKZqMQklIP4aXg1X0vgOulv3ffzu+
YCnmOjbV2BnCSwoexuiZsD+wdIbJXSNUeuEoiY3xkJNRsgEMMZdS+eHEP2Rg6K0DdDP8ioeRGjQc
M5ghbXrOzZ+R+VNXJBfyhqXgVAtgLXoH+Yoz0C2lmg0NS0S6o3UcHnL2PNt/798GXMeIc4LDC1Wc
QgipCaMe8FjcB6gzhoft1UxG0L9xUE0kycH//s6UI+YJqz5zorYcrEv/wdGvZv/X/QlsLBLoHIAp
BHsU0mFili0q0fwh6WL7MkzlU2w8xB/d6hQVO4m9uZeKUkG8Nrk5XT8HkYk02r6CmF47R8e+P9+f
xcZpWgwvXAqMWlUathheuVjuF8dzxi/3BfABlrE8PDQBb+KqDN4LEfbXuASdRFpHuehJ7oWB013g
fY2dh+Tz/osHuTwE5vEggRsgVnYp1pjl1ADNwmw0XtT5mSvZ8Y214nQwXK3hKAEjsfQxeje3k8oo
3EuUH0zXK+ejNku2Y+PMLkTwQ3fjh9llo5tJXcKRfI2t85ie7m/GxvAIXODJDzA38pGim5dUbILx
he3uvlGweuO0SvZgY4lcpOR51hmFUav4UQQXo1a7Mg7AKGQoD+hdqxCJG7M1B0QvUPCDAAAI4Xjw
+GaJhjEdy5EQYISemH3qy4f9S/TerwfJf6CQxGdbo010Gt0iDkbnefJTff/DGRkwVLwhP8+h3IIT
iehRMhl9Gwe2/XvqUs99u//5WxtwO75w+VclMFpNgfFrAy8Rv8h9upPHmFskZBux8PBREaUV2cHs
manRSFl4oaXum/lDVcpO0dYW30oQtEAJJzOsEX25DH0wzMfUkdgk2fiC0evaLI1zC+Orv4v0YA5/
cIRuP1/wkGbVAg65xfBlCC/eN+r91zP2AJ4XwvyIX4isBKMJ8C5haoi6ladEL728e6zMzp9syauZ
L7NgupGwAE0VZ82DLy8sU9OrZZqC6ecyDJ7BXk/+oH+/f1pXG4GMM+/FAIMBpM0qpao4eLZRjSmX
PPcr5tXZ3p0QxhcstjHDhUxMjK9cp+cquP/xK1XjkGPk5IGXRzQb752lISJz4hROZigXR1PO0fRo
ZmcUGkkuBJkQvoI31k5JBlarjalcaufznKH6/WNR7zVJfB7onIjLk4fjxbyLQfAksY0WDsB5Mr+U
mmSPN2eAAiVUBSIfuUpLxfAlUZreRoGRnUO0k9CPUX28vxOrg4quCyjdBxkZbgQ4ZYK9iDqixtTo
zEuqkQPVTnHlW0Xqa7J+dBtTwaOHg4bQapIDMZabkfeGW00tKkJN56HSnqvy5MjaAW5MZSFCsB01
UG9FXkGEonkEIOHpKUaTrL93rxfySKBteKenwp4s55GyOsvGBBWnToa2Qw9p41eZ59a7i0p44Rin
BwN/OI/rCQpSoLCrzcbWudjV29Ce09h3Y0ngbWu5bkUI6tEXtLK1qHZQ8fG1yh+a3vVU9TwSyQHb
sFMG4E+IsQLXANIzcSZmn6ZzHzmX2G9Re+OCYeH+jmydLHANg0kKpQx4WvOf36h5EfadAf4R59Lk
npEd0uxBlTGebS3VrQhBSYgLQkODi6DaaxZ5tuqH6Uv07f48NhcKGR8waYC/aGVLzDydDZaq9qU1
PylhkP7BPrgWUGJIO0DbRRxUNROnQswpvMTofaP6db0XRQTCPIRAUSbGa+xW1SR2mTmtSxMLNUpn
FQnQ9KjIiEY2dnohQtiGoelBSz9DRF+dnFL39Ejxyt0eCJQbPSyAZuCsz4BzLY9TboeVRuIkDVxk
xp7aVOIYbOwyZ1jVoNiojQdjx3L4Qa9n4GTMNCgc3zpYu90/nvoBPTya96FEafVKKTQltuJZSwIa
+W2MINZp9yFdjC8o26TVHUUvtiSwv6bGaVL236d465p4aAEwyX3k5eroBZg5XEaTYDrNxlVVP+3/
eoDcCCp+cUghZDl8aJNZHSY3DQz3o4k2HDKvb+OAAl4AlhfUkcA3c4TPVxwA9TJNT4O+Dkh4Huog
Gfc7NTARIIiHHoOdSmTdNuK4M/QaU8iSb51xTNHHXP26e5WQ2MZbHc9dlOqJ4SWb2WGrM5oGrXFk
3mhIDBE/4QvXGMmq2+GFCyGMB9qNUZcGlHlO+L1OTnF9CkOJNZVJEe7pZAaFvhs2acCUJ7NGr8y3
imKp/D9ZKrTiwkJtlPW4baVEVaylgR0eyHxUdrNIvq/Vf+MLa9XFMR4RtpoGOvb5MLeHP/h8wAwM
pOu56yRoM+L1GmXNAH1Qfs+Dx3bnG/jnQx2QCcB7HTqx1Ldaj83ILYoMFPEeMV9LQ/KM2DCm3J1E
Vy+ElPDaEr6/qFhcsszNAuOMimuWSSpWts4QD7Ly3h7YXrHUs6Zx406Rnget+cOo/PHk6idL1hZd
42ELUR/gePPmVYiGIiuwXKQ8G0O9mSGFx97a65QerPQ5jw4qPSjwZMeOebPid0RWLrO5eIBzQ6bL
s3NCOAUQF3S0Ghnk0pfwbWz3m3LQ0QPTipAHJzoW9gZ9dSw0Fh/zII2Aqjslyc/dZxdM0IA4YuPx
reLZmiOzYw5JkiDsPxl/Nc3eShOg3W+HF1Yny+ZyTF0MH9deaiSHeOr3Kx/nGAYSCncRtE/Q7bq1
klHT0iRoGlhZ5U3dzZaCKaAgALcpgG+gihIOVknzomOdEfMSCup3MkDuxvlZDM9/fuN329Y8RWgQ
hOJS56DB1ZDsLz8fglrglkZ9Cc8GoWhMGL6K58KkI0o+0Rx17s5Dr3tuanv7DxEwn1gc5M3w4BKE
2AmYpbsm4wXW/8TjIVIlFmRrEmhEw+OtuE5XtQ0jeFvp/5F2XT1y40r3FxFQDq9Sp0ndLae190Xw
rr0KpCQqh1//Hc7Fd7fFFlrQXBhjPwzMElNVserUKZY6WKN8X7CdW+xRyPKBKdyIkHY5zrOJNQwi
3HIfoePN7iPDCxYwqAjhl813OS8GcCNXaXpl1hO1j2Rl+AUV6yKz8d/hJS1hR5paVWoMXyPaJ8mp
5G9uCQbBwwcmgcQuim8B1birxEmjJLHsoUivBDiikKa7Zi2gJQ6KfFoBPfivBDHPm8ugEj3PeIse
MXbBvf5HlW0uTMNlvhUgxU+ssQKhNKHpFW0r8lO3BnBY/n7gtwVLIS6dNLybNpYe1SS5EvtkAVS3
xpi2OD74zFBcDcgbjOp8fRLGqnqM8Plpf1Bcb8y3Wxtcsn/HF/Jv1r9KJqMYQxxT+g3IWHsz6lOs
PsAr1ntLqTtAWh3bTVLVWXod6R9Gcxybj1zim/ElWzDA56YN4fj8yY+6APP4wAW4GV9afm2oueXE
8IadHo1v9x8xBag8E+YML0+Ys/nqRxHvo9yBHzn2px/NZvohLP7t6NLi6HlZdV044Oh/18edvtYX
eElH3w4vrY0xEl5FdExRpnfI692YI3X/4/HyL2k5ONloOozQi2CFn68PuMGzvi+BnnOp4fEv9kub
+UM1rhgzEd+UdRBg4bi8gm3qLudAC2VoGvAkXMMIpb3mubFPMT31xSfuuqAk31zqK7blRpwUbq2s
ahiRDEqvavLVSj21+fR40Zb2BaEMgaYAsx+CrvNFS0jVm01Xx1dq7bryOKXHds36rIiQa3EUDgK1
xhYZv/yHWnyro78H99fjWSwpPsGwgkpZwN7uOkDlnKRmNuIJBDAuHry02h7FRWHMv+NLio8BQR7q
Jsav3c9pCOLlfxTlb4uuBPfWZiEW8ka9InTvRE2cU7BUX8ZXs/kfJyFZHzLyztYaTGJo/Z56RfjJ
HI+rXsDSLbxZqveH2M0kVDuZGpYyeg25Pw67KD5F00GNPmCJkFpEuBtBINHNfL5UMbM10msFverm
0bhkxsrwYinkS347vKRqs9qtSs3G8FnxMzUP9HdF96F6TOIfW88t6I3emVkRC0VuS7p98eiyrJsQ
2aAFACeeq3Qr2up+N8CCAhA/MJuoSoTlnq8TTu1gx07DrokGjyn5Xjf7Snke2Boh2/0dh8sBzilL
xCDg/EkXxLB50yuCQwn8yF6B6tzNtBwg4b0VIN2N3hhzvcghAG3GPYuhWn0zwhiPRFP0RkNQF83X
5KVKVadrpjjLri8j/1r1XzbvNLwyZJqQpwbdlFwxSHKrMisnZld6Ms/JWiLrXnMgNYO6XLxDUZgI
FrP5Ng+amw1llPArQY+P4ZPTbA9jzAVIZqjoeru3Gghw0l1d7YZ2/3h5Fs7pbALSRcjJYCsTx/g5
/z6Yz33mo3IsNT9vlwIonOgHiXwfYt/zZUrSoQE1WlpeocX5qdOfquhE+emxkKW9gHOGlLsohL8j
XeaVGqouCu2u5t+l+83Qvj4eXnzjXDWhru5meGkn2j5RikG1+JWzzi9qP2t3TrjWenppDgIgjdoQ
wMmBop0vVMZL00wTyq8FfblqZCU7szSF29HFYbgxEZk1McukGL0xn6uEo8cb96p+BYOyMAWEGvDx
eE2LOmDJQphkDG0b2deroQQ8v67x7K0NL1kIgkpUdK3C8CE2ml/X7tvCEsFbfieAFxgmOZ9b1nne
RCD8utIh8wYdrGsXkm2/DcKxVAGBF20O5To+h1g5ZcA+XjX+Ok2fSN4ek7Y4KX29YoSW1upWkLTf
dpY6BIVIAFj4CW28fFizcgurBcQayvoBOEKUWpc2owPhL7rYjQC6aD8U+wAeP2MtULagoJB3RRgU
AWrocbm4v0D2m+Y8JBdK/6jMNzfc1/ExX2uGsrBSMJ/Q4ALBgVoRyVzTNEprHd2Zrq3lZz+Gtf5G
QjdIumM2vHSta1OhrlsB6YIkDRiFiyNJ/lBir+X70H+spRYngrpB3D7xGJPDrrpdkIFVAnpUHXTq
M76iQhbHx2aj1x46tCMxMVch+uCordkj6F39rQzHhO+2f76AAqP/AoJmAO3Mhw9ts67avAGpYvEy
Vqe1xkBLX4+sNNDrKA5Fl05peIAT1YLZYLfsmuffqbLivC6PDvgPGKMRapLzNU7E9VodEJEerV3d
vZG1kPrSbRPViP8/vrT2ObqvlqBditHW6MuBxH9Y2+PFIkED9jvUlCEi6krHtM9drtshVh/qyzu3
8Vr6/t67F+OjGAsnR5Q+Ss6GkinMSEqR/26ere7NUXe64YXuLvm1/RRBEEpoEa2BlhUbdWPniB7r
1VBiHvyVdo6XtJtrgLHD4MDDjwiagaprLqBAl/eRqwPqBat476AQIjVW7vGS2hMNQOHJCNUqp6+i
WnVqpxmjq6v6up15nUcBnF4ljhYrLism0DYiCAEnHGV+0kQ4KMK1YWogBu1O9JPZHwz1laVXqwU8
xA+rD2iPW3HyAbDKOI3tOrrqzOdsRzZ3usG+wP9DHBxAdiTPpPHRsWHoqQ2DV1g/mu7TaJy2HyyE
HOBcgm0GoV5puSwtMdPCLOMr+M4d5WXstsfB8ZBA1Qvavr/3PpEMajtwm6PNL9Rrc5rok/20+ftx
G8BlApA5uOFlishMNQBwAfznSpxTFB/X3ooLZg4mB8YBkE7EkmUKx5HqvIdZiq5qfmElGOf3kbpz
6ZeyP/ZrTbkWdAlkQYsj+QpYnFyGP2gkprFrRtcJPUbTA6NvCj8ZF/sDnsFMjuQZkFaNjFD4ULob
TNzn2V+Pt2RtHpKuYoleCMoW7Hiyt7VTZfl17ne/3e3YI5wpnFrBnCMg1dI8zBzsQmg6AKrfFO0u
Te6tVectTQTumYCKoDgCXffmOhHNk2rS1Sy+Fp49vCTui1Hu0uKPldfF0hED2RNw4XhzC1LbuRTe
u0Y/KSjC6Kxfib2PMl+nOzf3NOYPa3X6C/YcGhHPAFS+IMAiw7VaFA25bRMhw0yeyd5xVi7jgjlH
q3lBdwraFlxIaUdKrSmr0TKiq402yXHjRZqvb4eQCEdH0JGgsQgalEgWPXKtLmKZi+iNqvmRR211
xU4trNFMgPTEcBF0NDvFSa69qfjRsCu6D+wCJIAAAEyDtgI0+nzHJx6FpIiM5FqluUeU3Pv1+AIu
zQDHFu4aMsD3yE4GhelGLAdQIYm8YjwOymb6IhdxfgGjh0MCrJC8CcD2WgURqELdPtVgnlnjkFqa
AVxlWD6R5Edodr5CVl5GHSdmhvxUc+xjcoq3o2sF6PJfCdpcgj3wdmptSGCFVysvrXHcvgfA7OK5
DUgNiJilY8rB1prpTpiBf0HzSrJjax7hwl2DrUDQGtRq7/yn8wm0rMtNM7QRjuWvYeXuMz06OPV2
7wZFgHjTi4oD8AFIF3qig5mFoUOvanYwXG+VcXNhnzG0IAAAWgsBX2mf9VafOoSU2XXoDlOgdtv1
0Wx4If7Gay5VlKwWSsKupP7ccg9N0abNPAai04bgPkGqCK6anEmlA2rcGsdlV1T2cm+1NfiC0zwb
XjqmsdE0lYZ+0dcyPSVspzhvNWrd1h6RC2cJvCeiQR2KVmCDhCG8WSdRo97ojUavPN4p7KmvUFzw
gZMkaiPwiETXZTDpzkUo4Nk2etWmQGkn9mvEVhJSSwcJfhrKMQVdNUzDfHjipC2CjCgaKnnrDWcK
sPDj+7y0EQJzJ2r1AQ2SixY6w82NirPsmnSvxrjPzWMXf4dr8wEpMJ/QeiA9Q3/L+TRUJZw0noY4
TSOqFr5NIN6YSO3VxtePyIGtRis2gJxkVmMWj8hJRSa7usNnffgU6Z5S+Rpdmc0CUhKmAWWrSOaI
GgbZTNRMJUUPoM21rQ5J6QErMaFmyTkmFOVvXqcFzDo1HwgRIqOO5IvoowYaPOkooJdj2+tTAYgY
8emx0PaPl27ppCGYCjw3nuNoGCSpLJcZUa1ZeCiDnMPL+FtZb3+RiQbPwGKK3A4S2vMz0BTNkDo6
IG5a/pJ1f9ibiZqhsbAycA5gu++ZV5xunKLBFSGR7qkFW1NxzLaDeyACNg96A9uOgMV8Ch1hqekk
HDGvdgezQTa3fxBT+Hd8GQZdDGGn2FOWXNW698bwNDWf9M2kYpABEKAosRfBClfaBkuLGVghsA2m
m5y4F0/xB/YZlw+IDNAdoBm95AXqWpe2hgY4KWlQ3HMyuhUPZOFdIaquHXgh7yWPki5B3EsjYVMm
1256zb6hE29Xe4q+r5xXyz5svxN4hYFwGp0jLTj+8/2OEP3v+hqIHLOi/oCUZFiuTGbp1oFFHkcJ
bi0AoJIj0vM2VTtDlLHkT82Zp//j8NJauRVJk0QMT7I/x+RnuOYvLxlYWFaRDUZ1KFTTfIF6JWd6
q1a4c84uMf2s8+O1KdyLwNoLxmCQNqA9l5yCibTQ7McWam8Kn0vylFve0K/oc+EGzENrEIG0NuCG
gPeAh3s+izxKedfxFi8j64VrflOgGeIxtnbmdvTeTJD8sh/1WImBIsP9Nve9860cfj0+r4tr9e9E
ZLsUja6Tg9YHd9s6xcA3gjtA3z0WIXb0bq1Ql4bSQFDu3TFDDWljdE7OEviF3O/dn3ytdGlRAK4E
eBXBX3oXLYrDDjn0ASiGtPVJ4YXOypVYXKOb8SWHjShNOgJEklxbx4/6T8hMbo8MomgM3iCOLJ7C
eAbMj1MdZ1i70cYMEmtfhDuOAortmyBi5qDqFuWmcuqIJ6zJSnBQXb+409fU/vZ4dGEB5C2G7gYa
BjoWROzSdQjtjsdRM6F0zyvIaex92/SHtSfM0jajFBfveFDvmOgiOF+kAr6MOeRDfC3V781LO/56
PIel4ZEkRMoTLjncNGkO7eh0ZRkiVFDkOzR5WSu3WjpEANKhMBMAR3gbkhEtBkZKcB6hlp+cSpp6
Dlp29ps5wFAvcStEqK2b18toVwkNMwhBcalzGNYeR0tLBIAmkOJANor2bvPhOQPvQdNY6AQ1/gGP
Mvz6eAfuzbSG+tX/Di+7AUyNDXOKMfyYPJfDc2gebPPQ8b2e/J0nK6HGpe1AnhNgDAG8xrbPpxJr
Cui0QpT4VPbfhvGn2/42N/fDwU4LvxtXAm8YWOq5CJURLU7NGNQN+iHtdmtsuPebgeGBTgK/EmzQ
nR/A2aiPo8mmcwVeokL9Rw8/P96ORQEo2BT9oETXTskr44Clm5ym07kYfMv9FJPt+CrUpiHRgjCp
KFOTtd5YutwqnDa5gFbWI6CVi9faW9ybaQyL3neIPSEjAk6C+RZoYcRpMU7xRet3YN2l5n4C8Qv6
I69lbxfWShAgiSZpAH2g09VckOqMeh+1o37mDOQsWfHcbnaRwckCPxW4RkQmcGLnArQypzQaI/uc
v6rmJWcrxT5L3387vHQdsp4MSa0T69x0z4yd8mHFX7q/bvPPl7UfGpio9oTP1/gh734R9596c0sc
SBAMoAjpwsCB53q+QqHVAR87Uets25/oU1WtrJA0AxCZICCEMDUiW3gDoRRnPnxZ2M2kWU1/RqNt
Dyxbu2GK9ob5a9Ode5eCVqNwAQRLOnhm5lIMtFXUa4v3ZyOxvelbWGsrwZuladwKkG6ENZat0WkQ
oHyLgYQxkBJea2giXbq7OUhHFYHYkbEJIqKTAiZN8sufQgTf/3q8UpLL8R8pSNy4eJDieSpnO3Ol
ccKihZSp84h7HLzGOlhrq/Wu424cm3cpyLAg+AAGG0QgpF23GqcqqZp157w+1c4hQSVrd+rj2LPZ
CzWPg/tt3MhfeCdSWMkbG54QnnE9Krrz+KYX+34j0dnd8JIN7402LTWHduc6CprpQjcq9ffxEUEV
YSck61F6NP98DqYONW6z9sydxov5rtU3RrX+I0HYVeHpYPelIzxRewRKgLbn2mOODZ4tsk1Z/UeA
yHPCtML8yVCfpg/rTLOV7pxpz2H3RN1Dkx8fn15J396JkJRVWwFilLZqd27q5248bSQ7xfBA0yHi
B0sBh+oOLTvkJFHzZhjOvHlOk4MzHbZ+PnDjUIIAvyPZrJvyJgPK4OKGj+foJ9dPzsaaR/H5aDsG
vB6Ioxfqo1sNOXk2tvW50l7D5DVZ+fp7BYXoA6BKoiAOMVlLUlDlaHYNZ319nuJdYvs4P7XpR/Vb
2mwrxBbzQNRV4A5RJQ2VLu1y51YJ4B5VeQ6Dxnxz1iL94r/PlRNaUr6HRzEH1AdIF2HM216b0rI8
J2Tfly9d97O2PbPfb91rOB24aKjFhttxx+TJhqkvSc6UM1d3xtdO3XwTRA4WiECoDNw32QkkRos2
6iyz3kbne+V8X2s5f3/RRE97sI0g24IwuAwayvJC7dEcx3wziPunWhR/xN3K+tzvAuq8cAdQQgh6
lrtoU6LVTue04/iWTeBpvXTZU6q/GM2K+3E/D0hBchBGCCIU+b1S2l3JIycf39IyQJnfmqFbmgTA
NvAtkcgGakF6W+upltlDpA9v6vDZ0Q555YFWsN+uWPF0v5EiHVhSxnQsFG14U4p/UvAsFS/KGgHM
vX8zFyHd7UFzBpNqEEFdIBZEipD0Kwm2e/UhRKCWBZG5d79gbuEaaoRqk0GEXXPPors2/lk2fl15
KNB+fPUWdgVPO4FZRkISGAbxJTeuACuKymg5wJQRODVqdFczICWPKz8c1jjuFiaFKw6PEydAQ8mU
JKpVWaybYEF9i0MvRHQi2jldMKaXLj88ntPCBs0ESf4HeLxMu9GnAdflVJDfqM2KNzYFgNoVzCr/
Pxe46/NlA4S5A5c45pKM/pR+4eWhXLuOj2eBYNRcBAcL9MCBB36j2X7qjgX5U1nT7nc3XjWQwQWJ
EeJReMHKm9925tRbpZVexuzFPvBp5RQvDI+R0UcHhSjIvchYb0LtuNWJg8c3+xFa39bY0O8WSCAZ
EAhEQRDIc2Bl5wukjDpzWiUpLkpQDz4q46I1UuNFCbgWiNnhVYaw4FxClUahHqtRcRmGQ/5raH9b
TrDxqMLvBxwDZDLAid2nT6lpEbzQGnJJ2HPqPGvh13atwu9uF+Yi5BoLBkfZNKpeMKEe+vxA1/LO
dxoE4wOODT2FABRUibRItGLGWI8KmldEl+npS/iir72Ll2YgwEM4qaKkWkZ9cJa0tGPgltb+dLiX
7x9vwdrokqNZ6e5UkAKjWwXztRTBm3blHtwpPqyQQJgKDwrhKJlXusn0HtYbhPRqdin6pwyFU8Mr
73faGoDo7rwKQYguCy4S+AtyLArE241ms8G9jJMPOg+kWchGGChcZrSXBGIW2TXEZ2Ge5lcCrVwp
0ZXQvfBK8TRnn7Tl1qcREG4GMl4oosEc0M1qLoG0jKRR3ZmXqPyni3ZRs3PL35u3fCZCVq2cNfrg
QoT5WjvMS4aNpJtilQAlgFlA6RGizXJZZ5hNkdMS07zAAkXdrjI909pq5AQQ0ELvZLQ6gL8me+Zm
TzU2hOi5YjpeoXR+aaMT9Fpv44UDJcjK4ZiDYgARZuluN0qudwg3OtgLnyi+kXjGp+1bAQUO3xwR
TUHzNd9tJWyUzg4n0Hqi/VN3aNbqzRe0EwDLgtET0EZcP+m8TuUYjioz7Uvp+B1iKs25KHfa2mty
4YaLhqLoxSyCBnfkpHYdE+RecufSfismvrMs3y5B6Zbv0o8s140gMd0bdy3lptW1feZcJsNH1GNw
tivD2USk7Ygrq+6SBuN/b8fCG6PCe7zdSwcKIFwwNII3DspQunmqgdZ0ERWdguqdkn2Kvjf5B1ZI
vMWQchFdv2W3qS7bGlZEtS91l58mvTm41u7xHBYMhqAtB8Wk8Jqg1Od7oNE40TLqOhceFQe9/hlG
zsoqLUp4rx7FexX9OSQJbm2NkWqCRRmZeY9U3gRk8QfmcCNBm88BKRebVVGPOWR+nXjlB5QT7rMw
EXAu7zpZxgCF0SycnAtVnobud5WctI0YlXcVK8oUoWcRN0fj7PkMLKtpU9OErSPjQTGu45pn9p7u
mIU+oGAF3TAQGIDC3HEyKRxkrlpcu5c88yvV70GfbDyVo0+NzwjNlz+U4sB1r0l8RdtPm8M6EA7p
KJDUEAPDP/PZxXEYNlpKrEs8vNRf9WYbYcn74t0OL22/ErJqSmMMb5TUO5j4a+vxes8iCUprBTdR
1urVaDajbaNBDvVS80nbWEaFz8fw6N+EBULb9Ds0RqpPmlZGo3WZ3MZLWezRX9u/H7EQoCTQvlnw
68yXPw3hgYwmqudsDx1NPQDKPrBA7+3w3lsUIHU7F8BHxmt0VA4vIdvr9I1urIMVKyRABu9BQShB
mQcACJakQ/1LeGmzT46XZ582rw+AYaLnIRQ5wJ/S8eynqW5zjZJLV+/sN3MtlXev//D1eEmIVqYI
ksv4YhRBaBMAQ+QCTL8n2kGXK6nOezMEAXjYQTO9o5glvwatj8o0UtE6qONvloPUduSV4+Y7BoQ9
AoNYH4RV7kKnaZuXNUoJyGUYz2l6KleO6L1jg+FhfRBJQxgCWnZ+gsyRgIghQfsGRb2MrZ/+2fYv
q8RoElzi/RiBsgKYIfhPAlU8F6L3qpvWvEaLpfxYxm+q41HXOxpm7Ckbmx8LUTizsNwIaAO9Is+n
6pHSjp0hxNvFm5pzm33ffGRn40tTYXad2aOF8afCQ3ItWyvRXzizKGkHqEcgh+4x8XU19lUXOcbF
CsFv/caDzZ+PCApiNKhuR+GwjIivDSsfhgYvCq3LPM+u1zKqS58vuO9B1YxTZcvFZHqOXi01VOIl
q73mlP39ga+/GV1Iv3Fbq6p29bbB6Lz8kmtnB/TrjwXcXWjgFuDcIzkPlXEfauoIjWjLKhYw4Orz
wQ7MEeWW/UaeRoQ5UMuJjDDYv5HUAVXIfB4xSWvFTkkRNNqrSl7d6+NZ3G2CNLzk3XOatHlSRjwo
vT7d2c3u8fBLi3T79bLLlBY10RDrCJw/i1Lz0w6gm63pKGkGUmY5NSvWWmIGU7In9UH/HxdI0tt9
alQZyEN50ConclbX+jaL/z5z+fD1gKHDt0C8Dx6ftEBKr8Ydaqd40JDpWGTPQ3/g2fe0+JQPJ1M7
gob6+HhH7pQ4LCgyIjhJiG+hWY40n6GairBshzzI3UP6GYb6d772olvYdLQSBNUalAaUrAxiqDOa
p+CYyoPRyBAkPVUMldvZyvVbOLi6iDchVwtU9F0KbASFi251MQ9G04Nns7PHYv94pRYloAwB70YN
bOOyQ0xCp7f0uCwCMzxE5Hdvr4D11saXHLKUG7TJh6IIDKp72vCbTiuXb0kAugcCUIciGTiVkupo
0e26aBWSBrbuIx7E1lzupX0Wh0i0WAZKWbafCVVUktdTGiArBUQBIftS3+o14bSiByuYygBWwe2Q
rkfCrUSx0fwyaKK9i2Ayyo430lYIBQtnA/khgVQGFZekAcvOcaeqU2hQ5/tUP02Wh1Kp8K/tZwm5
NbQ1Rxme0OVzLQ7CCjU31ZQFmoksFOoDVm710lZDTcBSiDgE2lPOx0/tbmA6TDSMUPv6O6vVrZ6l
LhDoIpEtRGAK8/FjVQ97hVdZkMVP4Wd73H4VQIEmnu3YZwE4nA9fjOZUqyVhgR197Wno6Xxj0yOx
y4DPgIQVAIwFX8nlXElInOdBUvpm+80atz5P5uPLJJM8S8Ys7DC+4e5d8Kts39/bz5fbdUcuDU1l
xPD2C2JwTbqiKcQ1kqyQSMiikkigh+84VeqRRVVMOQsmC8z0vH3S9QtuRGUmTwrZ/NTCUt0Kk86q
0zOwo7oFC0b1xck9Xfv8+K4tWDhAFsRUwD+NF6M0vkGzwQKxERM6o6C116aFl6m74vBYzMKVEwIE
DSTQC3fI+tTIsWJqUQWgVsnyfVV8wP4gT45gO9BgOLZyY5nMTivHLooy0PlFMTwzX1mnhU0HXEhU
yANKAiUoPU+SwtUpbTQemNou+/Rp+FYNu7W6qKVFgtZAgBoeDsKX0sW2c9Uo0wEyhoz7LX62vlHw
NEGdIxiTUIt4XyQz1li4XEmrYIyZP+6G8SMTEN2PRCWLAw4a6TApBFrDHOIqeKN2uWP42X6KkLWB
5cGVuC//YGrh2n1WYYHApNI28UFXnx5LWLgOeL39K0FS3Y1dqpUDtoVgipgX2doO6eU96f4qNoeQ
sReizTZgqxZA6XIEK06msRoHowyin2V8cvkH7hucSthOEIaBq0Ac55sHnU26SBktqwzq4ttY+pq9
5s4sndVbAdJWpz3lbaxDgJEdVeUYbsU6wXtBCMhEjTyULHKN8+93GJ+0nvQ80Fuf296wVhWw8Pmz
8aWrpg/1GKoxxh8rT+k99evjY7Tg7M2GF+Jvlr9oJ62oCI6RXZ2I44WIN2zG5IkVQr9lANJRDoUE
2lyECvphK9EcHqT0dTq1a5TZizO4GV7aX0spY621LAxfg6ZK2dfqvq/oym1b3IUbIdLzSrWybkCZ
EQ/y7ODAYT093oWV4WWmUvgwfclSmwdW7tNivfB6aXw8qpAehcI274LEQxU7iFKmPHCbfVl42mas
HLYYQyOMgecnkAPSFidZ1mVZ5BRBhh5KP3jt0RVHe2mT8U6w0HsKQURQE8zPkNnRsousoQj6PvPK
Yxs+R+2Ks7omQjpHSVmonDQQ4SbEs56jLynfSNYnvFWkAgTxC/7AbEqXrVJ7EuqdmQfZsOOVF6ne
9mOEWybav6NSDEwH81WqwyQBPwXNgpB8SsyncI0fe8HmwAggoIH4GDL5jrQLetbXblJbWaBMx4Zx
r40Lr2LHX49nsbQRwLZo6OOAdwOM9HwWVssVoiokDxQtICW6dOJCrFmdNRnSTmSq1rEePYmC6ntm
n6ts15Xbn1bolSU8PcEBjezDfBYpKIBUq0WIbBi+9d1ZX1kksdSSaw9CY+hUEe+5f0FzdLJVyUSL
QFd3GVLT8UGJjzpKltX95t1AJAAzwCMLz2i5kLUqojwkuk0D2vzN0n2pHqi9MpeFzcBZEiz4Iipw
1z8r0iweTXHEArQanchOjy9K//vxLBaWC7Bt1NWJXmP3eSCmZXntUo0G4/gl7QBv8XKUtT6WsXA7
4CQJGmXkkB0wQ8x3vE4NypK4QVCjPCrEOw/E20p4IDQIsrmIzIhO2GC+lW5gMTFbLxlkZLzen5W8
Wtltce7nxwpJoPcOWkB+CbKU+RzMApXpHTovB+ExbBH62WxGBWcluDmgxEVfUMlZ6mKSJ02vp8EE
MMVztRZvuD9IyONC9QH0hdTPXaKddmPoun1KA0M7Ugfe8N5aKyZZEIGBBZECwj0QJm1yPzj6WMVu
EiTaQZ06EP5pO2OtV/jCLsyEiN/fOGWRiFCmaIoXZD8NB9yF6eakLoilUX0IwgmgdhGikdwZBFTa
OmEaBHzT6q8k+fz4Jix9P7xK3AbsAd7Q0ilytK6xkBdIYIeob500pPoeC1jaBYHDElR22G/5qjl1
kptF4iQBHm62srOLc1/7j0UszuFGhPiEmz2ohipSotLGRtOTpp/N7S4fHCVR5YEYpQl+WGkLalPv
wjILsQX5Pqt26coL+l7hOUD1wViL0M8950ek1xooTRwClpqTZr1ozmcXRN/Di61vfr9BkLAQwr0H
RENaJyA+GlfovSD+UoAj7K/tu3A7umRFmYsu1GgqF8Nx9Yv8Fb794/EXDhICxPA0xNtE9P6Y73Jk
GWXfV1oUKO7rQN4yRBzclZ1YFiFaH6IyAtZNusyxY5U2060oSMxDnT1P+jMJV2axcFaBDEUgXUSs
cCkkq9A4cUp16sSB0yX+8MeUxCuXYXEONwKkC02qcTLQTCEO+PSq0teEwyvb/I5GMAmhGAQRkXuA
eznfiVbpQ1WpOXTGVO77RvWy8svjvV5cJZRdA4QFt+kuIzCZhU7S3IDSaI/5Z9qctg8PlIbI6Qqo
iRwqRt+0Js0LEgchO1baadxGxAfLj3w6nli4YXhEwwDN12eMGM0mjuFr99x/DcsPnFLQbtsiWwK3
Ui6BSOPC4RN48qBRuUf12It+lB9QqaLTtSKeJ4jiymAczWl7leYaCxR6sg3f3tjN4n2JBBOiKHsH
+6JsFUBdnCOi3mVBNR4mzU+cJ5DUGRsZBf8jRdTpgekNDD7yfe4UI8+zSGFBqu/sym9cLyx+js2w
YuKWTitqYQVpPHyNu/YGdKqixmryLFDro3tu2AeO0+3w0o3OQjs02wH73amW1wN32v7x+Drce8OA
mCBJiR47IMS7A3Zxa4qabsjyQHeOGt2r8UFzj/pGmp33zRCtfaEwhHqVM0yG3qUxKHuxSsxn5j+o
pfvANgjjBipYJMnuU1gdoj6lSVnQqk9J9GJuhiGI6LOF3Bti0HC4pVttT3GiTpnJgiQM/ZFHfr+W
B106R7cSxO9v/JgxqvMYtH5Im7geKhQac7v9xwyQT4dLL8p3pPHNsHZA1ooc3+S8sV07fMAsAEOB
PDcqgoCVlsyClo3TlEwZ0rio8tR3cbY56gNiUNSEmzqUHjCm0osEFGBRxgqMj/in1h/rX9pH9IXo
5QLbLApWZQClFTPupO6AtJvr8fhIi0NsefX2TCLmgVCDoIRCcwH5IAFb2ROnRHLPJd/p1Sk+cJvF
ixN6T6Cx5WKdIW+czBprLJPua8PJ6L3e3JfT5pgJJgFeLqyV6JEm+wCRXjSWVmYscIYnNTmxFS9m
SSVBaYMIACuF1iXSZQs5r1uWYPgm8yfzKWVel52m/CNSBF8u0t44VXL4ioSJm1AbmAA6+gVK9ScP
fX7jNb204JGBkBCRH5TUA7tuafNrHQ1GYmYOAhqlfpymM3HPyVpB74LmMBSoDkH+q6JmXFou3rQs
R/N0GjCGtubduLJOa8NLigNMfpxqIYafEpSHPJfbcTiIHqLID+bBQWWknFhqunhkuZGlQQOYzOjn
K6V4S59/O7xkQFtgWevBwvBRtmfp18He2EFEmDaAe8A0r+K+ofBIWn5VK7hjJGkSTEi9TWd9+/IL
zhNdPEuABZXzVt2EdpB5qw2BVh2cH8nGRsvi63HN8K5CoEGEDqWvd91GG8uu7YKq8NriYKyBoBbO
/2x86fTUCIKZhhjfyf6KyG5Q9nb067EHs7DD8OIRqkLRBGJiMsNb4rY9Q04AXaKrz+ZR7b48Hl4c
ECnUNhtesjxtqxhhZmP4kXkZPaaoTgRLjOmjqVi5GbKM3QCdrOiEgpjhHRcecWiqKTxqgzjOvcT4
e/r2eC5LS3UzvrxUPCedMUSsDZprre7oGqJ7abNvh5eWqtd5RqMGn6+bT0n6Mg3PdbniByzYBqAm
8XZD60/49HJgta4HpbFR9Rok6nOW+Ew/FeDC2/4CAscNygVQnwh/7+6N6OqoDCaRW2PPba8sSi/Z
XKONBP2tBGmpgMko3FJIiLmXNqDr3m3dacG8JoJKGgiTYKjndofkdlkoqVYHyTcQIgzFz8fD3+80
hheAA9TLCDiA9PlayaqOK2kTaOnJSHzUUW/H1CFMhXoHPKlAFgirJgVLurQZ8fQpydU6ul3iZajl
fDyHu8sgBICoUZAh4B0qO3w8jBR0F6Phlb0Wka9tJiuQhhcn+cahL8s8GzsTw4NJEWFcLyW/InNr
nF6SIa1R3SYmbcI0vIat7oEc2uu1reYHEhCIQakr3FbBVzafhavXEdGj1r0W48/Q2WfxWhnC3UmC
ABGKESFukfWWTlKukwHcYYV7NdQ3VSn8Ei/EfnNQBkJAyo6G4yg0QWBDug36pKLhfBfHwc6o/9br
vx8fpDudBMOD0K1AXIsiLDmr3ieppSGjEQWjFvkJ3FWQuCnjW2KvFSMsrBUmgOIu0OECsCTz9aBR
SI87AUGaeTC7c9X+1XQr0bElETqWCi8hDdEAOfU9GaTRxzKOAoZ2JNYZ7dlpd3i8XEsigGYFCkEw
kCBZOT9S+lBQa1QTzCLcWz9DejB/f0AASr0QBQBn3B0Na9bnplaUhFxj9UzZC5RgvXbxxIGZOQXY
cqQE/itC8ionZ3ovSIyCzPUL+sy7s8uea90z0DsQ9AJrL6IFVQVx4skouiyC1nS+ZLnuDBomRK6Z
V5SoMR/YVnOB+aCUXVwNOFB4xc8FaCGpUDhfQ0DxS+V/j9tVLcLd4kjhUQo2asnLNKnCGtVi5GqI
HhVq4ZnpyrldWiH4sFDjArwE/oL5BOqmmJwyxQT0eG+DF3djTykYOSzQzfjSDtTdFKMM5f9Iu7Il
uXFj+yuOeacv9+WG7QeStfUmllpLj14YrR6JC7gTXL/+HrSXKaIYhUvZHo9jptVIAgkkEpknT1Ip
cKIHq3Wt+vPtPSv6fv5QVIZES/RDC/LBd3owXNq/3xbw3rac37KXM+C2bBO2Dm2ZhMT2lNxVEjf9
Ir1pZ+lNef9fL/mS7jY/tcqdEjfUjiLqX6aCqw8ATATN2OCmXyEUpAR8tknYS7isdoCLgm1KEfFA
rVhiAHURgkL0A6FY/kof4yE0szEJgzxzLXUX2/uy92ZLEP5Yk4KEqcbKtFkqh+ny4mY351ZW0bkC
d+J8rOxjbX7P3zQRR/+qEJQUQGXAQeDgLIWkaaPPjjFDyOdZy9xSf01kV1QVu7LrWAEjg0Wy1rl8
pF8qeyUFtUEYoO5J+VaRrcFrZDTZKwaHHlevwTuhhlRlRdnCPbHJvRkoZGtQlg2PlppIpSEzCIqa
5RLRKCzmOh1CnHlfNjwi+bePzOrqvPfWRA4W3cy42I1cmlLSGnYYyJS4ZZy7myGvLOMrI3bpwO4y
/2c5gSIdqNYl2K7TTtFOdil4K619/+XwnM2yHBLPlYLh2ye5f25iwfKvnOfF13MGJQ6LFgXzURgk
xSHU/LDzhF2wV0WwPn5gCgfQjHcVnLbQiqi3HJA9+LZ07G2/1be70Aiq/CmCm0VBaUPbFiLi+DBo
XiLC+q2dY7g5OF0oiQChFeff5sRMx7Hvw2AApjmCj7Bv5m+1iNdtVQrSN0jNsgpxHievpblTWHId
BlLnxR9y3W2fcxH/66oyGHmtCT4oiGI/vzB7KWlHAtChE9DE7aaDNHuaJPATmFHjrgh02maOJ/CP
1z17kLNTUinVbFwR3zPUIqluFXoVireHWnAdrp2NS0mcWtRIHsx+gKRe9RXba7Y/mxYT4UwHGRpT
okBbB6n9OtQvm4OCMBzO+8MVBwOwIG7TSiTDPRuadjAQN0Knr81QcG585v5eqLqnEgg3JIyvFC9h
kbtJKvKn1jbTnzNAwmUpAVQM0TBUth2Y5ZNmHoxwJ4e/cLLfuWJsFJ3Bf2Nb4GISTVsiWjSndmB0
dwNAsOF++/WAggvWnATxOoRnl+MnoQ6vuSd2QPK7lJyIKICwukWBw0PyGoSEAFAtx48kSctiIBiC
0To16XY6Z6ZjFIuwFjcs/sGdAMmK0jZtMyew7M59otXGHqPMY4ZamTNuAj511c0o12lfyw1OmPwN
dZ25KLC8YvHw2ah4YdS1CF5zq5/bnW5OoW4F9uA1Zf60K/E3S9SSaUUHCMey+AQSamA85BZJnlJN
6WPFCgZPjl7s7NvmLYR8Jut2xwIU4GFYqjirel2qoaZAG/equZO3+1/oXoQVAjQBYB2+3WE8jqNT
xIit9Dn47KfO/Xn7899zG5y9RmKLVX+hQydrEr38/kmSmnKwRycYioMZ3XU/reJe0XeJ7TbTbvge
Truq9DLLlwTWe8V6oKkbEpB4tIJvj8dFDlbSW3Vs2IFd3OvkYDanLNvdntvKVYRcGkJSwDkhcMRH
OMOsDid11AETmk+N6o2xT40D6lXA0X9b0NoWA9MK7jv0mEBCmHP0557KYV818Vm1vQEkz4bgtbI6
PsoZdNgpDQB3zowUttE22QRonl7eS5nviIolVg4iCF8BBUPxFl5cPEMG7opGqfvBDEJ0sCqV9CSP
86nTH7JfiFEgog1XEGsEZBI/kcSodbmUqRF0qelW1HXAG7NZFYhDosYaWodt4YMIo046OqM0JEiH
+0Y7qZtJE5CnZXWxCN0hrI2/L49LUiuAt4+JEfSaT6ZDSZ9vfz8zF9xxXIzPqTqNSKUaM8aXh135
LW/Jrm3SnW2DRdrp3K3di5mFB9IDry88UUFly+O4qGqSGZAJPdDh2R4Lcrg9m5VDjncj6+7GGPWv
YGIdUHDaGFl6UKk+qNdq1U0cwRW+cshBWYfALRrsoAaUP3u60WuNNQx6YI9AobtUOzqWF1tur/u3
57JyCBnnL44HmCmBk+HuETWzOkseZj2Q5w+2dRpFMIO18VlfWwAbwUSKfsnczioLTQG9mBWYdRBK
j9l5++czLiKwQIDtA/75cvix1qw4AwlSoE+H2i9ElJ1r+5YhSoBAR5zgKu2pRq3qJHFtB+2wywtf
PuUvEghxWg9gq1+YyJ+SeCIFpVBHqUwbO5gMP6lcSRS1WduzgCmhxpTVviPvtlwoQw7zyZngE5bk
OJl7dfiaiRZrVdUXIjjfPEqntEH3ARuRwo8W/a6LOquvToHxrbz3971qAWbGCumqJLGDInyc81Oi
e+nmWlkYDta08d8iuN2qEsVMSgoRAIsZ/SGuBWC0tSsJWBI4boCjXUN8UTBhw+1KraCr3drwzZcM
Xkgp2EprtgN0dSh7x18A+nKTkCYQsIwygQOK5lzaPeo/SOzp+nHOjtv3LFw4QCeRK0Ham7s10jms
zXqSTLwzDlqIcKb/K+PDRX9vWAwo1HLPxkQhEiqDcYHnuJJ8TRTlWjvdrMQBrTgQlb3KLcCBpChT
tE04a14a+m29H8wdqmfV5l4YNV1TCqpZsGvBVI1EA9vcF2++mhYILIBTJlB6VzU8m+wk6aEZvUoV
XLVrW4yx8uLqQ/r7OuCipnLTRpMdVOVRR8Om+wTkMiL6nRUhiN8Bs8lihPByOWtiJkbU6Q2OehZ/
Vosv1HqmxZfNRUB4WqKlD/KjLG0C7tPlkklm06XIOVnBiCUDalBwFlfMlQ0GO5x44E4tlD0sh4+i
Wp7tvjGDaXSLyS9NQZBzbY3grdk4haw6hCcPB3psHBq7MwMzBT5NcrV2r6D8UdTRnVlVzrUCek9h
NE54SgExsJxGVdvlnFbYxBG5s3PfBml/RbzU8iY7dZPea+bt0Qu8CcBKwaiLwc7H6T6H0hJqjTj1
lg/Omc2kyViyy+G5W2SkxCpkGcMb3ct4J1sfN9sUXOist5kGDxGk5cvlsouyb0BdYwa5de+UT0Jw
/+quuhif2YGLcz4kbTW1IcbPTqqyr0XNnNaGB4aZ0UWxQgg+L0KKQTezzjZgsr6k8tk5bF+di+H5
EpShzotBrTF8KhOvSUB5JXjzrR0K1A0CxowyC5aDWS4PjaNmjipJC9T8kM37oT6q7XE7OQv2EMPp
ghgbCFcciqWUcirHpoobnV0cNQgRRMjKFU+EweEYpzRe4FcJw9iUuzkubC2oqBeDgTQxE9cyBdf4
mhDc4rDljGQO3udyEnMbZuzNBM8830n6MY4eUyIwgasiwJSHOlS8ZGBGliLiKNZrZ4iNIHK8zHxs
yl2s7rfvKDxh4II74FhHEH4pYpYilfTJqAVm/hHZW6Pb/gBAJypwb7OOWgoI45fjOxIISNAxUQus
3q0taRcaimAGbATOwKKYzIYKWBtg4B+XEiq8/Gd1grKlF5ru9C9tCkFel/pVsZtFBcgr5xvvMNRD
wqSDTU3hpkOiMlecalSDUfUA33F1YmwPJVxKULmzkTeShfZdshoY/fNIPxuiIva1GaAOElB/PDXw
EudmIOUqmeAWYgbGXb2nGzvDsqc9XAKgZ1CM/87attTGlFttZcoR9lPsIc93zHKy3auFBISNIAPA
Mt54SFU59X2basGk3qnNj6ioBAd7bYUuBXCORzbkGiUVBMiDH96Zk2C/rhxqVnWMBAMOHbNPyxWS
ytxQamVSg9y+V+dTRO/aXuDarM3gUgRnN6peqWZjwC6Vy8/0Eb3uN9uMxQy4O3TuiqrWnEEN4u5F
s162hzUXo3P+i1FXSo/4jRqoX4yR+mak+f/d53MnQNO7bEI5HxQwHkEu5MIE/sIOQqdFxuEJljlk
SjgVEzUikYVwWqXsJj8SsQcw9fEWD7k74EjgJ123UWqGKovTYjSCun2Q43NZ3rfNMcntX7BEsHEM
wgn+yCvOH1LVmZVGmhFkmmeObiULDvLaQTAQFGIsMKB742+3vm5TUg+tEeTVk0U/zzM6JGz3l9gD
EvEn9phHqchSETWt0r5tM4jQn9WHPhUchFVFsF40SM8jZqNzW1Wv0e/SjKCIMnPHj3XkF+lOsFlX
RSA6B7g0C2Er3FFuwybWAX4yAjPcWTnw5Lik8/Str15vH4pVZVzI4aaCukqtLIEkDJxhn+guaDWi
X4BvotYVWT1Uc4JcmEe7qkpSo0J7hog5cvXyIwtMAEx2ex5rpg+vBsZyD7fjChWsyhNV5wqxX1Pf
V/Vz+AuvRrhJf46vLneUVQ4j0a1QD+LpAX9JCF+reycRaF00C863jPVZ1yibRW56xcfOEizSmrLh
fSN3y3hsEPFYTmLE+22WDUxipu5ofqLF57gWiFidgY23ClqdQhX8S6VszZHmU2MERvjJeNSG339B
zRfDc3e0ZlC5t0cMryiucq+K6EdWvx6hJZhwKBsYruUC6fPklIZeGsDenPTmmIoiW+vjI3AGekcb
mS9Ov6pZVPBkYTimu1KK3Cb68QvLg7Tqv8dn8i9eua06FTKozrD6aA3+6JSCV+Lq/rkYnv38Yngq
U3VodAzff7Un15AP2Sgw3GsSLDxCZRSwobSWBzEmU9uG84wdWtmnSjloFTl0VSUQsqaFSyGcltNw
MiJDgxCzuK89MgocmdU5ICtoM7QnUrTc8FVhheAGqYxAsz+o5UOrepO+265ndj+DXwa95yFrqQjQ
aSAtONhG0Ngn06vKX5kB8lwIkwHpiR4ry+FDZW7JZFZmIBf+lHxOyqd5M6kwQ10DJoH8NQK9V7k6
LessWlbEDFJ6Zzt321tasvGRlkUZJF4MiIktpwCeVo0mBi4dufY63e8388xx43NHYVYbEhUqxjfg
X/RPhnruRC2MrvcRy83h7ge2DXkuHs6TGaOtkBze5Cy7oQGUupnu2s1lZUiPXwrh1mnOcmBNMghJ
m0Oee5Go7d31WVuOz62TnVS5FrLx5Z9980za560HAXg2EJvh1YMaf0QPl2oeEqJl6Uy1gLanxD5u
v48xPMILYPcB1vmKcrnNpbhJc4TFQtuXi9Er2sn/hQlcSOCu5F7q416LLC2IP00ojFdP/93w3IUT
0n9PIJ1Td6y8rBBBINgKLx8lyyXiNlBZKaklz6aGyEjsZfVeaXcjMhyvVr/9dQVJLHiIsA/0zQcA
qqkkcdHnemA43+1TrGyGVmF41sSSZWKxm7itlKOZV93EPY7bW6HDMfq4XRN4jjAsBxg1ZD7tEDl1
koddYQSjHEjpV0UU+1w7aCxPDZpWgMOQFV+eBDK0VtrCogdDdCrctty+kTAsI4HFhcDYCZbDy1Ol
S/YMAJXm9nXtVsN28CKSu3gP4j5jxNp8OK9Gy4KqKyV0LKi/vE0iiqgVW8rCqayulZUU8eA/mqBN
MykmkNaErtr7hfbN6T9tVvBCBHdplnmeRsYAEcZeygOtEbTNWTlniDezUC20DPeaMxSsSCVBE9f8
LMU7UBRKuSe9WvEj1bZbVCRecSWzqxnpDP4YjNMk5VELvii0YnKtTjCNlW0KfCGo/VBDgrczz44H
188eTSPPz/FwV+2szeSsyK2aeHagoR3e/Vf89U2p1BXa1GMXjZ7cya4Rd95tNa/sJFZtj/csfAuG
YlwehExu+qFPtOwc916qeCTxZ9FRvn77Ax51IYK7M0ktF3mdQ0SY+Wjdi5C2gT5JIqTqqhTQpRlI
GLPQLRdh0HKHohRYATlr7CeWlyZ79IhTRPpWWNyaux9QWYXUHjsckMRNpsBrrdIrJLsrejCtB9lx
cQRbZR8nnuXc29bvbSrYYuygXUsENxWSTUgnXsEf0BzaClk/iZZm7qy6DqqcR0+d3KHbUXUf6qK6
8JWVRAdLGBd2j2NjcFuCGA5RgPwkZzXz28QLh0M6e+ZmRkOkdYFkRI4OyV3UJHMWGF2nmrpMJQIy
3Z+K/FkBNaao/mdlby9EcDamGEr0QS4homz2XfKW5jt5fNt8fCxZxz0EY49kCp9olJQeXK72iGYi
xn0RHnpddgtRud3qNC5kcC5JnrUtod2MnZ15ReXS0i/k7VYAAG/G9o1kL+sqt7QChUISOwaY5zzG
H7MCmf3nQRQ2W9tVAPEwlDdr8cszo9NhUgH/RCslR/K65KTWx7L/EI6b2/xiWyFhA78ELjTrZLuc
Cbri9Qje9eRsoEF4f8xlgd+zpozL8bn7BMWCgzGkEzmblp92T3niC1EvKyKARIFrwiD3iCxzJyM3
OzMKjbY+K/SuVo56fZrizZEPhmTEi5jhrZE35fStUwrOHpM25/KLLONaPIeIyd4+GSs3I0r6gA8C
HRrDCHELlTZJmah9WJ6bUxo9pI5gBqLhuajE1MZRNSagLW+M1wen+H7741c2KxYF5B6sbhMOFmc5
xioxK5JH5Xlud3nuxuQxnrx0cwsfwOYYBwoe9ngF4OJa7lWjx5GLc9Dsd18M0KwQwaFeWyIL2Adk
3Zkgvky3Se2MJrJSnNPcm0wvFr31Vvapczk+d9SSsirbTMf4uu2lsz/lnipqf7Omh0sR3AqNaqln
cqgV5wERQO2YpXcZ8edBkGdclYKSaRQEAct91RoF7ElhDZb94jxnXqp6SnUgnWtYu9t7anW5UCEA
CBiYOFCxs9S2GSJBN3bQdpvvgNlx6n3ZCgJdaxOxcdpQFaJrSLJwxxoNoVo8PFq0DEw+6ONB8+bx
0KQCNMf1tkKDblZ4hHwXKFL5xK+s0riXmiQ9l7aHuP7UC7bt9Totx2eTvIjKIutB47HA+Krhzvbe
GXdOsdl4QAQeBVgq5HE0PrE5GmlBJAec1jG1/BaEk/H2kCO0jEfBez9w8Jdyys7NSgbopUjOtX2f
pIei8EkuIHZbW6dLEdzZ6COJ4E2SJ+e+89TSI8Yu2v6IXc6C208TIHJUizELs93TfJeL6N0FU7A5
M2vXFfIuGcbvak+eDpl2p283UmwK2KyoqtXRhpLbTY7Wt2GhhPF5Vv1O3duxb4o8m7VZWChSAxMC
bgxUUSw3rBT2w1RREODZg49Szj58btLDVtsBr+lCBDuTF2fCavreIiROziUWKjp19Chtf6UtRbBZ
XogIY71tpAYiEutFARSsOFq1ZxqCiawZj8uJcOpgrRYivMexVuGuHY61vP+FhQIzF6s2h0fOl+Qg
RD6hCkgDmkA+1emuKg5CKvbVKVyI4HShpTbt20yNzxZ1gfqzi+PtKayOz+rV8KQAEIx/kbeSQmqa
mPE5Ml1J9lqRW8CWePmehKIvxue+32FxqT7G+J3zFOVuWjzZAA6LEKSrh+JCCredCoQGkwZh/rOR
7dX0nsBG2efbCyWaCLeXhomaTZOD7N16sQF1tz0nvSsGgRCRNjgri957Soz0cHwep31o7VKRfRKN
z5nYXgO6zBzZ+JpnA25GBLeEYHw+gS0lhWMnFsYHv2X7IxOFy0XDc28VjaZW06TYTAhM1C+mwA0X
jc7dDyqhmg3LF58pvTPqfS/qob66gxjDHmJ4wA/wtzQdWtuatCk+g5XJqA958pR0bqF9vb1PV2dx
IYXbQuMQW4PawCYR2zPyY+j4t8dfPWoX43NbqAWLWRlZQFC186kP0vw0iugQViTgEYQcBV4rzHHi
tFxTArD7GEVnWro1ikmqw0gFUa6VRULZKRjkUWEAm8dDFaaeJnoVd+AsC0PXsf6o5XG/dZmAz8Kj
F2BtBCHQk4q74Oo6nycSyoFhHs3Is4on2gk0cT0JJgIevo7C6Wv/24xirRy0QgkK1bMifUdjkSMg
kMAnjWY7S9v8XULyu2N6g+gFsTY+qHzZYwg91OEbLxeJaFpjpGWsBE57ovOHSkRwIhjf4pSQFqbU
zSGU0Jq9W/hWtZ1pDdkiEykvIP5WYLWG2RsKIg9KQPTnJHnL8Da9vY1WZwBKVGTiUfl/ZTPQhgXA
TgkrpJutT8PJM0Q1lNdWiVWBwlVFlJllgbk1UpOul7uxB3Ra8+ovkgKq2qAW9YdamwZiS0hR4ZK+
ZpohzhD1cisrQQJUUPSpB8nJ9nW6FMDNwq7CvgeiRAms9CEZ739Fz5fDc1dDoxsRQbcXJZhDd4h9
EY+8aHm4c1DPvdGXMoaXrGNfnUpZcCes6hicF4D6A2SOTibLc9ZVY0HyTleCSvfQhq11PjjKg7rd
28ZOupDCLRL6NqGmEpXRgVOn4GBN/J/bdQxWELS7BkQL3Aqck1fSGbwNtT0Htl34SVT4m11hpFnA
DAboMTrhaDKvBVUK6wGwvEA10L7Z8eRZxNi8pmfUS8LkIfgDrhn284tXjzZPVaLYkxxkqIY2qkOs
iMIZKxJwwPAyRDgRHBF8kI8A8pJYEtGA3X2JnB+ZyIe5vpuBOwIymDUKYtuJWyNkr5USPCRzkKCb
Kf1gvgCpdVvLaxJAAgMrwdgrwaa8XKNKaXR7shM5mKVHeW49a069phKErlaWiREQgOAKPUbQoIPf
SmMxaxS0okFYPsnTU/bj9hzWhmdnDTkORgTC35vx7Ixhp2Rz4GheNLqZKIGyNj6re4dngfLIqypP
MsyokpinCTw5ffRkyQLvaMVcgHQM7d6Rz2L8vdZSBepsxU4RNlNwr1pf954UbTdH4OADFILdBoBo
cavf1fpMC0KngB4j1CrET7P6lMT7zTpg3GxQsw7QCDoFLCeByMlo1f0E4DRYzT6lzedfGR5QUXYQ
wF3Cr5EedaZEQI9S5N8K8K872zHZrM4P7wQUo7I3A2dNY2IPk5wAhd8AshAdcsEJYGu8fJejQz1Q
/iaIUWDurvpADH1TtA21gjJyE2yjc5H6t1dIJIF7KHRJpLYQAVqAcKcoO7nxW8E+WpeAJB9SfPgv
j3rRQs0oGZNUELd3cMBK8qCKGCxWjgKW6U8R7BMuLLZU1PLUTpMVFKPj5hI7yjr5Vny+vVQr53kh
hX3FhRQjs9W5mTGRRD5a2UEVhUfYZrxSNvjvkBdDBg7E2cvxHbMsRtpnVmDEr2Z5Z4+HKnnVf29m
UYh1XRBMB95uMEH8yabtqCZ9X4LAS0F2+hjGvk724Xen291esFW1wD6xlmmMrI073KpjSBPeXWYg
Gd8zyWvtDwTEGb+gFZgpZI8BDMNLi7vrxjLK7HYCu4FUulPtR+H2AwI2W9TSv3MvXhUV1rOTKOPU
g6rVORj5qfvDirZ7NGj6hjcuEk2snRO/THrb0wF9t4MOdNlvSSLQwvW2RX8xvE1YhzGQXfHDmwMu
D31M1aAdvUlznc1tzIB6MXCNAu2E4CT6+iy3raKVeptm+hikxsd4r8cfb28i9uvLU8E64oELFtcc
jCBf50SrtlLjCMNbX0n30MSP2faKhaUE7twZVpePeaiNQUiI29HnSWSeVjSggNgFiH8H/3dFWyDH
tpVoajEFaTJ5FTXdPtJO21fpUgRnxtG/Hg3ma4jQYPvo7IMnyMpEcKr3ftm8LoBnwWQAqYbGOVVH
5aSpfTeOQd+ewLpSaG5Rg+PuEEmepbjGtOtM3xTFpldWDy8JGV4sTCJoB7k7POqbnDSUyoGjDp7d
dv4gWrw1CYjQmHAQkBW6mhaRUlyxRTkHGo1cw6PhH5uVAycWLhTrRgWDxwX7ShOtTc0qnIIyeZRr
4o5l6vbJ5qAuKx3G4LAjCGXx3BhDONoE5CtTkKENedrMXi4y5yvLtJDA7bGpnaW0VyChtj37905E
BHd9W+DJCDMH7CeDmfG+jhaak95NcYeuv4NrtA+TdBgHV3ME5nBVDG4+nBZWVcKbQ7CTghhAI11Q
JJ/RhN7LurupQ8Qma93bWl9bLjAq4T8IXkLv3HKBkC+x0iobwLv+VSKupQgUznYNdxjxuMC9ASoZ
0FnwaNm57ZWh09MuSH6aUfvYvGnf6FA+1m/e9nnAG7HwHgbG8Yq+i5ZpnmnVSAPS+9TVa4E+1paJ
9ZHEwYDacZEvrw8TL2F1AL4pmEns/4iUzU1/0H8RwC+MbbCtxcfzATpzjMIkU6DLj4VyUF43rw7q
lOHbMuZYoH75sx2roCOq1DFIytatvhrT9pgZCqHBYAjeTST/rrg48OQAgDmSx8DQd43jjyLKrpX7
VYffxPoJqXhjW9ztV+uNMY2O2QeR5bhPtvo5VgSPmBUN47sBmWJsmwjCcreGagJ/0rVNH6Bj0Ww8
hO2n7SrApYQEJjB+wKdyF4QTV42cDc0QdDF2P1qQ/XfDcxpubK1Ly7kdgnr0Z8sjogNw7Y0zRqA/
P5+zE3LSIsgxYHxb3w/UDYuDotxV1W7Y7vYvBPHlGUNTmkqqQ5DW+k3mZvbZmdB4Fnf45jITCGKQ
UWBNUGjKE6/XPQkzhIwgqPTnVj840nC6rZO1TYvKfdzZCG8BJcdtKWMicApGpAzK8FmR77TR77dn
JRyk2hEcYn9dx9DMsS7MvFXloAB+2+/krXYDVw8q3vCyYH0s0J9jafaArk31Ks0pOo/cq9P9z9vr
c3XJMYQiQ7eAshV3Kc/hWTpZlwMLQQNlfGh1xZXQeK783IrA1FcnmxPDHQ1rtGivjhCjFYYv6wSt
Qn/fPBHYJouBLnE3oLp+uUxqVE8Oiigb+By72T4Z87Htj2P2/baU63mgyRa2LCwggixoRLuUElca
iN0zNQ9izQODjSspm5Gv2Ea4gpAGZJAjUCotJcxOVbc2hYTyZ3OfbUXfcYNzn59Su7DJhMGJej8p
fh9+vL0817tp+fHcFQ205UjaRMkDyb6rP03mMUeDu+p4W8jVkX6fhM0wzg7+ztN+R6YjRUar5UFq
3UXNwxTfm4bAY1pRM7uFEPNgFY/gVVoqoS2cAp0n4jyQAdpw+3R3ewYrw7NcMiqvdEYTxNfjJrNu
EWUwiqCTjz/QMPz26CtKWIzO3XJ10zQjZlYERufGmh9JRxBv5yJ2xRUtsEg78HFgY2ZY8OUSRSMO
XGklVVAqn/rwkIxfDWn7Mi1EcLupo+hdYjdZFSj2d1V9aAp/80ItxmdqugjT9bSRK5lg/EF+zIZD
ZJ8mMH6IGn+sKBvONx4RyIij3QGfPJhULUr7qKqCjj6klkttwSyY6Vx496ytt4m4OB50gD7wKRwp
bYkuh2YVENPtTK+dj4XiVulXqfRmUQBqTRaWDIwQKISHH8htLfz7uErqAizJhqtU/pDvgAHTgK0B
L3MiyFpceTuYFyIgYH1hTIK4+ZbaqcOwlEMZsoxnMvhV70XlPuxO8/jp9i640g97FaGSCLkjXB/g
+FnK6cgYh3M/52D48fEYppsNOjc+dzHNVRnqxYTx5bT351lylXLrgX+XgLgjCN5Rv8K7tals10Zv
wiB27b7uz5FxTEM3E1H9ra4TaiDBNss4PPkEBuC8AyW5kwXzi5R6vYiD+8qeYBJ4A6NyDDAevIG5
rSXrg9I4IS2C2DkM9m5qkWEQrNPaDBC7QQUP0kgoiuREmHHehuowQgSKVma3EgF4rgwvm8LF+NxO
MnSiR1Y/FMHY+Hb/sQR3cvOpNY639+vqQv0p5b3G8MJqVcU8mLkEKaT22vpjX38JdcHRE0zkPbp3
IUKjxmBaM0TUPxXbJeWD1PmqiAxBJIS7QGyLlEY2QRtZ6CbaXkk+ZI1nyt//u9Xi7pAZLQNiZ+gK
1trJSD29dCVRsHNdITgVIKd6h8MsDQgSlmpYxEoRDLFnl540uqXs357F6s5FnSB68SA2eBUXHqk8
SaTvsXMTnyRupLi/MP47VTJqjmHWuZNRNB1VxzIuYNd794OMsNrt8dnvL+4odjIuxudORhqGNK1a
UgQVPr44jPY+9IfuThG8AVaX6UIMZ2plLRzKLsI0uvx7mD4Yzs/b01gdH8FTBOdx1aIp2VLTajQZ
oRpX8KxmH2yqg6hgaXUnIfIB24T3MPzb5fhTN1dqG2GZwHOGcoOkP4iQDCIJ3KGL5DlpJ6UoApQR
jX/EzZ5u5rKBquEQoigNxJQgXOd0ME7m2A2lWQSOcTdOuIYE1TdsjfmtxJpgIieJFzGKoZZrNAwK
2rwbOG2qdZ+2vpG40mt00F5VVQBcWVP2pSD280sjmKTVkKoQhAYgMfhC5t32zYQMAiLL8D0QBmGq
uhgfwRCilIXDnpJuFX22sj9uj7925i7HZ/b3YnySm6DMK0L4NQimSV6Re6OzJ/WHivzKRID9QMYQ
NZtX7zHHTKNsKqc8qCTvKxHFotZ2LEPFgl3QxCrxT7EhsWaljmkOt0ONnw340KZA0SIJnPGT+6k2
5goSCBoSg86re7DDrYFNdihwrhHbZO1b+ZIxsKmWoaQMOfLodyR/rfqt71WMjzoCRlCJdBsqxpa6
NqOuIxnKEAPiqvPB0Pa3t9LaUUAYDuzIrAD7iq2V5r2aULhPIJv5ZHQfNpPc4+uZRUXQhsGr+Bhd
nwOm34HMJmgzNx9dIoLErn3+5fjcSZDGKkuzCBsU1SR24ZpbC92Q7DBRzwhbh2ZwCC1zRrVQGqWN
zYE+xhIa59rfUSAjOGLsCy+NHi+BM3paCn4zBZmVRzIc5erJdD43D2iTvk3LWH4EANlB1gGvwn5d
biKnC2fNnrPmsf2SR3da9M862f95G/83+lEG//zc9h9/wz+/ldXUJFFMuX/8x2Py1pRt+ZP+jf3a
f/7Y8pf+8e1H0SQF/0cWv4GB/yXYf6Wvi3/YFTSh07n70Uwff7RdRt9HxyeyP/n//eFffryP8mmq
fvz9t7eyKygbLUrK4rd//ej0x99/e799/udy/H/98Ok1x+89vmYUwd5/DvWfP//jtaX4Vf2veEPh
lkSyDE4dugf/9pfhx79+orCeaUjNIu8I/iIc5qJsaPz33zTzr3i7wP9AuIUhWRgIri279x8Zf0XG
DbEkvKGYBpFe+vd3LVTzp6r+UnQIIiYFbf/+2z9b8/254zA+8sOgvIHBxc2EbDdnUeQhyqWISNQ1
tMRNbGunDrrfGUjlm925wGs8mV6ppgVK9jrHgd197soDVVPXRD2M3KUHLa3Q0PYhp+ii1T4PIVoA
t8dG/oLH31Ejspvkyi6qS69JMz+cj7aCGiCKisGXuXo0kxTtiKk7VJ/U8UAV4vX3UvVWxr4j7ZTp
GH02x7OcHazmU5n7eY+mU2NxolHtapVbqp0blqFflse5zg5mdTDDyMvi5q7Ev7IyGZ7byc5zv1Ej
V67RfqL5keWp3xjEldugQkNQqv/QS3DBgzO/bp57IOlI9XNGEXnovEwVmn/n9XclnD7AKz+hyyT4
zzV3iI6NoT0SOd8nUuOO+YtNvuNO85IS1SJoUiB1qmsmpq+EXjk4u2bSPJm8qVX1UBrPcqge4v4V
9LNfDDvajeGwN6a5dbWhPObhF6cv9koV7fMyvo9qkN9p0V4ZlRM6UGMR6X5Q+n0ZaTsq4XlgVceh
nHxl/DkO+aGP3co6T8k3EEGAMQCUs7930X1cg+XeklyZNN7UgIei9jQn2sFN94bwLVfdHP1GDPWY
yT+U+c2eP0nOq2J2Hm20HWg4wAbw3UDNFo2SwAnjT50d74h1NJpo1xBykNvJG60XOZlPkwTGwWpA
bwDJ7Qz6GPatlymHsIx3ceq1o+I74CWJZnLoo+7DWGDJ9dpT23FPNMXrYu0w9bVXmd2uqfqdNVZP
mgxCL3SdVcsdcnm7OG7dQULZvV3v4vq1AEJaSrF10HhJvh/6+C6JWzDQtF4L5qB+Su4rWfXm8lmr
3TH9o0CBR51GXmENvk5Po40W7s03eQQvRwm6FAP+a9p4UmFCv9phBKu+aWS7woo8U4vdAkNpUXsy
/4+9L1uy29aS/ZX7A3BwAKfHC5J7qnku1QtDKkkECQIkAZIA+fWdW7ZPW9Xuo/Zb34gb4QfbUtXe
JIa1Vq5cmWZPUPLBLXJPbXIZy+UiqcF4qWg+qGa/pTfDFOVhUtaNZSroTnX8vCyfBmglye6qMxUe
FN8BJ+H8iXX05s9z3qs2l+qTWH28JuzU8Ng27wmGswa9Fgv6WCNOWzqAkDxuxeJptnHB1irII0p2
Zgx3tAESyCeY11l8+zrffFc0k4Pc17sUzUFJWzMHT5lO1fnE193ofBZbV0BLBqaTt5iOzIl3ufgP
g3A38ldkuR8iGP/lgkELBSIiGFMFHv1ztAnh85bxCRNzQfe9sUVi5BNk25it5C62xRbc1rA3yohf
bDq9pGN7XBNZwk20HDa3I5AV6rtq5+Jht4Q+ZvtiVkMouOI7hDb8WJIP/hfl7jeIHqXF9I1DXKLB
z/hj7meK0bU7m+LZtmNaZCxYLnp+v0FTISG5hHTfmvqMwh04Cd8gNR2EjqXeM2wcygCnOV54vqAo
cCNLt8uYfuXwzmkVuYjNxSj7ojPHln8OM2ZWzhaxJ/axw5dQqclhVMTi+MbwezmBSfIrwdgfw+L/
7qV+yHTmZJWip3ipW/cE2/Vb2rcFHwTbnGBSva2DnyvvNU7wUvb+qst1lMW/TyJ+aN99/AqoziA1
nmAcD1Hq53VVCyEpDNZmJvykDOOWrRyqskVtYMNUtPGXLWTS5BtPykiXHmYag3saHxV5HWHsV8HZ
6gZXhRc8e80lTj1Zjy66qNN9lxUCJbcXHwZvxmX6jxCvH+EOwyxwOgZXDYa4wYfK3seOaXz0QpnO
vsxThy5uDKuwy1X8ynj35/L1zw86+2+iuwdhlY8rVM/d7Fk5M5wyKGSlyHjrHARe6HXW4y/W4ndK
xk+LATlQMCKRR5xZLSg+fl4Mm3qOBBWf2UguUxXfJ5V/bDA5X8v+sMSQ/qNboTLO/DZ8haA+4m+4
96Oj6MtIekzYqy5Bx0Jtiom1fUqNx3zR7epWsbWTL15NihpxnpMYsVMeOtU/tLUE7e6Z4/DaZvpK
tCpx/+dZNx6bxcu9820+Dyh4r61592mzn6L1dvMLk9orF+uTu6He3ZjOZRhoVq93mvsgREUwXv2+
YqJNh1le42CSRLC01WxZB+ZtWZ5Vw9siQ4xauUvXgXzk4yqxrkx0dwjq5y5OcceOx0HXBeHkUHdl
u32XBH5U5qT5PjVJjl3B2soV03J9tj8DSaeWQdFAW7tBQExHDbrfo9dBWRWzPtMhUXd9uOJWH3bw
U2J+YpjGa0g+LbXe2eGFRM/nMJxosY/WF05j9EnWvJLbIeM6X+jDkKx50zi2elfWzcytX33vUsAI
L94s4+RxbZt87L6uqTzBXCduI7DPFiay76n/NcErCL2SjE1u1edZNLDdvEn8+1beLNNh9o5iul8Q
OeJlw9K/1CBkeeOPCCD7l2nOihEz757fFDMZchNcWr8IW5GT1TDZgxUPT2vL1/0WrhjnGPIYp5Ui
aZvSk6hdYXqH23NlJLY5NZcjZMt0nLFpc2zcQkx+ykeIB+15DV1sqN0WdLFFl9CDow30UlpIIR1W
PHwIy6MMoW2bZ2yp92DEue/8i80vex/d9ebA9b7uArje+ftkfW/5WLRIeEKckz7AfY/YN+s8qi+7
Oit6ykuK3Awfp3hcZpoe2wWzwPpZJNvJxqfA7FW4Nxwsll6wKn72q7pc5vGQxLfTTHGVJ4dzSA1t
iyIUxjlIZIjSB4+ovEMzJYuvo+ZrNVd3TpQVyDB+O+2x9Xae2MngNfU3WObhx+b6EDq6r6M0X6KL
JUXyuPJT1GbHSCbMpjETsLPhW8N0pZgy91sQPXThE0YGr0I6M7DLT9AQquqnlCs2piEzdZgbXkKQ
qRABjA+qe4EnSc/Dzj40Cu/G+d26ENkXxj48uPF4p2VFSlABoEx2NjUnk1XIYdoikN9nGyMficu0
D+4V1WU32KMvqzwYvvfeIZ7uB72wNiwszlYV+syCEiJEyrL6tVks9mpbdBlhfR8ceXaL9M+m37ZY
5ilHXpdhuAsh0n8e05s58gtwMEJkXDJEEJcZAjV5jJqX2T1CP/BIUqyO5Q+iC9iG2XxfTbkObiqP
lMmgD7N5Jz3Wi76CupjzjBertSde1Q/nlNK2ppwzVUqzMMqXHR/elXkZxHAIkGuu4gZDPrD1+eQ1
/Ik6iD4ZL4/HukR+F5oDqa5MVtbp85IgUmqeN/X3YECqGa25B/VH4kMPomdIulckpOvksT5CbQG5
IusSbNXbTuC8OOyV9X5DOprOL0lwVeOaNctL5ceMNtiXPmYz6Vait5lD97FYg9feOxlSDhHO/DIX
vD8qtbCKTLswuPUPgs8FpWXAn0fCT7XBHduL58wupa26PG2i8lxKYAztJknqEp6Wu1Bt+xECY5Ga
ynBVbIG2t+RdQYD4uW5lXmVuRj/N69gd2kwCiz2GGnlLLJGE4Bjrt1qvu0yOR6wWc/Z5bp989V0h
VyIt+M0x/K49eqxgfda0zybxyq33i/ahc18jlD1jPx+cHPDR94TE+2ndTlzGLKqG3OP6jpj7UWxH
dNwgashZrGkeN4dmswUoBayeJwaiO9tCV6bqAaHB+Jx1U/fo2QuusUu745JejOSzD3Xd81eZ4K7p
k1thuyJBvVLXaxlrfNNeI60yjEbv1kLIw8exxWxSiN06efnqhhK66/AxJTtspB1HVlv7Kp8RhwQq
W9ALyjqKGAbjovVBUlWkpss30Z/a9Ks/wY0lPc2Vf4HAvq8bzngk2ZgnX9LttGQHSyMoJ12Bt3VR
TU/CO8y2Y4vei+WweJ/QdcJM5eXYaJRg6hjRGxLtYZkl7J0mRbMcam8/VCc6XYbuYRVsrA4dsoLU
v0z0UASTzDHHdDCjVxjyzbjXCrUXcp8sgrCmCHAXXAww3mrjvR3fNvU8nD9HdtdSt2+YfGVLNL5B
ATiHznLePo+9KVKx4XoJdsY96qS+bFYUEti0meeY1wZM1V4+uxsRrYW1c54Mdb4OyTUUZfLJjruN
b0wv/VvaHMQSFMSNF5NtSxjkUdSwogTz9NHvj318vYhPS/LmB92Tr+Oc+t9liDRw2w1tX6xAuzuH
fbrtOK/Y5qEw4UGxvblF52LbVSqvUBDx5hjOGyMV/LcNm3VRUVmsXsTWBBe4wE00KJbdbViwdmug
L5oUjiJqY6u62bANpesQMzTcHbSlswBnVE+7serzZKkL7p80LlMM7Ep4Vi/+05bRu6CPSpdyHBax
F3rZuRSDhhl5GXHV237ZrSiv+PDgzOU8jyzJFtZVw6XfPRhE5YlYllpeZskrivvrMAVOMj5V7hsh
6zWoSkdCbQ6+F1uN+O41EYMpDwq2o8pKoBJYmE8knNmUZaVqcPA6l0+euspkxSqHi1jMRVShnH+0
4ZRLGQFemEsD3kWPbT1AC0G7KD8/f7qiPuI18ylgTm/K+7Hez6p9bPoRt8k5yInTpnGs0eGTS1W2
jpSxx4gKCig+5k7lEu/H26pSY7O3EvcI3m6IJ4wqWNdt6ioIhjLmvOwQYrolYmRBPB861mcSwqIH
LtvT5FEmhhWGvk25dsjk+otFIfjCRVhQJCc2X5sol567JjjLHLjKVH0fnSxM0B24qgo4ZbvsNMSa
pbDTbQSeJcwl3fY1JUUCyEdg1l1qn6U9RN7kdhmi4idV+23xonxZ0LGWw16Hw4Gabgcr0GuoU12O
oblpG/cUDl7R0IO/yt1qlmLosHu84YrWfQGiBor2vhDzs6tkPpu2jCvsVDDASFjErbvuMPeTQott
mG6kQPohdenOVatTn4N2vJ51fYQXQsUknwqxIJGYvxpcmUvcnebFP9ZxvUupRbmqczfebmtTGtnu
2ng7ZkhEeYaCvoa1gfwKx/Ddgmt/VD5Alzfj3C5wGNHGOvZdVFQJooOE4HKA7BPvKI1kvpAdLuPJ
uwi9rXDoQtek2dH4k0wf5olisBjhT71iN9Mq91dvT6Vh7cQLQeJC1LzoqjfjIzMh8kBXlMo9ZoP6
Zx1sOxVivfunTT2hKAgGs/O2aEe7DXfYTg+f6y7Zq+VKbuS11uIEXYKLsX2t01cpkFLaZW/Xq9D1
DctMd0OsvrahOW7QLWgCuwcIF9HutCB1kqq5/1GM/iPIGRAg/vkIJv+EPv/PUOn9t/4M65qPv+p/
IS4dnEkh/z0u/fBNfas/d39Fpn/8xO/INPH939AB8NDq+eGQiJniP6Fp4ie/gf+DCQZ0CNCywQji
v7BpP/4NQ+AUTOjz3BIEp1H5/oFN+8FvIEGgO3i2Q0QZhcmNf4BNn5Hn/6xpI2hYg33mgX90Rs5h
kveh29JXqnGrrO7ihvivsQ67J5TAdsp9NzdhTqfUfeldUv2j5sjvnwqOHVh2ZwIU2jw/V9JJWq8g
vmV3TQXG71RH473VY/ILKdFzOf7x0fBiz4LnZ+nbj4qGY1CNaT2ld6Km9HVNtHkU9Ygm+l8W+w+w
/6/g/s/NpN8fBbIXZ2QAHwNn6Z8fZU6rUc80vZMzR+6dBjW9o2kDJDmz3sFTyS84/j+3V//4OOAQ
2DJoTKBx8fPHida3yTYnd77wxwvPhQ+19aNLM6e/Ipn83dvDePifHxR+QJ5ilQUILsmd7bRfcHSS
mafJr2YM/273ndsrZ99QjF/TD7sP81OL5Dy+k1Wa3eMvLQBR7badum0guzVruy6nUHL6BZLzw+Hu
484AvQ+6PhQaAqAB/fwSYevSrBxzGJBv0oWlGmXsOFFaVBzN3q3PxMMM9hyQ6Q6JbGriXRTK+ktT
x0kFifkZYH630Ys2mNOT5Z1fAfXFdfuLjfW37wZThecRJEymf+TXzVrPY9Ymd/08QqJfiI3maUsT
hPq0+R6EW3Y7hPRXBop/s+pntgy21g9B/Y9vZt244b0L7kJth4sh0NDvTz37C9LJ334IGvdg5uBO
TD6KT0DaEk7ps3eXyQXJcKQ9lKyp3f/7cwlTrP9y/jH5hI/A1XueI/l4tSFza7Uemku3LUlU6iiy
rxnK/h7pqkx7PFgmUMXBY2YulsCf29JX29Jj0i7058PqeeN3jI9UNapthfLHJHRImVVYkr3eTCIx
7Mmry3jc0gyh3YHF2WxZfC/simIR8/LV7daqiTDQLdzEsqwZnpCLDE+aytiyxY36O1/MBHXjOvWQ
EpLQ+KwGtuyzgAzhC1L4RTEXTO3jNHhYfEn9I8hU4YTiYEYZ4TUNWjcwwtpKMyG1QWY+u8ua2PBu
cGkVFKpvxOfIR56WUwjF+HkPObl9OobhU2WpSmFRn4X3OhxDtzNqQOajfS3vWoIjuBf4HwFbrdac
GRvZt9gf1pZ1I6zaWTQOUuejGVKZ92uDvzJO1fSNcjWSXPgTea/nwH3XbUuPqZoS2EzYCCrwqSb8
Ae8xOwZOyezoA8mgwApNfRGPfS+P/conABoiaHe1mqqj8hJL8sEECpKJEQfoUIne8r3q/aUv6hgF
QFqHEn0e4gd12YzT1l8GtgkNHLpVtrKJRzVYctBT/abdsopC4044ZLHAuEM1U5uiNImCN1XFAA9l
5qBqREcSxkynXIyAJlX2EDbReFvLerzu0dub8lYk3aNq48ywPiXpE4JKvcdv9zgyzth+SokF6yXt
0rAYQ6Fvt8VEF6OX1Z95lsiWtS3HRGSsnXhVjVHtrhFgHOeGuvmySc0iymAZdJfzbbDV3vNq0IBk
kllRgHw5FC33UJwMcUzILkn1CGgortXnxl8GzO2SxoAUvdnhC/i5cMg2a9RfY8wHSGEonJNsznho
2dYmCsu7ifo9WlzTMAr/QJHXSq/vnh1n6HmYpClDJ4KXZJhjWWy8BUgDGl+1oRKy4VjAEqW67sUc
dFeQYkMSLSPbW9RfqX2YmnOxHvbhd/TZ4/VWRL69gIetve7bcPSZmoOVFkLJbWTdygHSSoAxkqkt
E9NedVHFAWhVPtm10QbpgYxa6uV20rphi4Tbe75Ns3cPGwOFI+ZplNj+YoOqWLJ+mdlau3RjtceT
7xATR50/Lmm8I8bDuTFj5DWIK02aFt3otW1ZhbN7b5xPnwLRmTc7jc1DYhOJVnkbQ649IHP42Y5r
90QTGd2JcGu+ZA5EG9Q+mdFFm/Xi2Dvs5mMmubseHY7evlG0P85AgM8OIXT4ggQdC7ShuvjieVX9
Cd/AvKglmeI8VltyWgI5iiL1++wt60LMBKyLjod8yCapC7rN66dKTRsvA7zbGllTJkSREA/TFsLT
bw3dLPpRTrbfVixDyypfLY9+0PbvsSDVJ8wqjejn26B+G4xPn11IQR8VWatuWlUvHvMyATJv1PfA
vwOKSAiYtHW3KYkCgpo2aT5VhPOrwARc5SGp0HxL7MbjXdVv2u6sHMO66FU4qILUSfTU02UBwn/e
g85DDWhaAgjEwJaC+c0Av9bJjauHbjW1z76Lq7txHTqxHxszgWLnA4bfS4gKm1yh8XzlhU1sWEJS
4Cm9WWiXi0rVQIXH2m93Imr871bPETAlXMvAB7UBjB1odE0YDwJ7O8G75w4tBPTPmoj4l6AgReg8
LBOA/zkKxpU5ktXoMnZnPKS3S3eH3v+cMpcOnSr1RKNbY+HXltdTvT35NVX0tLRWHJcNgxBXDjf5
8CZn3W88p0FTkV2miI8baOxVliV53EeyuUy1rg0LcB2rCU5XkQQsMyfahg+R1KnOe88E15OmEERY
SchlQRZACScC1VtzZTrRkkJNCic3GoIBCDH+vSrPp8IBREkHbIhsG8/Brta4NgO7Fqndmq5cSBJc
+GGTfFf9nNGyc+2GhoQFKkUboFmso+OQ26VaukOE1tIFEO4AQFZYx580iOWXdICTB5pD8QK4L4zJ
10UQ89wtVRYBAVu3qexbr3mbpRSwduyWb4RH/jfk33RDPd9g6SFPx+1xrmreFgRuBQ4Nl5TeQWWE
K6AaAfQJn9PGeI/jOqJ5P6ymbg4jpE6ncosa4eVDCJc2Btc5sCn4INF0nlwX1buka8OvkWv9tSBo
EMGBG8P7QK6SVoCcYCvPHcJuEMBmUp1cd+j/J4cJ4p0w0g7Hfsm9bCRNuQwCptTwgBtf2nZKHCDD
TL5UXrpObEnaebqoMmyfgoDpI5ii551F4zHK8lEO6AHTkFdx0UMrkoVKxZ+dtkKVwGuTAaJIBghp
VtsZfYp4AhIBQzgJVIxKAM1uMn7NwlgMpPRayuuSzjM6QMZz8MhOeVe9owdC2WQ7wOO80jg7vkYg
2iH16KpyRU8S5IVM6BC+R6Ao5bSNgAYmMlyh6NBYdIjFcu4rZFCbRgMOZcWZ01FbQP8Ndn2ZiGoO
ChSogjIuu3rMW8IR5mNdmfHKC5yddsa36bKvTI9IFXfp2h7Ah43JpdeBoHdyCAVA3yLRuqM0ffgC
IQj4h3IjIV5AYv3qIVU4Y8hrXeWRSKD9vtQNoElFKp09ypAi/tyAmwqwXUod3W3ST96C0S4DeEJA
543aJnLGoyuBIBTKDhmTFSPw49HgybYQJQO8n1ZyE8Sdv0KwJGxHLEqMxCG0i8TrrOAItANS7kvA
zMj38nFWzch0QuFcaEKL5hnMyX1b6LDyv7s5nOdDUJkONQkYhftgrQjkBlbQB3co2YHfkt4N5GD9
Vj7EQBzTg14tKA8jCF74IZP1wXLSMF3iT9VagRhBoy2Te5359ZbPCCJq100ayH2Kg0GLwZsQ1Yxu
0uZ9Sde+b4DmVQAIrZ8Zbz8u9Yh5i2yEiQxoqdPgxG4GfVXcrK247J1Qp6XuyXJ0G9VznmUSrXBb
B6HCdqiHbwYvWuArcB0xMPSiPm9A5dS46qPOByi5+pfzELcLi5GpzDly4BlgmRwwkraREYXYNG3x
TesjvqJpBkaE2LIWbg1uI7iXwcnje0eQZwP1JY8OshP6QsbLMh2HNkPDdOua9nVulqQ7/nNU6n8G
Od0M39TDpL99m64+D/8P4E7QzjjL2qI4/e/Bp//7Zf4/V7P5mRf5r5/7HYKKot8wjY4ZsLMAaZQC
cPoTgTr/CTRt4xiG2gBifhhB/UGODMCAhCsp8BNQFjEfFQCI+AOAOv8Rfg3uY+wNfEMMJfwDAOqH
18p/FuOYkYfdZghKJNiy+LWYBv+5GIcGcW9Jj9HacQJPdvWzcm2rglfhBug88MuIt6K0EX/I/I6R
LbboBkEYEZfVDrtZ7KINJEZXg/WyAaM3EYaG/v8Om9Yzg5b+W2Az/yy/9F+bn/bW+Sf+oNx6yW8Q
hUKeBAEWjBScVcL/oNx6QCgxsIJSFLwzwHvYwX/sKvB0oR5xHmbBxCuExc/imX/Cmt5v4MODFR/h
bsgwzZ38k131g4vzl12FyVOAp2f3QQAnsLb7KJkFKxPY0jrQN4Ru62OVxApgvIE6l9xQiw2LvVU2
qo8JGqCHCWbOF0nbAxCa2vTBVS0BjcJ2tyNsgkrwedE9HztyGEEIQw/S1JY1HdoZY4ZAtQRI2mu3
PG6AuHazpn9ccD8Rvf8KMP4Q2vrwKDiIABjPkh4QyjoDRX8ZPZmXbEbZyc1hzJbma6iBR61+3x9D
C8zCdnYqu2YVZe/B9y7EU7/2URWDzhkndxEqlb1bPf96DXl/nWJundZ6PGAwavjE28kvkahu6O40
zYFqhVAR9vqTNZ59T13U7Ps27o+Z4yAIz33zCxjoI7/uvEa4dnwsE7ZQiFnYDw+me1RfdaIPOmll
UU1OfvZW4crB+eC0uLVHuxtjq16FzlljDd+1SyxOQ+3Hpzi2zX5u6/lXAzI/o27nieXo7O2JwRtI
POFe+sAo68C2DuAzYUBkwSfoLGshbTiYK5vZYLfFM+CNRv1K6uZvPhRio7BJyRLsfjjz/fwipmCe
p4QM00FioT8104DJh2bzfZf70xjfilXNB2IhBviPIMYfD3vWUMX4+XmgEJDyz59btS6qFYZ1DmOP
0ltEW3/CVfzUwlfzE/d689aQ7u4v4elv4HJMPoBW/xdc/oeBMDTA0N1ApgKFkY9eaPHQUZVtnQXp
y5165MagHNS1d1obPn2dpzZ8T3Tlf7JV3+8m5VXgcgfDo9aUw+LT0biQSCNZ6Fs67+1s4icCJwDW
N3MFAkTbZHo/DFjiYiNbkz4tvG9Ba2rcA5DM8SQn825i7i7AawIxh2sBYk2sDyOaHN3OGM+8zOhG
T3YZj053674BWPNY0XQr0Re1b92a9HsR18nnTiRMD5gfFZKipgsNmHGQszPIOuUSXQZqSB+9aeS4
MYY0YlmfoPdONigMGRKFIHds5/8O696xsE/XBuS/Zs7VAh5rj/vsAooB3WecOlqGgAAKCFEgmcLc
0EoO3brYNxIIExWQ9NBIgmUy3itgIZ99jqyO4QU6mjcqRvca6qbNTbZMjukZVhHZXE+PwBdD8OcV
vyAZyAimHXxAJsisK+mCspVVckIQ7i48DtgBzmJh5HLMLAVf+wQ2QZXq9MFwCyUPVKGHqqr0CyCI
VzoC6gGTbGwUq+DODubhyl+qUcyPXWDSi16H/UG1YYeqxuDkhmCmnIEgDtssDuVE2a+JAaw5g72C
FN6OAsXmOqlvaGWjp8wxgIAEG05qM9Y/gUjQSVE13ZhGVSBmp7RqYcjZTiLfor7KAaRGJxSb1ddx
aOljRWR0kckoKND+BZOQ6zNBLhZQkaC1Lae6a9nMffHY1+3corsaL3mAtgRnCSyd/akBr4+CJ5I0
QZlFdVJumtwuoAUcJqQwV42r0bZNoHgcTRPKw2U9BXS0rO7NiTj+ZRXx5daNX7OY8F1WdzdhiIsX
KJxAbQ7gd7ZLf+9FvdzV0fRu+o3iqZMUPln2ITwDn7sB7NYEIUCDPSrUIwjf9UOLP7r1QzMenE6X
KzUPDhMKDQ/ybIM0BpaZ7xJJ+wm8YZDt2Cio2aGlvt7RNqDXVTu72z6cIHQg5ukx5iRJywSLARqL
7B1w0wFncKMofHObrdURss5TSfgGnj/kQYtJC9D9gZ7QQ4Q64CHZvPCLazNyIEnn39aG2BuN7s9V
Nri5SAbgjnM9rPtQt30MeSq/vVXVkOwC3zQ3sdV0H3H1tYKlQxEIDvoybogbQGfkTQVoyC9iA4Ss
luagB88zBfykvyUGJJVpFm9NNlYAMW+BQx+p6b08SOjL6I03ZiTPgUtXTBSAJ1atMX+UnR5PrRqn
h0yvObJI9T6uIjt4EgHpoDv0J9mwZvzbglr4Zp4TD0hwyIMr6ByDg+ODUXQI56SBaFifj2mbgnnY
nFaogrN5ELsOM80tWjpHPyVnyoXc3EM8pEHpRoPTY5a4ICua/kHQdq/jkkGdNMbZhI5dLLuEYY5D
ZUzLFChlUE8E8wk27DBh44AZnWNTiVuvzwEd8APYl+6eY2CeoRmVMRwgnSfeDMo1VdVlix4HEAea
nfRcxeElhhG3F+e3Z6y5+bI47d0uUSrjw2IAg9l5ik6T5RcYMlhF7o8p0Jam9pjZuux6AUPzzjSd
Kry0qm/UPBnoqbqTU9GTCmp3G27kMiCa7gwl6431RneiifoyLa+UVCAM+/RCrA0BUkH75jumoR7R
fgv3yA3ifQqQt8QkJogsCLZFPQ43g50Blo599AgRxAqQCHxcArVdp0mPFUg7vgsWX+59RK13FMvy
Jg7BEEPZgnGCqgKwDEC5WzGg4EWg7GDjJvCMAl84BTbWlqs/Ttci3eoi04DK9gMaYqcGnUrgYcjC
MJXUA7ov1llPAEbj9t7hEZ+8oeovvbgXB0pUhtEbQHkpTy5wr6E9OoPkg6l/H0SbFUauQoO+pkPJ
Syxl/zJWXnxXZZgUDyO5lZsKElT+JNP3VHtJEYloPvIFhx6C4GnrhhPASnPpL1TtQQGm11tfrXsT
+Cc4PbzIdX7MpiUEI1SdJrEhCm1yHkDQk01ftP52DOsBVJhobMrWNKBrQm4Ey0E0WkW9/YRYQgqQ
HskxWxA7J1+tV0Q1ogx1cDtkw1Vl2udm5ndyIslUplry61QoCK37QXTg4MDNbQaCtAEPGpTLbreO
iFt5h+ipTALwciZYJTdYpCwRWUxZk8p/70Q3503YmPvUI/IeCeuTnlxUkEZU+3qro7sA6P8O5G9A
bpNOS0DWtvD02fQDaOdlu4xyz6VbWJJWHgrDGLJ9eLgkDJsTGhXPtVRHC83Pdv2UtdaxTeHaDEdM
xKT/wd55LUeOJF36iWIMIqBuUyeTTGp5AyOLVQjoABCQT79fVu/a9pTNTtt/v1ctiwIJINz9nO84
6SFLnFR4ubDsaHNK5ulXz9bJvBQ3fROAnQUFjq6Y1WWeK/qvcuRWMIVv9tAr+SUkk0Fb/zXqWByJ
zBq2fXclMX5hKg+/nBqflzs04xH5xb9SjAVPvG7Hk+7tftv0h8b7FZe+f1f7zcCwy5s2mYmS1Wgn
8XUSNri2K/TjxhnzLYOre2sU/huUar0RmU9/ojzm5Kw1xDHVLOsGB/Eg+Ff5NLi4ZplEzXMi9lVo
V4dURSEIAeJwKN7qNtkzqPoMiyE7NZIznMH5viuQahDbw/u06JtdMjGdVpnDroHoYhXPAjV+mH50
tjrWsENu8Jzm7dPFMOro9jNwBiqSZfnWY/tYLWFyHybFGsbSu2kYJG8HKL24Js6oCevmpmxbfzOU
bbJu7IIvkC/NuoUNOSwMYaMlxt07MKVNPLs8KG2CY8kA9BPVwOyY23brOMJa2Iz+i2vn71xcJMzM
fyks/H2XGqkN45H6C1t70MwZr1awYRmnnwnV1bortbdOUush971np5ysLSvpu1vfE/VutqZX4yPw
kUBxy2izWI+t3+6JC/41JCyE1fhrgUivRKxPlpWtE0x7wqfIKjBaN86xA07oLA9fa/pmWdV9Ky8s
2RIymwxGCWqRlDt3jN5NY1a2UCHXIPHWi4/srOev2a93yg+mXWBRc47mNRxmfK/hleRJx2Koguu4
SPyDU/pmk0bzXWBMfh3lLnq5jzyUddFjF3XN21TEG10H763Qr1lXBZj8u+jeiTDs+QnkgWe/2Bfk
wBXeuh1S+QzR4WzUYJbdEqmRRwgtBxZBbpoOkal25uEY9YE6FbHvb+swmV7g4E+5lljKvexpsTGZ
Dq3NjQ3KUtgGLkVH371yhtVotds6cb6cSCAfuFF+jsPK2UfBdLTCZLnJWhvLfaFx4FRiSq7aIhwO
Pu7ymnb8NMyTvPeMfRu3JturOX2MqOhXiwnkg+bDP/apaPaOWY5+Od6l8VeQw7nxBOzyOo83ia2C
jUJV24QhbYAXVtxiuDzuRauHFU2G2limL1fM/tcjHXNkiauqd83RsaodB+tNMYFZCtu96sMUmkv/
kIXjPiUxBdGYlRkhvHJAh67vFEmwHCzrsqvSz4YLs0kkT2EzR489Dce2Gtr0UHtZil3Y5vlt243G
L1Ctq9aO9838a4rUqVUvhp4h8dS+EMz/yehvou3gD+dF9SFL3VrKQr2rRkaa1Z09LjeMTNKdJ7z2
qs9Usa6VwUc5Tf517V9PdY5tWVCAOWKIuDHt/py30TaaGGlbUrs4apHu9lY52GtP2cmOoMrxU2ad
5Kcy7po7W5yVjx9RzPbRn+ZtR72yqnA7PFJRjNsu9zc9msNDFbUCmkXn9XvldOUeG0CGT7iElFjw
OB4zx0dLSuzHPJhXqnexKkNCvjB9QI+xds7I6lqvs370o3sVTGnxhuHglEajf0hdHveOGqayiv67
jfpjMO+D6tkO1SGJv7x+RphfWDAhKrmx7Pmsk6m8FPQ+GBPu1WqWxyanhBP7rC7AqDJ9585wB5Gv
r9rl5A/d89TW+9GnHxTD8xzFJ3tx8Er6nJGBegJ0DXe67PdegwcA590+tqS6+JFGGA4lcNk3Tr7K
i1HsirrCcOWMDuAD2VjrLGOlY1A1AEMl0uSshnOXPcQjr71kxBY+oXgRJhEd5qj4UVvjZhw8eiT3
cYyal8WtL8b4rKiymzFJb5V5cDK96adPLflFUGsQkKdk2Yb2I7IZ1dp80jasda3mla2zdUzN6SXW
C+/Odn3JxMgABRfvgIB1pJndePK5CS6r0/2E0je8i9PnIW+xTA/y6Pftg6t585TtUUTD3s6eeMic
TVO+Lm1QH9E7PhOpzr68qhun2Ib6w58s+xC67zrD6j9AZPnybrLqg8Pd+d31Xfc6lJV/jpP4KDOA
CbOgao+ZfsSg/Mjrj5CZSi3yGMRJmG8tHPic4iEWDm0QQ5I+uABiTs6LIWJmtQzxbc827V8pwE+f
zfFNEHU0Pq2184Jgei46rAkS27eFy8Saxshb9SFMnHAaGCLERdol4ZJeFAf3glfbarB8Fa3npqZ/
sWt9Pc6J+g5lVWyy2RZHFZvkemZJdIxidlUOOHvWnQ/Zp6bE2QQm1NvCofadyglHeJmGqyyw7ok5
HW8raYW3SUO+Hpj0tzdCvsQJHwVKz7jPAjfemP65Wzr/EJcOzQp+upOk23gfrSTlcZ5h4cLRHt6K
whUHOxbRYzlBcsro3arV+NQA3axYncQMSrbmXruDpi5WZmdlpP+LzhQr9Dco0CCX7vGSlHMaKzGv
sz6+ddVIkXhJi35o2XN/LOvu2qE1vOfRh+9wLtyuhYdp9pQ5jrVIbppFFzuc0x+ZUy6PcM9Aw0u6
3JchHTvohud8evEM2bMMDW5+WY0zEKpwMFIgrPuGmZlJ92JuBL66KJFoTyPakaOr8VjGTfVoWT0g
mZjrLZTAzJFRIZoFoP88PlD+cXdTYqxBjbPbu2Dx57Wd4wawHZc3Rmhl5wTzxcmJnfxg+9NxjBv7
miwXfeiDRd+ngh9SimFMER19HAVBOg2fhjURF18G3Q0IIA1yU+XHhv57l3fNhz2hf6JmNqfYnZNr
10v8berp/uccdhHhAsO0HueB9Q6YBQswKruS11hM4UDsoQJ2FfN4Z2FHeJ4wAOAasWdKAae2w7e0
tuHC6VXyu8yFQaB10a9OvVhP+M4nSN5WFWfXEeVd6vjlZ1RViB/pEAH0CHmH+A3lXlPsAb0F8Rlg
Tbi7aClTTuN47A51Kh41voVT0EUOjUc9RYd41oO1qxsvzjc17+ZNirdq5/SlgwYf43wp06+A/QvQ
XBw7mYvNx22Dz5I+/wIKyJ+WVepp5atiODNJjKFZxFAdqTpYy8YMdOTcKzzeN5YsPwsGSx0w0i4Y
MLThJKudtcXl+HBK4UTr2kXgThfahFKPj209vnnY5W3jVWvlwv/DfCFZLixbLle1nl7TsEpu3DBz
d+Q8PCk1u7tatcVr7Jqrgrnklsv/krhJuy0nXCixjGD1h/5UWksGqkL3Tr3uHfu5iYtjOZhmF8gx
23vF0B18Z7n3pw6vVlQSk5F1Lz1W6zMVLXisHWX9Von8YaD/27HttjgvmRvtm0gFN4TenPKqlatB
jtXx0o5viJWQt9yk81ZhoMaWIJbkLlJ5dLY5n60Ll6mV9L74FOs1a8M/6MCVvW7aYsAVYwf5WbQO
kHCbZOegoUJl0jkDQ46qcTZsMF2zoyu/UcZ0Bzftq7t2KAR4WCFfOQeax7FipRNHBkPquXOTZI8D
qgYOs1gdsKpFpr7nyOrCld3J8VpHUX5L756vaXLkz2m0xkfZut1VIm2sDBfKP78wPfhBwoMQrXVt
QRU+jGMcXNt57u4sLDM0yjGEAG9ZA9vj+Luiy2EVFrtckfPAwt4wYCjJaVOwSLHL5mMml+l7kZ7B
08aod5VkY/mRxlT6Q5XYV4KchZd8SMzz74n+wO7Z52YZxXFUUftqEoWoLzsGG3bdnz18RGpTNYBP
zAS8k5CW2FnzPLwTlJyepISKol+6MWGp3/vF2GdfD2W6hqyJ18VSeq9hXWClGoW4iydRbq1k0O+Y
esMbGmrNWsY2Mte2KGD5+aBrBwLMLD9amTOPj51+ZhIyhacxDz1C6edhFfVptW1szezHxPZNw9rF
kyJTm3lTJj+6aC5uBpVVW6tz5Qj1WY2ERWTxzi6N/ewXoyaQIgnvYxHOh9zWzvUyEbC4IjhkOEdL
wDxhaUtGs4sT44vA2mieI1JD94WXdt3KZNa4LysJV616FUFH0UJQfBVUnkqfZ9yNP7Bb1KvRn3E4
hH3woPDd73tBvO2MI3vfVOJrSlvMCtCh3on5q3tuZrvdJWwxBuNb2gzvDR46OPVpm9l6rDZNZtV3
ZWnnN3qmFKZWyL+mlic57crwHmuZcxw73/myGys5Cszp21lCvUxeZZ+9ikN4jib9Lkr+0cpAe63Y
9OfZhHKTlNo8mz6Nr7vau80CA4tQlOa6tMwcrGPLqotVzzaw+0I56THGvbH3goqLxCCvPuZ+VG5l
XJEYo0clMRVqBsG0+s995hUt4TRLjKrSy+RmdGW5bkshH8uO43Zv+g6vIFkLBXVHQeJX6vYH8JoF
+98Y/DAz7wVcWka/6zlO6rvUZAZWKyiDnTVUwX0cRAaw11T6PZl1uJ1aN/zE9uyQikLLsI8Vi795
dw/+TuI+PbOQ3QDSMiHfJJ3troQ09rFXM2mXKO5bJRG0fZ/pCOc65bwbjfPKTzLrr5iz/8/z/EPO
lHOxIPy/LRWP+jP9t1yq3///X6K3/Jfr2ERvhqwnBY74vXbkL9Fb2OG/bAga9BaPvSTst0H2+t+q
t3T/FUA5YMZhD5FNKhv/6f94KRDRLUnAY8AyTORGUIX/iZeCP/hv4prnX2gKQIrLzhjkAcv5I9tM
z1aX5sXwq8cvP9yrQA5EEkSjIVDHRN2IbLJABvvzvGxt4S7Xceot+3B05M84cooEi2ncu3iTS5fQ
nJAl3a9J0FwSJZyqhG7DMIzP1nX7T1yEETVPY1N6tjRa/trTQTuth8LrffJnF6d91CKOVpks3Jrd
vYlN5k+Z+ozOJul1ewp7smqnpbEgTTEdkRC0lBeTWnGxEWXk/myYnIfNOrV1c0c5dxlsUS7ahC9k
cPWK14dB8MPFvWliLZ6VPzfVOqEqavcm9KpfLi9T16z8C0yY2iirdBW+fTLTHPFMtvSbPh1uueJN
Qz7REGdarfo+Xfpt2gXEiehaWM6WL3Idt4l0tgUl7sNoaUBSd9Lzu3BqK9lM3dCLx6VJ6pyBK+3m
1TyN1MKYNdOn1PY15W1BWo6qEtbA1ZdZ6obKv1KkN0zN9MGfFim6wTSMTyqqfXEfNZPud218sSlb
qrYesrKxvZshTUowddNhBB8WYvtXTRc379S0Tk9H21XxSmEZ/m5KFQePqqpcDmVcrsy8e4valYno
+O5VaVHsVDjbODKnRC13vWs3+S5sBL5Xr7ETiicGdBikjU3Swngp6PoqCM6JBSjwECzNkG7iLOW3
MJmj38FTVHTMcardEyaKrawmye5Km2XBxzjQ+sLxzEzTmgTk4WyUq3H0jZ3EmZpEzWUaPljNsfD9
GqOeVS5XgdOkpNpYRfjWd9KJNuyujgv8Pr16VVUQM3eSOpdbLx6r7iiSboKmyKqyeR/TMvtVa8V5
Vlcysb9rr2V/nVEsye0HfNgpkLz8RNjgQ8JsMcZMDE1Jh4r8ysyDUCtM7TxTamvVXqKetZePDHcz
wsZqxzI8ScUCDsq4Wpu1F2OavF04G/yrZLL5YjKtiYNdtXOVdNuG4DKCaRp+Ma4u9sv4VF/0n3Uj
SR/c4Qme7qqosWyqpXEQjwWsHbCEsHnYjB0uTK3Kki+KMY+oH7tl+9vkWPksSRi5PIrGMNCDKs4G
voT2qm76mOrYkweFtpRdhgNQooyw3VqV32SqFYwxTNRPxKmJPK0xiGtPRdHLpGofgjz1J74xq3n1
e9jlxrktcpDm3V+36+I0sffGLJvvW7I/meiy3zddOyqSKEIajWHjdMywr1U+ujwdfpGDSXScgjIZ
iCxhdsdNPyTem9OGNVYtynHmKTNirvay7p5rcgnGU7N8FybOr70iYH2yPQrggEzJr0mMElU1rr+z
vLAOjutkJ5XE7XboHOr8ruZRrjRJQ0nokARQVr+SnthwRBYYYV+U+TkonIDA6pwMi11Wt9RyQ2yg
RBbLG7dVFlvwNjYsTpGjfy8ICJMOg3MdWNVzNIR5C8+f1B84cKNTMaegkbOo1IiNs3fWPbmwwBB1
8WLFOjo22O9vmFdhvi1RYe7c0eh+PWehe0hs9u0RThOo52LyHkM1MbmqVZoiO1mDMfehM/b9JuIr
QKAkQeZwfTq6iL7qUwJo0FIuWWpRsiF7PV3WeZSkUBxe02y0HcwPeQ1gs2GK6935dllf26HmM0DP
eOqniIDzuPOu5mDKAHHCvl5pM3qbxGOuN2uVT1zDcL5dqr65TkYyCIhHnXkdk8UQoD3MzvzLysb2
FUIBun/xYsYF4FeVOA4Esr5OefbYLzDbpunZIzJDow9h379PETpYOqTxkUX3+VoXZBtim2AQYzQb
kYI0q64Wwt636aAA6cUUAiqhQblki4U8uVhOm3FLQ1fwNivUr55w3Efe2CUabRwRP5rprtlD1wBF
6KBUt8zUIhyDTdMyFetw/hbSR3ZQnAnE3zRldk1CQUK6uOr6H9irGb1Qa2uxiZoh/qyXyD3gpHDw
src0U1IEzVeaCh/5ILbmx2Zs/L2VJuTrFJ4T4bifjQnXEYI642/fPy9FkR8tiuE9b5L+uhzzYF11
MsEPEDakOgXLxzBj0oaQ6stdo7TvAqpk9RdHIzkxeWPSQ4aN4VCyf2eTLArbI5tmpHOVsqUzOBCv
yMrVoecTwzqeD9/YkOVPXw2/Ymtpb5KiTjaGUuR5lhHYh5UHHyKcxnQjO/1lmOlq9LE0XrdWjM6Z
BIO9Sbkv+FZ5RAh0hl/3ZBVD80A/FYOjhOT3tXBHP2fLdL/CrIOFUqYhro1n7+y5vvlh2yZ47BXy
ejvSPq3qmLSvnjgsvWkLp1i7sUNr4MyMF9q5ATDz0wdemOW2S5Pl9bK85WRCZfO20fFNWOTLj85a
7Nd+SfKd03Xm3mMGttazuUyH53pT+joZ3k2cVrw/gqjtzsTMLU9Lqd1srfOQF4PpGPwfcvYORe81
FVlCMh4N8TbL7SoHQAG2IKYD2UXVsf8OXcnD7iy/Jy5eNZKwaDstjv2++BWaEfN9NuruJWx9zn5e
B2FB2BT6wsqJl3qlUuPsKlUO/doxksM4G7mJVpVfuUQGpRlxA5wG+WvuG1oA5NrhJD3MIli+I+Q4
0xGU0QRMhOGqamPdz3XYHYwpvZ9lltRXi+Lljv/AnXwkZ58GRWHKVevFmdNyiwOylwRe8Rlgdops
QqdCskoZyBdBzWsuYc715oA/5evJ8jJvU3qTz/JhRyZk23SDwk5QcRvX+MA5Z+xKE/8UV+KnE/TK
IvEoSZFXijka1h4zVfiqiYjMKcbDrvSQYlSYNe9uW1xCPKzeQURouqi/1l7dk58Zt2wO7RrHFw8j
oXDdph4iAndCzk3SsXy7sD+wONkfvRvM010fQQSVs5SaJoxSiDPAAk2CACKns10G3d/5VErptR1P
ds7zPzvmKvH6aOKTMC4aWRZ1bymWkXtO5HC4kilpI6uYqiNbEeTDyTW3Wn/3s/GKvVXjvt7nk+zr
XTC5HB8FSb4HlxFFss8GkookwJ5eD0uIEEAeji9WGCWoWrEa+fZ90cgCnCIahjsPWqxZ5Yqsqd7N
o1Op+yiE1OLE3/QVJPjMqgAIAOTh0xxrxNs0n7KDGyfZA9Qm56rU0vtFcXT2ywwovukcgHisPRMg
h78QbRTpiE3CvPBFSWLjlDGHqN1T2YWaJrqPe1ZqJiyvOdXlxP0vwHWg5giISFe0n807ATRxuAIS
a845ZyjRHlN9L2MiRjZWb0VqRZQHRQeS8mQ2saAUQ6aT5Kqy4oqHvaDv2ZZJR7G+UAZ8tlViHvHY
ciwvXZvftHbvs0Uy6HazUCSzeVRb2ynzxTkvSv0B8xC1K5Qr/jyduw+sKvVIwJgZMjQVDI7dqiMH
2VnFS+ojHXVkox8qYCWExSF1L+3zWJENZi0NMmAA17DqFw/8pMrCZrP0MF1XND6wdNrtUzJesw7x
N6rCtxH1eZN6cm5JYUvDl8a1FExDx7tnbfxIk2ym3CtHh6FeR2XA49v6FT+mgkl6CXVWXUfVxPWf
XePl66DPyCQdvKi9ULjy2TVIYcg0wz43UfYhU0TqlV3U07dj7OY+bOp85jdWsTwyd3GPleN249GC
5MnXXt9bH3GXsAJ1/N0EwJJPDjGJ+UuWkHrD3smlWXbDMtYhxNKIkCeFVOJicCHnZbTjX643picr
taYj5394JAXBXEddhcTViAKLXancxd30SLLVpfrrYEpBx1+V3S4vvc2IaGv7/fIYDG3QbVVUuqfC
y9Nvx43xjDXTFN4ReYYsURXSXluXl4Vnt66zBu4jgNhJ2kfKb6RxHn9cL2N60CR25WuFiW7Fhc9v
Iiesj53CeKKDQB2VVt9oA5eYwXQ68tDBLBZhQhJfa5V8yLBCB5XG+U6EWt3L1Mt+wkvLX/3giYcy
StsP3MjRY8IcZhtwvm6cQJRi7WFEYN7aVsGdz+P7Mx4ngRGOluXN9Eml0UsXCIMqHZlLNu0cvNtt
7Q4bv8NJKC79F7oLCY5+HTbz7UCW6tpRtdmFONDkKirqlpilgfgDt3KHw+DIiolfOu05LAlPoqcM
iXY069hNhF75LA21qDz2GSPMlHixZ1s4/slpSX9LLdc5LOV0oHqbyeZsnDdPj3pZlQ3GK7vuFndL
cdLu/dlhKYNwSRjjbs+T/QQdfJzmotup2R6ep8IO9kFCAd9YTMdLb7jt8BEzPOzcCKdh8A2PKpZV
HiuLRxSx4BRWaXYww8IzEid9nhEKiOUgBfc/cvr8VMTafvuiGdBfbHcb8lKtNlEt/GsrC1p3Q1x7
yryP7D24oMKoB96SxQ1qULkdNe67VaG5OznrI3ScCx+wG+fMf6vTiJy1LsmY2dqUtpYbrksaP5KC
h/auTJmgwiMPN+NS/PTIbNoNsxHH1neLk8yEcxhiHyNrX0oGraL8GWba3aZB19xGRecvVHh16+2y
FsvtXuWVOcu66+4rHGD7QNviqhUJ8ZRk9lFZov5h2R0Sgq9a0+hkVUSLuytESX0N56XWWVhnV5aJ
h3unqz6XRE9XlBcwBLPfXhfYAFFGQnnrlF3xQnDF0EA7tXDjHgf965hN8155cUd54Rji9/DejTu3
SLmXuD+PsW5T9zBVY/Qlq7R+qDrL8OG7REGBRhbmhAslFnB58Fdbwr+HX7gUaVxsqhrekxHsI2kG
OUK/P39hMiluO611f+X53nDXBYKHSDGxZYPHkrXf1oRgQiK1WShmjfuKq4Iww7a3q32ObPqFQy60
kS4JSlyJGXBsVQoaFG7jhZq8ldj+Rgb6jzIsMYlRqGdrZTFGd3VSk4xI27TVbqXktuvlQBaY8y6b
xj5VWZ0StGybndeMmb+bhCAA2gr2zhBUazvLppOKRYK1mlDM3Ai9pUbhbG0zQ95WbsfHZlb0Brap
ZrAA136eTJACnwnfy7e+4WeeoKZedYjnd22mCIs8loe7hC3sH5jZSbZL865+mqf4CQTY3KKTBO1x
bAUPDrJonz217EbwoGV7aKHezzCTyEHEt7M3QBO3Q/SCAaHdhj7DdRBUQtSmZCRvlHJg3jRTVjxQ
Dy47e3QZ7wa2137lXtV+9nnSMjFrhh/Aknm76d1li9ux2A9lIfdUniLEnDjKq2locICXgzhzADZf
vS3yOzIKsEXFaM1r4kqdG4fWv0Y6bePjWBTjkc2A2X05DLsgKMJlEyRz8bWACczggjkpCqo85S4K
ut3G6mDLkhdFv6hDUDNDGSnWsZX7ffizHa25W3uXzIyNCeaeGsAXrdlPlr/cB8vQvzXePB/q3unM
3dzmM6qb+eA4Lh+zsCJZEKfVXTmrI/sxSEITPQ966Of9Tzn6o3e1ZGaxrhJs7uO2KSfxsbRe8xaW
5qyRkIFDbSyBbpC+IZNYD22blWtvIXoPMS59J7FLH0RC7kAWiEeyw6ZVxqiMQbgZWJdrcEszIEiT
y8Ypv7we+iU/0k5WeIlj/0OUqU3slqtuMj4lA6OabYwfs1ZNLV51ZNZjNmPnzEzZpXjosHscqXk8
HgX3wQ76/oqhX7JWHFO7FhnlJpZmvq7TQEDbL6ZqsIO7ZOQuoY0xNvD69GyBcb7HPZXd2NUtC4Zy
UZ+IHiAec9DVR6Bcarhi/mWX07jDOJG+OIWL/VjE6cZEXnaFDai9yZPFP8MqPS+C6r8aqu+gDq0n
r+t4gjosRrcFeeNynLoXIyuVXgvSNF466YmrpgoNUL9FMKl30Vvv2BvDDKgi8Z4hbNBb4NFxn/Ub
+iGfcRe8L6GqupT8joz62ASYLiXD1KDg5ME61XRPQelTAWLOHnEUXiZBsUytZq/cgcEldD9VKkth
LQH9JKznuZH9phkUcXWJGiTEuMX/QGPv381yLJ84cQn+86uUWqoeL3pSXSSMBwCmhnJj67bRJ2Pq
WG1qRVG1UmE+pltvsieCAOceTbNhpSRAqQxouvhMYYZLVebDP0Aw/2liDhfpUVCyOiK4IGl/x6ua
Wsaj40Y/Qz+Yr8Kyt7wDqq7K13PN9kpZ92TYOXE7n4Nc6Le/KQv/gYa5ADb/F+26TOuhfhycikCY
FizMH7RRiCmpsWsMmnVX3aSR2++T2c42C0NXspIxjtZu0T+IOEewynph7f77t/+9Purfvr8fMDO4
tB4kjbFM8w+1YER3T9heQCRogUmTGRfRL4eAhH7S+HRJbCiJztYa/QlTczAITPyTPyw9o4L50mP3
McJaNpX8Gye+lMSyoEXYgquFLc4J1AfSYdpYb2orKPUmKkcVPvxPfwWMqi4XkR0dnL2+/OPjU4EH
8eIzDF8smyTFksgtZqBRms4/4lJ6w5MOpW1xeF3yHyfiMr4yUmmgIAIGtNux7Rkx0bY0SOheOuXH
uBdzcerrhCUSnnJKsUG2bsAkFjv0V/acueKfOLg/8pB8ZCF+bohIVmrzF/nHpyCUbzOPl8XKsWOc
fKoltpHEjcqxyF9kwLg1uW2zoCPJ+YxUFXJxk8K+XHpBzKzs8rLcL62YBtZhXD4F0bBV+e4frvN/
+CHZoMI6O8gtcueCPzcMuJwXAWbQla/bjCAAV/j1iXxLfi5qj3ujxvQn0S3ITVm+cJF/3xVRHXGf
OE3i+GyoSFImVkGLa22aQeH/4Tn+vc/+7zdzeFm5Q4ieC6xssez5j8Qy7GhwCqrBZycv+dhuPhfh
BwAHqy7EzBP+WTZctc0olMxvEsdh7x/vTYWRCD+uOnnsAfEORaFxSLSOSgs4J5qzzeh1ZFh4LTZr
nV1kIUYCyluPZnZePEjLlljswse51WW53DUU0NOmLOk5KKqbcC/CumQxCzfSL1qn7IHtqQxdSW9g
tjstofjUagzHe/BG/ymaXMxwrjG6/qd77N8RQ+DCC89Is+VxlaT/mwH/+1sO4UJpSCxcBH0RDQ9/
vVQ7p8smzK7MIM+cC16381P0GFJB29k/JhPgxzmq1DQRTzwbm+nHlFMekgHFs9SRINPtYuyd8wls
0WUBhhmNH/7DMi7nj4A9fnIAdOhE9vSwUcn/E39d0FbKAF2KBGk1qbOAaVHr3qRLTNL0VNdbsgyk
e9O1hp6wTVO2upPDleRXnlXx95K+8xYBo0v3UYVEu65sjyXanAN5drL8OZS70rc8wU4K6XQbQCjU
p7BM+KNQQzUBEUFlRaQatX0WfkLokMLM4Ch7Q6Ow5qf//pT9+3nA1nuf3UEhO9e5jVnHZ/3BwqvR
nmeZw7GV4VhdmoAEq9WEhwkv1pWftow0rBonnJHG2ZLehYvqv/8Af3LTDoNh6bNGz3Ij38NUfDkt
/wYbL2ry5ipjNcui0q7e+YktqYOXkLHIX6oUlzmQxyiW6i0VNVQhy4Aub1Y7cX546n9Rd167kSNN
vn+V7wU4YNLzcsuXSl7qltQ3hNrRe8+nPz9qdndKbFURo4uDc9CDAVpC0yQzIyMj/kbP0HfPdF9D
e0d2UEKPKLduYqjK35KAfZwDtOPsgeU5+VqHJr7VsVqDK8B5HVSoPkhxswAbKa11jVrrdublpsNL
h12FbizEyHodVTXfvxyEERdv5+onh6v8imIRZjlKHfH0FDnsKw7CUOR8YaoXjhl6rxk6Nt7KRFLG
Wcsg4NR1aycAPVLZsG96irs44ATBg9J1VU9bTOgPdt0HB6NOWDayA+1oSQMqKVay3AoIgpa5pKpN
5d9CQyRcZQl0PcqRermO4Rvcaw7nub+lC05yx9+8Zf+JichucJyWCYioK4xiodYkJkZSakZ6Gv2s
0JMiJNK44RiUwlxYNqASEhQFrRwIvd+lVxFsLn8LAxG6A3JpiN/mqtetz3+CCT5hfCCIiTqsYBAK
BgYhk4wn1jSfPKgfYwXb+T6tM+khCOzEBPgrnHzVqUb/pckbQTO6ihx/3eq95VzaduL7FMyqEvQ5
vfZgIVwMSRPPCir4qrJxbap4HG2g38W/C1+n26pneXxVN0kePcit1XFEHHu0BJrsRclK/VHHZwnW
K+wODuzjT6VGB0ityGglLXu38RvM3i0MOkqoo84irQDfyk3JCVQv0xAsZhaT74LfLBFOohPvLnF8
8xGtSruSGd0kFBwjzhWALuVWgzBAFKme7STlYtFbE1WJ4ZvtEhPbBNXQxMYCucBZWIc6BPeCQzmd
WiftIB5HQNITE628fdIHI1oA8u9lH2XiCyAzitp6yvEN8G8BkQmtm6tIzgzEwBQR2Wu1isnAdVwX
aPgxutKiFzUds7cP+38NTPT/oO6vRYpzGia0KX4lP7z/PIyGcb+K5D+vyc///FdSvRY/Kv/Hfy75
a3ksCTxe7G8MkYnqr422gK4TglgIFmigvzFEqv2XgcqDheivqikjZOh/IUSjjDCbuC5k/p2O080o
C/PfGCJJs//CDBOFFwzuABL9GwTR+zSBrVa2VI0rESrIpzmUvI+Qgd93VTrQHIVYjF4uh96bahDG
ayNrziZSIR8PVSjPBIW3BPefKMVdhTGqINO25/bk8pOgIHWlg4q9HSBpzpGyvhb6ZWR+L6hjBvda
kFCWuSuVe1KmdUwl1rWjFTQFEOSaz2m7fal1FNtMeR8X3wsF2C6JCp4BirOP4B5RpoPkcJeUDRLg
wbKFyeQHl4r9mAsIhhTrRnMGO8Ragu5KD6awISpkcr4Osq3i2MvKLGb22Ikw6Z+vO36Eoz1WLfKU
LZjXNR+sK/86X9QLGhIraUOeeIMDxF30ldqdWCoLe380RT84b74/6/5558nu3kLSlp2OOztGDYOu
a6FbPYNYX+eJ/7vudJjTv8/f8e0Ie+7bjnvy0cumutHFscots3253uTrDVIGi3ARbfSts0v3xiLe
PJy/5R9z+P1smioXQwZuwdxxR2/vr6ObYalt2hkH2g9vIZBTklmPKD9PJqyom0FUCviHzvwxWP7a
0G/dPF+mKRycl/Nvo4xJyR8DeHSvyWwBY2/mTcC93OskWWQ/rW3+pdh1B6hMz8m1+wtgwY2Gfuch
ufO2brVQHzt6L0/nn2KSSLzNHBtyBFrEGp5e7N7vP6MWlTVqrhHqmdIaBxrrK1aIg7lo+jXOEKhM
+KjWujMLZRzFyZu/u+dktsaiQF4BItCyVKHD+fUW+UsQ5F2K6Cx12Zk3/PNupL7ymPUqRD777Xh5
NFFLS6KTRLq6NFPaGK4SdXeubTkbDIcMpHRVdVf3ZbVBLyW+0mxY6ipE8dc+L2pcRdT8kMVlfWNw
BrvhiBL+QvBB+3ezjvCITjvoUoKlYijaW1w5ekJBj5P450swaTyfI6VsrJAVdg6q1IPocbCrdNxC
nwkZ78/9FqdpziOwulVT4Y8q2MeO168sYjsSEFFx/NLp2Fv4cZHj+bvzoz9GgaNPjbwf74QMDcjZ
cWe0Jgsq6hETQfqWci+VkHCppAZUsMBI9MdClrObDmGDQxGLHhu1wjCBRYKnuz//CBM5IvY9dlcF
oTpqYjpPMVXhEZndgCuzxU4BNUWfM4J2ULT4Xvg+UohanK7pCH3zjAKsO9JPh8DzM1LnESMFaO2i
qY3w+vwjTcIMhzDM5nR0tBgXvvx07FEir4ASutmmUg3kBv0hPwRZnu+1wvqFlmcLM9wKZjZjMYk3
403fLOexw7FBOtvTgK2CPQLbxk1RE3iAEClv/NoOv5hKEO48VUVuRvHwK9HAExgrPejxc0RvGSEN
QIuZtkCaOpkZBzGmHUfTg2eiRM9cRB2OSpmY+gU0CjDYNsdSEuSLvvTjPjygKws9JiycDTimn8h4
XUAYTpfC7VGctHPj7vyn+HNYdMICxzxqJyrKfPpkWPQBfplU5N3GYIog8dpSTFgYUSOD/zHxu0yM
QGk3A9oR3i7LBucBhHH+aspxaqAE2w5EyS53vs881bj63g0M6xLk+Gg1Pf6ZFq9RrimlJleajeSr
bYdAlT3cB0nk7xK9jO9NvaJ+gVp0hsOW23c/qtiH9RaZyOxBLSmCWyuGyrFo6aKna3DewxdfUV1/
NfOUk9A6bpOGoVkKFXZE3+Ad8hZHgcsWdmWiD23siAEOjoJF/CxajF262DWWUtNDv1OBA1kmXUc9
gISZ9226Lq3KxhiZyoOG/tJyqPRbVly4RRG2nrGKmK79tyc0MdlEiMxWqJJNSrBhr5a0TISxS5ye
M5QRWtaiQkdnI4oMTEqFapNTROgnC0eFblc0W6qw8TpwASt6GsAa2ezbmR1pEnnfnsnSR/sPjRMz
GnvvRy3Lx0KgKxu7KhgqcJgl2JZOaDMfZzqD+DamjIafifqjiQ4kp5HjbyNXdLPi6k2Nwf0lFwON
MniAa9RnrJnt/INBfmMmkNpaNDvMP2xByzzvcj10dn0R/OhtP9hWsQCuqoLIQ1hGezRNO3+t1TJd
GGMPlfMszm95YC3bLvSWZpunM6tamQYWTRYYQaAtzKtr9F8muxsiH45l0rTfOVUV/OwiVbuza30v
u5G0DGirbQny6SHyKnuTQNX7IvqWAgTfYwOiMl6hBlIf4E8aqEQ1VrUu2iq5oEQabxGiCu5ztuO1
aIZif35B/fnNeGqVQ5qJYKYMzOX9N0PWgcVW+s6ubszh0vdtRITrXN5FAFRnpsc4yY4DDANkMTeE
QUXSMmVtnKRHS1cPXdvofN3epZlWP1qIKQYbqNM61t0OkvKFacZbJRDhLu2HLNkUCXDD5fm3ndQk
8YjgGUbGDeF3FIyzJ8/QG3VIT19xdknZ5k8p9ud3WqeXd5nXodETUYpscKrsawABeiP9xLkE1aMM
QN16sGSp3FR0pr+YSdHCSEgDML2qWfrLppWoggS51yEWoEYIzzQo6lzWTRG8xgAlsTePdTnbpqYO
VEQg3z1zTvljVxvfC8XLseJrcbSfHnsrL0HUN+S9nMozN3E9stxap9oFdV6v9ThKNnFmBusS8vO6
KgbQ7WAyt+cH94OpxIHb0sh+yO3oRL7/vga9cHToWAB2ZzZQ50CXogFuHGIFR67zt5ocPsfPSHaH
8h51DJhS02ZjIDcGOiCytEPRWgcg0dD5HWgXBn1n4TcHIxdBOwqDKZDL83f+YBLbDPVYQIEdpb0d
bo4mcWRB3AnCXNqVMnIcCq3NVZrF2I3DbFqLcFSsjxN5HedVdgPoOp0JfB+M8Zi+2aTQVPVlYzJ/
/QJde5Ds7j6jC37p1L2M+KiE+B8A95k3nWaM4xgf32ryObvKwx4mdN09i9ba5fLIgpYNiNepmq6g
wdarVEThTIz48P3oF1BYHxuD2iR5j9WG/QNIyL5yrQbktfRkEgauZROzivMf8sPXo1M9ygTTp7DG
3PXoQzZI+VdWKng9jiXoWjgLdjf/heKnc6HGjvagy8OM4dKfuQvBTzCsHIKoUE01MkOtt2hW8HKl
XQWb2pS+mZFdbJIg5CBEJjrzhh8EhfF+rEQAAawXZfIFByszQizQ3X3blhcYvHzthhC2nQwvpVMb
skil8B/xPsBOVU+zjc8ONvMIfw6ywqkDDhQxAXj8WyZ8NMjdEGFvSsNtr3pWgrOsHy0ipemuCwB1
K9XPHGQ2hnguAxvzjPcbDYtjNDoaPy0RcZIjAnHJ6KJyV7cz2m+VQEDJwWwAY0hFQYRtKAbEd6GG
x3shS/g85KmQOpA9jrgAnC7NuX2/9YImz0O6YRgk/SiVApx9P9WI110yhLaNBQGqTa1WIlBVkIsa
Xl4uNcLJskwKfQWrQEcUIegvQo+DGqpL9dYx0Qtsmsi5w7NPXlYecrbQB+qLPGj759gMUGFLZNo+
NDsOPrTD20iz0LtJwnAfJX23ijiC7Ss0pG5F56hXVa9GFxhgiHUAEP6i60f6gQWF/t8uLmIjnb/x
fIUet669f+MW+loxKJikdrDsC+V6KFCG058TyJOYGvzre42ZC8kthwIAEOr7e3VBahYxGPK975ve
VV7bz6Zw5YPAPgege/RI59lbn7/lBytrBIjoqjWCfOiDT76oj2zL4CK7tnfRBM0ErRej8jqMVKzm
ZpDrEuEQ6KoRMgkrq1KR4EpRvDz/DH8GEx6BXYBTm6DJOs2A6SaDkVPAP4YWtAR0sF+lOndXRj8o
a6MFknv+dn8GZpVNh1IWCB/eerqSURFJwGu63t5K+vpCSH5+NXRKcxn1fXVz/lZ/brFj68DAjZBE
2jblyTGir/q6b73E23cWdMjUAZwCP36lYRq6LRlNknnHeQBUaawg+wUzR6VpeZLcYqxREbbw9uAA
p0++rUH2KDWD5LPFptYy6X1rnwMHXKe2WiyZ78Ou7GPpe9lEYm1BT7pJUukJwhVeCufH4c/gqVFB
EjrnNl2lUjr+/ih4YiuixyDUfYD+BeWBvFuJWBpe6qhVrwpPlZtlgHDE+XuOC/N9qBrvqXFQxOmM
2sT4bY7u6QDYKweqYntA0z4id4F3Rf7azszdPycToldCJXHTDZq4b0epo7vAZ6mlJLf8fZuAyouU
XNmpxaCCsJSrmULnB5NpHEGKLVQcZSLE+xeyC7XVWhTc9xFWPxeNoz9GshEeUgh4O8GZaqk1aXQZ
ZLIxEn37GcTJn4uUFyVRVDgXUvx8K8gfvWiG1EjoQPzYQ7uK1p2Tp+CbsSzvUnU/NGY5s3ImAJfx
eMP9mKGGQfilADmZu1pVtTVSGsE+kFVv1aILuGbeSCuAygBsndovL2S3CDbsVJDvrcrbIQiDf3Bd
JJsK5s8iqH3/u1wXuJ2FqbmD2+SsSG0xBvKht6QSlOnBA4pUoba+lZyku3IGyUJRQ9dfcUC6U42y
+nJ+Sn4QbHkpYiwNy7FCNe0XuKGAXZmUwZ7+J8LKlhGvLQWXJbRq4VaZxQFBe/mi7QA6Wh2/7Pxe
nslj3gok03VhyGRtI/ABWPMkJpEzxX1r+eG+qi1pCesNorTSwSVKSwF0ywhupBzuLIW5FAFjU6oQ
7datZyGafisDN90paf5St6i1As7yF6VhtEvD1fUdsr72paS52cokz75IBAdQs/DrO6exFJrzEobR
WtP+CrqXrsRIXDVBltHGdWfC3kfBBkAUST8hh/x7kg5jPIQ6udcF+1ZowabKRLIewM+vpciFGYM4
AB7mSf96/tN+FAcs/EQs2iUa7jXj74+WhyYCgBJUS/a5UesLOUUExhpa+CEF5P/zt/pgJVKP14k5
1H0RTBl/f3Qr3y1rVIcLJpGUwp1xZPdQu0hmKmrXbcMA1c7z9/sgkIKSYQWy82qs/UkOaqeFRueF
SStKYaxUbeTO6XkxMy/H9TyZltyCjUoQYyzCzPu3kgYzqyR3CPZOazQ76iXesvLLFnEBTuA4ldvX
koL0KwvImUmyP3w/KvomU8agyz8Zz8oNGqD4VrAvhVVfCSGlX9vULm7Pj+JHX43uFLk885KANsnt
erf2KHdIxLPOFnCiZecKjaZRE1wK7wxQTjPb38f3AzjAkWU85U+2XGgFcdEC4903frDWLVBrigGa
n1YZgr5oEZ9/u4++HpkGLVDyKvphk2gdqqrq2rhp7s1SxAevrcMVOmbDDmTkshD9lZF3z67kpuvz
t/3wJemLscrpVMnW+GmPloJNB6hwEj2AQad42yAwEe4VUb1wnV66Mn1Zv/vE/QyCILcDFTltyOEn
qtlx44V7PYN/rgxRcukEfLoWBettk7b2zNL7YMtXgL6Ccxp3XpLk9++nJlFq+TkHICqf0rLFnmvX
leSOMDTNvSRr6drG9ISqq+3tWlnyZjKOD4IaSbnMMW8sAotpYh5gZcYebIT7jHdjz9W76y4ovnW1
Ue3OD+zHd2LqaCYlMDpb71/Uo5dth7kX7UUTOGu027A/8emeU0gNZ5b7R5uwQjdTIyHnzEMD7f29
+qDpBHrfTBq58r7jOJbv+z43N/kQ5HsfJjWH7cS6alOwtGRE5bPelLPHrvEm03BHBgBzeizfAmp9
/xCZqoP5BDe/59juLGWjZHPFPnKtxvaw8ZAfWEdmLHbMfXcZJF6KrpzqMQ2cbGfHUrM9P/zqCJSa
PI8hU9BRgIIiBwnc/v3zaJIqBNqg0s4PciEWlemlv+NKEzdmanrDFqBTr+0qFGZ+RkXk5KibOu1l
l7f6S1llHZVnQzwYSVdcVV3RI/1Yd8pTIJnNqJWjfoX6EsqLHi2S2wHlBCCDoQfBTWncZm+FL02V
3FPPqG/qbKitDS3P+BcyBm23VrJOf+lctbQII/jlKsgAetkAO1xE10kVlWuYCXBgNS27xRkSNl/S
xlWPa4vcA8/WyE6RQaJ2tMDYD248oqPVqoF+E1xiKWh14N7VkgI9DVvE7MqoxD4nz0h+9BBL2jAo
LW4K5PJHqg7WV4xo2HHjrm6/WxkydpYceU8a7lveMosRyAyMUecFZwSa9V6dIkHnJjlM0UJkV12u
VLA9YQA8KzAnnrG87AyILfRwFn0H83TRaxCJheXYr3mfll9j2E/mSiCQpi/8spIeKh4b1+HQjZGk
8WPxAqvDfai7FLVVCdluE8fXyn+QKIBJWzpvFlLvNXBJzJz1y9bKfiG68NU1Rx2pLkrEM5IaCZTb
ni7sNSX39nsuW9E6BAusIggvAoH3ionqB+Nt3sSdX/ZQxd0aVu9Iy4prcrCl32lQpNXC75+ssAm/
m57SVGuDneZFS1EtxZXGQHZeVIZ5QQtcw4Kh8c3rbOi9VyjVjr0vJFPspaJQkSxBK+J6qFKUDSHF
4FVQ5H7hbEGyWz98CPx8vgj9RoSZa+fK7oziwQlbAW0VIIRYd5IzWEjZJSZbnYRqLQr6NhKtGvoK
C+hKqOqGldkMy8hrki+xmnXpVtXhsWpemt63RWjsBw8N+igw5CtsZrJ7bISpejt1TgvCbJrmLkuG
nO5OCaNjEQ21eJQdognWGDXqKXIhI8OQxhrsYnwHFxgRhx006Fb2tpkvu7vayFU0ABBVtFaiNK7S
3uh+JDl4b5DrJoRXt82rHLlx+c12KJZ/eoMDN0EbBtmiPu9mz0qbNd/RMwhswHgmYsdlIWcvKqoQ
v2wtqvBEGerXQfZFx2Tu1BWEvYwncdvgJqjcXl+Wva5/16u2kJdOl8vZUgHh0zINPcCAnV481Ojo
w/tG5FlZJrVuvJal18dLXDXS1zAI22AtCdN+VkIz2CJtGiPybSHZh6L8eJ0owMtgAC6k7eU2Fd91
KqbhFt65dUvnyVUWSZhqARL9OCfblad99TXTukhQqW+XkS9qZymhOAilES75NxRyFOivqa8jnur3
Lr7LsAUvPLaPFDxFDv0OKrCqrzGdpVLWx6gae3bGStJ8mlbLWvYKd4NGUI/smOfXqLL3Aw6ZPmqY
tzEyaLdp4PbJQu1Md0UYKH6kZRc/SWqgIQRsK1DnPVCeCCw1JazKTv06hEnzs6UODLLLd5HjFYhe
oc8dCstfDo6EjUfrRfULlFIbVjz4j29uoCYFmtiDlW8gEjk/WkxTv+KGDl9BoSKKKr4aoVfKc+Nr
6wE/1agma32O4nwAqREBleuozZ14YeUFGrluXOn3gTyoo4oiZheLPCm6W09rs0e/zFo+aM3U3dRF
rPzyikH/KTscfhZD5va3BYK6EsiCoEpWZYECVRT4mX9LAHcb3IFUwNLa0LuvLTW3YcnUQ7ombdDY
R42i+97gp/Ld7EWrAPgGdbJwChkZbRXHy/u+bG11Vaa0lA6cjtRHaOHoivWosEYIbZayWLPycOFp
exQ5Alwl7mI5r37oWXCoBv9JHnSt3mQhuB4ONLWr7UPcZORVJrX5KgaH2q4ccG/tImo65H+YC6l3
i4asvIlFbia7UaTGvSglz0Q+Jlaku3pQjWDtB0NxX/q1d29bjf29ZTAf3bi8jHX7iaNjEKwgACsq
PFoiB7ZK9aWsykOPpmeivWR1gxU0Mct+liNXGjjkYlgNjRufT0i/teJDb/X9xyBS3ZdQ5N5XLl+Y
YKJsvtMAF/BicJF1WSByYzKXLCv9DatSqaFxS/EXRPz8L3UZ5SjDN/CxIdF1EmxASRrLGwm5yCj3
ASUAqQr93urRh4o6xFAj3IqY252kI0VSV7D1rBa3lgWSxg6TyQvRRM0TVDfw1ooXbeWF4bovkAFb
6Aj37oe4bNDayr0KuhAwphSza8jQPF5n76syFS9Ng0hD67aNtTBEFiM7Bf/xwGRWaeermdmskrrN
MlQhqg7VOTWtrqvaBjLcJ0b6EuM8e5ORIKL6o9qYkhhwEa2lIoVI4GCsDCxUgcfwjBGydWVlg53+
fY78V5D7//88TUm3ToPqd2ni/ucw/u/hv+6P4fNvVKi/8fMYxv3F4Zw/lPJJo8fz838bTwr1L7oK
9JhtBXD9W+/sf+xMlb9oZYH6JfdTAVJq/KP/keBU/uKsSnkB5A99Af7dvwHQv0/vJcoVlCrAtkxq
sDKOIy18Z/ng6rgtDxf2yC2S/v7iJ+k8py4+OXM2fRknudIi5w6Hw6jLrxn9wcZW1kdjfft3Tn7s
NDlmvv9k6v88++Ts1Zjo64KwkA828vjomjmyvzh/5feH5n+uPCk4WDLlhtqr5UOOfUGEoXiDy1Uw
pNu+u1J0CT+aX+dvdOoVxpE7Oh4naFgixcWNCutKFJemls+8wamhH294dGG0EAaFPVo+1Iq06BSN
j4qeuTXMHNVOPffkNIiwUUPgHweoWxnZFzObKda9FZM++qbM9+PnlgLfwYQqEweBWAU0owub/LiJ
pU1rpjs9bG5qUja965Zq5+7Q9bo1i3wJ4G5h69llZ+s3rnCoI1oHK6+usEBcKDKmm5hYdCBiz3+z
cXp99IiT8mya6VZjprJ86PTguXdk6LXeagh/21p8IfS5g9+pEZ4cP0XUiMpJGWGRfEPaYNHNAWZP
zIw3bv3RzHDBg3GKYsWb8lckmxZGt4nnyK8n1s20yATEvasMmYeOaxWdlbU5pOgg/jC9G7lQds5c
cckcZ8MHn2AURj6eJW6VKoiEDPJBV38hin/Afh0fCX/dR62z0B2UxiXrQk05nKXRRSrr1JzqLzG+
9n1oL10L6Tiq9myaq8Jx8C3KNpI53OQG7WOYOaiabGJXWvtachU4MGgBpiD9CndBtpcNXiJNJm0U
XA0HTdoWrr1Um2jlFV+7/imrqw1M1IOTXSUkBrDdlnrjXfdycoOzGAnisEnRFQzr7hpoIE+iL1T9
Ik2VDUnDWrgVlvbFlsCz8hVjX8opmWt7LdXfGvI4o/jJyWPRIPkKyXThmD+7IViZkIMGk+RTuw/o
alVqMVNROzVPJjEwaQPdA/0jH/rkIS++acGlQG3n/BJ6q6l+9AEncQ/1V0RmI9aQAe89HuKFVpEV
xa25HEoqaP2+rzBfw0ICWzxsOzZZoq/V3lq1vnfAQX6hq7g9RNKjWrg7C1htaKNsxV62kly8QOpm
ff4531f5/ncfmFq+JqWb11nBfG6wLGmV5xB1rqL/JnA+TIvnYcxJtTlzW32MHx+NySSmsiy7QUiV
fEBC7akPxKa0bg1MZh1ZRQhL2vfRLxGYLC39pjKqGH8Qzv+GSeKH8B3yx6CZllEtP7kRQsIecEGX
CV8I/ZAZiF6qSHRG8MedeIkcwbJBhTVVRgegC5uTiqm9wOzG+Ui6FKWCJPZvwUWKpl1CWlqAQVuE
IWo8qPso3bCssA5y5YdWfE3TK4es03AeoY6kHONjrOXOj/2JADgFATiSVbc1KP6DUpuLQMYEzpm5
8gSg+c9nnUZwEQ0dxGc+K+ZmHrZUmDTiA7EG+b4IxzqFtBQF+36ylMU3PA5M1MMRuuCE3y8Lz14Y
w1MHmaOnsqHIArvKu4QiYC2MdaJU3swaOfX+kw0Auyc1Nw27P/hVv3M1djPpx/mRPbGBTQkjAJhr
J0Ol4yC8S9B/iIbibvgzzlHcEjP5wYngIU8yv6zFFNhu2WQqiR37a9O+qtKv809/YlzkSewPs7gJ
y555YduLUfRN356/7qlRmcS7DPfTAKU3QhJhxIFmKFAvzYv92LjWiofzNzk1LuPPjzZfI4LPKUpu
0jq3qXEd5D/o5p6/9KlxGX9+dOnUaI0hdXv54BWrRMUcfjVz3RNxaVr5z+0cgHXTyZh3ecs4KLZI
mK2NPlqhLwHtwdqDZCxosSjFF39s0TnLINUe26rCORfSqlSu0IhZSpj+UMLbNY2/sZFz9rWYYjGW
HY6KUmS+lWL8iUKx8Apj79e3pd/dNea1AmKujF9LLUELZV/py6zK9r6LD94mc580N5jJ6U4N3jTt
bMwu7sG/HcxC2qj5psALeGb4Po7qU4CRkfUlfZJ4PKTcB/2lihnI+Qufmq+T+JB5ThRDUB6QUq0Q
eQ03yFxi53PXweowozlQwscDA1X7/azK0cOXFCckVHpbSdkX2sxC+PjpISe9vy5SSwErjgQgRAh8
cGFMPw39b3qwixBiz/kROvXs472PVoSGf7TuB85wiNwftTjg3TWzgZy68DRUBEXWKri544e4bijs
zHWGP44OsNnfP3CLSTI+WQqmfyWQTNGuKOreSO5MTD711OPPj4ZD1fWiVH2GI67Qcms2ajrXDD31
3Or7K7t0JFI5tAeQTg9lCc/TIQtv5+Dop6bKZG0Cc3W1oi9I9m2cxMPHTqaa6tNzU6ja/jw/VU69
wSQjwC0wph463qPYVdoXM6TKWRmfnIeTlepj3lT3NSs1xYaINTp3xj/xQa3J2vSGJq4stO8O9WuE
R8BcenTqspOlmVUWgEtbHw6IBHr92hlW58f41HUnyxELcrdDcWo4VKMqNZ6QxszOd+LjTXv+kpJl
ej1e2HVvGvkOCUJPnWFynnrmyYqM6t5vm5axSDLUf1Zeev+5sRjvd7QWFZDXUjB+OptzzbDDQPxz
152uxHiw3Sobn9fbmvdpvf7cZSdLULE5h+Q5lw39KzwkmmH7uetOll2YkyQWJdeN3btO/Za3vz53
3cmKq8LMd9jLiPzma4cRXVB8bnzNyZLDpzPXInC4BxrTWOh64ecGwpysuQhDGydqtOGgGQ/K8FDN
HWBPxE5zsuY8v+0Ts2IgguzOCKu7usRLmKavXFj7LjE/OSqT/dCtPMcPUu7iQYbqpYu0m0MvnVh/
U/W+DJ3JZigz+TB466rfd93n9kJzsv5izw/5T2VCR5geLwP7cwvFnKy/WsogwWlct+fQgPSY+6ks
0ngrhB3FC3UQuaSGxIs2vki0jfO5Q4MxZdG2EFnrIbe7Q9yu9GTXSzMz4uPCiWFOFqDlJSiSg8hA
0u61LX5rdbTtUXFXnRK85aPm5hu/uv3UWp+iyEOBPzUy8APnZEpJ9aNIvp+/8Bjj/6zHABx9H6NR
Ns/MKmNNynQZkW3cIq2XZPrm/NVPzOwpAz6MHTuSXXK9TjGWYrRl/fa5C08WYwBaLUtMhr4p1oa5
c+pPPvA4TEdTsEqMPHE6i+TUtBaDcuN/9oEna7GHjoDUNxcGIaTi/FzPYOROjfBkLRZqHSOYzPdL
vENUgzxAbeT8EJ+aGZPtEJVxxOrH6GFr6MtysK2V2wSH9vNXf6uWfzTxJruibCqtC150OIjgW9l7
t54dAVba9E2CEbK5tvUv6ei0EZZLV0oWvekvXHEfiW2vbVQpW6I2shudmWaeZlyyHz3NZCn7tZ8i
58/T0JYGGwN2IxttWy7qCocBVkYV+EssOju60efveOK7TRUrGnxVsjqO+oMTebd5lt4UM0H/xGeb
km26ptBRfeZNYCND/cbu58YLqpmnPnXxyU5blbSuUOkmu1Uxyo3wTpMfMHOe+QrKx0UYxH7er74I
6bWixLsXOwZqKQiEw7/aAP7EsgIrDn8lwaV3FelC6euDIZQFTPAV/jYQAGEmZ+ZCV5RNKvzrNJFG
/NQiNOWLqm9mHu/UJ5vEhsEALRW3LGH0uCkJ4fcwd/g7deXx50dRpxvMPCJZIergo53uE3Mmmp36
XOr762pD6pQ17OaDLy7Q4F9omLfIGMCcn8LKibxLn0QIjB7BWowxrS0xEQsi1JiWcqcvQ/x8TGXY
doH62w6e5MZeB833xHzUUG1u+UwJmk35z6jVDo226bMnbcBtqgxX6LduM8VYBYOOpIa6z8qvOIuc
f9pxDn2wwt8aEkdjXMhBaZdt3B8y2V2E/l3ZZotYoCEu1JnFceorTmII7Z46x4GoP6Raugii3/0c
8+rEhbVJPh6BpPJ8OekPMr09DiafPFprk71/EGmIJS5Vu5Y+iQTQFCeN7fnRPvXIk0DhR4ihdAGj
3acHjHmSZuYrnrruJEKgkoAyTi0IQKZBZ7FdWtEnC2naZHnnUYzQWp72B4OmZ7Gonz43EuObHM07
u9Gk0oh0dI/LlXKLK/rnLjtZ2hI93x5h1P6A67N+/enLTpa0HSASjtF4d2geB7/5nkXlj/PPeyIU
jS67x8OQIdNRYXNCibXYBdJLBwDLUaPPHRy0ycqrgww9+7brDxJmJOB1P5dkqpN11/SkxmnCZcEQ
UsDNP/e0U/J651Qun4/LqpdgKLvPRZ+pChe0Cz+DIUX27t3qpvktQiZs5tJvUlAfxE51surw+/nv
VeeUiHg1LzZbMx7zeepsjGEvDRjZle6dHOBeWugLFL8XuAGuPetX6STLKs3WofMgSdkmxYUDh/Be
LHsaHMpjWDwZOYdp8KOQ9Bd9miyQUdt3QYfr5w98Yfa66HeWs9NrjF0uDGuHg6cTWNWCSuM6Ehnq
7tqyz9WFbKzjCsPQQcacFtF3Tywl70shP5+fvSfCzlR+sNLNuLCaFsFyc4nSkzPHOhPjcv1oZCfR
wcQKIe9duTu44GoM88H1EBUX4EnbZ0e6k/2fUfRLih/y9klvvrmkP597n0n08Dp8lKAEUOGR1kmy
0/oZRftT4zQJH6HfyoCgJSoOr02KktTndhN1EjxMuwtdTOu47G89vaibmfToREqgTsIGO57oo/Gr
OsGTQTIXDfeG8cNpP9fcN6awQzUeXBQseOzU+aoaC1+bKQWPm+gHk2bKhzK0LDGUYuhobSeLRsb0
EvCEFtzryUuDcM6npshb0ne8b0W4+jQdRUDRbHGvwifk/HVPbARvhOuj6+amXDYFZJVDGG8NWV4E
ib2ErPu5iT0VaAl7HM+MkKdOAXCk+zbb/x/Ozms5biTIol+ECHjzCtve0fMFQVJkwRbKwH/93tY6
qVfNjuXDKEYzEohGo7KyMm/e8/1dG1cW6m+VxR+3nVYMmrK2Q3KXbjRiHPVpRQYzTKd7NXvIIMaa
zSFUeyuGPcghx+iSou00T4lzTAMUki+sTCwsc1pRNC4NUkacdSFIBUdNsUJFwSkF9nX0s2OYN7sH
KyWkmoQdMuT8RIQV6L/ffwzt9yDwv96di5Vv9hqmoA2c6mtphzMZoo6ZcNQAMoP/KlKorFFfIsRA
e7gGlsWNaoxgQzEfluOyr8AA7JzliGxfil3PBkjSaOhCMg+kyaLExi7sSFeh2VcJVGqYIIB0i+l0
Y9PNaAE30yBgl1XkARxm/oKdJzQ3zw485k2tjy293jflu9o+OoCqyBHOjcTC9IodY3IhOk9jTOYH
yzfgQEHRAlJrc8iypwqT9ybfwsYtHEfow6wlBUyxn499hZtsG7+BAl1Ymu+6DwacpcT4VmE2pFdf
KqoHgLyhFa/iTCkCZTLBP5GB6yqYbniYrYPT6Jg+cBKrxDiXm4ZDFc3qQzoBkUdMDChZO9t9dI1N
2Xj+NHmhN3mRM2CG3w2yQj24BYhathIJXfOb+guulaCsvAJJeZAwhTe4/FnMvbQ7ns2UNNw6d1mM
AB2y/tac94V9x38LiIDZ+DtlQ1PZrZwBuTZj9427cX81Gwj8MWKSzzHTFgQ4nubG8roSFC7RGjl4
7lAU4iSZVrBqBb4kS2x+szN5JV5eajtgOd41nosPoiqab4s3B2nG9FUZG3jZVA0mXJapcWwrEnjO
hyR3DRtWlbxTgMaAdznPHJDYzlaHAI2ZWxyaFm7F79SuW2QaSg8OWNWM+al7EqR5zERcVVVgSzuu
dZiEQ1GteFENY0xo0AbI67pIpxzitCEEMzorHnPnCM+F1kkUdkt3eGUTVi82YQxxjZg7VvFCqKWf
KuiCH7+PHtcufLENgyeVi0HBc6zP1p8H0d9/f90r3/5vmfQfsXUGYinn58KKKzeFWAG9q4w3bEPO
qfq/wt3FLUMeDmpeja2yLzGVUv7ioIadMSE0K+IeEXuy+QouFDf2tisJxaULSwpPymlIp3FdpgdL
3oOwatrSb/sbH+bK5S9Fza6Ws7kHknGdAmsplDxi06v08sAeihvb55WVciltll2vlt05Y1Hp2sTk
o+cuU7nCq2uXNz7DlXfoUtSs01bpqhYbNI5qRhdXQ/T9O3Ttuudn9sc7pFV5ZZQM1y2teMziur2x
Y1677kUQBEiygx0cKp4YPx/VAFYh39/vte/y/PP+uF/KmNCoINMaBVUgPSnk03UgzUOHOtqNL/PK
u//7zPHHjxBK15vuud068MeKv5rKTpSDb6gSfR6MPk9nwfGtxOLaY7qIOQ1AkwotUKIaW4rZPzeB
0OxnUef39vTHx+gmDhuhTE5rd8J457q41W289q5fZP9aWRlTdu4K5q3casO0bEBH5R2s8lUYuim3
rHwvPOv+dxs9fz1/3L/dAKNd6YhujrGhCuZUjI3n8GBWD3PTBlPVJMx7b6cDQK/YXBeGOfqq3Fv9
4MNUG5xNsKGnOBUaqMwcc+J5InIvGNl8z/gDNdtkzgtA5T/LegsgDnzIRcxFAFPT+PsX9VqV91Ll
OtojNVyBlUXb5woAez7CJqvDGbvuI4xiFjXY9bbuwxUPGrEjS/eVfXTcd8FEwLHVFTVUx3MZ6iVf
z6irKZ4X9vDDISV2+aNWPsKlsXZuReArW8mlbnYcFVd4LRqOZhkOGLFPjOJnjbZLgB1wRIXSnTcp
It47sBYL0d1Yp/9eOwBr/f2CpC3m4uAAhRfE/aDNQRlevv/mYIWJK/zf3Q8Mw7+vPLdq1s0ARK4F
miU6hsiJOJXDa63tBUWdbCKvBB2Bir0eMb3eWaFjrir2qJFXg4O6rINTjmKHM6uJqecBmb6GCe9m
8YxB4ABTA5CpvWjwwqmAcIZXL4Gt0nny2OkDvbWi3jEx8Q0iMPjYQAp+psqmEuus2Kj1CT4EVr1m
dKvO28pat9NnKxbMjDXlxS7v8vmgAAAfV+09JnbhYqRMW1cjJ0cAI+4K7ak0YTc2r4T9Mg17UsIa
wX1txUbYIemfaMXzIM28aGYwcZy/nPZktsJvs+2MwV0wkeECC8W7FXD43hmmB5S83GatCincvTPd
5+ygD/d8OM1dF3bkoNK7mW54CoOMXUkXpN4wvp/4XWGubWM1526YzSR0snWBMXhv2JcAbczioTTX
zPglgY20tVU+pUle9KErf1XtEKmms3e5fJow9JTZT9nQg9txxK2b3a/vv/lr3/s55P0RcnpiwI1b
RaKGwZKi3eXKj9YA2Ad/X9esbQ8ALVx30DGMsp1vheLflYt/vagXuyzHMEhGshEXVtMYbVHgwL0w
S4+kVuCB8VDB2rR8Lp5e0tiaN4rzolgfaTkD+bv03Cc7/7TG+sREdbSUhdUDhODcaYWILZxOG4IB
u58Jo/6PO0mqtoCpa1BhpKzGHPNaJTeW6nlB/uvzX5zK+ZwbRYHJmPVcgX6dhxlP+vHBGFe9Go6I
7z97LS42aWAgy07IFvk7R/881LUf5Ugwpf37tXBtSk2HnZUC5aZwwqoPv7/fK3VnjAj/feGysul/
Cmx6TKeKgkae85b1sY4thSpl2GmnkXwYzgefVgwT/rPswqFZ1XSKhVg4mPPnsgscA83JPvW1+R2c
YJQ0KjiStBywEjM06U6RO8PGBFHU6hg/T6so17+Af1rQ+lNx2bKjdMcEoHDaqhyVIHXnmOQ9jAwe
pNhXKTC7W4fsLWNnWbFnWT/7pi5Fr56tTFqd4kzP+anUNg4KGN8/0iuRwb3YEc6eQ6VJ8AZr8DT9
6PIbScK1y14EHMOyDaU+1yBUBRBc+xls6p+9W5eyV7jpMqVTUjRLPhSi7UCovSF6/XemYJ0RcH/G
SNqNRB3kBMWH2/gUJ+XMvu9hFPD9c/59nvnHir60BIPZqqFmlomjoMJ9kTlreGbmQaXqqEq1MTE+
XTQw4fYI5Lsw/LoE+rZVax8etLuW6diaYWVNAe1V1J/FbvcixMyQrtcYcgAOFoxN4ykzzF/ff9Rr
3/1FVCFw/AeyZ5ihXPedNNRvpXLXrnsRVYir58wQuG6HdBYQ9M+f3e5FTMkVtKuKEvoY3X4S6uqH
omTrUjTbGLXNlQa3W9v+6ML5JLlxv+cb+8ebdKma7dWiY1mHG26BnnWc2ffsBxeGN4xuSgduPf0X
nXCwaMOCK4GZHVHIhLUJJkfHE3U/ssLCWO+EeV993xSYQqme2dTfDRijBMEzxC6T1pjo05LR1Xy1
bRYSorf+eYbDdANsWlJVi05L5h6n9XY/yGeDqMsbH+zK57qIGYVeqQZneGDmq8FW/P8HaPnv4xaM
Rf9e13Iaizmf8biUck/6RJU31s/5tv71NVzEi6w3Cq3VDPTxzT2wpyXw1KiPZAXaOm6G9PJnq+lS
s0sGA75MbYawpNOwd9pYOvc/e94XAaCRs6Uy57yexkUnQ+dnXS7rUrWrNCmZGxfX1dRN9zzcmne4
9rwvlv9oGB2Z4dazrsS9jdle2qBH+tCRqJF3P3sgF5HAaHRmq6RDbbAFi1aiBNvdSOeu7C2Xal2L
TzDD1nHvtvHC6ezrxka4t8ysr8TFS8WuYVHTleeLz1bUTbFUb2xZ1276Yj3qzCQtz5GDWsWL7X1V
aKcI55bh4LWbvliVedpY4wD7qTXHNHYamLdu+tp1L1aloyJvdhqoHtrYHBeUJT96NS49rkdvgqd1
h9t10jeibUzyo14NsqK/g9MMgzmP6x1iHkjyatT9F+j3qgfNtcdwsQe784hKkFoi6GmwFgZP+IaY
9Np1Lxbh5GCw03AKVJyT9NA//OzhXqy7vLMECIG4aL8R0S3Djyt3eqmnHTzTmyvzP+8UZZ/v7/R3
tvaPoH8ppk0lxRlAG8f1YLGgKF0oTGr7HQaoQWPKVVXLgKbr1tZiuG8FJUxo8hrdT0rQRYTTnKrB
lrpJGpwwiqMCsRqlW04fa/ZcmWQxUBLm1hzCEfIDYrmIwyTCqWC9kAIZ3UoYBBr6SsLywMof3PxQ
YOJELK1+Z+gooewbvU86ZgWOeKp6vqwNlKeLFyhEAgpXtmWZWZC/2pUWqBiNCUbV8RXClmlZL/tG
rrIM7hLjxLay3Q06Xblt0qancURBZZ2Rhaz0RJed9LVRh9TVIiEKl+Bp5Yd5aNa5EsFOEP7bcvbl
NPhmPS+9ZlgCA56YREuAVYrp4N17uW35LCP2ojH+f2bQ/7O7X2qnGjLnTgpL1LVbhimQ2ebPgt+l
eorDJ70YHZwG8nYj9WfbKeE88TNRAtoFf696j3Q5ozCoWzPrV6ffTfX996/nlYh9qUqSrFSLtpox
XTHFvatFZvcMakf4/cWvLKgz7vrP85GEbfNk6QTbDOYYizA3bzQ+rt30RQgU9SRYr+FJZ32CTNyv
6/icRX1/09r5kf5jwf4uwv9R+RJ5JVoYKGGfGRV/Bgu3pR4i7aPIGn+mfSC60Zca/EBhitq5X4r9
zM4GqzJNTBhrmjd9Tq49vYvAWbhEawsbgV51n2HkXf8wZ7mULOXw1PQI1A5rnT1Kd290P/u2L226
tQ6Wk8WA8GnE5GF6//7buPIQLuX8zRkzBtoGmkIx2U433p8r37B1seObknm867Np7cxeaKKmPbdQ
yCg2tH83ov454fnHO3SJ2rHa1OADx2iGkdoxhQ2SerZjRbafy/tqev7Zs7lYBrC8ncyxwAOvlnz7
sx6FZV2kAaWW2mZ51oDC6OGB4x/ys1T5UjyvSGBHTNTh14XZRrVxYhiu+P45XAkHv0t/fyxY3g1i
VDGBvG7FshtNtJAgyy9ujShceQMvlfPQ9+mj1uG+KZybszvQTIIf3faldF534BxMRkTHwnnlynx0
4fYO06v6xlO5dt/nV/OPp1KnXA4wh57WfN7LacduaXq8f7/alzA4ZWrGUknRS03dNGBQqaEpFJSY
oqnTMlBUFWSpPBK35r+vqFutS0k96ZrZ7iW6wkaWzMwL2+Z1RKXNUsdkgMe1WfcBrCQjJjiKsujK
dIfyFi/t2hM8//c/nqBhN0C05Yg95QktmxuR4feO/Y/QYF6sWlFAZOYxBB/qknXWRUC6AJ9i7Skq
6mmVh3wSC2paEUPuNIFJraoKKtVLZkJ1QmkyAVwLw2xcIRhoUsLJW93PzQpW2v7YPxbAjBFMpaRQ
EKZa/z70b6W8K+VCnZcd7+PRgfu490txbllL/nb4+tfHuYgXRW1M1LDEvDY01HpWJhTjQC9GAyzQ
1I6uocIxy+VU7jG9UEstkNox10/fL6ArQfZyHqDILIw8Fzht1tm2I7mfzkupP1XeenB/2Fe9nAqY
YFoPMANyxfJxPpXx9/d95b26nAkAlllWleGOa1Aj/dqJeoDvvr8yIBzn5/6P7+NSMGwO0NxUDUV2
a/X+2bq2ebeHDVGfXfkxQF1YGwvS70vmBdR56zOCpvsKGhJ4goqgg/F63y8ysnHZCK+yp8F5Au1r
0J7xxvpqrSSu1oRSwSwj7NY89aDJjWMsDfyV7kBTKOqtoDNEMjddokDg19ig7pgLCTO0NlvBJXtV
2afRTFfMY2tNfDgeLKxZGdiG5qcjvFbMz8aSS925V4S7a1qoKM0dSuyRa7nJCFSrnsMFosnDvplO
AJ2FJVu16WHQKEqPdphSkAuVNBDKInVwtLIZ5r9dvzPotvF4CJR2hJZzgFH5UBSnGoWJembBCPcy
WMafMqbGlvJI2SdzNDS08TsvGTwnqGAlr6d3lKzSSl+nQx6PxmGeNxA2B5TDd1n6jrJtmlVvghU9
wIO5/5qUjZ7lQaMtzILEwqzxNAe/aZqIp5/q8AYbcR/8CH/Sii+GR2T3XUC6IVLUnVcvVHiTC94s
So1goEqMPoNNeD+py3GWyaTC0lD5HOrxMCHqcvrF1VXZyoXhvg5n5S0g6WYWwwN7XehPNVt7w2eu
LmX+qDdFoNYMhcYsnJTd6PaJLKxHmZ5KaPiFqE8wYj7DDBoPrWwyxPBDCIcSDPjua2hYSFuGmUU9
Ua2DV3Rgwu94BWo9whLMsGONeHFF1NByRGAgGimpCFqvxX1/lMXWZFoCVk7AMP2gjSx0cwDmnTtU
zVAx8uXoJunUBl1eBR76dLq+FqL0+/LT4fnOnGGfhWnOwdjNcEAEzTaAFtM3vLdqTKA/DgdhJ3MG
xEZXR9hIoQaRasi9yIwK887SD9K7J+N9X2z66tBP8Yjftud/t5SznWTAOZwlH1i5w68Uv/b3XtJF
gNGjcyq8KCizsEDdvB5a1M4TCe6bjnN23+966FAy9O/sXQ3elf7cThyqGgRi+uXqL7L8gGu66yZ9
+jKlL1r3VeH/OVpSwvoud+qgqpRtVURFBVzXa6qDFASdMPzn+8NY7Vm106sl0ulAwQPVvBSzy1Bj
humwreutyKNBPXk5CPWYZOHKLoWWoshYpE571HFionBwLUko6+e+oNhfMCmF7EK81qCedWKbVgBL
lGOs6kCMcYgrMPSSKd7CBUahNvcQBAetsrP67WADutxGQ42R6vrNte7p1ISOrMJJdPcjrMt01CTg
krdFnhS12r4muGG5ErMS1OXT3Cytdox7YJ0aPbQJB8Z5BewZbO2bQCk9f0TUUbTU986NWR7rCEQO
Zv0Kx5dmCUk2HvlQlH4nPZRGIDCZxwBg7BCsMyMFUxxrCib1Wy8/WObeUQ+1C112CEE6emJal8E7
4c0RR00fN8TUT2MFFYph+kr5WKCuOkPpRNHbxTndpXdlmy88oYSwj4hgkEoV9Iehwq26U81+ibE8
gD28KipAFIwiMYxT6tZ+VQq/UWASggbJKA0ozQdfry2cR7vQG+49b/KZNCOHv9iixGQr9OeMhC0Z
HyoUU7pGhIV2B19e3zIHX3jwUIcGCmvPJWboZWPguLsST8Cr33ILwhvuBAWrF+jxBwqcPjoMMxvW
xobSvxEPpgZdnswXY7W0MHcOb3PMG0BoVYbCePTsu1R/7HKx02E9STDv6EHWoRsshrQ+YvD271F3
ofJZqOO7BkWf4ylbAFtHn56p1LYTNHYNl/xuUahVQIx2KXBi6uHHDvDCSwMJfDVyX4VIoquskLln
76YyNuX9xKnvdWk8Tl0o5jx0qBUX01JW7ZpVcUZi+Mf7WL10vJt7jKUWEe3WlXwezH3HH20dA/xH
hT6hhKow8Fdogj8xerVvKK80Ow54gziQngBtwDK29gtI6ktjr+GN0bs70qAnr5PY7pMM1vLNvhhQ
qHos8jsTiyWjLVr1q1T31miOBdSDg375OjZshWDtYeYMDBZU6FTor7WIqade05MCO19vPBjOaZYQ
W1ZhNWDyDMRy0DA78MXtfjmQbUObyOQmympZ5OjjfW68UgE4J8q1GQtrBdU4jJdBpQUHWmV4leyX
pS8NiaQPLD/ryMiHNkusiA1MdBYFX7TVu9auQDCCff0KYqml3bfICNe9pftpcT9MiQK6wZQ+QkGk
NVrombrPWKw60F7lHyOG7LzhaMmQyDuPPws3rse90q/g+r9s2xOKPdhCq2n4mE3NBxs90hUlqWa8
RS82fZM4S2WaQJHOWfUIsQWDoQJ4bQWmqreUanBVaJB8iQVpJr9u4mraNV0B235EryyU2kErm4TC
DZbLOU4BD9AIiXLrgGHAZUV2MyrYlVwMyqcND0OIdtQGq19D4VMEKBPiZGTBoY9gwI/SCWQazz/H
m7mRQSrb+w6bvASDN57I3jTCsdxkGLN08kQ1EmzG0I4FZc78vApV7U1VF6O+tsyHudtr5qNWHYyq
Q3vsyBUIuDDA3Jl+qu9714019KDggwHSJyAYTy0BqXGBVhJMHU55/6Bg7xMunNQBm4jrWaB4i5+B
0Q+Pkj0h0FIXylq0b6RXsDBNf+jFUu/SsICwrFGj3kNC1i+cptu6lfRFWwemi7xg5ntdpCD9pLuq
Rh8CWQvowiHshQPSLhGedw5bd4hODWNBTkiQeTJRBgvsjQGpFmxVaR/pGI3v2J2nkLjst8CGJh5V
4JDX+V4OvqRyyFC8yiTKs2j75tmXOm1LfV03n7CKVLRDla3a7i6tO9/iLy0Ak0Qeco4YPG5Z/ghS
T6DPInSNqEXZ2sxfZP1U6HE5wG6ui4HD8d0SEQzYRLcrYgdeLc0AVELxJYoFBpWCnOZ4iZxQ4gwz
IwKMT553XzmLud1xqwl5biVVt268eqexYVcS6LRgDDQq+YbDU6yF3l7Jsb/YgDVM9Scml5OxkSfG
ecDSNMznKsl69tGOHITjyMGHTj0RNCnf1MMAZ9wjkkOEAjeG2sau3vS6AfskD6dWAe9Dxpp+D/WP
T0kZzO6mt951bVmn5+dqHGSq+z3WkGxLUD5EaOOEkSuJXYDqYiZUZTEtP2bsbzWylxk5veGiBoGX
2ECGzY0sHkqgpKd3BRucDTfgTuxAJ2mQTKtwqHCyxYynTAGezqx531lqRE3zvAC8rFsQ6W1bDDoZ
1i9HyLh03IgomApLKRDSqm8IL+B4bwrWLCrtdaTgWVQtEoFA22qt4aeWHok2j7Xcjnq5EIKHY4Vh
QuXshbEqu21pd3eF/WWbh9Q+lfUBCWgrZSKaIZrLtUcgL9F40BQLmMQEdgfswdwhvmMapd5WmhWa
RebXtrU1mzKUHLlhoy9qNvlyrpOmwsbGQQjmGAezNCyNJtARnlsTT63TMVZlJr31C9A37k9oPPQO
ezKcnTE+sOkZOcOiV4dXwCDw4401AYsKcykIbgP0Wx8TS1RigXBCQmCfRrBANB3pfIeXEWk54/0h
r6tA6kc6yNC1GBZGG4CmFHT2CJH2gAPBmGjOU1Yb8dzRTU8tf8pG2Dvxo4BbZSa0g2lhyxk6X/Jy
rRsUZwEnIsU652GKWoRXeYHs3YDXMAmzTVSEG987o2eEG8gcpCV1yQWyxRIXqPFQhAytMp6dEa7S
7DB1e84oUDFymzugUIFHChl5oMD9wsVFHegzCgajaHtGk89dGAz0Ghh+G3jMszJvPAr9mGm9VAio
AvY6GpKiWf9qMehnAwgLZMpSDktrrAKOCaLRQ4YPIxrdqgBmG0/g0CQUixOYapiwdH6PTB78roOr
jdu5hfmGYQFsTn/ZTrPX87Vo3qSRRrarY/MaQnuSC0dCpZ/tZIMZJ3fNSsWHCXUEJz2cbTHn1gC8
UvjpV5/mYdo+dra3UDmNYV++NjwgzpeV9pRZWZJNsTdGhjFGAFAFvZFMtftZ9LDK8WhUOmOYkZCd
J6Y33dDGzRS3zh5MYd/FVB8dIFTvuh1nDujaJ12fkhY1oEZ1fTjxxWOuHwWrN7yFIFJAwuri4MhC
HYwzq31ocUQk9iMBkI5DHI/MsSBp5ALsmM8OxlWHZe/yLwfe4P7QIrQ5ndwydgf3Ft/Wj12Tv9dm
dpgQaTAFSTkQUnkA+UJdwxd53FCtR3IHO3ANUTuXI13WMJZpjWbnuWsLc2Iw2AFOiGJmq4E62V2k
7CTFdiA2ouNz7r3DmI/5DEaeJUhpTo4TUN5Cwo8oDk9go9N2g4s6zyxAbuJjrKlNWApjO8BjwNEM
cG30hM0PFNOSBBuvNdzBRjFiLqzK0+Z+sMZ7Ff7dXVUGaPpgsDGRWlKZ+IGz4pfjtPGUIeoHJwYr
AkKBoBvSiGedbxf3GqlC0FGCacJ5AgfJAXylAUtwTGnUzY+AZiI2gy1k2wuvAFlS9ZSEQgRZI1SW
Lbz3wXjyDOyumtaGIP08zqIMaivbzaYX6upSLcuDx79cbvpA3vnSGMMZ48kztObjCLwYDguTK3fm
dD8bezqk67nVwdbDerTWXnqccSjPsjZJPZyCCQ/11gzAmUlo5gA/0W9YY36ZcKWHSz9vDq0RO3RH
tBU8oX1Pe9Hzxz479l7me+0GcQtqdpFveYGyBu+ghI5tWOvb6nSvZEWQpnpQNtUBbS7kD8xHmzex
J+9oFNkinbxlW5KtWQ+xRfRfJTJUu882g/M49RzdKmQMXo0SzOznwoi9Og8oRmNpieBhK4nhZSsV
UizZA6gMPzjkZUA0IK8zDDjwgNnFcJZAkze2U2Wd2jsDJw3poJk83HfODD4Njv3ObCTE2PY2BnDP
XvbN6Fe2iHSv8S2XBSWiHSCv+1zJtgNaxoMamhgFU5Dp1AQzSnqo6AANTPbr6H55Vbbm4CJp+XtL
8wd0ZfaoisC8QVvRDDscGFk71xT3sk0TyO1wWji4TbNn2bEYT+eDaVAjGc5bIyiGbUXRYHb0rT1M
gWu2SM9mnIvWxBY7lmIbmN9gixg41PB1qkSz+wpoJHhL6xx1I+hxqwwt8n72K3SI6WtTYWz9XMnJ
Tq14K1CusU0TmVkVcvIF+gXqWiSQWGsSRvWT8QbulK+j62t7H6mT3bk93uApsTp3YXc4qnBjk5VG
yGwAbc6jNCLKaiupvUjgzpzhq3FsX5HOwmI7VBwDDV89rMQT4i4yCl5W1Qeeksc2Sm9mb+KAjzUB
LEDrYkZ7PAeepUHkAm5FVvuU2uBGW18zAmeLkc8iJTvQMBcESWtl4DyhlVAgF4GeV18jkwGk6YAP
HM9lEQ372GC2d4W+cPkOTTdMwcDajH7m/M2T6TpX20QDGlrXpgPP6sipvpQ5sWor1tNl5RoJ+PVB
NotExVtbGMg/R2thIXvA2Vgz5iibZsQ81Vhyx8W5tgmLmizqqj9Q75Vq3a5BNcqyDL/rkasTdTfj
1lqMt0qgGHLnuZ5XqvME+Clc1z6b6YCyxuTeWWEJXPkvobsbD1Wh0tlN0otL5FR0KDHl/apbb3W6
GlBpF4uhpYk0Y4lZZKXclsjkevlc0GWDIobZRZa6TfPWbyGLHbJ3CiPlIrN9hsUkcjOe568RCcuM
0+UIM25DbkptiDgKxAVMlSyMO6G+Btn2sK8H5UnA2LIr6a5AnOYV4Al1tcyAmas8oD8LyNHYkfZj
WOYGqOLPwzyGNU7a0H5vSO9unMxY1Ejhapv43vhat91aTfcszzGJv2+IGyq8C1vvzZQmXLPybYHW
hYr7JaqNp98vW7PcKxZHZvxVu33Qpn3Uc2R/jQzLvg97koPrk6Jc+ZDO6cJzExc9LhtUn9yp1rV4
ZBS8vRm5VWOtOxcjNSoque35HGlteTatPBlgLiAQDrTpdh0oFaQlEgxE6NS90tywEUHcEyCbyahp
RpSaNAw/DEAr98HITVTsIEQFcIX3eAG5hrkXTCojcxLNp+zoo0PO1vTFnkxOpFqIGrYXWjwNazbg
j3ZhVvAg0wcQO/Gi1OWGTLtRr04FHw9ipJi0RxArlNjUchCHU9QBMNtPh0WJUCWcV8cugQHVfBOv
i64iDVFyXA1xw35qMZelKdqRm96jBVcXVCceMKUbwOt9y2fvoaTD0pTatjX77ZSOiYSUVkVlW1eW
dQXbfRQgz3+8MBVk4zRyxgLkOmWJ7VCfBGCuLtIx0m/b6X08ua2xbtv2RR8gRdFxCu3SISZ6ipJu
Y2EeWLnLOpTYhKn6GoojVqYfVOEi+xUzNnh4Mjh9vhgm8aF6LKn1OQTaNMAWuao1JWobS0mG+nVO
zbUFucFkAV1SRnpeEkxAYfhfJeHUvIwSomg+7fRUC2m/aWDSMb4Yzgg+571FnonwVh0r1/C2e8lm
RG5vSMQ8BVaBBWI/uT1wN9oX7584+Bxm5kSzAohOm0ZZyaJaH/ZSVKPv2NkJhxKoA8Ke4qDuPWet
uxoy+jYCxI4uyHbi1lIrBRwlVKX0C6dFSwp9KByEBgSisoAOfsD7NUWDqQQO3yjasDEEnvF0R6aN
q+zHAl/ZQmZ1FqjkoXCixkaa77XAFLjwqtAbOzQtAZjLrAZcHC14uHVKQZBEWYBS7k48n7+YmTDB
gFJRUH2TOGd4oo0HnPsz70EVJ6dojgr/D87OYzlyLcuyv1L2xo0saFyYVebAAdeCwimCnMCoAlpr
fH0vRGV3Z3oFg23MSVo8J0E4xBXn7L12ubRjdZfVI/XrclWD9fE11FDD2Wa5Wpf2ripU9mY8YaQp
AgwqFmb43NfnlMKFZ6s7ubGobJb5oqkM1kxT7kr6KYq3vtCBE+k8AFW+UdUbfToFaPFF37s5IQ1L
LSkT5NS3ho+NpctexOxsjNtVYKs0wdrV/G/CYlYavaqS/29oEsz/nr2iXj4tJxaDvSIWBTY1Mm3n
fQ+0JA6ctgpLxASmpD7rsbcyuBatPDQsGOopuLHIYpSMgFqq8XPwcuhCoGjqVDhmg6fFvMbO6Ma0
deJ9n1KEqVhKD1p1rnNrPfTVoqfr7A3yym+pP9lXfqi5xNQvWrl0mrE9E+XyUtj4D6rMadNnj5br
8NOo7izvjVheluLWqjGKdalTDob10RXvVnFXWrvU7phz62XVH4cgW9UtuaftlSmklcWPF9MHu+Nl
ZxS7tm7Xta27wF7xUNgLFgD7piVH6lhWEZGuz9m4DYx9qqaLNDvY5kMp18uiVxb+JLsSVYNIXgoZ
r6aiOqFpYc1/qXn2C0q8Cj021WYdnlMwHvFSKKi+lGAdStWPsFMfit5IeB37NaWv21TspGITW/6y
b7ajMb3ILDuroQE0hQHS33r9xivLTSsB9szkVRBSpWrblacYK5kXYeRit8H7EGcvYZ3yhiWuZPZM
te9iHJx8EA+hBmbStuKziBRHiRHTS+jPpkg9AoRZ+bHC2nrX9XumjS0P+Lqp5G2lMA7E3U+TUSqv
i82k3PlEl5icf8nVH8OWEqNnuaPQX5qmQykX3ti+udA65mgjg6aVU0CapmyTdSJ1LVl3h+mGoCDF
sSn3DcO4zLTwALXlhsyYQ1/HB2FOmyBUt54kb+RMsKvTD0GY3SgIuZqmXnvsCbpUX5Vxt9G7Ock5
Bc179LX7eHzMozc7eov6F58pQIFtEh8a7SXvKbU3V75x6s0bwpHLDFawTyWSgokkEdY8vUX1oz0+
xu3PAbtVNp70bkMNH5mgLFZUULXAWJoxNoXj3L6uFB8L5jUNRaXKOMK1r94IqjK2vJWa3dDfxNXR
L056clSCY6gc5fFtUGee95nH0O2KeEXa9g1Q0IyhaZIjJ/EwJsf9+CPA2Flbp864SuYZ8K4M4tvR
ZENapsuk7Bwuxnuev1XGqtCQN5Il7Q3LwbOXQ+gwEgkILsHZZL1rzAGjAYxP3y21wpmQpgAI3Fk6
GzC8stpOS07z9nK0r2PpqmqpHmVHydNuJ606GExpvk4rcAOWnNbbujawDbP6n66NfuulP4GUIrc4
tPKbIvkbTeOF6o9RtKylhyG8rwZHVXaUCjKoUXE/c2rqvWqsC81203zcsf1PxHy/962lnaTwVDdX
hg66hG4vzTSf6uW+j3dZK7SnaFLXuIv2Sf6sDvZBa2/1eoDFnMnQaOyXNm+vDJIGXbt7MeSHJlBW
7LRWvh2SeEjcVbPMmlfG/JvJtze6pB1nPE7S3ojgMW0Rtrf3UviQ0i9qzqJwo0Ls9GAnWJpvdOtd
6s/GUxYRq10v61Ff1/JJSa+w8tPWcOq16JCb+kvfA9hTa3cjGa8J43HvlTy3Jy3pbsL4ZJF5DyB9
TTjxkxncBIwIsgHghzUiDQM2fiJcZNa62rKdSU3dacW5lZKtpLH/kflDBclMdygll3JLVVI6F/57
6qdvdpkvp84maNffm+p0UAtaz3WtOaWFthcAa8I63A7F0mD4DssVUc3kPLGDb7RzzJZUz6JV3xCh
04h2WQXolgLNVbt7cgHhBNf0nPdy86ZW/Qrd1EKl9JFQyDBS2W0U6TwU79ivyppaRsEnWXTf9vlZ
tGdFlpZ/VhN8olO4ZISRKl9XbY9QMKldKaN//wV77LPjXiiTyI3Pmf84rqhXpX0srO8p4y+xYHIY
yrkxctyIRma7kb8pmLwEgmVEmKmFQAE2VsCkuUVfCMA+M/hdAsH8tNSGJpWYlDRzG4XPndQtFVNh
jqUjq+rrIS4dP1FXqf0hvOGcBPWioP7q25XrY3nPXs04/uJcPrsnF6okXP5GEs3fsTRoTbnxN2/1
hTqoi3tTxDm3RE5PI60sGuDfezYvxLFiMu0uTFMcQ4rbEo/9leDnE2noJX4n1CoReyr+ZiabzEjX
mjixbV94yfSF+OcTQLVxSeAJZb+RupAc6o5yX1g67dSs/YI1Ns3xTtlakbwYJDIINW3LjnEfGqTC
q4/emLAMvcpseisd4zCVEcXLT3LVXTXpF06NT0/twtmbdPEkBz6K45SqN3GxeNU3sAf8ojjE7Ts9
6G3ZbrLmHrWPbh4LEOomFAuptMA4xIuEPQQ7IVIBD156pxrftO9e4n64HTnFBBtMbepScyYp9VuP
kDI/Am8vtyHJ7H//S/lfpUjbupZRuja0Zkf1o/0el91QLuTFfV7lVjVxYH0tNQsyfL53vvOr+y/n
a/Wxoku2CbJRdWSNbaj7veNevPpWpcdlH1ac7qi6PupDgzLI9w598fqTiKdmU4sTMWv2crIKh++N
9Jc8n4A4gczvxnGvvE2P+fufT1b7RE+oXJiKlFCVLGO0GI511FnIPDpjptFSPhmmkMZ1chWmGktA
78aW5p41YJCK/mKfHAr9iRaEJB30aBeymigiYrFUfUsnYhWTlFtO71kHVrYfTnN3PpTtNcHxsvfS
lbe2Kq9N6S7wOwRRO2UywQ/zMqXK7Z+/1vzy/kYQeBliaalRoKhU/PdJfx5hlfRVRxZD3T9pRfkS
FnzFwBu+94hecn7G2EjNpORRsqKrqVpZ4uHP3+GT2ekSyaNlepspesho7x/yaN4r/Pm4n4z2l9xD
U28LWJtcm07KGYhJYZQ8CkuCBPCvALG/EoR+d/0vRoMukjW5NHgHIjVwpuwmyw+yfpd3z01iU2X0
aCBvO+1Q5wcrec7qK6b1PHssJQmhW7ygiknpOnHy8i3tnm3p7FmPofpEvLo5UrAlUYMk9HruWkpg
dnxKO3myyssPjT4pSdimWjCd34fxgxG6aJkXgpZNZK8V4EtWGTiNdVTbtdVfy9QR5dcwujGUN3t6
ovrsdMGVMlxP5pzFdp1W9kmq9kN0CnNkB3lJk/G5oL5jltW1n2noIlHw+LfgDEU1kbGbnwdddov0
ofN2Jfpse+e3X7i+P9OEX6IeTUxhTdTCJJrZHGwGET7RqoGtOQ4U+k3Ej7Zj+AqJG7lbsBPWKb7b
fvAt/JwhX4yX9WDnUo/Raz+UR9/b9F9JqT97yC8GSzX39UBCP7Bvf4q74os5/bNBTb5YKI2hlIuu
RK6fdY8G8aJIQSmPOVC3dB/nb005rq1Wg6+4ymguZHkiYZqOhG+5Rb0N4i27/b5ZG8lI0ZCLTVfD
MtSjn08/5LC+svUMtYF5I7LAhSy4ViguD6G59adN6mtOkIaHkXpyrB1SsllC7Stn92fX6mKobvSk
z6ZYYU2wg0DQf49Co19itLqabnYVcNjwRDcu/IqY8nuDin7J0JrDBuI05YnxDNpy7xgnNmb1vblQ
ty92U2Hdt1UJe24fTjAYlmn0xUL1s5O+WB4pUorjuuC4gZ86dkelAzFJ/73sRP0ywVMmriOVW6Dl
yhvd0W/tNnR7flr+ZYVUS2pWJwNeEeuHd2e+/nmO+P2jptsXr3ts+rXUIdOZ2SR15Nbf23Hp9sXr
bvZ17vXzFZh+TKevSB+/n9D0S4xS2grb1r2UtZxdrisbPToaJEtGJiEa93vX4+LV0yMGlD7Rhn3+
3LrZx7cOegkriqAxy6HgYat+lNaSKs73DnuxoUmr0LLlnHUiKkbaXPYXbIZPrrK4eOVUw6+kXlXZ
wmntxkIAnPqFY9XaWku+AvB+9icu3r5Yha0pUOLClacp8dGZNxFB9Xb8Bbno90tdXVwsSlo5CjRJ
aRg/x/4w+N3CTvq9oJw5qteYeb61TNcvAUZRovfmEEPOVVNk5hu78Vffu68X76Ra6l071gqe+gf/
Tvregy0uX0g9p2Er0yIwFG9LUR9P+5/P9pORVFxMwabng96cdythvIkRObG+yoNs+eeDfzI8iYvX
UbWJFE5xO87V2r7bjtr3rsYli6gYI4PKOJe4rlfjrBdf/Pl8P3nyLlFEIAxKFX7YSCQcouAGcH2M
Zu6mHKOlp09f/JFP3p7LNE/VjIXfRPwRyqKzroP+go7qS6u/N9FcAoI0g7wQv4bpYJZ1uDB1xc2R
G/75An1yQ62LV9M3hBK3ghtqeNDgID98sWr+7Ljzf/+XyVHAE0/HkXNWDbd/k6L1n0/313f+n/sb
/TLJU296w47tftjLeMJGmIARmrTBP0TQWaXhffI7FI/4imq8GmPpSoOMhWtrormU1YVJOyvJUXNd
mapAAIzNowzWUaHR9EzX/XSvZ+Pc6d8HQnUQS850UK0I7u1UX4rRXOcTVVltrZidS8HM0UFoeNnr
7I6QYhmpwvPEJos0h4MJsG+Ykr0uN0g1zzXS7tCkfw5NNrVeaNEvFXZZPqU+k5ZLkGTrKRm2alMt
G/h+InOlyTwk/ri1Iz5uPwyaqc39pPirAGdSl17X8Pw9/VaoKBNSFT/qPQA71AWvf77MhjWPFr+7
zhfDE1ZhRWFt2kPubvDaPnjDvYHeSEJAmYtzPnJ9vOc+ktaqrW1Hu1k1cbUba5Mexs5qRvry/Sa1
jpkHuRx9qg65fLBplReLTrzPVYk431UWZiI1X88IkkFbxsgAfHmHVHDt6xh2+HScrsr4PVJfsD7g
cLjLaBxm+mai9zy0q0FHxzL54A3dvkzdEJ132L/l+L5AGDl6XS8SxMLWMOAD2uhKtIrpbkyIkhIa
9cY7qdFmv9fapy6x16no10ZAkQSF9viaq68RSSVDv43QZShXTbKSbHQ39GxLxamK7aD+pEzv9GZ7
H9fZVSE1+zGmqdTRqcSkXGu5UyEp89CYxBoM2P5hrFFKd9cjknk/5UpEJ4ueHAY1NFJQ0EKw+1J7
WwclGjB9kwS6M4zSbd6g+XxRlHHRstksgnwVT/HDQP53Ej7k07DMq71mrnKZXj08x1apXIsP+/Rh
Igq5N/obCQd5qfPLatihkJVkV0Mw3o7qgtegME9wsBZDsTGLZlHVNwRoOFnYLjX9LSkPxmi4kZk5
Wq88ZnWJTRFNOmfVhdqrCcadqKlNaENd77t2JU8kW+NJSYP6diiLWf2lGfXt2DWuwEnRqpKLbmM9
hNfopq00WyYAyi1Jcfqw23ao8H0rcYiVnApiJ4JpK2Gw0k8E7LkJcnTbiAnKEI7CKRj86RIlS+cj
xZobjEtV91zdq7aKV6+63oR0au8UrJ62N+CpSpeB1Wxaem1NGCwTxApxNaxL82fTeaswtDcZbE01
0N4yH+k0Bi2fBq1I5aUZqm6WnMdKmxExjimB9q2SU6K+h9b1iJWBIqlDOQRpqk1+XuoIq902geGM
s+9w8hAT/Ujs4kZMMJnooBgLCT+CJB3tqDkWNH7LYZnqP0bid6fwYIG/azdshK6pl12JqT8o9q0S
fAw+bk0FSUKBst3InUG/k/t+Z8drKkr0Rb21gd6CP70Y/BVdOss2HRsNOrIguybC4dgrMnKxDBFm
ueyT6a4VGIJKZKOyvsi4Y3r2WA2PMk8i0qiBJoHXeU7q5Uil0kXtS041wiAh9mWyrYXWP8I9rsPA
iQcsJinK1Cld9dpORuZgNgFyNrqWBWrfBBPASx5r2Aq3ZaQtAksjJxHMX4qzsTqE47CCAgV6cBnF
5zgVCAc+Ok0sSKhR6p2UYU6nTjR03PDOdDR4QZp8a+C6xrgDPlwFn1Ubz3WergK6GSK6S8fbWkZg
7tsONwON1V7FMWxn6O1tnmOKkU38KKUVZCINL4a6SXpx4xv2ubP2yLdSZM9FuOshmhfDyqzMY8sA
bdU/pARPYIxXNKxduQDWHLG0grhF2wT1bBLEy6T5MRi8ny0yHRJHOu0DYqOjyhiwRt0tjJcSdWsz
PDRDtpZDi97rTSzAZooN4iCliZ02IDtyNj928S6frhSmMCV8rFtU8dGLbeqbojCRG1Yb25KpznWL
HCtnYnQLSealw/BzZaY3ecxjPBgLga5ftjejffQs4tpqC2J07nTNvVBQb6Kxd/M4+JCjZOcH55T+
Ou/SPCH2BgIo61HvM4bIbDk1/qNHt6tBFpza6dH0n4WPFJ4HrkE/15MPsxgRDRW8orJ4iFB6ZETo
5PF0bZbyfYomfkyxFw8Z43JkP6cSI2IwxNU6GUzXbAanMqg9G1X+VHXmtpMPiFIDaDEwHrAOQyA1
s5UW7pvuVamOYXJU5SfRD6soZ1YeaErWMzK336s60/772JTbutDWcXSL1nA5etmRHYCjc99Ig6ni
s1HAZMYG2NjoaxuaR166USz7WKnHrnot6cj7vdMArzcbOIZ+sRzF1qiGRWndN+KZ2pIbhZ1bmg9G
+lMzz130RG6Yq2Ml8Vl0tNmrhY9hInlHra2bKrouauJS/HNUPaThijdq3XsczUjCox+P1z2ZYKG0
i3sLLR0jMBpc2KoOHReMeKia4qjGEyx2dSY7fYp4IK2jZRvdenmz7zJ8GmhxTGTeJdpNk5UJmynT
tp+88VaOM3S4CFj84M6fzpyGKyM6kkX3qnXeoZJvJP2+D9cNNWGsVEPYbxNpZ3nUhO1jTAupQMQ+
41LS0Xprc2ac7iPHmxeOySpth0NjYXWzeX/LH56tbIeALmuNslPiYU1kGb+MtzBo0s2RtlI4sBTu
WajdGu1XBL1PmBa6ebHDCQhP9DDE9Ht7PDW14oaMzXWFM7z8qffROmNp1SB0CauMECjs7PgHSP9d
+qbk9AHet/DnpKa3scfk5p2rNHVTw2edp7o5r2eUU3cU26btEF1heA8bpwqkTdXmqMJtvJpnO0EZ
muUrs0FUhTD4z0su/Ret53dLrouvlTdBGxdBR6W3Q6+Y4HoHXlPeBGq7qaXSDRmMcRpvem1dFtNB
KE+VeEcDu1AT07XybhFMeC8xYhWoPIbIwJF9RcLIYsIW0U8YSKVlqbd7ZIXhcBMVybIAOW/G122G
aTVS9/WsJSxYoNLqa3Rc8VbhJNldrNw0gA+mpndFri1lb3TZq76nmFDteFqFPlQqmgbjDYHpqxwj
Z7jt8YmFzbWBikkbySCS7zvQjBZmksg7JsEbUlqj6Ha9eRsxT0V9tvTZS4rWOkYxijSq+R4rKwxs
9BnymJjEHut0vYMUpCzSMsRSvqqw3Pd0pytEQQwHU/U8lXuYP6yEsCtb+aMsgb6mlDhjaFvpYJT+
bcPANeIEGOqVXR5t41RVbhPeqPm0kaPtyH2vcXN5PqpiKd9oqu8gTmNdsPOKtZds1b52TDNwJ4Yz
w0LPidlC6IizlWKpi6uMQVku24Xa5IziSD4xEmkvenvbp7cB/jOqsPlcqg5vCoRyEDPsyl6FMQtQ
sZZMfGqafAiT0yQ9M2WgyOxdjZVT0d2OEX1SfyV7x4nJsyrPYhKur66lYdHfWvWxHKaFN/da5L0/
3ajZnaVcG3G1JOx4odMkD9tja/2o8WUm24FhzWS5jE5g8UsXD08g5r5P4bMANhFj+6/PXv8gyzeB
/9pV+zB69PBWhzwLKc+fZpwK/9Wu8FJx4Ogur8I58Zq1BgOuwLpPS4t8Bc8X1wEunMFCt0wQ2rLF
iFil8t2Q3OT01S2SBxDaLkWqbm1VWQnTuyWUexnbe4IwRFytigL5vaoemjzYZux+PCTieWKinOL2
2CPtgvIhr59T71yH90pq7zAJAQTU7ryh/SHJxT7hlc6tt8kcbjqyP0leIObNzQg+q6k/tfmd3jBC
yBgZgnznof7UQi4AbulQ8s8IvJwam2gnMwmMN3nqEVU2LDrvNJLeWaB0K1885bZT80WFEcO24Bfo
9waA2jTELSvHB72475J1O/yI4tHN2x24sjkolGUrKiydgVHRjhmvolbckDq84CXDA4+PmegGXvYX
JbptWV7I3H37Hn8XuSNN/1J5e42usHpNuYTl/lJFSNxMR0M/hN2wFsJ2IYA08n5k/kj15winw2A/
6OJDIdLPDPOl3+W3lu7fZ5i1QzAjMFAaMPBu6yGND5iBYvafPmzvNf9RSYA6jME6Vd68ZlyKgWUA
qnCn0jd6sB77Eif7XqGJmZjsfevHOMoxRMfo5lpM7WAYuvpeSPVezgmNKYOGPbPpbSaW13lb/wgA
ZJt2iwcrWOs2IAO6RCYexK5B55k2Sx/XQa2Xd2Zrb2Hqn3pc/daIqjVxUxN8moLxTrGdnoidaN6K
9yyFcP+35rWB+T/wTrOLBniKJ1bNYNObYxj3cSsDFkinYIWhqWQP0M+LOWL1bGlYBch9M39wBaYJ
q96F8kHNHwYKaFoyYhSZnNhjRY6XQzHFbTGREzLfT3tcZ92m7rbzJKQm5c9QTzaRpzlYzh1RYYjQ
zyMlhJRqk4Qla0p8F8MHyIpt2CKDNjfDsKsjcWXpKcba8KhpQHITRIVlswz8dQR0RdTprafo6wYn
jF+1J0/XdnDT1mOAdKon7K0aNpMutlYr7+uE55ERSQBi7o0nCduPlzFA1bc+Av+qeu4qb2Wl6Jvv
yOwpRu8wZtY5ifuNIlAeAsL5Yjr7pH5wUSjEucTFwDO9HzEW4osOqo8/H/iXcuk30+QlqrhXOrPX
1XLYi7a5ZzA7eWB6BpN1qAYYgoyokfW/SBF9ig9wDaxBTAdz2X6SlKt4EFu5nh4C8TOy/ZPt/fzz
SX1Sc70kHFeTXaKfN8GGJfoiZhE0S5T7Iv+iOvpLy/O773zRAtBj0XVlQkuvkDW3meT73t9lKlFF
/c9QOvutQmN+q/QojZtdz5zYjtEpsU7ll/G7v/LUfncGFx0CAOW5yTPIN6SOMuGwV8cUP0i5REm2
83ob1wUpk/nVQI5CiNO5Zq5KVWaZ7NAUe6SuA1QFocrfq/WbF2XLACNYGNMY3wfSWunvp/CL+iKz
6+8fXPOicGmZGf4N5qs95vtFScYu1Th8iRukEWc2z5hDsj0LIKI8Eiej65+Fb2UCqF5x5ak+58wo
U6C7JSY15oKljlV6wLeQZGx/b7riSfP1lWG2K33Sd0HRLQPpSUchnmviys5/9EXnjH64TNOHcrKc
PsYNV2zr+uCND1lTutCNbByxSnNVRZGTAhWpKDSX3rUmdoLRlDHNKcwDzr+yfIzllvIabBvChAYM
ZYzudY4hKJ4cq3gCFZJ4uNl2TQeRW3ZRgbSpxeIRm7zUPAYMlAOOoyFP50qC40n1YqYMlG3BquIl
Dlgsxgh1AWgkDc7QQBwbc9hKOor+mdSxFMnBlpeYWPUJu2J5CvJtPXqOQYlQpQ4xaOkmAsQVsy3I
G8z0ylYv4gVANzyq+XgfNblbtcHWsgWkrSdLY9kebuNyV1BiI2op9F+m4WeW+/sCo08ZoJ/GxQih
RdXWRn+wwVXn5BrQIjtMU3iqwpDZmHU7s2qvRLwrqesPOMB77Iz+2lv5hgJtyuJWY30dniJdPWb5
Ty0vN4kY3aSd3f27IrgLq+kp7ln8mPgGTWXJltMpQmYcbHp1dtfFRzU+IhQF7uRFK3t81VJlOcrR
rdV82MGbrgZu0QOPSy0KHxF7rXhRqbIzZBupuG2swp204mdfZ5tGmtizPVn6HiE5dtfmkGraEp4J
G3ndgaq06Mz0esJM3uM3qrph1eceBaTkgOHtV8K4HyRPAmFBkORk5v6IKRC3s70SkKI1RZSRrH2q
nILp2LB6rEb/3pAex6ja29mHFeCqNVJ30MrliK+g7e2THmi7xtdeQ40KBMINW/6QOg3vMbFatQG2
tiBo/THCtwVdrC1WNnyNLNWvI0v+og/ySTPHvJhTyjjqeGS8nlVHR9XwPPiBKwkkJAHuuOkrhcMn
Y/kllxtaa6YCEer3TXyfEjNs1AcbW+ufJ4pP2iKXeG57ytiksJLa5/Im8gnMG8av9o+/H7eMiynC
8pVQp7Lb74f62HZnZoAvDvxJd+uSiWvaWt5nFpXyFjxE502QwYDIEXacyV9Nb580G4yL0dywsqSO
J4Mbi5OjiBsyBE3KZbsIZEkY3QfyeswE40zo2Lr4oln/2W2+GOezSZGtcf5aVfCiWfPKEE8fCIA/
3+fPLtpFy1jEQZBOLffZN2SSyPeD2mBABULXv//5D/yyGfxmQjZUnoN/abBFXoOS1tCYAc1xHqm3
YRWe4kJ/VXyK9ETzhoysjfJmdQPb2+SUej9ExZZkTsLDcAdlyW0LwGH+uIkLdrRy/mqb6bbBb0nz
blV1yjKKkn3GavqLM/7kLpsX10Q2R1/2ioFWIw5DM6CtYOaHPjnHwVNf/PCHBsqa/zSB5NKBftgx
TB9LAmnWLKQeVVeBtbPGjCRymZbSSya9RUDg/3xu803/zcU0Ly5m7UUKdDlBLRHdIZPISH3wz0c2
5m/3m0NfgohL9sFKq/MkNFl0nRrjukz9pd30W9Uc1zm2NEkpFnWeuIDrofxA48jyBxuDkEJR2882
IuqdyHxWIpSUubaj27TwAjSpkZNbr37EyB2fyxlUQllTUVhmkAkq4xDuYUH5NTgtcGm2F29q0Sy1
4Cn2XmKjWOKP2xRj/JCPwyZGbpyE1xrN/IyY1dZ+9jzdqe11FoJ+mIZXfdBvSY2mSqB9cVU+ez0u
RvIxtgO/BMm/V5KcIkjiDACDCXujk/tP/fp//lvCRP2P/+Lfb3kxVqEfNBf//McxfKvyOv/Z/Nf8
a//3x/79l/5xeukwvueXP/Nvv8KR//mX3Zfm5d/+ga8sbMab9qMab/GjJ82vw/sf+fyT/78f/sfH
r6PcjcXH3/96y9usmY8GRDP7658fbd///pc6b4b+81+P/88PTy8pv3du31/+589/vNTN3//SxN9o
6ZuAUGXbNGkFcaT+Y/5EVf4mFMNGYWprpmVa89yU5VUT8JH6N1VFMyarlipUS5nh0XXezh/Zf9MF
/+M4uqpowrTUv/7PeV3/9+P/3zeD6/DPf/9H1qbXeZg1+B4MeX7T/t9rYmmqpmuWSVChwh80tcsA
PV2UcTM15o+6mlrzLig7qBCOX0aRXB1ElvrWB4TWipehyaa6qJ4RBEjqOFvy0nEzaqEiO/invZUp
D3ZcuGWaCiVwEt0OJntd6xO1W6/QtEaF+lSOmbryQjHD1wIjQq5KIpxab+K0bFn/hH1EI95rzDo6
trk+s3K8QVNPEZJTDt1KISyJxQifwopXpZnS//KHWpivvhdEY7wS+cheAoumZsTWxgKYQ/uA/bmA
jIIZfCn5pc1KDrU/Xhy7QDq2FjkUaF5fdQj9VWuMiV85kz/0+F2kOLJ29Jv8Nlk23qhWbuWX6EHc
ZL6XOzrrhvEeZYaQj7lRGe1qHMeQocUL9CxcWWoNKVKZRCWzhB+igt5tpUBPi7KCbEC9TXPHyisg
OQVPSOP4omiOJeEVNNaMfuYq0n+ICxbEeZrDzzBS4gmwIlrla9ROLO9N389xxhqGAW9lGqvYgAaZ
dCxTM8WgCp2WgjaHpQ+C2jr1jvjnmOuZSg1O9W0wFnXaxkuJ8jwWYzXBZy40JX/0lAYGi6ikbht4
2dTQ4ZSHYlElSXndlt3Mi7D19sztMtr72gL5si8lPY7HRZS12nGA0EkXMZ6ykgLT4FGx8smHLVvC
x1YA39CyUj2fOpoVtQyhBFaM+m40FuLhQlQVNmEe4ILVfxDjRO7GJtulcg2zKVD4Qd/TMovNF3s3
xxqjkFC+WPPbnWH28qOQOxlbR6Tym6EBQ0VbhZDabvLAC9i19TZNzIwQ6rnW3wguZsZSECRMM/GF
lXLkW1pdNtmPSpLq9Ixr9gZLEeOyXiSTpML3Z/MZtHjv2fyIBZwJH1RirhOtsggKtRVXZhGHBkQX
IQE1itM8fO89LejX7HA1Td52ijFoLz7AAu2HDNAvB8ZcSoU/C8b0Tt0CBZlmU0rce0g3mgq4TZsQ
psIQXWhEUeDav8rsofSW1STgASqRz0lNYV5gH9AN/Pxq6CVodIA5j5DDJfiRQxAF161i1O96WyXE
zkZibBa+LTxM8VrBfrXH+txgfun8a97Y4YGnlsvYyzVlyRCRmEFvpmf3G8QcWg1UPow6D2xu3s2A
F7vViiebLFkAI61Ky03CN+76UdU8Z6kpny1v0p8nGS5SUVbQdLpBywj59ambCivx+0MbBC075kIN
/zd1Z7Yct7Ft21/ZPwBHAkgkkK/VV7HvJFIvCKpD37eJrz+jZN+wSPtKsePGfTixt2mJlogqFJDI
tdacY8LU8ISeNvGgcFIv8rwlzWs0hgwsHR8bb9G7Z7pGoBMELwIbTjCp6ii9HJ5IL+bxHtVD+5x7
9dlHaWJU47VveNVlmHGp+LEaXxrGVeXKFyafDjXesOoSku2y84EEBJ9mntwVBgPphvNNL5ygXzt1
FBNf40wFzZR8Drry1GNPGHYsVTy908rx+ofKDpz8qox6EJnZtFSFXkd16VnjylGphCZJDByoxrXn
kgv7sc+0Fd9boJOpjq1mCulGG8csDPTaGa4oLntuUxQt0CKbjRs6dExHJBoRwp8uZhToj/S7MBNN
wm7Jmw90sZlGoADbpLAbdWFFluyPWeU13ZUZ4sC64L6N/dMkK5JSmeE0M0xevxLnJh0kk4UR7Fi6
vD01VtEX+jbx+GnWZ8KEN4WgUztd2dbHMhhTx8SbvG6TkY6CNZupW8XSr+3P2lHBgloktSKHFkDk
tiI96ClV0dMiOu8miUDjnT0HjEHF6OeXEWoqd++osW33dT7MQhXPTjOykOmRmbUp1rFNeoJ4UBHP
iUBeOEMC+Csbsv5j2mWZdTkOTj3cl4my62McdyHYRW4YhuvxCKW2pf1zrqUTqLVupQfobnE/nPnV
rhNvnZ7Qkfuo6IS/DnTY3wV2h5uxHUKmUU5hpfNemzNxskmn4jocGyb1pRTOayBySE5FOCCioI1e
XHeeVIA4QA0jpIJxkqwELkq6235Hd72D/5ZfeQ2iLdBESrGtZsdVwJvOs+vRtZmhyc7r8bYqouBu
+g5Ewb6xoHztOxOHt2GVxCF6m2oieF62oloL1TffOqXqZ1Uym9ppnfpXY0NIU8Sz6XxpCHHCu44y
YsKElh6WLEQBF0/dIo6J6nh6Vjx3HQgZLCo736oUArchVwDr0nqklbuYfny1KpjIkZ6D7MpqnUbt
0qGECxumWnVoLCR6K1rCsHHzqAvBeIVSnCZTpe0mqXgAoPYpOnhanWuVdPSaM8y71wXlXjTBBEI4
gzYncRtGAtr3pk+BZyPVm1sd5zta5y0svMyHGh6P8MbXbOeTDKJRmJ2kHzEmNcvSEK3M5XrIet3B
aklr79NMihTiwTzz64ZevN2Diqyslkljl/fLPULOGJGO60KOHRJVnbig8LY2elYLTfpJPQSiqZNt
Oov4qwrppK+toTcnJw/LYFODtap2bl2P7fVQhu0pcsP7vKFDu9bFlF9rPQbIbCxTvmI6rR8nqwPL
No+KUR40waR0rxov4hpLotI2T0bFFl2pLgkh2XeOcyOVhOHYNamd3qBuAaud9oaVn81HfMdK4r64
1ZAlByk9gqz5lDmhReo6z2PvyOGpxBUAkR/4ZrluLR07p2CUo9iX/gjNpOz9hTVIIxNjO9B4P1BR
TW3dzR4N/K9JaStnAiSDk3A9Cb1chW3ifI6bOXpoXFkxRYlt8SWcYyhzST5gUK+qBhSk4VzfOyPc
StJDWwZcThCTw4j26WsrB6b5bRyBMJqFu3zJZy73ne+hZGZylVObxz75BNnsBg5xF7GN9j1wXYAI
XsYn3BkY4ha7mGnr+MI5elCVGaiVMgECnQB9iiMbMkLb1uKJmHo6gX6l2VREKZNzpJy1naymJjLR
thw7RKcROaYF3OGl+VwwlOqhxsX9q7ar/qRaN/5ojWWF8EsZZ+ubTKasctV4lVSez1x99AM+RG8Z
Owh3PZLmkifssUtF8X30vPiy8/vwezeP4nlg61fvzeh6e5WLARRQslBTVkHUOkdc4eIbIhTFHAuI
1geRTN332NNV+BEIjouJVNTFvNVjFjsvc+4U42OlVAY5NIoHqlMnaW1gOMzhkFv+VKz8SxHwtig8
lwC+S4miVSAd5WjnXTGux8ZLLN7UKkYcCh07qPN8W9miu0v8DEJO14zt7ywb/zim9D2qDsd1iN0T
Ur7rTThUTGMARHXl21lxId0aumlmzUy152Wb5ZzsX79Hqqy3ZQ7H86Vnu875gOr98TyLzNecS31V
mehO8bxdc46HrZ0uGtwuWot+BunpDKXeuuwRf9NAfdvm4AxLHyeKcj2uYvbR763HS9YYuCmwSOZK
ia1WkLXIpfhNZ+ptY+18EO27tkOhKYDVU3RyCn5uUPV1GYPHhWA4SrWujWoka7BwtlE2Vq+/Pp3/
fixl+0pIx9XvFfKhnXZRm1RqNbDpAnlvFR+bSYOraVMG778+1g+n/psSlTcmOVBAzet6UpxfzE9v
zLKbCbU2ejzKxHytjF+yby3Ecmibpocrk0/bml33ppnT5gRXN/hsBb7axi6QxLFmCM1zR36c56Z/
rfMSOI5Vt/9dF/jPk8+HrJQK+Ai4o96+xjGKAPdOnPy0gvYNKzuHhZOGux+n4v9Db+Wm/lY+9O23
b/3Va/2/oMPice6kJ4T0zs0NT7rnPsn/vePyVCb9t6//eehf+2/df65o0bX/uRn63IB3+M+xy1/L
r93PDZx//fF/Nmgw/f8hhEMnxrYD5dEP4e79s0NjK/WHErbra1dDkbXPaJj/06EJ/nDsgFYM7fjz
+nm+KLs/OzSW+MMNhODNCNdzAlormDb/ix7Nu+wlXH6aG024thIBqhpfvlufnaGDVpio6KUZa0BI
bezd2116XXeEuTbNt4k8pmpZHkIzn+u+c7R3se0DLv4khYyJLP43C83bcdBfryfg7Z9bU1R872x3
U9tLy5gxeimyutlZkcpJDuVLZsdAxwGYI2kTH3/6eP/lGfVjifx7EeAUanY3uBt9xROOvtn5gfLT
ItC5MFGMlQCBUhYWLphLxdR+iAxy0L6NcwJ1Zno7tJ/wIsQfVPe7B9bbBwheYYWL1RfAyJXHI/Z9
x7qIYWUx7Q3uF89A20f917hmJzNMINZRsGgxmHavDaKn46/f+T8PTAiw5CITfPw2/3v7xtsuAvDA
zvXeUUT3uj6tmon25coNx4fz9reT6oF+x4FexMuvj2xznf781OQK5gN26TI6/nmNp0v59tjpSF8B
tG9xR5b5yuWfq6tPx2Ox9tfRflyFl9613nrX/QFq8lEdk706thfq6F9b23gTbPRab631+fvnP1cf
CD479Kvb9tDzS711js4tlNeV4g9+GddfbuFsH8QL89Ct3Pj85/Tz9GJu84tlP9/N995VdKy39vVy
HV3qp/luukWHaG6dI1vFNQL39bjyt+32yy0/9MuXnl/OaxysK3edbO6QXK2DrbUL1ygd+ZW7sg7E
h2zEXuzJYNuPOwq778jmt/1mWuuDPqBV3RN1z6y1XC1fwZIdzf18M99YFxDAt/6lc2UdGJOdpnWz
hQfGT7OP7Y+fDxHsaO3clT4st/LaPZ5/ElkF6++HC6LgVvSuNueXoTfIvS66Q75+YFe7DtbuMd4z
rz+q63ivH9GdrsrfbPT8t4/tvz5PRyBMdlnPuJ7efp6JHvoQI0d+t9vcPMI8uQD8v4/uxs/JvHbZ
lGNggBgqV7iWD9EWYcDWXhGWtVsOyZaU4n20RQKz+7a/PgGuXrXrB7OaDkT/rs2Kb5DUnG0MrxoU
AN/jnyuD22R1FyM+xAuwKp/0bSkJplhhTTlYm2gHKpq/ezj8+sKVbydeP96n6ylfKNvWrMHueT/2
02JRw+WGtesWd3Ouo7XrTcFpHsk10VW5n5K421QmNcjIg8+96MFs/vhSxKd4KOLjj9+RWvwCg6Zj
ekR/jPHrsE1KM57DrST8/orANGU34hja07p1ZrxV5y922n+JaRqt/YE7VPguHgKfpYHbSF5Qp9yE
ZSpOIW8A7m/31xe6kpDeQ5AMf3/vx59r5uG3w9e3q8mPM0NLWNOSEazfyn93ZsKlnFOTtOmdlPbJ
kiBtyvg+7ePLoPhm9f2DjUjbB6qHffjK8RbUnsFuaY5jpLdL15ANcUrF1yh2L0s5PfppSciFvmv8
5GSjJR2K/uMAZxgvGs3Wz4mcXrq+OFRzvPFMu0uQ0ulK7RP7Q0BnfGu7+lYG9r6pz4raBTeLS5gA
ive5z3apJANLhtsqvvEyYhT7ehviwUPntu4p/XOAjBoVjZT9ReolNy6Mc7vJ792yfJj66jTBmPz1
RfXuCfTj1AU2J076nDoW3Hf76yINBmqnIr4TGY+aPvVp8Dnkv4jv4GQ7YqH3tndreoIJIj3+5uDn
R+rfT7/zJ8YHxhPQdyRbEYqYtxd0EE6emYHjb2n3k26hJ2SUy4QyqAXo7XV9f1/LeOt2qf+bJePd
9XLelfHsg0rH1sy25fs7yZvaoJsnUkvSzvmW0WClLdMUuyVybsKo81Zp73qrRdf0clJCBn5zyt8e
PRAUS9pmBMZtLAP2hu/GlrUcwqgcPPHY2JlzMDK6Twsgt/bQCdKdrHznupzq3quuqro6EtEwXGVe
tRvt4iJm2HWlZPkq5VJuon5BPzXXX2oyNx4Lv01/Y/7+91eqKPTQT+vgPUyxDERS5ewfHgc7eQnY
Lq4LIRi2uD7BssnLwHimSppyky+595tr40dG6t8XB0himK6URZpV3XUoqt/VR0ir2sDph+ouLwcy
qwhzqMfluNsgIi8IxCFbbHAieSwyYq2KJCa5xi+fTEkWT1Q2507JoC99RPlRG+N1kfZzYMrprp+c
dg+Pvlv/+K2qcEqCRjbr0hDB1AvzNERFfk2QyA1pDumd39fhk+yvl2IyuINP2o9HeuMxUtQ6mumA
GrGJZwYk5NaOp6VEzYI4p7/3o/BaqNGDTeY+/bh+/qty6bEq+P/7CujNVPp/W63knCuA39ZGF5RC
X6vi5yrox1/8s+qx//CVpjbR3Ng2+8ez8vXPoscK/mCr63A5sdXW2NDOlJG/qh4l/ggU9W3gcWO5
nifZQPxV9UjNf3J9EdBdEdpl6/HflDw/UDx/X9P0zQOanrYn+Gm8PA74dsFbCFFc7IFJsnZ8w/BF
Va0f7CaTd+OKwG1SR0xGFGxrRSjszlCfDzZOlV0Ab/mYi9BPrpcpCr6HWWV/n7uyOqFKjo4mN/5u
LvzkMYimekv4Qd4+LMsy78kUqm+FFagLuoDyuZyads9DXmKX47oOEecZ8SmZ++STslM/QWtsqY9u
n5NJGjCvOfsA54ZxM5mBZtUkAUk3arLkw5Slg77JdFmlmyxe8oXe8ViPRx0Vyt4VWRo8Mzu0yk3V
O2OLEN0s59gPkKB1FcJG7iOP8WcYWtLdaiPsed9mglXedIHjrFubm4kmZ0MdFjXFzMbTl2Nw7+gY
cEGY2PN8hBfjk801dkVGcIOVc+IGklOmwp2RC8IzxsnuYbSE7BYdeq0Mh9Bz8RJXS34zLRn7HZhg
vrcryTNbL05gwg241HN6SG3Gq8ILQhrHSwRdPy/y2d8XLo/t0GnjeF1OkX+ZVo0P5ZwaF9lJOCpn
540Szo7OpfmKttoLmfMpA7x4BKx4G08MoY8mhU5JioPPE4fmZP5QTVrdOE49J9u5rFB9GguunRfn
s71zGs20TSUScL7rJfWp1XC/10wKbBBYxv1s94UK7nINpx8mO2mfiAy7fisXQWpPmoupXPVZXN/4
iyyHx6Wa8SYxRkU2q/1Cd8e+7sVnYQ9mL8IYCZFnUvBXZZsi/2vTNniJZeQTghBG0x5VsjkDm4UL
P6DF3JsWVX83TrWLAKxSyaPu/ZZZjWOVX6bam76OsWqeKzOJK+nnyYFJgY+DKkNQP0Sj7zOyg+uN
rEgtR53X1mOmsSdo9rPDZjKJv3GLuLmQQwRIP8l956HOCwqRhh7ntjeVh952ihAe2W1z21YuLapQ
Tx0ypzFANh+lCHLLZQxfvSKZv1SNRQy6DrpljxORYB7XbwuijmatKHPSM1OuKexw/eesY0mzA2l4
7ofGHrS3yYOw+taGXne2M/qKErkqIP23k/8axVim12hJq7ukBQ7fBp7TbO3Y92/QzDtmJTKxpKsx
oSkPlz4C0U7O8UQ6mxumr4Flg7FrBy5Nru4+wAY8lBN2i5jhaWsn5VXQeXhactMN/WoRUU0VVXn5
lTVnhhwZbtbPythZxGRqtOvfbJHOW+a/lypfsjOhB0SDgBIdHc8PIdpPxUZhZ72QPX39vN1UQsD+
in5Xz/zbEVwVuNLxaJX/A3zVZU07ZByBnk67+AcRpf+PR3i33Op6mNyi5giklCe8B5/A4Z+eQf/S
wPnXs8SUlHnNWdL0Xi5rLwhBUsvDOIG4wpMH3HK/OcIPeO/fHwQNKTZB5+ahjcDHc7z3cN+oFvRk
UkJj876S81U81OJhISXhYxJJGCOiJY+NdxYx18+C8opxUrh1ah+EPMO5ZgMfKVU7iq7i49zYAAW6
SJjlGbaPKA7NjHxnH3qJmC+FJdICu1ZGyMSvT9LbqQjvgKuHLoxPL5LeovbflRhNlc2Nahjy68W+
FP3XQDP1JFSymuRvjnT+QN+cK44EPIgmgPR5ZP+jpy4ZoIncsleOqR/DoE0vRn+5KxHRbn79lv79
QC7aN0khzgfPC/np7mDoooqkjKFfDGpTkKjgTtWHRE/Pvz7MP8+c71AlSfpjfPb/uAlnlVcBdBpn
JVSOkZNheV4GL3OpDtaU/eZY5y7J23N3npfRkeWLZifkvn1L56GYFAx1GX7MqB52TVpB9FjWTncR
+392/Nl//rtA7wfr9t3BeFNoBGlD8+/3GOMMe4wM5pieTOHi/PuAH4nng7ZwogeAbe7b6BQUly4q
1V+fUCqst7fs+Wr0A94gJaCjuELeX42TrFuELK2LqcUbcLmOeNRNq3PigoMhIp1Nz+66Mrn/1ckt
2AYoBO9dtCjbviNdaCPbOCF1SprkJq2kIk1NMaFax1V4dkd6g/VcT0UOhbcW5JfxOLxI7aF+MhqZ
0cob0v4xRFD3Ei4dAtlAobztgqKpyTjEtocpMB+alYUtv9wCnpzMRmKmttYp4o7LtF76YxWwp1s1
pLF+zuupVOSCOtOTqoPZX4NUVOAcuuDeG4rp7NXzJZPWRi4zirNQkEZZT+JzX9fJbZ6FHVNwN2wG
XNIW8Ve138mVm+jk3h2ibzwfcNvOohw0Jaaug1Vk+hpAiHLsh6mDaUJ2U+2ok56j5qFZprY6zoB5
d6a2uq+JiXBul7h1CicuQfhEwKx6pDwrNI34Dbt6pA4bB6pZV04dtA02Jsgi/LMsm0YUyTK98n2x
myu7/pwmVo4hCtZtuulNRhRwvTTdpkZGVFwVrRlfSUKsSD9rUKQ3jbjTbhfc2q0DooIZ3GWwhKTM
jGyl1lExpOmG8o5oJl2NBf7SXhC7POc+UVsoIcE7ZV01X3VWF03ku3WjhSotPGdHpHi5iHxx4oG0
7Mz3zcZNq+mhLv0oxkwUZC960aeU9Y5gsjncxUHr3rEp1A9TyRq+t6NwlxexvxaDteKyc/0PlrLD
S6vF9wcpZYguUYWU04kP09l1DTmScxASekxaW7ESbTRHK1mn5ePEXbO1mkzNu9Jh+bgcNMNQ+jax
71320ZTvl0BZH2pnGXFNDkO3HVU6YHU1JHzcsnlAb0jUTIBhX0Gb6JOqvRr6cSGGwzrnnLptciQY
Iq7uUYsQEzuTDDhcFJzKGx0HzXEKNQ8Pwo0n84iWlMy+iR9HmlhsFxl7lbzxAv3YS8zB1OjLRduX
akMy92QOXldxLSPXrIJdZCqNiClPaPf3ws9PzTTG6d4jYyhHU5ogJL6ZsqhLv4zCxSQVzmFvHYwH
9u9BCS997SpLVxdQg2HOlEt59inj7j5rBb1HlZVtctm7ZUe8aWIKD+ZGm35qlj6t+40cOh1uRp7q
e0klNtP46nMXWkrrW8eyFWrYVOwtP5aZbuUucTp89KHb70pp9EMsSW/2jAQvqoTTvzr52Z9mDTR/
zdTezkim2TrL+rtjT5Lw8cLZJSlpmWnbDq9BI6atFyUdN9ecByMJiTnRCAmxOBNmixAXsAmsJ7wE
DmHuDIT9VRoN8ddq0MF9GALhxxtfLh9b16Ud6df58qrj1KnWXihKNH+jd+qcGpjxzKq7G7uwf0Ym
HLwa0yDr9+fBRVPT97fjkPI6LC8hzKRtihNONNt6JXXEtff0dizM9pYmiUWGeKVrZ46sLYkeMcFA
LHLjPlvy7lIuBOcQpvVatCQc2WVKHE6iwoBwsEKDU/IDjN6yiMW0ny2Q3iCvwuSJRm3kIgS22r1X
hBbjChbxZCtytCdEiwSbrHYnfY96hYx18sdy70IM5ezcxH7S2fRX68RsMq/tl0tPJvDYGgKKxbrw
Zt0cLJx1YqWAoNxRXU7NVWun+fChGJD9wYQWuWywqye1JCsqITVtYInehWksSKebMTPyusuNJK/7
VaQzRsueSoloC8nSUaopVrt+TI114aY+ALHYYjMGkSAd9yU0270TTnaz90nz+qrQ0JqVnzrtqWgA
b64HYy2EGupErkbC9O5j4RfgGDTJlEtYeE/lMHtbg476pGub+NhqiEjgCXrzIahdtVzaXSKurLOi
8rFpRUZkVFKWt72VxvvBdf3P02Cj1Bt0HTs7lS01jI0qDtynPMDvVCKMu0Cg2vqHqqc5fWzo8Lfb
rDKLVhAFTD09UPelyyknkKTa+f3iyFu/l13xzGxlanYyQa14p9A0bgVz0NNA/Wd/QtJsl5sg8Rp5
O7F/vGxs0muovhZ5QN/ghAdnwl0XjU50bctS3Zf14Mj1omrIb4ENziYF8WHxsEOqrKJXheC7vfbl
gIaZpsEcINIDV3fAHWycD31W1RRZapovfLKOD+RK6QifoO3C7gsJLDeOVT0U9cgYo5z6JMc2NXjj
JhCVvkWW65B2hN+4Ppm5QBtI0xN3m91HA3yPsO2aDq6ZTpN1ZFS+S7tckDEo0IBeWN4Cu4ms6vB+
1NwthzFTjjrwbCB3gHZLcd1qAOOkZHgfi8jBR5jScJiI2Br7wzLZxcfImiDmsgD4u0gmpIpZgUlB
eKXjscmVzV2ivC5eZU4MtU60w22/ING6LOp4ttdyNJG9y7qZJKXKaPde9vAdnGme9nXH3Rf1CXr8
0ITJg5t1gpIgdLewWMLtgpCFIRa7ir0PbpPZWDqzHVm1QFXoMnisYP5iV/sYc+uMItx3j60Ybfsy
0+rsByV/rLyXFXrYbTaMAiGqZxFyqfncV51otX/tuSa6tyhSyt1UL+TUx/E9y7SdbmIxDswCESSm
z1kW6YmkUKIxSWBuyD62ZHCZMCyiRdTmLfnpDlXUDmkxDYK+dHnVi2gND1OBYLqoUzAsJp1Po8Dl
Uy1sreasz4tP1pzn3HdjMEkEdlOWn1PBSJyzGWZsXRT6/WfLIgOymBahNhHi8APS6iG7LMIJtk0S
uFa2sVsUBew8I20RiKsbQ7sGdfm0CsNXqniAdTYK6w9TTxr5Zm5zHVwre0mLCwbnxH8j/XBq7Nll
dExDwY9ox8V7XrSgBxGgnyY1QTgZa22b2YeoKxMP0jjpnSc0v1AZmqlnxlF0WXRvh5j9iAupiNAJ
lqLdwLqK4GkSbFb4tXlEqd2NDwL5up0k6SmImnZDXGC0mSL30AjyiGO5ZHt89PEOdSAENhspbMTd
X6yaAUxbvswzAXV03fIAYu6milRA0Gguuu+NhdTQGTt6aOdI+y63SNU1XpYyhCZ9c7wbi4lQzXB0
Mn0YPL+/jnUpXopmJmMqq4Z6ay3Y04quRuce9Din1/RVZ3zFqpM5lnSC2HEWFA6S0MrYl07ftex6
0T1eCkPm7ZXOpDOt5kHnn1MermwMLB0dy0whQ0aEpOAZTeo2BRN3Oxu/Cl6nDH3SBy3Ijne6Rac8
0pT/cubW7mK3XrZ5NQFjbCzxYs2IL1By6u4O5w3y3aLoFHxfO6DpEKTVVuuJLK8mBdi5C0ILBrzB
NnCsR7aLu6qq5/IkFyv8XDhEXELKLK0XyijcPTKpjfXgl3FAft+SEKXOuTevfRpm5qvjl2Hz2W4J
PdsNfmENG5EnbfHgZTFLSN9gVhvQB7PXonkL8CywSSZNajQEbmVACI4zfEqHhLDBFNQJRS3MydAg
PFo2kmQiGEIruDw7b9Z5rKP0rINtvpcSfFtAV5MkhYz4xuxiABBSmtKV21KTmboxS2sdMwOPx6/i
6JDqNLyZE5E/1t2uZyvf0RnCSTRyA4jZ7YubxevpTzMKNQth2sOy4NyJQsqNbPHvJidtQKwvXXAd
NATpUGV414Mw1FCyGL7niZc/ccsFe7/OgotO187OCjrrux1xZ61Zms0RfW44nbwwbsTFMtcuu0ZT
Rl+UrId9syy19TS4GeAcRGikV8NIKElJQI6/sxfofxtjp974ocYLRhWmU/poc49yxrM6QJVLh8Op
J80Pfa4Itr4flPa6bypnD0aNPMtkWUwEuSwGOGF3hdgXEwim9ZRj6T9aavKdY5s2UXkZ5KoimZCL
9jlpcRqvB8R707ZfmIkTNLRMF1XsuObIshgfKarwouToFNEapJP5wtMghZy4FMSz4chwTpiuqLsS
kgfsruwJDMxHHyt3P2GKr1V3qNMonu4D3PU0x5ST3po0bz43fjdeucwV9qGfacI39QBhq8nC6hIf
2fQsxn4kI6OcpwHk5KD6M72qn/0tUsO0uazooPunPqzT4rEvA1qTPZ+nvyXoL3t2KYozAkuL8X4e
c/fOmsPuU9DZYt7G6MkvIowkF6OXy9e5cDCURbIQ5dUyTYBunAS10r0KhYNUsJYYU9yBWC5rjAwh
xlLM12jfQRLJsZ3OtQly6KiB+5egPf9SQwq9say27I50HTMiHmTTYxHf9B7JUYj37TDDcBAvLx4w
WSJO+xYWqptYlISmSz+mvU26GR6IAqYt/fl81YxLTBnD8wdRdOcAb1FAulSlGh4BnV9fuuk0EV6m
2cf3sDAfCj3kG6Tf/BbVO1bSsd+ZOc3vaywFWyHAuw9MdbHDAg/d6zGOPqV01x5rU4/cXGHA9LrP
k7sKoNiH1qZkLReR3Xj0orZQCpnr0jQIX5y2hmUr7eYiQPgMM6HisHMdNRA+4mn8qFWdfM+rHJaq
M2sMGzI21wpLEuHgqqVNbPNM3JR4m26wvTn7zFN294RNypxi0rQ3C56dZcctR6xxLpHLFpP6ojrH
usroq6erIhLlHVvS6mUYbQlKijcPx6hjA4Q9KBpYJiKyacfeo9JkFOSAXpXIvseZOGr8tZdc0fZm
qiTslmpo7lynsh8nmT+EJdsEj+4GydxYNLg2crvbzKJZvrPQ2KdUT1ruQhVPR8P+vQRhXJYfu3ao
4z0/TV5nsYvGvWh90iyx/XwJhE/ydttUx2nxEaOUdTfZq7SlFgl9qV+CprBQYNT0qKy5G86UbItH
BtkywGx9GYPOt3uYhg3rwQdo3XrnUEk+q7iX1dGBg0fTvFHlKXFqFF051q8VNP/szkqC+cVqowJv
BVmdnhURQcSg5nJqwzMvEiXbdRWo4jAaN7tvw54M6Sbw1qWfV3hdgMCqjIy3VUDxvuqo94qN6tX0
aRjAYGBG6NQhnfm8NlwEmCvjWGT+thaW3rs8UKzVNPMC1ozUw6dGzajHbXi3qg1tZn6G/XfjpBdx
0jHVZkhwbGcIE2Rhu8j3p7E7gXybHzVjnLsYVSg8XW8O1TZJijOPz7OWzUgf/mHIJ8Iyxw6U66zG
olw3ickOlRPSsagkMKpwgK5SDfa0syeLB49vKshefHvMNkWcD2tsOwasjNFEwVZdyvstc3uGEQyN
i4ZSeymHM663ZmgYxgah3MS65tmmJv7XOf+lToOmyUHSZfuM9cOsbC8HOlsbvZk4EYjJlDNelraG
fDWSZvwt6jIEbWVdfhq8Dv5uAMKys93xql4Gb3PePD8FJvMfiqEqBrat/pB9WQJdfzStJcedteBy
uuV0cPvMWIIAxcxVve6HIOfrUlg3RFgpBn7n3iD7gDkQe+lUvjkkKZqAS0yS3muVSJvFmL7opnUp
LGD+Wu20Yv/qbIXJBEQ5u8ExErchRt545HHUN+OXMVTDVkt1K/E24p+qqaRWNiyCy2Hk1vEtAeyZ
e+q2w3X7TRk6U4Z4a3fdO/HyrMtQPpNOPd3TBKOW1BDuLwLuLpt2ZTcEEHgzSuj/Ie28lhxHmjT7
QguzgAZuqZnJ1LLqBpaloDUQEE+/BzVj+2eCHNJq9qrbrNsyGEAgwsP98/MFrUYhbqRgg1/9GD55
7hhtKj201y5k33BTUI2OFn3CIlhX1JP0hWMHmIkroWofTEkBdenolf9gVQPoqYKaONEvKw8y66KX
T1O/VfEK/9C3o3Qr1ELs65xy+yYGkNnWB5HQZeSmyi+Ml0F7VNzHf3stys614uGLkakd9kZeNV53
lY2ErFEdEey6rKo/4JUZW2HnsI7aPKT3ulEZuqv1gS9byOpBUwr1rk94cW4sWth+abcSaQj8JsUM
/NbIQ5eO1dKAfiOyejRvirB+zov2w3YqeTM62vBoSDc8jIMxssuqlNauzC3gXJbfbvCaBKKbQTy+
tSuzfR/DzLavMFDu2W3zMr8hJz8QHuZcmnDiDfaqwz2W+xMAV+6G3VXnZLTzgPKRO1qqm18FQWWz
oGMiXcmCpbFQO9GuHLJTqxHwVUP6JJavDXHwjyS3eA+VxdVxHTd6kKwCJ3cJtwV3spvMyTN3V1UR
nXQBlvcSDlZW3gSI/gECRcDb0EoNaA+nRqNVSKr/rg+kC0qw1dk4sLWmBzpyS2nf6jp4BEci51qC
N4hLpAZm90NruzDcJrXd7rUggdPgEet/xG1kbSFKxR+KbuBsa3c48nojHWQbLg9Dtw1L947P8iFG
igQQGG82M+xNb+9WrWFu3DqEUZURJ7sbm3joBgyL5i98OKsgqPzqvQgxY8JwlgJ44qbeW8WVx11q
LUReQItO9WqRhIU9N0a1/qjnFIo9GRl7K+X3b0SnpN6qiiDZLXWp4adLL2FHE2ZikBjUO6u68fzB
+UVC83eupQ9eQO8yVFlHuxvMMFc3I2X4ZO3bXvKkN0a7DSst/KMn8UCDO01/ydpR0IlmNt3H6WIY
3PQAgDky+RQCf1yUtZlRp7Dy4cMvAHsvufb0r4aHymLhOTjJq3qGrzTNZKq+10Yakbct/lNy6XR1
la6N1GohQBttA+mZ5tFoE8HBjzGFTqlPNkKRHmTLumqQKvqj3FBcpgOUgqB34/guwMM6LOJ6G2eJ
flDCRkOLm/qDuwP0PvYQjy0X8Wdl0h1aO0P4UyU5LpcxIPBDZGSlufLwzrJ3+jCA20edYn0gb6DJ
rCByQqzsJ+22yPGnevDVEisvK4WB3bKyD63d8jvswhfx3u1iiKiVSZIFwGNQWNE92n7Fnvw9YQWw
gdNYBeO9+6AxDwPnUi/LD0mabvzVcNHCTJi4d5+xB/a7DLFAMzVJaw+qTw/7yosz9VmZot0dnbRq
vXOx3IUGmmVrQ1HSu8qz6idM3kzy5qVQfwMSCTZ9pvYKXPcsJQff60VLP2kQHRKe+6bXK4sMtCo2
xCbhjSEbb9wmil891D443A4ZAdeoyh3vGk+E94R13W2m1xKTABSxJBSEzf9l9d4v+DWCBuPIjHW6
a00fVFaGBd9W5GlnXOsmkOLAqr3XjB4KfA7wKjgglslpn2zIwj+2Gh/2MmQRv6ZjRsjoj4FCaKD6
6SsCgHgAn9omAc7MsAsQSJA/XbSKH72GFekA9mZLybAq9VajZdQHv/HYmO24pN0/cagA5f0Hg8Xe
GqlP+aSMSvWSpIVJZY0T67eRRtF9gtBzlbFXNFtpOc46sSyYYamDxfU1qO3iqRlGo1smgNa1Q2i2
7p+k4eaKHhEfMECYdd1tdTEO4calXzWCElw4cuE3brLrsxjdS97bMFbT2FB4NDLfxn5cfgNUY954
rVLsBayaJ6FDxC+jRMLH/e0WdGumSl1tIhcQ/mJwzQr6nZWQOegJQOmJykSuUI5Rxe9apcV7KfvI
CRZZ5kX6dRykwVvkBUWFj27C1UxUrGdqyu4LWcE7GSTPONxDvtOtgLbdDogNbzFHPdL0LReNIrpO
g6HZ1bllI1EBN3qNeFBwlnmG628Mdyirq6LpmmKPP2xGyYBXfWs0ZSbXWSsjyGVeLKHcaaPiXwsE
Svk6hS1xMDyPBB9vHC8GqulxcocZPTzrjMIQvIMIVm7eBT4Jeli37O15VewENcPHcjp0/cZh5Vlu
EcP95Ov+TqFPRV2YaTByWanGmo7JngAzG7XnOo2yO2njNF7F5B15VNzeNj250Xgb2QnnQlZOHNIO
o9ToSlWl/Y7iNLxWurQe7qq8aaHV9Xqp4ayHYy4uIeEq7fISWw3qET9iFb/7TUXfefdW0KtPDOh2
QbitCthtApuqfC0Vr6NUR9bmoZhMtwM36uOHjPIcM3Ma8NNqYzoPUPKBXiTRkCurNLOVl7EuxJ3w
JzCISEkbmXGJUUImxgl8qFkagQ6msTdpMdpvuphS4bQzWtpazxLI5m7jbYijBGC8ps2ukBAbP4g4
eUKmqRbVjlrXS163I/WcRIcKWKe1PW611MFPLPL9SHsuCcXUpUZTI+gLxGmM1yr9ksIRfJaSTkRa
7x2F7ZqGbOU1h46xi2yOVGiMyfCDF6fehDYok+8x06a9PtSUJ4qiCcUVWl1HEne2jmLbUaakI74M
sVqTEDCjCvArtSe5b1LXj3ejXxTVFsXx+IzcWyboXPv+pQFAsyoGXz8MpKsfqKJH38E2VjsaZNJq
b6dNEe8COqB+qL0J7jhhrS5Sb7CrtZHU0RPd2CW0iyIG00hiwn1KBeHATdIoXfIIc9/2l6mTjNyN
paPS7dNa8OyTqnZJJGZ+IohGbOuPgugl2TcdzBHyZeyPS91NcFdsiSF+FBRxhhfFytTgsfbSuGPJ
+jr4jcEgpW86VfciZQTs3uvD7KXuepcYuXbIolNdVxS6ikibb0YJNeKh8ZqC0lcY12At/XRfiDGA
DZzrOeCTZHwNa91A7djHT4FZkFcyvM5TeHfWxFJvNVEuojIE/0A6phCHpgNhdxubSiAeg2BghUes
Lfva5Mjep+mghlcRVWbupAFPfzE4WvuBbrO5VeOuRMxVu9ZDqLEPL0HnpveOb9dPOtd+g44oia8D
IJ/iwffVvj3gppZtkjj3v1kEQlDteo9cYyTgW9VuPXyUsVPYS1gxoVyiQsYXQOPc7q+V0Q9x3DDA
/MCKb2Fm+Yk+7hPTK/O3coy62yS0oJhkfpy8wdICMS3UunluTKuiUczWKQNbhUKyP8yvnLGsoIm7
CtxhV58U2cPIHWKZljEN8ATC6YGEXgI0NKTRiv6IxvgZD20F/t+s7lWLwEQzyvG1ANIM8gcqhE7J
faWOibyySJsIXieVA8xQKmXwt4NlQvEZ9MQB01MmEW4jUdRQ+bRFpT2Ay9F+GaJwg1UQ6nITJwg6
v4XEgOQ+B3QRmA009q7me9lXZtQeqLnZ39Wida51FOGk1StRrtys9OJtV4mQniwr1DeaEYkHmWuS
fnELzngaDsaLVyfssLJlQ7Kbsg12LXdiqpZpre601uCSFWZuU65RzNLORXHiD0eWumrGooIFakbJ
R91W1Q2ywuA+72MUhSyrLKchv5T5KlNQQS4yZLLtY6mV2n0dtuBCU9nfCldo72rVqAerV811WfCn
Sqr3HkQ8LJrWYUkJMdG6YjPU+cAqMbC2kfhcyLUulQjEKpWMNzJFGd7SJgjMdCiaazr2/RvbLOxX
0VoRZQatvS261t2Ffky9M6EGzX1F9UngUxjDA8aj8P+Lb8lby6J276OqJVOVePwgH58qP1XFnR62
yCeLpHEAkvr6WysI7gVLc42e0YEv40Gr/uP5xH6HsEPneOU7Wh2svIT9eEeQjvo16CKxTzovfYrU
uvuuQ3PDmszq6CHzfbfS74PQK4BdWWp2FTUGIGqgGC0kiz5nRQslfRzQN1DOjMrot9C88ZsGfi9a
APLAh4R05fBSjqIRNwEVQJ6FkRbevtNb1LadG+q/ofA0WyxmvGqlN1FFu5USJ480OZF1QMiiPnbk
MImkyLqBS9ZktgkUyp5wdRJtCV3IeUlHLzfXlmztcl1HISI3mabtCtTEmO0914dakbZ2oWyIKIpq
mVAj3GWJPybPQziCa1fS7qAR18Hzi9nlNjlH2jW6v1bdJmOa3ZsOQc7g0XBI5lWtfa43dHEg3OXF
bbyaoPqOPKfjf5djqfGhVLRajoIqwspPpX/ThjVCaX3IGvlq5YRZsBTrfuGVitnvW200yDo7JNL4
xOm0AOyjrmy2SWVZ15a2CCjpjkkj19ZQbNkv4nuvt+PwKvab+BHEAmV5XsW1adrjC9V2v74NhepF
5A91f0f9038ulJDvqmujW1+1SFIj1PNRlBCnQ07MFK6wXOr5LkYeGJ4WRM+rflRKgBZ9UP2sIDul
SyvHBsSMTDYtrwzwFcsbF1oU9a1kSeI7XztUJbLHllEfjSFLrz22sVuuMNZd2/TVgxoOIY4nIqNi
IVOMFTxsgjynieVybAt3iukTA8eW2rDXgWamu9ZhH8YnSYhHCmckfkv+Flhz0/D2A4eNhGhktXfd
xHjYYu6t+5vKdLCJ6cks4KLmWbGG8qLN7/WJ0dtnSqBfo63L+71uwQOBuS7ye6XJYoo7kk+FSn/I
XaOs7vzKMPk2Ojw+iG+uVS8YP7wq7p6qBiHlAoZYd6jcdqzXRep7eDrbBFgbuGz4iqlFIvdkrrVX
i8j7Dbn5QIbe1Ck7GKX60eYeDT18dl5+3xdA8A0zlkA1+8G46uKwct+SHoBdZo59vAh4LfqmMtIy
XVaNUpQLu42oeokkvoskD2hDmKA65JYyYGU5WffsgSpEMND9JpLqnbAHfpECA2pnAsL6U9Opq2xT
V5fBPVd5R25b4pkVLtVWuhSSXuZFZeROup7KuGDZMKcjS48M55FtIEa5JOhXMgeac6qx0V5ste2p
Fnb5micuviHtw+BFmpx/2oqbDAE/J3fHJXY0SUdQM03YllMZedSHamq6Ljb0a71vcAgvGwKAmETf
IcKf/kCnQAm1GmHci174xquhC3sV21rwywECV+0qoy+gTLe5E3FbVMlM8Yv74Hqg5+vNHePQ2oSu
Bd6cHRe3BMlh6L+50Kl/+cOoQXzqctJIqBOrbE0A38dLs8jVm8GtCG1U/F7fm8yIaC7N9I/SkbWC
GCzD2gdlU7PUyyKtqOb7zq+A8gXeHD31F1KonV0uFTTVbF1KRZkoiNI7eDi0QajoMrqFaw/FuKNz
wn0ghYkMRPOd8EmmlShuYw+nLj7DyCRgMaB736VGMF4Fqux/Cs7V3wCmg2EpY419J3e1aZ1HTv+u
FSq2AaWiJlTZw9DbTeGZTbWQ1NKGfDbI107L1OiAFi3ToEk7wFhCzW3eK26T11EfxNU+r6Vnr1o2
anB4kmIyTRbatFP7kuxB2oCIWhVG6WNUZYAoXI+jR+479pX6VW9740eQEeAv6WT0OEw4Wpur0Gsw
m6J23uMJo7T59v80PbzWDFgsOY5Yz1ewPuQfp62n7l0y0I9xmzlb1Wqjw9D73YcWATGvdCG+nVeH
Hqt6bcex0X2ASLDREM+EynmnyjpoB+BPGM6F2k3Kh+val1rfTwhtqUUKh0KoA+bLmLX/iSLylAGj
z0WiBUuhPIYunKAcv8ZDYdyfn9AJratraMDNdaovsN1mE0KfVST4nAGeC7ixCe85zr2H80OceGaY
hQHYsXXmI+YtTaZeKH0bM4RePBT2czauSeKfH+JYBe2AGhA6+jIwfYY2UybHsGgl2WparAHplZPp
WrwVyGTH4BJI1jnSQDvCNFROc9eGxjC1j32WdWclxAAvzNGS4D4VkdYDOMYVYWf1P1PnCo/CS3Lk
6V1/1UHzyID3oBFBRW5NTWmfB8yLMa7Q2YK0ScalJHko1Kus2obuTYTBl7+WlHutC+Lr4zc2yZ7R
sGkTwlXMteuaT1HTRRu3yOWjlrc7mTUbvV2ff2fHKw8ykMp1G5W1bR15NRdO0oaVRQitund9+9o4
Fxwb1Omlf3lyvCBWHJ0FKJEtPtmvT64mf2r3lWUtjLpdlvBaZf4WmXiTDEG40Az0vsCrdfmh1a81
F2Nyi/sQrtz5WR6tF7oMaMlgs9AmQo42feqf2gBUqIha4I4kr3TzLg+guYoGpyWAcp2i3mtltKKU
cMEKZQYOQsA+DeqIqXsZrAxp3a+DWomL9jJQSZJH7m1VvhUd0UBtdA+1kmPDoq3bzrqlIEeO0qzQ
ORrNfQ9dq9bjQ1aOwB/8G1pXH88/iVPvg1+lm2wGU7vuvH2gqgeqVrTxLLzmR14Y14IYDBhuiQ3X
jWNhPdk72G+1L66W3CnmVCPQf2iGeqGJ4eQLcQUXdpf9VXNmL8TWqNb5PZrZMkVyaSor14UaiLUU
mY5dTAoG9c/P8zM/2s6n1/FpyOknfVoDWjVQwM8YEkecAhAgFLZFR7GtrbpdHlz4do8+q9lgs3ff
mz4K547BJOqYv/YPdI5coj4dbRAMwpdlmxpIGI2X+XVGCCIH2Ii6vRCDuaZosC1iRLbEgucf3NG2
DoDItumpZYNwQT/PvmDfhsygNDpmYaZzP2TiD/wvciNp/TKOdv56frDjObmG4NBlZ7cMyDOzORWp
XiqNaXsLJRRblWDJ1+Urq/jCgXu8/hiGhnWh6bpF184050+LIW98TTaj6y1s9bWJNim18gyFAOrk
9t0uzOX5SR0vPQIJeBIUHW3O3/nZC5Y2aNwS+9qMURdG2O6lJ9dxD9nGHddwfy+Md+KNcTgaLAlV
8M/51xWGDqk+VcOQNv8B8u826ZvHbMAzOPOvz8/saCS2OdYEk4KUMDH8vj5HZapSZZGF5SgumPyf
+c6XFRW4SHdWQXPJMWKGOYD5pGkauCsCDDrAaVH7Opqo+qpFiccnjHmf8aSafzr6QDJB9c9ep/I9
k936/PyOluM0ogFSW3XpNzfnn1gL0Sn2BSPmkbE0Q1qkzd/eEF8IL06MQnhJ2zm0GFrO5ycFaaZB
czOLInN/2xffzMrjTn7hCDzxphjD4V0ZRDFijiCkkFU4tAkTlCkHh0u8UV3ZydvQvp5/YKrGO/hy
3hOuGBYVIuQ9GkSzWdQsG31w1AQyCUof9UAfcrMq7bLfA+GMrofW/OPpsHhKn1xTIbNdPNBuVVG9
WWuR119YnUffHSQM1SJXil0zn4M17dKfvvIOj0u3t1U4IZoBCRsZ8NZJDf1ZN2SyHxv8/HyjzS5E
PMcPWjcEJAJMp2mcgFXwdVCjJZtDpYOie+Mu4uonTK6NFx886/n8kz6enA6njiVDoxxKwnkPpY/t
31g1CPlyHrYE696E5nWK3qIIl4X75/xgpybF2jQE/BmDcWeTSnXZhapLMiBOint6N7G5T9D9dQep
KbvzQx1tzVyC2Ek0wcQsmmmneX96abGvR3L08VlMk3iVe691Wa64sy9RJK+z5idFwfPjHX98wJp4
WxagM9RW8xZHwJh6oUeBvRilUV0LL01WVA3zq15J5YXd5Hj/YigXoj5EZVh/c7eDsLZ8w6xjOoWk
E+9V8n8AXgdY0QN8kwUFCevKtwd5TWX81aYwfmGbOQpKCPtYKdMuAMnnaMX0cogRKbSYeksM3BRa
1coLHJoZpYjDYDbEtI4+vbxCxdZVrVCop6Ga7XKpDCtzyNt9hehrWQ7UXnU1+xUrslx2WXKnt6L8
17Nv+gWQkKb7GoffXwOdT78AMj4cXMkvUEkTL2m4P2CywOk+vCd2+a+REWOhItCtv6xFbd6iikp4
IJVHlJc0wUpVroR7k6acsvX/5zjTnvtpTvgh0KeIgRF7KsI79cajqh1CSiiTC4fEqRXiAprUXQLl
KffxdaDSS2K/VanElrn6UBb+z8hWLszlxOdGsx3HnMptEAjY9N8/zaULYnRuCbeiCjHaotbl0tTA
TwdmeWG1H/cuw0n8PNJsLfa0teK0wFNrDbpuwvuRhRf8bhQDFWO6VCryFO1HjfbUUi4NfWIPY2iw
WbCRaBqZO1zhOzE0yGq4b6rPoX9H+c8Qu7K+77StoLhmhIdcXol+W9CnVj0G1YFiP4R4E/vmS6zc
v7mQrwfy9Bj+81tmj8GImhAUC4+B3zIA0Wtuc4HlT4e774EmRMvchv1T4l17mHEl8dqKsRK5cCSe
WFZEBBYkPPZ1U58fiaq09NzCRmFRVEIl41twYKGhOL+PnziigHNyYoAIItswv+O3iETphyaHS//L
Hy03N+h3f9M4ty6t/zYZ+h/b4k8MNYGGdLYZ7S+3+usaLv2uxL0QvB5FojcZDg9FbV6j9/rpxUV7
YVrH3wuRoUUgA4CU1NM816l0Ggx7Ma1iXdmWpfNTjzU6jd1v//r0GIaLEAB99jFkZV+nNEiEQoPJ
MHYj8fVNqUCjSM6HNbfPC4mRvyf41xU5bS0QRQRlavu/Ov8/bQGuodRlIcE9KlFnOw8FWf+9r+lK
95Y0RRlt9IgayprsuPNm6E0fUfAbOa2UMIb/RRYu3NOoab1iq2Pb8OKL7jfMJXc80HqAHt6mOJeu
8tQkyIW71gcbqmnJn8GjtWlljaH5qtEoeS+qxL1iyfST63Ynn4ugoo2l162MVFWRJVtDj3qEKUFY
vdjW6D/XYRN9o5jR7KOsb397dtTs6Vnoowsb5PHe8TexCdKF0I5Teva9mkUy6GWIMCQtf4RutIyc
X2UI+qi8jaI9fubn3/txFDndFB3Si5rNWv57oH96FwSwOpoJoDY4K4IN8h6o3S3UVt4YnGT66P3z
6WyArtBIOAIzJC6fdopPwwmLdmC1xpIhqNVF0K5xtNvYI337l2Cjx1sOf113qa3bEPwI/78OpJmV
rM0Ib7cs/6Yb15F14S2d+vvcekmj8QEQzc0C4sKl19DPaWIaxvxHQ4177OzX86/meJcxoLH8Z4jZ
s1IiRdLgwBCCHhtqkwu+lqXdrhqU8+dHOjEZJFTk4fTpQNYn0PTntzKiWI/sOnfYY2rqtlBS9EtD
nJjMlyFmq7oZZdfRsuXQaang6R33eH7kosPIenDXdS765/NTOnHsUU9koVm8Ic2mHvF1TnmGRLZ1
8CVCoLaw9OKqwFWLnBx8CbQjAHlQsDyDM3g0on7pBHSB5Nl1ThO0TX+BqkUXyi/H35lFaYeWbZuW
GIxFZkk0txqjJLQVb6FmxqNhQK2tKzq/6100Bu/OqF641By/UeZNOwXlA9tE8zB7o35cWIrWCjzm
rdA7RLX9pxub8cJGfnw0TWgYrp5kE6Y89+ymRj3Cy32kYQtDfoS5QGpubxQ9v/Amj58co8CVpDuX
04I02tcXGRd0Cvdh4C+LWv2Jy8DWo8O2V2w6gaouoy3P2Z5fOqempXMUkioRYgonvg44tpB2FXBd
OKQ9ZwX9s6ENP+7SBnX8QQBVtQ1gVMh4dfwhvo5CC06MbY5L/cOW0TJss3CbqQUwBj9+xJdGvRCC
HV89p+EcNioL8MvRrTrxFBsoO3iVwAGr5r0julzHNd9f2+90tknLTNSFFZir88/y+OV9HXb2FaK7
gq2B9GIZtf0VUrQNLXpXDriHvscqL+0uJHyOXx07vo4zIVdcrvNzDirQgowmxSBconS9qksQqPHQ
XReaciF9fGIcjkriP/hE1KH12RIxoMyVakXxCme7hTmh9cQhTt7PP7vjQGA6j/8zyOwIoxlsGBKC
12UfdvFS9RE418kSCs9yJBRMvD9BXz2dH/LEncmlsM6ewco01KNIXYZFh+gQbzBTCx+CTtsYNEr1
lfipqv5DH0tUweINMS4JvHIVGvGF8OBoubhc2QU8UL4HlSrVtIo/hQctTeWJnFp8O4GxXdPZP93M
Nj9KvVWXKtWoVVJmw8v5OR+9y2lMRATckabz1pntL31Ho0dkYaNaRUABLRMqEPtyuMYrz71wzmpH
ZWTGIqRjNODXVC2m3/JpfkGE25Ss1XA5+Bt4GZOp8jobX70Emkz82iY9sucDXV7XQTI96mWKtq3f
WmmETbLYK+1t5f227T22uOefgXZ0Xkw/DOgpNRdh8u+zhzBWQxeXhhUux4wkPAmwiIjMzWq0vajN
0pt4yENric4UuXuoWG2zy3Gfuw8STVkLyNreLg0dP7iq2ISGBXGkvkKaqD106CDlqpJDQRe40ivX
kIozY6nGiJyX9P0Tr5dpqb+3dohijzJkdMl/+GifdfGu4IHDhaWGdVRpTDxN9oqoomVBuubABWrE
kd0rlmKUYqeGvrU7/yhPjkeKjQ+XLB9lka+vOK5GqdYWwicMxa605psfapAdNsK4ELifWLaU1Cez
T5Qj5GymT+nTUgoxzdSgEzGvobzly/wJ/2XrK86F0/fUdKYkOqehxgdiz75I3vcYcBpFyyT6rpq/
pNxY+q8iuLDVnR7FBPFN2W9SEM8mEwrMLUMswHyxb8ZfIyQEv78P5a/z7+bUMzO4EVD5I2Zh8/46
TJQ0HIOeC72cU2KrhGYK9McIoYeHUX4hONKmF/3llsvCm64HnERcd46+9Yj8fA7LHmeyoBOvkCNg
hWdBpD70g0CmOaAShReIC+KPOuvsTYZM8CWhoeyQouS172mhLlK8F4l8tlT4UM/bovZ+1eAQnsfA
T37adm3uwCQgZB2kY38zolz9+PfnNZnysiULlQz5rJZTtnyPnfDCZWsMKy9Azu7mO9f7Z90QT+rz
MLNPJsNdj5wuwyB4o51/5zdiacYxjZiv5+dzaplZBqlvi2o7FdnZN+MaJcQtQ2E+qU31P+sN4011
4vKRi67+c7QCNsDzI5440BiHkIscDmtbzPbV2o10XmQfLbmN0I8kpHLDy/vRgx6n30Fk645c0oVQ
78Qs/+vSy+WHu8/fM/7TzqB4jlJy5Ud62cEiLLtlyj1gcNKd16UX4qBLQ81CFAfL2L6MSVLE+WtB
yxdqWzTG74FxIYw88eF+mdLsMcKEbUw9YxyEqyu/rtd2E+7a8Z+xpGS9IZ8SlGNRQfwxWx8iFJVR
obrmyTmrVq1uPZrPwY9tzi+KE4ctrgbUeVEVwkyzZ8PossojjMroxYveOqsigHw6P8CJxzXVmBwC
U/JslHy+7nOFV8SBhWfjEpDDn7BJNzkgDhS7F46gE4t7KvVCdmJ341Y7+24FAMtAsRCUAlU4kFij
JgFwLPtFiYs2oeHCp3QcmyKHm8oGqoAOP0XGX2dVAc6LhywGdE3nGHwL8OyjtRcZm+TG1oDGtUAU
q3WQ/fviY1yDhCcRBCYYs2mOZZB5SkGLBU31Sz02V3mNeYytrs+/tFMHBuJPlRwMeQuV1MXX+Vl1
75pplcVLmRB1FQEJzwfXeTHgvwEDoDbQhOvSu9IxP8pfAQH0zlMFilN+FMW1MUn31317R+b2/M86
sVhJ1gmUOETHaGVmT50uePwZ6VHjE9/ScUmffH3hxZ5aRqwiXikNg0AjZpuIO5Z9meSM4HDsD7Rr
1XcNJW2oIPUlEcSpDwPzFKGyE0/H8iya8W3L8uEQgM/xix1Nxis/NvegTC/M6PQwU8JnulqY89hs
9I1ad9gYl34+Li3quGZsLRz9gq3jqVEmKx0LPeN0b5lNRvMCF+EEsveuPpgTo2uM4URcmMqJ109V
hbhZpY4F/Hu2+Mu4LISO8T2Jx3Zn0hHI+7sQMZ+YB1OwuLOTSbLYTL6u+3b0Wz2pmMfoyVdIK5sa
yZJI7H/NDSB0ndQSvH/K39Y8A1f2TdZGGJhB+3BXans1NtQKnOHC53LiRPwyymwxD6CzRxkxihxg
kJAhaGGWDsqCrPiFy+SpxwYYGX0LJSiEnLPXD7ZYHZwiTGi9i/cKbTwGKBGvCbfnv/+jLMT02Pjw
+UCJnI4iGL3CYLlpgmTpGRX9kkAgTE27GlxwwyYPssCStm3//G/GRKCK0JosznzHbbzKG3ybMQHC
rkNJRLwv1IcqJ3OV3oNNOz/aif0HuP2UaaGWPxUov64/Mt+mlevwCnX8N3AC2KfSXlktByeiWFte
OPxPvTbyfSQ4MG+0cUD5OlrpObRlmHRC+aNzNblPqI651uoLt49Ty3BK4IBXV6cE1WxOrQn/wVUg
Eggcr6bcW5QWuJZiwpx1F6KAkxP6NNT0Uz6FmyFGo+ztDKVX7nNCz3myKMxxWFXWUH0//6ZObUbU
QdnrCDZ4Y7NZhTIPmTRDQQvcO4N9B6TqwmK4NMRsNoMZSL/wGKIqevdx9KuIFKLvP56fyOnX85+J
TEvy0zMLBlTqo8soTqcsRu4EBlWwR135XxytWNlMGk3kTRTHZ3sEFB8xZvSWQKoyniZRjHS93YgL
fTnEN7riXMrfndosPo1nzy6MgwMdx/dyPtyC1si6CvJlLicLXK385nmQpEN/G+Tx5vzTPDnq5BZE
bptEzzxE6RLfrP2wTJZjnlxRWyyS35raL+jSSXV12ToXhjsWObElUhb4f+NNa+jT29O6zIZMxnjw
cpcD8CwFPJtqCIC0T515l5JhN4ERRevz0zyWVs7GnS1/QwXtgslEQrl03IJUMcqHQYfrtm2YLdKO
vB6WgJE2bb2Hwn1+8JOb5Kc5z74Ly5tY9yljUzVh5cAEFL1yPyQ+9hUdvYHpvwc3X57x7Asxekif
QT7NVTv4KljUGvYi7cjnZ3XyO/w0q2llfXqTcOr9FpMceAguzGGz+d7VLe02foSI8pIVxV8h4Swh
ZDlk1unkIaJGI/p1sKRJcHQ0SOE3JvDZoAXVVdo/MZqhf9l7jnZ5uzBAmEHH0MVewL6KPjzLWkr/
XeYX9p9ppRz9FAdXYbLRaB7nF0SpofFqi4Y7RFj/Th1QCy194onjXzgbTj7fT+PMVo0OXo+cPlNW
NHiEo7ZUGhgm43eYkP+LOJWlRzaUJO/kMPr14folKQ/oW6xPZXAXeg5sDET4hUFOPTYiILTgSFRP
6Jh00aeg1WGKgjJy/OJgJt6hbZzXf1+VBD7YPtNYQzw9m4tdSCVAgpEs48jKni0xJPsK6uMhwIj3
1Uzjt/PDnbpYWy43L2Q/RED4mHx9doGcwIPhAAgVyLJs9uRhc/nNIuQbrloFTKd9k3Sr+r/txP9H
FdX0Z+eLkLvYFHvxzmhM/DpsjimGbH3B4aSEB/hLxjauB5wVc7O+d5qrIHnt2xxK6kVF3PSHvw6M
OFQliaCR0yTumw1cuuPQhDrmED6YWxBmjX1Qgv5dweV5HVPSwEDaeQP5Pb41XTGsmmgwlnUcPvq6
/r1T/VfdqeJbxRrGbSzBbvh0yFy4qxxHIfw+ngwSBo5TMb9AJoqolamXaVHqz03x1mXv51/58Yn5
9e/P9r0srfFGCFQu2eo2Vl5tDaDZQ5JuTWdV+O0/fzVfB5stLyPKDBhrTMZLVsIPgH+CbQIddH5K
J05HFjC7GTchnAWNuRpBqxtJZZHEATL2hWG/mvF3XX9Rsn5RmodYeym761pugLRp8aVavnrifU1F
JuR5WBlO9ZivSzmzZZ6UemMuNPWbGq8Sb2Lbwjf9Y5tLVE5VDVbT7NZu9+LF9cZzby4mA4zjr2n6
jtAtTD0eFPpni1qBmuv0kkVNf/oaMEwMTKsM/y9p57UjN7J06yciQG9uyTLtjVot0zeERobeez79
+aiDf1SVzV2E9h5Ag5lpTAczMzIzMmLFWjetDqCHhgDpsYNqt4/ZxqaHwJSXF4dR3c8ddOC7QX9S
S68JrypC3smH3n5AaOPY0yY8vgwQeshLA3TiVUZ4GJB4n3zYTOMXvb6akKMb7drNm280F+0S6b4t
3zL9Z1O/OPaj7hzjST4GQCmocKTZS2fd5PlWtnMlHjsfuuDNUWQhLJwydJrboXeDUZtcJKI4oU5L
6w646W6KPxjwvlz2uJVNdDbjwqLH4yhJ6YDZfjp0A1Vy5vGFlzrOFtzxEN+IVTYWWBNiawicE7sJ
MFfA9dnS5C+nN8kIOUzvqQqSRtMPGR7Iy0N8f+GdzayIc4jKtofRrjegtjC9oITuGBxmhGjJZTOq
+v5EXi4BXiikf5amj/P9408TRB8ddqZ59OCbpEfzJU9/OsaN0j1bluRCoj0ncG19HuoEEpmDqv0g
f+8Ohgmp1+BKJCZL7X4Yjw00apJUbkS/v69c4co4+0Ah5PczGjfgFmUiYNVp7ZsYotVczzDHnofZ
pfuZToq7MMxawdMcvRUleODMbdFNyEfHmyKooZxn4HX0XDzacDLW1oPamN8uz+N70BsMAjw0DODC
mkX6UTgEyFbI09Qwj8Gs7iTLc5LXKLxGNlEFYxTDG6ZbH2xS5JTynOoz+fJu/AFXyMZsrXrNyVcI
+1FFS8JKfL5CppNA939UYD1zuKs3BrvqNCdmhP0n23AVpUhTu0PtaB/yWZEXtI9xOxpzTQcUDK0d
IqJe4qtkL6Gd3Hed37nxoqfTaJG98WBZCe+Ze+RiHRtgM11S4tzLzlzCcWm4afWMklBYX2t6Cp94
5lrOrnO+WMVXmfXnZcyfb8YIT7LzdajBDX28PDG/j/p3znryJcL80++iaVrDlzT9DOfaVQekN08W
MvMbB2J+aIgVKOAk9VFuPsjyIZgfxulVl/wdwo4dWesYdXq1u6kpdzT2PjNaL4YqbdRbWrK+QPTF
W7M8Xv7mlRh0mb2l49c04AwV8edwRQ0WAqkGwOAvvoo2z1dJC9260Y8jeBG/n70WHAkoeKXdOHxW
vZUlW8gx4JIQL04Iqsyij2YDIRvERboWRd9M6n/AVJtueOz719Ayxj+WhHUJbB824BpLICB4p9CD
Eh5ayKPMztwY05YlYWuoGYvmJ1gKNHnnc3PPObnT9EnvDpfX7Tei7r2v/Tsm8VaCsNa2ppBTMKoW
LWJIIfnH9Kbs4FaMnjsp3qsclYHizdKDIh9V7SaIbnWHqOhT6nzRyk+WPfMvb8N0Tzmcxt7H3Mm8
uNoX6AiVnyfn+fIHrx+RSwaRRjhKsL+38cmT39RSH+QEH2xK/sMYQuJbW1Dpog7cjtohUfXDKM9k
cqwd1JZvif+9RuXZQw/rODs9OslbPYHrnn/yQcK5MYd6NdLNZri5OR+KqfQUGTYd564JVQ+hGzI6
t438NLSma0V/f71Tolr6SpgPKPEFN8nUTBoidJtdlC3IV0n3fp/u27TcACSsDRE7FnWKpYz0DsIr
NQlIZYsLYTSk2JNQzHBRF0RHYILbFtpN6cD/6x99ei8hYOSGzZIJsExvpxsDXgvUF66TJftC/t0W
+1jRHZjiMOOYieE0HwNtVzjKJ601d+pYeE5hvKChfA0V650DqzLkTc/moDxGun4w+mQjRb8+Kyff
IsQUXeLAu2cw+92SFDGOCGPJ5n0BNQe8uNrg1XJ2g05gl21sgZUD72wOlp+f7AC/ooswB56ErER8
nVrDIZrzfdH+feHYNmiNYIAceZSOBb9OgSAo0TK8JL6BQNlz2o1qwPoEnlgQzlOlR9xTzhlI5jwE
1udRu26yq2T4rI3PWXEDalFX74Ziy4WWOFs48c7GJWwasEpBiCYqoaD1qsyffck/pvKNlD/VaIK0
oMrA+m1lt1aXTFtgWCY95dSNzpfMaHlEmxMj1U32ha9fZTByF7mz8YZeJuzd0E7MCBNaI4kzWYsZ
hKi8cjiG6EjlkLt9KOh1g3h54yheovpL5oSZJOhX4cPjlkqKJyU7SPE9APEo+IlKEokPWJq5Gb0i
/6HoKEMPGxHH5SmFgPB8StM4S5U25djVmhAGS/kRZu77PrX/m83275RasnJuBj06Um4pYyyND037
GJtfZv/D5Xlczon/PI10V52bKCI5lLuRVUtmyZUH6LelDQtbcyU8z5KileGkwEIXhkdt5K07BjeL
HMLlgSxeLA4EjA04EBoDFwz6+UCCipZ7W2ZJmlqDnRVVKPteqVpwMLeSuYXRWIuSiQGW8ig5Gw3W
CsEaqglGE7My6N700y8jVK/y9qoqRs+M4U13HuUZwqqRmMRKafQ8ylZztMcXp0NV7YejP8jaj8L6
IWmoUD45bb5rimKnD7eS9c02ay9p1Y2Ybu24O/vgJeg7ObcXPa0UGVHurkRtHtV4IiFTtN81h55T
fpAAys+iT9Bm57fhNEeeNMiPdtilG9+xskpnnyGsEokuXpkwL7phRSJCNVuZN0bXXycwfcHFgpJt
0MZbHfDLUSC4xplR4WQKMtVGfxKj2bzPSWQN+eTWUb4HJup1UPTJ2qttbbK+LZvznVVCxN85Nfi8
hANKL0YtN0cc0hhqt7mJU1g6JYDdO/shtR7zqf6lm9mH2pSuL2+EtVwmx/y/hm3hcAp6LU2Z5eUt
+bEbvirqr9/sjfbHor5uY2A+Mxx+txWiYp2xcQf8hvq/HzRh4ZKLkd/lEKyuUHz0Vwy3HctsH9pO
tUOzRr5TfDgqeoit3DQfBk934pcwzeCUHebQQ79DJZIDwKVYW+fbyunDZPz5IGHtQ7VrSGwyGSZt
+1n/dQDn1OcbR9wK+s4+syKutWlWvT9hJeau69HviKZPdI9z7e00+1sNJ2yYu+ROrQJqY9mbE8i8
cxQPp5cybncwCBftF9Uhg5q68/xlwx/WHXGprC9t046Yh2vyvMzKiTUputdxuk21ay099PQdjShM
TYDCbzPdgznvstm1tBxz8sesen7iJDONRg7K1e7gkGRc5CNDHnfRvgUHVjc7G9bawv/WxxB11fRW
UiWyPGDtLvzjqfQB4mTV8uByi0lPtvZts/V9y8K/81T6vIiJ5OXeEE8i0FxVKDErpj7sFtXUpO2R
0X5CZrpJvk7zhosoW/YER5SKIEUsgumIo/GKZIoSDW6oHMoSXcKbqHzt7RfDuIdkPRw7UpL3SH+g
Cf0zHneR8myWmwQXy/RfGr/gsuZsZkofL8tjfMm7+bpO5wMaqW4XvaqSl3SfJl0lq/Gxmviijbt6
Lem+tDb83+SLUA/Ix4xRoZWYbGtLcHOX+uXB9O99CmIZz6XyhxPCHrKRbvgPVh2ZJNuCnfp9R57c
gRLXc221muHO6VcnlV0j/wKZtmtVr6Z9XY2NZ1kvki5tDFZceBoKoeuhb4BQQSU4EeKfXh5oWZRs
cCzyNST73gAmwbjTlE91/6EoNg5gMXeDgd9sHeC3VRmeMyEu0WqkvXt0B72+A0LYwf2rOp3rJMZe
S7dwSOJdvgxmMUMZFozvO6I4A07wnLwAlMC57NdeMSUFRPzIIzVEPjAFHWdrjq6DOk83wuKVQZq0
F8JqQbMP5ILCINFurRYdm8Qb4Qhw8bJuR7L2CzI08Q2C8Ip7+SRbNQepFBwaAMT034f/idvUXYEQ
NWTcXN9vegWyGu1WyP+Urcz37+zR6ZZkQuktoWq7XJwO6cTzEzOAh3aRNqRdswYSZCLMhEpgHroz
FSENxvsvgf/a5BCUf1atIzWVSX1BetI2j5fH+y7PIX7HMiEnA26T0ZE7n+8wY9+1Vf+QovOVPXFO
6uU93BJ+fmdFXqbskclx7ejOkTayG++2jDARwtnczCDmJ5UP0BFJ9wY7cMFKo9OA5GguJ3sY1/e1
amzs0xV3Ppt94YD2UZUyYlhWSeWF+7i8qSHwSMOD1F9J49fLM7xqiruRYjK9Xe8Yfhrf6dTKYedA
mE5G61iq+7SOdmq/8/2NA2HxmXc+RRMW2DagsKbovHZSWHpQU8QYnce5BZ36ed5KpaybAG4LsyLA
A/GVGst6n1cLfjxE6/e3VO+vNPhyecbeBbW/fRIk8f8ZEaKJsA6RJzR5tcgNrWwUhuRmL2lB9yXr
nXRv2rF+FSSz/JKPaXxIy3K4awFI9XQ1SNF1glrqVv5BfDiLHyQc61WI9luky4xa3VmyV4dAFOyd
4d9aKCmGz050XcEL3zk7lKciw6uVrQ8QEyD//wMsrkmqdQD4heSA2ib6bGV8gBUjlql4mbTX0NCT
79HOLNAoQIXJqamdU7D/rhsb0d27u1S0LqyHNOmTgegrbUjyMWwfZkhX1egfEPHD8Fm2D2l9aOqN
Ea/72Z8BCzOOKl3V5zUD1vy3NPkwlfeZ/uuym61uTOePCSGrWlTyjLQUJqjCyvV3sG2Z/djPgBm2
cONbg1l+fnLG6hnKB2nB/Gnx9FB0b5IjH9TN7qPVg/RkPMJJ7iSalkC4j5WWlycqqPpxQHeVpxBs
2ZazcWwvIeP7s+bP7AnHduHkiWEsszfOT0gZ6M6Dad6N+TECUNLeUMa5vFhrU0grLu1O8OgtjLzn
U2hqVYper5N4ZfkcDd+CmCrEVt5kw8bvbXCyTEgjKtnQYwP5bSrSiGCjFUjG+/JI1iKMk5GIgalK
HW8wK6xkqfZRHbR91+7kfkhcRdvYQ2sOQUIRhI+OCC8dU+dzBgBCR4yemh4Yg6A+ZNQnpi8d6qOd
cTv4x8vDWp28E2PCblJSwxx7BWODP+zN4DmmEbju/7lsZHXuTowsH3GyQj4HEcEZRixuH7W/z8wD
qthIGm6deKujobgMr4WxNPIJ7ma3eYASOTdpCW6k+D72gzuh92wo+7pS93b4klIuVdBjnXOvq3eT
9hiO3+otwtHV4f75it8kESfDBUTVR1LJV+QxnS3fRuNGQ5l7i2dxzQpMyYT1UC7wgBHcxHG4Ss0E
KD60P3qyc+wHadzZW1nUtRklyl1e39TtDUeYURMatwaRwtRrAhSYnK8NcNEh3oBW/E7FiqcS7D+w
D/BoWNQEzh1kgn9AdhYrikz9sEurRcYiLeyrBCo3tC/Rq6McMqf1Pkjs7t6253Ivx8NU3I+m1UBn
Zad29XOQ6NYDAlcEjurNcYjcb5CqP+UmRVMMgC1wuMLI5eoARX6B0rudte1d32ujfEwzYyRAqPVS
3+laHmwRW69OIwSJNAsugE+xMb0KEbGeGvDYUuU8DJHqKbRut0Gy//uNRgLpXzNCfJw2CCm1JvM4
+VrvagNCilbhwrzxGHfp1f9mS/AMPSHlLvXY6vOvdnqbJ/dp+dBtAVlXgxgiJ/ihSI5p71K0ARJz
jcYSeqYR/+ygw6jkzkVSk4ezjvBt/QQt466ASa/eAn2ubTDI0hYqcgvvFzkr0lxVpC5izSpF3eX+
PlOAyECh9rfkmUuYRp6FQdK8yCNJuJLLUoES32KEVR10hzK2fqWloW88kNdCYVjBbVIqWAJEf77D
/E4PJbDovBeL5jYCpBvk4ca9tTpfqD0snGGwL4g5TLMPu2qe6VdEEjnZjeNbrdSuOdLQP1ZbXZhr
w0GoC5AHHX3ka4Q5Q4apqKaJGyVBRMwunvv06bJ3rxpY2KJ16KbgdRAid9vpDSlNGYyxgH6767j9
/t8YoH6OSiHnt9gC6QTxGDg6LZDwCv4g04XQWbilH/GuorS4FqIEJPpZe8jthVUvajWr6hjtt7Hx
j0q0d1SSAdkOMVTN+BTEi4jP3aKJC8XbfzO6P4aFsKIvA9pjU1ourSr/Rl+apwfqBuhkzd1Oxybc
GUqTovwdMrZA/QpPz04b95JtHCZjI0JazjHxbgJtThkROmPe6IInUCqx7HgGuFJbio9w1vexJt8x
fK77+MkZAxPq6fROhjXg8gyuDg8AE9R4EEo5YjdzZjp66/eYnXoYwpRK2yWxhVS99imXflw2te4m
3O10opp02Il1WSjRs9xcerH6UvNM/84qHicTWrxrVftZVFeG8SypH61+4wJZ9ui7iV2YJUi7QkYt
4vJ0yGcJ5BihifCnCjon/1GB77WToz4cLo9wdTcjJcZRQXIQtMr56VfofWhVKqaqlldWo9RXfhBv
1U23jAjPbTh9ci55jMDm9mnw5Y8WTNCXx7E6ZZx7SG8t8aUoIyZNloPkI6fSJHU/qyC6LiHMBRt9
ZQ9vVb3Vybz2EIEi8V9rwoA0mbf2ULDDUB4nkJa7PZlPF9k3WEE++73zoBifL49vNa1JkxdAcWAw
dJUsE3ASOiPRKGWRhEk0nJ6HOfNQDXxFJfhTLiORR3+JkaMcm5dI7mhfNGfaqZ2+6+xybyGRfvlb
1uf6z6cIsZTfx1OaVhxhjjF4lUQU9YCIbWe0+3TcMLUy0QBHaNVbwAq8lAX3bJAuR7cWz0GbaVc2
SIbvQuPKtLJdYL8hgHx5YFvWhGWNOrvtkUtl3/FeNufXKvgyBioFCJ5Mzo2ZX102t3KQ0RFpMjDI
iriEhDixKWtjVgca98CDHEm/ddIPo/2AWvLGgblyTiPKQXMB8S8N8SJ7jD7WUlRnS1MdxbL6oznA
ZnGT61dKiv6Wyuu53Ejbrs2jQspWXXqRIKAVBmZnHYhwn1MznZ/Gygvz8Vbdo1G/79tmo81yxRch
RiURjbYQhCAie58smXUgL+2cDQLNI3eUi9QfPpIFrp9YT+Zf49EIHDC4aBlB3EUxThjbHBSjnyD/
6cUw2neS7bZUFgb22d/7xokZUS+jbtTSaBczPiF23NyXjeeXKn1LG+f/2g2HDIxDNYz+ceBkwg6r
HKNry5nGzrmsQd1CUQzbTq5Wt1OqP0tjEz3b0aR99yuzPUw5DexhbHahq4eIUG9svzU/ZWYpyrGU
7AnhUxBiVhAhVbkmxrdIfoOCM50XXPSNQX+507jRVg5u1U9PDAr7fW78KipMDBbQlHQpwuav6A+7
ahF7Q/amhBv7fe3FBtb4zwCFoFMKbTVrkQjiCX5X2g3YmhbmlyXOhTfyIMkc2JRtnOrbZV/aGuZy
PZ9cHeCgsrEPGSZtW89VwUETmp+K0D5KzvxUoQM35JtQ0WUoQghzNlQhBjX80deaXEu9Uv05lvsR
/Wb9OnDuLOfa0h+d9rXLDpWRItx+Pfgbz63VM8GGugXIyKIrKlyV3dDORVAwza0cQFBw1Vraobc9
md6jYYtt5B1m6Pd5wPsUdSA63GmuPZ/cJBj9XoqYXM0sZVLUUbMfhgmgSKZntGz43/UgLumtHdQb
mAZfJES4d4OFMjQJYIdLPMyuL6/22uipniOQRG2ZZ5pwQDkDOgJGrjPzvo2EAQRZ8TFuDraUHKts
Pl429g4nswz/xJqY0StiLWjLyCA/lT92CrLrVV2B6n7m8PLCQt8NWbzLa/W+Cg+lslM969qMPpbx
HYc0uuuILsRP407aKfHGh62EnHzXUo5eBCQgoTxfFgkJLlJqzMJIeTKpykeuho2JXru+wWrSV8tb
1YZl5NyEk/hhLbXLbk4iK9lNfQIUaLKGazQmqwhVZad9uTzbqwfIqcnlk052st61iUroSdy5EAJW
3/ru1Zz3g0J5/fOIGDCigdLXyzZXJ5I9xGThT7pIHAqBYpDENaNMBwc1x+Zu8Ldwd6sTif4q+SRe
444IZlJ8JZmBYqDD3tzJ6a01fpDUozM8Xx7I6r7gzW9QRlaQ7BOWyy60ujKLZV8E+VOiSTdVWL1M
NmzHXfcQIhl/2dzqvKHwYcIPpPGyEszJbTC0GfhnT+uq5rYxC+fOnLfoEpZfIp6yeOC/RgR/KGMS
g2GPEcMYd05SISuS7Cp14/5YdzuYIamOs9txhHO3S4m78jiBFaHXs+d6UOinLK+jIbySYBOeE/2q
K53bwfhpOVshwX8wzbuHAIWEk9gea6JkhNyxQ4zcabs2+qpIqMvV6qEPfW/ssmNmvA3FeAyUrfLP
mlMuzFhAI+GqMsQCdV9RJLZzIHxzVMePXdCQ35Tn5L7qFQRUg7bZeOmsLSVJXPBPwILoBRQOLHK2
hgTSimQKFIt+dz1zO4Q/L/vkarB3amRx2tPzY5wbeQgx0kuO444lBOeBtE8NpjZexJbH40wGLI+d
59FyEPaIfvyPHyDsioLqnpRmfEAgZQc9P1rz18B/0Kdj2wT7rn5W5Y+29otq8mW7a5vxdNzCPmnq
VrMzjcU04gKdhqNtjrvLFtZirIXKgyMSSCYvn/OZrQMl0JpmYrvDA6spe6V/jaWjLl110CCn9JBe
NrfmnSSHEKVdsIDkbs7NGbMPzW3Ikakod4ozeHELT0f8VkjR/rKhtZk7NSSEyE1p5AGYFcj3y/yl
m/OPWj5vjGXN86lILhhk7up3NHuR7qea3RNBhe0Xm3xy9ZT/Nw/7UxPLKE/83pDbtMp+vyyGV25L
i5503pReF3ht9VRtcUevLs7JgAQndxJHriKfxZmSG6XukbmAgM6O3XEryNkyJLj1KMVq1yfMXOzf
KPZrn97XzQcr3Ihz1taHNDE1EBpT3pM3jfFsz6Zvs2dTu3B76WtZVldDkG/cz2ueZgLHRExX5Y/4
EPVD2Zh1i6PBTmK0uX2lo5tCiV8v+/NaHu23QPXCtQ6BqFhQldvYyjsEGNEdkd66SjuqkkabjexN
0MwOYwgH6z8aHMjVVB+cLtgHbCm7DLy0szf8fvU0RngAtnxY5g30mM+9UivNgeJexpE/t7SpR/3o
JiP1WL0AW1+gz+54RVTRMh+5dOt4xbzVK70cSmL4cPoBwrYwnSrNrHzJdxE25N0hsW5zlPBACASZ
vO+KgveSd3n+11z21KSwNwx/iIMyoDbv1OMhav9pomMxaLu5/eeynTXIHev8Z3KFvWHkzhRZC2Hi
ZIwRfOe5Ww5wW1r1TdBCckZr1M5q/9Hm5DgM+T5WI8h5/rqLZnkdnX6EEDjpCBXYwzLBTea7qUr6
Ho1M++dsfK/Mf6bwHq0WL9GPTfdfJOCQ6aOcSWKfIq0wy7Y2hQnFeo5UJb4KLJSgCv9OjV9aexeb
/8T97vJkr4XWp+aEua4KojKJYo8XhPPnfKr2vW7SB092ccnDKX+ryPt7VhdFQI4JNNXEt13URrFj
N1A7onK1m6pdUT7MMnQ7WxQwq8PiYadRe14UUoT9GUZz0ekRdqrsZdkUfXUclWBnV/f2Vhph1RSk
dAvZNJgw8T4v6yw067jiKJAVdP6uNGmXIQjgf4v+Vv59mbylnEUjr0n2WawPR5M9tqDriRzafWtA
KPPcJ4+yOXiWcte0G7t97eo4NbZETSf3rhIlZRBaGMv7Jj/2sSIjtqdDs9ahjX3ZB7dMCQFYksyV
nimY0oYHa/qeSk9E6xs21g4vmNOI8FSIoQGrCMNpqKsWMQ5RdpWbdIUH3sRFYsl1/qvRnFgSwi66
bJzZKbAUtDSBavSW+Q99//XylK0d/6fDEfw7rnpdLnKMGHpE1/GHpopcxTgqysdsqtxmfKyq/WWL
qxOI+CFqO+Sa3zF1cdkESIyRrR/DB704lPJ1lH6Ec+9/syJ43QSouhsrrJQ5InhKIL3N6XwTKepj
Gvpbl/iyEsIdupDW82JjPBxIwlEbgpFQYpv8OSSh+5q2uAFiPbNK3Q4KtFS61hEt5foxbgIaRX1V
8Qy73viGlbcHnwDLBHwWpLHELT2WAD7K5RNgXVOtfV/vSuO6hz9Qtr73m+i6laNqKT8C/SexBr2x
sNHUZiyaeXkRZEYPu5N0QL7uo26OV7QD3GaBudXAsgQh4gQzsXTLLBVXkJ/nm25W6rHTNFYTUN9+
MO09GfrL/rJydCwQu0WgHGp8WHTPLeRNk061Rn0slN7K4CGbRjdON3LSWzYEn9TTSLayChvzAH2W
/ZZY0p1ij4fLI1nZX2cjEdZmiBJDC0o8oY4Luvu9tLqOtBcFLqr/xQ7c9eczNsP+q0D2Dse23ruF
/AggootLbxskvSyuuPjkBMiu87eF6f/ckEqVsdJqntVzDbDK7eqpTCC3U5ydr6CMCLazCIt91lXO
3icnfh0O43CNWKhzN9ol35ciur2b7Wo4zmEYH7DR/aQJR47cOqxyuDYdHzHAOibtGI0zdM3ZlAD3
bdlr1lVH/QL0UdFo+yQtVdeQ5vGzP8zy1zhogjsnKqe3MUgt/znpVO2r3sGcU4QSWeBBtoKjnSrm
Dz9K5icrVekIlew+P5ZlmQ9gv4Ih9uYR9bBj7bdWf+fUiVQdtCZRwqMSBOHn2uiHz1JdaRp8hUX4
tZxsJXKlwEcbzW7V/opyYH4Y4jp2Nm65teMEQBQAP97joLyEW24uufwyhUSpn7e71jjWBK2lfjVW
d6W+z+wPl11pbWOcWlPPVziIu2iKVaxZ1UAlmga1NnRtUhqXzaztjFMzgiM1yYzTTJhRoM/LnhP/
Q999rzbLXsvciP4KoQ+4OCJTyDiF26D2jdDR4GH0mup7qe3U7Kjpj0mIeEp5K8VH4ENO9WSaG0/n
tZckbeJ/zC6jP4mzhhZVLF4B5PW0Hz1kQ0X2IUWJxuz3htG7sv7YSPsWWoQtPPc7SimiyYWuV+XQ
pOAEWPPcsF3NrQQcK/NQsfuuF29zPx4ARQX9a5c0N2Yw7W2eAYvUyEibTWI8c4Fez2FxM2nW8fIK
r9xLZ58izEFb2ynVGD5FHxQTGmRjJxklkOU28LoiuVaLLZaflfCJgXMvLcBR2RIpEnzTzyM9GzIv
LcyXIkWGxi4Tz8j8h04qflFVuGqm5qXU7R+XB7qGCT81LFIkGJmSDJLSI5FWzNe+nBLi2JnltZLe
3stmD0lJmSfxbTw3VnGThJJ/K1tpRFdt2YS//EmTJa9NTIWUetY/yeoUX8WZjbClDhWdSte/334N
E2P81AdU491YD6ubcOiNm0mW0yc55hrOg2IDVbrmwsSilHmAbxlIYAqeFAdz04b9CK5J6nvPB8su
243BqaB/RZsl2dd18pE8zJORHucq0Vxl3JLeWDmJQJCAuVsQRyA7hCMCNOMsaZGcEQZknzUtPDqN
9clUtpBqKycR4qlLyoccA4GweLwO8WgaFas3DbNrUsmg460Ljxmgist+8q5pf9mclDAUFRSOvEDH
zjdnowzUwewp8yr168izUodNfVcru2y+6eVXCPHghAzDK60a3ZQeBll7TKPrMLiSNU/lv13+mvez
u6SpebNDwMXdYgoBkJzGs4T/LGj1DAzbVTflXjr+9SkPFbGBxBFYcbxJJLbpwt7SRmAFKIyQ4Y12
o/Gmqp/GrZ7R9yHpuRnhqCFU0aqmwEwG28GgP0xOsjFb7w+zxQIxtglBD7TGQkhqpFOkZAYWCq3b
T/JrPu9A8x/TGVaq68sLszYYbdEL12GSQAhdiBlNc/ZZGThKEbNrn9o8osTbZtnGgFackTqoBg4N
I6DdRKkjKzAsVL4wY06vBpKooZJ9coacppT0xWlA3dOgk0o9otY1fCOLAmbgtkb00qovehff+8rH
0So9SdvsBX1/ZS9NUSbFGyR+YJ0XDh5qfJpey1XmBbmDJKsGI11kzY+ka11oX/blDMnP9M/YZ4e0
AQZlvFye/pUK57l9wZniQDJ6s60zShHOoa96t5okdGSV8GH2f9VNdJgknbYsgvpxK5G25mUUkbi9
FkVI9s35AVEUgFHmvGFNeLdG/b2a7ZZYxR9v52SryvP+2GOYf2yJQJFooA84jLClzS2wWehTxlst
urW3MF2rY6LJjYrFQkcuJgeh3iPBbBIG0MLkKnJBR8yhmx7S9i2XjhtLt+o6J7aWrXUSdo293nSJ
hS1ekITIP2WFEPnK9AtPt/6ZyTJH+qEAezR+vGx4ZYy8h8CRcT5ANiLWMFTHjhpLL3JQar+CXHLV
nIuSrsH4xtqUXlm1xVsf9yBvyF/nY5SGOsvjrkQSWW0omh1V9SiXULs3ndv+fVUTdDNITqwYYEfF
aLJsp0oNpgpbzdFU7mdUqJtRceduY/5WikDnhoQ9V2pTbaYjhrrsNgnv5/I4aj9Uez+SqbQ6t89v
KXzI6qeiuLabfZc8X16/95Ej5nUKatzO0BqKCZvccNKA2DD3fGMABkUDPArTw1KUtF7ypvSg+E62
mjVW9t+ZTeH+1Tjm1UzH5qynByc+KJl/ZWk3RrtV1toanHCooIpmxOVIz5mG8iaEjgxqcrvku2L4
u1bvvUg+RPbXyxP6/sl6NqG6kI8g5pgQE2FwuUXi66ZtdrP+Njc6b25vjOvrv7fGRYZqGmEM3dvL
ljnZ9tMo97S4KLzDi2iv0bib1HcS6bakGg9VN4Cr6DZuz7VNeGpRWDzD6CKEktH7lJTy2IzfpIy2
ZNs8RGHmSptR1Ko1lQclNY+FiE3Y8mDd4jCpGV87FrsptyCpAeQ/FTs1oMVm6838bu0gf9AMWwNX
RDBMcHg+m/6gDn3XKRI1Tw8VsIVrLDRVL5bv7fiZB9TltXsX7SzWEAQDZUMY+u56CCMjb1Ifa5Lz
rcloV9LfLht45/4YALoMkwiijoRV6vlw+qKxUFWCtz8HfErWsm8fmuJTPCGmhmJB1lyVwxYbw5ZJ
YQbTbOB5prJGwfSWUu+DTLqAjzAFcfmttw3P2eomfxfLC2MU7j21m9s+J4PpjuODrR40tSDYPl6e
x3fnlWBDCMv8OZgzK8RGyLnoBwdngFhs3FX6xmZecwheYmQvSP7hEsJmBtsK23SEnbr8mGqZV5cb
DrE+WX8MCHvXTNppzorFwPjCK11RnjcZybbGsDjIyYHUGpMWJy0m7DA4oPbhzvqWj22YEPsRCiUm
07FMUxOarh58kp2NdVifJjDU6vIGoaXwfAz+qJo92seMIW5cmJnr+oNqfrjsU+9BAYtT2ZTuwIXT
PSgutt7CXQgKaVGwSnZBBbFNvZud277zYt1yTesxlGq36qDTa3ZyteHRq1NI6xaILSgYYHE7H6ES
JGYC47rkWv59lT3azUaJYXXHnPx+wdGCvu9j1N052iZaL7V+P9muPN+nW/2XW+MQvK0ytcCYlt1f
1KmbKVe+vFU2fv8mYp0WKKS1dF2CCRY2P12l4zyMrNMItatp0PnlBvFDrXnadF0au9h/qP66pLGY
pFinAz3iMNAE/zObqq16mVEldLPJ7qR81AEEVcbVZRdcm7xTM4ITZBF0+5GKGVn9asGRYvY/LxtY
8QJQ1NRFEFfnhSAqrKtjGSICQj9L1bwq5CSr3aRfj86ny1ZWditW8OKlEAj/hRAiaPECba5nyU31
fU6SMKwTijOhd9nKymTxGjDh/iYPQo1V8DR4+SytyxGci51Xx3qWww3Kn3ejIOUBFz6IcAOeW7Jx
5zsyXIh1gYKFni49JMNtYu41/2/XGxPMz8LxQzu781u76uRo7gOw6PWQhx49D3L6Qdc2fv/iL2cF
h+X3k7pAOcgwLQqY50OQejmIsqEIvVb7pdQvQ3szhId82IXRhqF3fiUYEuYqcHx8Dml2Ty1m+k1v
IutNT/dy/bdLjjwBrEhAbkDCEHoK+0PLchkh+IG+bvVXG+26fqucvDKOMwP2+YRlbayYE9h1z7Ae
Z/9A+00JfGir3LSyLGSRWW6DvBrgf8FzEz9TfKNdrFT3qY/0sHrV9oWHqsO4dRyvOPGpKVN8+4xO
oSkjpuCt0otj19z09sbNsjYaomaNB+vSQCoex2kR6kPXaiyK/l0vXTu/9Rt6DUjWJRte9m7Hs/yn
lpbVO9kuuWrOFIOxVKAtFucUH7boPlami2c3iwJOgsKVmCJuh6FP9MYIvYznRvKqm/u43qhlrLgY
JoAyw464EAMJPgzI2bdbH26CVPtp625QQrQefyiQGb18PK7aoe11KcFxa1nC3rf/H2lXtiSnrmy/
iAhAIMErNVfPg7ttvxBt721AzGLm6++Sb5zjKhW3FO4bcZ6OY3dWCimVysy1ljf4Jav8eGUYa05W
PFpT72HWARMWPgnqz5jWgcCgTTDhfv5JuoTYCZ27ZAUxJMt4TfIv173Q/X3lk/d2V8S5hb9fpdsm
f2yrX9f//uUqSb1slDh/v8cuInASDz5pRIQRAm63ez9s7z1nbg5tiamIeox1XcFFc7JrjuEYgLvV
j49QPc4+BxFBPW1oU4Kqbpvg1EeGJlBenknU0wHGgWs4kLaayjbZDEmvLkwBln2w4gYN5+1QPXZ2
s62Gj+srKIPV+R0DUxAMouiOYS5ALd2ntYseoANTkB3zn9LCHJ+GrLmZp1Tsy75JVvY0/CDNNN6k
yfjzuu3L3QEld1C1AB/PQP+tjlcNERkN4WE5QTqzClmxaXTT+jLgq945uLuQCmCECj2K8/0d8Zpm
BZXECm63YYYb+Ky9SavkvWXTqkexmkHo8RNO4a2J8jQCBFw7N8lJl8TArGMGvX7kXhW0ul740hfD
7SkVwYHsNlUDPbNz/nv42a0hnMKhG7Ae/Ud0400OHachCHUzI5dRFTUcOQiAKAQAn6Pkg33Ohe/V
GCUMi8cZvar6qdO9QC8fb7Kaj1gHUK8DRgT1/VTZZVd5UwT2v+SdhSsTHKX9foyg3BqBLvSxB6S0
BkE9hRZes7v+wS4P9blpJWmo2tGCbC5M22w8jBYQlxSQ5uf5r8c+z11kSvHIytphbK0YDJ5eFtD0
PS6qbatrW1xujjNn1GtDhMnAmwHOzBYmEzGeAa6B58YfA2idvEUWpO7EEDSDrwlYl1sEZmVKBNYl
DPKp90g1NKk5O/AtzACx5ztRvoV/XeSW64fqAe5cENpczibWUW/00kbt034/uP6/QJY+tMZU7ZF3
bK9vikWH/hhTaeB7n6TIVWAsJv+65mZGmIgczca7fAmfe6T28Fns4olMYMQxbkNn3dNbDl7gIidb
YR8bazNXP23j63XHFnf7iWPKLoz57E9WCJt+YhdrkfE7t58cPIxLYwMEnw49oFtHJQDnZliMrIS0
h0me4vCx7jGvo8FD6EzIW+YkrYx9Hs8sSvCpvB/IyND0DFikSV0vCdDlp5Ik0pi0kIOJ8kecGAF6
yXUGF364/p0B1b/6rnSCtgtGsg+zg5u8MqjpRWYADejafXAyQDECu9U8aS/naJRfIT/uya/wC1IB
g45fMUJTjQR2PAY22HLTj3h8yKHiOoRrCsW7XheeFzfNifdK0hsLiLpUDexO/MWmkMzYg2F6DbD/
9b25eCBgBmLt6NUDNqWscjN3YDcIYcdwUKdz4IdFQVoVojsRYnA3luMuprWGovkRFIjXjV/mXBjJ
xzQGplg8D9eQ8qoDqM+dLBu209o7Aqu2zlD6GkbynZbsEHW6DSUvzfPM5NSco07Zjsyry8mGzE+G
/I79W43WOgoDp3muACYUhVjH5TYvhsMQr6/7ufQt//iJ1T7fQzQxm8mOYLiAmlFN6CFKxJbZmJkE
PeJ1U4u3ugNpCbwukV9e3OpZ14xdkcCWh3ZM0JM58LoZbPnZeoLgm1uNG/n/i4bcp1a2x2/FOK+G
Q2jxzJz+BuV6R8+uLbIBv8FgPHxFiXa4yWmBR9Vc9qvCBHHFYETzDhxU07FKbPGQj2LX4v2lIe77
PxYDc+j/26RSH6cWVIVQGMEPMSnGMNp13+05+2m029TdRpCsB2x5wCKh2Dbqwtdloo3NRlBxBaOe
nNNRvnlNeAK+oxIhMpruiVFj5FmnGr64rTAs7uI96UjaxfNtZU++n4MpGsucfAeXXUr+8SX4/BN5
BnAQ0PXAKDxamMp1wo2RGGUlZJ7hHjta7uMOoIzph2bfLq0XwBYIQgwN/AvdAJZVieVxmRL2CLFj
6L0VDArhbgsWmLDL7C8hKH14m4eYZRx+jFX5tWnYU+2EIH3JyZewdYgmOi2GRpAfAgGCuhmqD0oI
7jMDF5NAazht8k1IwmfMMe3buYYcGmSawuTJ6fKNO+abKNNkDL/LcmqowiMNBWEpTYPRNeXTpuAZ
J6COWqXVo6DjLhHOj2xKg7x9nq12bUXxvxBzkHXcHn28vvrWctxCg7APjZsiUbMD6n+7/oXkoVV/
Er6Lh7ouxf/UMfaJNXXdTtjQyQhhlf4pJ9MOTAdBGI73JWCuYaojq1ja36cWlbypgpbDNM2wWPG5
hiSYs27M7FuCuomr7ZrLBb3mnbLLLaOdR3uArRTZtD8kAaveqkFzAy3dd6cOyTNwkksI14gby4eR
CSGY8zpIInBGHcMYj5/N9a+19Cg5NaVsoDJruxjMhumqwfxdU2ygJcaS72EarW1ISU1RF1SdJuwv
mwSTPKZkEY2IcpvzoUpSCGAj2IY1LPGVSO3D5JtBR/37kIKeK39IjVnD6L0UN6Q+PeCXoGgAcd35
mhq5cKfYQhAkDkZumXefRLocaemzSX8AQZA1KHWioqzMBFzGLa5vyqbqMZ/6AYN9CBjuOskqkEVE
LRQ5GwgDaS7zpU0JWRgQr6OCj5e6EoBEleMmNXsoAUwPKdm2UP8ZPnOJgNMLV4jvOGgNKV/NbMeh
SNwB2ofdhzHfR/GXxP9Cve317bjoCdhmbHQFPVyLym04s3HKcJNgb3jJS9f1b1wAlTLMml2/eOFj
EoWB9QW16IsRbcCPwsgcJ6R4/p0bb2h6MxTbSexE92i6m9LaELwR6K3Vv37CvxO7SqiKR6uLh3iW
4aPY+ik/kPq5zA3NKi6F4FPvlL3Oo2SOcilKFDOnWgnC/pVG937iFCu7Ktg2qTprXReFZuRi2S6G
fNDcA5GEerLdoahJg14/uHvyVZJ7Nz2j62k2HkKjCArL2FL66/p6Lp1qHOb/WFQH0MI2T3oCYNmK
lNHK4/d+p5uNXLzdT00oWxKPG6emEUx4XggAMk7WJo4eo+G9oiu0l2wIl4Wt5kAvhcjfw/QW2skA
pyuHLXQrt5m5i23So5XsfgNR4GpMhzXBVFMixmPr5LfmMB2uL6bGqrqYmNIYU6CY4On4MFcg6H+0
4zdhPDbOXtSrWjextXTWT5xUa5c+8bsUc+WYqOOA8dzEBDjD+BMn4dSGct4g3VfSyIYNJ22gjxi4
ThzYqGiLaT21kJ3TmNO5pBy8KffSqTZhjsUfGWa7i3Gj1fL4fY0oKQjFhpfdfzmvo7YFSBq1dYM7
dNWBDjjZWnYffYPAH/2ZYHB365dW8TKWXnrPxlbMq0lExgO6u2iLDWk03MZ1lt20rgea5uu7Z8F3
SXNrQ9MPnKaoFp9fsF4BXGaL1ysKMIcwOjZsDLxeC/uWXVXVefk6x4MVN7mvjs5Db1KUpEeNbBhq
99bwavsxyt2bbBzwZBP+burtYY305W4EW3IQ83LWuLkQcSQxBYBgAJgD+6qEA1ri6QMeZLhJgNkC
6RQui+sLuRRxYAKyZQCXuxiOU67zaK7D1o2Qk5X0xm/3Y7PxylXGvjmxCRTPbhzwGNZ0mpc+HnqM
YBuU5MEXrHkZJXnrlDLjNG4zujOQdwKEet2vhfBCT23Q8w0iLBMTS22BWF2vQUgxRus5vwuTLyCj
BFS/+0QqASp3tCABLZGZprKKTTNFtCN4jybW0YmP1fjdSzQ55eKqYaoVTz/sfMDKzj3KayeJ4xkm
PAtb/ueQ302t5nEJGqaFHS/zZEl9jD6wSn7R8lFMKRjIgdJJ6i9SBvKHa6b9G8RiKhAAhvb3rCn8
Q5hw454VvD3y3Mo3HKCQfVia8SHiov3mjKH5UfMy3JtWNG+54UZ4VdCS7Mo+Crdg2+6OJp17J5hZ
MX9LJ/Ca0WjMkqAfHbMCvagn1vnEu7s2ycz11NBqlTSdfddMzHgQdTi20MSZ5l1t1dGHza3sjuZd
9RRWzXjr8KR9zAzR4bUZV+C3S3MfJERdE60j0/7hzSkoqgunCW2owVXta9clycZp++TeZcJt1omb
gIapQocUEP6YgRFwhnTNW0tB4YOFG577ao4OlltbGz9EohN0nefs42osK5Sca3GbECJ/WcgPPdQ7
1nbdFVAMdmJQpPrlsK2pK7ZmMfj5rovqbo8q43CgYZ5EK3OOyZcom73jQJsRzA5jQZJN6GRTFTi5
6dzalRnuo8EHf1TVmE0TdFjE7QBJrrWLOS3g/2hu7PsuSwDVdXt/y2mf7PLZp1/zNs6PqD4arzzN
++9z6IUPTTU4G8OKSYd5fYdkQYJuqLOGDKuDuUIztd7JbPtoa4/0Jss766PLhP2vUybm48AyvimF
lSBhBuQgWxtFmb3nKR1qsDiX2T9F6I5HDjr7N271/aEsrHklhim/w3/e3cWeh8HzjJG70JgsNFZI
fPBGm9/ZiVuvRTknVVCj3Pvu1zZ9GorI5xA+FqQCAMfLhm2YR1G2A5DcPpR20z6lnNRboNL8dsUJ
mY4Y+Bq+sz420esVKBZ70DbeDQDHicABj+2jB2jGfRbWvALnu4zhULJ4idK8eC6LmZZrXsXVoSvr
+lvk0NgPaksMH07PMTiaWdPsHu04a79yzEdu+ZxVx7AzyWvRVSQ8QPQ1AR+gPT9B46jY5unkrozQ
YE8uq8NDazWuueudkESbuqtDK6AF6q4rh6dTv8uaZnzKqn7qgzHzw9vBNXIgjYxuHyaVYQVsrMsf
AOrErwTrEgc1uGlfIsttinXB+uy15M74YoNQ7btfgTs2ynyzDXjFi9eC9PWHm6GiABwRBRwkTuP6
vRwy/yn0o4YGRUUImM6d/MYbxmgzd8B4Z2UzvNr1ZIsgMkT5a+yHcWOhofhq0wSAlsxDsyjI7RLc
z3nixy8kDSH5lbjxEERIzl/tyTa2ZdiRODBLM8PMfzgOb0REwyHMcuEHxUDpzVDZ4X1EWhzg0nRH
nCIMM8Z51d8MQ2p+mzD5FNhp7eCnu16Yg4O3ZPe5wAMbhDnueKjDxEDooCKdoOM3i6MjjPRx4nNX
BpCYqQ+1R9Nt4baol7lzLFB9cEdgOXj6D+a6hi8V87tD7mU+GtsoAj4UeKMVQCjF60qU4iPywvge
0bBbGyKffrDcrrezA+4m0hdjHDSsAg3HPE3RTdInSF39iYa72uH5y4hwvTV5Y/cBDEWH0q/qLQY9
0junKvmzEU7xnsbExXFIwYng0bjdRAQ8+tk091swwaXfcr8xAmeKuw04K9gelBPgj6OR26+FmBiK
fpaNmRDQpkZbZ2IQgnTqYZPwwtmUfeoOu4pS4a+83HHnADDixg8GsM21aztushiPMoHusFuBmDXo
QSW2AcC/JSsWsXRDrTR79SAWj7m2ZjQgFO+4YloBbzNXK99s0l8ghweWcizr9q0u/XAzEVF9Y07Y
7vs4S7fgYWi+kcho9zUUklfC6NqNYKJaE7nocWHM747Vmb8GJ/UCxtLyCYMB7DZq/eYG4hjzwcJG
BIO4EeukLZZaAWAG/HPLKdljnBgT5LtCDiaF5znZmuhFWOyb7b+b6CfPdGVUQTptHZ2gyGI2J8cF
JZUAismKWYEZqNKSvWSj2dXggM+EbrByMes5sSB/wUktL+oqOwI1BZq63fS9sv6R1Pq+CZkLgoJQ
8tPPsken1YG+F1NIxwQQ20etHANk8qV+YrVuGO9GA0lDKkcfk4Pbb7s8CaBGlMT7MXkPnX94rXmL
LyUqqOoxTCqipoKU69xm0sQgLJbt6zK8T5JgoNu22g3NXah71C2lXaeGlCWFjtPk97KrbIjXTnwl
0aHTiQwu7YtTE/InnKwfr0MRJ/Krzeww5i54jsnft8YpClx4yWHGS5Idn1soMcjm2LL/5g83w7Rj
/sZ3NT1pmVCrbyUw4wNECtIDejHGbTV5Y1q9bNnO3u3gZcc2SaE1mUA91l5fz+2XPsmJKXUmQzDW
VHkGb0LvxXMeoZNo6UZ7L5Hs4A09taG8vAiyvMKPYQM8hCvwziFFBFHmbK5ZKMCyYtzamCyMewq9
CkADib9CVhWYhRWkfNxP0OQb8WJrze8MQwLXvdcstDo+5LG0Dhs5SSGijU/ehg6VhWOkG4Za2pMQ
FgBcD6PA1oX+N+2zBkQPeHna4lcqXmPx5RNeyMorSAJAPK+qXyELasKpwWsm9zd1HbRAmYDk0St0
E5SLewUhAtP/HgDHqizOYHMUL1I8b0l4tI1/6x6MTZoWg86EEiFMiExDlB0mOu/F7xNAJNamTiRR
Z0P++0mIKFPRe46HJ7NX/qrTTVo+jNXzZ77In5W6eDGDxKca4EaFdK12373ye5ivBqHrHyzurJMv
ojyVE8uOI+rCTgHNF/KF95q6sG6plNvIqPFACh0sVZ1vaggMNu6b9deU/DI6nPigxFOe2mCSq+BD
2xx59y78lzR8uv45NMv0+9I9+eJ+WGAaXMCE7XyNM8htiE/cCVLqAZOpqNchBTvfUpPZpZOZo0eV
W8cE4oG4sc2/FmmR64S0DTA8sLj6apve9Ay79luc8inHMMvw6BlPnXsXYYCdaqLiUj5wakk5hDXy
5rgAQGk1mTsn3kfCCxz6BOLf8u+nYKVPFIp9kskVJZ/zdbOtKqwLDku9tfac+9nZ9sNnvj0wUZjD
R+0Vc+bnJsQIuSIrRKO9re5cvwza/DNn/Y8BV/EhK9qSerGM7v2XYtjS+KYMd1QHW1o8iZigAkAa
s9dYrnM3mJkUddPJGhzbDdHWqNOA6y7qpdsQPKPAYaANBG5dJQ8sqxlw2AG9tRiQ8jzapnQKwNJl
8c3147jUxKOnhpQNBmFm4eStNNS01S2KSumxQFFjw9qmeQTiM1yJHoSxPaXfR9Nq1nR2txlNyArs
wrqMe2mz417+vQ/RPbaV5CRryVzONo4uS7emPQJO/xyZNy2ExEZLU3VcCkOnppSeRlHZNeoqMCUH
ehPyNECS4/rKLlsAeZVEgwHhpsQhkoGenMvSadvsqvKe9JrDtLhDUMH/z99X7gO/AEuXGPH36+If
3vF1VKBa4rMNSXRU0r/pbdQcGE87gI6QOmLmX9mM2IjoaYHDbOX1FPJ0Lh4/xtaNwKyImlU7M4x6
scCOoEaTlrcYWL6fUPubmw6VsT7gIAAm4CFKBn/fWfdd6KPwpVmLpffh6Q9UNjHQad3cybXojHeP
Psb0mMebuIQu6LGu9kQ3fLG49CfroQQA1BxdH3RA6CyiIdYkbUCrCdDCfYQC0fVNtBRqTh1TkpfC
54COTHCMY2CSfGmNe9PURIDFfSrJ1jGXgL6Fuk8Ho3DBCIGBC27fxqmF9FvX/V081n8sqPD7pMj8
EjMdmBOAUkHWvDZsW2Rfs+bWyHXj2BpnfOVYhz4VQ23DmTip9iVPbqGitf/MJ/nveqkv9IbY08hD
eOPTbleSAXW1IshYpvksukVTtnTdp8KxQnz5CRBikGKwAuRa6drpXwaerf9/Lin7earAowgaL1yb
rbOm5ZecAtvtadZt+Yz+WTclHoamlTC/wbpFfG9iCFQ0d9NwV1MkUFDtsXY+2V73avlq8wEmB+k5
2BfUaeuKT+ngOB2uk+Q2yY/h+JBh9ti23iEi2oHIxwkca4VOcICX4mfOrZzMQu2dAL6nrGgxzinq
0zAdN8eii1cmCv2xTkFF/pGLsHxiRFnR3ikmg8qT63s7znYibzCSr2mdLR6oExvKLVMXyezOLmyM
4JspJKlBp9l8OgtKUhgNVZUYBixgLYPQKFe9bqh2ceeh8Qd4F/stunCer5XQhaFljqmrwuOvHCE1
yHOotYHJla4YKJDAdDM9o3Pygemvwyf2oNSSBJoWou3A057brtOh4V47ooHqRk+5RwDueR2aGrXs
6rZv2KoYzScx/pjbN8zFbxzjrwk78VIBtS4SVYkaZhd1AgPKQcKC7zm3UnBIs8ncO73hQpu+Sm89
r7S+XPd4aVNiqSGdC4CDiXnsc4fHZLAkFSo2ZRxYKdjki4c5mjTHayk4nhpRrkXYHpPKgZGY/EwY
Gjr7zK3wlHxturfr7si/pJ6xU0vKGRvHeor6DulxNYL5D5SPABitbDSJSPvtuiXdwiknDTcJzdCI
Qb7of0TRnqUvjG2um1g6CBIBD65IcITgBXP+bWy7rptkwGhZEX6wBIo56D9X6EiaweB/EGNbRz+u
G1z26b8G1WEoL+swTdzAoF2SDR0xrwAh3hxN0Otmlj/SHzP2uV9V6VrCLuRHSre02DjOusheiPOJ
QHWyeuqj34UMPLjaYYWIrznf9ZWm0rwUCE//vvz3k8oIA1B9hHQRniQjJNEg98p1t9Li95e3Ibgp
AHlVn8c9bzJQwlmYU2Yvop1WfHwTpoNmIvqgh2RCm0gHFl48qJh3BaQBEHwgbM99itqSoWYFi751
m4TAo/BtEQ3B0FnIm7fXd8Hi+p3YUnaBDQpt1xVYvxgQUINiZl4TCy6ZF2UwPbGgvIMKbyocMcJC
jYlMfqzESxk9C2dV1LsODWLkzvxoRVvwWwPXtSoKzYtyMaFh7m+qdMywXCQ04ZBTqwuxA43YGniQ
s3764iQGGs6CeyXA0WGB1t9YP2eM5g8UIKhyJWcQ7izg+8BM60RCs+aLBxxwDSAVQHRzQXzN7Gio
m5DgF/Uv3N40w7H1NUFLZ0Ie/pNjQXJ/qpPMwTQzZ/dpBz61gt8XQsfxu3g2TjxRAj2ib+8lM8w0
fdbeuGwokYxYRz4mdN24/Oj5GYTDeXTj1KXulbd4Sk5sK3F5aLvE7Stpm5TgVtqK9KWMd+DFAfzl
E2fkjyWVyJbzpvciAUtx6wbCMYNWp8mu+VzqiWekZEyUsJA5SEerrY2BHyfXtCYWj/qJG8pR90er
wvgKtl1vvTEPNl6uL9PiB/EIWJuAj8L0oHTyZM8VnEP0pkYvKkF1yHRBlb3m2Z0RPqIJdt3S7+a4
mmAgs8U7AYEFsAPFlTSzeEYkkAP0AEFIbvr+VxaCAvHegBxUW24Gsmf5tym8q9xHtOSuW1/yE7kh
kE8OxHAAtzj3M6RGwSGDi3XkzYeIMVs+fsdw2cPovpK00RzkpRMG9CkwTcAmOBe6bmWJZ5InB/1s
xwTfz03Of4zEC9xyFRc3fbpu2n+ve7doENQvAHSAn9NVmX8MyH/aVdiiTOOVN1PzrQFbhTfex94A
4frodc6nNeShNUu6tP9xiXoQU5e602pLmuHZxwoLMJLUAYMdpBv6m0nLA7VoBNRfGLfADDNoh8+/
m++NHUqLeEsLp9k24XyoY3PXRFTzxRYHSkCeDBEkgPJQx1SubzHYkvZPvh6S7G4SDzP4YmPR3INV
bYNZ121cx4+QLn2eeLPys4/rn2/pkAOuDP4pgIE8FIXPnaT+XNDaR5JfQ//QGG/78p/rBhZXEQy4
aEagE4w66rmB1Hbq0SS4Tlk472TnrjLMbRR5mh0hL6iLE35iRrnATALlUSbzEmjvBp2NKd182/EX
5xPAZ6lA/l93lMNslRa4aDEHugqR0yWYw0nzj9oCfk/Xk1o8VyeGlJdK4oW0q0Cgsypt0Mv7Hw7G
OLOX1nno2Look33jfaKl52GMiyJ4oK2uUulVQ+ebokaxPkqP0/zVpHtLfKK7Ci1itOyRYLm2em0Z
BEw63EDBxud8xUaQVOCK1BVCl3b0qREl1tN0BhdRASM59R5N2j35xfP1La2zoAQGQoq8hIQczgyk
c6zxwc00n2IxB0XvDtqc4ABH7FFyldSckmgQOJWN926WwArdTPaL0X3h8RNIl+M74w7FtPkzL7wT
q+rLJUbumbnywT+kM8Zj3lrBgspba1nx5dZVz+qpHSXgRcIcRlBEpSurpsUusaenfnwXs/9I5585
8HwBS39c/2JLQejUoronipSUaYnDlLoAJkiJge45/WvpQjxcTo0o2yK3GzsSIdzq/R1YZAOI8YKD
lOgoKZci3akZuTtP0qaSNQMZGcxUeIFl4xTk9Ec77CtTA7RYnMw7NaREbmeyMmZLbB4kWlfR9DGH
+GB3YfUMuT0INoGE3rWRUH2ipQeYLwj4UFQGUlytAPg84o0tr8OsN49twe57Lbm//NzKBoQJXxJu
gorqQjsldMthxPw9TLD6vpbP5GoOkrgLck6AlKlRrDkyUqwH9+sYfbUrHZPCwidER5F6FAgWQFRV
Egfad1ae2LhETDACDeWOY0rD/O7qCLIXdv2ZGeVOBPg3clIGM22LIfB2fGid+ldbmOvrh2vhOJ+Z
Ua7EtpvrPpFYyqzhd1BiASw7SJ9G5t+JMgwwi6K56hduRoZ3MLpoQN5e9tK4ZZg1b3DVc1q/OXa5
ibtfcQjc+fCCLYWZ4h9+Muw+4eOJTeU2NhxjcOvWliFrLeYXkT4FAYHqNm81LfPFb4Z3AvJaClZC
lRywakQeJdLQMIGp04u3/Zwf6znS8IjozCj+kFFEbDBhZmx3NX3kzTaL99eXTH72i0MGfTs8fSD1
iIzpPE61YQ2NMQzPr/oBs/rJxheo4gCkkwftJ3o0kK/CjAhomSUTpXKhQOAaR0qaGuNh3dE9gWh2
pqsfLC4ZBkXw1yDvCwqnc3+anAAm4XqowgBKB/aOCTOabqS5+ZfOkmVi1BapOJZNhSZG0WgbUWcA
BcqtXRijFM4dkNY509rvfYBeRhQSk1LzpZY8swARBHkiUr8LSB0faAzMDPgv4xYSS77I6zXz+2Gb
kFnj3lLgO7WkRKR5ZhTABLgX+w4Qys5t0fuHCNyDuGkO17ffklM2+u0Y3ATbyMVDGFQnYeanKIpW
I0RhTbDJcbqZhK+pJy/tcpviHSp1q/CKU3Z5zTo/KxNUYvy0gALGDvqRsXdDWTDx7XWHltbu1JJy
70NybgbCGw4VxhbMHgFlP3p/05OX62YWkltwhv5xSK7rSXphGbYZ4V9hxp0f2ODvyrLSBPBlTyRZ
pxQzv+DYz/IM8l8EhaW8+DUBIu6/s24z6GS7FjcA6KL+Y0UJcUlqkTqWVdOueiy7wwRKklFzKyyZ
AJMNCjtAN0ua8/O1SvLc7wYJfm+n+9F9M0BRazaaxdLZUMKOGAeBuw42PGfrRF8HCwxmOi25paiD
3qkPQn1obAHHf+7HmNkpqMRwGwC9+KPK49ueQPWI8G0GBlK39gIP/LHB9X22dItLPIGsi2EYXM2B
3FLwoY3gV9JXANnecwTsOi8DEPGuaLUBAhP6t9dNLp3VU5PK5+orO4sqE2e1ztk95j5W9pD/7Ctr
k/vetme5JqzqPFS+nCMwmRZSrOpUVuWqdcaPsDKaQ9Y3X8ve/Gb6UbkJE/8+xzyYZnGXP+ifxVX2
PsT60jGrsLgzs0aocaFwBUqWfg3th4+xDL+ZpXUHEQDNGMPSuUbNEbTGqAPiplSuYcix2FNlyFg4
3ODZQMY0mJOVCH9d/4xLBTPMUUFCB7AUAMHVuQ8HQMYR6HbED5vemSldTRldQ1FzVxv8Jk+/tV5+
cIFDdKNpH7ndz+vmF3eRLGShggpKA5UNmPZ9L0CFjOS9/NmmOTZOsrWjHlfaR25wzYdcXNITY0rQ
J66ZhGAFQ1EG3HoVfUvn9OA3kHAxPpNV48/91y0lBrhA4nEq4NYUA1BtejesYMgLoXE9lg+8Ndci
bgNv1o7G6jyU/35y3xT4SaDJg92YV3s7EyvudoELVAe4su7GaVphXO4x6kEHw8192LUveUUfWDK0
kIHOdnXaBZaWqXLxE1MT5EESxQ4qpvPfBDRtJoZOHh9UrrN464M33VmD6iDQkcQtHtQTS4r3AxNg
wYjhvTN+d0iQZ/sMzRCLr8OogPKHZusu3iUn1pSIVE5gICDSrwQMJub0NUSd1III4fUDorOiBJ94
SF3DzeROcjGPugHyM0A2pjGyGFxPXJH/frJtSOt2sTXJT9S1X4nf3sYdXffhG9BwG4cmmyT+KDCr
e92zpd60VBv5z8ZQlRR4H/O6klZHN9uSJDmAsXJl9cWmZ+0e2TPaK3wNUoznvifb2Kg2XvRhGtFj
Fh+u/xLNGqsSwW1t0BBoP1mGttdObIMbM9lVhk5mZykZhKoDHgYgDARjshLRWdZUrp/izRMxF0ry
dA/A+u4znvwxYZ9/SEw8J6C+R4Rr+ujIWYxh0vgtnGeNmcUwc+IJOTdTkrb02gmeOFN0EE11Z/XP
VuFhDIRqduZSsxEzcJDfdADBwBSQsmiO3zYGiX1kheCkg6Lb7EJqPXDJG3O+jvO2Cx/cISicHuQP
m0aHONVaV9YzRqraOAKO2qgtlc4TjY+xtxqqG3D8Zt0PILJxHkHD3tsYsxo21z/mYjg7cV1Z5YYN
dSfkG7lMwFDGVzPdRUm3jvIvhQ/x8NV1a0sVyrOVVm7HKIqrOMcrbxXP926/qTDm6va7ORHIq56J
8ZzZ65FruuKLG0lOOMoDQS6wjYafDaZfwmYVxodC9CBhbzaFZ+w6uHjdv8VrSBJ6AeDvoFqpbKR+
cvMptPFadmOIYiJPNTpnl+GFMTtfcW1pQsqSY3I+3Ye8Dvh81DbkVEaOazglEn7CmkCk2T9t7fcr
O6JJMNvul+u+LbU40PM0Aa2AlrsNWYXzAxmVvteYLsxhUs3ZNWl12zZ1uXbbaDyAEInuOkp+tknd
BKPXlWsygsO/CueXnFY6TvilYIqgjvEAB7/mgg/WzlsyIsvKVjzzj05Xr5ya3WXaV9bCdkXnSz5H
IU0g9bSVO6vlUW97pEcRMXn2io+qfyrB1jtBJIeiO79pDEhyMc0euvyqsInSGMZjCSRa1Par4dlx
UoawyfOV1bwkngBH8KEcdHRXOjvy30/uY2Z3HKqSKKlPbNV2L1OxhUK2cN6v7xqdFXliTqxUfACd
vgdv3KwPYg+gLevFMdEZf71u53JHyFXD9sSQq+kzdXPWSQylg1Z6k70M/VNhPtQ63v7Lw31uQold
sVvNvi9NjOxHxA6WWEclxhl+zbouwOUdDsyJaUPr7beSmTp+0oKwxJjkrPBYPUXCfza9TlOzXrQA
hRkHdTapj6Lsa2LxOExCFOQ7sWr5u0P+OuRKNk/IIYIfT4qhKF+9i6upGX8X39mXhmxJWAZp+FAA
EnT9qy/trlM7SuJqjwVm8AaUvmi+jrIsiBgIldAMcjT+LK0XWk9o/qBwBNY0Ja53LRK3iqIyJfwH
u/w3G2zdxbiwuVzEVaTzDJUVpsp/CyAhiqlAeti5FQSyX00ofsYsl+QvgSjvfP+XQ/lTS7ptyp/M
vtmjwfHa2WRtWgJsWiViRK17Fiz+JgqiVIKYL0XCzs+u6KByBig/Ulaa3YRzdyMSa0dqdzth70+z
rnu5ZA5aItj6qAFi28gjfhIqyhIcDwPDxxTN/D+cXWePpDrT/UVIgAnmK9Bpcg77BW0acjAZfv17
vK+eO90eq61daXV1pZG6sF0u21WnzmneFzcCUUy5Qlw0qIsCYuzZYljgNRmg31hBLDn2LWt0/XV2
p4sYIiEbb1gL6qMjtK4g0UA5o1Y2ds8Rkkh3dj1aKpE22feiTuJAZNYCNEJEw0XrGCGPjOlZ8J7w
o1wPtXW+oGl9NWv9ryodVD7C23RP6zME0nNQIDYtuCIKrqcTtEA6d44pvyhqLWQSOj2cyHCF3q7Q
XZewZR7SOCX6bqcdoIyq1eE//sU4fMEC5wdnKBSMo3On04YVV5t59MJ20vea7m1dHUha295qA3le
0wlXHsBpzaexiRWJKskG5OrxECvjip6AJZ0OvUKsWcsIdzg7/jEl1DfBYfXXoQRArj+FB9BgoEn0
1EIxxjMjY4SsbbSxkgMzLmcQJFVv561IjqkTK8KWmqvEAP0iZnF0D+2MFlt269HNeRuSBwWBEU6V
g32EdJcwWV27pmvboTpU2fM2R7OBH8eeEbi9sex6L8+hxDDlYVGDiHvO+vkGSDMkb4zJvujK4X7s
10XxRbKdAte1wQvIE9ZijYyk0WQBAAhqVPMDlQS/pDeRrt0N3oRaxRwqhi/zVLgoeDzxojPhMqcr
ScYOZW3+pGmMCGIpZXflgehrk7CavY+pk21xU7jt49W9AeH1dUY1F6IQucJh/0yyuF+wAJA5NbBf
gdE6/YrIpsk8RiCkmBtn6tEiXBI9iJ3SetI8UOT0+dCC5H3Oq+QSGC44XZrlKFMaaDI/uG7WPs0k
B1FVr7nWdzrGJASf7TrgaCvzC50tVbLJV/yS3/VO91R7qRE2UcPZzqp+2cSrUz6bTm9zHhvjSe8t
7YNVHdt5mWa+2FHE9kW/lGGWWOtVklolKiFRlPgxeNHuhridVUClr89MrD0uZriu417jiDIG+YyH
tzlWRUBN9HuZ7l1l/+xRRsiNFuycZDurQIySlDMsgiCAHya8Li/MfzY61jS4eK0My8aj9yQOq+G1
cp+S8TsE71LkYJxrSynfKNvfOAxQmQVFO+gyha03FeZiQ0aiCKYE5KoGV3bJb53WUoABJPcenDmQ
w0I+GxtdRNNOBfjy0hlI6GLwQOV2SJtvGX1z3O35rSTbtwC7QNfa4RFFzFlNdUsG9PYUgUWnjTkX
B8fLw6Sz/IK8x7OlON+kc3dkzTzdMetojlnWwlq/gkDcNDeFe8dmxczJjYAWH2BkjkcRFshM8jl2
PWgPzuX0c5qd+Y6643Od9bWizCx3QEhnoDyH6ixai06HkwHC0078dV5HEzCnP7oFyJrL1fPjGZXB
jelejOhMbVQ00fzqLsYdyyPYbNAyQgencLWnVu9GTolZdPrndXicm4s4A/mAn2vPers3VG8VSVYA
nQCA6XPpAzTfiH3yAwT8SqDo4CP9M/rWZxLoeRilmz733eyNFEEMq84NbXbnfVN2Izi2K1z9MxOU
ghPFOGnX71J33k+Lqi9M5v78jYTJRN3qSy617afeLEB0yluzm+7Apv3CSo4brp1VcfuQueWxKcH3
8zoG6g034IDGUJ+KnT21C18vi3/Y0MdmhKMxzha2tgnMRGgqbua7OX/zyjqIll8J2DPPL5As5ANL
BNEeDzHfEnHqPNvfVVOPnYZWDe/Byzzfs+/b6HGAwLSjSvSbMn9wEOyhdkRAYybGe4NpI2sJv/QA
x9kbvtc8mitWbqOx+y56QS+4Zl0P8felDkq6J/lH19wkboPKzY6Ol7r1q9WYXzaPxbqvnDCtVBw8
Mmc6/j7BXx3WkdyOcR8AZXSm++Oybd170v3oU8XN4w8mW4wAOPHAXoPXKk4hIfCQlnZGYmMmWjMB
jGtXLKhmcPJYv8/vmbOEiUH8vK82RY3Dt/jWENABBQX7aZOLfH6pKChH50B37udYEeGlN9PjTxPc
fDAbgjIvJoGVl2CjwuRvkBpqs5B4T1m5dbJwzPc1NNjiMqz+vgWLoN8S5oGXAteS+IZgDEkPZKIg
Ggyuc+RO/cgKJpVkniz8HhvhJ/fRIzbvGq9CgyEuAMZ73/t2v3PLLUmeJntfRremCiAhuwgcm+Ne
d2SOscWO0wXmHDsLqONb5GZGs5yneh3JvBdPfR3KAMj8osJ7amdYNNsxakRbko/oODy060MCYjrL
+F6oWDckcQPH5R8cMdBtyOmdmkJjbFamFkyl2aMTt2jnBB9xfRuDa5EEaAg7H6Uk63ViTVivKTPj
QpthDXopKwPnI/rz08TyHdMvrW/g2QXkRREYJbH+xKSwZhkakSt7hEmzJRu9H8KpvtZVjiFZsBMj
QrhZpyyLWn6ZiqfSZ8UFCo6YVh9M6yNTXKlM6YphP6FnFqk+FFlOV6ysMquwFj6HxWM6H6b0pq8I
mvRCO95Y1VOaWUEy/uqqX6lzFa17l7ThZDk+0bcUVOTpoY+3bVSExrBBZ1UwFwOYNre4UeRQx0tu
J+/vD0FUSz4/V5gaxMehMlP8fguMggfwktHuXPZj0ujG/XXeuyS8olxp4dOWcBtrKXp0Vn5LidiP
2g477TVFOtTr/Tw56MumTbcNufKMjVnf9WBnWqqAmQ+e/VaUya5RHUGy8Hv0NRCRPl0oKJdFk67j
azxMMwqrMURgAzvX/W48gJjcj6a3oZ13tn1XleE0/0PFAebRNucQvMzQ935qHuTVpJv51TRid7P3
ZK6AiNQXc6I4AKX769OM2MyrrZHmdSnMVN1b2k5h3OwrVv3LJj4yIgRE29KSGbAmTKX2rQMv9pBu
HBVRsCw2cVwW76twwUAl7CtjmKci52XpxPlRRIe1gFDkoXVBNptf1vXr/HLeWWXzhr5eyP0haQQo
s7A8eq8D3xsv2HfLRqN7mz6u/3AE89bh/5kQl6YxJ8i1NzDRsusifmfORqsUu1s+CqiWo78VySYx
1wT6+LUn2oTjY90v1queXbWqbjKpCVROHB1pQnSaCuuSjKbRri5GMc6PQEEv+RWqrufXQlZ5BA/f
pw0hSC02tC4gMwL/at/WbxZy7l2g2b/N9Nsw3hc4Fu2hVNiUDwvvHPRE4QUppg1Z0w9WDSBVYLeH
OP5IkTwi388PS3ZSoNz0nwnhtI0MnZZIxYOlNdpM2h6XcDvMqpvV25id4v2tGo2wSN4SF4k1wJQH
2fXY2E/pN8Cjzw+H/4Zw08YifQ5HWKR8WKbO0GGDpYufFr7lviy09D3jkqgKRHxmzpkSNqfhsjYy
Gpia6p+GdlF0H82Mh+Lu/IBkr3nkywyT46NxSRYfbWs2QQkF2k/BgtsdMJOQbDH8aBgvXeYEkdni
JdfcuJTsFju6Ttz4PmGKjlNZ0Dv+AsFFGqBgQcaALyD0MC6/nfHJJChRX4CEp6bbVFeNmAdqYWLR
WWabICVDOzfYS08PpdFbk3kybOQJW8ioJH6RPrv1poguZmv1Z++VIIXc4+349+cH+g+AmkcPPhR+
xMbavO1ZBBrRP2GK0rDsd+O8Ob+YkplEYw3XkYKilQcShdORNaXbzCyFIJnD0qCnW0ffJcRH9c23
0xAXrUyV8pL46LHBPzHt6DHimNCXaOYIS2dlfpE1wBIf1uEqI4palGRrn9gRzt5RRzO6VXpIlkB8
nbpIYM9+9w8H/IkR4anqNoNdVbiWBgmaobwoIN7rpOJklsQP0AcgDcnhJfAE/vejCcsdbS1J7hQB
yqJXXT1AvSq77Kd0U/P+zTFTzJsk+p6YE8IVGHGgz6HD5wrzV85SPzUNv9A20D2nmEtVV6jKmuB+
rT3gJlDBmumEbfYdSEzfavdzHtrmfT58nPf1ry5hoXiHwIOrJR4hjjA0XY+canChSeF2DNkLiBiO
flVvzxv56t8wgjo4RKhREwf3w+ly2WuJCugco/6KarQ1hExL8Tp9cLXDeTtfNy7sEMDIUOzFdUl8
T2VrXOtNCjuG8ZGDuRZiZuzVhOTfCPYmdwoSW3Fj/uqHpwaFpSr0qTYgB4yBRZu22o/eRde/Q8xK
KdMmudYcWwJT+OkUAi/STFUPS6vlENyaoyjdun0UXxsky7apBzmMpmzrX1bixA+JQZOdM3j50/n5
lQ4XOrpcugIZDbFIE7VeS0o9BdyTXXeAHBfmPXXfZztkrWLHSVfyyBL3qKMNXtqZ3lYuLOVTE3q4
wTEHMl8zUJ77ZHodrXurV1x7pD56ZFEIKdSK0AVOYBEk3PW0WU0XgNbbqPmHKitWEvU11DbxmsPB
eTo0a04q6OnCkO4GqRPYRuePI9jZdL8dPiLrQU+fZu8GuPh/Wbv/zFqCA0FZN4udio/PAPcQGL60
O8fbVN5GnxRpDWlI+RygCHgw4ha0AzUsadbGLq6n9c5Y3s4PRr4djmwIh4yhaY07JAmg1JyXot6U
qAj1awepuRS42Ocx87XlMKp4AlQjE648eurq42JgZKO5hhqAhfP8LVpVHHcqKzxhf+T7kVeVdsMd
JCWXSfY4QM88V+mCSr0dYRIkTRR5SUvw9qYt62j1YIPZfrVmPgXkFOQACbJd51dKGjKODAnnS+5V
fWTwjTwjp25pP2N27ZHN2vpMpRolCRmOAaoV4poGgK0i6EqLhsJb3RgXw2ljV7djGvbu41jfALeQ
16Fb/r2XQ70HEFobFQMUDIQZzBISjzRPkSzJrlzjrrDfyr+/5aAcc2RCmLsUnJvZtCDpn1d3vXnX
js+sDtbl1hz+/hhD3QcBCSc0ytZicycbUPdwR8BMaHRX6I8ZCygNLBwz2bI/7w6yjXtiSpg2AM+o
2ziYNlp89NqbAxHsoG4WvxuuDfZiZNdxNCheDBJfPzEpTGOhWRaIejE6ZKgn423Vd613VanKx/xX
Tp9DvHb2OYdCWB+XvFsXioF5xq9l/A7du8h7YMlDke4jU+F70hGB+oynanhZRoxDw9Ql0PxD6Ri5
xxFYjLSDiOEVGRSrJYlEEBr4tCNEonwaTZL3sBOvt6YdRs3TqMJc8Z8Qpw2Thj2EOgjAR4I/VD1N
ajMCID0yAcXUP4gqcyY3AGIz8LYhPyc+5gjFu9hd0dwLtTBIypuPq10rWv2lJpAw48VuQBpFeGGe
GPaEQfN9+qtuHhz0wpzfNbL15hm5/xkQTrukN8x5rUokmMp7HZHazG/d4iFRaQHLlvvYjOBWbcZG
nNsYR9Id1urFZX4WKTxKchxwhan/RiJ4VBJ3cTLnGAmtX7T03YOQOqQ28yX3CxUXoXRVIMdNKeHS
H6IiN82tyeh0lOzt9Mrqm6ArmWJZVBaEweS4utU1B6pA3YggA9KotOKkC3I0BP73o5tA2zcoC3gA
f2nJc2o9kQVEvpNiRaQ2gOnhLVyoI4iJqzhaK5bPAF7V862mhbS+IuXHefeVncwoHf9ngrv30TCK
Nu5yq4GJZrmBpOrghRZgk8010yCVzCDJquomksVikwJri3Io8uJiQhaYNmgFEdQYkmXLnC40oTlc
LKHmXCE+MzDdnh+f1KmPzAnj6yHeAYYZmKPt1WTsU/fFJeHS7hsVlli+Vp/jEoLlNFLQD60wNMzf
nGzHkJm1FM8g6VhQ6+eNWBx8IhxjlHklWkVQ4yPN09Q8p8nBioF4fcyyf7hzmJ+GRHFCNkxDWTIE
fn3Zj+UT7vBFE4xAYDqKFgTppB0ZEpIPsUmB3wW0NXCSV62ofXRhQg9Q4QLSCO0h/Q8OFvSeiB6n
Ayqfgd0BLk58C1Wtlob6gA5dxW1aGnGOzAieZvRZZiQxzJj6vaa9MS0878nS6xmAz1hizn6Oq+3p
Vq0zJ6sijj1iK1ThtOSSZnlIUnNvJNOlPt3MVQV4mlkxv/I6RVFANocElwDOQMr/CbZ7MDOTtYLr
zfS2zgvfzvaTBtzr4fwYZf4AoBM/g5AdpCLhYNKPZO0o/KE2dmb0e1xuF1eVA5VgGJGG+TQi8guC
d38A8waMDE0AjFpo0uvIfbfcnWcHBgAT1UPm7TqVwqLMPY6tiq6+EKAiuNWuukyhw9n8fVMahuXC
LeDpIJQTcxetOa7N2sA9+llzhsBys25H0LjJAubmDqhBB90rFT4pXa9Pm2LiAgCJLqfcJqu/ly5E
qt+HYXveJeRuf2RDmDg2jaDwWmHDcA5JZ/hTawNcdVf0dysyll0U1tpGNzfnrcqORYLXN4j/0IUB
pPDpXpvJaqD+AKNRD+UVH1DhbAQ9n8agL9PTnT2ZZth0TXqt9RESi0tp7M5/gCzWc/UGTumDp4SI
LS8KjZKhwAdYuFgUZMOw6SKv8LXixawU1wzp5uaVIqSZkWrW+Sof3QH0kgyj5w14nbdpuGbVBoLX
zIc4MW5NtqoTVOoyR8aEMLnWVRHNDDU/vblbrLCfnnOqcBnp3HlcdxCAYc4ndjoeLU7coiomeAyr
QM2h+S79jmcmQK7o2EtsxfEidZVPa6LiFXNYD5AZBrSk1mNC39f2LfbW+7LSL/WK4uREa4qlQvFK
o8mRUfN0iEXMNDM2MMQSyFB+hRr/ISeJLjk0RaO1BXc1MVNYlg100xMMy8o+yKr56+QT2/eqZ1vV
RiFfrk9LwlhQvpmTjnvEoKNXp/MdLyDp/Tiivvf+D5sKDewodNg4RMX3JqTcYtI7M/IAgAe5/Q2U
7kf6BAT5GKkUYmVu/gc/jlK6wRnZThfIyemSkhILtIIRIG+mDRvwNjRfzg9ItnNB/8P1h9GWgfTa
qZVatyvQay54R7nfM/IxAwfMotvOUTyiZSuENjU0GKDRCaSAQggeumGK2wTzFmtXQ3zQzZtiujTr
+8FR1MmlZ/OxJcEXdAAphqTnK2Q0u7X1LrMeuDJSERArNUNojGjTqNnORMvG3HW/GvvtHyYUIwTK
BlmJL5LOQ0vXtff4hILV1tOsMGabHpEj/jhvR+oeR3b4K+ko5FJNK1BP1jGj9DKzL61sq3WKs1kW
l6xPE0QoKuSzAxHkFEOZx9fFQ1J33meg6Y3Jx4L6lLnc6CqtVKk3AmJjAz/koMwnuIlLF3MyIgyq
RK3LWgLH+EhAu2+mipu21B2R2KUAZgLlYAt2yiUdzMyGk+TrHkXYJn3Spk3X3NqqvKF0QPyRivHg
UiXGwGKIuzrOTHhjoR2c9oN640+vALteyxQ7TGVJ8Pu2iNIlamFpMu/BAmeVr4QLhsX55rzf/cG7
iTk9aP7+NyThYoOXMBCvkYEhMXq9jrVPnDYYq+y56ayHNh+uUr0Bf+mT2bxUaXKH/jdfS9fNRN8t
vM+Wpt2sThq4LDtYo4pNSDUJ/NA72hRDYTPHYvg2sNt23qaxrvUkbLWH81MgS0AgHQypPtzscBII
3hMzbzKNEdgYOn8rho9xDNbsoLOLpQmmX+dNyU5pEMSBBh5XK5uKZQ9ryYyJggIvyOfb2rgFBYJ/
3oB0xo4MCDOWE61ZcgYDzCnCjFwtfVgwsh3/Jft4PBDhNHPNeiydAXbs9Ftarr5t3Bv5j/Njke7q
o7HwsR6tPlr/AdPkNpah9LP8bW7iIDcS9MY/UFUJWzpvaGa0oKpBIYItnJtTPOIFuMBW24DG8m3u
fB0yJaqSpNTTjqwIQR7iGROS3ojACbaOk236yAcKa9DvaLS16NP56ZOG+yNj/O9H06fHxUQMDnJL
9esIoO8OuPOtZzwlcdC1e5YqrlKKGRQf0ZWrARS9/Dko34Z6NzeAYT3FKk5v6TGJ+xoH7f2hxTkd
lNHUEIGqVzyaNbpbDVAQO/111LuH83Mn3adHZoSQYKeoQ0TgFAsSqF+nEOE2X88bkD5iQSP/30CE
+M4IKXMLVA7Ban5Yg+6zdj95L5b1YLLXBIglqE/RWhXrpTvqyKgQ6+dkhKZ9DqN2g9iOvBDuh2Ge
Jj4uxyFxf0GJaptUD4ODG6r3PqdJoA2vtV49jWiVZlkN0ufp+fxESN3m6JOEgKUNemw3MT5pzCY8
yx6bBj0RD622O29GtqDomAP+jLMfgFni1G/Kpi/HuneQCzHDFMxG5boq7iCygRxZsIUF9eLcacuU
wsL4Ouvh7N4b7hsI1c6PQ2VFWMEow2QR5iImFr9nEETEud/P33rv47wZ2TZDbczmTR1o7hUTy85U
d9nMMJgS+Q2UYmxru0KC4LwRPufizePIiJhUpmajJ2YLIwwtO2X86LHQy+5BBNVll12dhc2o4iyW
xd9ji8K21s3YQ+86LDoMnMXBYGIHmP5SXU2/8kpV0lLMoSs4BPWG0VwmGNPqp3wI5/GZKEKuIfUG
j8O7UNAAjlPwhr7XrHYZkBOy2+7JRfPlfl7MrcvWN7B35n4+0Wk3d+0SpmD4uqBO8TbVDOm/bOOl
P8EtcWWX05bMa68AhMniDNeQgJYE18pwhXn2zMFKdA6Ap6OGXEcKRogIiarvmeP3KllT2TQf2xKm
uQWKUCsh2xc0bPJR8w/W9qelQknJJvrYiDDROLZjunCYfbUAlhAbYV2MN6UGHuF/KoEjG22iEIbH
NcgPTiMVriY06eIZB4MR2mAqTqrv57eddHGODPCxHt8LMhp7bgkDsYFGQMDOyZD60fhSWxujUgkr
yuIuCEpcqB+A442ING8DtRY9nS1esPzWTD/ZtD0/GNnqH/++MBiWDJYbRwSvlzUJYtKFifvUz6qe
EdmUHVvhfz+asgpFmKhE+19QZ4fR3kU6WkLHoKB4DT3+w3hA54GmA5xVSNufWiqmsoYsM86pxcoC
1m3JEG1NVxE3pIvyaeTP3eR4OHY0mp0OIxEaxqi7S0ZVX6Zsv7jAnBITrgz8vzCMCkpK9ZzhmCJs
v0IdrvKr+SH7F7TIkRUqJDQq10bG08Q4zHhbGh8zqF3Or4aEVxePHC5BR/E+BKpcGMcw2IgvCyw4
qCxU1gHvUGe4TecdaLBodGjaV+zQvN81MfRysF/xEjr/BfKJ/O8DvhD7alrWAkLN019J0FI/cp7r
7m0eD+fNSLfR5zhFCpRYTyEg12GchpH4FGdD8eipri7STeRxGnbO5QkBllPXjhbSgfoEj/kK3Dzt
o50e9OpQd5tMhVKSnfJgX//PkBgTzHqJswSpE2SczOl6mp4XbW/1b225t1SVEulWOrIlvOimOquK
xYWtDKWYFSQTTao4SxWjEZemNmerWyimzSwTv8tRvriiwxXrQyv/VjiKOr/MGEQXIbeCXCeyQsI5
t8aeVQw8Msx5vU1NMxhc+zCs7b4zPFA6zH7fNopCsnSPcbVVAEB4S5bYykj6KE2jAvekOg0iovso
jxCSghLqNmIHm/pp9BsXNz9jN7l55eZhr1LLkL7Fjr+AL/JRPNRoOxrpiC+I6xtzDtc4tKdtU1wn
8XXLdnH2EOFtcn7DyW0i0cCz59AKEDNBQKH0fQqNlqBEM8JkoWxzlzZ3WnuZOB2YCNHNXuc+urYV
ZvkCinfuP+yhAD9wmgjhJCsorcrKgVmvItqvJl875IAhizDMWnmoOg4mBf5ux9BUFbhZRnA7Nqf1
Q6erji9DoXMcpn8ByoBxD+kwkNCgrUUIsgw5ispbeQeXXvtV/8boR6NkeZRt1CMj4pk3I+9tTR4a
nWg3QDhVRxVLMbey+MYLIuDmR5+TJz4x7RwEO3GflniaJX4d/xzAtJJ7v6rmTtlwIQvXR6bEXIth
LXRK07gM5rgIoY1ylc5JaM6TIgetMiNc44dsrfPWhJmofejIa9ESbEYVgY7shDsei3B/N6t16cso
KQNL29DkwqG3uFRlk2JxpMv/uTgiXKVYVnfUdAwFrxHfZcR3VWBJ1TiEIBLpRqlXBizY+f1UIv8F
G5bnJ/9ShvVA+Qdyah4xxStJTvWaNS1Yk7W4fclc7641NEjyzpfoaN11Zr8/HzGkE/dpTryA5GWa
2WsErx7tYTcb8/2KE+G8CambcaYErsYGFiXBzRwjsse4hImu+UnQgponmyl+/2sbLpc1hO4BcJN4
j5yG+MHpYptpTQkdpCWy/CXS9Ts0WmRuaFVVkW7OW5M0GANbZnNdbST4OKPnqTmo/kZktECjZZWZ
n2mIpfZVhML84KL0GzRr7tMh2RvFHWn7LURMFKeL5Bg/MS/sKX00M0g3t5hRa6shtQwqtjH0ANol
+q2uKS4osqPsxBo/c46Ozw79Q3mewhohDz2eYmu/AS+n7yYvA8E5g+TEVdT/w4Y+MSpsN3sBxW5v
YoaT5raJJ9y9VFdvk8+ScFaemOB+ezSumNC61AqMS9PuI3vb0Q1J4tDSr+3oLdc2aaX57S9Satss
2STpa5INHBKJF2/gAg+XXk7OTz1+X9gTHSOVg/GnzZdvc2yowPzRChXJGdD6VjJQI5aArL2UIBgY
v9vrdmrormyfrDWE8wEcrOqGk2xUvDWANwRjOxKDYlpHX6yIGVylNpr9jLw49XXWb8/vHMkh+qcp
H1BgpD9csU+90HQyExekD51Jdu780yy2S9wFc7WbVeKMkoB9YkrwIAY4E3VqmEqMsNCAAN171W5R
kUtK4ueJFcGJ0Jvee6yDFZrvZvO2Azf8+RmTLgru6v+bMT7MIy+FzFttNikMZCYYsp/TcZukCpix
DIQBDCEq3gCbml/7PpKkBRXziF4DN9U3aJ6B7tqmzH/kUZgaVwQ9Qfm2SCGMpqtSxLLYcmJZiNsa
KcClRniXA7uHgmtdhnr2A4kEMEGnTQhuWeVTWGoSvWlgekQ1GIkY4YpseFlUkBFJ1X7wC5DOomt3
ALFk7/fL4GflgGZF3CLCv15FoJ4/jYrj1Gm25Bw3Wa13tXOnGx/O/PO8iT999kLMOLYh5tu7sbcn
Q4cN0kxP9sAusmjxMwDsO7R05T0Je/LRFm+O8Yh7OHOuyjnZGBTlXerrOboO7eSQjs52KSEJ4Dyb
kQ6ds58pWm+BW/FHu7qbJ/s2Q7f4+e+W7NOTzxbP0nRMDLvDZ494BZr1djJevDTUKkVIlZyZOKsB
X9RxB0FGXdiosZVETbcAjrs4q/WSel75LYZ3gJnNIskldgUuD33ltDUmIwEj8flBfg0T4MUH/Swu
KGCG/0IaNRWsRMN4CmBA8Vjrl1WhGN3XKPH/vPvchI1WNGF05dikbZTh9zvUWjwWB5mebz397fwo
JGASmAFWCqkypNph6zQY8YqmDQE8cC+kDy0oPvOtTnYzVMriGMDcW3sN2ei73lUfsCfb8vsggFZt
s11VEUs2XOjUAjMOTSwwTwg+0yeNkS0mhsvq33XuXPWLtlsGUwFO+9O6d7qjQE0MjWkwMQB9hBLM
6XBXXR+0Rkd0mhxnTXwN6JIPIymdy6U2x9zXix6Qwp6tUMmpSQdVlQItgGtptCQ00rS+M/CsvkWh
vkvRVul1TkimyNxMXTvOUE8fysrXIA1Z+z3Lk6fIHbqnaa0xg0TP6d6MMtVhxZfny3gAcgMfA3Ix
rhj62FAWjpW1KFlZMZ4vDeRPC68Ap7pGqc/M8mppC9znCnSaZdo/YFcwm7grg00VEFNgxk5nUzNm
DwIR2IF18RE7l1G6G6NXu9yd91GpaxxZEVwDChdjZvMOE9o95HlotCC5MJ7P2/h6iwGgCl1slgMV
UQ7ZPh3J0AFq35CRg3GbO3OwrxOP7JxoxfFR+1SLFIeHLHjw9lIoWkOZmYplwI4RLTYGDKkFptlr
Td9Mvp8fkNQCUlW4AXAhiC/hI6rBNJrw48l1tp4VgUNC0fgjnbIjC8I1ZmGolDY5LMz1/QgC6elR
zy69vPM9lZDw10CPxfE4sQl4sQ38R1icaISapAkgbrbeAAKps32UbKrJtykkHTfn503CRXhi7AsW
vI3ituKw7JaFpXk9LbuSbWi+MeK9Y21nEtbdbZmGdbSnRKWeK/P0o4F6/H1zdDOE9gigAnygOrtq
kQr39rFK1U0WMI5NCE+/JvGiyFhhYijCYT6ANQAhHjoAmbfVaNCpBMEluWI+nThZ8JjH6onv6rnK
c6sCOCeIm23X3+nrm5ntaXe7JNB9+E3JobC+NdqEkj6k3vTvna3IiMn2AaITjlDA93A75FN+NKUR
c+JsIBhvCZoT9O74o6kIT1ILLoc3mSDFAZj11IK+Nk1uOhx5RDrfKK/1VMXJJUlOIFRgFkHIxfnT
xQ3QMk1n0HHBqWWjnnRZLg+Gt9fy67jf1E4Ye7nPOiAk8E+R6pftvCPD4mbI3THuxxGGgUr3tJ1B
fmT9jbE8d82F8fcAxZNBihp12YK93/BBNnG97ZbvzWpeaEkant/fqhGJW4xVhbNw1HYCAjVnvS2q
S9x/I+eH3u+BH1NYk23o4/kTdtsAvEeX63xMKNq737r+Ipvezw9IFobRKqbzPmwXEDshODaNDTrd
Hp0/NLJQ62zT3+loav5UQy0lmeN1A7oYFeuIbBKRJ+OM7cD0USq4/KwlJPU4gqPMH/sevOWBpj/X
hr94F5OKFEkyhQbnaf/T+omGY2F8oEo0as2Brd5DVsy0nKemd9Zt4YLa8PxMSkKjAX4BpLa5mCBa
mE83cqxDlncCn0GQQu/SWNKbuL4DYvpGM5qLhtwkOtlSG9fB81YlVLy4OH2a/VIamAdcEWzEj3T2
9mitgviKG8bpC1nMvaY5F13z1MbJ5Zh0Ic5xEDlYXrBA6yJbISflPltZsrcGK7AMxeuTSFYZHwa3
Qo8/bhAiEqSNs7F2KzgvrdHZoA1xfpHYtW4GhZdmL3hNru/UK7xDSoZpn1lLHrZDP01+Y/aQee3X
yGdrnrxWbaPfVZGZRaE+9Xaxj7p8AIPyNPcX1UxmaIsuDgldM2l+DdkYT6GplfOvAuzNv5MITMSd
NS+zP6WO+cMdW/tQTUt+ucR0mAOc1evD4LUGnELP36OOpQe0uXRbANS68kqrBu8618daUXT9+sDF
kqEpDTgJPJkgjHbqKUXWG1bSoMZvdBd4Kmjk11JfF5Gqq+qPNoBwu0enOOprvNkJjdTCzRcP37Fn
iYXa39hWepAkyXiNOZ0+0kHr9ro1gKzCyZv5B62s4aaaJ5Qw9DFvNvmcdxeTO7cPRV4js9uD0O+5
Ta38jhXa8KPxtFUxJTJnAS+QDaQ85wQWnSUedAuyIahDu4uW7jRnNTcO8w5N07YHQpAFWiiN/KW2
xr8/4CGOBTwqPx8hyyusBR6vyOb/qY9296Ap9F1nc36Dyhb72IAQw3sr7qkGRw9AcIK0Sa01fpTq
Qfb3CSU0/uKyzkkX8T9iINfYyIaUl6OowzbDkN9UZPCHsVUc6ZLrCggaEOXwWuQEDsJLpypHlk35
hDw0ncJUw6adg/MTJjmR8CAERSA62ixITQmnw5RADm9sMRBzCVpQiEPTejBBhDn6rUEUtiSLgyq0
7QDqwxVtxCrhqFtNMUaoRCe1P1bf2vm2rzeZSjRLMmewgswEJo0r9Ag+ltteatKFW6neHXqdqQoX
qt8XnlLJMq5jwavDdK58XdvEc6WYJ5UFYdUz/f9IO68duZFlaz8RAXpzy7LtndRq6YaQNCN67/n0
50v9/xlVsYkiWmf2bMyFAEVlMjIyMmLFWpHZpCoryNT4yuyiY14cL3/15S/xZ49EgDhJtMsiSMpp
ZA1l5u8dDUKY4YtJCfbjA12It9iU3YSYseC6ObdjdEoRdCl2UuVpMgbXt7832r0TBSs7tpB3nNkR
O3qyHhSl6hEIV8rA5OPY3dX9F6n9ennLFqr052uZnZTY9NR66LAx+c+RBzA83WVW5Pr9sZnu1Oop
zK5k5/v4FxHtbGkzdzOhEZVCW7izjqxnvWlLeVPkN9rap1rbwrnTBfnYOC3L8+wXo3io/MHV4u3l
PVyzMXO7MZ+8VG2wUfnPk33M+w1I5rUUbfH0UCxkWpFHLFw7577Q2mro6zUbVjpg0I2tA+nY6IrK
miV/HuEWCF+r5KX2UNsEodsmn5g6vbzMhR4HriJyblTgKejMOcnyugQyneP2bbnXrKcu3QNd2A/l
xksdVwb6Jw+3yceJZQ0kNUX2zYGj1D7LiC0znsZKsUhN0yOjfPCt2PW26naX17aQOpxamQMWKie1
oeDCilG9ZcVWn+7srnDjmgiy99K3y8aW/EUg78XYmKCwnfnkVChxbsugipJqW1VID1nUSp//wgYk
DAo3ky5e7efu0pPlOKWDu4TZr8y/bSBaWbvFF5ehceEhXEl2Pofr5n0V9eGAOwi4QiDQf5Tr18j+
l9ze+WNkjtYd7MCKpgkjTfHJo3ce/k3Byzi1MN8pUpQxSjm9Ulm4dCbN9tpb43teSkeAFgBshkFe
tGrOv0Y6WpzpHvhNo9zKw7btvnbWXouvxv71Lz67ziOcUhCQst9KYCc3BpS2KZy0fHZTPk7e1q+u
PPXzZRNLN4bgEgF1+Vvze34i27zp5GYCeaMkXwvpmvfPNu92o/nsWXvbOcTqL0ve59ZKqXfhbscq
KlXsooIG/GwLjaD1TFq6BHIEJVTUskPvWPIQy9eAKeJ7zx48GGIiHN41mmvzk6MkbVKraQyYwGx3
uVa6ns00GzMwA/AvZQcsA0StBGqqR1d7in9c3t0Ffz+zPkvzujiWJRucBrjWwc3se6VcWd/iPjJg
wywHbRNz3uRKrK5uqJqzPAJ2LP0ahmcpuAvWLouF4ICBP2Zm62gCrQkrBzOaf4vIYhccDW//F1t1
YmKWhU2qZJd+nIJnhKq3r8EA+58uW1hbhPhYJ6dJquA51sReUYJwc+dX0KFaVqz0A5eq/Qzu8ODi
yUWZeP5shakqliAXA4uB7loR8rQLGBvQ3Cy758GNPdi34T0u8s9D+9lbQ30tVJzOrAt/OVkjyrld
JMk4XNpFh9qxXuSuvBF0Wb5mgshiHnxIccT6cHlrFyLimdnZHRgmkc9jikVP2nPt3SbG3aB81apv
2tqE5ftvyDvQgkNFRxic3tosf0jrHnpA2YpopsqBG7flfWpKbiIHK/Hp/T6K5gKUeogV8AZ89yZo
2rLJRjOme1e7entXDC99OW567UpGvwJR34/jbAXSBFsoB3MK5gX5oUjNpCiseEMnWVI+x8GzVH+9
/JGW9u7ExLz0brRm5ng5JgpgnJX+prXmth63l428j3i/ETNcVjbXMJIf5w44QvPd9wOS1KXV78yo
3vZrOcT7kIcFm5FC3s70OeelslSXzEwOkS+3OreQrgx112nQcHWvlxeyYAb5dVE2YSxAOPf5QvCy
tHNa4ANp+9lwbrQBCfhPrbLyJlyyAuYdbjsaWdQ3xDc7Oa+GNJpK7PlYSTyGR0rvOZHb+36S6itF
9qTj5TW9P6Y2L44/1sSvObEWW0Y0SRqa7FlYxq5efB+y5JPqf7Un9Tg2vy4bW3A3WFwhUuAcwbqt
zQJ6FBWBV5a4s5P70Ch8H4BOmcXLZSML7maLT8SQKahe6KLOVwQYucktwVI2gLswXFIZ64mb0v7n
spmFcPCbZ9sWItvAEmdhZwycVCkFHszy9vH0FsADFIWMfm1zZQ/4l0LR2tAkTTh++nnmYuPlVLwA
lqjQlc8y2WCSUifw4ZLVCrueXFn3RgZFZO8RcCRfzwp4crsBU/wby+7ardMHvVsqNlk1b2TmDiSq
M/VG76Ueuump7q/6XtJfU68mFQnlrjhGhRZP204jmsqp2QSHtk/QGuiIrLd11be3VJCr+1IZ/fam
sEL90ZxMzts0Tnu1GYMbU03lb+qY2zdDaNdXLe4VMjyWEpj1SVdoHsaxBMWQ75i/Ujkf9pNujz9C
aTSe8tpLXwI6WV+K2G5vdCce9gY2ngob1EeRZWqwTQenu9YT03zrygB2p3gMFHdo+2bcKr6U3ech
gOZJTmp/M1Zy910wetZ7CNDyq9acCNtVb6WPfVY10w1d1t57dECWPjDqYnebHqrExh2yIL+yjGB8
Ldoq2FthBxNorsAPQEHTPAShhlaAZ0N3vvXbkQGgSQ2kh0TN5Le4nLynvKlD+ieWUV6lnRRtEXxD
OafTs3pD3SrIbrIizq/5jJq/05x4/Fct1TyFNS1OP0FXVPDOhjB8n9V1+KtuykTdS1aV8Sa2rDbm
Xe63b6reN1/zyUdTpgvs6AdiDdqu8lsdaY0s0W71oKb81pie5F52+fdvaGpismDKs4BJAPg4P1kh
F1UglXAlq+m00eF+UKXmMEXyIYSa2evSfyNprXG1dJgpSQitawdCtnlRxPB8S89STpkW703AR+3w
cYgdizqxMAvqRZZYeSPYUn2kY6VkdPvs6vK2ra1BbOtJiG1GpdXH35EC/6rD+0F9umxgIcGEokjj
tkDvihbFPBY14FXzrBkpbuSq9M3qLOtrFvh9tSntjPKoAwHmPvUcn1OYmt3kNoEXqtsmVtN/Kl+L
+H5hfVOEfVduL/+ypaVDNkp+Br0dpfpZwE98b+h9HWBE336WlM41g5VGw8Jlycr/GBA/4GRv7aqJ
c/U3sVGvvsYqNI4gMIyxuM7UFUtrS5k5vxHaaWQJacWKdgboi2JVM2rpdrR4k/LwhsKbLsD5WkIn
JD4LbAKRaqtarw4ch4Gx8kUWjdBYJJ/EFv3ucyO6lYRFj776RrKfunqftFtDWzGx9E3gYf3PxOxl
6ABZNb2ILl09fIsNcxu1QLKzng7mGrvl2mJm7iXnbV70Eoupx6NSXddk5GsohIX8yKaiQ4YE7gGE
z2y/wm5UO+KeQCFke1gH9+nBfAkgVta9j1O5QodwYmq2b0Mup/EoUaL0ivCI2GmW+Huj2TbyXRB8
POs7MzXbuEGx/C72GG3NB2/bmOEWhtUkf9VlmNwlc3M5CCxdG7BoQmqMUA1o9pmx0s+7tnbYwr7Y
hHXoFgEaeUdkqFwDveRozSkW3e/E3Cwk1Eqsj5mEuTH13LDbjvIvr3O75PXyqpZ8jzyTAouqq+87
qbCctUZiABkJED8AkGAD2lCmNW6mFStzzdgx82UzHElmI9im7ODR1J/NNebkpQ07Wcl80C6dqqmM
f0ufFoZ56LW4ouyv3E1Q4tEs8qKXyxu3Zm7m5uGIvHmdsHGa9jOxfjJntymYHAqiL5ftLHQzYO4j
Z6BnT38YCP95qKs4TpXXMiLfce+mxsYxnlv1RRmpfITbIN8343rjcMnXBWQDnDsKdjChntt0AjjW
/RwwhZZnYqJPu8nb9qXti3SnVPcdPRzJWQFFLEUoBxZ+lig7Fk3qc5Pkj71m9XANSL3e7iTt0Yhb
D7aGTL4q7PINHo61VtWixd9cAPCCCUHrc4tm2+h1GRN28zGxaLcpqA3Hfah8U2NPCjalXnrJIR3a
dKWQtnAFA5rSTMumGALn8OzJxSfOYrOnrZIFxlXe3lleebjsMwvH7f+RMJogs+hIzVYmJeig6y2V
bzmO050xwStpVvUAFsP69y8s8Q5mFsERo6CztUyFY1IIJkpFOQUR9am1DoVa7i4bWdowJs8FZwwz
Ke9K6spkB1VcCWI3c3QHxrC0NeWRBVdwTi3MnM+akIKRtZGsiJ589BjJe0U7pultPv5Fni6QvfRH
gUZAaiU+3UmmF2dDNtqjwFQqDJG2zqYIfl7erYXARP+RVhSgdeBFcxRx3EdWoRUaBCHKtdpfZ/pu
tH/lxtozfmHgSrRXwd7AGm/xv9mnN5K0HUORUjRRmO+d1u+OWedUk2tlhulvLSew70I5De59J2jz
bZWn5X3fJ8lLOGnhdZKqaX7wGO+O3LJs9Z1qesmLKJXfqtEAca+KMjsocgMKzrrva8+NcqavdmYY
jiqFg9B4SRzoYzY0QcyrqK7LimePImUrWaBYxXmtgvWBh4YjmaK3Pe8le2PsexUNAl5uhrwb+8zb
6HUtXfWNMFg2405Ve/1gjG1/qLrS3lz+mO9PMuaZWYHZmCbpOxlRlEL7MC5oK0JXUu4bK/bf7BHA
SOZVHxddx5RAcwLeAYA+D4eDEylRFtFfTNpudC0lC6+CwrRdxnXW+EGWVsWXE2xfjqbyIj4/BJRn
pLxPGLUNxqK+yW2zeFKjxv5hFxolnMs7+P44iCkpgqphA7+FIP/cFrmNY9YdE6RF8VBqtJLQNe7G
g15IK59q0ZAFmgu9P1NT50QfvmqWVhZ3tJkBN46hwns1vEeNZ1fr5fPlNb0PiKzpj6n5LJFX6Lk8
NZgaTTj+6uxhbIuvl00sfiK4W2hk2przLrCXesqZKzDRd/429bTHGA2+IB5XbqqFNz9LAZJNnw/c
LKs6/zxt6FDFS0b6K/2+nZ7D5EaKXn31ymDEO0Q6s7yZ0EiP7osEOOany2tc2kZYDISyNlcLRdZz
27IkWV0YGzSIkWpO22yThvvLFpZ20RbAb1IowIrv6j6tkXsmsXcTFq9ovU3q09+cJRHlbYiNBBnh
vJ8z+nFeTRXjm318lFOEC6ZjSBZ1eR0LO0UaSAOHr6RzpWjnO2UbeRkWtgL9x6hs2njH/MiKhYXT
A0aeaoFAGMj8e24hLRkbDLwg22TZnRfch+Wd5fzq1ZUH48I6xIQXIgFMADLDOQsGiGRmTZzF2aZH
4FF/M9dUbxa+N4ETgWlud5oe8xia1W0zMsOTbQqYdft4q2YPWruiuLhwI5mAC/gUohqF757vlJp4
ukmJK9uUykFJP/X2Ibe+6OaVbDx7BoopDPVe/viLiwKlIQQCALmr4rFwkrIoMUh1v8dgF90axmtg
fY0ZKPu/2Zgtaoxlv81tbEzZg9c+ULKOwpfLJha//Z9lzAUCqmGqgXZjQp/GvaIkx5EpgY+bYCSC
E8L/meWaBRSr17MSFolsIzG8GpoWNfr4L1ZxamIWL+vQCijvYCKZKtdh3LlbeZ28f/qRYlMKwMcc
0rp5yDKNDuqusso2Zh66evYpeqOxSolja9KpGX5c3rAlXyZZhSRMQMBQEzt3LVzOSdqqyRDAehg7
5JOZppbpqZnwDx5GzzzIa7JlS87MApEaYkYAivpZJGujIHeKvCPOmCHruU6j7+0aEe9SLDu1ITzx
5MBUWiXxKsOGlLnhr67+IvvbKFhxhIWts6h+Cv1zqlH088+NBL3qDZXUc2kZN5IZuWnwYjIHGTiu
Yt6gGVVOK3FHeNYsEwbSSSYANxMtanV2RPtaRWByHPlWzssk3ejoB5gbrQF0Ma6RjS18JOY1eCI7
OtfBOzEeW+8ycnE521TtCIU4r0v9UzmsNWXeWRGkASazsoJLkatzdpRkmakccjSgh03MDNO2UDLX
Cg+XPXzNyCx4loXiNN6AEcMD4A2/mJb9hdia4CUQDLQ4NPCReY4rK/1gDgPEBJFKrV3b9n6xubyM
dy792wI26NmK0e/Zxdm0RcGoHC3voXS2Wbm1nWclcTbySjxY2C0SDEa9kekWdX3x5ycnx8urgjS6
oBJeNsiwMsk0fvE/nJQxiI/MLxUSvjrp32wtUp0HRiUUrLJAe9LabmtkyO/5K3F0aSmnVtTzpYxJ
77WRJ6yAnzRl+aCE7YNmreGTFs1o7BdPfp1X4uxUdgNvRnNiEK9LjNtm0O4swCNq2n7cjVFFJkMT
yCExgTdbzSSpZmWIFgX1bgugWam5NJAuO9m7q4cPAy8NOQ0lK4X86dyImpcZD04TUKhh7Hsn3DGX
eeh9sDxJ9DxI/TYI1ih43kXRmclZDIjsorSGhmZFGurMVO/C4rvvNduYSTs92evVAaary4sUf+NZ
GCUv4H0tSn+gOmCCOF+kNeVmYTQ0am27Jme34KgpdvA2HMzJfu689HjZ3HsUrLAn+ggKbMUUnmbe
HniQLLdCmaunzNgmu8KkbX/Io01ufY7jV0V5CoI3x7++bHZplYxC6qgIkUKAGDxfJTlyH6YVRWut
uvYD+jOiZXxTD46bdyv8TQuhieITjUYaGExSOXOvyeJkKnNMmap8lWrebZvE0BiVv1qnebq8qiVT
okkig87iypg/VvUsr3ujw1sMs5PdWinaOzsYm9uiLiW38ce/iFQMTTrUnug4icrM+S72ql0rnqCA
rlRzR78VOmuqZR8GfeMh4KQFNp6U9d0L0gG+gfdQ4oJV39rGlm+5U5I9hUrC5GmW78cse7u8j0ve
AUZarE3c7vNnUmlVXVIJAQa7M/5NxuGgosI8+VXtRna8r801FrE1e7NcqR5qsFQB9oo0/CUHDaKk
w/VABb6Wyiez+nD68ntD/yxvdsTHLLfKJGZD7QymXekTMr37fI2FcSHwWwCXSfbpmpAnzxLZLB8d
OPBYwxCrV6X21HTGDsTdx+/9MyuznfPTtoojUd8fAnUvV95b25R32vTTD6uV/s/SeqgFCrggyQyl
wXNf16YxiqZoJBJ3z0nvMEomucFa8F24YSjOUXbnHwq686tfZ/K68mAdgiBK2QbyFzn84tWRm3n1
Uxki6boSLxbNWTg5UDeQ+nO9wnEIQBeI2ed6Kq6t+DbR/qn6cmf+W9AX79aoX8S3mN8s8BqQBJDY
sIuzmAsrfSvXHRlH7Dg/pQRCxyxcAQ8vBUDSM43HE2kaPFjnH4lDhHZ7TaylSnQlt9m27cdvvESY
qjJW7sklfyB/snikiYr0/GkYKsDzMotGSWQdwRKChD7WarJSdnhPucJRPbUyuzxMPUwzR2iwNYme
/iNNhnntDVr1CMPV+FmRJovJcbM40FRJqE1a9U1UUA1xsypyHlSn717MdKf2a4T173u+s581OwxO
OBpeYLJ4Cf6epD8w4WFOG98I0NXa5qW20YNDvXYPLHkrTSOuGti+dPV3JnGSfCtQ7loTdISbomqu
QlO7msL21kuG48hR9Kr2Otarj2d8ok/1n8lZktzl5uhlPibh5XAb3XQH+2fjbQFc7egkZuHKeVw6
IQK1S5FehylgPpvTJsWUJYIjQHG8Rw1G8qH8fPlmWzwgjD2jTyrernOQiOobmTNWwgI45PC6k1Ml
OgyaUgZuVBje9yboir/ZQ8pN0H7w8qPSfH4mu3HsdF+gh5osPLSW/JbJxXVeUHKw1LtmhEwwXVOl
WVylqHPCxwVz5jzSBOU0GBFTERuLpoA+ybAmZjd67jB/YaxUHRbzVz6WCGoYfIe9U60oRiSVu9tr
EkZie1fnzrP8fRT/HCxX0u5L78VS97q1EhoW4w/HgIOgC8zmbFsD+tpTrIs2am25SMc8gtHbe4jJ
XHaYpdSEeuH/mpkjY2p79NVWHDq58nd+8yrRLCjzfTBOaByvhNSlz0b5lu9F2QjmltmSfENSUPcU
id4AlKj27H+csrc2UjME0NHEh8srWwxiDMLpPHJoG/D2OHdM3+lsmnx8LbPV7sPqObctBKnz/pAY
/l6dkq/DZCBb8RCZazMuiws9sTwLK16Dok1t4DNhkr718pcp1p4KirMbGlr7y6tcchNqiTQ8SJyp
j83SMKvsMs+PMBWXRuwWhv7LadJrGmtrgltLsYuWKSHFogavzNkLw0ZDGXBgYpK2+9e8dAJXW6Xz
Xdw3CCJ4RHHl8u3Ov1jUDmmfNdjILADECKLnEQh6XYWuceV9uOgcvPUp8RCxxBTouSlocsapn+g2
m01jK9eNo/nJHclmMbg6UgZA1Luotl2zV+N7vTGCZzVQ2xsbMPvH6zRUGqHK41XOkPP8UBhh0dqO
xA+Jq+Yz+TRjbWq0zWCRXYnTi0sGTiUqaKLpOO8ORIYSJHZJ1CQNvtbsyHdj5Ja9Ovjmdf0/k6O+
Bqm2UfPsUeE5dNlN339ZHq2EavabQtE7yhlD642+INfZ0H3b9SYU8fnWh+Myy54vG3ofzzAEXo2u
p3hNzjNEreuNVnPoT3j1bWZ+G1LfTbIjD3I6Iytren/0zk2JNZ/kK9B7FdqgY0oZUdVzdk5Osrh2
oa8ZmWVinWHUpSJaOiiZ+PUPR+rc+MMSAaCM6X1wzVAVYlZuFkOY9qjkwaeUHzN3YybdMbWSvSat
lYIWlgLeiBSBmSwC1rxxOCoklYVCVT2rre905Q+WR0D2C3/lmlmxM2diRqQ3R5x1wtfS0Q0KaV9L
w84z1nDGi2ZgexK3M3nIHAIuOd0o1aXJro1et5Ht3HYdM4fnq/U+HqwUuixMWVNCgkRg/o7zy4pI
lUD2H5qFm9o729rE0Z2dh1u7+mYWwd5mJmj68JyKCEogMKi9KKDe7JnrmWEdRF6IVTtJPsEN9aoW
pD2yhEIbM0AGw26p7+wuH9+FOCFGzkzBQgm90txHOs2PknYKc0Z/5H2n/UjG/jCRkY9oBl229L7y
iiP+sTT3Ei/M/XoYsNTYnxlsISfZSZ6xm4ZvhkqutyvXevNrBmfpSNLkHlAuDAZ16Vo9GeN91DPj
9iW07F0tvVlrgPHFvYTzjPk8gQGZ3yytpbfGUMf5RgG2OAZPgzpuZc/trJUU+f27jZ38zw6thPM4
WOWFXHgmC4sUjcr1F92ZNl60kYy31PliS2uSNu8TEYUlQSqEU7IubbaP1hT0gV8RRkrzRh0LV4P9
+rJrLJxsKKQEhS1dAJFWnS9oKBMKDcz0bgpbld1R7qNd3EDdgm7TGi/60mKoHZtAjsU5m78I6agl
UqJatNP9wjWMx9WU6ncCf16VQVhPzD0TQUAQzhOdtgKDW3mc4sGoM7fwjBsrNZq9NEYPgSw9pLVu
XHtqf6tI0rVtV1eSmn8uy+muUH0fHnhOYR080kPSSZu76xwJHE8iI/NlrVs5ke+pU7muAX2L/j95
Cntyvu991QFhioOc2SBzXyjpUQ4EYby8LTr00QYg0ZG3kYef/mRsI8UXTHsr5caFLw+5ABPW1Moo
mM3bBnXh0YEcJYEHuPY7y/WrZ4itDh92L4wwNItUDgCa+blMk7RMi9EnEJCHebV8MKHeX9XOW0j3
aHvwOOZpZwGbmSfTbVRmihZjJh/iXdZ+tkaBjW2G41QKOp12OyI8pRTIHhr1Wq65uI88K4V1cor5
iCNpYKmFBrb1CE6sodkMhXKTBGuQgIXTIxDm/5kREfA0A8sqWJhazIQ5/Z3EvG+CNeH1hagtWoI6
iEpyV/hOzk3YJXJCqURwM6tn3bvvsjeIdZrh2a7fdP3Yeiu5y0K5ARGlE3si2J4sqRkb2xvDKN9M
5Tav7uPRDSl+K9t+utalb47mNv1nqTt+3CMp4ms8Q4BYkc6cG2UWN08LgHz0J+SHUcuvB994CKW3
j1uhd8Xwl4zvq/OqDRSTgC0TVByNZNxVzXhVVvUWmO/KdbTkFBqaokCtwNi9K0P3kR2U5EM4BSMq
Wv0vuf/H16ETIFQVfBCduFm6rEYMBHRmjXPLnxTjWkNTIFlZw9L5AWInRr2ACOF85x/EYyI7p3GK
1yEHklWmIBlxV++GJd+mZw9SEPApt93sJvVNO3eoh7BT5k3LqAkkJkr/FAfbzPu36rdpvpLHCjea
XUXgQ8TsGuwP1MzFqk98O+mqinl0hpw1ODmtdnDV/qnJH0M7dJModMs17ayFXWTgUDRlZSBrJNDn
9qSxM0peNvkmzsS0rv2z87lcNHUNPLjgcaJvCWpEXOTU6s7tZJpSeEEoi1Sykq6nXoVmuTPWqDqX
rNCEpQbJ/nFFznbPjkt2LxlzREZuBgSl10Y0F7yBAWCeGNDlAh+fl8vU1oJtLeDvl6pdIVNKjemG
flLqW3j7Vf8wrqHUFu2JJiX5KUwO84Yb+BSjb2R2zcqH69YZDlTiXdP5pVk/yFlg57MO9I0/On5M
hDMR9oOJzZG532eb2HdZ2cekOFxMzdHye2TG1xidfv8dczdnWYpgjqJ4O08i9FYLcqhu841P8QFi
iCS8CuW7howYbczuszq69vSIsI8ffk/aQzc9BGvxfMlVTn+Beu6QsTF0Q5np+Ub1JukaxS/1QS+N
nx8Og4JS+b9lzmJUpcUKG8kyo1jeSfwXCaQrC8Kxy2YWXjG/W3CA8wGtMIB1vpbRkUfItsXhIo1o
CnujDOiKhA9lvsaguBQuRLPv/1v6nVCdhCejmsIwSJV8k2jTMdXhI3Gi3dSbzx9fELNqtJ3omFDn
nO1bEitl1FL/2vjUni3H/zFU4Z1Mxgtb0lo2sbB5NEqhVRF88/j9bPPANqaJ5mNLjYqbtvUfp9E8
WFWKHIe9j+PmKGuPCvDapFShMr9XlRfTrG792nBL7UcVxytLX8puTn/PfIubkmd33fJ7JsP7knfK
Tq+Ua6PIrqM4eKypbCTgIC3yVbpNASQiKy67cAHBKYh0EfwqILzmIafv1DHuG8CJWe24qXI1KBtk
BRM13KQSWd3Xyx96wZ9s4rUAwAEQYoT23HMn06/GFJ4yVMeQdjYOY/J96lbi2ZqN2Uk3vDxOHC8o
NlWYuZN3yEZ/W64ODS660clKZi7rl8UgKzUr0eOD3XyVmCtKtkG0u7xfa1ZEVDs5f0HhMBHbshYT
CTgfsMIVzz7V/nTZyvKOmYJIA1FkCPjPrdjKFFm4YbFJEGNXGKBPQppP+8tGlpfyn5G5TkAAmY48
VeLTS3eZ/pBax2jcDO0KGmLRnakbMLjEdN47Ha4ys7xosNgwqdZIO5qrQitvW1i2GdNXN73iHdR+
rdiztH2i8MKICbkOQOzz7UsiK4YElqFs246ofDq3cpodnEb5fHkDF24wWFioABLyMTRHDZZxGSlj
UeILpnqHvPAh935ctiAebrNbGuI8ISwGM7VggTpfSNDXrVppJIeWHaZwqUEMEAc98+V19q0fo5a4
6Kcr8e+9TQh6mfOFBB8RPG1eaJ9SyWgcnRSrCbed81XXdl573evfWnnz0cVhCGpoMaNDwJvH/dBT
tLbOSXOK9m0wv3rVld++Vur1tDa0+f47nRmaB/Q6h5oq6bkzlerNignZa/Lx4jiefyYkv03axbzl
YISdF8hqvZvypjHJMoabqXk0s4MUfKn8Y9nfFOqNX6+AOZe+0Kk5cbBPYlDuZ1FbtZhLinEzyldw
Kh+88Js0HJtoDfyzaIvJP1CIQJnoVZ3b6iY05DlpXIbya2NHR92YnnKt2klV69JZWskF3h9cMcEu
gHqwxvHfmb8bUhP5ubgp+j51LWvf25+9YnfZ7d6HPWED4lnYDBBnmzML5FFnj3mPBnOb/2uMz2V0
G4zAQFYex0s+B0KbOVcSQ5ois31TFNQcNUtYUZ5ML6Qi8nR5Ge/jKgLgBFWeB78jw2yrWrkssqKM
ik2ebc0CLc6fvv6gRVcp2qzxGlhzyQtOjYkfc+JxaZkHbQub0MaedDeMrwzryTAK15Kv6rUX15IL
gKYE0wY+D4TX7OqDzrbPjICNK9HeSKqDEIAzgjWGgUUrQk6CO0nwB852L6hyg7JxUiBC9TQ6sJs5
z5K1xsa65Glc4f8Zme2aXfYSkRYjE4czv6rDn5NyLStrIm+LH4ceA/kitRjUec8/TlYUtRWHmLFj
4yZlYPfI0xTaUn/4ZrXmnep76coRWrSI+DNtUjopYK/PLQZGkBmyx/3qpf+IK7a2NqV0JfXFtskP
l918cQ//MwUk4NwUZHpNHeU57jAeobor+8J1DNK6FTOL/nBiZnZcTc8o27bHjJfszO5rGzwX4evl
lSxumol8CeVF1FHnEDQEJfQKqE2xUdWnLto3xrXseIBHNuYagm9xMQQfGcgz0WFehAmYre+1lMX0
dbgvRm0TgfAZECW/vKDFT3NiRvz5SVBI0t42UbMsNnGbUhvbDOFuVEy3yf8ilIppl/9djtjYEzuM
iCYqJPs8H5Af1lr7NZv8v/n8JyZmJ5XamI84DiY6/9kIH0LnYRpW6orLn//PKmZnptadtjSEI0Na
tQ/8mzY+lFBWBDo6M6tPauGu84TkZMvmqT1UHH1d6hhrs4C51F7MDEwHyfhmtva2sdJdN+nb0mwj
KGm6Yzw5/7f9nGcNpsVQF1xgv8Nrq37q9INXrxU0V7x8rqGjJtAS2AU2ksrZWsGD3DiutQafWfHx
OVS1NPMeMTmMKP7WaXadvTfUa2utqLPoGwwggXuiCoL07rmHa/IYBMqAlb74ieZHOe665Cnx/I0V
r+Vzi7sGnBiSD8bUSOvOTQW6VUPcXBDo5E9auUvSf621WLqYmZyYEKnRyXmN/KTRbI/VmNmrnf0Y
lO+xs+nsF7tXXQA1l4PQ8tb9Wc8sCFmdlOS9zhuskqA8CtttMAxMxLq98SM3Xi/bWlvYLErUvt/J
Zc7eBZVxpHfTDV8MoB+K9lUt7jr1L3JhBhX++1KzgEGnPK58HWtqpv9IrDF06VjukU+5uryqhXoX
meQfQ/OZf+DJBb13trDxd5X3yci2Fu3DKToO7TY3j3lIdA+OnrwGHhYLeBekTuzO7txJGaAvZpB1
41Xxa+dEV87wyfCETSbTnGijUI0uq79Jm0+MzmpRuTfVgR9jtO2rfao+FWWPkutBrb/2CDOn/c/L
m7ty3OZtONDRZSyL45a1wIeZCa2a4jmRrJVVrW3l7MjBzWtMXYoZOf9pRJuiubbghRudY9BvRset
1zLbtWWJPz854n5SBNKgYc8b76zmPs8/qeXL5Z1bekCdeuXsYHdlUpSOMDH1L8P4QxtX7uMF6MG5
28+C7mB7vhl1GLCH5nUapWfFidxCCZ5g2kEAxbgJs4ciYUIgNddOnEhaL3n+LJBUtlrKUYhpU89f
tbS9jRL/xrLG60QPrytH3kxFBhG1uTMGeSVeLscw8k80URi4+h0MTr5cxphrqzUE50jSN4n8U46C
Q5BOewWBmbSK7pi8XalWLPoKVxt4V55z7xDuGgMCQxKJE2cgCVD2u0zRoX1ZA+8uXgQnZmYHG+nK
yolG9rQJu31q25uqDx86qI9T7d/AWZsoX9xGZkEpzYK4oBV5fgDMqtE6ZiTJCxpBnBlvnPbQwN8m
T66af4k79/JhWF7cH3OzW1uHuL+Gzp3zlr9KYGHsL3W+neq9tvYuXlvXLJBQ+/P8ocZQG7/IGYNU
181w0+gPknyt6//+3xY1CyKMi0l5KjrtY/vd0g8Z7HXDrRLeOdH2sqG1Rc1CicCltnqOoQaWLvs+
8j47HnRZz3l2O6h/E1bo3wgMLImUoYsfc3LAHNnT05gZ/U0Q2ld58EXWjE2UjhvTCmA6osEy/JT9
5MVz1lq6YhXzoCLq0Iwcwg8Kd8q5YcOsjXbqMRyG8tUgOTeEz6eoMu+6IFg7bEv3zamt2SJhEMxy
OSOKDGp8CPxtnz+105GKzc6RXD/Q4Vuz/+IInJoUP+lkX/XUL8okZHl18iu1b6T219Cgk+LBybtG
ar3kL+LhDAElGCD6Yuem/oe0K9uNGwe2XySAEkUtr5K62+0tXmI7yYuQbSRq37evv4e5uJNummhi
fJEMAowBl4osFou1nNON07AUAPMIt3zvxhiw/WZ5t/Fa7y0r8hIdSrfyIjoVJ/mSsnZpM/YQ1yKm
dO1jkVoBELu9BMUy/9ard035e3QczaFQmsuJkrJLSYvBbajYQuPOWw5TjbQhOhocHZqYyv2faid5
FFpjNm1Ajiqs5285CUn6kK+aSFn8ineWj9w7eBRRLAOq2Pl+oTQyJk6LG6b26vupiZ8QcWmubJ0I
yYVUIOn16qFDgNXEtzj9u7bXPQKVCyUGQkD6IAbWJQNHwqjloGZC4xFmpMz0a0+WINMhyCkP7r9C
3rVBI8kFro4FrtBd12/b8Jn76ZEjmbv86I3njJuPHnDfLntf5dKhSwylTIHOLPf2Vmgk8MCjjTTR
+q3zH2zdaKfSkE9+v7Q1C6nWyRAhNnecK8/nn9IcdfKkNnbx+pG8BhAEPVTm0UZFqbRHTjpxYB9D
F9Q7iyBxjTLg43DdprramNoY/hVkS2nP0V0KK2cQRBo8ypq3/x3b0bhU9cr9FSL5OYLI0+UFhLAC
k45F4GHIf3zhqeZ4Kt0pQx4cZEAuplQl/1YZ/bB6FGJW0cebFGmYliBGYwsPN38Jmry4mvHku2x1
iogJ6EWYEwKiKRos3zWwVCxL0c9eYy5kB2B4ewJUR9DVkeG/Xhakej4LZDFMjgFtC6O3kvfJgfzh
lI6Pbi027uy1PBjFto9Bn1l029Vg/0Y1+p4hP5Wtzm3GdOV1lZ7o00GnophYxb/nvs/ZyFzNGZpV
7LEdIwpymp05534w5vUAIhmrikgKiKjLOiuONBrQ0V6K0jemD+QGNasaqzU2UXsq4rEAhOuPecWo
5WUZCtQBC22rIun7B2tXzmJPG+udckQhyFnth3JCPxCkDTceOI6ujRVsUsZiPCDZ5N6YCAFCa8u+
Y3AXnUPOlAc8AZZz9t8Be8QnoecVU+sYE5TrvM1qkXKh0HtiP1n7nCd5BNxhrPoaxI6v8ZsKF3Am
TPJrI6qspHEgbEkW9MwYbA0twEsFRrr+uLzUiksBklCoxPMMLyj5rFQtMi5+j9CqWycw0KXJFBSc
G5G5Gsd25WzfFb4ZACDm97DUny/LVvigM9nC1E7COrDsjcA9QvHK2JwQ8zKuFTUD3dk6cgXVOTnV
UTqla4b8YN+g+pKs/b2LYKetDrTpQI0CUNj66rJSqgUFBwFmWQCihkYKSVg6bJ1VLFBq7MGh21IL
QFnEWV5B3MOQAq1+8QIgwXU3ZS+kG0vNg1u1pGg98wAZicEjIBFKS7oAwHVcDPTubU0XZFs3PLCh
byPOQEy1bcuokadaWowFMQHnQAVO8Lk8TL5NiZ1D2xajjNP46vfXY3xlJnd80BwJVaiMeZF/Rcnz
cFtd2ozb8An2wuLAZFO41ukXNjhhbsVv+dgd0aP4c22s40o+8DQ+ky3dllXPkP5F5guvuexhAi13
wsxPRt2F+VQEzea6wcSMh8uGpNpKgfwJBAkTGRT5JeJlrdfMokw94q9DQiN+MXkerYnGAyiuaLQ3
/5VjnW8hqp/9lFHI8eI5uquiusLgUvtg5HvP2l1WSSmKUtFXCugztOaei3KNMR8pg7OpgWCY8PIA
JK0WzDedecXsG083pKAUJ6AxsIZwcXKTUcyakv0prYwk4Vft5piAi0GXzFrW671f+mZU8PiuKcCS
d1lPccqkRwkgq5AZAmo28CTkDgPaWpijXBH1NOUnAc0DLF2io7BQKnciQ/z8xHlmeUVjMkPGkrk/
him/iTkPEW0/IzI6umkXUMONLqulEukCilYQV4G/Xe4Om8q59TbR/zibnw0j9JOv7nbs588lijva
h7jKj54Kky6HerRiMIaj7cRFR0s6/bIzQLiiI5LQ74WRBvF8w9l/7lUFaSVeYKjSI92GQYbzJW1S
PpFMiDTMbb+Yw/U28P04O/vLy6gYI4QcS8x7ECwkMEPP5Wxju/atuN2tGbyY9DnhKJEB0QQN1pGV
/EQBBq9+w4tYqRvRUC0q0FxFwx2OA5Px8jKSobm8wVknqJSBnnpX8hfivo7OdeI+VZSjJeEDd/wf
KBUMhAgYdumCwPBbkvUG1tRMrecRU4tjae1SzJ50YKvUrKsitY6jjtfz/8qSK9/ekqJlJMe62vmv
FDi8ZRxXIbqoXrqE73hVH61haQPS+J88krxeFq66CAXiIVrLgMv5rraKEs/UjwS3k19M8KRPPu59
NBkFvpGEVaPpitAJk87GtmF4JzMhbKI//eRgDUVUZG9tu1vAcn5ZL/GrZFd2qpcUUHRbj+lc0cs2
ma9W8R14HB/4/Sh0ooMS2XRMG5yfhYQMidf4+P29Xz6b6fTDKo3oIyJ8tF+AywBoipKIhnTUr1FS
AphoVAA6kYCY7LIElb8XvZCCtcbFHLN8oONhmjMkukKXDCGrgrUHBrBuZkblfU+FSPc0ECGp14kc
L/VfWvdYFpG1eRgWo2G5fCp/XtZIue0nGtHzbQH+0dqyCsKsxQhM4IbYpmbjlWvmYroY0DbocZb7
tJFF5q7VIXWzJmgcwuA0D5Pixcz6D8nBLCROJYD55L0BSwdOi2jv8bx0PhDEwbscvdSRafa6vINy
h3xA18LTIWqTg2GDZHnRM/gfn3S7wbnOeMSG36zJA1J9pvHTf98iAZyAPm30A7yb0vY3gP1WLl41
zfo2IINj6NILqh36KwCTTec2sLabVxYeBDjzdxdKtO51qvPZOhnSyUlRBO2rDDJWZ+9nj5TdI9K9
vE6qOPpUDencNGQkSLFDxDzdphnQyo7NGNm9xk/qFJEODAMeuzVSSOlovy/bfA8m5qAcOo01qzw/
QBgQQ6PfE89M8RknUZ9rWP4wCycgyI68IPVfcnRF5s7Pyv/n8rIpFTqRJJb1RFLmjytiW0hqgMvu
AFO3dA5Fr4m4lImeU32EvidSWsw7rc2MZZv49sg8I5hb3JupGTl2/jKZQ5T6AzZuRWHLiextmIKq
5vuiyO67dtF9jCp+OP0Y6aJYbdZbawaVF89/nTH8xrd6XwDayK3T68W2A7iQA6Zno7T8QN+UANf4
v331pLOW4qk32qLXLOF3y/KjBQbWvAOgxAqea/P5/7Wz8lR1lcbegDljpH7d9FglgLCs0Do16mBQ
NAbkSefOMat1q12sJgZZO6sM7DEJQFV8WReVyz1dNykSqiandbhodmTrg2mF1vQ49E9WfluuV6Xu
xtLJks5eMbXmtvRij5b5thqdoMtAsj71uylLH7LJB7HfpFFPmfQQyEaARMMbFl7+/Hx07VCvrein
w6xOfCxWWu6xjl/cMjlmoEMOwA7Cwpxlz7XvX5N2bfb/eX3x3MN7D0ENqtryE3ry4pTW6FsKkzqF
O/s51x6OY8jmgz1dZ7rbQKUuxNkOitjILiOtfq5u0c6Z74BHOPRS4942EcmzAakkHg5gCskBArem
zm4lfUDW4uqypgpzPRMt+bvC7oa+K6Bpad5lza5oX6tYI0LhvCEC3Zf0D9eanNWunCbmi+jkyNrH
bIwMe5f5+3i6GaimEUGpC+i6MEWBJCA4X8+XcVpzk3EXyzg5V9Z6ndav2fz58nIpdTkRIR28wnCS
POYQUfFdNt61AOQDiNm2XPk6rF+x8NILBCNcf5WRbGLrZn/JG2wM4EVLfr0235YETfQ/LuujCHiR
30exSDC4oIVCOmhuXnXp5sLifAb6O1RwBh2FpmpT/kp4V37NLe4v5ggJxHiYlluvP5Zx9N+VAG4J
ECVwiAQGw/m+AzvFmjZRbUtKsqB5DUimiH9LTaij2pATKXIi1m1GSpoZkftofxnssLRuquxt2A6X
dVF4W/Bz/quLnP6043I0Ug5dMh8AiQDaX26KbG9kbz69r7bHy8JUeyMm3pFfFsCv8nyGN2LkHPAV
aNxZOwvZJqcP5q1Jdy5G4DSrpzI0+HJU+iEJjXhSxGuMeOrArYvSzhz123CzEl2lWrV0KOjgRe0C
+w82fW4GzEun0gJQZ5gCCBucy+DvrQ8WkklZ7T/a6Q+PlsfL66fyBoAjEy3sGLkFfOa5xAGh7wx+
MpQBFuALTm1gGU+sSAK2GgFnmqlinTApsGgpOhkKU8TA1Q6sy+G6XPdbtl9NQGJrrj+xUrLvOdVL
cqSi88PLxbDTtNwTQLmB4imIs11ZRn08oBX8wUAQfnkpVaZ4KlJyrN2cT+s0ICJGm9V1XvlfBgwY
UzvV1VhVRgIbQV4cSPjoBZWMZNrwOEkMnOIFXYxW/tq6rz56M92jya/iVBNaq9fxX2EyiHM9lGvt
WhDWJOnVXFQYuxyvwPt05HYVGO7223KWMfAMohsUUfmqEy3lMe2UZLOTiZbvmnnB2L4siRVs/A6Q
xJptMzXraUlWOcaYv52EirPVfE9NuwtIz8I6X2/dZtmVhEYZST8t3lfixFHtvRikOWS9FQzO/Mlq
PieLjSoPGNdAt/QBgxJQkgDPQmbiXQ8ONQrauDibi5Nc9T0cNh/+abdO46+VpxKpzz8guoI86twF
mD1aYqkBF+qQz338PNBPXXXYfiXr2wfUsQBqZwrIyHfDtbPfTka7wX/mmR2ueBD6LoYQdWVxpTaI
AkDbLIAJ5VIAmOvLtLUhhTj5I74lzMGwFAPYpSzq68HUXQqqRhJ0sP2VJ1nPVm8bXBnCKTxrraAj
v7b0W72An3y09yjE3G3m+jkmL27fhU6hQ85WHpIT4ZKXyxdjKvJkgkMlxY3HnksSP+fptnexsh/Y
vBNJknNrqLmBOAjLWudXaNdYs2+jbhxCqYwvhiwBy0Axn35uh80yT3ZfQRme/upo5FV73mMkX4f6
o3TTf8XI4UmT85J1OcSQHvMyTR0uYpbkI0f3RIhkFf7gTxbvRJA9P7fzVdE/ZcnxAztyIkLae6Mu
EtAIQw+TQQFwGVkp2pU1zlG1WMBLxpsOvhg04dKeJGU+xrSGkLq9BddC196mOsYF5dMRhR84IAHh
B3y9833nDSlydyEIeryf4/o5Sd0AHAyYsbwf4SeWLLCyZ6/8QHkE6Ox/pQo/cpK/wsNl9cH5gosN
pAEDCR30QF/eIIU9QyE8/dEECjpGuZ+kRSEdZxN+1V6sl5zidcJp8mNcGLo7Bl3ORuH20NNlm8jK
m4i95ThuXp3NGXqcT8P8hUnmyFnzo1Gtkcf6gGY/L2umsIozYZJ1u0tiWukMYWVxPS4dYo9gnjWV
MuXqnSgkmTf4TDZqTnhyb+iJ2awXq3jKMY2aGr8u66IIcM50kRzb3Bukb/AXNPTLC4Z99+6ADJTf
Rp3n360jfQF6+c7JdOanW0Lx8xPzczbLn+ZS7BfKjQ5aG8oa8JgaFyG+XQqCz3STTpbnjQlQWKFb
AiCD0gNv86BrI9LpIR2jESm8pUigR7bQG3TgY4bAhyI6lm5FjHamifj5yXKloJ6pwWYIa3APznDr
Dfuls8R5CthQhrXGJtTrBshC4FfiWSTfRENplszv4b2btY5of9NyHSGRKmyAQv+KkG8h1nee6LFG
1iINxjnwzduFhQBscQGkvOTBaIYoDzo6sWov8VeqdHBTfzIGs4bUomVBTx/L8muz3E7pEiSL5vxq
1tCVzi9deN63IpPlAFh+Xg+eobvI1Sf3rzLiC05sojamuul9IQFvO28OlmQ3Z4cyF8D/AHE+zNXV
ZVehWz3pzHKU0pathEAA6GLwbtse+JyHI49m+u2yJPWp+quadHDnyi+7kkASIJzXERknM6hMTYO3
6t49M0Hp6LZ21Q8jF4HQij7OyOFvXfVtwJjfRL5VWbRawaSDXNIZhXSMMQeF/mQbelHzdYy/adNo
unWTwhWznYBSvuD3D3763VjnK0CIvQ0N21/eHt3SyUWfAcQI0yaMu0lsTP3sAbHUJwB3BLZpeudU
UWVdMx0elvJCBIIqEG4Z2kPf5zlx+ccWXKA3JxEvyZEiReMaP1205l9WT7lL/0p6l+/sTE7KcYSk
tcNoUVcHTf8R+z6RID05a9cdRyLceQcoWHf6CdakRAdJpLwyTmTIvs5r+6yj2CNWfHXA653co0y9
FAPm5NFzqlkypWsQgOQu+qKBNC+5BtOY3RZTsjhL1iM1i8D0oqW/Hfmnxjhc3hyliZ9IklwD8bNx
zG1xavsnwiJGdn6j8wxqA/irjeQZaGLxepuhzWwgZph2Bh12lbUzmyFozbDuZjCFADcavW+vefm1
nsJ51Jww3RdIjgL4fAgvB2jZ178c+hNlzsurqLw7TlZRchRb4W9xuQgNq9dkfvJN0GQ8xOPnhUVl
D06GRtcErTEQXyoTs62K7QoMeWECNDaXhPEWzgnAv9Jw0pUrdKKkw+XMnbWNprBFpMwMsV9f+Ppl
yq+ZDoZUJ0k6YhTTKrPbC0mzga7VG26kodkHzvJz8TQHTOn9gAiM5lUARCL1eX7Zt9sKhFeMd4bE
ezMGkEQ4Pwb20Ot6c5Wn60SMfLosXvSJyFFt7nfMhkzzrRNrMqpK0z4RIR2uwZvM0RWPp9l7Tod/
Vvt42bR1KkhHh2WtA1xerJRVZQHJk4iMBxr/8/8TIp2f1W69eRLrZE0OGMVKzO8faPLl/yVEvmXL
rssGPJXxNMM9lFm7zWCBy3VAbJr1kl/O3UQzuxcJPNN9Se1vPDkUH0CRwob/a7yeFAu3HjoxPRH2
YMA7ZNMrn9qwq29zfmtilO7yoik924ksYX4nUbHBrTR3W8hKmu8xaHm2tnglGQWdLdkNvh+1bbln
Tvn1slTlZXsiVTo3w2A6xSZeTMn8zW5eDMBcT52zL0wTVSXHC6o819FLajyCjDpZp1M8e+J+Hxrg
+6eBH++ALRUYuk4OnX1I58l1qs5chGrWevSWqJzftLjuOhHSaRq6zSa47mAf/t5dnqrih7bFWiNC
TvK3lWesY/JntT4X44PfP9lc49jUItAqLoqJiFNlx1bQuSXiIK3bGKTZVR6/oHnosp0pbxz6V4a0
GaNjxYvpQQYv1hdeDgFf7H2+xEHT1F8rW9eArDRr1OOBugXEYKQDzg9T2zH0P1FccC7mFwArFvjj
fup41DbXaXYkuqyx0qRRXbbRFYphD1u6T7t4y/3VhThOvtrrtdce0zosvePlNVTu04kUyUOwvEAC
vlpxcOgt+mXI8pYaGhHCYN8lnjBHAzZW6IGO2vN1m7vCcsoEydUCU2Xkysx3PdAGrSXqk4PtLsGW
v31ApxOBkv/pRsvIqQGdCm+1bh3EJWE8MtQpyKpDdVEu34koycw3r8mzZdvQROHnj1uVhjxxb4pF
M56nNIUTKZKhW7DpPhkhxSkOHgWS80NJ7pmuM11BKCEaxP5ulOx5HKC8Lz7EzFsSYdCwIF3gpPdt
s1vq1wlz2PwGgyY8vpn6pzUDyMHe/9CDxhVTSUBAESibkq3YgNicHZGIR4acLrds/ebo3IbSHk9k
SKtJUSm3GXKh4tGU0qgsf7jD92HbmfGv1t61uklS5eadiJNWtTeSgXQxVLLtL2z9aVqfHf9Gm4VQ
BpIuEMwBgYnUv4w/6K0Fqyuxd/26hFP7I401Nqi09BMB0qrNdmrzxoWAbjjk5TUgmQBucvncqhws
3uhATxQ+HYXh883H0KiRegk8Hl3r6qlJh2ufoR1kGzN2PWCw5D4hIAaw7F7HGKraIrSNeegdQu/u
OzJXa6kW5lcLHIbz5LqP6E5arJtc94xVrSAFyjjF5LmF+SLJEEDXYzRtSsXxsqIYCD8J28B8Rw+X
V1FhCYLhD5gJmOP1UGo6X8UeGMMG98CTTjAPCrCWmATAYdNBFYmDKDn1MynSvTH5rbuMDqRgqP2h
aYCC2hZ7QNw/98hbO0hcX1ZKsXbguKFAnxAYMQCWPlcqHYrC9hbBxD6mu7rrf9JhCR2DaPLUSjEU
WUfwXIOMUw7/XcAlAx4ALNdT1nypJvSxm92Dr0PTULXLI7cpYMVhbLA58RknYbnLnZLZKfinY69i
O6/NsyfipF+2PMl2nI63Zdzc55nzVqMJMJg25y5OShqQYWuDJW79Y94zHaqMaj8tECeLxi9QiMgA
AtNkYX64BT20aJyc/XoLqsExAxfxbggCpTTIHB0Am1KkwPvBiD3WW8axSxc3AXVgWYbLsvfH65h1
+O/bClrURteXr8rRgu7urywpmLK5M2WODVkrIFnL9KqasqDnIdnuhy2i9HEFnEBn7C4braXwK2dS
Jat1wJhe90sBeIIyF/gsi5vdWWbdf4tjb73zBk4/mbHDfsfz4jX7ZBjBnFk4JD4mxJwe57WoUFew
zBaFzoUcfXPqprDvetTuGjqaIPM0fPNn2ifObuYJHMuAvuslKCzaXMU5T17Syl6LqDWGdM/jiWny
tgp3jVksnEi0CmLMVm4gpWY9G4YAQN4YSNXo8+gfAUiY2ofZvasmTbeg6mSeCpOC7zmB5RojhGEi
1rKC2ejIbxODzE+jwYuvl/dNJ0vatpUbed3mkEWTp8E+NuYhzsOPiBB9quhUtl3Z9q2GYhxixHEr
2D9L9QDKdy2hlVILhHOChx0T2PL0+ujXGZ87OBnC1kM+kwClBOQydV1HqjFoNFaB0xtspmhPk/MZ
VjHm1vhntXgdrKv9I6l+lmNxa2Ewb1yLX53phqadhazMrzZwxiQ5f7i8mKbYEPkyooLjFDcDc5js
T/OCDGZHxYaBe2AH5pg34hvznvmYcWiLDEzSzH4mnVcEhPCbhXHjq5sVT6U5OjsgpBiazVU5ttPP
EW7hxL2XrDH5JnzpRNNgBvFBvt2zITTz69L/fFl1lYeB3ibmyHA5gYrgXFSFMfe0z7MyxOARBh7G
JA7jCu8dc81jvHp6Y9AVWpUSAVIENlS0CeI6PpdIvGrOqZCY0d+DuZtRdW+3K0dXQ9GJkRx2DFrZ
2WwgJq/v4yxq4rsxg3npsALU1gvKN5QCHdxCvtjLk70a5yLnfZuXYZK72X5q6iDzs9tsXT/741ta
FXddMYYt4W+jY+yrYjsy68vlLVRaCzp3BZqGK5rdzr9gSvpyshmupsEGE8MrbDlY6kPHf5W6Lhql
wz6RJMVsIKQEt5a4BLuBRX7+JU3HIF9IkOLNw8f52MSzJgukikVhneDTAfQ/bghJNyNZp46KCxAB
8RKU+bJG3WjrGhlUns4WYQvaxYB99M4kV26D4LHCCrZRlr8smKIlW3R5l5QRhG0TMfkDZlEi99+i
V9W1WwOBLkmANnS9rK+jt++2Ww8Yf2CAMN3I1Y0Gq5qRQW/zV6bkSBIeg+PEh0wLlEc16AjhyZrv
E72n8b61os35lLbhCkdnfGmtsAAMRU2ioTw69dGvdSG4guEbw6ooR2EoWsAwyUfFr3rxaMfXzPVN
4gfM/h0vj00WGHEwW89OHGzJzgSTTfeJ5Te0jmIMtrbX47hr5q8F39XZ/vKWqIwLXb3/S5sCkj3p
PWXGpdFRsy/DcVqmgIgAdWjqXjOEpXJENjoeQQUP2wK21vnx9JcaQXoxliEjv7f+S+O4AMHzMEj/
ge5KXNYAnfVt5BaR9DsXNOZ9vzB7LtF5ffSx3xt/8HRD1KqTAmeHtkCQhgK6R3LePffqEcM4ZVit
7Mpl7Z1bm1eG2WuCNbHy8n0M1FW8lgCMIiBYzlWZ86JOCh+9WHNf+TzYZpN8moBxd92RtoxoN5DH
abTG63IdiBOuZVq9XTYNpZ5U7BbKgxR/zj8AvE18c0Z8gNEek+kriQ+lbrtUzhSTef+KED8/uTja
hq542UFEW6Y4Arebs+NblEwEzW8eYAp3H9AIsCR41mNV8edcHG1z2nudEDdZoV36d+nCdivfni6L
UWp1Ika6dscWjQtDC2sHFB/wqd2uCyrjzek/+8ax0Tb7it/2zk5OpEl2YiXc2uwZ0vCwH4ovG3Ck
0vIFd2/avA3erq5J4P0m7RH4i8FlPf9Ev5dES3ch2fq4q1esZ5MeLHI9dbvUv6uMsGwPSRF5bXHo
yLXTdEFv/4y9XWp/TbtjPD5wHQ6/yr/g3S3Q3F2G2VxpY1mLzlbmYQ2MTHRvXzV1xJNXf9M81lQn
AgEb4CJBLo93h3Qi/LloVxM8EGD6Ng/dYu69Pt2tMdWYqfKaBP0bpowtMEuhSnJupwlzpn7uxCWx
AkJnV84p+8eYujEP1tjK4r3Px3gHLNnhqUDI6oZThVop3gRlOmhubJXGYG8DRr4AWEBu7/xLzGwY
3TifYMrz3qffqjIghq7RWnVcTmVIBpyjK69NN3E5JNHmBrl1ZRUAraz3QBtwPtDAi4FqZL/AqSY2
UVraERChuAyhULfhehitLMjG7AOO81SGHHGUxoJgFDJiD6NF4H40j1af/nDL/iPZn1NJkkGi1OAa
SYXrrvjc1/fO8GnZ7kj2iT9fPujKHTpZNMlNl97coqMbOxTnz0lvBwX4o+0IBGubfUDUrXErSpvD
ix4PMsTz7/gwOzY4Q2GKgR9242WHwnp0dFAJKn8BNNX/E/HnAJ7cO9ZKu3ZuxbrNb9v8y+ojswtL
3RiYKrY6lSJ5JYtbOR1nKDKAEdsa+wAIFpc3RrVU6PDEkDPYVwnABM+PJ8sbpByZiVCE3jKMm5Zo
OtWlwlVxyJ9MOIF3RZJKOp7+gumzHsVHFEWQVzxsGMcs8eaxmiRYmsNQ5VE27y6rpXSApzKli8Wp
ctOBF4Q/T7bArm6HpMMo7Q0p9/Ma9sk9sDPQMndZqFgr6TLzBEkuYZSAzk++Q4whyTp0xeOdgObn
ScCVlb+zFZXV7gfVoR/8SSmcC2PAzhX5PlRzMScouSGWFGPlTpjFHBlq05iCdLwpWPPd5DpgxPvl
AeBvZl8acw38JEWcvM/XMsj9f2i23ZVIEY39lb3c+u7zQI6O95SMFZhIi8gF3o6u6/P9uohP9cGO
jf1nIEI/tzHC/bXZSnxq0e/4/GSWX/F4mwjeKMvvyzvw7rwAeFcwksIvE8BeyE/Q3gf2bZ86BRhJ
wRffbvYQ5MWm4z19d2aEFJ+JlCs8zLt9xsB741Qc5QnMuW/Xfd2/LL4FUrjKefnv6oCK0gKSPUUF
Sc7pTXSIc39DtEDS5HuJdNlmJeFlEe8cM3QROF7I+6NKZcoNItVg0AJZDyR0m68rfR42QF0vgZkk
QcVfmbO7LE21csio4hmHKQ7LlZEBaNWs+cY6lKl498rM5NZLu1c/0SH6KcwAAbqYziWYvfLlKqwJ
ZjFeJjWiH0Lf3LV/7BHZXtZEJcJiJubwhNN890wkyzwuPo5UmDajEwKjdICn0cFgvTs4GPCzcbTx
HgVI/rv0dMcxaAyMgDI0C4Tg82daDWHCngybhhvVFJbfXWiQxWAKwAaxBf2pdEh5XE7+WthYMw9J
hH8MMyq3h3F5vbxsKikO0G8AnsGQuvSFgZxcmyubkfyqmUjfLI8Z/YFJpbum8sCguGmc8ftsNBQC
sjjyUeKIIj1xLqq1E6esXIjqgNi8jNcTRTXmyq+vDPvGZOGy7RwkS7L5a+beoGnpv+uJhz1KeAxF
GYDGnAv3R+CUNlNZAYi7DlP34HpHvCcDlDQ0glR2CPYkGCA6pzG7LEUIHgVdrb9CEBq8QvCY3y+J
/XhZF7UIhLuoR1pAOZV0sWrSpTbgC0EcmxybfsbM5NT8vCxDZReiixhvL7wTMEF7vl5JCjYNkK1W
KGL98JDOcr92IC0m/5lEDjaBLSGwPFg6HnuSmDHLZ9/psFr2Td36d6XtRpi11+yJwsudSZGCXZQ7
ZmpySOkaDO3zDmQF9q+yKjX1FuWa4R0icP2RC5WHTwbOMr+eICZxvnCwQxZx0PaRdnj//VicWLR/
5eAyOl+0xhlqls2QU1R9ZLSHbflG6+sttYLUASWqf18jO9GGhQ6qSHE1ncmVTNtq/SKZYiHXHnYY
VQuryQ+ywttNix3Y9IkgT/CfrRAgwiZDjwPAfZA1O9e0WmI+LAN4W+C7gEtWB3yYg5i+xrpBPMXW
nQkSR+7EDTpoyjfpCkE9Lcpnl1PriPJufbN2zbcccNMavRQr6aMshVYK5mJwXO4qGA2MjJsUTqJv
8lfgmkVDMo4B5rCCjFR3FEm52LY0MlUqghQJ72PEFt67hErumkBEzsYqpIsDkLMpmNLIr0Dv0Goy
w4rTBg//B/tZXCtylpNPc9d6LlwHcvTXXlmlgWOiFkBdHcaLSiMEry5I78FWh9zt+ab5K2mmOYdG
K979HFy8/iMFJUpHNSunVOhEjmQcKTFsZ+ITfGHsHriZhJZbRnm/7S8bu+qC9E/1ke7iJU6RqSqh
T7xVUZ5vAEnc9+7OWcPGuQa3+gJk39aIegxvjtsNp/+1yUe8lTDsCAtBIM3kukEFFGExTV6FPsYI
TCPfWau9M6366bKaihjqVIw8sBDbo1kYBcQkKZ5B8beZts82qaPBMq/qRmeMSmniIhYpRBQRpWII
X9rFmL0NSsEsSFPfEPsH57+TqY9SvH4uq6a4mIHyjCoQ6kHMtmWDNI2eoFsIqlFePRglvXXb75cl
KE3xRIJkii1Zu6T0IcHNprBKpmAzhycwVGhMUakIY8BIAPsOAndp1QZereUE+p2w95JH4i7PlOvG
58ThPHsu/3mZg6HJwQvUB03A+eGtOf53WTMY+xI/xaKvqv7sItlhN4H3XFU7YF269p37mwCQvyqH
w+V1VLkOMPAAVliEOJaMUV/ZfRuzFSDqmfcpQy6qmn/ycReTTeM6VI6eCuY2qOkBFl860h0rZ9Pi
aEnKqHuHruhoqZ0gXvPA94vD5JkBL3VXmanUDQkIHxvou6AZOl/ZAkyJ1WzbFdAl6ZudLEcHLHLf
3ILeNAO7q8beCTc7/ex07hOflzlgeWoeO3sm13HZHpnd0X0ztGWQmPTl8qq/ry5g09GNgrBYVKAA
V37+aah/Ie8IioywbfuApTSYHTtwJlRT5iU7WnW8ZzOgpYx2DFiWhyY6Zlh1l2PiY0Lb+tTOQcv+
Ya1uoO1dPgyfhescz1+GQ2vJqRvYfzxnKQLqanAj1Eqh+j950x9q86XaQqO+a8ro8kqozrHL0LeJ
y98HN7pk/Y1rDKicF1VotmV21ZLCDnOaLnc1LZyPiIKCiJ584CbKZ9n2eB9XPpSru+3OX1GUXshn
x52fL2v0vnkTMlxIQScvKhzvmo1Q8HRKIqLSDVSgbp6+TAO/66ffa/yLzvPRS4c0YCMJUct9Nvmy
Y4BHjwyLgFtmNDUBv2pDgVCOdUUdnDG5Y7prmDnzNcZTczYD2ocAPEzaPWgnYrTkrf7nMdU4TNWZ
AwI7WFFxdQKMXX7HAKeWO10CC7KSIB5/uO6+araQ6/rjlIqdyJFeMl7rpoZXG0jbTy/D8jBVR8Iw
boXymH9nNvtm/kAsByBHIHcJN436yvmB5fCSRjynOLAesMWRXTeMOeg7U+MmVcfhVIxY3pPw2x6G
rDfBCgqAoYfZrYMBgxaeridM5YvherBNwjFacvEb56As/f8h7cqWJNWV5BdhBmLVK0sute9d3S9Y
9YYAgUCs4uvH6Zl7TyaFJXZ6HqofO1IiFApFeLh3Kc7ceBez20KC8do9UH3XlhHb0uBeXdGJscWH
YroUTcEzXG+W7tf1NUn3DSgrL5+5teTmdEWLSJ83SQMkG1ak5E5zu6DEICETN236Svq/cfB/1rNU
bewxfDfwBKYS42vlHcb8UZKXekuLdPUYnVhZ3A8OHfKxsWGFekdafVHVPbDm/bBx+a8eIpQ04Ad4
g2H0auFtCe+ztMBjLzGTkHa/dJKi2vrFbUDioKU7w9QDT20lomsOMVNpUQjT4Fm0jPhpJkghXTgE
sviI8trPZBJ5W/Rwf0bkl2nVqZlFgtga4MvRKMxoKJe/drndA/PcpG0W9barni1MBsY7kFOXtg+I
SFeElUH7D1zJQ6iokWCIz+u5FiAlMMSTR7T2beyMdAYzNdQFZFrC1RQD0olK4X4v1ESfekfyCgUH
w3vO4ow+jg5Yefoibr7W+F/QjQVy453XUOJtmUjyXaJZfYtmE/gzfNai3/UoBxTUQtxNDUhcsxok
3MTU893ARrOMhmGwmp3bcAektZMZNtKtHqq4niBQmnHJ/a5q3cAd7WpXA7dQJC3mXBtLlNwfWVdR
X6EveEdla0y+44zlTw3SoO9Kz9vUT11AGH3wk+BVNVoTUuqmTrrAyiriXOW9a4bETfTnoe7H7Laz
lPNgsIKOEUgXhiRyR8LvQXzchcAtJ47PLMyhWRwYJsza6vEbq+jo3rICz8UgG0z33pCFPLJEursx
6xG0Yy9BylM3XqFj9Zn7OmR10vpd1/O9IVuxKyyvKncZbRt0G1NruAYqcvyIdZZ1wTBqFaSGSMU3
Eoa1Q3jqQouYL6dhgnwfjkeBrlkT33Xxk4vakpe/XI5en1uCyBjQhJpJiVEmgDTV+TlsMt1ixlzH
VON9KQ4gzcv0napfQUrrV9l17B5N7XDZ5uopPDG5uGhGr2/cUkPhRQKGXJGaoQpSPSbV9PWyndU9
RN8R/WjA1nDmz5dGm3rqSw477SgPA7D/os5eM9N5qrph43Otb+M/tpad71GVEO6dK86TczC877p6
bK00UN6HVUXTFDU5pNK3tGBWHhkzrBp9Iwf1dMyPLCI1EB6JBEAYtUB6m9QPYriV44+EfSgRZPZO
4cCmLzjnPqZaSdX6goRp/t7y75e3+XMkP/8V5HybMYXkxS3Dr+hzIB3jZ6nysNTHIGbhUH1haZA2
G+/Wzw4Ei6Y9o5JnYuHluksbc60pa0uoEthBVWs7K/WOQ7xlZqXGCzt4kKCb7KCruWzMxUPvVHwS
uAkH59mi0PjtmTy0jF45JprFBcmHgJl45LWpPKYC4ljg5Pb+vWvNv8KZGZTxWMMI4vn+xgYwykaO
nL6o31L6K2fKNyV2VfuqFR+9usMYsZq2WjWrW3xi1Do3qhcxT6SFjzra0yEznPeWdTshrY0sYOXc
YHFz1wHldMycLSsQOnqEsQCZKijYwSxY3En6UuDmL+496F7IqGhui3gLLPw5Lsw20TmctxT34OLY
QDmno52E+zTFL9nkoCy/i2MFLOGvywdjdQ9P7CwORkypUNzF2mRzJfj3toiM4fGyifkznGca50tZ
+IaEhA5gKlhKKx8nXfgjCMQvW9jarIUjeKRxbVZiETnQ1Ijaxzz1Hl1w+GKuZsPUaiA52a95P08e
IEXlZeiqYDGld6+5P7XG8acR5GGxHxs3gxH7Deh0/v3qcKJmdD6kQKDLcG6SmnU3Dh6qvaS1ILlz
r9K7sk935havypornNhZjqMNrDGVzmCHGeU1ZGui1uHhxJONWLFlZunZI++tToeZDuQiFONGrJBh
VWzBzj8PpkBgBJHIdaAZOxPuLuwA4lWluocKaJUOE/omQ2ztCCj6lD/mrVncYugK9Suv1u5SPe0j
U6rymzcU/TVpZgXIQQL/c/lDrq785BeR8w/pmtJCIo1f5MX9s4iNn41rha54vmxlzUNP1704bkbZ
TJWKsb/u8IW2FVTrMIBaPwJ2wPQJydk7+ueXLa6uy8NLGSWxOb1YWEyqNK8YQRE4Tb14l9W6fSXM
PkeTkW8RhK/FEkxNzZgaYCeRDp5vIfTd2kTMprrOvJGxeEhLJ7i8mtVwj7bU7D0QeYXU+bkNFudZ
O+noBNTg4k8khukPRD+0/Q68bQZ9IA7z225jzmctgmH7AIZH3RNJ0sKmplHIKowo/9pj4rtGG/BJ
HQvLipyy3fhan6sbIGBBIXuGusHaEtPl5rSWU0pKtPYKf9LCqU98w/kqyW05XJXy9fJuri7sxNqi
vOEWQzsVBawx1Ls86I3rLSoPjS+2+HJWzzvuSeSaKNHi1C/CpDZJ3pTzupStg6i53Zm0CFMgL9tG
CzLXCAf1BSjuQNXjbczdXZypDc9ZWyt+AOpfgGXN3nPuOEUhKkhi4RpieIfGxY/OY2EB9L1O041v
+Lmeg0CN+inamRDQ/YTLm7ycVuncYE+b5hYlcraPC68LWwVaWDopNNltRl4uf8m1Uw4QoIF7CBaR
1Z6vruppRVMd8N/EgeCWLHgTJPUQR11l/LpsaS2CzfA8MBXMgphLdjqthBIB1QqB/qLZv+tqGiR0
jg0XcleN5X0IRzX3dpoMAG6hPYnnIPLSjQ1eTatdBxusg0ll1s4+X62d9k4y5i6K4WXsm+aAdu5z
Tf2x/Gar+zS/r6x7x9lPdbu7vPbVXXZQ9YEQLOpHS4y64bmdlQwOkiXtQ7MgKYRXfJlsvE1WSvAG
MglAh1H7djG0uQg3jowLYgNLGriE+VLthXgYs0enQO1nz5yD3twQsptSKxiQZxhfUXW4vMq1L+wB
XWDBnwCRW4Y7zBZ5JVCRMzDpvveG3Yy4bR9s78bMjsOY+q4rN+7etaiH7hrYoCwcHaz7/Ht6+JpG
w7Hi0fuYDDxMHgqA2RsQUbljmDRbpK8rBxSBAM++OSChO7oIBaQWFWaz6hn67dXXtbI8qMRJBlpl
K0sjE0Wmfdt6TbyxyhVkAK5+9G6AXAOrLfBY58sUGel4UcBuqXajdT/Yfk87zBf3ePhCU+WW2kHn
/fbQR0ODIjTsf03EPo9XASOKeVVMFuL4ntuPwcaiDS2ojgpyNaQ/rPqRJT8v+85aoD+xYS5RTcq1
Y9uRsNFQ65GQzi+gbDDqPzI7vwEi4YCe+rc2UV9R3/RJZxyrfIt+dMWZzn7BIjigjIPU2MMvEFAE
puBLa5o7sO1cO+0Y2kDZqTTbikfziVw8otAs+yMegYHATwCnmpt5NxmWCLQqmZy9Zg/yvZuSeJYA
HNonhvLtY61rdrEjNmRe/dh2k+TGSKz84FaiN3cdt/SrjHrD1pjQSkoGll4TTVEb+G08j88/uTP2
YhRzgcHO7L02ebsq3UJBrZrAWcIAAugyPkn39E6RK1chGINX61gTVH2ByrjsVSt3t4FB61lgcn4x
fHrjd6qmU2fjtVAUB1InUPG7kSnxKYs3PuWaJVT6Zk46xIZPAFNHZDwnCSJ8mg2o9iahoFe2eEzI
39hBjgfqCtOYW67n38XjntXgDsB3KfRrQ/+h1/WhGRFpM3uLp2X1SFroiaPhCDpBVEnObRHNrCzm
5jO93l08vKIe4+vsYPAcUir3mnh1uuvOvir6V+ZsgJ/XjuKp5UV+2ZdEpkwiK9HVrVvfGuWRGFpg
m3cuezWmw2UnWcsKALSfUUIunjqfRJcyiyWF0oUIKmrdWII8qf6F9lWUJGJXZa3fmsOtruc3nuZd
NUb89bL5tbUCxQsJBXcuF//5Cie1h7Rr7Q7CcvOtTd+UzXwiTKhFexBg09/hrNdtssVStb5iZCLO
XHfHtNHidGujMlmcYMVjbr+MGPTUlBGORpsHuZPcOMaAyRUorlZmYMc/C2tr7GAtU4HsFJ6V6JUD
gbO8UMyYGW7f4rSI5sarkMsfvaFBk1kB/33waOTRPY13HCx0GcqAu3yLfG7tNWg4UGKd2TqQ+C5H
gyRN46aDXHowZEcDjagWwABL+80QGxztwNXRim+hefTvvzSAu6Bj+ANMWEL6gTxOajZfMJhBz27y
VhYQ8WmrW1qAer1L79ws/uhz2m408ddCE6ZjwFGA0QVU7Zf3milLnpJWBFZtQqe49F0HyS6QPzoG
Pi6vcCVBAhMEWqvg8QUOejnmGleW1F2B2bje/gFxkD047cIW70LayqMLkvzL1ta+It4TALbAFEq4
f7oUJ0en4zF43imeFEh9nv9IWBMIneh5ZHj1fmgeeqoHfRfvErQhL5te2dMzy4vQqAmo3QzzY6aJ
H4Y4C9oSsCWe7Ex3i+90LQrDFC6vWe0S7rrIcTU1YeylQHxoJ/PKQi8WN/8N05LQrGSUF5ZfVGwn
vKfJYdfT4Owbfas6urpYlyA8oViJQ7uIFuWU1oSVWOykfQOErNEav2qfGnSZL2/qSiTEaAh6DWAB
NNF+Xqy089A0xplEmmt0V9LrI4TqwKmNH1rZHrRiPPJ4S2xjBZI2S0HhQkUvC4+n5ZvFqlwXtL+w
madHG3wv9pWR7CU/4O1Zegc2hYX7xdZuSroj2SvEonwo59ruffevWXSRV+NBARIV3N4WlE3P79rO
pCPTFH5HhupCvrfMF9e+9WSMVvw15VviHKtf9B9r9mKEoB9VnaLRjp2GMEGrf0GtIRxHy6+2Qt5a
QEAxA/uLitvMIXm+rJgTNXTdhEe/3gZAV6DZ0j2VRnXNzPxppPLxsgetHhYEH4JRMMzRodFybq/R
Rz3FW1EEBlWA8VWQ5djlne5b1S2IcMDkG6dPcfmWeiC5S18uG1/JZ1Gp+sc2ObcNAW9Dl2iaA7eY
ACue3RhsC7c6n4DFewGwSWAGUfsAm+myfgGpr4p5MagkueZFHlAAtq6QBabHyytZu5+B9pqxfBhl
nTEr50uxOwy7Wy2auY2kYp8mzPInq0geCy+hYW+PfM86cZu5DowDRNMoK/NZopAYJvYr6NXbYy8K
tZHM/7molqsHbvSPuAvm/JaAgUIhacg6fFyJSn7PDX+AknVt/8Rc5rWlz7PsCMDWB00dv7Ll3upk
AG71Q1o8SM855Hbrx+idZk56HXvOnhENkPqtDt/61tmmC/4OVKis5cxK33RZoii8oOwhJp9ddfl7
FvuAkoCr+DWzqqOVvhuN6RNneCEF32WZ9KW+Ne2x5ihwD7Bk4zmC5HYRSvFBjDRHWy5ITQzqpJYx
HgBGBjK9kRup+rolvHu8P+OKf1LNkzsY9buad/MTNrPIwTPYoel55HB3f9kl1yIWOrXovNuoBGNs
/dwjR93UMgyqQtkHWJSqOaT5zxQjxdYWVcFqBJnB03gOgDvpU5myVBjjajMMR4s6jknEoPOzs3XZ
IpHQ+tfeU+4XozOMQ8Hc6qZxG+PGc6RxbZUVSPUMmmxFtDkUL52ezuUXAFkxCbos0EKkmZj2LFXR
SL9Pb2Lxs9N+kzZyQZtM9nW551vnbG2rTy0uchvFKtnQWTQzK7/WesAJ6sLqfjC3Gv1rd8OpncUj
Ly5iXTQd7GiE77QaqDM6BtrYHCG1DaUUthE+1rKLU3MLDxpMlo7pgI3k7fskwQJQPQ/pk66FIha+
oLvL/oqC59qHQ9MAff6ZuWqZWUxZkbmliTsWJRCAMws5jnLfAO3VRDgyzpVsSW1GCUDVOwW16je9
kuRBs6kyr1q36NGrrIxx5+QmhD06FEqSnTUp9UiU0N3AnEyTPyD61PtqKC33kMb5+JEbmC8IbJWY
EZsShMHES/LrpqbtEBIMjUrw8/eCRaOtySuuCy1KZ7c1SxKD4qfTjZ+01ZsDaYZchXpBtTTsWVa6
QTPG3p2t1Rlgg4ZXPZiJpb/UxODvtl6AjkszvAlZfqMnemClRoxRRNFmx64YTOStioKjDVN0+A1e
d9e7sWn7XNeSD0OmVYiqp3w2a3OoQtXVQ9Rlrf4Nsws465aeOpgMKhLm7GxWk6tkgGyw31ZDy4Oi
GWy2bwoAAwBinFklDG7Nc1n6gdYExJ4t78jk02oEviMbyxqhCUz3V0POKLgLk8z7KaDIEajOpb/z
pDKOhUnTPaoEKqQcw1hXANWD66kFWZ9fC2yynzSZykIo9nUB8INQHkQ/BpFhKIiT36ZxBxIN6LHY
vwsatx9G2iovyJNG/ugao3wW0IuKfbtWXth6Gv3NbWzqkyvc5A7iGXoWJIoLjERY040FSuOolznk
Ewxc9uVAvX1fxmTEdHt7LNouu5qGoTyivEWOeovidz1WQ+qTkkHkVjbwK00CPHll2wo98dIWXkS0
Pk1C0DaWIKHr41udVJo8qNJwkzAnunZbdPBYXwki3olUgL7EQAlagVRTXYcDxNbEYzVm7NqRyrSC
uppqDO2MdT2Lk4nGjsacJbuMDc2dZk/GsyXHdAL0GVLsPjEFMR4quy+rqBuMLrnVWmnejANpIhOp
73eMutd70GoAllrBH4qNh8VqUJ/nO9BdQxw1l3PGUrbwmQI6xhmI1WKyZ/UtGb7m6Z2Z+2V2MMVv
OYXKvHG8zbH3OetbxG+8ZVDZwbDnzN6+iKaib2nd5MgHMB98g+mwOzv5mUPzA0wvewJzauh36H1f
10XqNxzYd0tshKKVwAeuLCD4gSMDh/eye1Bq+lQwpxOAZhg+Cfb2TTdYOIs6WB+2BPhWYjoSYHQx
8Q8S8GXQ41VjFcpFNiDyBjwMKFTH4JTIMdBICUf91ZVmfo2ZgqzaiO5rhjHrhNlFjK3Zn6g5DI3b
jdFqqGh1gPneVYWDLupBxS+xmW5409p+opYCTkIC1Q7E9vNUpFIDonQNrHTcWKie1Za4MvSx4z7Y
bUGdhKDVhVNi5KU/dc6wRWqzkm+hf+kB/oKKDjjZF9ZbUzXpNMC6Bf3nRu9wfcVHnm4pX64kASAI
xGy+hYcAIAxLMyhAehWrkAQYbSTtAwQocE+/uFsPxLWkHgAJZKnYSbz7l96pnLEyqyTFlB/26r1G
dxYlOIUhoqAFEh2yqE6CX8GyXAG/PVix4ytcbd/ivutrnydJflMmhnvNmp4eWOKwKI6r5JqlgxYZ
Fu9RqmicPA7zdkA3lDsgCSeyZ1uDOWulKOwWwP1kBvwC9XvuFLRPS1vvIGRdOagRsMlnvIz49I2Z
pW+wbxidITwsLGPD7de84dTs4jPlTVkQmcFsZw9RVbyYSu35lhDg/NsXIQysKpYDuNUMoFmmoC03
G9XrSIl7VKcTk93nSfdwOV3aMjG74+krQkgc7AQmiiLHF47ZI2nTf/9SmTvTaAWBtXSuO5/bkLXu
9ryBgpSnV09lo30kMd9BU2AjY5/zyE+7dWJmUQboUi6d1oMZiKZX/F5gKIGltxn1OY3M/kvh7C9v
3Urkw7KwJMyyOmD5XbhAUaNmWNgNaO4VC4Vo77PJjdrRuiJtHLqF2rhNVs2B3mIeaZ17agtz2eTU
Tmcga49RYzUmHtm1gwEIsHmZ7LbaEklaibUWOs//tbbwCwxejFqmYE1q99PQ+IT8bPLb1t4x9GXK
rWC09ukwnoHBQZxg8DstPMTKQbzJhlnMxflluRF19+Pwm2cvdIjDuvs5WluN9bXNBAUEYE0U+DcU
ps5d0jJHVMuTvAbGDhORIq78iVuj3+VZoJirgs7pvl/2lpWAgZoAMleMxM/50OLzFWwUVMzsDEIA
IDY690li7wlyYv+ynbWVIT008VoH+/EnYiFPKTfFWQOiton66Rq0oj4GZ5hEcrg17bluCh00RF9Q
QSyRtGYMToOJAzblyneh6wChvSqg+ar4oLaqtGsO4mB07P9MLcG0TpojjzKATcfwFpF3g1OHZHIC
F6ePex9FE7ZbpCtrqSs+2D8mFy6SdiX4a0aYdCGsV1evFHmbPhaRpeUPwJ76Yh6sRY9rFrjQ95zS
YIjJBrJoJRmYwVJg06dIOtBIOndTNCh7mU3YYQ6R1BSk1VSTt62mHz0ApS/7zZapOSCcXARc64mp
zYxA9VgfvNoONSSu7ZhjWG/jylkLLQDiY8QC+mv4oouTYI6KSk8BdJr1ZRRDnSAkmnjWxiHK3CLy
uBaNo9i4gtauuVObi3DmJpnD+gw2OfTsS2miLvh8ef/WzrcLpgEL1UdgKpaHIQaaz2oU0IqVHYNn
kYPJHjA7b4M2d3Xv/rGyPAclBtD6aQAaeeooShTaW5rTuxm0q7mQO0qsfZ9sSaCtHb2ThS0r+6Kt
DGfKAbN22BeHP3jxbzIe0yaa+AMrnp3+1+V9XPXDkxUubvGsTYmezuZYfOuNoCmLJvm2SdG/6g8n
Vsxzb09t9BDNeR+li37FkKGMnjNz4/SuxcfTnZt/xMmREuj2GAOFEcxZ+2Q8GN1PaT3a6Q/Hjv5i
02bGOkDkPMT9xXK6rGtdQ2DTerQCMr0NzfQAtSQav122s+p+J3YWK8oa2qEFjRWZs7t1+Q+v0oPB
yHY5p1/t2Lqq8vxvosWJyUW0cMvBzqYJJosW5dA4ZOypUWDNROPQ/sH6rdb2qvthQBkDdoBnoJd1
/s1U0nicuHNwSjSf93cV8Gd9+mjnW42CVecAAGIe5ANl2fJYTXGviF7AUMO/2MWtxneYUg5KGtWo
J/3FVzsxtThSJQpx7mjClNJu9Jz4pOgizq8S1Eby/Mbe6iavnq0TcwtnNFOT6VTOW6jXu5zF18mw
pSL+WYkC/BIoOPx39xaOWKS0SK1u3j31rXSeFITE2eh76qoFqf+0w5AeKA15dWizAwThAid9HeiT
0z4oELU12svl/V1NFU5/zcJHgRIFNbyFXwM9rE5eo4fnu8CJ9k3iV841RQpGdIwbX7My2mTA+NPn
WT57APyAWiBYMDC1uMhTNAfSUF6jwHjgka85yMtJPdxpHXITI98rKvyplOEov5WUY+Q63tIqXLeP
ogzYPpCnAM5+fmJ6dEKHVMN8R2c4R9PsoVvG/bJ71Z3etwoTLJMY9i3iD8uR75a+ER3Wun5AxmKw
H937mapusXphdj2wo1h9P3wZSieMiQyVNxOg128xJUeUeaNqzOEaY5TY+Tuqt1HstDey2BQkWQsd
pz9lccwAo4W0TIuNKClG21mk0194mel1cthwt3lNyy9+amix4y3G1uchLKRqLtLf/M30IBlQ+Y14
cfoOCo77GtWXDM0CttU5Wqu2zBIn81gqZjLAT3n+sQEmyPuaYrsTU/hmBaDIT1N/LIwog/xDnt0z
dVf8BfLyzOZ8KZ1co5OFk9XVsFmjkF9HJFUmD52sGAAXScevGKQYni7v8No1d7rKOSU6scimtCp6
AxZBV5lp13kFGgbhszEw9duMb1Wq5+jw+XP+Z08xInFuLTZqlZEKn9MtxVUqmkMFILtLf11e09p9
88+aPiMYJgnI8rwmNXaBiGtkI5DFS58LimVOW63M1ZAI8TWMr6GA5dElrIYTwxEdRJDQqYHszhTo
+qNtcb9yXzznO5C6XCg/td5FfN+VG+dj/Rz+1/QSY9OMmp17CqbbetwNZFd0XVhAFiz9CyKFWUrq
D4IJ0edTd8OVI8akCCwV4o3FO6kCktwSffAN84pnoTsF06Yo8urhP7G5OA3uNPHSELDpoHSQuzuu
oz6MWn+20+xrB6SkceRoYWp8XHaftVGIs7UuzkTae1rHDdgtiz6Q9CjbO9tBcIfI4w1wnLrWhqjq
MbHriB87W2dk9ZsCRg4k0yz1ZC5uWAP9P+ANgYrnQr52Q/aYDkMwsDeubTFKrZ7GE0vzLzk5++3Y
c3Baw5KIeVgxFpoYDq60Mrq8n2sLQv0Y3mMCdAru2nMzwuhHwHUwocg1DD24WYZxvgRxtLSsb7nR
bTx/V60BrwkFCPxZyzacV8vC0HQMCGkE4/2xCVwoCwqtfgQrZHB5YWv7h4nB/5pa+KdZEQ56H5hi
GgaRc7NFyxlD3mHl2PvLlv4UWJeB89TUYg9du2R9X8CUKK8b8o3QB6e66+obVv3IoaI6fdONNyM+
kP6LyJ9APkW3ZFzXYurJD/ijUHbiK2jCOg1aykh9xM+iuNK9m1lY0iMPRbrVfVq7kk5NLfKcvo6t
hgIXHzST+ztnb3mZ+sLpw0qD4wCH2lt8Y3tXPyQKlQBFAvH1iXNdyxwtb/oYH7K0j8AUv3YVC+v+
L+Y3gK/9x8wiazI9hh6aBTPIIq9bYe0mmEhH+wBE34YM2MoeYpoaDIgO4M+YhlzsIYRZ/+9zuXRo
Ih5bNBz0AvoXifuQoaoW2nLEAFvfyI18YuVFBAo3DAd66NCiqDhv9amfgBmfFQUTgS1S7cnsCjco
wPe08cFmd18cBzQN0Ymd1fBAJbU4DlNtxqIw8TAGaYjThXoKjhDwCH3zUOHgkAEy5MaUNVlbF/j4
UbmHWCXEThfrqkWPimE9g90wS2Bi8Jl3PShyoUjX2eAisA9Qg4hSYvm5rR1NsA26bhLZbbpvp8yX
yYDK1RDGzhBNjvuiC8P3PI5Kag7mpTysShrkJA8vB42VSGhDJg1BcKaRQcXk/FOoEcJTYwUoY9k0
UPFENpL5PPtZtI+X7az5mo2BV/xhwuWTOKHblxqqWOjHj+3ehtZkzI4JcIegy7Hag4tz/P8zt4i6
wpCT7k6zueRVUOYb9C7r71n8Wg69v0nqv/YMAKE1wIAQuQVifDlWW1R1Oja6g+HlIeRQl6Otn+VG
2BAAfP3GPk7iVmwNY659uZm0G6AOhKRPXcSEdPbI+IARBxm2Jg9K/qtUL4O+NR23EtT/kIP/x84i
IIHmF90FA8fI9g49aH8c39Ys35gCXm1iHueX2vLIIrLO0hkmwQtg6Y3JKKWVwpZrPIzWgzaCgK33
QYvXtT0I5XcYsxfVDmRL4LHde1ul1tXP6AKrNo+3zm3MeStO4lLhuJlTqPGPk7b6j7z+5to70oPU
EoJRYDPo9nzcOBdrIePU5MJRWRuPZePgKzqNDKaJPhemthFtVz/gyaoWcZA5phrsHia0mt3UNiga
wUHay/TWzvmXfpNxcq0AgiP+3138Qw14sovE4U3ltdhFtx5+SnbvQqOEs+QeNbCryuyetcTbURQq
W+u9+SuY05n1xaVGBW1VRbFa1hzzOqqzEfjFJ637GSdvHrsR1bPhRdJ8qayNnHLtRXBmeXFQUo2Q
UnmwDIWKUJNg7mnZje1k99IRr03Fd2p4wrjbXkv6MM+elflm9FuceZubv6iF5KajxFBh8/P6J48f
gWMMWxoU2X3/R4ihnPAW+9JsKfyuxiIwF0PYBHB4Y3nVKpXoY2nBKjPCsn12m4d42GXlhiOv3SGg
tf2PlSX3Z57FndBsWLEt3OkdbtfdZByI/Y00vhxeLt8gK9kDigI6hoIxiAnZm8WpSV1VYtQfoYh6
GLfJ9071pqj2LPXSx9AVlDuIz2220SHZMLp8qluYM/rf+fZehKJ/tePrDA9KZqNeeuMmqe+UG9f/
HFAXAXeG42GYAUQfyAQXpwW8cjQBAA85kvFYgVqKyKPqt1rwK95xZmRxMOzCKeLWhJFpfGjxSucU
xAzIweyNS39rMQvfTzXPAKJgtuN9Z3JALTz2vX8vvQQAIwB+8xv1zwzl+R1R1tDNhIYFnJAHFn9D
P86bImWDXrTa+jir+4ZxJVzvKKZ8orGgBFhqocNUFd9P/a96eHaTZ7v9968ALOgfK/MNdRKupxwd
Ja7BiuaiUMr92oucOKq7r4lZo4W/4XBrdywonA0M8zu4I/TluUKnO2nIbM4t7mXyfTBrqFO/Ofaj
Ox2MIRo6kA9s+MXKBYgCretiJB54GlRMzlcI0LFn8TkZ5HYL8VZw2LiRANjZu6mtdGN9ayfYRRQE
wBYpGaCE57ag2ipI7M24U8gOi/xIjVcm3r1x9O32x2RGEhH4cqBa8xK4B8iqkDABvrMIVKp2eJIN
sGgDsKi1caBZYGaY4pBgMOn/ZWr5vkfPIbfrfDalDUE+5geNfDExjD8Jb6uPsb4qPKEolOnRE1yk
Yk1C4mpMbBGoVvKfJWbEv3uVob0DqV09Ny6Joa4seHIN6D2/4dPk3jiKQJ7BMCg75p0rhO+N0J0H
NXlhdJB+ZnUf6mbRb+RvK3cS4A3EoDPUF+2mxe5X9jg2GIoAphntWBRXnebBFr3PMRBmCgaat6+X
P8GaL8+KW5h/Rc5v0UUsTZyu6qsG9lhb+7kA18vXEem4oz946V8MqgAxhakRKNuAa3TZ3NAsKTpz
XttUS+PLSJiKiFvdStDUhgCn3UFGIT1g8RuYjrVntAu2jJmPA0/FT+eVcRNDoRmQxbZ04jev1NUT
oBzG85SOxAjMnrdfB8fMD8Qq7N+13dEPzKz2UdN3ZuaP6PkcrbKx33HiE+U7beE9eVlu53tNWMMQ
OnXPWCR7J/9iMw2k9Y7ZhGDPMX4nk4l6h2EkxtbDZuVmguoL6sXoR6ImsVQx6xMGkXoFAWlwxN6J
RNzw0gQYxv33gQ4cIwBfou8HZqAl6B2jih7YpfMKtXCfY8ZDJ8+ofdP8uzlsuP1KmEM0Rfx2Z5oK
8mm4sCyZsNJ5Cq72McZaKWiyNVdyRBF13BeCHfE9Ljv+WmYLkxiEw5A9pteXgCJPk7KqoeCIUdPf
er5HpPWNLvV5EfRjvsvpVyHeEvMtKzeoBNYms08NLzFGY9XlemvCsAVGyRqQ+kYLM/pgxx+E9349
7NL4itZ7kMSmFOLFD9J9T5Ovk7hrtmYL1rq7Zz9lcbuMLeRwOgc/RdNkYINcazDQ3y5CW//I3CYw
5YEUN8kUYjw8AU0JsLHlX7BMgiQbEpqA/APVtRykds0YM1cmANIx6DEy+54xx9fFRpRbyxJwi+LI
YHh1JthchFXitqSInRnpjSLZsOPkIy723uzIcpepKwnVIcfdJJOeO4uLbHgmfoQCJYbHgEudj/FJ
KhRX+ClDPiOmxVdi3RLKQ9t5rMgjIWPIxqvGigAcuOzXKxfImc35IjyxabkgObc84DY1zNxMHHP+
6mPuFNicY3AMEH6Abi5bXPWi02Uu7tZRDcnoWrNJGeliJ6x9Me1npIThHiqj9dPqSJNbVIPbGuoh
jxV9u/wD1pc8Uyv8D2lnshw113TrK1KE+maqalzl3gZsYKIAA+r7Xlf/P+LE+ajaVpQCXgZMKsKp
3G3uzJVrsYJ4MguTywOjSLqEBkhZvivybd082w3V82kHYiTjyL5sbeldzgj/z5z4qIrDMi48hVmN
5GCjqYfcuR+7Y1tupBQ9YNr4PPOlkA8UnFPzx1Dpa/aXV9Uf+8KmzWFboF0dd/3piJiQHr4W9NjJ
mzH8FGiHAS1mP1qxuXTfnLosRAl9yN2gziOsqk9B91Oe7vX21+VhXboBTk0IQXXRdck0yIxqQE9+
DopKVvYGIAgnPaCeVc0zu3IDLIQ+CBHTEk0TEPyNIkJM6hWnnzRA8ZNzTe+i3NmuU30PvStrdc6W
TJFbhZcIkLH2TnfMqVLdG/2+2AzS1zzbGhNYqnin0S03TGvAt4VIl6b1mcOavh14N4TloTeGDcP0
QNtESl0+u+U9vouit648XJ6wpTMVfnHyJ5xtPE7EIETpZNODrIB7rDWQPc4snVYxPdHhqK8bhM/G
WuZGGRw5uzUlm07dNGr7ZFv6Q7pSKFkc3pMvmQ+IkzMPll1d7jQZefJgeKqntzz83IAMGGNqo9Pa
pbk4vg68YbCv6VDZC+NrG5pfQdYAMmhCWMWzJH0L+/Tn3LE+SwmAocujvGCNsAi+D1ryIAMSCa3k
EPoaO49KiCDTV7touoMa2hVd0EX81HljdbxsbmGjg4S3aAHkMDXe6T0FfhfapUPfhhxNttuWMWgu
RUWisdHXOCeXPKNYh7K8AfkBgqHnkxaiueogJ1RuFK24Cqpsl3XdcQitQ9PWKyHXnHIQ7mEgDTQb
8GpHHU8sp7R9T9GxxpQdNYfUGq4Ca42Qb2ngaAmh8MnGU97xs3iBJJemhjpt1PBMRs7kB4pWCKhM
1s/LM7S07eCJQO2UA4XWBTGUKUm6FUXVl2BfQD7L7Q2Aip3TecdCtq7kprqP1RJVzWKvePaPFdvz
2hYH0oJglsAfaWPyLudzRtWmjQJrKjeqN+4ab9rlTQLNWLc3y+quNwPu+dpNJejNUuMqG4NoJRuy
sNHnSSR5BRwU7j7hpq/arKGhXi43RW/SFzKMEAb03T1lnmCnR1Lqylar7C47vTSzJzbF6x5yDBZl
p5RcTIgqWV9lHkNZAj30ZTNL22HmtlVnjg66i4QzLKWFT7I8de6Ycq7kfngrFeNgTNXB1JT9ZVNL
Tx/0abiMbM4vIhlx61VOok8G6bi8VzcZcEq907c+6E5a+7exDLS1Lbdp9xITVXSdf/UfzQuu2gNo
Mb/EfN0O1g4eaho6wn7fFzrYklAaNxzmD4MvjW4Z+d8tI7r17Or7ykcsRFH0FWqISYKOIDMvHOM0
M07AFIxyQ8/Ho4nuNLmVYe945TdlVK8jT7tqAW+3geO7HB8rQfrSZNNIMNOegOGju/Z8H2V2NdqV
Y5Ub3kV3fT08w5L6LPny53Jyvlx2dGn5npj6fZyc3I3jWNhgWWxMNQU91WOWPkSdGWzMSl/LxS4d
szZlTgAAjCuMZ+deqWNja+D7uTxIiPKk+9Lrxttlb34nAsQTyAEPYQFZncV8hWlL4TOcxlgtZiW1
Ut/K5c00/mjjQ5JoblZ/DhrzxvQ/jcXRGz6Uyo/IKTZlcicV+3Q6WNmVPgLG3BX+FapavbZyeb6f
VeS8edKRMrHhHBfJH+vB8PW8o+NboXsOVa429Tej+hY5z5cHYdEOSpRov89Uk6LYyuB0WkdNECYf
lNgNihJRT/EKDr1VcYFFS7hEL9lv3V/hvA+kovL6EH0/+tYRL3yGm2f0Hob022WH3i8cWoV+Z7hn
4AG0P+cLxxnQzrQ98kxNn5hIQTdwWXjeWiv7kjPsBJLpv6lsxXi1biWjrgJeGF0xJDeEpdJdXqn0
+IJz9Me+XqmDvN94cxaXEhtNonN2VVipigd/yeSRcqgsj/ipvTJaa2Pma/xRS2MHd/bM9qnRlyq2
LcObosVJxuN7sA6p90NNPl+em/kwPt9wuEFjOb7QrUN0ez43CJ52o5nSqJwaEDO6XgoRRHADmZkb
6Ue9/XnZ2rI3f6zNv5+cVorihVoSYy3sjd0kQ9maWNvLJuaz9Z1D0Fs4im5QVxF3aelooz/lvI/k
VruXEnun5F+c4dlSX9Sphb6k5QlYrrGnXTb6DoOuJXZpGg0PwF461O0+MK5GyIWG9Co0AaOQdizW
uoQWlt8sjMvdBk80+fb5i05G0h6CyOkGjdxTXSKysJcmeRuvak0tWAHsRXuIqc9dC46wyL2hz0e/
JexNjHRr5gPNvBJ5iWijjtHrGJkfu/zFkJJt7D3R4fKGsv0NzSKVo21L2LcuT6yivp/Zs4+Zfz9x
ue7JintzDO44TxIKcUUD03G4jbkC3cZ+zdr8pgPC4UzSLunvhmFcOcYWBoMHIflkLj86BcVOHXWA
cDnKhxKyQPsj7zYfOv2u3sR1shbBvY+DVZ1aJ2Vc6LIh5RaGPS+UMKQsV23yEUm8Dq1Ut5jkx9Ly
3wyzfYjL2FpBEixsTCCWMAcAcaZ+I5YCjAYpTSihKhbwdAty7abJyt3l+VsYPvgJAGvTZ8W+FB82
fWiEdqSqcBvmH4vxOcmuxr/Hlcwki+wKKIvgYxX3/mTYcenFRrWBjGA7QGACrS6EyP7fq8pihyr4
jHGDaVIcrbBNOr9PsFPCIQ6HuacdyvBoS/vLI7Zwo83PQJPrZSYQFKsmVcaDlDbHauNLt2b2rJaH
CYHEtX6PpXlhZ6OGKBN0wZN7vq0cePOG0tIr9nZLg599aBtnH/b6X2c6GDOW8gyWoz3UEi6a2NdT
KoKMWTohqvFkeaVLH69NjuwfBu3EjnDFjCls3HmAHS/V9sGsPWCZn6AIy9x8XMk7LJz6Zy7NI3ty
IIWxoUV2i6kRWgETgdrecLZ5CU+20r1U5ltSIW29RnC0kJ8+H8h51ZxYlZpMm7oKqxOoHzj2HPXn
qEBYxkGUu5Z+hCePR3LTqCDpjxCVXR7ehYMC4ADSb4A85/KacDRVTl1lUeZV1FOiDTgdENJ/P4E0
YlrUI7lzlHcyxyl5DXOYC1YZcigjsDjrS5R8CKeVOGHJEUIe+mE0m8eyyA3RqXFb5FlYb8KyoRFo
0xPGXR6qhY1F4PbHgvAORhViggIQC4VzNOrElWrAbv/iBUcqR9GsayoLi6HUCq2HH7XeJB0Sw5S5
lDUxzYW7iPP6jwXheJCGVh7KAgu98xgmOymDFQ+0sudm2kqhackSnS8kKCF9B0E3z9jJwtaGgWUN
teZmTG+qhvwTQcSPPNw23uHyxKwZEiamadMgrHIMOaywXkFEk+csdSVQCmvlz4UmG7qsVYsUhD7f
fYZgiwI+VMR9WaOy1yPf9rnM700JtsI3Y9zC7Nz0b7r+NtX3vNY1o3KBgLf2yjpcWuknn2DOqZKT
cS3TqpXHkU+YwJl35pOer+TnF+4pOBOo7ZuEDjMa+tyAJOdZjER0vWkU1e0JWyrPVZXKpRv/8sQt
HLinhsTSui2NdRvbeCKPQL7hsL/Rw+v5dczL2ND3WrCSjlizp547lueS0vkm9trokBXbSicE26fG
RpHcIv1lrS2WpQPjZBzFK9I2wEsZDeM4Iewg03T+3W8eL4/gmon595O1UDdarSO2zlTBwT28pMp9
soa8WF4NM6Cb7JbCG+zcRF9GcZiFeDFjDcrb1t8F2tWwJkG0uKh16mA06gClEiUUqEBZ0tTiyBDJ
IKdT11krxC5YgCsMDguiYpArInotjisvKdWx3JgE4C4gnS0E4vVKVDRvf+G1SmmNZlv4fLj0xDeF
bsVTEzl6iXhdtZXMqyr+TFlhQguxaB+CNYTokktklXhU2FQX3uGKykQ3pyogg2cm8vTBbMpPY+BU
f58YIQ3zx4hw4tF6kSFERfKzDysXzYTrxtS5MMzD5ZW8MHIz5EKZKzJzqUQ4dMrIU6IMcekNjW7B
vuwswDboELpZlj+UlWM/e3pZfgyT0lgxvHAokJRD9YbHGS80Q9hCTRd4rQ3kYhPKR9/etc5jZV4p
0V0Zf60bGEGeLvu5cFmdmRNueN3HfUuf2+xGc9fKu1gqdlFZEe1tUQtZWY4LCwStDprRTOCvJBYE
33zdKdrU6Ygty2OXxpsEVMlldxZOhzMLgjtWkhhokw24UwAgyeJNHT3r6V1eD9vLhpbG7dSV+feT
ky7oIUBF9JxAVX6q+9zNfGTlyxslh4eZbr7Lxta8EtZ8YSLPm8t9tWknqXxIg3jYtVLpPxWT8yRn
jbri28Ipzgabq0jInM0n4LlvIxJzxWhgrnOesvRYhT+cbmUlLA3fTLinUy6GhEAEc3ZlPKSjOlWb
GlVbw+3bQx+DNfrQ/X2XBh0aJ4YEXzzVA9QZY8iODojCRPKj1W31djsGz0G3EqgsLe8/toiYz8fN
brsIICK2muFD2F/b/5DioOAEjRS33tzdJ8QLox8Mg9lqHA1+Ra3yNaIHXpZWUjUL5T16TNDVYYuS
q3lHldY3QTkRsrOF/K03bJM63fqmW8svavO5SXb2cAsKa3J+XV7iS2vuxKoYe6VwmKn17Jud/ygS
41Wt1J1dZ5//mxXhednniVOkPb4RRl7FtEikSX6t2Wt8iEuXB+3Ec6GJMhPV9vOF4DkZ5EI6zljy
rzw59OnzlMduV7lTz0B+v+zT71hEuOSBvf6xJpx5aqCjUBZijfKw+XVsY+MmthL0LVLDm8Dhaxok
5FP12Ci+sTGyOr+1gG4eAQDUO1lKwg0i5fUxiFJz21eNvWvi4sflT1ycXGCTv9PJs/7M+XhoYaI3
vWPyheljH98ntBPLz/9gAnojVD0Mkkyiic5OfDtOGQRjQo64i+m/rws39byV8ON3XCaO9kzjhuQn
8QHZuXNfwlzLxtQcucNiddc1ry3vgzZQt1Hk7PvyTbUct+zazVAATZG7u0Ybdbcvp33dfpnsxySo
jpKiX5N8eDBkb1s4a9qvS4fQ6fdp59/XB5ZaehF9t3n82uh36Rpwa2ltn/792f7JxZfrkR7rOoec
yiGkpcep6bZWcB1Fj14H3G4lB7a0ck6tCTsJGQYpUsEx0KL1dazm5MCLsQYAXbpdT20I+8ds7akv
C0YMlrco/qjx0ou36riyQBeQNyqFUODpM/0kBWhhYnyY9oc0wZVJfel9i77MYwW8NbeOcG+Y9bVO
TrRce5At+XZqVJit2tFK2zNYrX33KYk/Ggmvpbt/6NvDNULWmUeasF8EtYVW26WQ9mOliHdhmdLn
1r1M2d/LX56bEe4/O7U9OS6ZKASkpnzrjEi/TBM8W6OLDqWrayv3+fKUnfglTBlds3Uv/14ZY4Mm
JEgX0CS8Cm5TLdr2s+BIAu13DlTaKdf4IpZW/umYCjOnBiDbNZkx9eSnsP0St1fVcH35zFwKwk5N
CJtLUq18kmOFeGJInjtbdUc062ur+ljRL0FlYCUBt3QyAX2eq30QfLzD0ZWTZIS1hzkzkX6OUf89
Q5jkskeLg6bxXoNgg+5fEdvQ+16Htgr3e1jaryFsekpu3tmBsWJmKUlO694fO8JKVGjiK6sEO0Ea
fqrLT2HrHM0xgWJh3Gjj6zBJV2rXfqjDfuf3syxguLHH5NNlZ5deiqcfIaxO3UqVsJfnK2/UHlov
QM+q3kWJfiuZ/jVFkp2BnkWO+ctm18ZYWJhdrBowfmM2rjSXjI9bKMCwzONlK2vOCWtTC/MGhCdW
qmRj48bwSUOdXQNA8i2JbzzKwJftLR6UJzMqXAJybsZlYM329F3gbYE4Zc4rrV7/YIWWK5bmTDUj
Ci9nSSCjlM6rMdNu5eHK8Ld9e6cpK1HuYghPfyk4S8p6ZE2FeCv0LXoSZ2fC/KXSVTe8rn5Z5tZS
HyA6sJLt0H0b17RjFw+TE5tz3HASF/hNrVljgU3UmeLo12C0bj++OtF9s8pzuBSCoPEMypieQ7AY
gntQe1ukg9l9hn1XZXdtcFfpD03xok1PIBH/fsZObQlutao0jW2OLT0J3MDcFd5WR4dL6lfW+5pP
8344GT5IlsLcRIpqE7TJLh9spJV+hKYKbUFDn722IUrZ/SfPRGQqYiltWfnzKBYPuf/T6j6F8P44
8soALq2Lue4PDgxafS7Tc8cQ2ZV7yaKeaFjwfCb3Zn89wcDqNTdqcXXZo6WT6dSUMFeDngx5a2IK
hSgv/yZbR8P/+d9MCNOU5aBMeT0T6SiwwYSPUvFWDn8P5p1BGf8bMvEt7NR6nHrKvObCVt9FMgyx
So0+QEjp8kFxPHlz2anFtQfQgMwZzbxkMM6nyGwKGyTb/Dwb1JeJXtfNZA7bqh9v5CSjEUN7pcdz
xebSeQs7B+Eipbg5w35u09EDxa96Cr1pDg/dfKI3aDtsE/3DZd+W7QDf16j9gUUTfPPhXtJpkKg2
TtYfkWiPUO90JH9TjCuLb/5D4rsQ8CYRMI06Mzrs3CEQDVFdTwxi2X2rCwCCGi3XV0O8gxBJy3bK
mkTv4r46sSdcWGmR+b06YE+dDnnvaurWb75Yyl1W/DXamOqEAuHDLFhroTdz7piaSkrShFG9yRWC
w13f3HmIgqnHv50nrMAboBIakh0WMUmpHhvqOCWonUc0od2Cwq2GrbT21Hs/aOCeSOnPkvak9UWZ
D1V3IvrvderZ1RYRY4S/0gJWzMdirY/y/VF0bkiYnd72AxAxGvUj7Q2q8pQ3cv398ogtmQAmrZOh
Jb/5rm9RsYHaS51ds6Rva+WX2b3la/w9KybE7trBaeNGnTChjsfIOGryFfq6l72Yo8XzbTNPxIyi
J5kCInuesZN7r5DKUW4Um1RZiExHQ2nez1dSNktenJoQrgVfi+RhAjEP+AzyrMI/QM2yK9vsr19T
eKLJMokhCDCUd1BXLWmavOFEy3vjWxykBMc0C90BFnru+8beZ4a6sgLeHzlY1DVAzxQSdVrpzsdO
H+EUh3mSmAGgQeLfT4551XV0dx2DQHObyk3XqkXvT9Mzi5qQ4fZK6MTbbr5h6W7Py91Qhl9RYLyd
zG6twev9pYQpWACh2yBxSJL+3Dm1tePQmy8lyFtuYr95NlOSelJpfhx677mVu21ujp8uL8aF5vpz
o8JSqeUSLlaZ28Lyp8eugJ4htd/saNo41tfRspCtDPdjZSeAvaQnM6/vEVC5kq1PcuJtHb27zgxr
X8T+yqthcQGfDIUwzyUwIs9L+SqlmfZeW90PQIHzoFzxfnHEORtJJWvcymJLnW6HbWsP7JN0+Go2
uqsj5ID+JmQe03CoLcm9PNhLZzGPlDk9Tof7O8rrRoYUMbLxKkm/NFq2t5XyKZ1+ZZ12Q+f7Srix
6NuJMfV8NZWO6VsUccmm1IjYZPEhro+yg2jKTd0cFXuNq2Rxxk7MaefmKr8KjapiKCfPc/sO7RxD
3gzhWq1mzSvhKd5Kpix1HntkaBxX0r4F4VaSvynRa2ffWNKPy/O1uPdPfJp9PjmpO2TpnZDsEH0j
qjuE6rZsfvhDdkzI9/03S8LlWUtZFcpzKGVmv/KYUqfqxvXHzP57QAy7nZMFcCqdMKhynXtEc6Ru
RYpDyKbpLrnb+2ZI3KCOD5fdWbziTswIs0RjJ1FVwcVQNLG89fJQOcB5oO0uW1leC3+cEaYnC3W5
tlucMetbGvf2mvW5649Fc2VKm9L+ctnY8lqAsB7QEDrNshC9G0M2OZ7E+oZfeSO1RDdm7Wql5QbZ
39MCM0lwV9lzwWWODc8nqTQHRfNMRk8NYaU1n7Xy1RokSJ6e40zZKMXK2ls6lXjv09lIzw2wOnEY
tYmqXkC0m1WGG1f3FVIdefE0dp+rNYrGpUEEEa3Rwkdb0Tvt9kxvRzvKCHlzn2bNrvLVB1WNwqus
MB4h0Wo+Xp6zpWU4FyQhsYL3H/z6+UDOsBk9bfyZlyXapap/P/rD/rKJhcEDz4QzQIiR2hLnKjf8
yp4iIKmO9BR2d5EGh0exNcle2OHKcl/Icc095jwa6B2hVi2+t6qcmywvmKgggn91enMKaYv+oluE
4z4ki2FpMBbL/UgObHrOjDWAGBAtxkuIXGm9pD2Lrg2YhMWiR5Tb6WjEMdBLlWK/EUXBF8sf453S
9PKE6lwcf8w8qd/Jmp8fpVBL35rcNjcdPNAfIOqSPyJjMd37I1XYOJOavR2FBk8fW7rttaq7bxul
p8XAyFkRhRaXb7Tw15/jZNA2Rq0Un8H028FmUAoJ7pt8+C5LkvFcl7Z1XyWOByNlGhyAFw4/w9ZM
tfvB0+E4tuY4LZlk85c5NHm91ZJAPRbTIO16f0qOkxxYKQydMVSPehxEt0ZBTsqlbmXIrtE16rgd
h9G0QB3oWe/GZu6oV/Ci63R2Take7CKlQNi1lq0amG0f9LsEnZmd5Xndr64dnNoNrCgIN07UOtrG
QyTlOCracBMpUnpbJ2n/0Y6n4qWWyk/0bz9iqjsMeWYB1JanqXMby4EbMlDTWWtK1fZh1ydfW6ux
N5NSJM8tye6DXzsKbQwqvJHZQPofQEFYFTvdjPsO6K9sXulGou3MSI6OSpKpu0ThVWsiOXnNppHg
Eajqo1R15bXRdfZxBIbRkbcagl3TSW3zFnut4l/D4JeA00wLG8F6M8x3pV5Z2nUfDOqmifPUcbUB
puJNmlTok1AELj7oVRg9qxlt99pUdx/TooJOR3Kc/dB5oANKy2xdW6/lr8MYQSbUosFhbnXHBxSo
RF60p/2bps2y6PwP7VQ39ockGdpx09FZ85r1TXoodKizN+aUxnuImMYfsuWDqano99+lUtx9Qm3I
UbdK5pn51VTq2FQrI3hFMbG0r3W/dD4SdKeHEQYF1XPT0tPuJgjEHBciMfo2MqVtbge1sLJrqji6
jpCPKu+yUg5yN3eoMrpahii8m2eORfdqWBTswT7v9m2W6S9h6scealpZdi2lsnwoGal9Q5j9o0oK
nbdSrFqZG/veR6PTlG0HmctdqzXDnnq2el0HWXnwpMa51fokVLHqxyh4yI1/aJI+eoaDeToCVSfX
PQ2hsss9aMz1YfLdqnA66KcMo/e3RWJ1R/TjkQQYwkHZlpOm/NLCDsKbugsJnzp18FzTH7xbTZKS
D7KV9z+dqQ13ozPFT2OfNwcg2MpPiNqK3h0ie7qJs8jbpr6hPZW1Im3CFCoJV8PbvVF2MdhRya++
wlodqq6VFv4XNYpIghZhYfePXpal18BAJRKjcpM86X3tfGjU0n9MARl86cd6tPZyrDlXU6962WGy
pPo2UBKLC94I/V3axOZTVySoXfe2lCi3jZwUzwYtHDeqZEa/coPg0O0nh/yxrtf9zvaz1nHN2O76
D02fJZsoKptrc7LGrZGm0S6mTWhcO6gXrjkUoKBdmFnSUEoWoqzesVLDrlMOhDaTt9IEn/WQbkbL
2YLiQC8o+mSUP3WESt2AI7N14+vvo59vs/zOkIfvly+ohSY/nuYnHyPEYrUsF7Ufz3du4sNb8DHN
0m1kfR0GbTu1/q+8fCt94zbwCDcbqKfqtVft4rV1+gFCfJGgyG5nw5zn6qPrKGu3bZlts1oFZ6qj
Y6QcdL3ZmUmwTakDwNHzujIA8y0v3lr4T4piJi6GRvE8CpCkMgKiwq1lVt/jQN8GdbDXsvprm7zm
KKu4VZfvGjP3t0kRuE4xrAQhi4uBTIVFyMu7T0zAgTdDhcsCVw06+MHw2u9slesuu84odax4unQ/
g776n6n5U07eK7mE1EHTAhSXinIbOjs5Knc5XTgIxY7dixleDcF1q67E+gtROO2y8+sZ2h3kHoTh
jeVE98gDEz5y+RlT/4JK3mGaZMihMmtTVPGztNY3uhR00dMCqwr92/DgCXFd4EvSlLSYDOtw06PF
7KsBjHxHL9k0a5IqCzGkgmAUaUeFV4smUtJ3WVDrhTYSdGlvjd+71lrD0dL6ODUwj+/JpHEMqmVu
Y6BtypDGRD29z3rvc4LOPa/BpNxeXiTzbhN3g0aTHayRv1PbwnQB5+DeBjG2yboPVf8SRK++uZIW
XByyPybE9phglMZC6jExaMPWHOptXV39JyfEwD7zJr03VSy01Xe7O7TWp38obiAkMStzUAigviFS
vmhAN8Y4Vng7hAHoHnRE8rJ2JUX5nKnFbRc0T1OAtHTZr5XClvaTNlOOISBI25bY1RtrCU3fslpv
ulqBPeC7nO4I1KRg2tXJx0Fewb4urT6a3By0wmAlY4Wfrz507Npam6+qWPlY5rtk+i5ZN8Qpl+dr
yQpKNwqUXOxXcgznVtqAB6ZMDLiJsoea7k5vcEuNK/3vIQ0aWOE/doS9ZBRO04exjDeQP8u5dain
5DYnZEwyeaVGtLTIkYe3iX7mnSRWEAepQgc2YJq4/m8Te7qFZOVwedSWtir0jNwb8/OcB+z5qI2d
rHN1U7qRWsunzyyztuUQeptMpWL0D6bmpU7+GYod8RDvnSpOEsuZg4TaDYfrLPuJYtVlG4sjRpf6
LL5H37ox/35y0I1K0pZOJOHO8BjLhuupK+C1xfE6MSCMlx/4YdeMXr3xKR/TSOXqZe8ma7oEC+yd
bBb6Q8EW8x8163M/zDAsgzw25x42uTzUWUymxmjGcSsFkXQM8r65jaaSLGihGamy8W09+jCVcv0p
75FP8VJlOOTalN0VFVT5u78f49NvEzZAM9kVtIIsmSrrgKsOx1zqV/byAkRw9h95pZmxiLK9cIOU
chRqvQ3bbTzpvAq1D0r5pVeDQ4wOX5FRb0p/FoX81BnBSii7tIBODIu6JmCg7TocGXgvUva9Fewz
ZU1jbP528XY8NaGez20z5YFSmAYNg5n80hTqwffqq8kKNoWl+25c+vAtm491oX+5PG9LS/fUrvBi
SLQKOTUZ11LpsUy+l9K1VXy6bGLpDAauOkvSotWKJNe5a+gmDLblMW10Plk8Mo0HE7SI/PmylcU5
OrEiLMAWlo04H7HShz/s4tiuAV4W/z63MkfvDKr8/dg4OUQmM+OkzNnjnfoi9bexvLK6FyfChAqU
Ujn9TGKCvAK3Yw0q9d+2QtpOGtyxfOomeSXlumzFsmCe5drl9XE+F30fcD70eDHWz3m/K8fHKl65
2BdNkCPk6iDYg7D73ISv2E3X9Jy25fg7fLkHIQ/vVf0vq+rEjDDf9pTydy08KaOjoce0Hxx080VO
Vwrai4v3xIwwYE4ik81IfQAz4yEtbmPr2Epo+GwuL975Y9/t/j9WdKHW2zthNiU+VlRrM0W3cvUV
MiVHOdrDTlljRV70CCwf/5CxAT9zPj/wUJqDVofNJlJuw4kulSg+RtUPmhFXMMiLCQDk9/6/JdEr
g0SRzaGNV+OmLfa2eWMUr8r4GmTHOMsJk45N9JQi1+yv1QQXx/PEsnCadqQa/CaL6eEMgAg8p82t
1r4M7X0a3Q7l36PuuJbg3Jq5PkHdiTs3oavTzABKgmJ9qNBIlh+r3pUQ4F67Yxd31hzHziQEpBPm
30+OIIKKKI08Zi6EnrzWFbd3vnfB8fJSXDznTozMy+fESGxWTetETJpkeK4yPJMzumxg3v/iWp9r
TNDHyDMCTnhDx0WXQorN3Ey8nZsx2Ex+cpcPzsYv6qvMqlbehEvL/dScsBT8RgNxV2CujTw30f19
W/0mGVyDG6+5JUyObFcNcpbYcexvaXBN39WYkI49tNH+8vgtrYJTh4QJctre6JsGQwZlYejP8uBK
7ddoxBfILjSYhObu7znj/B7WXKctRNDz8ZrtfAlJleTGT14r/QiRYRvdyMGzpLtQs4X6baR+jLON
F6wE1UsDevoFwgEve7RX9Q1f0KQPyfiBzKZLdp1kkOtE4T9cixQX2Fj0YZJzEaIgS47TyR44f8Px
QZV+lOleW0vnLE3bqYl5353sK6mqO1WaTYy58pRFqPKa3r6BP+/y6lhMep7aEdZhjOpN0WbYaZwr
J/nWSju6O/38l2bQH5dtg3GTOg/Dmhj3woHLMtFUFMVg1nynDTEhJkpAgFWlKl1F+d61sAvDP6h8
GDzKgu3KHljY1GfmhE3d5WGSUMgiR+JXj2WWbfUm2negP4mgVgZ04Tw8MyUsjYmQzO7NOZzp0l3V
xNd+be4uz9maN8LSqDrJ0sYGE136MCmvo/LBnj5k/xCX4Qgk3jbaHUyVcO+Xve6Y+cQ1NfQfKA4Y
4TFrVqZl6YV2akPErCmIUGVNwQ012skW6O/W8VMXWvovjZW7ql/uGsifEPOBY218ujyIS6/jM9vC
vTKi1OEYPbZl/XNU7Pr4OikOefgylbs6+OQbh0b7MJbHvtjq8pNmrpwgC6fVmXVhRcZaoOvlwOim
vr4J5B8V0rNx4LteLr/kxRoxy5o1cVE6SZDEcwwHZYWi/dQ7tLazzpXTG8rLK+M6f7lwX/PcJoiZ
eyl18MLnB5cWFWpne3hmjOW9UUq3MimuvvEfyygg3eV9yTOq343y3Mfeg62H6CV8vvwJC0fn2RcI
N0Ge2pKjxHgbDVRMbLtXKLxVCrxB5Vq32eLAnjgrbBIofdJWznC2DY2bQPL3hW5ca07nxmpCA9qP
f3GMpDg3LGz3YuQo+1OQZDB5b4zyCM3hlFNMvbpsYtmhPyaEsyUJ0UuXBkwoVKoHyy3iiRTDbdxd
RfHLZVOLd8CM0aBRe6ZhFxalTCE8rAxMjckBDUZZu0GSTld3YfZcmOXKflve7rC9gX+Ztf1EPlMW
QdmrcsJxhi5xDewvN+eK/eRGY3eXGLVrABlVTX9nhv4mUVQ3R0G7Nd5A06xEzItDfPIlwtYPAmWo
p26OMMFy9qjnZHTR0UlUbftg5YBdMyXMpqz2TmMGOC1ZaBmaYLKaeFtVrRt1P6FJWRvjhbKein7A
/8ZYiCWKCDpyo8DcKL0OaJG2tFHP3MU+ZEAfHfORTgU3XGPeWLwNbZiakFInzyKCjaRJNdu8wqjX
xu5InsI2iyf6BpR8jep38Vw5sTR/yUlIZhgljW06lnzyXyHNCZ3kytbK+2PZCOQu6HXbQJeEEyW0
6yY25LTZ9A3hiV3so9reB/KaqsXyqP3PjHjzxvUgTbGFmYHGemmbeY+wCvXOSm5nzYpwx9p0owZD
kjFi8cEYfzXOY5RtfefvhS2JJGdCnP83Zpqwo2xwL6NCJ8yGq6c5ynX4JnVZ+ZrF0U+l04Ld5XNr
zSnh3EqTxnZij6Hz4l/muHPCjzAEJP7+spV5a767Rh0KXnPfPpgAYS8ZVm07wci7OvEDbacXpr/V
x/CfQskTK7OvJ0s6HJwAkApnUYhOEk+4KxVtKw9BOIBKl/1ZPO0dnVf8XAmnm+TcUp6koabMp55p
oSukUiqCpvVbw9JwHiTA0f/NmhACTHobkGliRQxVc6N5Xe2WRQ2VcqcA5tNkxB57M3RTx8lXzsDF
xXHiprB921gH3TFnK6rxQ5HSFwioJ5uuElXbXPbw/0i7ru24cWX7RVyLObyCqaNysl+4RpLFnEkw
fP3d0Nwz7kbzNO/42pJsjz0qhEJVoVC1N/tGvH4AxgikDPCcaMLg1lM1aN8VMY5WYaIuqgNPbRmT
SRbcFBlAcW6d3LTsQck218UubSOQ99DCj9JKICBzyl/HaghUAih/N95YuR01j6G0DfP3qJpIk6zR
VC5eEE7FcQ6sBIAWFSnEGRHwz7Qbo0hIKW4C5U4bnuPYy3u7SP9Ad05lciePVgC7zDLIDDtwD6vb
osnIqN0gNBCNe3OtQmDpAi4z/H2DoQ3qMGLnB2Mc0YtuaiUSQfEzOhGUzm8F5DtDkigHhmINdMPR
dIxw7fn+m3D2UoN+C+bP/lAHulBBMA0KlkJOzL/K6rnGvVIAuaBZ43wownbqUtLrFUpJG6fUep/m
ig/qYmJZvRdUiSMWiqcLa5DRbNLXxsZpd1e3YaEI0O4ZuVE5eCj0t2RcOUFLwRFKJsAahfIJvPNy
MpoGnLHNBBlChH6sySoE0kYDxft11rsoiLsB6+ywgpkjLZ6fE6GcYaK5MYtjWCFEMsrnZBx8I+qd
CgW7cVx6aEu0qYqS6fpHJcb7RPtS0vmoSs+ZKBAF4GgFoGNVZT40QeFfP9fLangyMM5wiXrYjxSA
dbYyAotWeJX7DaV+Nn2oWkwKYGVURwPlYP32utzFjQZ5FwMNBfUaX3BRJLgEozIZ6zEWG83oNrIZ
4ql67TVu2ZDgPRE2C2UXFxk7VIrmqLzDoabNZIPczkaju9uhbUxDew6gKp/UqHSogUrSOVpZ2iVP
zp4y/yOas2HqgPyXxWxYr9NdXNdb8H2sqPLyKv4WwdmQYmCQ1ik2z0JVLogpYUJSUiHj/yeb9VsM
d2KqAnVlGTI2dpyOTmslbqa37gDM5utiFl3byYJxZwSPdL3RMtdmxltt9szywYLxTw9JD7bITb/W
OLm2eLzmd4AyKSfsTyY57XDU9YM+fl6f0YoK8IVmSRIMVsUCVKF8GpXb1TBu8fsDD1JD2zSKsXhg
UiD7Ilyc2RSK2655rK3N9fEvWi0Q3gAaCD0xQB8891FgiSmNrMUp7cT0MKQ6UaTkUauedLXaNHq2
p+NaBzX7jhcO4EQipwN1rou1JUOiPm11cLuj2kDYaOUnsCmuT21x908Ecbs/WGKIOgAIiszbvtVA
eYmyojVcnsXZoKIW/UTsrZ53NekwCwmokGECBjiYPBu34gRkqkh8E4Ey3M3iyn4tRaGSiZofcJCh
RoDvlFL7MgjKvGGT2rTqqyk5uoXHgxXbvagVwDZE8AlqFFTlnWuFUAagQ9GxdKGeOU03kCSr4T3R
ExFuiqghQrlyh1hcxt8C+bqaqCurOB8gsC59U75pGrcrf4nmk7SGcLQmiLu3hoIJLtOazUwAV0Xn
AM0sTd9lybbmlVerpZOrGMDLBmkfQ4xgf39yAQvbzKoNk6JUSEZXL3Vla+39fkkCHu5R88xApnF+
zyVUQJG0rAKdKngCsecKjQV/UDSJEhSMH31NoMDVuUBSbSVllgJIsFJqhwOq2pwIkawwrLifRSeO
shbAzAMXxLzoYUs6mgT1AOQGS3oxMiSOf+nGgaZPqfySaE6U7uhaSoupMGeGNAQLAGvCpRUOnFOE
oGnzaKzBXj/qzyXQSfLbSvVxyTLNCNmtW3PNUCxYI1z18X4KTHDwzfFZSlkGzJsuAeNZrHPqjxbg
ilG0TuGXsrV34QW9ADaBglQvbh6oH2Zn4ETzsriKKfpS0bxpiZ5ZTX/Nqrii3IuzORHBGfEiprB8
GkRIbU1AHOx0wy1dA3dZsHUm4ItAGwJjh75gbov0uk+UuIKQWcHdMERPMqaTenhouO4olrQPgnBT
ADg28hi8kw2lXGnRZcbwhXYjyDDwYkNVXwkIQEQK1N5kxyp6vC5zaY+QcIS6oxcfRc/c3ACPUSUp
7QHFbOZeEVTbzGhWbOpS4I9p/ZbBJc9mLULxfgoZaQV4ARDOKmgjL1hjnNd0zowGrdmJOi8K/32i
ExVFgK2xUFUE/8HbJauoYsscGoDy3QTBr3h8LNeYxxdVA5VlKLXGobpIVogjSDEnPPPaXfVUWxIJ
lQ8jS2BmX65v05Keg3DuHzmcEY+KGC1aHeSUlZ0qYFC/kbqVCH+pOAol3LKOPAGqeVGVfH5cBSPO
RhAPQvvy8n5OgmoTAOijmRWwOYhquAH13ew3YlUcSinagofthzUA9bCYw/zh+my/M+qcUcRQgJaK
Hho83PA5IEktlEBKR2CQZ2OYkdYy2pehjMI7Ixurj0kt0GiZDJUBZgZdSx3aFuZNlEa6rfToZwQt
V1Js8M1Lv0gNdPXXcE6H0WwHA/RxeliSeJ7vQsY3HAvV6ANtsD5UUdg9awCubFAnXQ0iEUMtvitG
VfsEtrD12k0yEr9gDX6JrUGqnAjwXPdxkEpQ4IaMIHADMKmc3JY9u0EE1WSCoILGXplO5dcQCVNI
0OgguiEAse6kokYgU0u9vJMBu/EHxSNYPiCRMfJNC/Q65zsJ2KAyFE1oC17fD5nU+KJQHIIw/APj
i6d7YDaBGRPD5uy7Noa5XiUzQ60zbitgskx4BSYaKB6vq8OSXQQZFBJXeAc1gXnDzWeupYEaOTtl
FngKrD5DkmjSa6c2aP3YhO1E5rCUbTmTBqIDN9yVUW/ydH0QCwGbhTQ5I82G98Rz4vmaRsFYZYAS
AkRkifhaeUyqlAD0mQ7PYzitWMwFq3ImizOYahBRdZogS7B2VuNrUXcEnWVmCCvh9aIcpEQQ6iC+
vqAZTSjO4BxiXeNINu8nGW+EmgA0KUsH7sGsa8Xz9TVccDbARkM+DJqOo8QzQBRjGqM/GfOywG47
KCiDHNZu9guG8kwEm/JJzEE7IPRNwAa2B1ClJaC/tqTJ6egaK/yyGCSVEEfBd/IhQRibUjkx1Veb
9yZHR3HwmAi/rq/WAs4sg5L7LYRTgzyMtDZhalAb34kK9AiN6VshbiXpWcl8DZAoFcUr3k2Pwqo1
3Vi4ekE4olKApKAKjW8snCMhK9JvwGq9BfPbZmhz4ObfpPpOj5wW/fXXJ7sQBlsAbxfREQlWcazq
+b7lFMy9U8NUvhq2QaL60jj+xDPAvgzpQVULW5zVraYML9fFfuM0cJ4GcllhLkJ+9HFwcgehY+Bg
0JcCSClm+QxnBADO3JutedOaElEm9PUn8XuofYl192hOMonk5BWm18k14MWg8qRofqagdFfbYVMB
JS+T6UpKd0nZkMBH6MlQ8tCqeL42Gep8xVrD2shdvB/wqF6W4240Xq8vxdIOnErhTk48m0WPnmsc
zrYablSgkQLy1EyVloh6PG/Fok0fUtHyQyPI7Woc7q6LX7INoAZV0TcLdBIY+fNJVkEooJEIJyoZ
W7+TyxtF+4PLAvq6fovggqiMJrmis0OrifE9FfOHJBpsVv91fSZL24Vzw/pKEbtoPDyOOrXpbPQF
7iSNhQqa2ZOreWvl04oYY+mEMuZm3OPQtqjwK1YbAW1ktQQvTCTVJcksHB0gY2iDI+Zpo3k00nTP
pPX4aPYVvamyLHUyQMbhHwkYJInFuJuIIUatTJKxA34PsIlLR9QaYbKbKEnvwL6rHAEe0aIZEnit
VTuEwPoQxfEQUGPeqUmQA+1aTkJSW0H92gUW4LUiKe9Ip3fxYWib+d5Sh+qpTax5R/FQ7tCumk0S
5zpgPUrQU4VEqaoksRFao5wWuDf0Q9GykLqlXJYboZAsJxyj4M4c5BoeXjYGD/yrBWBrVeor9Wgl
RG7NBtmg6K6hQIkWpTrYCkWwTUtB3hqC5krVrHhFZUzePFQW3rit6RbwwrOvaoJ60GrcTEiU9SWI
+ooUhXgjaueBgqYqm2lu55ep0aWcDEZS3SkzkusEaCBdQCaA97jo5aRPYzZKfl/n6Q8hjCUAHcQ6
HiwF8Amv2MjFOMgE+bQElwOSW/6yJltCW2QGLlEojTMOoJqubnqQdmxVpH9e8C4eACOp6EenEkbz
RjL7pABMxfTviW4UPAn/HgXnljLkH6tBwygGaz6MqQEopt6/foSWbJGpAw0UvYXgqeeJyQeE061K
G1hlUwJhXYRrdxXCGlWekJXvpVii783cVvpaVnMpyDMBzgqiXxmVw/xbkWUBJFJpkRwppIMc26UQ
oka0QNZxU4lruaal4OtUFpe6yPtkzA2KZayMGoAvfZZ7QHR76rK6eWgt4Q/oDLBtJ3PjPF2Mcy70
JeRFczaSOOtQMzkJBzOOf6VRdpyMqHKA4FG4YgG0lNoYmq/rm7pkF/ENgBmDukINaaFzC19OgI/J
OgxAqikuQ4pVusE0vAdCu1aMumQZAeKFrBqSxqyT91ySOtZlgkAQrkwNXouMUtuqUYDbKXjo1kAV
IaIkvNGAe3J9gkvacyqW29GkrMpAYam1ujFYpjU2HDVFjFAggbPGEs18FR+3nMridrNomlZLBCwm
QPlIVmBDq8312Sxv1z+LyFMUoiVXaBPIsWPzRgeK+zDsm/T9uoylM3AyCx5Fy+xFaw46rFhYfMWN
QHAPQfFFeNvVdKX1a00SZ7SAagAkbbZeHXr/yona6vComO7UroQxKzrA02rD6ivTmGNGZhO6xuyV
VurMs1MPj8CTWvEHa3NiOnJy1ylQV0W7FDsk5jHprZFEFeA03bpduX8vygHaGaqt0Wuq8leBPrQ6
RWZWUekipyycRjtWqkkMaUXjluUgB44UK64BvDbUdAIgUcUSUEiE0/6rAUiVqrlj8PUHWscey/9X
DqcLTYmGFMXAukly5ll6fRC14CXJzB0c2hrkz9qcuLA2zOupzQzkjjUreNeR/CEhSkHaJjPJUBoP
/7+JcQoxoYGqbgdMTIDW5SFp9NSt5KcgWvNdS/4ZJIH/rCBvyuUpzXoVgtKxIEY/ugBXJaL1MiuT
3cbpXd5UQI6vV/K5a1LZWp/oO64hkYbecNjXZDdkolPpB/DBkkkCukqOONKLuty7vqKLx/lkopwn
EaPBEMGPhns+lR3c7kgs9Y9pUSNKFuyuXOu5X9MWzoPEfUPRAAdxmTYRJdjqFMBiIJVZ40VclANM
dxBRoQL4gkNjmMpCmiZk5HWr3EcBalTQSiQgo6UXa6yfiyt4IoqbUq6nFgV4IHuhQTT3lz5uUNoB
roHCbvQ/KEa3kInEKydQ3gFXwznFXjaHKi9gqDQFRNdT+ZcRZbtaloGnBffYqOOKwVp62TgVyNc4
a4bQF1SEV8HFeitW6k6P230bituifwOT4q2u6USKoKa5iGOSba8r56KHxjVYAsmvZOGJ4/w81GNW
gkUYu5gJlZPUCmAY3wMtWIlqFnXlRAq3gWUul32XQIrIAIZ7uhWjxOtTXDi1cuWAL15wUP4BPCtc
apFz4uyKicxDE+aQJXSuTDMnlWME344M9L5GJWbojKFC1D/oYraQLMcVGmCVLJN9vo5yr9d5NuCd
qJ4Cb9SHikhg+NKFbiWPs2i/fsvhOVemSBiCXGCPOKkF7rCfSFQPRU+o6ScBtbXmQ7NU97qKsM25
CBNPRHJZ69GUC01QIDLDhlmRg+iX5nZb/0ykAnmdlf1bk8Y51tmsGNYtFlJlJZWPofCgW8dIfYzQ
sauuwCCsLSbnWAe90NVChCyd1u4sOFPhdTNC+xegvdSAd0xXO5DXJHLeNa0EVlEGidKUeJ1GncQK
3WGWnBAnOxjz5yweb/V+jT6TfdtrW8idCQntWNQsITYEGVZeZ3h50lYCyaWaUQuxHUAB0f6O9xVu
MeXCgHWJkQWNhUNEX5r6rWv3SuhI8iYpkVMAea43zxkJkntTjIgOOHNtb/RbpQJPbGxf19lFs3Yy
GG6dmzhv6ZRhwlR/yPvJrdI9ctQrQhZX9UQIt6qZMiTaUGPGabpTmhG4I38AZofHSxn9Qiqq9S8I
7wxsVdZRZBsFLKFEP1s1IGJBAJqzsnuL63UiiBnwk7AoVRVUSdcQhLolUqLxMlReJH3Fdl0KUYHe
KSIBLSNZDkqYcyEN+tUAisUMiTrYAo39sldxuZH+9baci+EsCN6gQyVVsPemLFO3MMXAneIuc65r
2KVLO5fCqbuAAiAgwmAy5iw7efLSZDGpg/dB+/kncgC6zWqP8Y7DyTHHSksyHbGP2oHF3VQ3jWVU
RBk6H5B9a6Tal+YJkwLWBypHgM8IUoXzHZIZePKoIn/fQw2i6VFBB67hRABFAPw1bvI4tSuKd3mG
ziVym5VHip6GmQh/ps83uOOQzgrvr6/gotp9g/Hp4LrRLE63qTGWBujPcYiU7L0oBvUV7S+BH6TW
GuDNZZwKPioV9YysdhtPQVwwlVXCPEqTiveHtNwBwot2KLNAZrz+gbed65O6dJMQBaYoUwP2lC7L
nIGbxbrt+1GDtZV2TfMq6U9SsgU58qTAGq0s4EJIdS6MM3SxKIelMEOYnDmSelQ0gGfERDQ92qC7
4rEJ3HmNM2pxKU/mx23aNIAJPY51hOEZJUofkxkQ24g/aLBZhQxdWktFR3eLhYcQXedJilDmENBS
MLBtJRkFhYwWUvO0BoQLdfpmn79e37qFiJ/VUf6Wx+l8ERtqlRiQV6TPnUoy8SavfuKGYVvlUZjI
OHpmb7fWisFaOtvI3qJwD9EpXio55RyrUYjSDOB6iDCCBHjyFhh/XCmySFptZPHZVLfX57l07gBd
BrhkYJCg7o0N6MSngOpjTqcaAjs0aTc/jfJlDD6vi1h43lbFExl8grHW5EruGoG9oTePczE7ff8X
qLt/qixzMUl3UqXuKw0k9+bg1+iNSudX1BmuOJyFqqfzUXBmM8niCMPATIehsivtvQ6K+3wsPSko
7BiEeEOIcPkgCLHf0B744tlKEc3SYTldBU6h0lLScjQGsTjWcuuqIrP6OksHLbkzxpXc5JIWnYri
3FGJhGFttJiqiPx0UzUkNByl/1RaDwFd2m4M+ifG51QiZ+lKTUmMdobEdHpKah/I32GZEwG0EB19
bo3QjUS7Ef99bvx8SzmTNzZwejOTOhrPJTJu6ppfX1tIzsCZuaS1LeN0aYs5IoAlBSMoJW0RH6hS
uooSvBSo3pwL7eH6kVkydqfLyZkBoQ2qCiW9MAMKJdr4qKYdMTogS0e/kmQb//ubP1tH3MMNCcXC
KBM6NwJzVyct+sJw88i/ho7iwk8Ky8ml5+uzWrY1v8VwSoIXaSoZ7AR0c7IJ2umodqoryvVKBLsU
9J3OhtMKwECEYqtAjNg+FANzSuxV2DYSfXN9Pv/FpPyeEKceSh1MCXC5USqGhPyYda4Wv+qzIxu+
MqArzGPXRM2eIwePvCuhxaJ/AhY4WjNQosbIZc73zBxbqZzVEKCTmTb8ylN19PV0TrZ4/zbxypgH
9EGo1PZ1pmrt0KYvdypec90myQXv+jIsGjY8OgO0CxBYoOs9H4kQVWlqphiJIP4CUdTQeJWwL5EI
E9fiqTVJnAKxAq0kyiHJtEK7NNyieirFt7CO3LJKV/zF4tE/mRWnRSGSAGpfRchlZh76oNBjXqsT
iocqkmsxWs5fpfjl+jouRnCoO/xnITl1gncWjFmHOmmGDx5GoXdFkAUkuh00Du3vrQl39H5Nj9ju
nGcdcPZPhHKmxqqDuAdBB/CsqnsD1YCits/a12yW3FYKvaLp0JyAtMs9ylwba5euVUCubSmzhCfx
h5LpfWw0WOYcnM5R8sRAYnCNUVXXiFdeBr/bn69NlYt1glGjcdpiqkbTO/EwQyaEzclznep2Y/3I
FRBkVMO+01K/lvUfBrgRRABr03E4iPRLQOE8bOc2Ez8sKbLxBuMro+AncfBQN8m+a0s7s9YIU78z
oZeDZniFCM5A9sPpYa1MwK/tQLakSQc4PHsAf4wabebkBscchKYmipvp+ACeYn14GqydLr4a/RoU
waI/AnnffwbBKYlUz7TBRgHdXtDBJzP8xOU0BhHM5PRiDQzU1hl7zVhRzUV3cSKU265YztMyiyA0
bYhSY+Z4k6zWyOFgKhcPwD9z46/TPbjtTapBTNWnBqiLIjUFr0Lcoig+kkDa1YzP4F+VHqRoKAbb
GKJu1/Zx1JIkj/tfqpSoKkmDyXoXQTu7B4C9dRS73OxIWFjqdD+PQfejpGl9kGgboKnN0NoHAAv1
3gT+sciTh9RySgs3py4ehZ50VWX1GEUdgPnFzOpdmGjdBgUkyr40amSWakG6H4Gk+lg2fYyEE0iz
NkFUma95OwS7tAlRgF4OQe9MfYWsnTLMN4VhZX4ijJbfFi1IjARQ7Q1mXxzypDUcJMgaZ0KL3zO4
iIZdoFsgnAI/A7KAllkcM5QI3YIa3fgL2H/mMe/nqietYcpo2C+poXuBphY7JRpTTwsM0SlQ8wni
QPTxD1Wr/Ii7tL8rWynOHQvd6nhLmwtn7vLoSUioTrIoN++6jE4GUdQG0H36PEsbUFVrBaogJ/1D
xALuozpkPbxGL6Kc2KpAulxb0bgxLTydoXbNAOgpo7jpLat5MWc6PYFroL4zxzG6bdGUuTNpKm1r
dOO42UDFr7iW6X1ZNuIPkF1ZW/Bd4DsGZpN71WTUkz1PUrdtkFDfhSkQ24AHGSoOMuzmMxAkumNU
T3oFAEyx+AxA1uMFkd4HdogKi41k5lUOx5c16q5PJkknctRZhZeaE7pBmyDQAEoXpP1IkNKWJ2Im
svQwjW14rwZyxLo+suCmBdfWHS6CYHfVazP/aTRh0JIyCasYC98IJkC5DWsjqoV6JwZptwMLrXC0
9I7B1ohm4gKNYPrSW121yxnM8v51P7XoGUHlqeqAikbLBufvpwx6DegO0AV3pUq6qT7q6my6QT/8
lSfmR9r0B6PAqLVy2l6XvBz0WEinfJelAcvi3FvEtQJ2pTFHA6LUeoHSpnZpWmDhrVWvUWiI7lEB
hhmP4kTMADohSLipl2WxcpNjfvjCJJ+MgvfTXVOaIpLXNhLLN4A481VhO+d+nQzO9fkuOscTQZzZ
pUD9FZAhBzB33fek6FNKqiQ4aKLwo49NQuc1WsTFEAS12Qqr3DJN5BfPF1jIUgtASwmQT4e9In1D
+TTGowTj1IWIHR06HhPD/fezZKQSjOIPn3zDhYqGmz6bIFNs3hkJ3KC96mBlNPtXbe05fHl+SHWA
Jd4EehB/0wkjkImhJgPEROJTOAKgYq9lR5hdx0T9lqF6MTiEJGllgkuODBjNKEgGd4J0QX5NrTis
aFeAaGIuiAYI26iL3Qr3n+vruCgG5bOAmBAhiK9ICvspr2mA8KacN00KAjDhKHdf12WwCJtXfe1E
BheB43KhWIoMGaFR1Z7UoBG8BpvbyoItHbBTKWymJ0FhME1KX0uQQocGsIE1uHVTe5CdZgxXovxl
hVBw68W7F/L3fC9crBdVIggQpQ2NOw8aGWBEzXq267bcanWnkwKJjKgxHTAirR237y35vZx4gjPx
WgDYHOTe0FsviwwF72SiAJIvwcec57aXPObHitzYm/393vmynM1aJc+3Wf4ty5Ql4H9BCMruEZmC
aZsLp0ZDKIc6hqusnMFuXXCIO6MjEIGg1sUt7cgBt7Wt4xPXRbtzR3twJDsgCRFJZQvOQALXcDSn
X9mBb0S1i3HJGt550PYvXTxnCFkoDoJpDaR22bioQx3Uf9stxjWT3+My7NhGmGlP3uD8ParUKezQ
CWzDMe1qxfJeIBrhUi2iYQptzcBSuiyckQY4YqR/RmJO2zgjUug0FoGN0h9bT7oJNkK+10mPFXqO
yOPn2qLI/AngxXPXIiomtATjx0iEiIA4SL43DbvY/rwtbcSVChBXSbwNvGrzQe2MFASaM5EvoCbY
a68lwIfjjjxQuFmFtozwBVlXXLHPdbTOQWOp1IlOHMfZO87R2R/xO499eB7xtltC8MvR8zz8jmyJ
35Gt75MHH1/+8wO35uKdPBAff73Frw/4d/i3Lvt7fLHZh40fDvti28Sx7++dDT72G8hy2Bd82vhg
/4T9U/YH53P/cv+y/9xXToU/7ff4+Nyz/wXj3K9oxHeT45meosNYFFFxBG1QZMnit0SLCnHMcpNo
pCQ//1ZO5bZzDDK5MYl96qFw3cntX4NX26biBo/zLvOH/UB68lI5Ivn6NO3QM5xpJ6yMTbpQF5wc
xnMCrj8RqHA6ZzAzeWzyUsgie/+Wk5SEbKk/Xm3Xvl+pEL3APsUZBViCCnXQ0eoNWefaEAG1IdAK
3BBkv3Gw6b5/aJ2MYD+uO5pvLP7z5T4XxHmaQZHHdIoD4PyS/NtkAdMU2q27Cv6kYJLsM8fP/dub
c7Tc461HtiObuH/3oZKDSmpHcytXcz/IHcJUgjcc8uq7j/bm/vNzv8bCdeFI2OUcOOMKSppA9owl
Ol+YfkRXuNwiDVV9JKqNPjbczehuehvexx/Ziqe/2AWoH3TRQikHNh0bwe03MGgkOgtlZL957972
192He/MYrprmy2oRVsUDqi+8Q4GF2bh4cxMqpY/mPLZfNIK9JuSA1SW2u1nRqu/X3dPNZvNBfATi
LxAsMxzf88WTAzkrZVxvbJiXo/d2/PuHB6tyhHFhH38bCmYsmMXwmf3Y4r+zz+8frkvcghwONszG
/ebrfuPs72EcPl821/XywjFgqCBC1xlxEeumFTk3mtedpgZlDw5Gu7Vh9OJvi2Vv1vokv1/FuDUB
vhgaQ4GUhOwE76/FoczTfMLiM2sGW4tJu2TllC3tMEDrJKQAQS+EmIC7YTSKled1DA7GlOz3L3vn
+NPzX3F8Xt2VLZbYzeFiOieSOPMpFqEUWBEk7Y9HbBts0x9sDDqOJUT24EgGBfq5DsWlVSZtPDMB
jvN29H4RH+pgb1Zs7SVkARTgVA43EYnmZZSWkHP8+fP96ekpRJjyBMPDgpUZv8efINo9uPbm8auy
H78eB8J+fk1kIhH7ZeXx7bvalV9aFBigasKEQZZ52McGDYpg7JSgKey4bG/hkuEj4Sg3GzjK68t8
mUT9nv5vYcwVnYSsgwEvqNVMGNw/HP8DvDymumEO+rqoCxfAjhrAvE0Av387G+4yKiItMnUW6E5Z
1MGijS079uz8sxDgOxxYk7m8licy5fPphVY69m3dQSYKzQm+APwOX18w2xQR6C//1b873B0O7som
XuZ5uclyjrWvqRyJKQTDApbE8578H/bNmlFZPO+nS8oZWiOU5KqJ2fSco0EsWM87H5r6vKYml09j
3HQ4D6XHWSOh7RSC3hxv6+Nms6IdF/eZb+3QEaKjSgOVPHwLn5KUhZBOf+/U3iBvYCB3HQ/Ov3I/
vk2lvWFnYKXydfn4n4jljn+qBHk+SxDL9CMlb7399gLkQriDye4cdn9BROg9EHhKFnV0iDqI/wrY
1+87VUZwocRPrP+KY/pGLLuwAicD4xyTCSriGcAOf58WKJFz/P6Cg8MOD/OocJXssLIv+IofB/z6
fZi+g2+sFo7xyhlm5+XKqPhSaKEO6l48GxUbGQb0t/dmo2BjYZcA99uTro1AYSrNjwBIA6jDAu4F
4hhuXcrSyjS1QZMnE/x9T2FXFXYLecXsb+wdM5POvbcW1Hznrc4Eo7FUA9iGhbstCioVzlJ2SSEk
kanAIZXkNiQhye3cpuQXfjeTEV9DFk25GAPBUPzDnf2wffC3roshfX3dfyLi2nqwPbjk7HEXun95
2d9vevIV4i7+uRq/XuQaZcQBwOABEi3Ce9QgnRu+WtC1pBfEFFRiZH4LvlqibOb37D3cltvkoSKN
nz5NzvC+Rntx6VDQMmGBJRy1B2imRwLwXLCQoWN+RKsq81638KdPT8ylYA0eJ4KoarO2L5eBFWIq
hJoQB4QS4JNwAoNI7dA2KgtE9+ePeJNtvXnzS/GFXfUS2+/g27B1gmcMG0BVa3E7M+JnKsHCOThp
RFtAU0SQcj7XQY90QacGRD/L/ht10pdsOwy+5Kfbwm839YpNuLgXypw8TgXrQutFuYI86kmP0ht9
k+2H1A5aR747DAf5YDiib6wc+f8iFBXy6LVgGRQuqdWovZAMIYRmmW2Ezs/4fj7QzUcLFpOvYg8L
6OGd5bleCzD5O/Dfc/0tlosW4sCKwQUFsZZsTw/3+ZdoA3bajsX98ON1cvLtM0paVgvqmfW42FFs
KhJXQO1AC/L5jvYizszMJjtbpN5pH7I/+eax/uqcp7skI9NthDVG8ogkz+Jed69b14tL5/ecT6Rz
0UpttXOtAnqbTBqZUQXxAocDjKrAFXz5dQ18+LvN6HKueB7AXVdGHpvT3jKPUXICcCKSHOqv+kWG
Ocv2+lbyx4fybdwBT8uuwUFI1kzEomAEtjg4uEAg+8wJbtOA9pUAwXnuoijCRS9N7Rd77SEjw2Hy
TM+6Hzajn7ir2S+mq/yUTyVzVlEwgkAOVLa9mBuRd5Wn3nWEhIc2dHRikud2U/j3yla7W9vb72bb
M9HA+gDPtgZiRySdgLp1rlkUDEMAR8+R0xmR4Aw31q1C0EDkBB4AEL14n7rdPr9X7RCpWoCbv9wN
PpDlYb0Kkt+1t9CBfeCqNzezX9jlViah85yt3LlkNn1+jN+nHPdU1L5f1FLPbZspZQ8yRUd/GYnh
gqbUVW5+VoiBUALod4d4R+18G5HkRrvPHqxt7sAM+MJT6WrblcNwEWqARgCGHWXdrAYft8DzBbPQ
RCCWlYrHa8+QSdwS2Q2cym1Df5KJgDWcP1ckXphzTiKnHaGFIqwMvCR2I3jxi4ACRLu2i314qHEc
1A/t/5CXZs6JW/GzSXLRTAeOGhRkQ2S/K4RjlUPgL8sebfEtzkGTRaTcQYuUf32il7ciFezAcM6W
gqXVsOPnS6sI+kyLUY9s6tQ3ITGIuTNu8weAEdiDl3zpDkoOkJlOD8XNl+IO5CazRWLe5OSvgYTv
1wdzmYHhBsM5NTzTt1pXgp96Qj5QY81u6kQAL3kA+9l75wYewFBqu8TLgEz0kgT/uoyIk8/tOtoG
5LqdsRgTcpE5aW8aT3azJ0DJPHQbaTP7zwAd8DICqhWnuwFi167fFLa1UuV4aRQxDBO4Q3gNR87j
ormgCRF0xh0SUd1HqxGKQvFtvA9dcxu9zzfireaHdh65rrWV1g4a221OB88kX2gD6idqCsmtiyIR
+qZ+9f58i9IZydaOws/60MY45WsG8TJuQ7gmScCjQZIbvLa8EooT1RMBtGV2clCcZJu7g2u52HoB
gbTiJ1/hk3Gkpg2kI2f86O2+I9cVb+EUnA+AU7zY0nMlQKcxu/p5wmaOiXQwv7rD26fpTbv/4ew7
emTneWZ/kQHnsJVTu3OYvDEmOufsX39LA3w43W5jfN9nczYHGLZkiqLIYlVveJt+I/7wpkgAwEo3
0YMIviWdXe9rtBNdAsrupV90dz1hS2gSi3E+nEuFnfyiOB7zqGmRZ/mC3pmYjWdihOLufSSqUUMz
kgxWSJ6iB2Qinv7FQjV14RfcpT/0B1DCXLDXwQV/X8tX1SBR7ZlIkfAD2gBHkMYA8eAdO7KYe9zH
vVtDk5UWYhjHPKQ3dekSbxVoLpAiJvkmcBL9mf/kLVUj7sLtdl+SmSxucqFESQrGYRk20YB4YNes
Lr422M9v9RDoJSp6yUe6ZHJuP8Fmg/kWZDk0yboNtEpdMHnLIlWW3/oDJl0KtJVw37crz1Y09D9H
0+yMAV6VGEvONBNXOUHC6wSTUfRjypOrRZXLngvUOtajVdiQ/pJamg7UnVmB71Rn0BbWvkdZH3ee
1Y+k2iz1PGe3+8r+9N3AhkEuiD3sQ87ppDhyietUNUY9szvTGSn8j9Mvfx/pmSB6s+Yp9iTo27Dx
Rfo0yQiA9SRaKy+QHP6I9OKzx+IN3+xN9znfLWWW90MxOLOgLUKyghk0CeHs9kvXAY/Bk9FDv2gr
fJXW+JKsRUfYlbjSTOBQUtKs/l7rTPy8sTjd37CucIiAhtPZQRffslVvhIdh553bVUySXa8jeuvp
ibWCR8g+KetF3ZS7CsPtiqd7nYacywYy7PsOc9AuHt6+xVNoRFv1YfDMcaVEJNWLB34/MgtR6v5J
OjFNo8tVmOo5P4pcgS7dbrdsuMJbTQ++B400mF8/dEa/5jd4RRjCw997/ssLcXtVgssWD0MF7XNo
XkzPc+w2MsPHZaSLdvAs4m7CGrfZTsBTacOYkI9xtG1viAjagH8YI3EfXsBq7PTr4MF9Kb7EBR+Y
OWP4PZQrmCpOI2efhDQQ4oySFAM3557EM2dla89sNaAqeAv5ghUZeUf0pVfCfbdS5JGVoymKehia
FL9F6avdL0FPyLVaGunCBczZgy0B2iG+Zra2ByV4+FRtwdW3kKTdF7qpTR5MRigIAMrxe/yubIau
r3BVX0QIJq3BPvYBaYkIYItK4OBb9cAiijKb2kKHfsnZ7l8FMA06O6rPQTVOJvlhlkYiWImxx6it
kGDlmfyru20szcY8/Rmj9se/fewOK4KuP2S9QN+KLi2+qsrfOrcgxn3ZRQzNhRFLrPKldg4QWVJ1
2Q6PsqHoPp7JL/VaJpqd/6R6rmuP0PMBwihYQrrdFyTwWzB7g7onZf29I2SrwkqouPD3t/A6hkIl
j6QrANUhf3EIPv5e+H2PYWJsEkKzEoT2WQJjPrDoq/IrWUe6ooufrBGavb3EaTzrUsi5kXii9IEO
4+TsiGxReC6DIMKfSmSgsfMR6N4Og1kJnkH80bUqB3yS6t47LE3Y3GcFdFf/WZ54lFaOvufKfqSX
sQXi/h9vy36WT6GtLLwpfof7J+HqxtBkR1MtCtzShyEwT2iX7MkabdTQkF+LRP5KdtIZbwu93IMp
Ud6Xj0t65zO3MdYJKBidQYP+5pT2slKYkhdzfNBddq4P6lHMUfEodMHVNd3Tw7fsOGw6R0Yd73nB
legO3i38yvLkDEman2k+daX6RZXIgRkJZ8uGoJDsE/Icg1WSwKg2wUdot6m++KCif/0v6zSiXAWr
gIE+nY9ugV48AfDorQ4cqP6eOiNfM3ZgLSZacwEKeAK8F5BiovA+cadWiEF2VSM2yqfkHe/5/bhi
gPxrLMw2Nnr+vkS2OXsBXBucuFUUS6rHJzDY6Rw0LI/j6thuMDVxFGwUZdntYgi+fxdhXWBvF/Eq
QueFnRgM40SS2wTXrnsKD0D9Iwy1a2iN8abw5Z4XfIc+PaZfTwY/L0UdQMdgGu8HORN7PkS8b3RI
EviJ3uxTC5yAZmHIh8aBIu5P8NBc1KUr7v5JxON6+2d3ssh2VHwmD2A3BfxsXx/R0ejXIflitzxq
QBzi/GKTaO6YXJmczsq4nVtHvoZ9jZ1xK2wEo9C1vabnZuBUn+wnT5TtsJJwas/jwi03l7lcr3ZK
EBFWnVhBsyHSoydtK556Q7Nc5Mvda71xrXjdngeyZJNu4P2HhRSBRgFV/DTgc40c9FLcRPr40u0L
PdpGx3Et6MFS8KEXx50dmigAh0NlvSZv2zZUIskPYadCdXu8oJRvBev8Oc1ND3Npm8EpLuEjJJCQ
sTl/++4EgAx3xRX6i+5SBIAs7ni4Elfjx7TukavonR2cY0OyQKmwkp8sKBTp7U5+CSwfTqVa1fZx
INVK//sHzGXmNz9gsvZeCtRM9vADemMHAPJnsCmd72grO+FeQNFWTsl6iQVs0eYk/gl80Ndy0SH+
7fyWoEWlHUJLtoNT+iztUFdkbMySc2YArObCamk3aPqlFUo6DGUEqrY7ObKi7EkVQ1dbKLReacpG
smW+pXX30GwWSyZztwrK4Ai8IA3Hu37Smop6PDGHYkS+si5bHdTcBv9VqnqLjNerCRcapbWwvLlI
qCgQeUI2CgGvaaLflTk38IoQ6edYI9IB9ffXitTpit0Ip8QoTf4M46ulYzqbNgDfDugXSHGgQzXZ
1VSM/DHI6PVy0izRzs7jihKKOrW5HQwFWTHZgiwH88lL6dLMehUB0Dza0ZWRE06qNXnfJhEbShEK
RI0ef+Xb4DysHxh0xfqVZJWoTilrPG8PPEn3nsVsTvTVsZS7/Fq5dSqUitBQhkIfcibMvMHprrIH
GSwLbN/KtJIAN3beeBTojcJ03yp7MDGMRp52/FqwJBPxciTPCdygXXtGjfYVExKwp727pqf7u8Fe
YrmceQ6A/5l6OwTPZBCaTNIqyIswoBVgEF6ect70HoUP9nUweHknengHLnjffbgGQF1FowKqrChF
TpvrSsIMpZvJtFxXPTXvYHn/EAz/K8McItDyJWDRX6Cif6536mZJGG+mEQZdLUofCm5B/AqZhvir
b4ASqFZgRCrSN/gIqNmhHWAP69KpUI/XdOYx0FEX3YJgfM+8lSQzczvcokaOQUrTWwgydwMVWDsA
iuBWxEAFhPSmSA6uopUWF79FOLwFuvBSmReUtuzGfPik0I7g/JlUJor3tGYLBinRCLY5idfZxbNG
UzCVY2qr5sK3uT8p178JKM3b/WEHzus6WvvpIKtDOhM0Omb9EbPkOBg5kNoBdmLDrJYCLn+fI6Gc
SYlPwcAEWPFUV7IvMOOWaUGsly/Ru6iXKeBY7ROGSC1vK+xJ0eki8d/XDfaqWkP07eeHfVusf9Aw
cHtA8SMUSArBPcE8OQ0TA2io1L4JY52DzAimt211zb6jfB09ZXa8SX19XPc/fWXxZGHX7xN9jGfS
7jGCMmrZU0hsmAqBotZoXWd7bpPYkNIyWAaQNAmD6xjnGUPSL4xGzhQZb01O71ZOaUAmApO8nTrB
+SF1PEzyPNOpovwH39r299yJexMwUVRi+Ojr7xXPm9fohBMlR7sTPSxTtRDjsUN/4MD6unemHJHY
6L1mjvtADxzvQbPBiNUZtLLr7jPnP1TRsQFXv2ASjRWGTZg+hCp0b3GWdPEffGhhGOK6sPNNEQKl
oStr3XtlX0qiLd/A93c+aB3xqMMtKwBppNBzeBWHAh8chHyJ9TMrd5e9MxXpz2JpQmnXkDAPTZLF
OvZ98gqLwFKxkPOBo/02za4sJtwwdhWHD86e5BPnIKHiT9V3AozCSr7UisE8usC76WCUNRajytzB
wtFC0kxVfQBdu12tn9AdEKUYiXP6Aoc7+K0FchDDqw18aIMNoR6hZx+LD+jZNWtQ48Erk1LJTRIO
MR+E0RfompONYrUvEHsjLKQrQjIcU1IdJVu+NMY7xruX0uW574vJSJnecVjvFE6ZSoGnZj76XxBo
MnsieMRFvX60Gyv6QmUiWvy8SwYngVuGvpzHpjAYbpuf1HHX7ab2CHTdxx8WkhlkqdTFzxlUMGWG
ojkS1zsYv5hpTakVPPqYIOGylItGAkiwENknxy15fh51Ami9KZPV8jTm3GVxbXryWcOkA9FrD9PC
oUmM6szozB59L9vb0bd84eS6SXrTu3RG+ihuPSBK/o5eM4ks0sh/a59qe6cqmLJHhot19Y27ePvs
iTNwQYeXb+atOnKnNUTLSblbaqzPFDbhwlTxVACehTZzb49R5nWul7poHaOOWmCk6oc5BGhl51a6
4fHc3SpmB+ujKe/99SJqh/7x6eUIKmaI7YEzBE/gyaZzXVapReUlOqaZWo1gzdtoBxWFyImM0G48
8vcez90QyEUxbSSDqxx6Z5NMLZHjskUlFxpn+mihkqB7a++7XPnP3in/gGsLZzUn/BeP2IG4BehU
6kTPf/+GmVoGngwipikx6wStzymDghBIIDZR8RuGNfstvha0wYtpNT16kPRmA6YKE7KUS0PVc96F
pBDlBei80VnGyWvFD5k6ZXhAhnprMPl39403R2SESWZ53+keqMyDhlqrE56Wgsh91UjU0PrCrYQo
DXWJyScuXW8UCtrYRU+CHUipENnxtuBtVxc+7swSJfTOZRmJFjpOKNrcenIdp1wR1wUSnoFID2j2
GexTsna3yg68mKjU75KvVE828Xox0bx3Y1hG0kERe3hzTyuOnAtVLrFEIzl0+Df3HUOKW+AkLxqa
ea6RvbQ4uKuuA/J/nRzEvf+9GDfvNxnKtCgigSReQ4HhrjTHJHiBibj5i311YjE4/KgBoNTZX/FO
MnbQAPINxX7mVsRzQHuOYcgc3chUV9Hgx3z7YqXw/mpG3qmgyIHUE4nnlEY4hzKrJma4msMGFhBK
VtkWRLX5xl15PBpRKBKmNoLc0tG6T3mR6aOtrtEuJ9piEw8IkhxIGdDd6PypeYJzmwJ0/AzWGdeZ
BT1P9qFaLRzm+2SAymtD5RIAdoAgp3DytusKaG+5sT7YaGrHhNezs7KJD+4R0Kyf1CNRQHjARhhj
CfI8c1dS05SrA4MNoIaaLFYUotqNIgRu7iJdxLVoMmb4IZ4+pH2LgrceOZgTb1ZDQpD5Cjrow+xu
KZ7+Apxv4/ftb5jkuyEbgDxJw2+QPgVggFxc17TTGvCE9c3mQ16qes/4+c2a6SV+lW/6Qey3oY/7
wneaXYZpGsPdQuENycI6JdyJsYfnBviYJ+Ghfl340vf5we1SJwGUgUheLPJYavkCnj0nUI32GWPG
4GCiH1qvz5G15FwzxwjAcpbqd6Clit797WprKGqXQwB3LkHW4Dr5x4iJtIJAVYB4B0nPd+y5ZzCh
trDSmVN0Y5Z+hKtNDhkhxAysChiSjfx21VseIeWm15uX4lJsFtuO9zkfYAH/VjkN2xxT9GPBI8ms
iGcDR4f1oW2zx7kJSWK7uI9fIAxh+OeLsC71ODQoZ3y4dHnMedb1r6C/8mrRWd/ktetjr0fUTUi0
gy6o7l8085t3QDaEAZi8IM1m0y+51fxmA0In00eUNm3HQVhAjUooKmPgpDWkVbNPdOY9wYvNJbRc
upgCzR5ZKgL8fwYn93GDgVG+4miMtLnYcu3+wTsBwD/qHAZf/guMDl8XNCf0tcRiRGLiww2oYb3B
RYBs9P6zxndMiGLBiQl/CYDryk+9viRkNdNxvLU5cWA1Be+77OGo9pb4E206E0AyO9vG+8IBFMGS
nKULj+7ZNAxeL3Kyp7FUl7LSwiBre+fkMdhGTm/mOnv++2TO+ui/vfzNbq98VMoDX+5KmGktxWpC
UlkSltMuuOSSlcm9Eqb+wAkF3b3P0fBO7pbPcH0Jzt9rWdiy39vtai1oCbt13MFKuHVtEL08Vwak
9Kyl6DJThL7xhd8e2JWdhhNrL+xhRzxxCGb1pjRBHf4C5M/p7wXNeN1vggswNqrwgFBOLgiX0+rc
b1U0DDm8otRcT340gFQrgU7lKG/MTr5ERrb62+pMFgCrlBANaYCKosDka9G6sx8ULppKZvqA0rOe
WCGKb9o2dioZuPx0JaRPip3rp45oqE5r28VH3P2nxMw9lqxJkJxXMI57GzrZitegrJMgCSDJOXri
WuKZIacjESDBOrBdMIQIAHDsWtOzkgukXP/egpkH1a19+vuuPnEB1dpKE4DUbdajxRmxJb5y+8Hi
Sfyo7r4U+/1rweB9zL4xOD2HDTuW4LqDQfdN4kgHVu2ndsMRzZR2DQp/P+irLK3xPs+k2u14KrNo
NFB0zO0aQ3ZgSqnHZy4N5hIei317CRVD3oJbpyWjrb1xemQUri5Ii1FnpowOjhF8Xsigo7SJevqt
7TYpCt+rG5QVLy0S9+1LpisjQKMi6A/27SYALZKEglRhNMfkwzdVuCBqQ8LSFtx3EfAz6PMGxMcQ
/FQn1U2hc/tMrfGQ1FxLagi/G/SPRMd7kj9qqSGcCifYoqzqLEXdmQoJKoy4vpCCaaA9nLZ3Wk0q
/S5HUbdBh15ZaZdvDN58YgtKpGMAn9nsqttoq/yl04ylm2XOuUG1A6ZFkIVBFXwav8IiUTlGw+YH
79oDZAhkMm5lA09ND5UZZEktJm1Uawlddz+XS2syGApGrZG+2adm5ab3wCuJIqfaGoMp7nyDdwQj
3QxWbFBYtmr4AI6SLIWKo5HaxvtaV82FafsZTPrtj5hk+4GSS6XIDvRxhYckTtaHtnGNahdgKlnb
qaT4ir63PIkOuaEuXLW/C7y90m9tT72tKFXwvsI2HA7sgOLbG9qrr5/SWj0gNSTyCdNtb8kpe6j3
44ccgB5e50z3fSHS3D86bn/FJLRCdiWFtAh+BSBhrwWE+3qSfySP2/aJ+VFX4rmO0LH72yY/E2ow
uot5eRw35Im/AIqrcCoEASRURxZlFEiJHAqoeNs1qOKUw0OokE+W+D/yw3NJGE0vTfBeGmiwAiXX
wAflfbMJl+DbM7BEVILh+cCrcUBeKpPwLteSEvmumOBR34HQk/Rb1TEjO7IxcwRWFYx/MvCHjowN
eWTsxTmQ+08A8yiR4kBA3gnh5zb6iUE7yAkn48hLm6gzgGCzWtKfgt14qmNSMNY7vzi6PYPqpdVv
tDZQFJ3BQo65lNVSIYEzgFSkWaOLW4cE8kV46DaAZB7AkgcAdb4SQEZXDmgzJzrQr1BWRz64OEd+
nxDe/hj+dgeiETqfcYUfg6gLBF/Y4pXgIdLVx9DC92dflDOwsKDlC/T9wlU7k97c2p7ce42aBlyU
wnb7Ev0Ma4PzzIKIx+b1U/0a7R6PtHrVbWWFhCfFzuhjfPE5fP8Kv/0JkyjUYPooL+m3yEztIry0
mB4QdpKN4XK9N5ndiT/lS0wB9whG1LCAmIBYG8rUqOzd7ngDAFHnlRlKO7U90FHDaofQe6gqMzr2
S8Zm1geYBuRf4OG456fXu+uCPijNFOgF7ivbfxbB9bjlG8JejtGLb3rhCrlztXSZz/jUjdFJeOUZ
P0nVBEZBpGV7K46oUApdVa/5s7LjV/xBgsY9GBiSDUdLtn9HuJl7Bf0GxBOVzjvxAGPdbq+ijX3u
JmqCwQvXLnaho649aIZ/8EdP70/pU2BITvAaPQeX0F6qI815NAa8ILGGdikHsPzkQdxjarOr8gIX
p54+gFsbkzgSZzQxSmdViCFaOsMabT1bBYFdbCLMP6f2Yi51n8HiUkfLBdhGQIExT3m7A21dxmnN
4EcUZuyb4TF5VLesw0NsaE0nFTjo0/yHFPbW5vQuQ28iYyTYLLfKBRSCdMJLOouYpE/A6onnn64e
lHWqs/970fDW8ORzgyE80Hq/RLn7FB9bg3bYXqUNjwqt6igmxp8s7Yl7aneuLhkLnjZzkBUWMVxF
vQwg0ukgCkaVKQUJVHDdR3adX2RqjrcKFRNAw5JXz9rCPQU6WzS4gKS//aZB0g6gFxlQioTwHHrS
zLvWGgAdoc6/uK6ZmIEC+z9bE/9hxigEYTlsAX2c7JOd+uVbFEPOW/xBR7dhx36wCyp7M+9rWtT/
Z3NycLisGPiOg83M9NHdyXAz+gal5RJ2/r4ma3Wxur20yonHMixHJwTRBlRw736yT5GHNtLgAAlr
aGD45PR43ThLzaSZ2cCbdU7VhrOkleS6xzohLlSZaJlBskIXL+kmNI7KqQLV499Oej+mJoHBhE5e
YMQfMWn6vqlicQx5LciQYUsWs//ojeS9IiU63EVF7OGzfD7Ts5luttEBNB9PF+bBX+dv4DK1//4l
958YvwQAUrDZATFFGyq3Lhy1uVbkZQz08YqpbfXEgpqYf60lIhsiOFxaO/pcSDDux4hgElUTrJ7y
dgLPeWuy1rqoV3so0Y8Hf9tbrQPFCZ17y7biJ8iPl0IRTZVuXhUTa5NzA4JZFx4Ma7WFnHoF2LHN
bcrNuMc4c4/sbmE/7xyYmtNkmkmCJg3QoNvFKXhANWxSZLrAgSCgBgHQSH4xYDKUc7ftetTf8bBc
6vjeP5hhFuUoXG94qeN2mXxGVyp5t+w7FJ+c8KDuHuQv3sG435pFAQwzeJWh40wxwYIf3yO7f80C
kIRuHH0xi7erHVJP8cu8hfcc0AFuDY/yUqgPyGUiW9ll2/JJXhUbzVliArmnBpgYnviQlDNdmicN
fNV+62F4PKTbDu5rCZeMRN/5tkCkQlOuRmITkuKZWZsNIMPvAwDBkrOYr9P7bOpkVJvh//Zh4mQy
RIM8VsbPqStTWikXYD03MrhQ+EueGZXVm5i4XBXb4BA965AWW/C5GeugzUYDHi14cMeKk4w99BVP
TiA9r8uP6puypRTJle4etYDghkATyRjXPEeYnWphkGzB9oy/39ieeEARlkPRFLANBvGf5Kncxkdh
AzSaimVruT7qQkHyR/Z5wSz9s5MNBzeRDEwJHA810MkxgwIWSr85zDIbGaw33FbZjBvNZL4rY4Ci
AGE3i33n+5UCqkMRpSBkAuRAnlxNPtcFvdJmOe3iWM062Gf77BHfdoWyFFLZCONVzUp5WFgofeve
LpRaBc80x/KoCU1TDNevYy6GeqGe46WFBt1rukFpe4c5NQNySF9/W7t/+KMAdW1tEkaiuq9AglSg
jzKsEhOEXk+U70jZt+tyFTnaI8i+zNasMSYn2OU5MPLFyjI9KXfrpeMMVC8eI16Tt78cZlkgJnWO
Qi+o2Gm9R3aKXbnygHN0YHYd9oR7DZ3Fz3t/iPAsQZUXHxjdX8hy44dd1WDaGE2GFsFMH04SOOBP
4DTJ1nIIvF/ipM9ok65TezAixwV0eyl+3IOkKHYcaSSGTlFuBlbo1niaswkbRwlE8w5ZgLmC3ons
4Vi8iJZ8kcl7/oNCl5mZQLfbmEtaagz9dgQnm44WJBYPFgqIAU87ojEbV6kowLWbNWUKGE5I2Ukk
QusIyBHWcVeDkZrho/r8vyPwsPAry+okdI2RNnoetSwdkn18qC3AD81javU1GTFWQQ9V9dHuyoJI
Sy+ymQ+OBykP9DDG1gFimXzwOGHaioe0MwT9oCKOFnj6LpgNipuL9SwajCbbi3RHxeAK0H5gAqC/
5Mq1okCW48zncl3cDWvvPOwDpHiM4zkJrDVLj5L70Ahlh3/WpsmskkGvyWfYXI+3PqYe8q1vBTu8
NS3PHm3JLhff1zMJHSyCORhzT2jJYhD9dn0qMyodpCbp0RmNYR9jWvmrNAfLffbfGGuRfJ/+uel2
qqBSwCIhFgHs2a05rw5jvoubHGo5JofBT7zhg0f2KLn08b7Nlzhi7uvSEvDtQA7icgUohJ/ag4B1
lUKyBj5qCSvQzpqiDjmpDfMI1qfuFXMNOv8AxbRdbrtmVJLoI/mJFn1o5qte/4g7nFUp90kjIy72
HmqPgckCVLZKMfEERg2R14sD89CDTqQ2Fm6EGd+leQUEM1mVFqgnFy1GcIo4GmFXQbdt1SUYM3vj
j8gxj9y+MMJn1oEcAR1qwbwiptzSghSbRazd0o+YZHu+m6Vc2OAL1Ba35Sw3AlKZN7ufRIcElOxQ
pIGLLnP6xFon76NaPy1sAr32Jh53vQm/VMBXB3gQlByKcbAfbqH2Y3PnACM1/VGNSIl+PSqTKYqg
z7zlnsNn+Zkl3YrfN7pmPAp2YiSLvjBzAJDpoUwNuD1A8dNBw0ROq6RPBrS7z9VTBT0SCEdtiyOD
ZvBR3FeLj/KZO/nG3iRI49ZM1S6DPWalngaT3QVrITPi5xyjVZwT2uE6Okr6En5WmEm40AuD8AVo
8MC4MYWxjkPYSkID5BnIv0Qwt3Dgu0KiZX5yBqpmVnPyTGGtgFYEBR6VhOvQQaZvJivo6Tr9ZjBT
G7qs5oXfFpcUk19/+8TMwxm/6d+vUyYHI09GRU4K/Dr5VPomt+EBeWl1aLJn1mCle9dkjZ+/Tc5l
CTcmaYy4ckNRyuS86mBSubwE5uiAz/aN1/3DltPpiL9LEp+I28AS0PX/2/TiaicnUBq1sip4mG5+
lIfxpT18IA2zoc2yPiZ2r0dLPGczD1psL1TKKDMXZvzuhuo4ijkUI6zVM/wHQMRDn8Q/g1mYB8zd
P3eGd+FQp3GgJggZnoUC/e8E+OTAY3wSbX9cami/T6OtormeX8oNCvRmDAAJyITMX5zDtuUBHZes
l45wlnIIiLZnSGU3LYDGmf7qmwI4WlXSbzgTDMN71egysqpfBnyU9mm0XXLKDXfnmwsB6r68DrA3
VclROTqVi9LKrWdEoRcAcoPfGz2hjDQa5QfmJ/D4+m7sCFycjr+VjoAJmM1K3v/vVVAYB8YddLF0
GhT5461xIQqZMpGAc8cM1BsUNfuPXjak0sLVnxLh+Lcn3hfzYQ3TvyD4prQwaNHfWlNkOfVDr0Uv
qMRpVyg6UyHt60tmU94U+SuzFQUzaGBVYrajvpa+htXSFP9M5igrkJ6hmSOQdlNqBLHtU95roble
viQod/h4lYVr9zxgOMhcWC3du4kjqkADgHQQhFbgaJmkjkEceU1Quphc0EW9vXQiKHnJAIG2p2BT
O4KVoKCUnjXQ3aMxetQczW5SzLnJBJK+FQBAf/+cuTBw/XOmAzNy5kZpyWiJnm5VW0Y3xTOjnbtC
bcHfCOvgsggEmUl7bgxOUkuvG4o8C7H+AOy/4IvDrNmpXikw1T+5YMXI7a+FJd71aSTkzv92XJ7E
9bFLXKGNYLHTayhaEjAlrEPriEldNEp4OzL+tjcX1G/sTS5Xv+k6NSlgrzbqrbAdW10jEXru6UHU
2fcM7K9QZzT2+MQ+yjrwtf8Q2m9+wORApX6ZyVX2+wOqXcVb8DHZ+vTWz7hUXYWwEKQGc9f/umok
kxqCFQ0XeBZNKTiCsIGUbYSMatA5o3xG6+T8gZOM4X08iHxE0+MaMxvHBmJzS73I+whCRQBxlhTM
BGmIWZN4xWmYWu2UuoQT82+UuTMwP19DzOcHJrjyLNAmkBSR8rGD8tjpf1cEgXVQqmJ0BWV//DMp
sYgq40t815R6hesL5EN70PPALFqP3q7VhScBZxlDu8nDKloc9rt/qaH3hToSpqAwiEVHdm6Dp9fJ
PSNkVanzO1CXgVVYdSL9OXvJnMhail3zxiiKBDR0GMWeApp6wW3EoMY+M6iHjitNp5lC4owm+kmr
xdB090agS7uyNnFjP1a8UdawtMKU196aIf4hNoKAyIdXcZOGC8f2HuQ6MTdxIky8FByHpi7evKWR
A6EAhQklxsgPKkb634flvj01sSXffjWZCwFUbGCrWzfmR7+JbMwFvFDsOGP1h8Vq0N2dMzE38VBO
bMBhRZdWvzTm8K5sWpA5AXYmgtjDu9R2+XhaPJN3ndSJzUlxFdUnteMy2FRPyco3aC9s0P0tBHOE
BHQFNSg6exv5FWul9lLydBfxqW0RFMe0/wUxjkkE7jBJVg0lbHOf2lf0brk7Hk3HxupRvl5nzuLn
vHtNTuxNPFUKGjbK6ecUdwyARR1SFcqDVoC/HTUvSo9Z6/FO1VP7bz+6S1smdicuW3eDljAF7IJz
zFJD8nGWbPb/Y/5gfn00eceUFBQaJv4TQ/LI57QWEW7N2813sgMrCNBsCQiOSrN9D5x3f91sMCX1
9/Luk5Pf9f2zO/EhLRWEUAwxqkK5J2Sqyuhuy4/S5AAaSmPyeFqaSxdmYw56AZwMyiq4z+RLtiMw
rGmAWE6zM21bmQfOGfTD+cWFagCdq1H2vLMLHr9lMryCAYF4lu1vArBvag+Pi7VUGgZuckWsH1LL
FE8EZJE0FaVkspDLolQsQUOOQddgNSIvFYl0wih31qEFWGxZENWMx4ZdClBzpxfTLZgTAzMACoET
z/JFtICqgS3Rzm7VVX5EVqib8gFNCnYhW5ld45Ul+v9XT+CAhSZG0sNSYbZQW8dbK9UWVnOfkdF9
REoEYD0lfPtFCl7ZiNRErFxFRvz77KGBiSeGrQDcITvqFsyeI9ofPtl3JAPjg+LwCyn2vHUkCBJi
Eqazp+VbaF0lRdPjKw5rPjFaQc/xgNM5Gx587mzwakjEZ0yYN33Kdq5htNhYnM26bwTRPQD0GgBM
HoNiU46jJg18LsowxCvvqnf17CUAvgeocAyfioXh7XdhJMJbaXoPLLBq+Wdgae3CZ5i79aCACW10
6lRU5/P2U+e8h7pkE1R6gvq8lR8w2GtJO/arRgcqB30Sr/2HO/3G4sS5FH5otCqFxd9XPyhGu6MG
LGgNGrZyqftwPxRGFX6vljd52SV5L4N4wYcKuy2ffKMxQ4OJQTZ+GWzlayEyzpxPsGVxwPKiko0d
ndxwY1LFbAm1RtxwWA/EVRICX+4xYifvxtcFYzNBEU9VwIdhCm28KbyjD+Qi98B5jMeSdmDNEXSB
YCyEIM97SEIbR3fBHg3rk7B3Y29y3USumI4CnwCyA2D0SbQps7iFGQWUp4xGI7UpnOjFk5NsG/xI
DwvWaYj/y/rk0um9rpDHFNYbPaMPiP1Ha7FovqsGe8m+St3/XjA4c4ujIgrGG/BNAXAwVWXgGb4Y
GT6DMvYOwO9uLduSeTge0A/IVxA5s2Oyxihwg1LEfxhkpDLEV7YnB2QsS4WvNdjOTi1BP0B3D5Hd
mj+NQpZaonNf9drU5KtC5J6POz+vwJyebv1DvWJ2zGmp6TsX5rAgCMuyqDBi5HdipVZqHmDngloZ
wWRTg1YGvXwwvTjl6tW3shdtxz/452ETIpmJPqJhwXnvecx+d/TfD5hEgTIZm15j6Q8AJnY4ycAm
qXYPkSf2C+ArUpq+Beg78KncGpS4lgJtId/uDxp5AmG/ueBadLVTX0aBWUFLASQCKLPdRtyoDIox
YEuAV5C8IO6iotbsfQRej3IZiKvAaEAmyNpL33rupQgawX+GJ4coZSB+VfUwjOmX0WFxubOATVEO
KxzgIP8P6hZ02/8ZnDKwtF4VQvAdBt+8dVWQ75Tw+O4jcJSDwaLeAeamhb2dC8HXFmkcuUoqpL5I
GomDxXDL6s23+xBvmDfQ7OyFpX7lPShrsrjJKY1lzF9KNd1Ny3eA+l2nRmJrwEJhcRFGqyGlseKf
xfPfK/x9zt97DyamwIeHXum0lS+hT1jLClxZu8hrZSM8gw0CA+ZHzCBib1kr15/hynqMfJxdsQb3
utQmnM0Y4Loob6BeCpTO5JrztT5mGxULl20UAfTwyweueh8cGSM2MX3qLME4Z+/wa4OTj9qEKnjv
0RmhY5goy3bk+ZUn1WVYZSB7/y/be7W4STpUFUhZSxe2MpN1TRlzcRFh0YgG7eYz5WuizZ+je/zM
z55Z46UeoS/N/u+tQABWkRUCcAURDWANJye1d30OGjgjslPbtZOf0ao3HyPyU+X/kXZdvXHr3PYX
CVAvr6pTPDMed/tFiO1EvXf9+m/RF+dYQwtD3BwESIIYyBLJzU1yl7Uc1JXfB7elJwe4Vlwf+8+O
PKAqCllSMH+igoIOW+Xa7AuJVKNitACljZMdBm+EQStmDgE2dO7ziHljz7IIP34WxhBgsKogCQS+
3h81X1KVjE2f4ymgida4r3bCHWdFjroFied87rb9LoOgwfgqfLJEr9Y2MapIdQO8mjyPFBi5ZS38
xVgXhP5kIhfw0Y2hNRdsUmxjubX8jXyPkqRdKOM61TFf0cSOqG2MYmgD/CooKMV8U3Ym430VTbOA
V7Stgb7SPjVepDmmKDnlwXd0uGVCjMy8Dq/co1AJjYgoaGwRm6QfXbo6trqfAla6B3lf6movkmH7
9407W9MWNze3mWyGVa0cd1BwAGshhEGJ5jvlJ4tZ4BODw4WU95o7wsuDjmKcvLkpb/wbpHJt3ub3
eOExHOWqNePGinoysMqh/IjyGtOMrH7WjiT+M7+gzl16jxHJO0a79lndtufyTg1M4TezbGbl4oj2
JtRMaqJCOlGo0x2KvIM2lRqiiAfjOIBV/znZlJvoUO/SR8FqoOq1DW59x/9tdJvknemcfxQtYCst
4SnPITVhwxsEvneLI3pvwM2Yv+MQRCFjswkL1sWK+PpLM5agB4JrHV7QhH2MulhNgzCPWS81eEZz
uJeL+L3B5Uo6ijvDxT2v8BoJh1KMOuGdtkVIprEQmGE5kK/E64/PQJmSgTJVHjFwatLVntdbLsF/
zqN7tbIQQ3Alr8engKto06EkKwSZe+LlcNgcVDSULQ8uWPnwFzaHOnvUyRI6MnwLLd4tT7M/8KPe
WMFT/aE6ArorTqqHtMtvzck3MXi4hd3EoGteOY8vQakljxQDlNgEtP2Y0CSomfOmvolwYjUuWHmP
04axoX+6rgs8mqyxK0UiFAi8p3KrQ249O3OmgADnzbOBhGF7EA7n64g/t9QlIOWkp6yAXmkKQO1e
em7RMgHi44ecLRPy8/J4iUNdbEZ+buNuAk68rVEGfNOjX8IF6cIDrMgptpOLbJXu5F+vPz9yWZHF
lVfKJT7lsQI18OWGLOTg+IjKy8fWjV8zBx5rP0LOilw3NFgxv422xz/jrXgSIZwWvftYYlbMdSU+
dvkt1PlU8Hks+S2+JXjqHESWwcGNjihop4F0NX5vXsonzouP9+FhsGKPxf2xciG4RKfODEOZFCUh
KzHtVMf39NQ0UGkkoJuStMXrH8krd9Y3zMgUMSTKjaBdFJcBvPsRkDQob8Zl48SJLdyI+pbbLWg2
TvWzcCydbFt8VrjXs9KzP5012GxxzxJwTiFJSV/zJkOsOCUzyGVzfNGgo5Q5+xaXatmaQVNJ6Cd8
F1wIj3Cn5lSY9S5nhEHXJnrxBcghXt5/jKGSxmTGF3AbFJlXziFz2nd0NXgpKNeLD/+huR2e6zdm
I83KuQFcJKUlVCYjCEs5bEWTuzrnsMDIzb5BIw1aQ2/Q2Qy29xX4VzdZYjFPxp/3EDLZ35CUm5SC
eR4SH0PlrX4rbILOVm/7FpX2gsW9qqAciHfikbvlN0w+X2KttFmByga/SEsqOnQvJ1lUyimUWh/R
B2+8ER9RRxjbYI/Z4DjyEFwGEcF97Q37p/+318R4v1GpHTzr/TjFAdegKzUPzX4f/0H/L5pFTOHz
OtBKXIHM7DcStVvzXG2SSMb4MpTlHtuXHDFszinQdAeR2NZj8owSP3htPqmVrHW/1IQeeJCXOyp4
nlXOSw9FgK1/z7u/mg1TyWTlYLgYIOUXZHWM+l4DoPQBpoDsMPOWOJjdS/MQzExxvZWcN3gP8fxC
nwKukT8S+qg/RCa6wsJNqd2+NJ74iuvDQT8pqLJirNyaZWrokcRFldQq0Lks6JpVxpwFLVgHgzvp
vrdRVN7exC9Q272TZaeDemD7C9RKrCsEC5eymChXpSRIgCt8JE74lNsRNJdFkHprKGmzxKP8hqAr
75E2+b8ZMarZwQBCWOkM6o0bqmKnT6mGM3ZX3gifDaQx4YL4R5SXBb9vuMP8KwUDtMTi+li7pKHO
EcuK7kHkWegq2zyuBh4k1zCh0+iGVoVyuiN/Cymlj8o1tt2GKWG7kqeFGaF+Dg3a0LcGeeul1+FS
pZeHChqn3S+9c6reGXfgzZS8dBeBshy5LBDggFtbemXM8JprX+JSayvkdSyoNcHdDZ524u5wvB2K
zmoPrdNa7StLAHTlDY+BEj4RlGqjLpOu05ZqYdD4Lmot42OSTeM5vBfuskNCJPpGawBfKIc0Fr8v
bF4zGWNduQoTNn40Y4BTBt2o1BzzcdgMdQXoRgN7D7/zc5Sxzc50C16yjX6fHqTSzE7MZ8bavQGk
ZChKR1gdbROUP5KKvEqUGVPcgqoTcWTTvw+2r+HBYIvQEF9K+9oFlExdEOJBNwJ/xghLVKkg4HdU
3pPfxWE6gSt9cmVXuU1c/i14DdlVVKuG9D3KH+s6DVLRkVGSNilEOSEqoR3zzeujbxV79lqu+qQF
HPXKEPq5TaFIiElFd5QAKTcrOkBGyZLuiMq0dpMesr+g3Cf684jiIgWOdkdEKS43qViPqCkW4xYp
fVBUQxh5o5ijPe4HAcSkeMUrbx30Q0CwfB5vGba7dh9aQlOvjXI00hyiFi1uJcqH6OQFolAJkR4/
oTvPOEPq3QtQReY7OdMZrhzg8L5EwgPBLwQQqG0jiOEgjgKgpx2uDP5BcBsQLeCku0X6XdnJm/Qc
e9eH+1WwTBkyMNE5Bbla1G3QNXmGMCZCHwGzfSBJ4AI9yyVufgFELnH/dEgLyehkLrIgO/WIH9yE
5rCXbtltHmRzXvsQys6qBCVYQ4oPUU6p9ZTs09DMVEtsbR16NajU3PyCXm1lcg/5o7QNWcxjKx7r
YhqoVS/GOjGGgkyDC2FeEB28NKPVb2LbuBPuWic0NYScretz/7NuXkd5IooLUO0AonTQeV9aeaSX
CSS0UpjaLr854Lztb+NbCGk8wMZB/WWCjd/tPjn7HOO59xfYAvYYRIxATK8r1HE0qDkvxlPWWlUN
KfdkgzaCPxGEIbObepNvct26Fe91Em0FC95muruO/pXypxebZEm+LnLos6U8daZNQTCFLd5XuRla
/E7dqdjq6gQBXUIonWyVw+Ae493rLVTiwEN8DwFyO90rXuXm4FoEsziTJGilMBf1Cd/fRLv0kh/q
WlIbJK5OL5wT7CRwhxbn9BmtdeBriJ/BXuucE95Ubqt9YKPcHh1v16dl7W7yxbdI5NvQSE9vxqQu
cykzoF0GDih5J4EcOSRsaz3iLGAKupVMEXe/65hrEY0LTGrfTanf16oOzPcAlMA34zN/O93yL5X9
ChoUlEHC49rhTt5j1jdMJtGVw+UCnNoBgyHFhpH3JKBB+lwKx5+sxOMg2DRAVkUwI3D46syI0urG
I7yW/8wztdsDsFj4ZQJYbjNDO00xi12SIOPbfNxUD/IJSmm2etAQgReZ2eZVh7vEppx8O+HGO0mY
b+kkuDMy6bj4vt+pqPhUbWHH3/Inw5I8GUwRyfM9RFrNv6DrgN9ZfgK19/u8rQfVxyeIB0mAibXO
3WyOLmd9bb3czV5KT9tJoI24bmvr8w5xKghfqpDppl/8Yy9PTdBj3kHfBtNq4Fc7s3+RwI2iIa5T
7mOIFODlD0JR3/q7IwbCWEhBAJpUDF76WyFPhzjix6/oimBXmwmu7x2zvv/In0rzNzIQD5MJonkr
fdKZucu18w2aYGg6gGCTgQKlS3C1r+ukmgEuEW4hw0Ta9pT9gl6ApZxxutfgNeqt4rWGejcRTd8y
pn7tgFvCUyY/VFGUqSMZOyhIPsaX5BCja7i0AqgkQLgo+UVE6rPT53XYVaeqQRCC8IKQYkYqJqFF
0gACfyRCanCsn3tEKrVTDlrRcptsBtD8SEiRKwk8HLqo0VQTO+AICR9lJknJT0cDZgMwyUI1QQKB
Jp3D7ZpCRGUlUqkiPNqLy9+PEK4qYHGqbSQo8R5eAqt7Bw3a9fF/HWSXB90lLuVdhSZK9EnF6mrm
g75Lb+bbxplPvXsGlxT+rYMsRod/1kCCbz4oDu4cz43HodRRcWqn3cRPgoVKe5yBxU2BfTo8M0k3
yBdc+0LKLvWiqLtSIl94Cr3wAXx8kOvTwXeFL9iXKAkEF8JON8U7iJmEIKbrWafeVxaK/gKEdHDR
h5AJIem73BlyMnXlIKLwUTud1FcU3nu1DYoNs0Y1lNXuS8VEin1bWB+4hJp/oCPHu4nNuSn8E6t8
cMVeZSTuvr+Fstc0CFAUKeBbkH9GWB8lHL/fDEgT+J9wk/BNuP3iT9WsCfGmsuXYAYqVsu6LT6Db
vQu1r+JUwScgMZyhE0iEKLu6fa/t7F0xpc8JlCjls8+RziHk4cGHgrKW4VW6+0AftltsU2uwE5vV
cPy1Qa4skkEZsjxjYyU8vko8RHfobH4DOVmy8+2P3Iw88VQgifk8IF89uXjysrbRyiXlck4oI83C
pjB6siy6997BBjfhPXLI8xmVU68zOkvjM0I22o128o8aWSQWK/NP543KAAlEe8jXawhtUCY6C0bS
VUMIqjDuRm4nW5qSF/QDPcZc+ib4mPgU7SktMx3wM8AKWLzMCKUGcV3UNVlJOr4qVVTOlvXGl8xE
8HpI3oLUS7TUGQUn8Kao/Lnusn4eFMAkKXoeyVq4SioFIXcTl4ukMtiQ7hTRrrMJXppxGq1iEPYM
hHHxi6eWc8yq2ShKjCtVg30lemJfbsry9/WBrNRHYSQLFOrIi1u9TtsBKBEhVp3Qh1Akd5U/nhpZ
twS/7hGYr22ZyEPWygP68lhFDz9DCZcfQKZhUUXjlwgxFxmstk2mFxUNPeMcfXBSueG7yqzbgrFy
a2fccryUkSqZ0A+9j/Hmodf2T9H43EZPPTOu+DP0RUZFpKcM9C8iL0iNKgszoegSvJO65HPm9c9M
nBxQNptSE9z08kePF2XUoUapk6KdLKLYOwNpel410CNQwxi8d5+lLhwidMfJbc5QJGV8nE7F5XJN
baPAx5QPs1lF+1n3QItmKMhd81DAZhU7rtsxqlXhETSIT1J2LBpt4wdkKnJ9MsscvaRcsZXznFHK
sOp9cGv9B4Yy5FEWBpRKASbun9vy1M24PMuunurWhFbG2dLixrm+d1gDoyx3agW/Cnsg8tlstTp0
rvRJsIp2rBg2ywKibDYI1VIWGjKD2mOiHFHQbpYxq7xrdf6QNcKzTiDRRMpiZS0pI6FBlbwPRu0m
eR7iYzDFduP/miNPQQa7UVkk0qt7EV08OmQLwGtFkxKlZdepPqmTjxRXr3RvaKAyf5g6wf2LhdKR
tkEbGHiNNWqhknYS5yIBjtJM1ixvw1lwOi5xrqOsOrIFCrVKmS7XWow+DlCilzd5M6Vu0HKvWot6
PFHszkUQs+JTLETqFCokX+zHMkfJQee7RfdaKaiB53Hh6YKdGCfb6+Nb9RqL8VG3PvRMx2pXAa2v
tpzwGNc7ZQjPcz3YBVReJT3yruOxRkcZZJ7NfRzVwEub0c006bZUG1PWUydq4+NYiCljl61b479W
QntFvRVTTYtgJb2ACs7xoW7+VNrnyN1dH9b6ifs9jzRxCWooo7jMgdMa4luTgDSljnNuDzXwGzHL
0LQxjqqTg33V4ssMJRVi/4drSxapAWu04uUB1UTwVQIZbc25om6XqJ7tUsgIaKx4xuoyolkO+w6V
weBougQyRDUTjQnLGJaHrHLH5CyUiNvWz6G/uT6zqwa6QKJOgIHTjHwegWSITy2PeXRzRBHy2uwS
3QRNxd/YC+kpJRwnaOekvIrMDWkb9WQdKyBFgp1B2LCdxYOaDozM8+piLaAo1xLXScmXIAWwULtw
r4vDa6xMVj6o21oxGKNaPWsWUJRPaWIuh1AYJlEOkMcxVDTNd++yzlQj+5mGxAVpgUN5k1iGvO5X
81AOiqjZzvFSEcPSzmEbVfrQQi6nvZ11S2nt60bCmkrKqyRaOHZFjamsJNlsRaMw0xpUuNBrGXKF
5VJW6ojJKNF8TNqsyV8vjb/KihLCnEBT4vF3ipwRLwYnfQy2bRa9+HmGXvKm+xNDLykx0EOlQ0ck
buy48m2I8j7LCMVcHz3Box+oi++hyWF6TsvLoUPLVo4QkoC6al0GFVeoOkrhcqqdGg7Yq/5ixkE4
qIAOEGW+skRZFFekijTmNTB59DhDONuRi8meS1BpizIjUL9S/yLzSzDKrNKeK1C7hA6XrNpL/Z5X
LTm6GTK70B5BT5MiwR+xbjErAdtLTGqR8U5rIXFPGsSEXR6dshYTWdptfJ9IptrZcnEI+E0SO8hd
+e1h0jfCsAvbOy1yanUfBaw4wNoOXkwBnaLhuEkKpRSf0yjB25A0n6qYeOXoM7KBxJvSpoQQEPg8
oNEIhhbK/QllUEhRAZhY67xRzV8FfT5ft9a1o2MJQbk9I5AQgEe9sCXHjdnI+waH/8zdCsmTz//6
b1CUkapGq2utgI1RN4IZZueGq9xS2ytcbjUFY+bWF+h75igbbZvQz1IIfFtwRBYPDgIOFZoy4zm0
DkIkeiC+jJYCakDJaOhRw2HXJQ26JePQygJ/X0o5Y4nWzlwVFEH/wFBjqaO08KuZ5APzw1g/qFzz
0uTHIm1dFYLLIch9GOfT6vVpiUjttlmScz5ugdjloxUWG+M3Bicdp9LcRZw1T1bX5+5fGAc6MlCB
+X/N2ZdevMU9tO1I7yMfoMANPbucNjhpezSEh1ZikeGv7qsFGPn5Ih5SpkEeILCJR1EpOeMQwRo5
C/z/ll+6fSCYQu/IwlNhnKsaIZKnDhz2rPfS+hwvvoHa20E+p6NRY8Cqahr+2yjfhQkOZEfmcIKV
jj/Upi6fGu31+jwzcakNX2paqA0NcOs5MaEkyPfnAhRyoltC5YtLM7NUkeiVbQE3g+vQq9tlMWJq
u+RZz8X5BOSyc1IeGgDq6PWsF8360hLdJFycoEtO7kSLpeWGmS+4gKQUZ95uWqj5SG33cn0gK8WC
OI0gF/EPCHWxH4y61YwRVQOCcYJMcCs+G4ZXczeZfOwjSNs8G6LXtEe9+GhZtByrzmABTV31uSqR
uR7hHktCuUan8OYcPXAhythq3lIhBchpCsMbrN1nEDpAHTjKI7UfJRJKmcd8MJMSifJh6g+tYWqR
65coyJAgTNxu9MJhTO9atHmBSJ+uvS6mzZQDsde8VnTU4nZKZtPvofcXtqaE10ZTmnzKqgNftU8w
/KK4nbTu0o8NSTCQj1cAa/BPeVQ7EY/Kl6DfMEa3aqELGGoDjq2RDGqB3LPOfbSdWWk3cOGm7lcW
B/5t8HvX2j2o7vjYEcO3oBpNpdAYpyOB+HGvWHwCtRNHKUzTOCTp7yqz+VBxE/luksfbumMcXetT
akCjVQax+4+AV1zrkFAbkdMruJtmPCf+IQ+21+dzfTr/haBpqYMur4quA0SVI2eulfaQ/k1sEGom
/4yCbpPPBB9ywWQUCjoU66Swg2kfMhktVq0eCgdgmQE5ui5TO5sPhDTidKCkSfiKv3tCrW9qrXRi
fz7kiuQN6jmHiA7eEgXjQFx1Kgto6jyEqGw2Rz1eQqnwVI6haaS9OUTdtvNfpeGtqWbGHlh1KQs8
YjYLJ12FghIPPZlQY/akefTEgXfKQjQzoz8FleqRvESUCvZ1U2ENk9p52diPEk9gRYN74vz3Pq1C
s5Umt5DehD5zBrFkBBVWH6eQQwEtLXJMyCpTi9qFcma0M2Y2EqELLI6PwlweIqH0dB2lXMJjJEyb
McBnaBMIHnxoKpsG94yGXFNvoE6tDu71KVjdLVBY4FF9AIUcuoNKHqOpixUdLeTV6KVidzeGrJwa
cR4/nMu/EGCovVzcvsQbfw4BgfqSQTniPRgnni670vg3XmwBRB/1naJlxogiXF/1rciHilEbmmUy
b/KQFXde9WMLKOrAF/W0iHiyjH276dWzPjy3AuucXX9XL0AoW8nVduanFuPRsgABUskcUHmUoB3A
b604d1rNEUlEoWGl65jA1PbPfbD6hwLpSeahAegH5owud3nTo/6pHs1J3UjVsdL+5mhYjJbyAXpf
JHrMATQXbY2TTT/wtKZn3F1W1+1L7hFBUZTJUyBSnmajTtYtT/TNGIGWYVIdTZCs67tq1eQXMJRj
qUR10mMVMJCGMLvyvS5Au0coGmLX90cG2OrhvQCjDm+IvWtFPQGsmnJzSo8lGOCm4FdTzAx3yQIi
7nThpdVAqPHsBFCU38aDB1Y9U0OmL2JkSllrRA6LBYxS4gBIYhgCj66fLMjuQ35ys6q5v75G6zCg
7AQ9OBKkdEkr+JPDDF3RoLeUIFsgTUgN3I+i8FcG941COYo8KesAeQlQALbKRjDCh6mKvDg3GJGH
1ZMM1Ib/DIZyFV2kpUGnG/CxCKXMoSf7uaNEmxYv9CqwZ1ZAgDV3lIPQa3+QuwJwQXEMRVDx9ZDc
ZZW2sMZE7VXEv0JDHTF1GYK9do3SD5TizdmvKNVBNsgniE9V2SA5Ujp3D9dtY/1RjKMKXX0QJASl
yKUNyh0XtsPgg+2jdRSo4nVOG6LGqTiWxc5obchPdygmCEbWmMnE/Tgrv3G/yo0Wtp8HczX1CcY8
C+hmRqmCP7JuIKvXygUEdUpOPdemqQAICBrbHEZRahsVjlaMrWRMrAnlvpBWD1gKVqyRURtByyHm
lPYwGYXTtmPZPc116l1ftVWrXIyM2gSKGnUN32DRjOJQZzmqax40WOd1kNWr6gKEMn3QWejcNGEc
iOqbMrdt4AVrUTIbLJg6QgZ9N3Ob65CsqaM2QjrwWd6JgMx9H0H1dAfdl7frEKuufTEq6sBSJR9p
WB0+t0KZb14fcr/wOvUQQbfjb4Ak0IyLkiKhu/JyY8VqOPiyxIHkRRtuhSwOLDFHc+MInQhdfr6O
tXoKg0fmHyxqqeqqSVvVgD1kyh5hg1Gobam1JbR1gE/nOtS6VXxDUUvUpCiDyUtACVJ3IwWTFct3
YwYCBr4L3vs63aKb3RlKX2RM57rJf+NS6ybzCXRhE0ynCB/fgaBPDR6DcWBkeFY98WIiqRuGhA4k
XyKj02W7Te9KOULVGkQdFbesDScI3euTuW6M34Min7NwgnPXd4aQYVBp4PTIkPWlJzVvssoqHWXh
UE5eSIder3gMS0SlzUjeflWErFxy3xUxy+sSr/rTsf8zJjCAXo4p17nMj3RgGeFjNGxBxikl4Czs
rHmAcl5yPxt/Rv6hkFuG71ghjEBo8t+1Q7vtJfDIqak6ZwCOGnBvxn8a3whcfeTNFheSKuG8rLzv
+8k0eqiy4MlZ9r4r9lBUlKCp0Gt3o1zdThnPSnlfNymw6V5+Vt5qctOnWOM2fmz7vaKf2yLcxemT
qr4ltcrYJuvbE7xhAoTmoD5LeR1JmEqI+eLMq1MexIlWX6B9XWqgELUd818Tiq+MkOERVo1LQweb
JiCCg6fG5QDHxBfFqIbTRuTS1EKnaV8b6XelMt6866HnBQ75jsVm4bopjhsfQ9OqbZlvswiUVR9p
vcn68yR4goiz9rPuHqv0PMm+fX2jri7iApvyC7Jeia1KznSp2qQqatEhs4Okfqe7XWDz3fAfp5Ty
CxB5EmKhBVyQ/a6io1xaFbSgFcagVk/bxaAor9AYsZqWElD6ZN4qSvcpdCLjtn7dNpDJvVyzlI+N
Mo8AEVVoYYNf4xDk5W7Tyr2+PqunA7gLwFnNQ9NDpGxQN3qxjbMAuY+xOHCydFAz/kmttbvrMOu3
5QUOZYNtWCadL8HHSMMzsoOC5MRQ2xJARBg4fG1zkFfyzbDjGbt63fYXuJT9iRPXNN0M3BpVanVf
7fxZMvF4tP0cSoQJWGKNX00efpQxqJgqtE10zY2mod76+vhXl3PxGZRdSv6cS0NLfFna7Uq53Deo
k8tGNPJwMwNq9UqzgKKMMzOUcsDrC1oF2acCw6ljPO5KtxmeQde4+U/DohnXkybxc4m8KYPaDcLI
ApYxWbzMuHquOhFoZKmQLEb7n04toiyPaqwNMNJq8uTmN4qfyiKzI95W2seabxi7e/UkWKBRa2V0
WtJqI9aKH97E+lHt96LxNPghynz3eelObcfYgyxAasWSxufkoiDDy2MzgDYUdxBq0ayLYyY5iupI
rHDQqv/6HiHdpaOEIYqNRbRJIKVgTog0zHH7cN0y1qtvFhjUpcJvUEGVjxgUn/JnIxrQNJgWvVlk
Iqgf0vFYDfGJb5uPWhpQBC7Pj40/bzmS0qqjU1QLoVXXaewUqeRbeY9sF1S6MzM2fI5xZKx7wH+N
i24O8sHYqoQVPjTm5x2HLEZayseggqTS9Rlh4VAXDLC6xGWswawQU9xIfuFUWmNCEIIBs75XNBIl
RfoV9InUwaHKBerWMBxNfezV2Wwyu2vBeQGqtfHMq0wV89VbKxgAwPkAJgBwRl7iBYM2+okMW0oT
K9Ums+huMiR5x/BhBJFcvjFQhMyhXSRntd6tGvECmPx8casJIoNLC9JqNmmVx42DN7BaYFad9gKB
OhvTMFNwsGMqR5DV5bNbqr6daJtCZnHOrLrsryZTTKCOR+/lULQ4NsZigGnk4Z1SOREqKnjckWQn
6lkH0aoVLqCoWfNHsefznEBVZ7RmmGrDm1kQMzwaC4WauSwIwRFA3pxcdGMg8x+hnDNnNXutuk1U
L4OpFCzwPwp9wwHFYGjbQUWFgNB5dDPFVgHaZqk5GakTJ+BJlRjn0AotkQwqUvSzEYkTsO1Sm6tM
+yRLNEC2uZkclLvpVn1ojuKt74Lw9gXsObhibIM/uGJc9x1rm3qBS5+zYp3ksfAVEpm3OgijURkb
34rBvhPsKT5fx1rtllyCUZ4bRF5Jj2sZ6eE0TEjYB5ADAnuhqd5mu8wr98ZsQqg3fazcwE6gX+yD
WOX6J6zth+UXiJf7ASlNKVJlmM88ul28nybESB702laFX9eBVtNYSyRq54GoMReHAEhivIdL7qbO
lvi9oqB0RNrUqluBxqViBS9+KrTiXFyiUptQ1/tA7DnMcGMWhxmXzns+NsfARCg+fG4f/bt9Szra
I/uX7wSsXKvEMiZqc4pzEvE9WK6glhi6/oN6Gz83tuZEoKicvAALeo5t3ZateqvcVTb3hpbhrQd2
UFh3aTUbHOJgDAef6kZ6rV3+zO0j1q19zbVr6OAEtQ/U0WWacjdVpzmJMzQDauPRj0ZrYh5baw5K
g8oW6X9QBCgvXVpYnWdtyk84PHLfVCYUsWWez+xEWH18LFGoda7RCY3eY6Cg0ZUHybqWHqD1Koef
UofMfsq5huBU/OPMe4PhKhPvMKyb7BM6orTEp1Y69bmWzzTgpxJqQJvA41EApqRFuRFjHqXYyS7s
W08uE6vEK5OLhy0qjf4mvbX8CHLKLs5pGZlO1EfiI4TiPHAgckaVYpazEo+rD8wlDP1GaDNOyhJY
NZ7kte42zc08PKmcivbmlyZ+5IuNUm2r+e76FK9dEZao1FuBK0eUlZMuWbnidsms7Yf0Dyekz83E
fV5HYlksdfTUPV/kuY7xadOtIjxO/X3r//lPEPSzIO7SLtcCDEZMZkuMRMuXZndOc/s6DGupaL7G
WTdCpRvIpMkuhxc5rjudvq3FU684g/AZC/tCsHk1217HZcwgfdEPwrEX+BCwgfJSI2/WC2dFfL6O
se5b//Ur9G1Y0eOmzEqsUjSgZrWvEO7gXnR92NeK+B7r940eba4jrvvKb0TKx0xGUqeyD8S6Ovg8
LtogCmHdtFYxUNwIPkZQoP+oSMobvUEXLzGMLjwWxoDwiCEX3cf1kazOnfClJoQ6L4WeOx4VQENK
qDTESrUnzpz4g59OtshJdqWeAmTr/hseNXNZME9JTFrsk+qulk9+4ibTTay/Zv55VGvGDW7V+BaD
o1yxxkdxwhM2hKmfUX+/rZPGDBNGTd6qN1qAUK42CfoBKW+A+EPloOvb4iMD72/9hEIPhtmxFoty
t2qQx2LCA6pAlb+BkhWnnd+n8V4S91zLyC2tzp1IeN40UKz8CM1rbTOVqY/rEgTtlWnYCWAPqVj8
5OvX3gUKZQ65LJYcyihRY3sIT/Vm3iB7tc0OJWg6YhOJW2iU2dI2t7hD5vKZCZlRR2Ss34oQEC6G
i2+grKTtZE6uE2yB/uMk4d79hJq+z5cHUQGpTWX3luJpkKafniFHb0m7WQHjn8z4htXyw+U3UEaE
2OiYNQHmoQOflZ0NlnI37hsPfILv1Ud4lpykBPVVJTjXd+P6pXgxdsqi0lyc1KYCLigzdQ4y3uO+
3Yif/ic4U5Bb4l3RrN6RJT2B1FzSnL9gEb6ce2Lxi3uKL8tJYkTAV+4PRoaLuH8zoJ46BvJk6nfd
3r8Tj/5sBu/XB766aRfjpg72WG1KRSXSiTHo0hClgbQJ5zSsJBAD5eshtBidlqDtATXcOJjq99jf
K6mVxL05V4wXMvnYHzfO78F8Hf0LGFFpfLDikUkMMisNtd8SXjKGEJq89GcOeTyueMRtWSWzq85o
gUruwQtUqBjWYT8BtSs/OV+202TjQ2900h9UxA2jxr2+YqtES4st8nXvX+AFZWZwHYmfTlZlaRpe
x9oL/kCfrHZUGugmvvLvrcXfcTe51z7KsZWeuZvJu/4VDK/4xce4+IgWNHnwWLCbSsBeGQS3kC1I
Mf3NubWYWsojFSC+7kNiN1Wdm75aWQrkOhLWlZC1gJTPSeuclCkAhY8/GsFpOrsKP5TEmZLKjJkC
5Gshy+XyUZ5G4cY604iX5frGnDQ0M9/ymh31nd01dojAm1K6WvuEFlCGj2MtGeVixK7ioQ2BYbad
h4DDmP5GKTVjwVhTSbkTlKYXkMEFhiGaw/wyZNts9nTU+kGA0p1VRqSGsd/pYjRlqqOuJwuX6Q7X
ORGUn3JswXg7i701GfuRY1g965j++vnC7EsdNh/VWLx0i/JtcQeJ2/Km3RtOakaHxo3NRrLuJvcx
9frdYCqQbb6+7Vbvwt8b4ss3LPDRfeAjl4kRc0nrBJqGUCDDvRDz++lDFdEAeT+IB2linr7jFEkW
cbXSi6cu3GrGvq2ewtTRJMZQWEDUjUcZuarICOdSOblVCDqkHVo308Hu/qqMBoQM/w6J8iJqP2Th
iG5hiy8+0GyOm2mKXGvB6uBdXxtdQ4YQvMRoPLs8B6ZY4oVUJVxDKHHN9ATFSNvrq7++u74RqB08
8aE46yqsbxZic4oqnC6F5WvyTV9wZhoodjNojCP1K/r/0x6+MakdrZN0XUXY66K8ek5EDU+8NIfO
p5FmG60pZcmsZE6azVSXxY+okzN0iVX1PsvQbG7mESe9i93cfHQjGqpqWR//R9qV7datK8svEiBR
okS9aliDZ8eOh7wItpNQ8zx//S0F52xr0bxL2DnIWwysEslms9nsrrpSh7H8YbRh+g3dlQbIrEA/
5KASIDpkc4PK1RKtZFXXst8oKwyeukmd3qFdCbmtagS1a6Irtju1qEdITM4PvLWCXdZSHVFbaSfX
Vs/7a2ua+BG9cCDFbNvrpo3oInZjjF5l69FHzyaoTCU2PcxWY/wK1SqG9kaSITekUD/Wxwe1tLJ9
UtEHfVTsg1EQ8Dkq0V1hR8rGgsqTETCY/9iMSC8zBbOF0gDMLggvFBT7j7OTxR2OuZcK0ojK1Vx8
x9uZ3W8RaMvPgk9cIcueT6FGUES2ZCBncKIoTpCabvJ3x/cnihAZKVaag2IJO6ICzRnt3KDfhcGv
83tCPoU62NtUyCUsDDqn245XtpHkE0C6+IHPe3X4PtN9gqAP/RlZtFOa93qpaPubg26FKsQMxqLk
XI9ADZq3qHqKtBh0eJdKf9STh4RupUCky7VCE1xLakUUnNdAU5TXSP8w0G01W/7/OJGidxmLmAc2
QOLyPuhuiX0zqoXTFRdT6DXIzOeFO+DNpdx6ApceBLq9cBqCDgQ0Y6cLWIZ2ms4tKLKsOtjP4+hm
UXjTDfymtqY3q8n+5oBbwQkrB4pGq+4IuGy49mpUzqREjqU7RnI1bs6orJId7cf/jExYNrMebKYo
GJkdk6OpxE7IDqX9qiAm16zLJERPsOFj451fSFlUhATWIoAKumj1jyjcKkaoQCCo5Avn3TRmTt2k
uylP3KHowAuU70MeH6asQaO5+nweVraMbNHkRkEhSJ3EEsYcekaQuoN8fNDggLXuexoncMoNLnz2
tYpH0vNwsi2xhhPChyC0qKKOgEvU+yFt/IZ9j9stNyk7cNcggmlaNbPnogcIL35BziJKvD4FxQLY
FYpLEpgbEZG2+EPxrEWrDx53TW1RFhDgonQeytEG34iZhE4avA3MQf2ypwegInrscOY1UBdD07A9
tU6gvf/FhIJce0EHT4CYAE0Vo4xZgWZyi/yEn3Wj+bnduqBL53OFISxalVG9ThbOjCQkaJXZDxyt
dDGi9lfS/TS26KSkJsJAL4maBsNEieupY2F6UnA6YKfnOpI4ISiG3kdabNxBZFEfEtP/BRFP8GQA
/a6y0AhWRfMU5nSXo+L8b1bmE0I4rM1yVvJOwTiaMvJDZKeqqXXN/ud5FOn+tVWiQVEOpIii8dl6
a0dRjLXptac2cYkZwwTwFgsSaatPN0xdaggrMMEJIy8zkyIBmN0/BOadxtAFT9/RtOpR6xi2f9Gw
By9so8ockiEQyDk1hKDLSyvQFuEAUu65VTvxSP082dhAyzeLu3eNsuzuld8FTSotaIMNVNg3AUoT
TGufkLs43YCRufc1jPB43A3jPBkLuwWf80PaGvumR5mlznZlQpwOHM75eKtqWwxpsr20RhV2rp0E
3B66BZW82t1v0l4Q+/G8AW7Nn+j9oPLSEA0QXTsifWbjnadk5HXMwfGkfTuPJR3O0l5rsIW/QBVO
5txKs7Y3wCcxwBJUjV0MBn2twat7HkY6JDx1/HE/4DkUYMq2iCetAwzF1Q2FXPZdVxq/dV7sUX27
P48l2b/gMSWLjSMWhE70qfnVcWRUKClG/xo73BIoLg39jR5tkdct6ywY+QmKsHHzySjAhdCg9aU+
lHPr1FtHhMS8AQD5MxWE4QQKO6fDmMwpmpIAADRpvAx9jLNmgMb0ca6hyxgoH2GTOQ0LNh55JP4I
HLfERmEYCJ1UkRjLDkJT53WL9jILHlwNnNE07q0ydOL8qr0q6VaZk8QwTvCW71n5iomjLAT1EShR
63dgHYib4pBmx7lJNsb1Jw/7Zb1WAxPOwDw0zbQJAaSh+8I4UuK25j5p/MR+soYdqXL09hzGeE/n
zmk7hoB0qyJcstXWQxXpThCk0aEk+IJpuk5RTEXYIckP521fVkl1AiJ4+GzpLZ6X9UuUyQ9GlLnE
thONzVVjZ7jXxqitCp1QGx4KhF8bm/z/AUePLyjVCEXx++liovBingbSobsAl2mKdkuF7dLoOTce
GqVwAusILSkH8pPnxyzdKCjY/C+q4FuUMiWDavXoq+l2Gvdy4iJQ3anVnhdOmeE5eYtTX76Qn4CC
zaLDLs+UGcOsm2v0tdijW40bwZR0KlFzBWJME7q2X2qvJsMKSl4OMFc1am9GOxw9tZogbq/pUFOz
0dEK3v0OzVB4GaPGbIL3q9jiRpCNU1sk6ClIMU2EQ6fLmZntpCTDjLYChNoBJ2hdvAmLt/OrJ/PW
axDBZpQU5WFzPy2VsNwdk5eU7FUIdlnuUG+cC7IGO20NJRhKq4K0LUgxHnP0Ud8/lvcRfQ7Lh7Hd
2+gPH0o/Ta7D9F1X93N3GFIXBaRR5JEtIjeZz1t/h2A/bcRUBj1E+DywhZT6U65OHnIOqKofN7aG
dAWhqrFoQaNeVrzKJHg2QlE9wYh1CqL33UQUtyx251dQVo6LqpRPFCEkCu0yTI0UKDHNPK3xxumd
qRe9ehlW+4Be9hakmMhVlFxrljt2rzT5HczvzVY55zJrooNff4VgrVOpqkPboV9Yj3wLtYRD4XYV
ddrQAp0y8pbtRnZBOrfQ9wXrANRe0F5zujtMZgWpYgFvnu3SSxuK9x2LvNGWbmUPdVmsAa1ZumjN
Liq3AlQaV2FShphgCiHJyh896uDFzE0gCZ04eOSBuvgALfsudtLf9WHaRVfx8y9oq9+Sm8jT9jjM
nlOo3quHLXJX+Rz882FiQTTyOlU3Dviwij0kQejo8zHRN+4sMgeBXlAoKKvWchsT1nXWhylNcx29
4fVTpcJHxCDLuKCzr5Gt3hDZPK+hBF8UTZCynHUMp218Fe8WCdgCzu+VLQTBBWVVmw7JDIQCmiiN
VjnJ1muS9ORYD0LwLvE4ZpHRAyKKjyDECA1/yN5C9RBDdFq5CJorbYvNSWYF0Cf4I/psMmRtTncC
5OazKdYWKzB2KvMrNBtsQfx5wRR3NwERwSJQgJBYbJAMjBA3hxhWACHXi2bX7G3baz6i/fPkdTso
AXuBG4CCw8ksB7XR/lYpvMxlr+EFy1CKjKbTMsQIVKMq/DQiY8u4iOaNc1+Kg1gfsg8a02Hvp1PJ
zAHFXBGGOY23kekZ8btZ3FLycN4KpQu2QhEctkqUYeFyhcMGK56pHEyOivKtdjpZ2TVCMlBHWFAf
ohDNOx3LQNLO6gvkDG2W3SjqvkafJXsK+FM3OzotLhP7LgO+wXZoFLG3dpoMnkBahiGPhysUmGlP
4dPJ5KFWTKhjXNR6Bm+07q3wmY4fJH9UKiecPVT3MGwK/ZZs8XJJtvmSPmKoakcuX6PCjmgs3D+h
zolqUFX5ycrK4w3dIsiSYSyk6VDGw10XF7bT8XVJ37STbSLfVvalo010BwGd+/OGIjlTCVkyeggd
kAm1hXGog2YmdQ/hZhoy0JX6M7grava7i/wGItUR252Hk1j/CZzguswQ9AXRohOtDKDfUti1roxo
5UFMT8fDeag/R5PgUCBgieDS1KGVjNTH6fSFoHavAxuF+MNFgQaMwQVhi0Mh++V1F8W+j9FpU/jv
qPdz6LfeBcsf5AW595F5yZXuqo6FpovzXySb69UHiWepYqfGMBv4oLlD1fevyQo9uOwQLC89vy7r
6S8uxJgAA+UAaC+FLpiwPXtO0UGXA09bJMCh2mt4GPVH8xIe7MR5HTKnsJxkcs+P8o9G5dd5/4QV
fA+pe6QnQffiPmU+uC04iGj3kFdygqNxF13NB3vXX6bO6Ni+/QNPl5nzZh/fmgOo7XSH75r3G5Cl
tbvJDfzzHyaLYjEfFqgncHXVoRt+ahC8jUCcHeDDgu/KrrziXvsBKkvmBVfc18C9tHSVudnxL9iW
TmDJKWzAU0WbF0Zg3kDIUu8d9nx+YLJq1hMEYaF1daB9ZQFh/Og9/YB2xpviJn5pvkdu8ECRA3b4
g/FSIpxEOYJ3EfqJ8/t//ARh0bMyoTzlUIqGYKsDhq537crwiu932fXHa3lN98Nz4GKlFY851Jsu
t+irZdVKJ1MgxJA24RzvPJgC5XA93ma/mYs+FPPAjh8vxR5NX0HuKD+MB/Zg7637yfl5fviyi+cJ
/OL3VkmusUYdkRFh+PT2lrnmvn/XvBGltfwegosllJl1F2yNW0Q2klMecl/orUJVCE4j0cPZUKwq
szkB13TgN+WOkgjZ8dQdTQ+PNGp7rfALlFSosctQJPkjCv1x6yFAegbrloF3NALdCTzEng58Kq3S
tCAE484tLtd66ySq4cApo09nr+vHwr5ljcNB0p7lNzO7Kbfuv7IDBRW1BsZPdbSyCXtaGaFsZXTA
H+gliz0eH3ObIx/8dH6Bt2CEPTyYaMpuVKxvgEbbuSqu0BH+odThN63d0pWQKZ0SnRnMBEOOhSp8
YUgheLQ1utgS+Mvd1gv3wT3z0+P4yB61vX7oL8dvynX++4H+RNSxw1Gya6ADPbrN89auknvM1acI
w67jBmwQCmY3gR6w1+MOjKtpvMvcCm2U7ohuTqffq7v5wjqen2/ZHWeJeTQUkoEkCMmLU7saJ3QQ
aUaMSWghWWaNe4XYbgtB1WHM0NcRTbdIsL6hf9UnzRa3jSzuQmrcgF3hJv7lKQNMSHpVTdhWhKPT
51cffDs/ONm2NSGOCOYpU8VlSoy5JmqDYwOzSsJpGh1eFhbfjRpPoV6W8co/j7b8mngcr9GEkCvm
VTNVI9DStj3maLVtG92fWO8mETgpwtfzaNK5w9BQFaiCQUR8bWosyHh1Q9HC5UQoYWuuRjXduEHJ
Ev3QiAZlLCqg/mRQT22Dx8UEtdCydYticqBA5cyQPbVr5idBcdnn+UUwQKLCiA5WbThz07mFBr3b
WncJpRfnh0tkjgE1kKDehwsC4aBw9JI+43rf1S24RJhfjq1r2MFlNqX7MRgPWkp2eZ7urOFBK0w3
U/V92k1HEIU7FYMqAI2vINnnhtCD7MDQ1AU/4vwtwaMW7Uqw4qbXU8QGkDqkeGC1NsI06Q4DewXi
Y50aOEGEHZYYJFS4ii/XqhdruNJsh7SvJaQwwztaOmN+aaqbAtuLvxBtcY25zObqmDQDWqtqA0ze
JE6E1+lcV1w++Jmu7NTidrSvtTR17A4VNbvuL9KHZA0ubLswDcgYTwDvBuV728QXJntstNaP0RY5
BpVjTO/njUMaFawRxa2XM9qM7TJcqHox5ILC/DVB4tI0PJObzlB5OjRMQO+pgz+raZ1U3UPCJU9/
DdOlZf/a+JrFFM9NvnAfwvtJytURXwMlUM8er/5UllKPjP4cJL4V3FX5i6pkIGt6rtJfCnvYwJeU
iBELST4TDt3Ao62wVWii1VVIOsw/eawRDRnhE27phBwplLKtnZ2gPmbrDVd25VpjCmGpEWlaORp9
6zbpQ9jvWHQxKZB00XfQjXQKvuGZJK7WZhau0nig0/C6JmwpaqlhbqkoR8ua1GkV+6GqGbQ9oYsa
/ejLrQfPZb2E9TxBEzZTHWi1yaOl5C7nMJrrDGTrgeUV5rdkaJykuTb0jVNZjogcN4TMlipUYXwo
1TLypEFsaUUp1LyQkjOeY7Tcd5n+MHS/0ToIorat+gWZu7dxZcM1HnUtKPMT7CY24r41KWqCIEvZ
0BsC4nVCcseofXU4ktRX5tQ1FNRtvtGugATEsdIP501XcqidfIFgReE06Aq3MdO6VbzkTVke7ZbU
G0eJ1HhWwxQm14gGhRdLCVfU8yPnkWvS+9qMXLwk7VrjL4p6MSQ8+6HNGAeXITqDuLWyccZS2pHq
W2R2WfSsRdFjW7DdFMNqtXLDeJbv/2Kun4hUINpD2KbFfbdUj6G2sCTpIWi4m2zqgcjXCvU76G/G
1eiPT14dMYppsKGIUVio4ErmlMr8Q93SSpM4FczdJ4Tg1gOilwNZ6uDUOD8gMQqu4d1SdpBzbwQ3
G1Fezpuf1DJsAoUfGzRTcJ2np6Y+RiggW5TmlNzpFX3XBLd1tGepq+eTdx5KvtlWWIKp97kNEagB
WNZcqHdTW17bkXnfzfa+7FGpqRPlgRgR+LSQUXbGJp3uIJGu+xUNL7o0i29blmXfN75pGd8Xy1l9
k7Az7L4cejvCNwVZ/AQV0B+ZWt6kafIRDE8ZHgATUDEPSrCnSezMBqjdAv5BTMhRn/8OSahns9Vn
CP62KGgXs6VkFQJvvU0vNAjLBeOTtaWdLsehKM2BMo/FxLakuckLvFMBJ+IuU/cWT44F+q42q8Nl
4QkG9AkkrLVB+zHSO8xrzz7UsNubU4uUaGB952F+0NNX04ZUI9hU9Kn1sua5If1dR+1naE45Wp7c
xBNaTO0t8gjp5lp9lLDYBR7wRzXER6nUIdaVgTixYfvMQt8BOlXGaWNRpV5pBScsqqIonVITTHY3
IffdemPvFain+RvLwWou2mCQABUiz0GF/OcYo9yvKl2oIO3AGe5QFF8l2sYZIp+8TyDBMxWxGfRT
DO28JP9p0PnOiu5BAEtzr5s+9GDY8OhyQ/1EE86QegibCKWm2BC6jpuro9rNXtHqG1vd8ErLD311
AP8AiUdHkYGCj2YooQ2j1wZZ81T1sjYD5/VzFXoWSy5BSnd+xWTN+TgaEa8yhB4QHBOWLAlQufin
EHnOxsMIoS8N5Qw5OJlTo7hJQBSpmOWO0Z9d95vmvwjaZ3EThLir7ZldtvExMhtdf4uwqjMlVZJn
OG+aIc6dGvUD3lDpoWdEYXI4P27Zkq6hhCUtaZGy2ABUMvBj2muge+uOEHUHQdgWef/GqMSO1qkr
RzKitcilmnJdVMj46+RgWhvvW9IDbTUisY0VVpMWVgCYQEn3XWQ8KwUqvmnrKxzUXy1xEw2VbIO5
X8SKpj72rQjvhobhRMOWhp1sd8KrQ6sPDBtIlQqJPaYOnVJRmHHDBzeFsKPZWm5j06uhfY+08WGA
7OSG51nMVNw5IFZEZQVDJu2LsMqAKKUOF6lVfdK/2zUkBJoiTgGaV16lk8njfEvIS76un5DkNFoJ
ygC9VYv8rsUqy+XKzPw6GqCF2tOtB65lwr6MTjPxvmVho6riSZlpgxJZOiYU3FDXEf9pg/OXqN1e
hcZUnPy2aIwoEJKIpDsWar/h/ZbT8Qs40r6miaLnJfl8Ok6mxbo+VAAvp3gXxfRb0s8bCX7pVK4g
hI1P4jFWixkOtjOTHcr6D2qaekW41S0vSwWBT/RzKMKu13OsUro48ji90sPvQxiiKPi+IV5SXZgh
WBXUFwVdcX/hanTk7Ak02JZryOn85ZWd2U2DQ9HscNfJgl0ed3sLOnMKCzcKjKRebQUlmGRHTbTJ
GoAKmemPiCHiacCrs30Lye6786OS7nG8yeg451GiLrZoJtCNxbsrplJJXUSr6FnPwX2AmKrO3inj
fzWHn2hC9FLzpDHSJbAItGuT4QkzPtph5CRbaU6pG1mNSrB1SCKqVjphVBPP9mMI/pTyt602F2P4
3EMS9/wUylfrc1CC1RdhUZF06c5SWjC02teJ9d4Gw22zZfayqMJeDUqwepJHbUIgU+P2U2R7FQ8S
PEa39601vHAy3HTTELkc/SeXqRkbWysnBUdtB57ObGPpBj21/h6lSKqWAZyCykEpvXH8UJqjnUVO
0Tyk5e9NpljprH4Cisr3JdfRcFcBsND2Q/XWtZ6dPGfqVq+ijI7atlc4wrbGK2wVqA1I2VoPW4D7
0SHwOpTiOoZD92/K9eQ1t7OfefxBuTL985Yj9ZcrbGGf93YfT1axYEPxnabxziL2MdO3DlV5cLjC
ES7kM4UgZd4BJ3kzfPOC+Abz6bfSn3b5twrUojjs9iA33YiCZa9xJ1Mr3Nf4gMscKxfYp8JPQ085
BL5xPTwZv7J9fphS6EW59W9IcdENpyad1z9KmQbKgL8UWqHZLCqCAMCMXNsaGjIrb7LqreEtq/Pl
QF2hCKunkDbStcVy4npPm1sK5Z4MReJz40G3oOSFz6d9hbsZDiS7fzxvOdLdscIWVjTPrD4qFWDz
1ricUoCo1RUIUPZ1ZB7OQ0l96QpKWEVQSoCfnAMqV4a9As4YMsUQT0PBgpmi4pB+Pw+3tXbL31f5
sLEMyi7NAafZr6V2Xyx101vObGv2lr+vMGiKpBGSpJi9OsLRcJ+1B25dsL9or0GBGh7+VB31XHjy
OoVpWr0NWaLiFMovU8Wry49wk5RN8kiBRhOK9zAUNOKfgFG1fZkxgqiOts8a6y6Goay9YX6dleYa
jeh+P5cvufaY5MXD+XWSBg4rYOHUi5ocv7kEDhESfHblFjMcSRs4A+qizBhCwyb9i9eK9VCFIyij
LJpMtoQqKhpfR2LtwMk4Bv29Vi21YuoG391i11+29+cAxQMozNUw7JdYJW7RotDxt35CI9b5SdzC
EA6fHEoGNuiMQXiKVcPNIHDUSd1KGUmtfTUQwU9NaUuNrgFI15Ugs1KpGxDmz5aG8KvYCoZkBTYw
yKXrGlV8KHYV9m/VVNpEJkxbFR+KeR8Vd3Hwihpvgz+2OhKQ0zOhxy6+K8Njs/WYLyMcOQEXNvYw
tEUeLa2wRuon9NIg19x8pqBVGJ0UD2rVlUYd1m+cNtLQCHzUmkFUgshSGPFclVZTRADNlex5DNHd
EEfeQIhfUsNpGhMiibGrZsruvO3IB7vCFQY7NiEbzSXunFHiM0V4pjW5E7DJH4sncHO42vSUQySs
YE802cpwbYILfqdrUt0CJxBCl6RH7cJ1kd9Y9AN6Ul5kXXTWvgo8Xh+CrfSI1JZXYxa8jsJnboOa
Gj6A+E3M7qvOdGhQ7TTr6fzsSo+hFZDgbFSqDnUbAii0wuOEyyRT8t1C7nIeZmM8f266q5Mobmk8
lnSBGe3AqYbxOQRhk4LXfa3rNu4pW2v25+8rsDAx8K5fASwmv7XSH3U34McAz/nVQtw07NRuNzZg
P95SHpEHgujopugbNkHUKri5IstABsURy7f14HAwJiUjRyeBsmd65uh1cSDphP+vj4Ya+wYmWpmt
hxQNcKn9NOm/yqw7np/2/2cqPr9I8IlljXbJqUb3d1/eg31i6G/7FP1+4QUF1b6l7xW8lZitb/ON
YEpW5A0pj09gIXBroCFDc4apmKvXmuv71iTOOJq35mSgA8fyS4U7WnzfZtNFz0a82KlHGmZHXX3Q
0/DCpsFjZb4P7DVviKt2BGYSXvQWHpIGEu7bQvvVpLXPeeJUhaY6fYO3j4UxZKi2hLukYeFqIEJY
SEw7oRPFQNL+rm+PPP6oUCZkqB4fp43VkjvYzzkTHGwdlL0dLHfPikCL86EJxr1a3mvtrYE7hWLh
2eXxvHnIN/8noOBZea2mpjHAOkojAP2QfWhUDS2ao38eZtMKRSeao0O275d9kd1CvaNiILPJHK6i
+OuYJG7WdR5IoQdt87VgsbLT2IZCn5iClAttbMjtCjNa2qjmIyoC4DK6aoJoHxgXJiwe15cufk+Q
1hpjt8+vxsyru97Bs+XGwL9OMPC1pVUR5ZKqJT4wKWavN3iURgBegTanQX5rl6iXRkS8oGJeRifX
Ku5qFZKLuTs33yiYvtPwVp3+PaPi6XcIxwlBm38XVviOsJ3LHZIrA/hHwEZr5PVtUMSRA0aqaXd+
8NKxQ2wbuTqVImgQPMAwk4QnVEc4Zt+kxoFXj8kWZfXy2V+WF2WwjBq4YauiLFo/N3gGndCIE5gl
3ggg70AhYcIMNOWExLODqwZ9LRsnmWxYKD/VFxVxpO/FWiKFWDAoA8MapxsTlLDZtOPjr/NT9zVc
xgmywhD25WjaHHXzBi5UIagMYTab9VdboxB2ZDRVaTAui5OFbo8c/XRTpS/nB7F8pLg460EINtch
M2ArCiCs/FaxOpBJ+Sa/apt/nUM+nSshgBmwHtqyzdyxutbHnwUaGrJ7pm88achXBEUGyLKAGsAU
ULLJHPiUYkU6Mjgt3yXtxpLLZ+sfAJGiIogmNqkJAMrpoa6Xd/UweCB9sGG9X48YzBbk2kGQxsDu
JdZscQuyQvYyW0HPQViJcnc43rkM6E8z7vJnTpXkJ8QS28c5iCHm3qRJsHGLkA70T/eTpurouhJm
Mo+NQS0MDJTwEG3ix0x1Gitxsi2iUqmFUwBAHAspA0uIxUaryqYG9JpooPvBejT3BCD0Me/P2/jX
4ADTuQIRwisztJSqXUCMdM+iu3l4SPsnHDpO1zUbKye1wBWU4E4LHmjpbACKBVcm2jbzLnPPD0Zq
GyuE5QtWYTOqcM1S6YEwGC9ZdBihQjjdaOX3xjwY8UsxbDyiyZy3ho5i+G/sqC8MCe3Y1BDqsxFY
FY+5DsYStHzX4c+w/DCsH1F+PD846fSt0MTBoeFwQPiPV63pUKXvSrmRtJFOHrr5FhZVwIj5qURP
+MB7BebWP7f8SldvkhKhtf1qGS8xWNKHj/PjkZr3ItOMjBvo8sTLeN6rU8Zm3rpxb0BIUXOaMka5
9lbgsAUjnES1ldnZUAImpUfDRiegDqewdaQS6eKsBiOcRnNsEjYtg6l3xQ2YK478B+VOQ9H056dP
1M1d8+Zy/qk/WN7wwtAOGLv1FRhjz0+ppCQBu9k22MICipBR7EPUK31G9VyEXoHUIxejF/0wX9Hi
fgic7CqBgKNvPyrlBqh86J+YggdhSm+ElY3GW0SoZv9I/n01x+mYBLdRt0qsxQF+P9Sv6vJg2t/t
LTp5uY18DkHYWllkD4rBAGGyG4UeOUucTR5F6alhMxzmpr7kgIVTo2fRDPEYYGTVQorzhozTwtvS
/Ps+aIqGObgl0H+Zyzl56gPVpBtx8C2de70Jlz4n/UMasBA9IKwj72MSFv++Yf0UUTCAudK5wjM0
VOXDc19eqPb381Ytm7n1iAQDmBOtzHqC39eaQ9n/HnTouE/7PttK8cqOQoJrDrDAy/KlOnLStBhd
VXCA6uhpQ+hQcujVIxsaBH6H80OSGdwaSjA4Jcwh+FTBXZQ60jhz4unhc8Ui739DWb5idRwqvdny
uAUKGHUyrXfxLGuCS+tvQMCtYi4kPqiXOQWZO2Kbrb0MBUIvkNIwQI4WbjU6S00ArXr/BREi8Zqj
GIeHAInQsTTrkWeiITVJNMiNP54fjhTJQrsV+rxUE3ynp8MhJbJ6sYbtYxmLLuZtPB4C1e+3hKsk
hTEIXRG/LkS/ED79k5xfrc2YTBGJkJd1e8twK2o9xZCkNfS5dtDh7kCxzZ0y9DYHfGc2W1Xfi3WJ
95o1tmB9bGr1YsBTukvy2e1ofTfb2sZtQxZMgPmB4UhELtESCY54OIc57GUp6+A4b7u894wGPLVx
Z6NyqgA/aVsHiUdYDYa3odt4EJJtLxyBMBiQvhhwuKeL2FsksOYIoZIFgRzGQbldsquAtX9xEdBx
k1r688CBIFLjdqliGwg5EZEFPkF3Ge8LrwUrl13tzhuldDyfQCI9bjUVQ1iaANLVBoK/Wh20D3lW
Diouc1DB3NjRcttcwQlHCFKRxZQVCKPNaHSgNOqksXpgIyLc1IKYS5S7rY3q2PG2K+etS4IspkbC
Be0jSLiAfFtYOj3XAm2MGK53yDcZ9reyDMHtWF2FCfEM7WcLmp7zcyvz+qg9QAeQiuucKvaOWXY3
Gm2+eH061I7ahhziglF+IBVoZ3u8ElUv/xuguPuYmehtDUA7LZAU/s1N1YkLBIlW71BjfD6PJtvr
6MCEEit010AnI4QdKM6rBr3DZdUYwZfKTLwbbOmHS2cQPCCoSbMQe4p73ZrVWM8W69TI6OWmP9HE
qdGWD4r99uH8aP5ESaLrQg8wnu4Qp4NXUDBNFXeENG1aBINH+9C+kGsd7HfO+DLcJC44xMgHOw67
+cZ0vufX5u10N92+ovb2YB8sUICgrdc//z2y2V1/jhD6VMOszmGJz1kWcQwKPAo/nUeQ0E9QlJ9+
jljYEFGR6QRqyq2r7+hNcA3KibvWsw7WTXbRvSpef1Femw6UcjDK7Cr3261QRXYgrvEFc21JU6Gg
DPgGODnT9IpFN0GheAWeKs6PVELcvoyUQfMFz9HL+p567ThFKWczoKMS2/RFwQmYTLlnjmDKMoN9
muEO37WQ8UNXGZpIURPiqUW3VToq9X0WivLBmgtmPjy4nH5EGmhzZTS4QcVJdxHQ6JiZzInrbtcR
MCGk3OmnuzgEVWH48/zwZT5+DSyEOHiMr3CfA/DIc6eLDjk6WNvxeB5EtpgWnKtmIv2LZwVhitXS
rhPTRCitWPs5AHvJnpnvdN7wcJLKguXMB9UEMnSQgBapO5JuMIwOjDiuxu9MCNGiq96NkvTQa82x
T9pDRKcHs3xF26478xxt4toFycONjhXpWG1EpaiWBYeXmPBUFEIUFB+Dv6NNXVTnxgV3stqH9OD5
OZWdWNYnjpj3HHO1YaiwgcXk8Tc9iv1KK3/Mger1hDtl9XOKtsr1ZMEVwyZQDbSRoMBZ8OnGnKF/
YgRLQRDpUEzR5+xQF0gOxmNwp+vF9Tj0oUsKJXCJRrYEmmTeHgXxiyjGkjgUD2jIYTRxPYGGQafv
8XDXZ7/mwR2b3fjv+0iX1gIdEloWqoB1Mc2KtgWFJwSOx2TPZXOM49cm+kjK10792KLNkDzvAcsA
1w1FcTCuKIKTjYe8m3D8Y0aRUu763YQ3rWGnhbca3TFtxwiUk8gz2cpXSvM1a1zBuY4JlJhUcLG5
qrH7Obr3yqGpd+zHN+WJ1X7U+PXThpeRrh4Fv8XS74l/gnsz5xSvMUunPEvRmEuvDNXRtTc1/h5u
sS7Kth9bIQn+LKVDwaIFCfcfB0J2pfo2JK6xxTku9TVrHGEz8NHSR7bg5C0qZbVD76ROfqHft0i/
edVdFbj08fyG3xjZnyNkdXULhvg/cxgtvfjomC2eiwRCU9m38ziSLkpYJVIRUPMBxxwRs3lzYxVg
Zh5x9O5NVztoj7vChVQYu9V+8IfZjffVHcg8Bmd+PQ8sO4rWuEJU0y6i8wUbYJXNO++PoJDj9u48
BFl+Qwzk1hjCjuvVVC8SBRj9LiUOeYKGuDce2bHxgofiURu83NVBlUc9/pa6l+g/cP8m3bP+AmHv
pbGl6EqK2Z0JuUtmdQfCK9dEQcfM7vqqPm4MeGtShaN3olY7mSMGbD2Y+8LXPhTIVUN2lN+grWIa
PM1LvWiPfFPnzJNjvPD9fIHm2Y/w/0i7suXIceX6KzfmndfgDjo8fuBWq6q0S90vDLVa4k6CBAku
X+/D9nhuFVUuesYvEzEhtZIAEgkg8+Q5z9RfSgz9L7M/XdhBsYlO/dnsN7EZGmOEIE5Wul+ugtUm
dwzZNn35UDkcpG6e5vK9+iFv0OtcrJKV8WT8jTc6iKj+/ITZ9PdjAOFJHcdmm2yBflWMDV0i7b64
UaGjhLBONMgwzoJdzjW5IuU0SvazrT8tTUAu58EQn9eX9mJMPTEzi3RpXzFgumEG4G4ufoA6Iihv
SqWH+vni9fSyLbCCWujfBivQzIvSMe3HKICtEHIDWYtKpwGgzVsT6o7RATRgdA4SFXhXph+NEbvm
IG4snbtjrd1ICfWl7LYP04V4ePHODE/686OmdTgJiBrPg0CQCocKRJ1b6CJIuWMNmwFi28brWK0p
OahLebrJPb7ED1BBqcByYjLm4FVSW0OpKjg5c0ru0tx4wH7+Gxc7tOj+aWI2LDVKpX6ocClQCtWr
E6eTVyRFR024GaRtVCzFo4sB4sTczFt5azVSNDEYqci4dAL93BkSgRBX+xveemJm5q2dweS+DTBx
RiqvQ+6XCXGRHXGk3mVLjYwXh4QkDqIMbprWLz7PE8cIcQ9NBINjyBxUqJVha433dwTioHKAzDxI
wTQF9+LZxBlFnTW4laL2Jn9GqsuRiVM1Pw4cCby5eeJEBlhd1tdn8ZL7WfJUzkE/nvwFJ2mOvVFR
HYvFcnAw1uoh6+qFAHkpep2amJ3CUgVy3SrGsKQYKdPomCV2AWonlT1dH8qlkHJqZ3YWxBX4uqAw
hwsUQAyUHwvujX1hR6XXLCl1LpmaxfxKKeWUazCVKoULVmBWK2jjdepmn8Xv10d1sSJ7OqxZpKyL
1AAjMJ4P0rod7Eax6U2z0TzLUY5sB3lEN7NTR/bG1ZYeo/unxHkK3aWH2rSX5kHq9BtmESSv264l
zeSZbeHlhdeNpd+1lq3LOykEIPLn9TFf2m6n5mYboQLpxlBSmAPb+qM0Me+AORTMEN1SqLromiAG
RV5IxiaYJ0nkrhpVqcWdW6v8Ud0z7YaGb+OSt1ycvRMrs0hlWXGWKy3yQXG+6qhYS5Jux8Gu57nH
6G24yDk+vRS+rNaJvdlLoqjQHhAIjArcf/TTRLbgVXXJnfoCJdJQ2Cx0pOfBJWvlUPmNH9yED39j
+ZD2MidYETiGZh4rVKiaRwPGK6FqkYKmKdYcY0nO72LgOjEyc8lwMCLp16QGZewS5SUGT/H1YVzM
40HgxjDRfTpB12YBZUyhT9IH04tMOlblbRECPg2c6nus/azF0QA7HrsJpVVKHq8bvuj+J3Zn0SVQ
5DGNph3PxxBSIijgmrgRLb3KLnrJiZXZKkm1yMWIhKxTFQet/NCGvdLmNvSQQlaAGi3zSuP79XFd
3G0nFmdL1pessgo2+QXfWsm3WNyE/Ju+dFZfsALWUOASAHUF4/28DiIII2OjwAoLJCcxVT/rSjul
RyHHC0+hC02uMHFiarZQYQrRJbPAU6gHe/iDLOxxHd+MK+lGu61rO9+EzrCzvskL1boL4WQSXEGf
H2r7EzfZ+S2VcalVww5JSTBPUZSRoJA9tpGtyZMirweF3uurdsEbz8zNBtmoXWZ2KcwxZZ9L93Ky
lqX76ybkpSHNfBFot45WU5611u87dNrUbi5u2swFUylyg54sPhvNr+mO0Lta7PTilsdHHrotAlu0
MLuXnpQYL9rJUA5Fc+M8tSxzoktjh8I5c8ODeoS81EP5pjn38V7sm3V03/o5BLLX6b5AdWYbPfEl
Za0Ll4uzD5htkyKAmJee4gP6wA96n0VuZH0T1oFFS5WKxbHODtq6InEW6zClhi6a58AnFdraz8j/
SPfviZ+8lLIbb8Lbzi72rR0/stXbUnJ0abCzs5HSEvBQCyvf5m6nuVrI7Tr34vC7mjxfd7IlS7NT
MTPLoSkMjFUbHBHsqmw7ZPd8eAjipYNj2hGz8/d0AedtnAASqFpSw1KtQOT+e5MuXKgvZXllqDlr
eCroFHf32VC4xpRAm1QSIJCiB0d0M/SZX6n+WOyG3sXggDFxRk1fOBC1C9sUHOrYFGDylQHnnRUt
o5BzlqHKDMZp1a0R3yDPjdJL0oAYt/MyGthJ6oSWsc7ZLhQ3UrQDK9Sg7wz10OmvRncXF7GtDGCo
Dldp4Cal8FB378guHf2udM0RLx/VHrRNQoNdG4C5mPaeAPgQdW2H988CvC5N86a0UxXNMaEexNLd
UB/Nhvh9hDo0oAtQEl6KgBc8RwF3ugxmO1wFlPmJgoRMWUqjjnsAImAI9R0QbqSOhfKdvtThf2mG
T03Ngm3ZQcs1UyZT8R7SNzxy1C6xY2gChK7BFiL7RWPoHjVk9JAqaBE7P0jCsQMfoQpjmbBskE/6
BMSvjfwqdfuyPSSs8a/vwAsn82ToT3uzwNbyoYjxBsWrSXomJph9lceQG/7YetftLI1rFtWgpaky
bkzj0oEXBSkgVd5LfaWO0YqZdEMXKaQuGFRltN2DYgnPli/sk5IS0QB03K0jg3A1ZJt4/D5AWqCo
jrHsLamQX5hFoNMoRdFKB1Pn/PjPC7MardACqb0eOAN7GoIRmQG/Kxa848K5f2Zn5opMViONE7N1
CuvYpzeZ/BgvSQZcCJRnJmYOqI6qFasV5q0JNEdRO8f4G60HKu6AoJ9C5hTF4pkrKKNqhEWEydKi
9qUpRlew6L5IFu4MF8dxYmXyj5P0kJCpZMQEVlLEN7WBaMxSe9XFxTixMIv4iRRZChthoco/WOWp
4JWUkSa9vm8WjMzFdzS9VENskNbpAXxp9E1HNUTeBXT+wlzNFaloXglTKzES0urHSCguNADc6+O4
VG86XXVVOV+PukbLMSp6LVgwxpvY2OtD6nQglGwG1WVxsZ+gZkXU4TFObPSMoNBdOOiidyMB0smO
rILuoUmX6gTTEs1uBWcfNbu2FyIpGkvC7ObtEy0fquEQhruM71CVklNPtHfXJ+FimPiXx/ySUzzx
ySQgokiUySfjbiViiBvFL5AVDdKFpq+l9Zzt4VZYlDNr2sNpctvW1S4vHq+PZMnC7Ngoq9CiPYEF
NMMExUpp5AW/v5T3P1uaWZQw4myEVhnmKtPJI02SxKZjR+3WGm57IXlWSv0+Lu2G31toc74+ukXj
s+ARhaOs0y7AhiCPeVADCexU7TEfb6HM1ieW00m7QlIWrF50RmS9cPSj5vCl6sBraoSaFAknR8QK
Ci/W0M4N0HOP5sA34578jZ46FbqdIH4HwFT5oo5Ie40z6PcKdKCKz7wuH3vkwlq5cAnAmAsTqlzY
aKe2ZhPaNVTJqzQWjrzn6CYO7XTP3syb4OFJua/fy4XeqQtMA4B4nQxtFpppAHo5uYA58U4O8bP5
kB6Gj8qy2c4cHNVz9c2zfhcuhThyfZD69POT7c1MJYM+Cqzidep1nyK39RttE2V2BIqVBWOXQsnJ
CL+QcsqsJEUPWyh0ukVSOSMgbck91VbXV+7S+XNqZ1rYkzFFepKlTQI7uWptjEzbRaCX64alBNGS
mVkgbuWoVvNmMqMTh3bbBNm1paz9JTTHqVfoU1A7GQtaSM2hnYxIaxQjVvVr8ljsZbfYla/aQ2LY
8UIYvnjmnU7eLA6jk4qIdFokXjyHb5D7/d643Ja8GIjKRrelD7ZTHgVQ+XfZ8/9v2WbxGXEzq+Ma
llX1vaPPisrtijxdt7E4vFmIFkMqS2TyDeNGBbrpu2w3u3g70TZ3GFL5Om7729SFKouyokvP7YWA
os8CCk5tI+or2EZdvMpt+aihEG8bkzqG940AVmAu3JEuwKkmXBok+NBQCAHUeWd7MKCTizUywM4s
xtv+mGfbNIF2mKvk3I2Th6G6KYJ1266qwZWqQ5Iu7MQLGYbpA0C7iK4DFKbnuIqxB+lNVgBtbQFL
norMzRm0s4GxguRyAMXUzRAZ0ETx8iXGSdmcZvP8nnRuerZzShoCbmWiLzo1dqGJmmQOmtx12m2g
nS1Zx7zc19Vrqa5q89nSbYH+Gan0VPIhy28G3ii6Tfr0DvBQ2wqJp4Ifs7uhVbAeReqY7BFZEogP
5GXtWgBQcibspv4O/gWnaY7hCMkMtlaVCAXKjdC4DwmWge/5mKJQ852Okic1GtgGfFlZJ6PH8o1e
bUup8KpuU0irINkYxWg3+WakYIpf1eIh7W8CFTx9hR0moZsXP8N4F4LB0sCtIi9da7zNkmOhoA3I
h/o7Y+u+OCbQVxx80uC+WjyD9I4E68RcU+u5ZHegd4OkwS4b7kBfY8qpS+u1WT3Qxs9T1WZirxvb
JLwzyr0kniLzxULBf9yn9a6E6F2VbszyPk9XBX8LukfUTQrrwRTr0rDNYQXN6gL7hwiQqcXvXANB
xbEbffSgeDEoSfJXwr+VZgya6wASC15q3ESQsJOfiuRBKt/UAYI5AbgsIEFmhJiuATU1bcsl14rf
lVJ3tPAbGQ6QP5BY7LQopCgiWefUh/s5SfkUVGvw247NZ1M5ibUnwRFpLMGfaPqjA4MPeLRENU3I
DprXhdU7qfBDzeOEbyQ0VTTgPdSVY6Z2NinpiqavQAv5eeyBP3fpvP96dZpaUidpF42gLDRv9831
MKj1qJ3AOI68MTe137itF9vZntsNscmtegMqWw8e9kBCNMguBMIL5g3kojTLkiGrCyX084OlyvSy
rSeYYLJHa6zTOalTHGtiB/bLgwHBzmL7jsLRC/eqhYFfkNBE1eHE8mxjGuVgmDUOtV/wIDQKbSt7
fIF0aY6rq3NveuYN8/h+WEcb02VusoJsLah53KWT4EJ8OPuM2UEXCV42YYfPUBwwjcF04BorBOPO
L1+fwP1uW665T+1X6+f1mf96Czof/uyYgzgRaCFM1MtAJBXl3xnYwBizW3VpfNP3z+Lf2fhmJx1J
czAn6ahf5XZ+0Bx1F/kpxlm5YtV4wY6vW2cppXShkHU+ttkJl0eqYjUUc5o/Q4FrU/gVJI495B/d
t+bmkK10Z4lyYGmUs1tzpoJn5xd+17S2qr4K+oMqra8v2KVT9GQmLTK7I0cDQ4tSPW0VI/xB9PVI
ig0D9yvv3lBxcq2sf2s6xTbTCLTGFO01aEnrYnE39WNe/5QLGninE/yFyduyMoVZU0kel8E7CyIx
frFJ3PQQuD/SVe+O9zjVbJRZbO5TWzidD7S/u9UT++H6h3xxYksFOhxgXBXdBAC/zzZPJ0VDRpQA
16ih9hVaORWCKzdvlOH+uqEv6wtDaAwFtMIApR0a4M7DlJWNGTMg2ITEG+jKjQIyQ56q+NeNfF3h
mZXZnlSEOmY9hxWQqoLbe8T9zC4TMP0Ce7tRnQL6sihe5QuRcGlssx1asC43wyrp0P951ySPTPe7
JU7L6U+cBYHZwGYbEhlLiZMWA5MSQjZZWuUviqQaCYgWh/LGbJPsU2qTfiGPeck70Lpkot0edNt0
/tBLE8BkxJh1KAeuCEcTmPLc1TtFfV1YtiU704X75HE0agqohAdMoIV7nSv3vrEKt8o3UAKGe/pQ
3LOdfpNudIcvISG/PsumeVWgkYYqjj5RnpxbDs3R6qw4hbbEBrtuYxL7pbaFp67Ql+FN/UrOwlCn
4/jLQp4YnC1kG1ZtXLcwaNw0+xiZ4ZXl6Hfm987vV9GWHhbTEV8SA7MRzgKrpA9FZ0YwWOl+75aO
sBUZcvWO5hcQ1ViIa18L9+fWfiW3TlayLbJSgCwJjTOufKQr8V5mNh88xZneZ+PKOHJcjCKneYM3
Deulc+viRsRbAJSvAE5+6QIb5LIslDHvAKwCpFWsuymLpRtLg7zoripUQLWpNVSbFxGMhprMwrTi
stV+QjrDMTxpX23Zj+DW9GqkQw75beg3Sxq7l50VikgoXUxXvbn8Q0vHNjQo7KKw9K7dAVjvB272
Q3kcHd2pju2PBV+dtt0XXz2xN/38ZDF1ScmaKCo7x1SAZGkgtmmrTrxCf6LbEbvF629hZr/iDyb3
ObE4u8yabZAZuYQR0u/hYFfIU/tg4hR24huuPNj8OLjmStqgQWT92Tvmd7aV9slCh/90bf0yanBl
yyCcwUzPMYB1xjgt1SkYZXtN/qTtx/VpvTzIEwOzEABkWQcyUsTypjeA8i7tSkuchND7ogU8tWUW
8C4o5dfoexs0pKAjSKahyN1F65AlDsgHbMUIbGusjh3rNilVbbmrH6gukOqT4qUHxtdr/rQmJ587
CyAipWlFlOl0MzbG9+4NemeGHz2w9T2z+Zq+5/7YuclW3faObLi9M7gPfxkBc/4J1uzipkpaX2c6
ZiwfNxX5LrV3NHYs+lKgw+b64lxcfCRYICqJff1FizkRehUnHPFrRK2rGNmh78nquomvCeJpNGCO
AM0bGnF1OnPyvjDxPJ0iMri8dbSTH9qDr+9AQzt8a+zwUd82oNB3Yr/2rxu+GLZO7M7ea0lQpyr0
O+DYsbLR2LhHlRpsn4MXRe/XLV2exX+NcHbZg6SEPjYhLFHrJY6ftdi7/venHTLfokC5APIC8AAu
rTPciclZBEqvCi4Z6iuOpEdwa/X3XbGSi+yQL8E9Lo3m1NosDOYGGyOewdpgvbShXzZLmKclAzOH
MMxY7+XJgEEfJioIsb4+XZcujxNzFqo7OoA6czoPWRnA9ifqDpQsP7juls2Kxz66WazQuW7o4v37
xBKdbdSyR1utmcJSrBLhFFGEjHOa3OThT0jF+KGiAlyaNW4hrJcuLtAHVzTPRKCbQaflIcj4gsd/
Rexiq4HkVIO6MHCmX/hSoGBUqaLA96Sfsi1bbgNQEbfL/QEgJSREGrLwEri0xSwKABCUoSwgaGbX
SS1WwbZV8c4JgxZ6H3um5uiu8Uru/prof3vv/z38KG//29f5f/4H/v+9ZCijhOD5Pv/f/zyyj+If
t9nb+wf/j+kf/vmLs99bfZSHt/zrL539G/zxP4zjBf929j9e0cTNcNd+1MP9B2+z5tffx2dOv/l/
/eE/Pn79lceBffz+23vZFs3018K4LH7740ebn7//NjWy/dvpn//jZ9P3//4bxEpYM//1jzfe/P6b
avwTYCyKVQZYanrKYgt1H9NPFO2fhgWOSSwK2nTkX3fCogRvOv6R/E8QFE0BGFcptNFPOC4OZgX8
SJH/CdkYdMCg+w3cIlOH3f981tni/Gux/gFSx9syLhr++2/n4cqEeCWkn1FVBdMlWnnQNXR+j6LS
UMq1ZgDmRjUbdDPrvMy2rIrsBMo3Gry+ih9PJuaPLzi1eB5R/rAIUUOwfWHDq8YsQLI8olE9mhAL
NulOJSBICeKlvX6eePwfGzjApq0FIs/ZvcBQxkYEFgUtkJtsRtTKkbX+DLbxOraPvf2Bkdqt8V7b
W+ZYm+vDm9XIf9mmoGzGmukUokK/bsonN9Mhk1lWF9DODur3iB+zQLUjg+0Y0n5hKLkQ4siV0smH
z79ql6poAADzPirWaAOYM8LEbYuDm8BuAcBjGpQrqZYPZUiBaPR0NfT6hN0pmQ7yiQWo/HkIx4BB
NwHGBwAtAV2aivTnLtRQqQyHQUHiTysDuxdgN1ZN5mVCPJaq2rmmHOgLC/zFa2ESLTDK1KMtU2UO
7oyFTvOwhUnOhh+878XWTGgDOIJ0Kwgy2sC93fM8WSrXXzBrweakKIPuM3kuPkl6UZllnERQcwkT
Gczjyo80aLkX9OmmQ3ZAtbZaZ0rv11f2y4ahGqz+QngrE9fPbH4rILaqdAih2ydpXHVauclehozm
/cKJdH5A/FpHOJAyHUVI1+MwPF9HKCwbNa+KxAnQYg9+fL9XUhvV9F03LL3Fzx/DkynQSwLwA8IS
fUrvzYZkhAKVxEpJ0P7WoD340CsINkv6Ql/nbTJiEU2dxDK/sMqxMctKWZISBwVfP27MAIKrvVi4
7l0cCSjiFRWcIGjgmE1a3ufgqREqmEWjMsBzsIeM9sje1IRE7nU3uGTp16NeBnErsJQzS2FiJQr2
ONwAFUDEbacpMwebb2FAl2YNqG8cVWDkwAmEg+f0YW2WCbIKrEycUIkeTb1+qLLFuulFG9hFCg5F
cIDNJ03q5JaRHisjONhoIM6r3GZBVa5FXT6MBGJyRWel7iC3wlUlK12j77hGQ3BL7pVayIrTNxB8
7YNhiVnqwhQD7wOHQZfnRDI9O5pySVZDHtLEGXVgv8PI5lJma2iPub6SM1G9X+6Pk4/i3IVgtwEa
m/M5bgiTG9AdpY7adz9qy+z9ELlZYmW6S1Jd8hRSflhmaXzTc9SsotKIa1upWr6NdZLuq7CKQa3c
65tKA0OD2aqfTasiJZ9BRHgkLfl5/XO/xnd0EqsTGcZECIPtev61hhlqGTrjMSsDVEd+msEhc5S7
YbGYNP2df72c/ntWwJQuG+B1RtJ/zh0kW6OwUhDegQvZ2LZMdH5X5f2BlkEiOUXNReXUHCRS9qD0
HXpy+3rdpkrr1VIYrgYpLQ2PZEssgF9DPu5sQEpPt7GJR3a2VDnjChlajsNNgnx7PYS3UAR9A51S
q2+avJPWRSVLzvUJv+CGoOCZpNHA9jPd1WcTLuUFwr2cOpVmemVHAZSKiy0ICBZQ0xe2IV77iCbo
zADkex5R+pjxkZAqddKxQOdlkwedn5d0iehnbgaSNjijESInfkFizS9EiSwpcpvDf9gQSkcrUqEg
2Sl8YTDz02tuZfqKk2vXmJaBmhcRBgO9UTdSAcfIytHYoe5SeRm6ghdOy/kize1NPz+xFxErDoXA
qPT6RpN3Y/UsL03cRRMq9hxa+akJhv1zE0ZJ2rqxYALZvgmskVPIiWpLNNoz/AyokYEOADwA224q
NXxhvFHStE2TgmDf6WG356pkrLKA9d+EGYkDITV/45wTPx4rNF70t1xGcBzLFt0w191+Hmd+fQd6
FKfGBGz/+XD7bJALTgF/Dnm0EoVeg3wfjbIR0T2osQgvsZayJzOk1h9Dx0UEwRii4iBwPp9hqnfA
4hdA22hm2680lgd3+ZToDAyojI6xSB4CCHq7QxpoLl7rrqFKig8659tUDhnaiQ5jUa1V8w7JtOqx
qYIFNNcFB0DjFCCvCK8g+pjDN/RRw9tI+8Xg1PF3iaqpX1ocR2EQ9EuVgyVb0/468eeKqqWuJIi+
QxUDPaX+NAZrQhIvDGny2dMg/2uRT4Y0m3Fi5F00abygrcqi+7Bg2xSkEZ2hHQcrvh8UVGCbsn0z
6zJzr7vXhTCkAYmClzPuari7zyyPcdpAKKeGmxtSa/e1ke5qhS7F1K+76ZcqAZHxGJqGac7mEWcw
acJYwbUmh3BsnOdrsPFKtl4SR2eGXyfhU9mFaysotqKNVpkVLQSmLw9QXN2xpw1keUA5ZgKWd76S
oZTXPVLENcAf4U+z0Q6Zmj2QksR2m4NcrW4eoYzl8li1lTrYXJ/kL140sz39/MSLmlJYJOWidmrg
K0VmKxIwgZQuRIpZ7gz7dmZmNsky68qqQxrBqbrBM812bUrxW4MUi20obGvkoZeKYVNl7UY1Jc1G
a26E5nSxuj7YyWPOfHn6CnMSRMGDRtXnGbXUrDiJOZZ6aieoIrGNJaDu5ARaZIEXlPlfDpCwN8UB
qFJhG30BRFAzGFK112u0UAExqJmrvgdXJ3zKQPlULHGMX5xkE91bOtrTwSs5r2xEkhCcQ3YOk2yt
IxZvI13ccSveFlp1JyfWDTNq9PqPSCXGAbjmBqrYQ70Uo+cXsGmpTfAe4r9IlqK38dyj0tjs2q6R
UbmMCq19bLiCGDVK3DxKaaXVz4Xaduwh09Sy8vtMMP3++iLPPdoENBrsEFhdpGpxW5rZbyIxgLgb
s1DkRwkt8gAbGpC4uW5k8tdTT5qMYEnB2oOIMaU0zgcptLzAk2N65ID7NI1dnXiQ27EnnbG/bsjC
gmJFUcwEtuDcEMsULVemI0TrKy+UglWCZpJD2hbVfQxI6F82Bl0YdP9ClQqPxvmFPuklkNxkDYwJ
4iMH5oDggJc1IPNLxdkvURcTOHUYTh2vyL3h6nw+LmImQ4jkWO2IV+tYBL5RPwVgLIlau6h3WR/7
VN8YIB24PsAvR8pUzkceFold5GgAfz63WvBeGpsG75J07PbYgSCqNaK/mF2bEjG4nOhTdz98Y+5/
UFnLQWuGkbE++6brrROy6JY21r1BytcmGP7OkE7MKedD6lJQ8UdhUjuJFIMUL622vWgfrk/b3Nvn
Q5pNW0+1CImoEX5htrptdFBkLkxPBIjUOC8WBjQ3Bs+gFHUfGRdp5JznThjXVhiSAGmGjEfgP+IV
eekDpXOKNCtdiNgtEejMfWKyZ02pdEPXkJhUZ54YqZ1SZwO2spWGU28W4Xaryd71GbxsZIKrTazC
AJScr5JOcpN3cVeD57OM7aZKdYhZaEvl9QtTB7JSXCTwEgWGeF4baLFGvFMxdQU95uK+6H5q0X29
1JIxw+WYwMTgbEFic6KhRoFqjvMjRpCnLOkrR8lUv03SZ4Dk3jITqEIj26pJcosro68SELdnbWCb
NQD2ibFX0O1rdfRJKTDN0CMdHKu0bk0wclyfapB+TyH+NDpPhImTrgLS6ioy+vMPDHSJRlkeSXZt
VAS0u4Miu3orS/VnOxpDZsuZRCWXG1IaeFYTlA8l0lq63RitDpz7GLBhtDOe6IZDacKOFAW46CUK
qZ4dYrRjmVs2iCRBzx5K0w/KaPYgNpOl16Eg5k4F2Xn6nfMqiFyj0cojGF6RZY9ZUEY29IQh8Sdz
2q7TuqpvqTnk7KNAT8IRLZV1+mTJYyjjStKO+6637s0koR43JfPJpCS/gyZqR/exwju6NoSIhR3l
mRmtecfLu5qUqiPLHHAOYxT9M+kAgj+MIx2OGsnzTQ8hCI9USvAZ49b+GmYhuwHVmHlITCDzpbRh
ay1NP3Wdj9qGp73VAfIvy4MDmYqwAoG8AahVrZHUG7IwNFaDgjSXUyBZACWnQkWWp7bStyyltR9b
srItUMrqPKETaAUEPBKv4NVWGpsHxR797CFFmZaN9VY0sXqLziwQnDbRrtODYFvJAOBnqcaRQ6uN
FyKlY73WB5nsiVxod1afq+6QgKMyLZtDhTLapkNRXXHTmvq8jfygSopgI3PLhDJ4GXldV0TNWiqD
skPJOhtyp2nLzhet1ri5GpvHWjTKbROkrPVyPYdPY0kBEZLG9iEMCuVJh4hZh3x3zHS3p7qVbwQt
xp2cMmKnlZJj4nKvKaUW7SI1WClUTqLbDpK3wIyBORUkiBUl1SpnqflqlBn/rEmjeoOob2TIfaBz
ZHQjMlS3ec9yG66ZoS2n/6QGejnKKM1Tm0SFBDnlfMX0YQtdSgnaJ5rxk+VDlDhGgS7EZMxcKe4M
zxxNBs0SLVQPVa6kt7IpkTusV3Ps45jIN1Y1/tDJONoEixbacQi1Q1srDNAY4bmuWsWnKvoBT2V6
W05J61ICjSa43O2u1BRIChPtJeXjD1ONjW9JpqLvjHfMC4rpA+OUbURpgKOgNEcozIbSRmHKJ1O1
WnfSLgKcP409FvZ2a6JnOEufkh7UqQYrN1RIA8pB2n0QfVgDuMJtEg7Sa6+Xx6HEGuNkk+1qUB9H
6Cs73TiwrQnBIwe/JK1zc+i29fSakMaA7hh+VQ9YqxyhbjIg9VEOgMeAqq/oiewnMui1cI12uDHI
a6BtTTvrcOWovDEjj5laiUmIE6VIPZxy6kLYldrH3wuOlxHX0Y/QB9W7SmrU/OOM3UChY9ziXZYe
M+ywn13fktFRjUjbBvX3MUt2yPrLgMk0RWi9mv1gd0F+zJrxKddfWeB1rdw9lXCP4k6hUV96tGsL
v8jidh1xSymwMYv0oZNQDbaJXCkPLfnURiVz0bPsGpHl0iz6Bm7et1CCm/W4Udkm0L0ulr55TJFI
3PGEZ0880GJXrhIDfQWoOm4bxLZKxJHdSpXfSobyzmPJ8OOKW5s8RFTwwj63SSrf1Ezzwqyxh6gD
AYqlf5gi3vFM3xZR6HcD80ZIfdYi1byIGn3uiUwHqTRRRrTsyWXu0KZ8DkXG0IUkQ955aAAwS0Db
DeoMpMko/n03rrQoWmuUe8VobaJcg+yy9V1v0baUZG6DG0Y2xr7QCkck7Utvpi6a9WAucTM5a362
echLZEDWXDa8RmOe0bdr1q4TtbdlvQQFDFDoInBxEtiiLLtmLZihvlSdDCGOgr8ijrmWkRGxJUO4
RSYNbdJk/DQo2HxidGGwzHxuWC8OiYGwEBoAzldgmGW+jELBD5l0HW6RylGCX2y1WhtvSKoalR8n
uFngPoGsjAhb/s6T6p2G+t1IsmxN0TWQgxY7r45MawJPQL4NPREFfVBDrDTXteiYtCN0qGg3jn5b
B9V9nzYj1ltlmV0OCrlV5CwD35CW/hhHM9iIIfhJuZzYeSiMZ1KE2XpUoxutCPZNJD0XuvYKThyH
0QTa5JTeGmrReyZX1+EwVrd6Kqr7SjJV27J6hNdCQntsWPUV/ClsLRnNaHKdb+uh1+5yC0UOuQ/q
yI6sSrMHANbdMQvAgVEqTkABIAePY9X12wBZk5UFwd6gx/YORqn91HLWEi8Z4v/i7st65MbRLX+R
Gtqo5WWAkRRLRq5O52a/CF5JihI3bRR//T3hqrlTmfa1UW+DARoFdJfbilBI5MezbuxBTnK7S0Lh
DkEwBFc069vs4Mchv5ykYEGzFb6o+Tik130an/DKQcFdoFbDWggFRpBprHMVLNlD5aPoyzi753CB
+eIEtjLdzcvafinzzRlIHkN/8ITc9cmgAQcOolmFvuGJQkPaMjaBcw3AiKYQ2wnHsKq3iAJCOljM
h7ReUM4769EdOSR+aHe2LQGFMReqzjB8PHe9VOkp7KVN70eaJN9sZDAj63Xe4YC8Cy08pSG7Bv56
GFuEhuaQ6tGqNTd8uUFu6RESzazueqYu+j61KOUEqBtXXWbu7WbnU8/sCtdhAnV3tBbdS0FhsjiN
zG0oJyeGYgJwXWW30sGCt+AVJa2J7YUlFx1N7FPpBDmRPEygsJWxqQsp+/LSUeJrA/izwsMcdvU0
hqKSG2BicD1ZxZg/spX6h2KZFb4gsmkfvV3RIDtYXK0eiwwdiZC7H1s65w1mny80TOSXUfllrFWk
X7BSfQKRpkFRTCm8e67c3tE4WI8+G8xNHyxd3oxt6Hg9tltyEyT9gDRmNK1bLDFi7Ru7CfTId4XS
1Ra1AphUgMaGHMkkiiTdYyCsgvViQe9YX855rYBSisqFxPJjbHI0kFta0pvOm+KjsXo9uJLAvxFS
An9VPJ7b6tZIRqgj56UhkMWq51I6WE+zlzHXWZP0Qb5W8eKupji4INq8d0WkPvKcTIc+9WavsyCC
DZqs6w7i2/VmyIbtjsl8qBDV8px0k7nWeQDDJTqpGsfIcMi1iGv8KXobOaV4nWOlRrR6V0VLO/gq
VijsDuXwOJIOVKpZddhsyC67ngaEQ3SU0hcaKwwoLUczWTWYo54kQ9EL8R/SbbuRbiy6Y0aTIyt0
HSSU91AHLepuWovpqhWu+zJsCSIRJGZw4NHuXZu2h3xRl8hMMveKUd5Aaz82E0vFcZgZu5LFejEx
BD+Dx6A774cPtpsvVtlbtjPi3dAWD1LL8bZs8+ch4LSiEilhRI+gHRyBmgbMR5CKZXihHncFcSSL
OGjsD/DF+/ZmFGl+TP1yWw7sfSGIagb4/7BSiyWstMyG+yTCjFsJvEuVwgwcVGWf3ncm7uH5CcJT
uil7idKJ8aXf3D3to3dJ656DLTmseT/RYw8Xa9uj7yCROHNpxAJ/EqtPll1rEwhkRRh1dwnHZjO1
F9anyx2f1IiUMRK0JTIdpf28MmmeJ7i37jUG31szIoh9Hb1+mL2+3IJlsI1a9T3n5dLE03RIxJQ3
Smnx3bPwMLfWvWidD32VczBBpk+fEEPgABbFn/KZfxsG765Y7KjelZy0J5vP17yL10Pk8CXgPgAI
I/gTykpUY8U5w84FMJMt6NeZ1/6SEkVuad/FB0LEXKULxvFx4zc0DK8mG+9KDwl1iXPne+OZaTru
HNp3dY5oNP4ps6zOFp1/t3kGJHLS9HaYi1PGz27kbA90o84glElnFRymDvNAbxJ1tUaJPC6qXPZZ
wcZjFhUS+3ABv3OQd7RasQwg+htVNtlQK5bdba6sFhGb67zPetDRwnQVccN0KAUAklX32Lhj6EqW
y4QsitXOtofMZXHdR9N31ymwSeFmDVSWLhxgIp4Q75bjUPJlpnkLN8Ya16lh60fbYhIinH7OYrdU
c0spBufxvizVR2k2tltC6ocrY+FHwxqywd7ZMnFh52i+NhpDFpsmd1taSZuCaKf2XZkh+nJG6EHD
RUhB8oOMqMqWLTsdZTAwgspOOdbT3Fl4NBDTL7/HCQsurNPlbulMl2LbzNm06xKsqkNpgXobrnax
QA+281O3i/j4WW44q08tfxZlC1/Ciolq4waLuGCL3vd2To9xTkUDlhRnPSXck0xL1CGo4IY68V3F
s33XZZPs98la9recY5s8TlhGWc3nFXNoNAHjbbLVKNrgxZGf/FqW5oRjc0svFx9reeVkvHmFwT6R
w1EQXt6X7Vn/hTMmdc0cFUtf83YaxLFcZ+vqJDfS5FWJPXO6FsOUg2pvXTnB8i7w2baoFNm9BTSM
bFTsB8h43MLyAq/9xi5dLu1whygtidhxJsf1CCC1IJXtpqBh6H3azf2WbM/cAqlBwdyKD9ChzLkC
OYyWoKnIKzHJEkHDWZi0z7EaFpRBpGw1h4hFna2SOdefTNYil6UTQmI8ImH/uI1L3u9Wt22PIA9F
cjB6K7/RWCxTs6S5vlo6JH3mYz+9LzM6f5gRfiZ31G/MXeluWU/4k1HwcaUFHQ4ds8UTG/yy1Zvq
XfKZc13e4dihsCrrLkluMZDk6xObY7lrKUepS8uDrXhaAirbW6aXsUAKrsv5VTePGb1RyNsiDZYn
jSVp0BW2pOlKKxYdnV2hQ1f+AmFvBN/FfrOTcDUjEI5WesBBq4KwxianQUhTPiu5zPMltJUoBQt0
Uh6EIOWBYx6bjs7zqQFCKKtYEyp22LzbDE9jebOl03oNgc+nNeqQBRRNTStNPFZRANlthZVNfFkt
tY8cZa9X2m49jlxItFrHOUV2sJpS98gRyrwuB90+BOV7zi2qyBQO4h1WFV/rrAUcte6x8emF3SgG
pWr6jVPz3nb7pD0By4mvcDSnJ+ymS4PgII6QrCh8RwSOxY6GvdsNNsmHI/MNITXlKw5swRg1LYst
tuA5bMaYo7ly84XZyynaLUXiZYMbfdMjCTvhZKfD7TKxzygc33xZexvxfZts6oZym/TvrIUH5thB
XT3X3uO5u5kYUe+0JEiNvMMF1csaR3q/Lt1H0WHcR6oSjlrXvn22RRMAJ0/d5TbObcM6Aoi3s2bP
uvQzAI+gXpct5QC15ZUe+RUz4XSN8IUAfWk6wF3K1mmuohYejcDBC4AeycPifPhtBCWJVFTi2xzR
J4V96HEWIAIv3ga2e7GXAOiSexQKmKc1No/6Eoigvcpn1WO31PjbUcXQ4byNTImrOJl0H9ZKjg0d
wp2Io5vMdFRiOc/KYK/blUX7PhTtLc+yDd1xM2twYu+qGcMeCz7HGasy6aYqm3wdYpGVMJt0Uteb
QGpCFO3WRWZY3Xtd84XX4YrpEHcoT/qo0tA/XBD4i/odt7BjgbPnJRY4yg1gyoy928IhCfapVWy6
HggqI+L4Y+k39yWnvWhUHGhR0TUpWI0HEoebXGafpAgAukgFUMaC7JNXheCT3QeuZ7sY71yzlLGC
ErLfxhsqTAtAJ2mhJmQhPjAGt343mzx9mDZ3KWaKiP1c6g9OhBe5bVeMcOns1p2ieOJvgg1WMTOz
BwMFq96tefptTJMD4NznyeAUdhyGieWArFjW5NBC3ERSJpXE3rwTeE8eMJPS+6nUe9JnKd21rCUX
cQQIyq9hcltsI6qs+oCaokrMsLiHNFNpBejL1BxRk2sz5iNSH6cHl0mdfZ6jsL3qRJEDAeGkTrAz
17GHJzVFFCXWO7lnOSJ+L2YSIEV0jPaK2dOqlpvFwvDWyvI0B1rfzGG6kyqMmm0u4Hghk180Ao8D
EiGBTK0JWJghIOIKQLCfUNYa4JHyklxrY2dwmYv+FKHfCe4sTNqnXA4x8AQBOS/ABBfUbOnd7SIF
VkXUeeMclqvvfc/67p0Euv6+bEE619Ho4d4M+wCtUB1DyXseylshww1T3uTai7kwNm4rhFGYoMpb
O/vTQsbwKoF+s9i1rRolpgWGp6ynvhFIJ+r2AuiFgpdNyAcmyvXCs4w9K5Z08mpkaHqrC9GbeEez
WKy3W7vQ7uDjLd9OkaYPGJ825KYEq0ejqnPp91Bsw7obBc6HSxB3zQzA9KKU8fSlTbP1YcSm/7UP
rQgOSxEM7zwAcAymSxs1QguD08OYuvNSM0CR76GHY7Q/lGSjX8QKq0gZdfTY+gWoeSsmlaCdEmq+
CzAj0W6D14sU+27MnZF7gNd6IPd6ylnrMDT5EvtdpWaN0+iHFSYRnLzgaRs1TlBjjjW+CuHshB51
z1qPvwKiEBEE88FnLSQzTGsAA0RydocZKn0EKH6XjF4eBUi+yy0cya0bcDCK5iRosIeu3YlOff/Q
LXiygEtEaqyHcClSnM+GjuxiswGGP7o+1CuamoSNvQk+rSsUgEGYtv1QLW4lvaiwAmzH3yP9v6A7
fqgyMzgrof182ykYxak/O0ptPU624YC/NqzhWfnQuj9QymcK6J98Ap5ztKbAxZkh3eBMfLxmb2Jn
JtQigf8CrYBqqi7W9RB1z4Jlzzi0rg2Y7gkiyPTf0pU/rktgRgEtdW7dfUtNwW1Cgx7U1DIM/SG0
VNwMm/pTUu9bVcT5KvBkwtCFChr8443Pik4BjLloZqlZmiH/J6rpEKOxIi/2csiWi2kJ/9SF+4sf
Dnw2hKngSNGIVLyh6Nk0jGbGm40zYjQctQSstmxaXlhkW9QJhEZ/eFDeapjOLBAqFvIcfCJEzG/z
7KI1T1SsceIoxu5Q0q3ui+KmsyXmxe24btN+Y/bzJPqXf/t8ppBLn+u7UhhAwQu8fmw43lAjcgv+
XA8H/LqNQ8ASGbP7dir+wC/+fEdxqZTA5QDitIT34PWlnDQiXs6niQHQjQByC8FJZDEK/0G0+fOb
AF0FpKF4GEtEHJA3miwJSLocNeQIiekaUCnNNKNcL/K71bJmQ3gmdrE/SC1+yE1fvX14uZP0h2iH
QLtTvnkLijVLbJDj7Zsj9PptLjpMLBLnMQV0Vvg4RuLDqMYjBfaImP99InCyTqb7rgPf8Psf9Kdv
n2ZQK5wdYXBAZD+JMZYgGjdxpvYJx7dN3il0iwPOrxKLUao/yj+5Zn56bs/XIyBykWyZY6l782YS
YNGhVTGQvV1/h8iDyjSQ+z1P/1IWhdxxrCQIrYDAvUSt+JvXUWYY8jPs7TUgK1nB55HXUC7daxI8
YKPgdREvze9v5E9LzpsrvhEtlDIphhhAe531X20PW0EfAOMEUBhM+274o9jkfJ/+8QRBP5iedR/Q
5GIRBwX/5gmCVslMtICQRav5FGXtTYLsTo05EkcYRY+xL/dUB3um078emL/djXd/XeONl/LNf/1f
D2rAf/5/cVXiEf2fTZX/W1LVf/qnqxJ//C9TJayT2DqhGCgIluBz0fr/MVVGZ+fkuaGX4KHAnznb
pf42VQbpf6B3z9HdiwT5FA5Eggflb1dlEBX/CSFAgOI+xOaFf5X8G1tl9lo2VmChxmVQ6YLPiK0W
geuvV1AFFSjSjfI9dvcpPNjel8DtwFXwuT8USR/eDe1C3m8j70jTAcG5cEFJgjo25faVBtk5ypwV
wydQlKDC4T9wL9YzjJlkCT5OPI1Vg9CF9dl2uUkxsHTrTTplrLjs53MIYVouKMeJBht8WRCdi5yx
oCtBkw4S9i7QMqTEge58wOrFXL7viJvBy6DmzdVFqrYFR144UhEtXdDyOeSBzMGIzOmDIsDZ9qlg
7XcKHGtoBB3ctov6eS3rEBGvT9vWGbXjAccVcq47OIgQ8VKXAQEgq/q+Pze2z3PXLDZ0XYPwbmQZ
wH6iwCVoA182l9H0lK6cupNehRx245hzURmqSDlBELeu9BpwfX/AgL8o16wbaH+wyRipkaCnMZx/
/8cj9/cr9z/bVfFDEkh58NVhGcyQw/N2K1y1xlCfZRc8lPmtCPP1GeLrUv9BZfL2cYEPCLo/pBKk
ZzF6+LZdGhjLNC9xdLsuIgHmqVJzrpeeR3ZcgHbzu99/J3iaXi1hP2yi8bkGABfEzgs37uvHUw5e
tC2fP0NiZHtI2zGsyDIfPvGyHNXR80CxUwnI2IDSy2JQV+CGgcNv4G12DMaRS0VdAhZ9YuuHzkLQ
1TD8aGb81k+QDakXSrdSHnSPLnInZjVXE52K8FBMGwj1ZIuATWTjuLkKUAmePepKm2CzT4Cxc+vc
KbFORlU79OAk5ABpSRmxYLpLpkg9F+kG7XKxoO2n8XBXg0ugaQR3pHFlM/uVANBbcdx9aNdEA9yx
aTKAKAPTvw8LbZt05qOvUOVt9bG3ybqdco5DKJDmIYn2BDDx13Bg+cuGZwtqcVt0HmxWukAYw8Ps
OHu76aPhUAUBKe/Jt6lg5LQSDWpmhZXCAysM+FJOO4NDndua2GinF+T/xVsn645F5NbmGw5W1scO
yJvww2dhvEeblZlAzI0uC5YmTQDqHcpwIHcOtHIJFIwna4UTdAQChwnxeaILlfsMOH2BOt1chA2G
49bUJFUDSEooaj9FjG6I5BHDBvlEYMFOjCxoh30PqCW+9x7zLUqpGcgph73sZkyGkVxl0wDeLQTf
eRpJS8uK9bMoIZbvi7j2ZTo/s6SEimSzuZa1KvA5T6lOPKwwePuv/Aqx1EVng/nhHIxCq4DCd7L3
vUie/QK2rMLxG0qQuCuyaccGFC7XIh3Y+VsVwlZuNOt0moICtwLJX+69pm3Ma0Z1cj6LTiEY4kQW
7uCiFAmqQNHasTaFOSMt8Gflp0SK/EpN/QC5X5K44IJBn80a6jXXh85kDEJUyUJed6sJ5W6OwFnC
78qjJ0EX822lm/jG0mL2iA6FIx9vo8+QoERRImPjYIb0BCnyGbAvh+ChkORXRckXFELbsEcLGrmJ
u1jKk+a2Q4l50omTNy4NwaV48pwU3j2uQaFPQ7hOOw2Q7pvL4/mZ4y7GTZ7aTsOgkHLVAKXCobj3
wzzUGg6ecdfHi73LwCoX9YoUeFQbyq2DCGIuFtZMmFNup8inXzLc4+c+QP7IZaFR6FfHNhJFvW3b
Ehw8tRCyETNPoNQ4xa/RA+3Mm5AriLltLNf3OLUP815jpkJRl9j4XHMqZdOGMw51fbFxgfwodJNM
mTffeywwsuqUXKPGAD1+9EXgop1MYvsQMeG+kXlN4mpNsvECSSIBBWiRQ76zYT+EUs2JvGk3CgK1
FAEac4ptUbDabFn7TvWAWhBdC5gXNd9QfKMisHceYD3AuWaJVfG5iOf+Otgww1+CQiu+OxxMb1e0
mnxjXmm7C0yC1OXQ9pgHqbHQp/RrL1E4nSTikfnZXkMr5b7PSF5VoISH9gUaIHBKeDx40dBIY5ny
0Rq/LxEJf7/pDX8MLxF0TvFc8q3ZuM5vaShi2vR0tfm+nzDy7otN0y+SpvoZdbYbq6bcw+tpEVlV
Nr5IEL5FlhbPny8GfhwTsBp7Faryvi1kOFQy5yFu2OLQk9ZvaWga2YbmscX2CL5NpO23zJOsg9Mh
ibNKlX2I+Np+KcAtJ6qYv0gnUecUGNMNVYvHFX9mHYcCzGCm3oWjQ0ozOwsxjmU/hHOCUAKfqkOi
pIj9ZYvkhKJGYqxSlQ9JsJzMfBa99JDlBQ2E5QT+nGGByCkdyvxS9JuHeCy1iBbY9Ir6cCwDS1PI
mN/6nKy6zuCbvHYdp/lOlyT7KGg4FMdg6+U3DnqZ7DMoEB6tCdqsgtFdxjUrwLpPchwRI5DBmNYo
2sWoqZZjom/KbYFEIBslD3vIFLbo0AuqAbUb0BcnlmAWAJAvwE+tLYcwYmZF+LSOU/QNkpfiKxkI
7ipoP3YLwSf0YEuHAOW0Dfj3jm6Jh/GrN/NpFUNJ6nw0kNSaYhzwChUzpNeDYvN3CY9C2lDIo9W+
GFLw7unmHH6rFsDOrk/NOFcF50gARmUhTHKrM5BURMBr42ppMzRFLWWJ1Z9vHsCipsEX25XphxJK
8lufIQdZWRt+kW3bmqpko8bUk0B1ife0kLzpxwgdfpENF5A8NDRozcR9H2tAzd0z2tUD2BNKSniT
Lsuq6iREuQbUAAMx6E1Ik88sG+K4IvG2YoTbYlOZIJxuWyy/soYuCzNWCq4hvCSDIk80nPj7Cc+7
rduNiHdWxFj3Af63t24q+7Upp9kztHW4AIUkol8/aLqAWpoD9Jw329p6IP9AK07E4e2qipKlFFJL
Ke7Wbpyx6WylIjUXbLpDjSTmSSig+i9DIqGZijAmfTfLLF/EQiFFEiGambOOFi+QkeDHj2QQZg1r
EVdWxfBKf+0ZAcxdOL2lVQJ9XLzrhcsevO0zVHXP9MMw4aWr5DgJCMrEaKY9CWHTh9HbM1fDuwNZ
C4cVjzXLIpeXQbbZC6JiPNmXwH/zACJeYVx/KVZkm6mKc6rOXuVQfR+iLY+wiY0xkgwy9VHpPPlC
8nXyEL8E4GJzFL+DMh0SI5qhF/lypYu8PzNbK7N3Y1F2L6BpQORoLpA0HYH8aNLVzOYiX5gUtTML
oljydhb9ueFj8RC6iBxkeVsIXbcETicwcdxHVyRxPj8AOw6my9Ij9fd5owkai1zAg+XeMVlC5AgF
63t44dr4Zg1GZ44WNgY8kTKNncVpQ/kWWPNC0imCwCuzJPosW0OXDjo8uhFZwz8QYjDLzCbJfAAL
H2+mms/hFci01yDHnwXHSHkyBJJSRIKMBRXnnPKVrPtZLjguQLlpPf/MCWMpDHJ94mql2pZc9SDE
Y4TLDvFZAYARpx3ugmxb9VYHGCPiOukJYbLqewHuDJUg+GESnPt5HNxtfvbiqpjLACkoLhw9+xpb
0gf7QaZdficsI9lX0JD4PkULJCLdgdEZiouwWMJSVhEDZwPKbpVlXMdloTi4rNjqRhmHb0GglMFR
BtT5lh/GfDb8cSw9Iz2o8KKbn/xmvHoE2TXE+35EEsvD3A0EcheReI5UOoBA9khL6PYQrTbYIn7H
WYIWqAq4mM3uucfhg9acQZrEqrXLsYsGEp+2cSigZ5BUt5kaHzc7zaUB95QBRgWci0agKKTpiAI7
xeSVNHZZr8fc5JMCI1iIvKuYw8H3ok3RoHg7m5QIoM0kWd9pvbTx+3iEQON6sLSPa5Dly1MZeKxp
ESyvWQXOAuMN9DVDHbVdmjyvUIp9HyMLtWUo7AKqi0NAc5Q0WV/GSM/tjsAff2myjUN2KNoV40li
sRvKYgweAszWrpJd6DPktA9dhAFviulVl+Uj6tdxvACtCMHWYYjiJIG2cI1fGGQFprHgh6OjYWnv
d4WCKuiiJKiZOkWrQRqGYdyqHTTEUGvPeG2xRkFIgENrunl4lQen5lszwZq5A5u6QHFuMZI3fAhS
feqSgXJ4izX9riKc6CtWyLKrwG7a+5AM3B83yHTjXdqGGO03KETvHKChNVaX3TLQFFt33uKLBAvH
MQGdeDhgtwyScliG+vs1IvOXuCuTr+d2XvoShIa/9NrSd1RJEBxULVCCZMkIKYQHtfE1Dpe4u2sV
xHg7ErMcnKssASsbpqAmzyLs3pAdj98sHgkGVt3xY2G9R3exLQgOE+GG4gekrlh3AYplfnRpMj0R
7IJdtXmDAp1+4VleKT6u7wqlxg7sFBwgBzYmfQGeX+OGraEkt1GXi6IJ4Z55CMG0fvAYlzKQaSW0
FYgSSlDiyAKGVwilQJ894negqHCsNxVET8ARFqjx0ouYdMUX0+b0XZtxhxZF7cWGElgx4FxWJiE2
pW6A9EYkkfu7we9fgWXX/ItVo/o+/RYvO6eVvZ/st2/T9Sf99k+er/ff8WX/b0SRoZXoH+f9c9TZ
qyyyu0/y0/AKNvvxf/gLOAvy/D8RLJXAZhFrgQilM1vyVxwZ/OP/CRFJB69ZSJIcUQ2A/f+Gzsr/
IFUKJQIhyCMQEKB1/hs5w98HDL+AszoB6AbwLP03wFl8Rh7+L7gKE18J3ig5/wPQapKdIbp/Oogl
8LsxLV26M6CR9kD5ovcx9PhHj0NYExcuvgmGZbpY/IbEPrgpIDDSWXYNYU53lQShaOIZFs1uQmBA
mKfkME0Ugq/B4bEtZ8ghMoa/B6rros5zJy/+caN/ARb9cHe9+fSIUDqHP+ZYrvH5X396OIGQHtWi
yaKHJONuYC2/LMsBQUcD3XgzSfJBdVjqAJNhv82FZCc4T0yV6IgQZDtwcugKJvdLyPe+w01w6Qzw
C3Kp04go72rN5o8jU/ckzsxLHqaohOOy/Nj2OTr2OgTDNvG5hgv7lTuYhC2XrAy3psVo2eCMAzm7
ZOomXHDsQEvouMe8uOzFXMR741R3aYfBHX9/Q94YM88/J2jOEB41pAJnOWi61zcEGoKBFvMIKdaK
f/iuLB+n3m+NKjjqgnW773MAUPk8QCW/LE+BE+K0RfrL7z/Ga6bl/CmAdp1d0/CGIovv7c9CbDio
GQDEroDi+KHXHDO6nw29bEuAo4CTxIsJgcZUs10+//7Sr7mJ86XxOAOqLhKED8RwIb6+AYrpSSyu
mKBqwSwQWBymwhWJ6HnxlMbIjMUH4NXvL/kaTPxxyTMsHsJyi4gt8GqvL4naSBTBYwKA+SPMAN0V
L4Ox9zDB/OlCP9/Wc34X7IFI2kPS1ttkMvSjU0k8UJy06+GD88SrQ6vItIfkK21cjmKbEYPOqVs6
8oc0yzcpB399SUAF+GHhswTIDpj/n+sEZGgj1XqedgICEHihDMCDTCJvdcRRE0KKB40jFIxPYzNG
/km2MMr9/i7/6ssDtCXIbsRN+OkujwHNBJRT006R9iVs1SdnspcO0H4F/Kpep2gvZfbw+2ueedfX
ywue3xBrNrwAYNffvk08WLE3zxzA0TqSC5xAxjoThX78/VV+fn6KqMRiHp1J5ghr8OtbO7sUh++8
tLtcnInJMpVYsKARlCL9kzv3Fz8jrnUuUUJsIWyzP/79PwIj8mxdobMhFj9jegkZ1aOJyDeIOZHa
Foa68vD2GMw0Rx+hQWYan3//TX+8Cq9vKPSAaHzAdnjG399SeWPqixxPmN1NSfzVCnUVOvsxD6eP
CZ2PEZBSBfSx4i5rOpa/D4Py49qVW00wlOJ/JQf0PaIhCHoxpFl++P1n+8Wv8OqjvXnAp3FgS0vx
0cDWnGJZ3pXp9Bk/zfH3l/nFCo1bkIcxyCosT1iqX//aWTAUrou93XWpe59P4wEJ40/oPEH8zjzv
xqDbMxhOCsi4qlgg+Xz9c57Hz481PgL2Bkg3MJYg4+L1R+DdNJ1PBngICrBHearLZtWJ+cM3fS1q
OK8Y56tgrIAPHIUi4Zu9OVRdP6ywxe5Elz/SLX+Y+ulJYre1btz9/qb+vOgjMAPXg4QCWx8UMa+/
UIfAtNCQ2e4Sr+3R0/yFqw3+05mlh4Wg4o4X8b9za//19ZLzZIfDG7Kcwje/Y2kRQuS60e5SPT/Q
EuLp7CxDSfPTwpKvv/9+v3ptz9xmjrMprpS+FfmYIPNxu1mLEzQ8dQOolxoxyQPEvAqKYt2tB41C
wbOZ6kXRtQ6Njv/wa/7yuT2n4yKosIBaJXnzfsxri8PUZOzOZul1ienikpul208tZL7b/G3Dz3IV
RR1vEGJ0wNx6zxcb/GEP+OWHQL4k1v8Q+0D4tuFKlFSZmEmLY696QQLB/RbF16C3HnSknzDa3WHv
gs6CfEfkQZU4hbH9v/nwX8ybb7zzf/3oCIXEIoXhpsBT/fpBW4ZumBFZaNE8v2y7bgmuSoFIXdF2
OOsSuR9BGyxwG+wzUwYVdPVtULGEgNSIg90EihrM1hm5AkzQmkAcc3RXNFbJP9Uc//zugaUPgali
oAfFnrx5OMNC5swjrhMbVwqMJClOXVkcoHAFwL4Ef2qj+HnpxFYCfRbEJ4hhin6wn//YVMY1zuap
66NdScblqxD8PUlU8n0J/jTexj8PAXjJcTEU0YAnRnjq6/vfdW0knEjDHby0F0GvX3wiUlQ5j3eO
YqT9L+bObMdtpNvST8QfDM4EGn0hiZqlHJyD0zdE2mmTDM5jBPn0/an+091VWee4cC4a6DsnjDRl
kYzYsfda38rim8u1mwmpKqujTixsJaGp9k1ZbEbSs2j227e5lw42DK2+DV4w7QflcJSmAbYfXIoJ
kaYPHZw5YMwlJnc6dJtmmDeTPTqYvvSPZPinMPXP98o32QrY/KlpbiXz59UYw3DqNWmL1JYDVOS6
ZfCgGb/jPXXiTaYgnv3+If68+v/7eoTDc/LkIGne/v5PdystBzmZTbdEqCTmUy1N96FPYm/z+6t8
XpJvV4HZSxY9M4pbzfrXqxROJsrMLBcU3Xjblyb9vmDDHpyG4F1oOwODg99f8POjwQVv+VWYX4QJ
4P4zPUMzDya1KCdgBrfJ1wZFXZSO7TvDuB+iYM6J2SRjcOZU/3DdTxkOWKluL9oN3kqRiADL+fQ/
peUyyCEINB6rqls17EJWbT/Fg4+eVvX20ZqaSLryOVh+pVD9KzO7I7nlHFMBLXX5FV+1ZETBPPb3
38fnl5KPxUGBNQoeENqcz9BTXSVDX/EuRGHbB5tYJ86hYbq8Dpu5Ofz+UuL2yPy5rONaEIb/OADd
JBX+p+UmnxncFowlWAOTYt0tVbJO7Gbj+NZtfljlyAEsc+Mt4t1V8Xbu555AtcZYO7Wz5fFgKKqy
77//TP/J44CU5Ca4AKUq7M+IJxqvKdfKdSR7b9j21CKIHvsmcv3l3bLnr3JMcEhnxX8TB3d7HEiL
YYO6pWTBcPmsVqVnw3qupYrmPv9VeMxZVig9coYtusoiC3XDWVVjffKgL2wnmTMBaMt2+Pj9f9/7
+y2hUAADBW0RysvfbsmI4Q/fujFFTqHsD7eJ3/IpY1hrjbvYH37mavSeJmqbZNWLMHlkDj5juVwg
D4TpgxF0h7zwg/M45TVGJuxbjp+QgVUZmDZv/rmtYyz1g2906V2zGO4hdxaBvH7BeIGZ+s0tW3df
A1P5homIZHmnDndjOo4c+Kt22/plv+61uSrnpmTENpXXmsSOtiUGgtEGKnBVWQftyO8V/bUjHE0b
9L/Qj0NZ8yFHZxNKq94yGXxpla0fZ6bzOO3zaW95vXtta8wv2VTUd2U/LLs0LP0obYXcUIwWMYN+
pS+MlpzrEGAHW3lmF5y0EvlzDo3Z3TX+wGTy97fjbwUczSF6EQFnSToFCJo/LRLG3M7SHUNFkJj9
5CbOM1/q99pvvqE1y1eZglex9PvWt0k++Ceg+d83GHZl5FQB14UK9hn0ubQSvX/RTZEqR/cjKNr4
2RJxtS8X88XtQv0Pxbj195WH6wWmJ4QwIXF8PuHQw6+C1CswW/pJ/DKKBq8B3utN6Zvxj2yyPMaq
ukV8Vxj60VOxQj1hy6e06HxSfWvv1yQnHkR4Ziek5g2enyKzx3WHZoSJ8W01y00sw+bM3CiswGei
AuBH/CW7xq7F1enHbPf7+/f31QTJI9hB2LA0BDzvU91XuPMcdkrxNnVJBfGly+67MAvuEOPw7Hhp
DAFFJ3BT/X+MIaIQuJXWf11e2VeQXqKS5A9s2n/dS1MRDwnyMSI+U1kR18JEFzRGUB4QZQwkPZF1
8FZnee+tpkSTOttkaLJwa5V3sUuusGY8/ppU3sBZMssOVe9qHI9uTAcpH52TbOr5a+ClNrSX6Vcx
anFFGdSfrFwU10AJTk5tDH9iNaVBuB/GUk9bsqXqe926b5UQV9MvxN6yaufUoNLdpKp8Rn75bldV
wns3kLbY99Zr55f492qkfE1dF5dK2/pQxJ2/b1yrvR8KC6cc5fAjhrvmqhxENeu4HUuocqVjH4yw
6PDGS+uJ+Q+G6smwI+YrHartsXlLB1PsZOxV60KP/oqBdjutMraZr2lZq2f6NmGU43npIiDm2brB
Pgflt6a/EDW2yRdRll19zvqiv4N0wc9xjbU+lopBj99Py7uRj8Y7dbZ4gtDlvruaWTED0pxdW/RW
GclBYEErQrlZWqUfcjkWaJHi5WAy6CWTIpgfAAWQuNfA2TF6y6dPLiVDfJTj76k1CgVNgKlosgrc
BcNjhadoQzhAe+0Susl4o/DcprPUFxff4cZNzaTdyiYtsnVsGBY4p3jgu/BU/1QOQ0fUXWI2bwvg
lm3flvjnhW2EV5GJ5gJngwFQl1XfArtNT0yEB6y+ib8JcVYh84szeCg+FueuZuSL+qAq36hlEKLQ
OSVt2XflvlhSP6qCZIyANbbHOZdyb2Vt/mEm03g/z4GHuRCjL2Ke9FoAnTjOjpXtfEluV1wxsmM+
Zq97s+RRm20ZpY24pLEJJ9aoc7RVUwjQyO4D4yiQGfzUw9z0N9cwiPiFE28SBQNtrl3mzshZPatr
d+SPtPZh7jgUb2tvYlaBaiSndrcLeGWY3Nu9CccikoBJACJhPM69GMNW2WY7J8jGqzl7EDfRO6BR
7JdH07DAnSIrBGGQqGI+Lv6cPPgeRQvT0PCc231Mez37ImQuzgzeq93QdOZLFxLBnXmNG9Vqjrd9
Z4oyMnE3HXWXt5sWtf5LLnHg6y7wv2Wj1+6XCjjk2mHovNYMgF+zsVrYXqv5EpNvsLYsYwAeVDJ9
Ba+FsfA2gp7BBy3oFnnJRPYoLd0cndoPX+ZpCiMQJ/qxM6gvgCcF7QXXb7ytMYI3jNL5RgZxBWcE
4ZN+2CX25ki3vTrWOTCxuiYOUoN23HjhQLxfVsJ06Jo68FYoaY3jMKv2ihqq+8Jr8jb6nb3xggZ2
FWeKHdQC/xAOeXg0g8zYL+6QbRbX8J9w3/uRTuLwqxZSo4qwlh9Nwc2cEhVsGxbNx5z+8mU0GwKh
YJBd57LwLr4fTxesg/53hubVj7AyuHWMsb82bs4E9XZPVZ97ETGvzjXONDxIjmogMZow1Xt/yPNN
D/KkQDc2DZfYUUyrMNyJJwBlFA1VMOwRP4TrLDNbpHvJDOK0jEK71/djaenHWtvZKYZjsJ1o7G8t
XBWRYZEAUSigL1hDg1PLafiYl/JdeTpEdXtD55vGYO8Lz33wyp7NqOnCyMo8eZ9xRL2vkjwmZbhM
TcI3F2O5G+rFvqjhpr6oRE2xKLF91ytP5Ogx3dG+eJkL0sor1HNltJFXL8uXTElx9SXPL5fo6JtO
DVKdHHpD1wHHWP+xCw4gcNLjNE4xB5LMqlUUs9e+FT6/C/e7eQM/IE+9nXofCsXremhVfbL9JtuV
gQqjsioFoqkO3fla8UV8rU2Hzyj0VF3detx3Q4xYregPTRokd1MIN65qiLx3aCdes7wIHgxZjZtq
HtvHMQiWb0vXZ6/e7MwPVZh+qVRtIKzzHdYerLD00MQVJ325LuSEaBdpyb0Pdk4cjESM86WpMvzM
TY+EQVcSFWAjZSf2y1QFjzRTmuNS5tbWmwN+mVLMf578SWeRNkNlbaoxmfS+qlABgFjAUekPIfQt
kSuXIyIgmQ1dWsAesJmMlUIMOe1GL/Ghd2gMtS3jXTLl22k5NAs28ripqocm98CQBq1XrzvZPRfa
VOu067y7WsX1TxD8+rVIQ4NL9+QqTNCWXkkuxNGUojbZqn6qv0q641A6JsOrkXi787YPERmsVDqE
p8E3P5ax9nHfDtshd5eVPbW34IDYvfRSy9fQrArYAL68GU+DYM0uo+5pjk/f/NzI3yERZE91oxOk
ODYClFAra9ha2sK0m6I+ejOcqWo3Tj5Am+GfL/cuvIRLbBYHFWKpZz5a/1oqyL/C9RGG832pZ0/b
831jIEKBW6/XlePW5cpCmnAUqWy3CCzG0+Qxk8mb3VICD9QcT94V1MDrhEzqOY7DZtmiSU2v6C3s
n6aZfW/8CUUnOtYPoymoE8dicp9JmwgaprOzvm+EpqrJUW89Lzdsml+75rVpZH4IJVBtPQ/6iXOQ
v+qbvDixpRZv42KG62mCboWosWQxK9ddnXwx8+nEeacnA8QQ67BPTkUnHzx3qlbh1IZnQ/OyThBQ
DnQdAzvyYg44OzEYjLlR/K0MV1ePs1lYO1OoYQPuIvim5VJmL36/vM2Zk5pbNmlgfmN3Ky6ciRsE
fXdPQyk8zto6JpT9+1IDjuRtBo7dLRCtlFHB2MTCDcUE4TqsjN6+JfKSgQ5kqGKOwHcS6Hul4psm
6VYFhXjed1PauId66tHI6AyckNDZMeAzXihX+nsWUqg1g/9SwmU5xR3QKBIAipUppwclEvC8yShP
elhOJvi1zeC1wZOkmnZLs9/dpFZro0AlO6XFHhh0yQIKvoBjHmxVy3+tQP2qlNnUCNeODdn6FfNM
7V2XzIQGAX0UNH5UGqO3bdKS8O24ClZhrb56cjT2BSL9lVYNF3Tz9IVvKP9etijMcI/7W7zxybUN
W6rrIDzk7qSjoLT6uwFn2GG8NY26NtWvnldmx75IWIG6eH4xzWI41T6vSl3WkSoyMNnKrDdjT7ZA
omsMcTrID/gCd+0oIdv1qo6aeo8IfN44iXziZS7WebJc86YKkNs1edTP9v3g4RDMW+E8BLHA7OBq
sz5oFNrbIUvxu6OSu7eWpi+3XdekVzLi6xOIkvGhk2mNY1uY12WWd+xtyLD4Zqhgof3vyo5yVHlh
H2U+pJ2Qhe4BSxCz1KJ0z7LP2kdlJ+E5EOWPeKrmEz4eShlv9IKzvv2F2Q0yWTsmkCgB5yBKDcch
s6QHNqrzbs8ZaFz5U6uPqdJ4vJNkfObfOU28XceJadutay+G96R8n8mb3JoEgW5qntrjCPTgKu04
3bVO4VAnx/Jsja7HitVwD5MYAVFcXrVbiavh8GxKagwDVMo+7mO9BXkI3QIvGL+uftieUUXaTedr
GtvAPygGD6bK7WcjrttzUSXz45SJ7GAPuXmfjDERv5bJIacec4OIX1PpEp5PqFk+xXz2F6vctZ0z
P3sKjS7hFPLRkR6yjrZ00OMiUEcvWYM5sBMgMYDVfAfSnsFTv3BwWwGxJuQRwAXmrHnG5IWwnJdn
XISc14I4DlSnUxoldp8QlhCSQiENe/npSfhVm9ILc/6dJMZ3YLQDZKQ4tXl0gq7+JkEYfJkM2JmD
1MCHkhgb14aWxfTQN5xzifNd1LUdYnWdIEtv238zMeaYZarulvJpLKRxLnDSsd0vHgUAKVr0jOhh
oq/ZjM7SrGIM4GezdPRj30j3XU/lL0O2rrOlk2Vz081uY2WmD3k0UE2PKmVuip1y3OBMK8o4Jost
tyKv5GNWePBKWhG+paVXvZaTgdzZU9muvu35Ak7p2iywk+GumFl4B78OkP5TCZLCwCGshzNletVA
ib0gpa9h5ISD20QaM9BVl+G6mjCizYMJfql3g53EVYI0zXuch2WOyrm9URcNomYRBQPPzGx/P6XJ
EEH1bX7MPF4bM/HdbRwY/talamS2P8wS/mo8G/eEM/U7zgjN+Q8xzeB0IsLLM08AWGrzvQZxu/G6
QBxjOTRMxtJg3dDnRhI8AJZdqmYlM5RKbQG8TrkUdbZOQVHG6t3MEzAeFjenVt4RS+CV0Z54WRrj
w69k8jIpO/s+Daa5Xcak/DGS+PDYmzlyZGeoHlUxJsferdMzTDHWdsc1N2kz2yvXURZUrSoUGBqS
TK+bxV3Nxu0j9R6Nnqk4B0MnmpVrd9V6DKcY08LUnqfA2imbmm4YGmPfgqOIKvDLR5Pu9U67YXwU
i13sEmNoNgKzwiYJGl7WjomTRZTXaWSxwmCEcz0z+vBCg35B5r906ERouu7dIYSyRcUA7q6q44H9
tU2GJzhSN1BMLSDkkKXRRoD8dh0tkUto0qHtbBfvrRp2+LoobxN75Fu0a+cAMhVDmT3je8js6dWB
znFoGqMFJdkXPL9VB7e4C6qTUYbsd521mdKnBULm0TBFjT8xpWCMydejd85+upqCjuqusjkIyCeM
ZfEhRnELRCvo6UDMX5I+847zlMCMCG4wAHrI4yEGNretbJwDRIajsTJZksLiFglhmkuz5kurd3QG
apilPOdSqhyZPgEPzUzDnj1K9sI/d/lwHTXHRbad9RTa04+ESf2aCvottHp9nQuPZhSCvfvEiWEo
QbBY1V7hrac4Poc+gjNv6NV2iWUY2UZ9WBYsPoaD7aGTh95Lf1aiLNbKuR3iVG1tBokuVy8eZhxn
Cnfd0ByccUzxpLfLE1G1zcpO5UI0uDAPiUA0azK84qyyvkH2QNeB7QS7C9OHvgPsfd9AG7ts6e+D
lWRUsUolBqxW5+ocSBqMloP4Pw5iuKvx/DR3N5ygn+eRif31IuzcxRffnHFzZVGe8Si4qZgxCCFO
LjN9qSRc2CUpHuMbKsbNypBHbKDe1TvSUZ65Caj+5Qtf1AvWhb1yut2svZMay/bSsiM70dQlKIsB
WvUxijk7pESBruquRn+u8MEa+t4uZH8U0KvsZcEVxEqpVgiojWCV4VS8D5ZOPzhZS+ZfM1XGI9Jq
/BS4Va4BJ/qfGYbSNYjp14UZZY2ViuzdPqF5EvaGjgBlAbLO4nEndej84H0KgSCx7M88LCesqMCt
gXIR18vZsqrCAd2ed08GfbvqxGS/TsJ+Cha4Zqosm6uLqA+KY/ealVa28cM5R+8lllPVQUpquJv7
rLbEOgttTmbh1FMJ2QosXsJ5PrPDb1a/PBd9wlGSUzu7qKTRMssPmhOkkIXZs6WNETFmOq1hIX6M
sdyy2vHIORyuaW9a9641WYh5Q/OS+k7wYAdjcM1SUW8Qhcs92rjymhjikHNKhh5UxNgB1FiwP2Aa
jmfYWaAdb6CswboUIGWuJnatzdAmW1PZUEpFAkqE2iEWlnvxdFfycilvD2/U+eoLrfcCSOfEoPw6
URogLBz091AZzWMtNVMDj6NLvEBWps3M/MCz6Za52m+23tj2e2wF5dVoZXwZ0iL87tedwOWU1SE4
7hQ0FAf6eezA1wKlvlGfvOx5oMkD2TQgSuCHu5A+syqE1yS3A7J9nWDI7SYYm5vGHNN3n57IqeWd
ePC5B6dEtdWpMu052ASL3/8MvTnlcqlkLDEPw74iyuLO9xt1ddmTP7SUxpems/NfMWaKswYb9NaX
dv44DOYEr8iko+W3DOxn5YKyiP2Rgf+NXk6zJrKTlIenTogH6NqAV9Hq4H7285Oosm6nw3x6Bs9e
P3B3BxOMeZbub76jXYIl8uzjCYgY1TenqpZxEXHegYAsZu8U+1nC+Xxw1qOrMQXaab1sLC4Ni4ys
jXjpxoPEKkPfUSLd6p1gO3eeRBY4DVeAfpjOwODej7FRfim7qdt3GfZZeLlYkiLcJAkjCM5H+jET
lY63bShotOeic99v6E/2ipyu0lRqbtNIySBP1sDyYmGp+R527FOLrxq50uTRPWH3dNctnN71UpTO
SzXbyatBaePXcxgFeVtjyrJgEwVte4PDarYJvIbhuhl8+yXrbdpovk6+sMY/0tFbm5jf8UZoSpMv
Od1HCjV323rtTtsQvBmAHpKMDSwI8NMLnAlC8JiMYfFtKGk+9LXGBucbv+wcVZmZNnS4wVMgrXci
2tr7lGHDWmeYLY0goekb8M61+fCSBe2BV3f80Y00a7pC9RtwmOPaRArcgDNfJTEkT1wQ7jHnvw6U
0nXPnTDqXeqHdbRocs0LjAaHlC72xmWT/WnGbNEDxoatA8n4JxbKcO2OoJpHCj1vSilMFEaOrKob
ohY47NCvh8GUWO6mW6YaxjsQoXUaAkVM+b2j3SKx4Kuj00cLtocr7oFPz8vp0iQsFBYRHE/5OIYR
lkMvmie3SqlygRSKPigAB/emsUK06vEw6eChpa11/uPAPaeVek7SSpxtO8EV3cthZc51ug8k0PB5
UsEp670juKUiXdkgvoObvatF276zAFp+EY4od5MzT8C/qQpXCKDlzp6KcO+oUUc3lt2b7Gr/vZJZ
/rUTQ/9CXw0HicrIYNxgD6xPgNT6j5gpwaliqAapgTbxTMVzbhevuQ+TXO4IbLyfg0pu7GpOX34/
67H+ata/TXBvErIbMcr3mO1/FhkphlF5auLFF4501gbOtZUrwucqpyddNMTdiOaLy6d6Zubyk+2J
osUqTR+pHmapd+9WTgOb9HZ+y1G/gGAplKyP4JUB/WdVSn/NDf/hM/8nE3iXdR4hiU0OBIPfTwo4
hw4T9vsc9WYtnec50+E61XbKIaDJ14WDUKu/rTjWWH+kNi9Sz9DgJMveuTRB1a8WC9EnxVH3D8qA
v8/NXMJMuEv4+PhUfySz/klrYptVm5A93kYWLe8epQnzqIeYA+aqwly0ceKcXARSX9e/v4V/uBb+
OjGDNQQShJxFZHjIIP46MfPdhSd6yAgFqEUBWQFv5+zhPsWs6j+B+XxHGf9MzOBExqgkhyOlUHcZ
GKyGNqjui6UpUC2677Qe8guDyOCqMqc++OBBNgvEyLdywY80tuZtSAWOcpdraPQMO351iG9XdLR9
KrWGZcBMrB9x115jMuNXosGpnapwVy7I9lzG8+dwqcofBlDbjV/k1tHD6M++sNQcuz3viXZMejCn
ZXrrcrFsurgcd4bs7Q16ooJqpnwLsB4QgySF92Ph3Vnx6tUnZ0nmn7//Rv+mvLulliLrd0K0DfA5
Pit3w7lGMYrtN2oMd96oboaVEIZXOvH5rqhx0K9bz0+fxsDIWG7yj0x45tqWLmDv33+SvwkbEFZY
pLQi8mGEAxfor7d24m+abDTraJht78GLk4BZha3u/7jK/wM30+5nfX0vf/afjUx/9jH9FxSh/y+9
Tn+6G3+zOq1qDjDYnf7MCLq90/8BCQr/hSA2wJpk2RwqfZNF6N9WJxH+64bncUNkWZyKWKb+j9MJ
Xue/fLTgqCJ4WU2GJsgX/jckyPL+RVQRLih+ySePCwbb//wffLHJz/o/1Jr/xjX935//jJYRHHL+
OklHNUjOLzS3W07azS90+/s/rUfA1BOaZ2B63W7R06azuz7/bqQ5Wi2HnA9z7Xh50m/82LUD4ufM
2gtXiBqD8Z4KJ8s2bgtRdFOLBBVuwpdgXnA1YhkKE5XEdBSAu4HYsIrxjAP6Nggbes7OkNz74dnX
qP8O9tIljPjoa++9ZR5ipLRJ8W6qBdlLNaUihN05Be8gzkvmluF4H5Pf9e6DOEay3+dfM1rgW09x
PmvzNH+jjw9ywY3L72FI5AMaO8pcv5BXKCDZ11hjlfTFYAJ7C+1Xo3KLb0y5q8hpx+KeFjPTEiHw
k5gao7kzdwUwNJneg4WISSXllmasm4zduGt5s2KPo2oYDeeJgWN715WwTTYFdOoHjs3BqQSDTtdz
0Ve/ghHaLxKkphx75pXpZF9pm/est632Psy250idCGY11bCKVSfu+0SxZvqMT7a1s1TRHEuYCM7Y
6h00B6JiyDsQR9MdhwlAbh3c9X6cfaceBFvjF08MYNNDlerkKcSmAsmzDZK97akgmrHGwjg2+b2u
7GXkBvGvjvFX2eXQ2ODXrLi145H0Ec52M50ROw3dg4EzfgcIJ3/2bLU1VL1Jawdshk3A07Y2CoDX
XuVu63ikq9hk5Y4bZmwWlA7P+dCKuzQWl6zOnzPGLwAQgi7EKpYlL8vcxSc89MAJ6ngqP7opzTYG
Ssy9sEtNAFFfpBdPGRqDuUdUjk97cZXy2TAAc+K56/tJH3v0ZFhtbgibmlnnAVQ93FXHMr6ElJIM
NwAmULvAgicYaBcSCIF5lCPYOJvuMSapaSWDaQa1h2cfXjXX669eQl9+tFOyGqivEr8Rh95mXBxM
9qXqFmPj5eF8Dlvv6iLTOpnpDXlezPBi+87aId9ILrGlmqdK+iXznUF+LA5WpRVg5fJQ0HilZJ+z
KGYI9uJVhflIlG/DWTdIf/R92W56epScu2sX1x5Bv60neAANCwyOzu4zO+gPPR51eMZLe6zmPNvi
njsvedlghhbtCn6MNJnUY9KV2CbWyD8bbkKJoRd7JZFA7jxGHspg3qm0f6I1Kh5bQ1k7KZN2Z2Xz
s5WhvnBYOBil1um8KYLqOJYuUdOAUjaVJb4p25GEkNvJIx0eRQyLQxhC3XjEkRSNvgsqnUY2EJWN
aUykUoTmblnM8m4wEIaDObEvsTDCuz6pliuj3JtE0u1PHLBAOjRl6HzUiWOvZ7NXh77V2anNUn8r
/P6r6EQS1W0eENUyVxcpEiimtveS4DrVpyQJC0a0IRrUrebWHxPTgNwTtsg858R5AiWALwzbm7/F
Ea2/Dgt5Zkv2RzuWW55mcfENmyflhOTXhq7qeHb0sKZc5d3SIodE494FKYFCkCPUpuosGikJI2Tc
dTS24g6DJ9tw8aq80T62SjinnKSDtehz+1iLmGNa92FN+XfUJ/59O2MaB09M2EEz39SHcKBfoAIv
8w7txNLB987LvaGqm9xwyA01fgcRmU63F8wdSFKo6UnTf6ooH/vEFfsQwOl77hAtUAzglWD3e5d4
mmg9ysLERJNmrXj0+9Cna8S31uVk1frivLhIzVaW3TsoS0pu3YPuEx0QY0I+g63opABO2Nr1eNE3
ElVtNnura0h5ye8IFvvjsIjmBZj6TmA+z7P5BRbHsRWkhHCNs5lNEcka352b5d1Jtw2TbkyyMC6d
eW8W6TWxyng91cWXwR7o1sakLhS0v1uGdEW664W5LRWhRy2CR8IMAn/+4WRfblIlI3DfWuK5YKtv
RTft6sm6BBbTd1qFDJAimqCrWganRmLDdYrTVNqIGOpdDRCPTsGOMInDLBsc6NU16KyVD2q84Xxf
Jva2ipc7oAQRvaJ1GBKcM0/W2mCOwjkNvoFuCOHu+yN0ORKEbLzxuRE/2lKzHFj7nK0HGsBZEfRo
OPP9YACXAh/1xJIWYsVEAIWhNnVISrCylOFmTsyIP3rzg10qexWPjR1ZZfrQKlBLJLTdtbZ9Bkbz
hcCfbVd0u86Q3aYtTWuP+5iY5cJNPwwowssxy5V44OhvHmig9ZsqiL3n1kpQXuTIOn2fkL2iUyx7
iMcRxXhESEwsn9tOZeXWDQu8GVCfSZ3x3Yj2+C+rIqxtKkNzvXASrpzkB55nRBi1AlKVgveYECgc
mKp/Rx6CtCQ1+zVtcPuQt2l85+m62rS+DSHdro86CKu1TgcChdAMb0PpHFkI6bSr1uKMwLTGhHkh
OGInTXhX+928HgcQ7rkR1JDiSBepY7+NGCrx7g7TR7zUF5Hpgx/k43dm9LwR4V1pL9Y+VmG3TZz6
i2vG8EbQ2FKuvA9kVZH8M7UrGOZIATx7zaq5TYt2C+b5KghXuhS+P5NipB5I6DqGLjJcXbF8FDp5
ldOUbPTkH8e5PyZMKs3EPrfKYlmcCMIa7XgVYPd9VajMNtQNak88ZnVpq9l/VzgBj0XYVrt4iHsG
byHdKvsGT1HDKN5Sh66nx7Ld2xlSMr8MKX4muFKQLayzV6L9c1u6BOloGm/KXy7sHQWp2gAjEOiF
xBDwkbzKtA5DO1YRqx4xo0DQmWg53+LJCqLEHEXkKrNQdJmLaodF4E0Qn7Q2/PiLKgh3kJL1Drsr
Rz+0U7BHup6RDUS3e4+z8o1/tpU2W1HWLK9xWJIE1xV3Ofl7zeRChlx6Vj27Y+Zvnye1yGPRd4dJ
GW8iY8hutvDWg36basbLHNseUFpY11La53KEDVdawuA4t7BSWMavHqvOJVnU42Lmj6MbNtQlDLhE
cxoKb2uMNUFEYf5LmmwSBofQTczgdJVky05OYb3Pp8nfpBSmyBmYxdjdEHKYNednxsmEAyI4WDcz
/fRB2G8Mln+5scSGDo19PzfNyfObkM52++pJ1DjJRG8O1OUti6Xstl6T20D5HVga2yDtmksT6+K4
FFoQsKCemJtNqE2d9zhg7gSUcDnk4Cg2TKDXxiQe0z64k9K14XS0DHK71O/ve9/vtjkg4IgaGCBi
bHi7PMjrjwRnZLEWJpAqYQ6hWntdnLy7Pc6KKSjQZWdJ2UPoN+ZzTYTJQ803tgozh6BQQ5svJCOF
Kxfz5EYu1nJgIMfPo2oXYy8QJNbA8chHinvXAH2M/DrKuKfmqmin2TzS65/XbVmmCXF5SHuYD9T2
Axys4ptjJFzQWoK7GMX+ZXAh7yD0jK+Jp5d78hkWe09m2qLWTeFVFyJL22+mVqRlUOUect8c2Y30
dICewoNmxe6KWiA4G6BBgcABS7z4BskmJVDOLaW2f9S+/CrLAfWhJf4Xe2eyI7mRZutXuag9BRpn
LnrjTh9jniNyQ2RkRnIejGYcn74/SrpVyizdFNRALy5QKKAWkiI83J2kmZ3/nO8s4qAGR1wokTiv
apZsccrS22TapYKbJr5dkGa3C+L/Bu7T+0QnIY2tdJXfMvwwW8yiXTA8iykwclKCMSUshuGN56Xr
1HQwh7y57uZ+vuiFMICXUV5kDslWNbWvGJU0i/g6rdZ0IwSVcyW0gAJVNcE9jYTVeAwz+jghPE7d
E8wTbhhX1+LzEMqUSCt8fHwkk3vZ+qlB7YczaFAz5Ai6r7ZReN5mLAy+fCJ8abmD+JjbZ+womXfV
NE1dX/Cs7owDj/HMiKg+gdvSZWAGN3g+NW1EzGM1gMLZjPWBSGJuYtBTdLc1Gdm7l3oCJHZP/Rpf
STp1k3E/qRwApUOYoFCYyOBPc7N7ntxNiTL889JnrfVKL6Bwjq2Hf3HbuTGm9Z6im0/T1DJ99Ksq
6ygryJP05LPsWLeDszAVq5ZZga93Zk5kdAtic9nh/QhabtgETTouXPfdMePqkYFWN5w8jyfNgxwq
eFAcLVmmfekxpFutcmtWhJqlgWW2Gz4TE6mNlJXRye7SKqzas50aLoPFjkqR45BR0LHMQzadKVBo
+4sxZoNtdxXvyxbOOsKH5m0nOom62uDoQnHUx1wPCY4LUbyXsKmidLGGu9jQ7imYa+82rQKIQD11
jXw/xjb3V32Lju0JX25IeeFkpLeTNZSPGaoL1bWMgMQpQAGNinTxNvlaXVn4xlNdGjd2NeytQnjM
ZpV/hKQe2blqblg22k1IdcimSrvXfK2QZCgkd03F1VOE/d5XAsdgRpsXo93wuhhpIGua4HOsVHB0
vOEZ57hkzOt3eCMacWvFMn2ITe+ByuBp07WYz9ey0CrW2OXkOazIPOX9eAvFNxrbVuxph7sQRRfz
59qPiild7tDbKlT5PHptS4XTRF4plGJrNs7d3NhvXRWeORfEW1D/iOxtc7AK/aEbhrfN/DyO4fU4
5y9xPzMUkf1E05SbP/NVv2mZ3qYNcDjDkJ9LJA1dnGj/+ZKbzbHy5stlqdzjkKs3L+cLQLKt9BI5
qb8dvFHQMiSZ6tALkdP/aNXmvVQ0ig3ipid7DBWwpp9x/DDBsWzaJGyuLUM9wGuC1WVWTKjH+2KR
V+QkJ+bFRrdd2uFqihXDJOtWTzhMGlN/C8nVu7I4F/E0o/in7EIHtu/NBFOYOWwih7ulKV/nMPjE
eXw82kV88qQ9b32PMxG3oWdi9mMRrLNjJb/l0NQ9L74tA5YyGyqL7vc8fIct/tlPtKZepD0zLUnf
GqQ+Z2/EVHhwwEjK4F3PfB7ufCLo/TaH6MPDmL3NqZq28Zid5gXnapB/cWDkXgiz/oTigdtbbhIe
kjTPJeQMm+qZxKe56x38m6b/2YhTjMkLxLnOyzBhmuNKMm2O3dqHkuhrnzktc35r+awdLseszvm7
B9iGde+c+glQoQTn0XuLHTVqrYjjN1mqfhPrGH7mqMrYCf55xtidnr2NzQMd0zm2utK8DHzqN1pB
UzaczHpTiQEGnn0/+jljBPKWuKWl63Z3pGE44wd8yox8/DA7gQ04BgtUNP550To+CN/yoTXUUWfQ
pvyaUaH1YLJ1NycKEqkUm+QYP5U9Q9MsjsjbXdth8WSbA6nV4JwO5qlpjUO2dEd/8Y4d4+mV7bWZ
KNGBAlofTGu8GHR8xEZ3DnrNab54Ki1z6wUl44/kVIf1gxXgSyRZexbMiMXgZJdE/s+6FQcT5pSt
jKe46estsO0PeAnODriufTAdfY5neris8N6eY4X1jRucdV5ufDBWlERTs4kmQT8Gg30juBk8eYNy
ckKkecUD9zVmY7iwREdMmGLKPp3+0hyZwLKKv3XpbF8wXa2PeD8jemTkPbZhATRiHiNQuCF+Sfw+
Q44dszUB8XCOep4mYWOsxLSRjVMR2bSi3UHTIvNgtRcYnW0cGPCQC7O8gdT54Cm5C3KDLk91FWTx
o1u4+wVj2D32S5QKoxg2c0sprViHkUj6g7310XXOS+uchU+eC/AZBlvjiKRjbprS2lmO+4CF8UTA
hXLdLomkIS8WGTh7qK/VAaGD0Uh/Rs7i3I0meVyYc0+xwZx/oPOlIiGHRdIaq3ijG/d9cdJXZYRn
v6DudA64UTJfbJ2ivrYJV3RmeJLJOhNUmuiEf/ZXlBuuDZqfTnkQ7pKgPDqTaVwZ3XWHIa8aJVO4
mTPdOtGj0CEqQgxdTvy1zuTGxP8HIZlpZkoTWQy3DjdHFMrkRTU2V6w6KJbshjMjWKtbntcMeLpo
dPPI1+zjK982riy3uMcEvC9rJpL6vmyJKsngibLhaFiqe4sP3Am7U29xWqOMwWBEOlpE6X1yg+Zi
og42NoWEsetwNl9GbGJcUeBMPgfpQmwueexGjuJZmXt7kZAlcTHlETKRVB5aH3VFIkEs3wK6uuAr
Y/npPBAnZry+wArMnobHzB+uEvp7ayXZQZfePTYusBxriXsNShFyp9xkvvw6yBpm6UibWHpVEmgl
mhh55fLSteUbBXpb2qvX1ISHFFM3uGTH2yCxd7WrL+ZaXo3sOQAwrd1az7QQaSbt2UteFTcDBSBO
ry5qoolZbvhXRMHrjRsjYnSFR7VDnOCUc9/mzrkp3O66niEoCRAc65BRbzstTmwknklr7M2GrXjf
vKGg0RxfHeIer2gRJ/aJMeGlGSogfh7irmVwJJx66ymJm0hXCdBQfs3GK6arfCFJBcPoITAZMxVO
GGWTuVcjldyCYPe2wBAG8kDshZXYh1xWn0tRMUUbMAlPfR+ccIUjpgrnzZnYUMo2Gfelg6hdZxwF
56Htzi3JLgZijKYR9N57voIoC0f/MHrqyH7wrVAGI/2UZmUyi0zz6SwbVHhX5eVTHROmfIUw5rCV
zZwZnCvIa3DDkKOpXCXOPkFl5Ms8BhUlPOZDpdIKQgEoaMwlxtbPOoIS/Ur73MMFttrIakFk7kdD
xPcqDWZ7n0GkZJaWE8w5lNAYn5bKYxzgxrR+7JzRE49VW6bVdpCpTDnCNe1bx1693Gc8YRVHrjH+
2vjxiB2t0O43iu79eyoVx3tpBhguiAdM3OfsnnCvk6FBvSydHk2zNRa185KufcMFLAqMfbPRcJIK
alY6inKvl3w07iUE9FeyYhQSd2Uj5daa0/k1jBUWxFClMzHBBC0e/jnPiW1GxglT0Tpop8YYU5K2
R9/bJlO9xMeC4K3YhxN2KIpWHZc4VZ0uvjphsvUE3B3TnnZ9oXok/DowDtPcVJ+s3NF3IyzEGzEV
Sbq2yHjitzHu/8IQ7v83pOCvA/p/kkf+bc72kH103ef/c/nR1MxpP2qd6fn09b/+8euP/Q4WFOYv
lk/AnTwvlAVgQsyyfgcLCvsXewUMMU8i9Uu1FiO1f4IFGcSFhICZuBEP98nuqgaq+n/9g1GbRWg0
JGYKqdAOHffvzNp+yAD7QDpMhnkgEXD98PfxF/xx0NbNuq7iJTj1ZSg+zxUtF6wrvX4XTtr8hcfg
h5ne+lKM1chkCB/vJZ0R37+UAjojpZxOnYsPfAxCe2O6JOb+MOf8E/LLn7+ID14CzJBr/ggzCpo4
1VTwnlaj2N61shFfEVyhn7/In3xoAme5yadGctpzfvjQph5cvazGE+9Yf/WgkRwbyx7vJkfG1z9/
pR/fDsRJ1mEBHYIxPGfeH4boiGZjGo/NKWfmuooiUL23bdGo6H/yMgG+AWFS7fEjB5D8REgGvD3R
QGs/9mkXb00Gfsefv8j6qfzB6wFhYYVYYTbwAGbiQ19JJH+Y6ebh0k/z6BzdapwPxFVsVh3lISzQ
lGmeZruVf9Gi9e8fHuw0Cw8CJDURkBD8/gUtglpd79tHTjrVVtcz0lPb/b1KML4d3hW3tk8uAdKN
+yNGAp7wmOI75JTvFFvLpeyd88u4cQwTmbVD5P77H+K/Xo5+we/fU1nhMlsMccSkTSAkt9ytbit9
A7SfkIEI5N3PX259OP34pbl8iB6xI55C/0YnwfTs9c1UH8t5rD81co2C9Qu5KacQOQf3TECALqqg
uJ0o3KD0PcZYs2Eq2j2ZSUBl5Oy4LHRJXfpvLThwOt+TKWMrM6fxraMKfrpcdPbCZBEPeKtSdeyb
whw+F2XmGnfdZHF2KJWSYvfzN/bjLeyaPk883GOYZDzuYowOf7wYdVghjMme045yD344dleVFYDc
tuPs8uev9O+X/Vr8xTM+XH1q4Fu/f6XYQ3aHp834U5to34m/7bt5+MCn424HvbTT33w4re+Ml8HF
BXIWO/QPV30pZ0H8g5B55qtoGYf5EATTeCzNqXj8+Tv792uDVwIcZ3Pl4/r40bwFVI2RRS/xR1Dn
y3zQiMo6G37bW3xnDvmjGeRPXmR9jLMCsmywKPzwRfVF7c153BztyafV1ifflo2V2P/8nfzJ1eAK
Pi+AmVRhgJD8/juy7MwQPd3Hg27IWSIibvIkGTdEd+Rf8Dn/9JV+ZVQKeF/gFb9/JTeBAWNMzTHn
fHOZE1vco6G2JJVT++bn7+nPPjgLWx3/40Lnqfv9K8nZtMhwVsfZMmjQqQo6pPy0/4s1/c/eDmQ9
37UpQoZC88PbyXD2m8onRlBzAhpdTx1SLVhHkGZ+M3r9reuAhCzYQKQCJ/jx7YyAgkkXlau+PR8a
gj5R51T+X1xsP8CweJiv78SyPRRCbnfzh+vAMxcCrzo/Yvb/7LYleWa/b6/GyvLua2uYvwpGq59+
/jX96Us6LO/OagiFgfT91wQgwrWQJY+IgOkWxbremyNtnasF4ghdtCWZYlR/1XjKfotf+/1i/CuY
mrULWIkrVqPXH59/vt/rxKEuTHkiCXbomOYXhSKfbhQ32xjFxcDMTc/a2oR9q99ss8vfQyOl02a1
MXPSY1t53VJvczOPxTJTENJ0Z2/yulczCKhzIqbfmZuUvx/GhaPwXJViCXZpocCEFjBZOk6aBKvv
qAx2cCf6XX+bD82Q7UVZF+rey+qgXAdjph+VRKIoHI6tinO9WwzpZzfHUHRvZQ59SRkXDXAJacU3
Vifyb5kLSAtJi48bwoLRPBoT+Pb9YIGxiLJiPJoL9lqgg6l5BWXJ9He0pJI58UU1nm1mPIzMg75K
dooquh0ywZSdhlIF143I4zcPjYx6bDFYp3oq4m/EXhRhr0LPr/COfDQXsAgDf06efBg1LS2x6k1G
D27mF/skEQNog9ScL+mxb8QGSzW4B7J//a+9SVIeQ4BoGKdkFxKsYALHFwJvnrJYOfMQl/mAcFYs
gYtvxfFnysd9L7O2TeCO6S72F+d1MFPBfwKr6VuqKMrueJzhGbF1/CAlwQlYWjHi+ZwUTP3qSXx1
kiExNqXyhjeTap8FOdGarhQmDSSAsJ6/GnOLjh3jySLan1aQEs28xE01CxNj1tisQzJZa++YoBxS
SxPqfAVQuai6S1nP973j9W/hWOj3mBsMi76TmB7zl254zGe/QbyhGX2jiZG69pFm6xUIbo1Y0TaU
iQWXMP6ynLKBqrgjktHYV0s6GjsvFaI5dMFUii05ouDQtfLRM5oyPjLcng+t1C1Bb3f0EJEH1R9o
dfaHreReuw+EoLnF1rV91pzwyUGBPSiTSlwFE5N0tv5MFhwjLxTomsqdN11fV4+Jpw2ygov0X6s5
aPrIZ0UnWz1rjjOt3xnVnkIDrAhZoNX7HCf+wGBJlBnzFC/73FNa/1XpDKxkGCekwZy2aSus3QW3
eOV2KiYLPZXfEmLK/laVcHaiXFfp5wXIoDgNrRtnTwjMfNqL680Bo3ldUGdDOv7BRU+j2ogDJSKV
tonP9TxSGAuYY23SppwYoIFc/AOJb+GakdU8ndqkllO0RhAnQrAM8NgPJUaE0mI8236ViCjufUSn
hpm4BatRz8s+MOL2UzqEGTeS2c+HlGea2qW+oHeGwJIp7hbGpaQqA6978YRsmiMeiy6O5rkMnktZ
kQir03lx9qHD8GfnDQUolN6c2siWmUUpemKiubpmUpDct8vqqfX5KbAGgkKG3O+daSfTtPpSEO5+
KLPFVbuZub573fo+/BBS2s63cqayabOouuX/K0SZjU0RTBOFfBcJ8+8gZhxmY/7bZG4df/FUlkDB
IYM3bExNFeO+9ZRlg2soKYryvXTQkUMe+EtOQ9W0b9Eel203W3O2ZeJN9k9SdTI+TwOCTBjRk9Uw
QS8HnceXMfFl2rLJGnkbKLQCw6Cl9G8r8H+0l3+sUNH/t/Sy+aiz+jvNhf/8N8nF/oWNLxV9IQAI
bPzB6i7+TXExsTDD28dbjOndxTy4Hqh/V1yE9YvNJh0Z1sEP7PoeK/E/JRdY18QUAjoeUGmISvwd
yeU3puG/Fl+YtBQhsEFHcWGVhND7w67JWgMNTPkxjqTulB0Gl6ZIenZsKeo9mAZvrya8ENshXdCJ
eSyQ39sNyAAfo7Ewc4BWOX1xKoG1MUXmZWDb0om5daeYiTmxoSym9DGvywgmKUK/XKTFUhgEhaA/
SExGZNWBeNST612ndmdgWB6TBepQGUh8nFPHLmDs2XhfFdS2OEyU6G3amiO/8rikgLm2LvItuU+u
++aicZtswv/bJf3JV5mV3uYAc9EndV6guXoUom59I4VfonwzfbHSpOi3Kqy84KzGEddHiwrLeEB3
mAyNFuCSaGk+mJAwKWucnPmCuT8hzsaCnLOFW5x9k36W3/c4Rb0dv4Knby+BH2wTMeXpXtqOfHRq
gS9HOl38FKcKzERH/Y7YyNJ1OmaDnXoAfgAiak40fH6nVdC+3LYZP2eyw2qHg7mzgdKYdc06tZQM
KxwlviHtdaQIgz6hxWZhDTykBorZbsoNGElEgqfgpqoHskjCjQN8QbGb93vV+vI9LCx/AhSvgLR1
BWxopIi+fdbSrtbAszCpnHWGBKwsIbJrCqfyYJuQK3Vx6A3Gsk3GgAo4v5xBG1kdmLaDFazmWmA1
wkcSjv1P9CeNV1lu9R8YLa3ywu1yqW8wFeV43qyu7Pka3HI+hXLw9bEfIEbt7WVkVEg0nRocenlm
9nx96s+R6NGIDnXQx9/m2Jisw8Qn+oofRruMQtPqU+O61JpiYcphhrSm9KencVKwFxTWveygrRV8
sWSwnfZFpmJ6PgA6qI0mHXdLwDSmoqsJ8zcudgXyoeBMxtZiGMkfKm1/aubW/4y2IdzDtNjyFn7t
QFub9lwsNWGAkwgTIjMQiROpiqps8C6Dgf16ZKoh0Ty6oSiSEnQWJHZZgBWhlGB1iyIGxTdJxVQM
hN2+nifkR8+SwRczrqsnNx/7h36wm3BPwWlCGVBVMP4ppyn4mg/KeclHfIVbq8PQviGRnr6bojeu
KQBjVwXsZSqg/wwTrMNB1K/DYtmvVIBhLSqlEZhXRjvZRy2y+BtBgvQC7kzytZazda/dwPqsB5va
IxyV8bs2avtbRhnSm9UP8qyyzoHJ49VvZGOVPNr5kAjuGipM940rLQBwYT2dTU8ZeGuxLlJy6pgJ
MVo9+IT/HO7HERdqk70Ro5yNPd4rLEhZZ2GXDqgdbDbNMAA+McYKOLpv5h7VaYBY001gBGztE0/2
A4nNjBC+DHGk+klJTNimKyfKXVHeZl1tD9GI8TeNWuGl700aDK92kOknpm/JQ9qvOwaZdhZ3dACD
nEWVr1oLqa6TarRu+XZrLh2hT1Xadu9d7sKysSane4eewZvqshyfha/sgX7m0SCGGijf/aCZUNNl
2jXc4GmLp3oDOlV80najLzRTyoLuPYcJGuCr2OcPTvxwXwiXUoKRUeVjZmqsvZ6h7PiynrqUYi4s
ECGFMTlxSx5ZlBc6htbzTaAnuwKJxGOB5C+O/TRhwOXTPwxu0cYa2BQ3ivgzNJcS39ceRbB7Nx30
NHBErXKoSsWNtl+SpLoKiWV4l1iYGRbCHCPL4NUC4IcMG0p2ZzG0B69Jjf5ky4WnY9W0wt7ls7Rk
vu3Lhoito+pBRljbgn1HKVaxixPhPVWibUL+LBJmEoQx9tuIbXF6MrLVDyYV5OJDy1mJWCOAevHS
GpaYv2AYsd5s2Zntzip5uh1Dx2luw6bFx1cEdNBuG23geS7our1JW+r6NhwtDEgnI+1z7PItyZ44
HIDUJLAcdosrIc3EY0xOj/U7NXEvFO1TRhDpUxLn8bNVYjvhUudmiS3sjaM/p9csuRlOMdyr4tJK
B/c3Ef0/W6R/rD1LP9ki9RxMvmZ/3CStP/D7Jslkl7RC2tfYFjnHNWL12ybJCn9hJBSg7LlgVAEk
sxH6fY9ksEfin/GvhQWw2rTFvzZJhvMLaiDJKYYV6PsmmuDf2SUFwSpB/GuXhJwIRZTkIKKfxauJ
X6O0f5wXdH1mmDZ1AYwT7nAM7qoQRxAd0uZ5wmKWzqVzTj3NNorHmRzf7OBQNXprg4fpdbHz3IfB
fiDMQoimiFjnQ5AOM0XN/ABu+cC418tDO097s6vOTXUB+eey6Yd+402JeLETtIB7YXwuOdhaOsav
5+mo7wfjuRFf20FEuKSkdQRUv3XVuyE7qnar4lR3DucQ0cktwHa972DZpwS3/CDf0nEaoTx9xB3H
Y0CiQa+oRwnsJucYBo+ww00lk5u8tEPu8f5UcgAPK3fr5ddT0N27y32GTokTmycqmYtkGM9yMM5O
QNMoj0R3wKcuisbYQBaNZI/71qT2GH8wOgyxHtKtR0P3oGKqyFflIXXNC6m4DYdPQPg6cMtq4Qy5
BqaSr00FeV/nV1idG8IQdXdas8Ad9zj9dMRYFvwvauDvV/0uhyRAZB2eLEftfI3+GPtxzRiocmta
827U34DpRUH1rU/tnQOtremegpB8s4fFfzWzLOE9BsVrFgQ85gxBDwpTYF70V2wMnpbJ8462wJAw
mUECbINPpYbB5GQs6OlHqhi2CLyu7sgjy8+f8xFwNSasus6RAtiGiZmToGH58srMWCmyPDkb1aXl
fCbX8Op57Jmxdb9RNp6HU4SbYwwbrOGUYtmtZh8hrPe4X+pDaWY9dDZHXRP7BV3rQkwe0L1crPp8
yW7HEZvkf+Kaj3L0ohWpLNiDi8wFcO++eBjAGzVeVz174o3jq/PsLrehXtJDFkCSwLtuhKeSI7hb
Ju7F5ExgHWVpX9mDQ1B33Dsj1VFi2nEouFjBYUnef8i45IpGeZu8emc27cnmImWh/QbtdBMG1QG+
yBZPyZ6z+GoZwLgCe27aJAsCWBxceWWOQYZlvcWTFhcOcDWUAMOn0hdaI4C15CAGGkZn1ps6OPq9
ueNb3uZGuxPU3OLX3aS9EY0BPN3irmdXj11i3kz0YgbBfDDaADNVdgP/kM6kYV8N4s7CFm8GDw7Z
drMbrS3hj8jAuQU7GLVi2wUuaR0pN75xzgZoC3YEsH5fK+TJRxKKqfkcYx+1nOkE/3fXOHF4K0JV
nzi/YXVZqPM2wBuLTU/fW91/mgi/ePVdTzOmlVIQXJurYtDieu2gKqXzESLkfU9jkViaG6cViA/d
xnagjxl1T2TCvB+blzgDcEuwBrQCts8hYjuj9uZ0nWtcRyYGJm4llU87f/xmLC+Z+Yp8tSnbWN6N
VRG1TQqboR/3lsE+46Td+0JhxKgqBz5dfyfgZpkm4pE+T8740Mv8tKi7hpufYhYdeXl9mU/VMUsR
Wf0ba0h2GRbXnnAX6SLaKym8pykyHb1hS3nAxsraXUcMK869E+fCTVsYt03x5qXQ/yDpl0666YfH
KSZ0CkaI8oqaq+q9xp7ij1wiNsktck7z9M5ccUsV566CILhxRUCbKO5C66kinyO5zVtSZ7NkZ7l8
xMa3FbowELNr3fvBI2eY39EBwiMCpGQWXiy2eGWJ59Kut4NI3sVc9EiOT43nkp3xzR0WsEtiY/Ra
nYnl0uubVptuTs+BM952XYFljmpcTbswFVg+xsT8ODggSeeRUm3bhGgX8wBcYhxNpDhXF1Nxp5eX
MPgc4i8bRz5hhPVGmDuuOyx1JrZO2cT88Y6AHCGLeOtXwze/W85LYFwu04OZnlJ9MHuYPY7dPiLc
RWnSva1OT+S0YwHLlfNB7Z3w9PCMJ9y3wAHsnMhy0uvOzfS1RircpDIr35Wb3hoW0rkPMJH0zKeB
uxab0Z2Jc3Nje+abYq3pyFl9IuiUI8uG4jJBfZQDtfA2uFzPYeusm/Smqtw7C3RK7boOHIsxu+hy
NN64mj+Fubk18WUi1F6Nixe1bgfYkUAnsOAW9loz5ufC6vdy0eZROqLfNZj1QUWpe1mlYjt3xFQ0
jPCTHIFtkIMZXJCaK8Wxy9SB9GL3BLFna2Pu35psmz8GmKEvwlTFsZtIXQ0eBZNuY4ELqclvOtjg
Y5d8SVLHkY5LwFJKxQcF3B5dWeydZjg6nL2qViQXhuqSE+JLu+JVMizffX8uB79/it1AM0dfsgLk
9byFQYv3TGsu+CF4SdlrZimJBTLUzzjetgw6pn3oj3fEqLkj0ys5iafYiCm8MUncQM+mf0A8Axbc
jJ1zD70mOeAmux2WYDyVixWR2nlh1xpz7ic6vZ80sc32G7FrGn0bs34XsvXPCU2uyybwekHddEic
jwsLDk9jgm0JUvFkuTFO//5idtLjFC4vuuvwUU9fMk1zLO+AST2Qudn1ToQdT0IHWaRqvmDMhhFV
tDtKQoqt7Rp6izsi2ydpD/EpfTHr8bVxrZfWancJYHC6eIdTWslbRM690aiXzh8PwG3TyFvbcFar
xx6R99gktJKT/2btVz58R07CrQnjxHPlmG4dwzhWmA7TnJrtLDP0cWFeMSz9hZ684FsVhN1F2dYq
MhtdP7exAbNojqdIusrecf5VJBDLcGZd1ZmtD46n9B1CeRtBe3RuCKzFCxJAirne1HH/WDtNunPo
vf/kOSinPGW7TmzbFBzGRnlYjRt2DS1OxRLQFg9t9NYxctsZAm/fWrd17LAhynJ1VY+Ff+ic2bnD
ZQGCmZLd/jluPSc9edpp7yAD4GVSds7iPw92dixUhmGB+gombdTMIIT7JY/QIC05qcSMLJgVYdI1
EK74Jsaw3FD5UJ0LyX1EBsLwL7ir1U0RBv6bMxuIH6rSl8hwU88jTLmfarBDDKsC+rvDFbPsSaN/
bbgYdkNPwCdKkZWSfR+2aBkd6+s5GHR56TA1Yq8IhIhnortDBJr3xZLaqN7EqBHt5kNlFMuFtpPk
zhpZOLSY6ytDU0hcOF+68BG00YXL9uK5r4v5pJ2R8U5Bug4Ukn1pT/H4YKh0enP466+9lAVphEgd
hXno7wKlvLtmmYOrUE3NHX9KfMogf/tlPFDsQAd9nXfPwEZDPIYAEtyqJ4bLH7B86QmHHkrhU1ZD
1XeIrH7LYozxNLVVlE92zH7QvCha27juRVO/15lZPwNyai7dUXvcejmQqjng9eplTnDutz3NLwSz
OV0/cbYeL7NWHkLRRhARdoVRVgT8fGNju4E8I8x1keEWT0nZvczCiA/MVMBLeUaypRlRMR/85LdL
c6a9O9t1tTs/GkvRwIkJ3We0vHjXNEwClclOuRSpYtYBBN6Ch//kQ71eOQLWMfRisZVyBCHVcQw/
zYFB8W6R3IW5YAiDOHbldLK/aOwBxGnpfcHOeu5q/TIyxcyCuwV4Qpo8yoayFTMeiiuqqU9jnoGR
XoR/jN3xFCdxeqPjkHHTODxmQcxwBjl0pUCkl87kPCI/jNvFlFdGDAS7isF0oi0SusiyD0ksdFtn
M5GGwr+05PTQQasBPvTr3vDI2DA+tVSSX2YJG/Yy+5JkRHra3HvF6/CcD6a77WiXpoP0Fua6OnuD
c5lThcN3Gc1lRnhe6VszZyWO86yOCFAUu5wOe9ewXmp3YmtLO8OFTuU2gTzKeSS8L4Nky2PwApsv
8RYscZ5rvtSDvtUAF85a9ZwOSE5DvrIOTGmf5sF5a9Zzi8UhJfGLs7BAMWXQCjxvLK4Gby0AC2sO
TKHDnCr1uVC88Iz6Qx67CNgU4+QF81DNNBn37r4zrGcAnph5Moe0qU7D/Jbe5DbCHqU+cjeVkZ3G
8akj0LcbCYKQtJlp6iCsJU8ssm626QjrUOPgqqui7PvrIsvyA2Jp3oARbArujGo1WMs6Sjq/Z5hZ
rpXdMsFRjarFgBHxb1fpDBBDil35cl50w3zWVN3XYZwQ4sq2MWlYyUbYPE36rrTk07bTM6FPpS71
QHCWooGk3zRjd2yNLu73bWG62YWnkNmhN9vtQl36UuykMRy8WXzkRHs6KkLJdjWwEYX3xqF4TbRM
n5OmJNMDYuQ/Q6ffnbtITT+TVK6z5KPLvufqrD/xm6YinF9WcI4bIpLQbYxC8k9NhX/BRjQMBaMf
rKOrbvJ/506MqwLXgwRFYY2PAQSJ5ve5k4NzmCYiENr0YyGH8FN/A6sDduk7RcW3Tdsiu8IQC++w
CcznB3sL4qTl5JxqygHi6HSYzYn2X9tqiKAspTkHjFETypCnAYDEVa99no42R2AM5hAXiN23Xg2H
D97Jo9+TDoha1N3xJmxckriQIqTFU6CXZnButajzcONgziwbfqKg8gBXGuohuiTHOaYhXX70iZJy
YgCX6105tYLqMycNBi8cCuP6MFf/zd6Z7EauZNn2Vwo1Z4J9MyXpreRSyF39hFCoYd/3/Ppa9Kj3
ruSKkiNR0wIuAonMjEvS3Gg0O2fvtcdhYUmBWTmg4PPM1jEpDHZNEbSZv83KTtUC4RnzDfsGmh80
oWHGjTu1tnwsH6ESOUoqU+vPdPaY7NZVj1JBH88OC9M38JgKDYubGvcp8ntPjkJHIcW2ciGQ0R0O
IoOTDgDxUlkqnY6LECNGgcC/jPVxrWZq8mgZsXylBrgbFw0NhutqaqyXQDI1wj0b860AsV059ai1
M82/7tiItK2kP3qgd9MHaCgIkyMV3cNulFl1t30XJx2oX4iRbqtRP96o6CfygzJFHOunYurlRWxM
FhTtwjCnhQjigIaI1pr3eV4r0gG2cTvttKhqL/l4mQO/HtmLbOvqdtpizShruDRzeIActSZLhS7H
F0jihsamMjE8Zj5OneWMegGg0w2Zd59jDVGXPcKfdF17QQWgEmWLsqC+Uv5GoYSEBV+U8Qpjh646
xR71vucY9wQeXNAoEcTNqjXLoiT6NDNfa4/YEjfqw74Gqh9r5J9KaU7UpgnP3jZNv7qINI0an6S3
I4t5pEM7IFu5hrUx6p1hw2ZTDJxc3NZKq+HE2Xx/63WTC8Jb0BGtYA99GF5IBFLsBYx4H5Kq3jUh
dCBIzsQPQB4xUVskkRke2j7PkGY0cblMEmmYvfoVdB6dts2DnA/0SmNV5LsyMyORsHRsV4AuELIR
BmDnOOvqlsBxuK9hlA7p8Dhk0Ak4uLbZqwyzuXKQC0gk6+jadFMmusa90ULhmK/kSOUSjFHs8S2x
eg8AjLx6fZpdU6OVfoOZiZJl7efDzEIos87VcVLF/Bn2z8jjOCeIrShXK0+kCca3kgMix95selHp
NVx3itayiSgrkDFxR+yUKxIzY3EuYR9CdEEI4VBuKqUGUCwTseSzjacS4/VsI+QQ49UjEnPvNYUO
Y6zg7MrZhUbDEwRomxb1IfM531Iqssho7Bo5/iVFmrz3qLBdSsLUsOmrYvGtLHFrLv1QH1K77iLz
MdJ8/abRG+sxN+A72F0hGeEmTxRCp4I+Sa/LJBdjO01kT+WVIyjEsRrTf5frkcMIRheTDLqkB49d
l+ZI3ooCVZlyx5Dc9Xi3iZCVUUDfRXniP7XR/PtYCRBxCOeSSR9k7Fn0hjCRqcogSOGwo5gly5Pk
lzvLjNI7UeZq6Kei8X4aSXS+7tKaXb+k6228r2hEUbkFvwxix5z8tSoHZb9CV6w1C7/Sh2RB63DG
gZRIm1yFrSovVKmjf8tCle+55UFEt+OW0HaSIdo5cBHCdOoWXUQYRZhxwLP9PJ6fziLAgZYveyKe
twt34B/Jos0luPY2+jnKdGalePpyNITuSSBh6ylVaX5TCaB1DkxL9nu3GUL4C0lrjhF/+lRzdKPW
r5M663/XgMwvyBuZ2ITBD0EuNCJpdGuU+/tZ3yLB80oTC2SSGvSLcCzx3iGoIxSy4IXLbEWZ2JB6
aqtkzqiDq14YRlEE15BVgk0Vt5D6J9nwaWelXTPTclrS/0rW5FKdq2ljIoBj9ss63XmTnuXkxs0q
GzL34IqofH1aO560KF2aXtpYZHuk2TOQVyZFG+KBcprSMvY1B/qJdr0e6Bxq+dIxrYfwiXSgkPC5
OhNN1+JVu1VVvYGY6cF28UB41IvYN7XI8dUCLx+rqSjafDOAotNc00xA6ymMgEECke8mdEtr6Dxy
Cus28DLXaEQN/QB/jI44iMW9DAaZkn0bM/k6jjaBQ/6WRsBZgEMjyT3kqXo0Bfhni4AStGGob4MV
ihzyRSl6MjGnidmGXbfW9/eeDisHIH1QSW+keGQUmOd6hyxNxkbjDEoxD3HURwT86UobdO1OFsLp
KWnl6nWOqYkctOT6m1S3qBjGXBTvh5wwdswVVf6h+lpAE93IL9BfTs+hJLc7y6McbAfe7NIkYq2i
BAevJXbQCkhzAoD0AD8aRUNq5LFl9/ztR69UKL5hFJj2cShMHwAhOtyzLAM0Z9Vm1SfYEJ2gM6xr
VU5Dei6iyCGpo+Ub2GIZ5MCJscRvtNZgzrR9TMkcexxFDK/tOzgh9PBvY19AUYjjH6BJ4qlNuSTJ
qGhddcAwandaDEQ7KeGQDQKMraEsFOpNSTKaN76Cn8+hnANluobG70PkNfsR+FqUpQg/VBrDykts
iQ1d3mFqpPYC5H9KvB7O/qEA4da35qVvIc+81H2BXEObBdTLbvWEos1c3yaO1oiNwVsTelGJoEz8
VJTglmD+uYHfgELTQE6butiFrMyNdaXYmXlpJhdZE+hAj6dIejVMv+/fJLSX5SVCRdh0rMCYhIcE
fySc6phjOX8TbWAyBspvHxFP7yjimM7aQF315q5O6HkEijWit6lbCF0P+tQI6qIW6iy6bcYuy4HG
A6leUzD1dUrfrPKSg4aRgbEamSJLMNWd99yqKuUbCu6Wus7b3ASx1VlJp5osXDMIaFlpWie+lzHL
GCQrbD2rUY+EHgewpalNj1okVc1LK2y88YOcAjG+qlkgqmWjpGa1C2M/r4gpIkFtAwxHIiqPsytc
UncSMzFZBn3RkiEZRwrxKJOf+5dypyb+77wSaAcEDZ0efjotbTBEYoNcyEHr9esBwIYycNLzFfUN
fkObbP24G+Nf0CRFRHlspIUVnuBG3CLPgGpD+uRkrJFflPqy5MiUkFo15YqjTHoo3dfiRAnDLw02
wUxkbbgzj3IWaquztiWSy9JAtypJj3i70cCksxxG/KOMiSMd8hxYbiIzj+oZ+aikaY6qGvOosMkS
hD4bxhy90yh2YQ0iZ1bkRCw8yQVY8/ZdYAON5hTxjoE7CYjcUdPDkR19j2J2Fr0zmuiyMxnSzB3T
dIDl02SE5A7NMiFYJ6Qrju2sHqKS7vuXAg+WoPNRpNE2j5KjalYfsSaQhYPjl24YZUHSNXyl78zr
xsAjj9o5UXL6crOgqT2KmwxPLqHwUY/9KBUxZu9uAd/GbTyVChQQmQN7ngWx5+qSMSTsQShkrdgg
IK4qj0IrD+kSpYZZf6VaocV/nFVZucpuetmOGPKc6ijcSpGf6jj00HMh1Aw+sqPIK+l0dDfWgPar
KTzkLDVb6saFdEO5HPATcjGM3z1aEBpOJqlWs6SsmtVlAuS6AhTELDprIGTSwdBmD3lXxmLwSzmK
1LKjYK3DXYxp+Chkw4uEqG06Ctyso9iNCBY6p91RBFceBXH5URwXWzn4Zf8omutaowsdQmB6sDci
vwJtCT2mgpdTU3TiowBPbOGMOY1a0WQkuDdrEXLNgr0+ChDvibXVv6LumvEwdZC/+0WYWAsyPMvo
NylbYD7d0hc4XIxI2CYX3y5saqfMDSRoDrwY+HVId5p2KJEEA4Lslhw7LKpxhgaPnCrRoFD6JkSn
Ad4+K0DugEdmHjZnJRT3QTV62o1WqQqe9KIrGFJHzSKFrszQR9RfEbfCOfnjsPg/LcZ/zqTl/1mL
4VBQ/I9Nnbxkb/VnQcb8t/4UDwRJM/6lYO0VZR39/nxK/3/VAwELz1GtgSaC+oEEgPf/lw8EEz+w
iCYdGSkZvpi/PkkyZOlf1rw7Q7Ujw/bWjX+rgGB9KR+gehW5D7JTschYMk7m2Qz0SZBhaIPWgvlS
9uxKAYgRxuPgEiYiFQMAbgWRNuTYQzog+fDTUP36o/n4yQM2i24pqxgqjHfNkE4zwtNRx2Xh07BR
MvAHucGeCxRX8Keo9T86jBjez3oTA3cyehZ0LRRqVHxgsx7l0+NpKDdbRJHizSQoO8Eo39Gy48gX
wDb1b74aZVuDBuLPT3Zqwzm95okSmGZHVQzslbDBeDQZfGMl1em4LET/l1lUZy52ajWaL4YclJKS
iCwNT93XB6RM6nWNxcXIDhBdKyZdoUzi0UX5Ph1SnMbLnx9O+lpvYsLg98Z0isNIQfBsnip4OjQo
ldcY8k3lx3uOdvVl5ZWbLI43vtDf0rwRNqHcbkt17bVXZOsF9pkbmGfkJwnRfAMYEyXJMDUM+Pqp
uz1X4IJYFGBvuJRy2aryVYi2bYUg0lj3OcdntP6WI8IdcfUgaw7xspPbzC6KLHoIw2wjbJq6a3Y/
39W331yWZ+m5pJki5n62Jl9/Bh+Xm1QkofFrUjmqk3482k1SWzZFnWltDuW5OSZ9GwUuqJnUIzW8
V8ArT373isasbsI7Q62IQnCk+EEGxoWUwrArorF3hEaebpMMXUhA2rfWR0gBYFQLBWhJOdMqF43o
wW+Nc267b+sJ94UjVgFBjgANcP3XgRBlIo9SazJ+5WK5QDywURvvOY3aciHiNVwFunjZVhPen0Sq
ztgw/zomlqqLs7HZwOp38rJXdP/qtuPahl9fpkb0YY2dckfuDwIjY3gwLOSOjZ2tJj6QC1WBsMTh
YJUbFFuUDgQWkmvZ/ffnBZHzLP0sdTgDTm4JhcCg+aXMz1RU8S/RtEqn8dv3WFCfgPjKZ2bh6eBj
cGQ2QGMQVQgUDP/XwSevi6YPq+DetNoXq5RJIxeWnVDeDoP8HEzN3RB2iH4m78widHzpP7+TFp83
EBAqh0UFK8Qp0qAPg4ID+CTtVesAJH2uxboqaS8+wZtXnXBZNnO/lFYjJxkYtMDcle7p55E+fjC+
3QNKI1SFswJyruB/Xupzv1JUqqnSHrmfuUPCx3FLlZct0OzKYS58GDrExjVoPVLkqfkGGyoOkfrv
Lk/Hofh0G/NK8emLk1ThiOCL2/A/dHVZvUotKaRuBY3RgJeKcAsHspO86BWKwq0qnJlv0un34PTy
J1OgyZHCiyOX7ynySGtfXncEQYd2Zlz3wtq/UyXK1k5FAlbmho9Z8gs3YvB+5qc4CXGh5sV0+DQG
J4tAG6UZBh5R2rdEbGrlU4cNrCUmqBteM/GmYIJUOEbrUXV+vjBq1K/fhuOFFWn+6EMBIO746+B3
YhX6IzXBvZouiPRWYQijH/IdfVh10x6LHlXGNZ8G7Da7iN5b1T9PszVjO/bLPrk1iBxWlTUSU+QZ
SF0grBEJ4us7WV7/fKfHfdW32cr7ovDlnjkyp9NEE1oy3hVpj4Z8sFZTZ4MudgGJYUJsyIWEOFvg
2F1kh652ytfuo4ZeuID/w74MOxs4svaqxGxq2Rm6F1dcasS5Asx0AEep2BHbtTydmdonrSbWL35W
lZI6Ww2Fpep0M0XYtJcKSifvY2i+8Xp8qeRLnwpl9mSoiyR1Qui/ayq0Rk6w1UKX3Mm/mfq7QVh0
CNJ2wZnVTv3bNPt8Pye/9twzAFDQcj+jw7EQU4FxZUIRAyEZLvU59ZxA710Nc7N2g2GZlneRskam
hkr32n9OWYiSm1QkNXYNe0nQSC58oN1Q5Qu53BrGoqvUi1JFYL/SMzd5jM0bjKiUTsR9Op15becX
4nQ2fH6Sk7WLGlbTUn2T9+H03Fhry1gmcMPMl3a8V5QzpvtvOzhLZYHU+UxyviBj/ZjT8WmFUnF8
WxbpTnsLMdKNskzX+cpbWzvr2diWZ4AFR1jAlyc7udjJk3HyVo0Amuy+7d1C4R+7qRA7YoIwFka+
1agJZFsgX2p8Qadd8RyB/dOALLpf5+NWia67Fg3xQizs+BLSF8YW7UYke2BBKwVAao+iB0L6ITzA
QqAAWj+qSALtWN9FpCkUCKeV/rZW1lO3C6JFpIKrvFRgavd2+KqTKyHs5ewMoebbNuTP+KI+YxvI
ke/0m89uUxXUbKTsuiJMXoSXqi2lV+Wx151aXnrhimRseNFhcEmqeFWeeUuPcJpvI85HmIHnjWWD
/HUNFPpExdDDiFv+KlIw/DsWFT5WYMSKKIKpPERXmQZuYREtB20dJM7wpsIDxluElzDfIbUOPMTe
EQKOe6GAImx7HlbxG9pWKu9acjnV9yaF44O8psCsxIvqvQThlj5a+d4XHClfkrXumbeTdAG4n7g5
cP79uZX+9BhyHOQZT0FzHVeDdLJ+1gWhAiQtSWCGV2jc48GVX0RWz3uE2AHlImlHnqI8bDPPKa5a
KtVABSdnqJeRjqNs1Zz77hvfFqN5on+6oZMPr9d0UloPg7Q30YFiw5fvI/Wyx650LUQA73dUCbsQ
0OaW8G9J32aT2xIZe0BiHkxUgu04sqmEIYapPZdQPD1wB34ULAHEPzgB7u/f9b3xWrjjPrgh6Izg
8gOzy5s2S71H2mNDfaz25tJ71GVbuZegk+u2+sGnxdTs/j69Yg9gXVu/ool2/bLvHFlwqAdxSCq2
wtvPHzf122d4HguTWqJGaUOnTvF1CkIwESVR6KW9cLCutdfozcJQ8TuVLxp1I0pLXViiC4NGvtXe
qwnRu11e8+zpCxtx6zFA0/kiSG561eyVRXEPunmjfVRXTDkRefdjazrEyQiv4T679C6IPRdu6st6
k587TZwe6Y4zDJiqzL6WpxHnzfanZVI2krwZKBXvGdyqs0GMeqSxXgmFW1WrQsOWseZnM95R2JaY
P1ZYW38exiPV5/RNng95KhUMztzHKffpDvraElKdeLR98JZFdn0XCA5pZy3W/hWqB6oyCVRHa8mi
SQsMgbptXtS32Z4ftN2kIIJVO1E52eyw7OH7m1xgOz/f4axw+frd4ofGfWhQQOLAxSnq6xhZqVEV
uskYVUuR2mdiD7d8/7WbBbqL+ldzZ535Tp694MniRjemFfR5ZqEVnKMU37OC4FGbqipMgDmkgAKp
TaDz//I5T+ZCFmce+FYu691Nr/BT+qv23byVbqKX7sW6T87sn78d476Oqj4vNZ9+d0Gnr3K8mn8P
GUJQHPNFftMgHEwOdsSfH+3vk+yfn1CfF9pPF/OnRg9q8uH3c5jxsFEoZ4/XSE/YV5b2kD8GRmoP
pJCwn8rBa4pLVXAKcxnyBfZuWwNK3i9rWhfelYjXW6vu1WynMt06Tl7atVcekF2cueW/bmA+zbrZ
y/b5loNIEFolZKlFH6cE7nhHzi0iFKwOGMPCV8xEhFP+PEx//ah/vubJQT7rCYLwA645kyYwSYwL
wcLBcmCPST1euRMMN9tHxFeQ3fzLK869aH/73FFXobE3132hS359ZMHvMxUvGrKMD/HFH7ekYhNn
+Lu4gDUv4AhPz+ytv5/o5zn4zwWVkzko+11WW3kp73VrIZvuAFjXWqbjbcaza6Xd8bqHzQoguME+
Kxb1pZyfGfK/fUQ+38HJxOwqq1YVg0fubtGKciwKMpt9+niOePZt7z1vHzjciHNYpoo/8uvQ4gDp
h9HzxEM/cGYkNLTdYvclIcAuAkJirKczM+nc9U6fK24zowq5Hvm/ibmGHt50K+KHRh1RsEO7efZJ
lzcJ2k8Oz3fdTU2XbhHGZ37hc7dx8hL14DbA43IbprQ1SRronbTeSv4TsXQ0Rc+8st9XmZNBPnl9
tIgGmhdwNfLE0TtDqcmJZoHOokHeRQgMreo63ZnIUAiOGTbiE95xxd/pQMNJ4wFH6AG+WUIRgsZb
6Q4BASjNQlYiefnzz3MsEn756J7cqfp1OmgzxqPIuVPgCjTR/OISg+PUEfSyyq+CeuPnF4W/GgmC
n2ylIjUNjnAn29r4CjlaRZjnQRIwQBgoKNTUateb26m8Ihy2a12I0A7Kojy5RNmEZmbVioEDi2hC
gUkOK5580EN449a5lNPoZmNhHNLu7ecnlOax/vaEuqSoCsVq2j4nW2dNCKI2lHnCLrt+Loh5IT90
0DeV4WrKkxJvLI72069kcBr93Hf02yb5uFX/59Kn+wUztEScOOIBCr1hrSIMYL7TNnB8HNy/rezI
3rlLfls5Ty55smPIsrD/798zuczFDXK+bttZS1F/MwJeuB3GXMJWfh7i40fzdIixvwOTJa1VhAvz
dRIFgEJ1MRolco6w+WxUcVXCdYF5bSzBXVjtfGgd7yHMx0QThtsoXhrBSqISh6GQHnXDV3OTJpDD
5ypQhB5UcDxjIUcuFFJt3z9ZO9HceOqr8Dw+wdCjez2PIq4XzscqosZ9pSxVbwUp3IKfD/HArSU2
rPNGNSSFD5FHAXVdfTDLVeNvEeOixYFcfmYU/jbR4O7R35MVGeX0yUpHCjyOxkYQDySac72qdvzL
7kN3smlpeNeW6ogIcKwViV7B7zZfTaHL61M9DNvBoUBg3gp7DIiJyQDs2OCpwUI010q9bM11+OTf
Eg7Me0ny+QJfctKtAmJ06iWmLr1AsUzwzJ0lLFr1oxW2CWm4udO3ywkDpmnLK0pFE4P5EOiU49+9
bIOVu6MqHJ1Z977t5Jh8n0fgZJFtrNqq24j5Xss3DcSabhUKa33zUqaE3Qmbn8dbnmsp32fdP+M9
/x6ftnKBYI4CyeXigSLLpno1+KnNdAF0yHzJSTwsoIbZwnuS2Gg9mmwls2necsbkXPVaPWMu5kPj
/Y7PVYD+dlPzUmMgy0QQfzIEomaIYYxS6lCRnIwE2Xc4l/z84N83K/MwA+1FUS9zodOKS1bG4O+r
QToY+NlnPabN0bh5S377wG/QaiBRqkjrtDN/7T/8fG15vv9vg/7p2iffC4X8iUBNuTbiQvXeeBDf
EeQwBbWH7qGHKhjZDYJjjuNPVHtqoH8PHjWVdcxYE0tyBi39t4/654E4qbb5lpj34dBLhyZ18Gvn
N6AGxNqtfOdcq+n7SexkzE++Ipk1jQLgYulQA7U0Y4p5vI2u2DqmdGnwVRc4uJDasBvbM8vK2Suf
fETidAS26PGQVelS4CqxvvcLHOw4yXPZVgu3xNTWgPI79ymZf8qffuqTT0kaR6oyalxYf27vqyfm
mP4ygZXNbOFeeCdtqkRlOtjsTH6eY3/9Yn/+WU92/1pNVJwRM9aaslckV+1cv1yJV2wglevxRX1v
h1Wh8EtPZ6bTbFP5yxPP7XYgqjR1T1ZwKzEgeveiRD8ED55LaoMwLitvpVmNOz7rJiF1wW2VP2bG
BJPoNfQP491UbCvlqZQkiJq/+pgODL1YWoGeYuMC14FlKSjpFbmmw7L4eaDO3e7JWhN46KWIsZEO
HkUA1Sn4ztQbT7qn/dieA5F/P4XOL8Bc3FKAy6rUIRm7T6ttkwhJX0AXOGTNotQlwG+DI6n0CpAa
XAYFRoJwWQTbs6VPZZ7f36bhpwufzIZSyM2i1XKekm17YvMNpG0EGImUG1N3RHTV+Dw7d3qgERLL
ywbjXevGsZvVVIJtUVm0kgviIwCzFG/G4UKmGY7JN1oq+qVu3HTqwQ+XUQcvY6u1u2lYefWZBfuv
n8V/nuDY2Pk0dASbSAJ0cKaV6mA4sCvmB9XQMXpqBnB07Hdi9+eZ8b0kefy10IyQkG4QeH6yI0Mo
reY9eNNDYBADTvBfdFkD3BAJ8FbxzrTk2S6NdkWUYQUxvE6XA2dA8BN6ukwqUnPutXSXJDuKbnLj
auH1MBH86nSCq8g20bRlvzM4NRn5QyU+he2u7hZT8piomyrbyOYaoSEi+MuCGNgiKRdZRL1cpqZC
QKN3GdaHMw/77T2gEo1nFjWQpEAvOcWTj6EWBvrARsAqdjlbOwKa3bahzAxN576yNkZzExXXvK1p
euGnGyMivoW27I0Grl23vdgh7KUPXeu9sRzlQxqJVQfo77bs1diEsXm4EoRFRaGdrFj9olkBo8Vx
My6Galkbm/5RvsD5STmSPWbimtnNz4937OJ+eQFOHu/kAyBo5FZ2NY8HOtRqOSHiIHHyF9MRttam
A8lbOlmwCKobqsiGzMAvfONC1ShI4S1dUlIreDbVMTVXkgFtOVb/EQluJS9ahklZ5boTQQEQVkWx
4tnT1Bmwhh2wfsBS6bEmGWBYHDFwtSuorlLkMDQV4Uy+A09Mj1/SdtHIO0rsdei2skvHFixJq2BJ
sKEqxgzfM+rO4pnjayUvk2KyYX/M4C/tobDOgOq/b43msZrTDEQR9jVl5K+rVCWFEkobn60RxBl5
KQbQIZpfGeafBkmQuspVcD+//JLoLPbew1ZvzhQzv61WJzdwsimtOrlv8JdJBxN0T3lXNFdk3xgy
gYlnXvHvX8mTK53uxApNQRPFZlv0Fg1Hy3F8lPQb2diUBXFMW4uwnerCCN08J85o/fOclL4taScX
P9l5ialSEvDHnCTGlHY0FhuLyQDCT1j12WXdbbRgqQ0Lz9uG1UqKrvxqBZDOyuyBz+K50pn07Zx9
cjcnm7OpwozkRYF0SLOLxlibdCfw4hzyN3R7JfKB+tyebP4Vv72Sn6bZySuJoketJpnHR+AIXrrs
NqmJe1p5ENN9NrplfdOmj4w6WxdvqDc/D/73gw/KBFlE2ATaDMXsN+FXLSeY5dT4kGo4pvQ59U9t
0nDRWNOTZ+Qzs3pSOVy2zz7w1It4Pn7VmtK7eM4hRZAAshor76qv0sxRx/HDlMFMEMn6XjX6M3u+
caWk42vgL0k+M3Z8sW6nuqrObLa+7S55CIXDIoE9Gsgw6+RNnVv1YDal+FBls6hCL4cFIOxp9fNY
fd+2cBzHWELMkIbuFuHt1wWhMRCQR74RHEpTfxrydFooIXYyKQeRUceetECqfGmxqiFPo3OK/40W
0rln/b4sHe8CLScYJZKSzJPP8VCZue97Y3AAL091r/Zds9Qj4E61vlErNzeRTVmq0i84oaf5WhAu
a7IXjVK6a/twOjN757fh0+SF14vIGsKdbqEassTTnVw5DGUDQcA/EFMru9B9DsFQG7bY+B/97B/9
+ReQT96V+XKaSnoNPTOAeqhGv/4CsZmB7bZynr1TLnU5JMVNaUD6NvKdB8cFk0C4bmSlWhRZ+lJi
oLIVMRcusLY84gyY068NwVb1olz4SfpKA9RvW21ddgqnzQESV8jCIml9vAmIMTojbjjVAM03P3ch
TOYO2168cV9vfhxzAyGLZu1lsOoYhSkfVlIG/NuLN16T7DTBkDaZj/24FECHmn4qLKEqwHLBdwR6
O78fgSvNRtWNXJg+lpgLPRgJ7DSGyNFaULyacu73lb//wEeZlYyuBYcazqGvN92PXuvhYBQPgy5d
BfiS+1KNcICF9cUUebdCGAs3cjr5dN0HvEUYmxdZjT0qMvsrLSqai2GgWIi89HIM03HTKtBtPG0X
ouu2RxEXisdzOm07sQvQte4qgAx2BegwcvIUlNCZ+TN/Sr5OVx0BlqWjKdZ1g3++Pk2jg0ELNbE+
dJFVrqKA0feFOmRzkRkLrQoRYkWPhi61S7lmb+T5CGmMFAsjcQ4+zdF22ApCTzWKzjL0Yu8KV63T
EVi3DGly51VT3oCpydkEjemy6QhOyUFWwG7ldP3zo5xqNpFKIxYFkcD7Zxmzmvnro4iwojuila19
BO36ArP3ncxWM9WNKzzjIHT0onaSsF1rcxqnMmig9mAaEeBpxttEihct/p6tkuCJJbPJRe4UubLC
5/54m//nb/lPldf3B39L8PL22dcy/7//+Fpk5V/8bhZfKnjnKN7nitsf0Cjxd5w3kAhKs6FEnP/K
fzMx+DuqRqIMYkf+V/Rn/Nj1n/g7418YYFh++e8sxNtwSv8dJgZ/9csbghKB20KLw78UAAdehZOv
Sz7prVoismmFuIRra0oewW5A0a1iQxdKcrDRpQLJ82aTxrcKS/FN6KGPmUyLs2frUagLhniybi3J
19S1rtcF70aqjPHF1GaDeJFnUbmXjYl8c90nH2IZqSXerGSaBIp9YpyGxbKuMplgdqlFZecLeHQp
U4HoUFy/8LWO7Xeij/NGsSXnErpDXyPw7GMq9pEyVQLiHxGUWuh7KoSDMm5YQFUa3IGZZ7+CsKDx
lM6R7wOthTpUlGDVC3JG4D38zRbxmauzybEhMYj+1VAJmXilouJANcJdiZcUieNH3IZWuo6TRtIf
zSwJXvwGQ5owNB1FgjKTfyEdrBcWZou8AiKiTW6VeHctfEVWhNQzqhptwqRJwgNQBH2OHh+Vfd+m
U3UFPS8XHqtK92jg+Za/RxBc02XgRgs6yVnTlsmlmBspogbPT5XrDFJzsBeFsSX5OfKkrHgbQi16
L0sWUc0xu1gd3E6EoXOADNBoe01gi/tEHk0+LkfIWk6hDNhwRQ7E5KFX+e+gNDCxJqNazrZ50q4W
BMTq1+pIsF/tFfRUdMVLw2VdU+Mw02yKrgGWD7Ut1LJ8XdahR2StHgiBG/mZNN6Zudi/R7IUF6hA
cXVT0G16AxQmLLnbMrSgRAmYAAGu6GtR7cKbbEIi28N+phY5jiBO0BsvQk8OlMPYpzWCRrRT6bAM
wyOfJSnIMQAyD8ISJWYZWCTSZDgpatEeMrn2YJckQ9rg4AsMUYVPZfUAvKH4+blDog8BYTbGgIrt
rzUVFjRNUVCaaa6CegXj66caSklNTVDFknxhXjR+H0guPcJh3PiEUtYLUPm6cNGGOo0nwkpNwt35
1GynIYqCre4VpOCVXkNtqQ7ahmO0abTJ2qjiMtvUea/d630JSANCEQesoV7NriQYa7D1OtSbenE5
pmlwJaRQNhtUk/AtrCq9ahV/5AzkTcLOA8dWESmkjIexGiF+5dpYrRH5djc+WcDXkEM0V47HQbgy
Sfe5gfUhAQ6p5Sx2U0gt95IgZGs5gJ9OYYJXYlGPKfFiXVuotupVyUHO8WTb2PnLTVHK6s0gG8WL
n/n6k8fUgu5hCBP7Xsp6ZIyL00QeTzbHrEwJpqONpmRw1kwwOmzIFIt067COY+EyauPmQfe04HYY
aQGbMSPNqbf0iAUZZXIEy7umBRE2vIE0iLwJOm9Dznwq2CVUeEKzHd7LsuleWRVUpV14Y1kaFlZp
JVDYFxdAsJifYA1iK4GwVWUDPhpFLJsBcqpEysOzLMl1L18EtSo2B4t8c8lpgI3polP4QiRPC2+o
pjzdxDBV2/yjqHqli8igij2gm26dtoDZxIGi1Fwayc2uYvtjNT1bCuLUFSu9wOZdSg30nnLAudtL
Q4OzIavEEqmu0qtLmsiZhY7UYPApL4jxreeDV5R2yh8YQuoFhPpS46gMiVZ5ESTiKsxwHALZLFTK
NXonUx6ujawL7nI/IbHNxjbcBy+q5dfZvdW0mf40JWoe35py0g/LVmoxo1txE1Y73auncGGh3ZAQ
NPZt1v6qAsI2SJmO8spuMCS5WSX1Bo5GTX9pQfrSeYlLY51aoboCwof1ORfT54AfF/D5IKCtg1FL
BkyxVbpEOJhjNlBSSlLM9ynNWmpryI6gfwJ04F+0m7Sy2pqxbu6DrPTdsZv0RRUqFXo402yFldWK
2doY+vpJUcDjphUMIdojU+t2gFKWYdtZJs7hTFoNqZXcB6NmXJNikQFxgeO0kPNahGrjG7gJDXWT
UXq+bvWid/pKjtekCOirsfDNjVj0SPAJldKeuxEsW9OzA0/b/2LvXJcqN+6vfSu5Abl0PnzdR2A2
DDAMA3xRwQCSWqeWutVS6+rfZ9v+v7FdSVz5HlclVYntYbMltX6HtdaDwR/odHsxlqY/ZRznDjkL
q32ox6hcCHok8YRYwGCXG+JYNr6PLd7vVDJuYEdkhxDL9REEiPc9qtv71aUBwWMyXcnJxeDieA+J
DBjfivSsvRvH4DKjfH5srIjbL5bv+pgHyZv26mF8KQtOYvSvxgzveROo/lpWPfEktUi44KRwqcfF
N2RfQIAI7HOFEbyHZNH1pKngHQrz62VswuId+oR4jeLYd57iZaqLEzGrHdJXIZx8xwPi74KZW2aj
Ch88VFagAEDjoLq7JbHyWJ3RjeiJ4u4G8/viEtwSesPGT/HrH4gmwDnpwbm8BkWkup1Xc5YOrdVH
QXDNdhgRSS9FxkJ+yFp7SyBsSAfdTW4G9PocjRAPTRPjQLAp66+2bzeOR5b2mpnh2AQyfYmm1d0N
MzSQjcvTedeqITnloo7v9bgm0VbVWXFOK+6Wt8YJSEwMavlKyhzaoIncikPuzFaSyW9rctAZAW8n
6LivJna59hddyWtmI0gaWX+qMirLm7wu5uRgoaylJI5U9gtodf/UyihK4CFW5YbUmfITfFNh0VF3
Iw99qaepvf1fCf0bFvpsn/j3JfTuo+1/jq+6+vmP+w85vZHI+I/+8x+6/PgHCLii/1N5zZ/0W3kd
eETyR6yzMbMhq6U/+v/ltf8LtnCKaEAccUSe/z/r6+iXIEGCC4kX1ZzHtp25wu/1tXOuyinUaRrx
oXougoz/psD2aNL+VGGn3tngBRnAO//FZvLX+c4fNjjw0I3jLITbVyDseOgKS2Cymior+0+CEady
o6wkFKoP2mbYWKSz+c4dff9ZEjJM7FE8Fwi+UYhgCnQDUifyMS4vqRk6tWmztiFctyUw50jLkNyG
RTW8xtNERn7tOO4+IK6GqMd8mTDwjQ0CxDGnH0GiLd3LKOI4gdcWDzwIXskwf+2RQe2KeK5OYSE0
4sVsMgVBpYv/A6MGAWgjiDDyScks2feBKyEP5gX1QGCW1TlYQsTKSxJtsGWByvMB98Rr/LMEPvfM
l67TL30d15ypXd+852NSE7/Z92TtuSTi8vaJga5giB2v+kAQYjXaGC7TmM69ZVKqXENq8ZB/BwPQ
/cRivE4XJkoxX1jCiDxeCrp5oLzKWaeHFdL3WTkdSS8r1N1Fef7R1T4n8mIl8S6L5tDOIk04LIBA
HMg6Swacf/PwYwiyUe5J/x/cjafciP/WQVfsde7NdpsNETNOZoFus/X1glZnmLP5ae58hAthLQhl
IwG3eUnDvvXwkoz8nIRkmU/r1utX8vhQM8g6LO6XxlnDC006yGfipLRYbV2ZhQH8Smnm5C6ju8wO
+C9XMlf0JgRMsuBQGSP/UCmHDVJHit03ahHKY+Ko3Qcp6ugFPFsj2Qnq9DEypTJHvxfBY58r9bPG
hkAQe0JTto6N+AjGwjwailrW8mO+Knq/2L8r+zB8TyYzeKQhF+60WTISaQFIGQ/+gwysQLvQjzhe
piklIszAlb0rdT4oXoJd6OSX7ZxGkhyjaq70da0al/yhFvbMroWffAZ5pe6BxCcZHE0bOS8UZ/YG
6E6y5kdPdmWHb0ziPmxyLdiOF/CUKyS0rr5O6Q2xLcFfZmbdTDmnsl8YrJIkt1M/5B1YjLtcJcMC
uKam5jpB3NMdtGUohvnNSOlPFrELpXyPudhWjx2UyeDQkKw0XzJcJPBuI/PMRi/WD/k9M9JVq31f
czMy+8oyc3JLmt/LnLrAPUiffGM+8TDV+6zpoCwNQ+33VzJ1sCEKEweYL2oHCHGcN0Q3OZ2N/Keg
C2nM1qCrIoAYE2nOagToBAGDQu+74X24oq7yy/yl8bOqfZyG2J9v3NLG8gvRSyJ66voqI1Zppuv2
kYoNMnsDSC3FfXMuCTFIcgLdu62/kDo4k8F/dJdlnm8kiUPmi6yJI0OhPCXkO+eZA9HRTOkc7Ill
mVkSDtRwW18IrC+dyMevgovIj/GSSRBVpYPouSEEqdhPbKQVW/IqfmsJOi93brBSdhZNhQ5YiLl5
pMeOsdZn40IopoOteB3BRp5srCg2Ex2523ZuIB55ndIfoYGhfT0nNQ0OPW4YkoLVL87XzKFL3eQc
MxopRRlMr7YM12/k8SZ6y7krqh3hUbK69gZKnn1shlbdu11ckzPbp+FdMvdpfaBBNHfxwhaZ615y
KKHBQ24EzIuSIY/n+bPwVw0XyvA0V42glqwCLumGwr6fNjmBvwT/9aL9FrG8ua/q0V+2dUcS3mzd
tMMibAqDIpECJz8wEI7uamXVz7VKp6eQ0OOfBPq502GOlvmNDDYX2Jhmf3JeK8Imeh78QOlNsaBc
uQjqGLEHZsSR9EMYsDOtc5OwQJ6rRt1lXTWynwO8ykBm6jRyLVvxZTmTixOtyD1GHyFMra/cA1BZ
qymkGKyHsL0u/ewsCI7LNdmSYZh0uwyY0ledRhlpOAycM/vpS8KxjyRjIpFgmLKkW5M2LVmMfZXK
ozFuc1VLgSyS7zPMb+pO199jv+nG/RL7HLpZ7sa3TR1jWe6aJUC5nDlEQhZlVT1pRu7PTWJ9/l7s
yecwFnG0n20nSTSKGzXcD24pT9Ea62breW28cAH9LtyuTCyyXcPj/OgN2WT3nilZM0x+NT93hUi+
OToesawGTGCvPVnUN5Vs889eVRRtHQT2BzKB1HxkxKXmizgw7ZmMVhYuSIeppfdKuok842kZNyPv
nIwaz1uSbQiHat6A9eqPwcBYapOI80etG9VUW8aqlT2EUQHdMu8ybqUogtO+RVPTmD0pZk2zN21q
78q2sc8D2fYC8K84x4TrPuDmCh0XJSlEGbiYrZJnTeoSqW1ZTsn3JSgnufUt4UqbgLlEiSHbDy56
R2W8nhfOs00eTHO7L4XV/LfTu5SoLov2UGQdzA+/Uig1/XWML+p5kcOuki6e4pZ8J28bGhVLuCVN
gjvaTZOdFjJ98Pua6zfNlgRr+mKmcyBn3xrezN12XgXHWZuv/a3yvTzfWuEF341cgxRneEMgvBQu
8L1IqV0qK7uyLYz8NyqaCAxOopfnhtnMGwZM1gKkhRJbZYOBSKypC5wH+vDyaa2H7B1oHQ4+SoCa
LRbhTgAJBwtpIclal9dmmV5CJePz1A3zw5M7DlxCOltgwYkbt5QN6bxy3xNFulF+BoqrRTgTfUt5
ZrB8dx7OQaeQwAHUMqj2RAona4ixZXFZFyruD1LPguWAduTlSnYebS7xmPEWw1b2ZDLRfwWtAd8m
JUaf050531e/AHW8Fbyuqz3Tiuk2T/JBHxcYIojENcUV47mioyetmtbd1gVnEyDnfNgHZY/GoXa8
dthNpnNBHsiAfzyvVtjJXT8hMK0GUlgO9bJgMC3Aj51mRszyQtUEsO3mmC/6uBZE9GFWdOyzGQNi
EiNj1s8AhRA3g6rSZR8Nc96e1JLil+feW0/xGMh3mJvOjxpE2UNhC0QsqZ6zN9n1dUhH29iPliSj
abdyYz7ni5NhgSQRiOiaSeENteGIjSZrqwuzqPU1GCdMk37jhBoebOBwj6YuKj+CS+Xj5EG92Vhf
JTcNo6VpWy0cJhiR52giWmEUXwLWiT5xukN+5QJwIll3NJp54Fq9z8U5tXitVPtNjc3wkplFvBfY
DOuda6CVYCUIqpeBBGak3CD4vk9lZz96QltuidgFoJSubvYwJll9NUBAeaV8zbl+3jz+5K083vUy
Xsat6T3SFsUoxSNKIO/TH+2KWXRYL2Y6Uj7x4PgvxnXa+8nxgMJ5fRPajS1pXkKlyRsPVZG9DY0p
ftikiV5JlMu4+pPCcESgbrOdapuddBBTX2HqKM+ht2P63HKnXC8JLL0tAZYsZURA8iXTXljfcJ78
ZjrPJtPTnNh2BaErlmHHMGJut26byLeYWP5xa2vJNEGPk3woHOjYbblgIGOhmN6OaPFIRfXJRSc0
fc2+2a6Jqm2iVnsJ0rsuzlCw+Qdnmuvw6mlwBHYc3ORGrkFCwRQo02MBbyI2q+e7xa8NguiBdD3U
q+1IsiIz6mg+jFbqD+mr8QVetOq2MThssZ8J28WiSw7wj3xpZ9zjsfsgODHkttSEA+MUWpPvFiag
3qhVTP0h0/F6sZJVSrHQnDl+QQGTdJvrJbb7KNKEH9eSWT6OEXfsLySjhGwDy5pk/8oba4ZwTk0Y
gBYjwawrEc0lCVnU09uRaQFnfR9KAGQ2TMnRbKTzkEPYYpjohPKKfyV/HCqBd9unzsKD3RE6jQMg
LYJ9oQcbXi8NfMyLMVvPQdtIGSkvYxNDeA6xCgTMIivgLFTsW6NbiYgq7Xi5nzPzP5bFYAojzhsc
oZ+OISWrzXizOHEgXjV3CbuKYOHlI7VxX8jHpwM0pVR4nJ2WpUGaJzolIpwfuq/mJXjiOstbr66i
5zF1SI+cpnFGYZY1T7n2J5+gzUynew0U7bEkaDY9JKtTrszAGa/s6MDCddvV+fyxuiIP+Ugei1ei
73Rx4HGZLnLGvtE+Z27IKLcDCcuaxPUV70ZX9kRuhDSQjD4txqfGO+c4E+1cHsJlbu3O5AONpfJb
xW2kG19epG47luQ2alcTntidV/ETZ81BRY1gikSkLZcGnFC5ayLimI4EnkNa9zydHoQIWQREsV7o
OgqbEUQREu8L23Sdxhsn0ooZEZO6a3bh+CdFkWIDAp6ewymIOMp2mpxFXL8GjNhh6ti2bRPjNYTg
xjnjaPYbVfytCUTDAMwpaEmTeWUo1Aekq20Z6eNAmPvYiGO71piUlr6HxGGCNu4uddqkHcE4YGz3
wlhe6O4awQiXa56BruDNAhIyWLruSDGjHohN7usr8m5TbFqNJLs9rD1JdC8xQAw1iyi6ydY2APRQ
zM790lLaHtU4AVywpC9n15PtLWrZIuVXq+csexcjWcfbITn3wySQyJwUKxM32zKKlb1CljJUF02o
zXfCzRiosk/IYDVl7Gqu/NLNiu9uNmh3L6t6HjaxbRoK2JK12oacKULteV7O+XLKpsMuWcawZirI
a4jISbLDjkPDrXUYSeN2+HJTQdkZNNy/YVCyI1EN8cE7WsIh35koZzowToYRuwGfiZ7SU01+xaSe
IZ9qm1oSTZqI8tJPCH67KHgx9zf5DND9Yk0L2V4TDF5VF7z/q4LnG+/tPst8qy+l2/Qd6CGbxBs9
nP+uXpauPKSw5tytHzlwOyizWduzSh/8d6aqUoI1d7v2pijCtdu68HCHm6UMeFN6TbuKo4gYAF9I
E5feng9Y94d6JCWJ4WFLo6+niCiOmvB4uStoED+FO6/eMTm/3nfEr2fBVclHWzd67aP060Sv3tw4
SaXX3bIOEpaNtWN1mUU2nNCj26XaO6v1qwPYkw4kGCRQeaeM71a7uqnz6CBTkXg7J3Pz/hi6eZ7g
ZO8oBjcVgJD0YIJJzZfz0ifzVyuta27YA0ztF48zorkj4m2sHvJkaORWV7mZn01E8CV+JqIJk3vY
Rnl5yoImIiB8rtVyMJYj3koz/krDA848+ww9DwEkKnzLEqhsSi09CV7H08Dkd6DFHWnTmZzsuaGI
Eoc8nTGst3j1TqDlPU3gZrD2+2YJizPJOZZiN7SxLi98gQ4c2KrGQJQ1K0QSVSIOIW21y8RbTQzJ
U5q07XAle4VGhJlfv+wsXzGh2DDD9GkMlNW8UaGkHLUtArtfh2mGGhu0dJlAjwXTKGkgdRETkDHj
F3OHUkt4qd35qy/YdWklKxyESywvq7qd1CUv+Ik7LWINez8EYSnup6Rj0B1Eq2yPSR0MsGnnalrw
MxNIu/NWWNVbwDfrdAyyJTg56YIbUVc67rcAKgmANqiS7gWAwde5KyJnI5XEJWmnkdJ3VKuDiWxi
5rCLZaNu0rhLbt2laNHImGZ6SbU3HtdFmfTo80TFqIVXYqo7PnG/77uIkpD1kbvF6Wy/VZ6bp6Rb
iCVk0dIMXBmS0h9it88WRgCedjeMHzu7xwtOqTnWSZduq95LCb2t1uaW8QDB31GDr5HRWz8Tpy1i
cvKUaJ/TZelzyMiZvqlYi9mDQ6P7VBE1/JiZzkrsmNy1JHX1yYtXhfWbhY3Etk6kbJNyx5KjQow7
UdmhB1Kw9vmeOS2ZIfI6b+llgVYh4wrHxp5TUbLspXHYf2xWgjgh/VBs8SoRsRqQvffqnYffGXdZ
Mg72yhjl2R9jRX9wabNieWQQTx6tjEfcDFTwC6VobeaJbYkgH1dc8zCdQTrWLHq+aeRUTc2xIk2X
Qqp36ZyxBXZlEe9iBxwYNGhgH77AVugt44XmLpnJvkIN+NDmC6XF7ejFPWHbjpcZp9iR/VvLQ40+
R2OXnCJmtU5UKPmNTSRZ8xEDpXgfsbqYf07p6p8XhGFEDBu8ABeMTZRX0IzgOyxu9+D1bTTs02DB
ijDE8B92Rcq8SB56O7o5TK9wGsjZUKUvQ+cQxjmjztKUQJcMjKKJN0DWxBcNrO9mZwZ0QVf0gmbd
hzUNXAk0lKn4EdFrlI5HoZPVezWNzcx9Aws7vQjLPAq52HGRoHgiQfpDmTCnQh2bia7yy1wlUX9k
MODSwrRDEfHmoUEuOS5qOafTzzKDbn3typHObkRrRgJA0nsuKy+q9sIPyOr3fRJcJjZFw1suiOF9
0X5cTw81ofcMLys3p0tAhhwzGCNlR2mBK6zLohCZRFOqh6hY8SCuvp+W737lzCWpLdS+8bdEZhTf
WQsQG6q9zio86RXoiq8Ft0Z/zwspZ+HdjkKSFwZ+hNDnZrgihNt+H0tvEUcDjRZtZzolNy6rLyZh
CcwEIopWxB9qiHeD70zRlgvXXuZIZwZkM/Bad7pcUILMS9l8YLcaPmRfeY/aI4h8U82D2+2DIaQ8
rIaYvJ2ZZlEeC12LkqD+bnUuw5p46d3o6OSUSD16Vygclh6XTJqrLSSKKmJ33KXLMUX0GgJblNTJ
Hn04pxgpld+Uk0KAm9Uw6ys2pUBbU75vatihTqmKBmgLO7weyOmV9ZS/lRnTJMZD7vAEYKx8dwB7
ZsySauebhEsP6NOTrb+3TJjWLfHlZLt1S1/eGp8/Cfu7o68ZExXkqgwzuJK519WegeYS3XZ+D/ma
8T+K5rEI8BbV8C3eQX4sj2rNiIqumhRNjHHYOnOuwMTh0c6rT48pKL9CUkIba8doYQjgo1fYsb0o
IK6xaf85BJrkG6ZlmMXTXHseWPB5fOq7QPILNySCiVkvZudhXflJm1YcqqSpCWBbSta/KVIE8jsG
1CmCALSJxGjyHcGk0zv4592KZ2aR7lyElodZacAy3M1040vgDcsWXELyQi50hBSl8McPk0xn0qxr
6jubIH7dp2vCbWbcVV7U3P/3eZekam8Zsd9Dna37HU1e+aEpEe8Zh/DtGD3O33RmJ4aBSAZrvhIV
3TpVITs+3EKMlCN4krdUDwJz1JhOFpBrhSehcfr5R4vNkh5Dhut1llTol8jrp8B0ZE4luhpB1ziX
jP7AEFZuTSRCw7ijFmP66lTZTPiTK9vPs3zgwwRFtcsZEu3swEFxcvKI13c1tsQvlgyieZVVtoOq
3Kb1c0g1jES9L5j2z46dH3JWL+Vl1pC6wRqqglfme7xxt6GTzNdL5iBe0SIUH/RRVcS326cnvIGz
s+9yN9oJk8b+duyks1z6VZiS9pg11WfUAZPfAmRkXRPJ6IyEDCDj3IjZc9edkPhn2anU6FKrMB7C
vcOUxNuPnH7l1TgVPSWyZoAEvaGhwXRrhFIDZ6OLBpclfFE0xgVuUcGnhvUGXCDjWAo30imo9NmF
dfV5QsM6KE5HWk45Ogw+aHrjb/kcuI8pwLr10K5BeReg6+AuEiu8sYZJ03vN4c44ZE61ZI5jaMcZ
Y4Tu1Sjl8DNbhuW7x5OEbT331A3EP3/YovN17pq1gCjDbt+CQlGardcEC+ZhDL18YmAbgN0gdJ1m
fshYgtxQEqZ3cuknkMh9w7+Za5UNIE1cL7lY4zZ2dxOkiKdsWEgZa00QX6zEncpDStS0AlQEoYaY
L0tioz6nPl/S+/nf6NySq7ygRN4ryFTLzs0ldLdxYS+38Y3wwETFHQEMwYDQ4Vmtvf4Ug2lrwqYa
856EAMDvY600Rn33PABmDMMiKE376R69XOZ8iZMuuCGifUk2Q6jFE/op9w4+G5ykUIZjdVJ8vtOQ
wmbcwKxZH0PWTnLLqy5A22U6UKSyB7Thzj5VBhaScdkEiVfew6vpX+Mgwtpn3UE9DllfoOuSTf/z
f8v535bzKXvrf7+cP5av3esfN/Dnf/y3Dbx3XrOjRD2HXYZs1c9i1d8Erk7wix+xRSd6LkXFj9ju
nyt4j3+NsLDY5a/4tzX7/63gw19Ix0UoS241fxqh59F/s4EP/b+IwJM48EiX4E9Dgo8g4K8mgqiW
pikBk3H4CALvXAZ4TKR8RNtB5XwfeaefWkXmDdXoIvNtR2PNzI1Fb4EvCvBlWwYRWCF6VbsdpRs8
+yziBBoh2ENX3joicBEQwJDpWdSnO82ZGNzCbYjMlXJW1lM426eFSZGuRHcGZS/1yRJFQdLsUNfm
S278hjyHmFiKquz7jHqKaewm6IRwLxukD+YqgFPFq6gT+sHBqHJXwjbVO6XdDz+WEvCF1dB4czaf
4pgtevgBWmTChAePT39B5yfri1VIFb02drXuzTqs5/EMpavaxLTarAS8YELG7nvmMx3dZNhngq3r
JackiZD0i2RrJD1GmY2YTEouQ14Ti5iVjSGVYiT4MzFmOr8EdQ+0HWnMhVAlO3PwNAzEpDcBFGFX
G5+Wag7UJgLp9dF5nfMlijpC+ByUjBwrmRhmxvlr9D1Vbch7THnyqscRR8KFNFl/EdXD4pIOUw4v
kD7aV1f47CvTdIiPRQ5aahMVtr3P1pkpKiwJXvnsC+vvLIfERwijErZUz7ZQuml7B7iJAHR3dQns
qtyoHE/LWjjMMzqbf0zA4pxto2Lnu5PrEv1ik7p4gmeEGXxLTRIdy35gh+tm+Xh0Yq/2Dl2eMduP
dajfQgEKluBk9lPgjjB/uITIOLucLjzeZr1viONI2iS/MBYH7gZmDEbZUJH2ECKmeKMZ8c+IJrqJ
rZ859bOl93qRqI/MhiqIke1QoRE0vPcokN2SpO62GCn4ui4zh87xIKsuYra7oIsYOFR153z1o3F1
tktVlegZuLO+zHVR4atlpV1e1vhogk1sJj6qcBTfnlc6jr8Zpt5gvdWqdrZr3bXw0tKphBpEqx7A
YCXiJ/SSD5NmzBVZb+u3GJ4oZX88qb1zxubtZrckmneBGPZF8sZ4A6oEQE93VX/nVkw5cMlH1QcS
vfgGTW7R7GuvXViAteGyog5MR5I0x6J9pzgu7dbYhGkk+xSk0egDk+9JHtaM+RqjkEfXqUYg3mvv
R8MY7qYPGUFsNNDEbjsW3QQtJJ9qbHcqMnCzY5Lwgyn/EptIvYF3IgS5qMP8yRXFHO9SXo+IRYSs
iu0MMO7TdRV7jdQt2frVa0h230L6vyA/VUxIyt1qfK8yA+ikykbDuMw2QCFMrXWyNbkqgGDFU/E5
uqB8t4XxqTgJKeOCVq4aTnkere6xCLK1vJyrGluxgs/OJSkyY0EVwO099qMZv609NgFodspHxGdo
KlDGxhp+br1SqdVZ9c7+GrgUc7u5P4xapg279HDejwNK4w0pVg7N+Nx95lAmCdpGD/CeJ4Gov1Vl
Mn8mSTV/loOLpQv9UA96OkPlR2ecek9pHSZPEeIeYqVqL30cq9Gww4WY/hISWnWLZQbhxTp74rMC
71Md8tXPXm2su3KTtF3JSiMJs+u4yIuPQIVyuc8BXSNm5JZstk4QtVctlKJ1PxXISnOHy3Lpg1S7
HJkUWL2Zo+xMu4ycO5myzn6ksEqfRkTq+PcNQVdtx+Bmq9Ycz2yRFHOwRdRTAmnOlqW9YCQfj/c6
8GP73Ji8HljAusklpwZFXwRTJt5Gfc9Ss1/75AcEoLS5CZIJKpHT5OlnrTS/XDfpyDKrX4NrZvA0
7mldZW8e9V53KPBmsYYc5/GrJxFSktstukNeStRefL6AhWJQcqbB30k2DFNoiK119G265kQS4RlA
61WgfwfSPS2227lRnS4XamQRzc4yiR+ifsl7VgxD8bUyOTpN2NbjfYcUKNms4xCte0HeAWEmTRPe
SdEtZzIbi2l2LisxHyJSHUm6ZMJItNqNz/My+xi2RTfqB0FmRrZNY8UO0CqvuGlIPPv1uvenKU5V
xa3UDu+8DJAOVF5EMxEB7SYjvIDts/U5aNZD5IV22suYQ22jgdlBAbQjkLrM6clx8eld1abxlEie
/NQZOCUTCKTXFKFzeVlwf86XiuqOxw0nWLBFdIwzWHVD+DjkDsz3Scx+/WUOrfmR+AvhiyWShPRQ
ex5hTo0rxU9kawWJxrnP43YymGe9x6VuBUFijAQibCRlsN7JEUAYkWq8vHdNZfSPVaDLO7YZnGps
uFnkLJvEmXOJlbAwpwLRPsmgQVG+iLbERtJ40r/D0GA/YcK2ZwRMO+DLNOvQvhTsEy48b6ymm85z
vPpp4WMFDw1syJq7AqvaDnI0Koaekc7HIPG7J3MUHyFFirsYpku4SdmNskmvw1P7o9NBSMPZedOD
ShhcAbpOl+pEV5DIXUaBjxZAp3kGIHFdPpEJ89FDMa8lX3a+YGKgzMouUyVyRBUQSn9gcWneFKmx
bgM5NkGrfTvqERTsIJrxW14O0jk50uPIawbTPTHD8VY8Ewb1FhCsXE24//3VPmfBEL23RdsTbj6E
8ak4I4E3bQcmix86wg3/X9X9W9UNIeY/ld23r83r9Mey+9d//ve6O6BQ9t00dEOQGa4XYeX8P2MZ
xTVUC4yCCe5H96yJ/d1Zlv5CKKZLRQ4MDpJRiBntd+Grf7apxfzflOW4wvgH/puq+8+xGoRpw0f1
fHS3hGvj0f4rsujs6Wj7PgEUUrV654lEbcowtRvWcaD2zse5ZHJP1dHu//D93P7m7fwjK+nPxf75
B3PMJCBEMiDP58bjLzZJpINMrObxlJbYRww6o22A3evCW5zit7vy3wKT/uxC//1HZSHfMXajjLSU
P/8owwNop7kbTz0T122tDdCMKK7+5hf6S3T/rz/m7B6OGcvSYHG1//xjqkIVk9sM0ylFD7xxR/Zv
qFKb74mNzZWu3PkQkenl7/W4sPn1BZbhzslDAiOHNEJNYJEMVdLrgt3K8ujorD7iiNjrz8vdNcHA
RacgtnPoDs890ZnccNO06dhYffeMVT9qM8zvpiqdZ7h6jLLxMUf4Z4W5MaPTF3DqSotpzfe/h9M8
POvCg2xYLm+REqAhu27e+WYhqN7mOOXQLrXLS7Z6YK7/83X/FxcjAGUTQFkiw8P7K8/Fx1/se7Or
T/WcTAcwdu0un5b2by75n93Rv16LgMeH+4v/kBHyl2sRCzcs1JwqlGrloxl2wXRDZUsdibFm959/
ob9Et/z+s6hHiIoIUoBj5zv9D7pxRRlURTJXp9xWh8Gy2Sza3ZAHB9rQZvpZCCSo0Sbj9Svriup7
PEyG1TEg41RPcHJv/em1dsUlWNOPAkhmObOCzb4GsDxm/yYC/FQ3lgVRsIvaxxTeDBP5zbya7Ryc
vPHWVFcuYDx1nzPFLt2XsPohaGh7igdUIsUWb92+qP29CNi6iYnNECqWlWRGtjrxD5V/Fb29q2si
9fOTWM+l9J2NP3L9aFeaj+qeOvbQeFc4abbSIx3Gbuf4EIAh9g3j2vg1CZqvqfQvuul+JE/rP3+5
/+qhCsIoOEfgMZ8IIwYTf/xyJwbupleeOvVsH4/8z0Ocdu5B1N1HVfcWbY1XgUJdX9uhd46oKljV
aFM+eDUKw07CEMGDt2vLPP7Sjy3ZnPlZJj49eb5/MOEHK/AR2Ga4ki7VjXdCudVtXfXs0p3wm068
lZUBCWGeWqqzxOy9kZG+rJPIfMl6k1zHISuvzhm83Ug3/Q1VqLysaZ25Up3FcST/jv32l2i+3282
zBLEt4f+Od73z99HLXwqFWbap0ihL2MiDxUkjuwVg+8ILGJgPpkac4YjZd8I0wZPeM38yy5AwVHM
KBNNHhPZw05iF40TZIo0DBAnGPSIkZi2OYcN+FLFnzzV7T4M67+7oL/6lP/p9P/tF6CYZZrEyInX
2PnJ/cPT4kxYePhi9am1c8jsGKccyqz4qKVlnJnO3bGBLvplZqN5nkf8SIRv/yYv5F+8egJuKTzZ
xDciaPzLPcUy1jBrrqfzNpiTLnPEFwec8/FMO/6bc+hf/ijerT5nUMAv/ZdziE5nGNQ6wbkfCHGE
FOrt/x97Z9bcNpJm0b8yUe9wYElsETPzQBIkRe0Sre0FIcsWlsSa2PHr58Cq6rLU1fbUe0V3dIW7
LJGigETm/e49Nzel/hh3ffyLW+UDzvvtk3VN4Zom7GedpO37T5bZqEfwt2rOskpvL3Iv9zZWmlvX
Q98Op3wYOBnj2aMzTcmzmC7WoDZVs7W1ctq7cW1fUjQK8rpNmwuQ9OavoE3/viK7bHRAo+hsNmzQ
Nu/fXeSybW88oz6LVGgGTexAfcXBkq3SpoJyNVjdxo2ANvutRYszmXKs3+HeLoZhWxizs3OoVd9r
+KuIpPf6RWRP5i9+V/++FYKyyZMbHZJSSyTS9+9QhFEMyc+qzsqxLW/ygtKcWI7ZwZlVsXMnwHJp
MztnhtX+isK4/Gbe3RNkajyuxmXTsCizbAN/vCewyBqdGxfF6SQbL3DxC26izgv/7pNXsMtjV8l/
DGTgj8QQhLmqr8dUnObI8Vud6TmDjELb/nzF/rffM2wun7VaJ76wLNkfbi4n0skCkRY9zScivZVS
e8KBBLkNt95og/32av9gLH4TP5X518/5N1WWxY9HjuUrfj9xOJ+IyhGXQ5d3uZwXnMrbicP7JHwI
K4BWBM9UeD08P34/cZCnYw0AFsQyxZ7JWXjnvx85jE/k8rhCUfoX6Nqynfrf/363/W4+/PknO3+L
m8y0cWyx9dd9Rg0f9kulbIzQqvA86B0ZIoLOp7U19Lhe5unvXYu/vxIvxKdh+lyP7++r1mBSHBbZ
Jis8ZBTWuJTcBejebe7qXxxfB9P484v/wxLy/QUd9rWMUID3uvqHJQTD1hDTVLSJY5nsVDsyoE2J
Tb1OHpyLrFnST/hwwL+Pytfufv7aHx41b6/NKRJtzrf4eD98rMBjkzJ2yBbriY4ew5hu2gmjaVGo
Shllv/ho/+rVGApxAQkT+NZHshdu97ZgxrepcJcSOQxVgf1lWCwDVKbX/VvU9t0l9OMl81efKyNP
fjS22bZY0Cw/LpCJMcVDmZUb5ab5TjBT3LTSJbOT2tg7XNziqDdX0uR/fv6ZLhfIDwvz8pnSKuYK
HliOwaHlw0Ord5hJYc3Y9I4BXbuu17YEIJ861gvshWZNjDL6xRX0V6+4VFSgCXCMZMF+/5OahUfO
TOWbSC+GxfHviQ3l4f2pXZnxLVP1eWNGQ/eL3gTn4zbbYnq3HJeWTREltNb30dwPuzLIm6UYAav2
rQYxG3svVHF+81j2O1aSr4NrhudxqYX+HsXVrrdGGzsncdjpR23UI84BblMvperOdEMhQKZvCgPh
zGjn/rOdMglZV4jQ82JdAbWZQWw4s5omInxodMWXQbnOgrc2xZXmO2rcjWZj5J9FJilP8oqBOsem
GaMysL3axrs+hlSNTV0xXYoh7W9i7P3UDHppcd1xRRA3UaiiQRZVtAaZJVsJmWahwWzHxQOcCXLm
+PQaelFn6cLnJ6wIkokgZVmeetEC9t6OiswOeyHbjpONm/tyMtbllNKXMFWC5rzYynUsJxyuyY7A
cSDc0g/51zZT4wO23wSl0EjkDe73xrnmuWtvB6HqYlPRvC428TAvAJzC51xq1bgmiEgyLYmnBLdm
heWSmxh6zR3iq0yRtd35qS/Bn8K2ZEVfDTShPZZ9k1JKFmoZ5nNaF58iB1V1pehuMzc+TqLPQ2WI
Yuc3jUMASHOKbJt6GcmNxsRlSlg1ai9s4sKC6ZlHhRWJrm/kUNspaD0//WqVBmxPgB/pHJjCcA6O
nfbhPi1FL+6sOKK8iSGULE7AuVRME7AITY9pmeDIH6beNh58i9mHgSOocfMLm+zOtFIkmybiCmNT
xHcSJ4AeEWSxw3AztlVUXWNL0LXTCY3TxhDZ4WsEo9cLWT9o3xP/mNdI/1OCrCH6akVXS7x+cDvq
SwligSIrUUL8jaEk2ijG+OTpbRudgWXwO8tg0ltP3ug2o7UDLdLkBWLoEeSgONXDNEhs4iZiVetp
Hp3h87W1hzjn86ChZdTaJU73xm7wJsOeHs0oyaYzz1UmiZ/aIrnWfmdA1CUOQaJnRP8iLFNO21sM
oxS/lwuDCU30oncamGPhjQgEHpYQhtxVrYGBsbHGDQ+zbpbOqvIJTm0YBYrwkftLYcnsdBMKh9tC
6cnb0n3tMmHW5Iwl84DJmAduR9+jFpSEmeyJcw/9MXdrjDl6ZHFItZIIV7J0xPQQ9/5wnMaRgq2G
DN6wdqs59lZJWGi3JKqGB1xr9U0neEivjbmJDSYkfUXsGMfzeeYq55HQR4jh3rDlGmAT7tJJS7F8
AfoQF3rVMNDOSibcJFrwyq1yhvjxGU7PkrtvKZCIHWP+nFvZ9KIZo/HsK5k9ouEPL7Xp4zareU9t
UKZ6dhUVsf5FNZ7/VU4hyAgztPu1nikkidGrCZtkHXLVqsgd7dqpYwZxJULrS4QUaK7MsBC3RRdX
NcNTn88zxyt0TDj9M96oZyDHIbCbV8uMbSYtqKPPLrEeSgU4EjUk8PQpf+IgYjPBdTkZ6sVJL4r0
0QA+wnfk/PV1Gi3mYkAe5ziQZQiBlyl2ROQ0tx9nvy4BIHYSk35upyGDWYYMd8wW8Ag5Lf9YxZSp
F1Q8VfmdjEpY+wMe4hovqEmEMS6cwsNCOLdgVUQ4Yw626CNeeabkF+cjomFbC63yMPhFu2TCjeSo
2QVW7FDg7l6rpLcfKk8a+sqPXfyyKtQoB25q371pSXQQg/RqiotrIfKnpk8bP9DRUvKtSMuog1wS
a20AtxDDYk78pTwN06mmzsafQ9QnLe7ClTKi6Txscgc+GCjCGzJvcobn0sQnHk7++BJiQTIEeDZi
gh58Xebjiy+m6apSHTZ7y+gqdRjzjlrXWYzucFiy+M5uCR8i0UJKCTdlX5EpUdpi/DLrLDm3WonZ
3R98bd5ynKJbSKbIHrd5IrLFqOHANAZbhaEsHxpqMZmzqGmt1Q4lNUlsizYYMs0jyNtgvYy+cSaK
/M8RU7DoDAS/HLZzPPvZznVLuztt02wmnVCNWfyVEFGvzlTtTfnKTTwxnRg1oe7NaE1DfSWrthKn
rLluwo1YVvjrom5hkUmtqV78qZJni3tTC0K2ggNIA03XOe+JKhfn/Fzz/NB0HiJNy9R14nEi7KS9
kWnYmZe9i0M5AOyI15xNiupPncbUp0Osz2m2rTU/6WghGaw6+oIVujcCFgLRVATwJ3uAeN5blOj2
TY51hZT4benps7WvWPoAA/Xm56hLmte4iuMbytQT0LqKwtiu1LSvEKmaveHloBImemkJX4yxgA6N
ns2dB30mW/UqQhA0HV5qK+EbDuQ7I3VaIlOis8FqEwTHJO0BhI4AaLVhSakZPlX3pffqql6DnWl2
RtJqdjDmdvvY0PR5lzjMwJAElPdCEQODQpU09Zch5lEewHuqLdwXRpTvI90D2jSMRXjnZFPYN1B8
wDptEQ7GByDiADsNqHCnFibY5fc9zBmZFFJblxPw3ANP/2TpNnJCb9w4qUKk6cgynA9pYRi31hh7
d0208EC8yvVmJAucovS8DL2JHznFVjrYyVDe9lijvJMZKqS7iZKRIGUtDTc/9K7o83OAXsTDutpu
8/tEAaR8YPHG4cDQHm6XUYUg5IbRd79Ghmc/1HPrP9uto11Eg0EaIm4d4wIUAamxWjrT3tYTWr5n
wnNOQIyotLZtBAIeIRcv0WomnK82RaglCchLM5uZqLRxTpWZYVd7wSoPao3bZ4D+NS0fK/oXRG+n
NtN1VPYR9gB3OidhhxO+79n8kKtg/GhWjnlOYggnRG3HYuSZLstiZYXO/BUrIdKsBCFyXhcwt9YS
DJi2dewWSV/LI0/dDzivtS1pXMv5MnqTj5aiTWG2J4XmkAzpMKkQs2vq9tB4cpSHUfNYONlg1OE2
lhMMew22GEFGIGL2aa0IAR8TO/a6M3ItfXyqY2Yl54i/vrKCvCPvtUpjthLrSETcGKR+OBVh9STF
uCFyJR4Ea1UIVrZNIcFL0WRYEd2iAa2QhTEbtSY6CNd3sSWAffqCBjy568g1Jzak/nQ+L16XAA0L
sNjATNzfQhuZYFK1kmU4xbhjMMvpLAKKVRt2zlcywAbAYVkKLEmua0Xha2qVvdqZDiGyjZ7ESXqf
+7ilcSXw8XkvfuKkWZBxid1Rclh+0Xw75ccxJxgaaMKo0xaHePpv9Gk+gGWA/51Sqfnaj1ly0Q7G
+NjUBVyrmGnvcJMQui03JsEcf90UCUendmjtLUGsaTe7zKr2Lh6wiyKR6ZPjWMW9bbgK2gzcNmfT
JT1Pba+Pkifm2ma0DkUW42zXreoCDpj36swlQSbNqOSWrLUCkjClJG7kgPnJEa3Iz4jyTJex6tkA
sv5C/p0mGcmNrEZu90YQJMDMVk9B0k3YS3tVgsthayzIrZWN+Twn6XyfgTpmmjG5yVevTnsRGEVt
8jvU7eF8UVjBqsqaaunYr299UWt0tXSNvm+NMi2DNgvnqyTHq8wDX+n7WQcRgfsnGlrCaYb2JR7s
+qSvCmI444BDca1xtCdYM0mGvk3nX4mBsJpYA8zua23Hszymflt6DR5qjihsuQiyrgjO5J9nUux4
8tgxuoHD4YJEGUZlcPzCzK9CnXgPWfPGeijbfLivprq4F1koL9iRGcWWjWh0HjJEeZzczqe7AnL2
mW1ByyEeN4O+FINNKzhUAKguFT3JhBa06InlyqoC3+rjhyE08nYFic09JBqAs1Vjhs69kXbNdTPM
87GNJA9JFyc88Yto7AHKd5N5yrQClHulDHpf4zS2jtBVMLBXJPiL0zQehbtxalxb0P/9zsfaz3Bi
F/Igv84qTJRrIXgy5iYTi3WHI47+9ihTyVqwdTq2Q8cxwGdDfaH7U15sjdLhEFdYWXsGGQT/ZBOm
4/Qmhv+jC/5mo0H8Z/sv8OVSlc2PsuDyBW+yoBCfQGzhlkKhRZ2CePWHLCgwAAPEMkEwmFgOiBP/
SxbUMAAjaBk0q2Nee3P5/qELaob5iSmUTyYFsQywJqLTByHwZ8Lgd4X9T7nFW4o9HCrGGdly7OPM
/0FuUTX7mkQ6cE6iTjngPu2Je9ibb7o50W+gBdrbcOjshede9y96oYNiIJ92C9oP4F+q9PmkLIrH
LCtGhL5IQVXxRRejNBa0TcewT1OcdXl5xTqQx2vfjt1zSgVwa80gl4gxM8E/DrYd3mXGAEeu5957
qlSRn5VMAzrah0FWdTREbSJXjOcknaghBzFZnQMOmh8mSIa3HXkHl2xAuUny+DPSfnnPcKNUHFsq
aAo6T72dzhUfrcvBC6Q3hPeJXRYvo68c7RcTje9Dlfcf6DLn8vj9Icj7FNa9V5NiPzemLJ/wAdiZ
cZzLTh1s4WUp1TqDd13iIPsKSjILHIh/JJjaYaTwKWzqG+5XeT9JWkRmNqeEEloYD3lIrJpDXXKr
zHwcNiWDtEMaZ7YFwYSD0w8X7l8YRBze24f3LsDTIoEB9Gd9/KBnQt2Ksnoq2IQUxFcH3w6pZp3G
wNESL6hJhfxqfvZeeluuPvvdCy5v6AcNzAox6LoDegrnfEI90EzQH4wGg3cnricht8olViRG70Ck
bqvFxVk2ZxdZZh5UON1DJWJ8qdajHPY//yDeT4fe3hd0dDqzEXdxA30QPxnSjQMXvM3mgrQRx6jy
AAst/IUG+JevghPIZvpls634cKlUWsNj1KUDPNFswrvKUAGGk/4Xv1TrLz5kBNVF90dWxUf34Ra3
LDknAHAoGU89srVJKbSeOW8YncIyCO/iLoamSnh6utc5yd0p29Gwqjl6+iyNiFo/WKFAz0S2sSLw
E+gfM+G8PJffDDNrOBjMtD3M3UgGfURw2IRSAGNxQ/Skqkdb87tLwxpzgADIg7d91hQPNaLcYbJz
qhztMAswWxOJZTM7NKuZ1BlbfiM7GXW8/0T5xvnEKiwnflN9/3lc/Qb2/CePqyPMyN1z/iV5/vGJ
tXzN2xNrgTwChuTCF0sjGasY/+ptkqUZzidEDQaZJs1Xy8OHocGfoyww/LSU6p65DESWLtM/RllM
uRZ9HccdGpDj2X/riWV8NxL9uUrZIHp0noBC0LdseTbb0PeLRtWMxjRm2bWJ6wNRckq9p4Jc5LWV
u+y0mDiFRXVJqLr1j27vNyFw59o/6jBZvs5VNjVspb0U94aHN6XJvOzeAlU2brQK7GrWlNZ9Hya0
Nli1ziAgTuab0uGYt9YrCskPtdJc7ax2cz0FcdYln7tWr5+UMXj9bjaJi29txWp+Tt5Ox/+RZ5gt
FAtNSxgB0ppEXdiMde09+QkMdlzI0VCvE+C3yEwkCgwcJITU4MwC91478GtB6fZDA18rDkXg4CKF
3qM0ZZGX7xe+o+dnYVDNOJW3fEuGI1Vt6XQw1R6G2VIPX5o5g/aBP5iEypwiwARRYSDzpBb7Sn/y
jMWnJtBcHcSmfts4LZbYkIkH3m/Z9PVaMwd80W3fp0XAKtgfK70VF223WHLrmrDoqmR58NdwZ+IW
GqKy0EtJhk7ETWstPQEaMAWa7mFstFo/J3/TuuNmwGR8P1Qyw+rj11oSOIAq+nWl0oTlBEm+QKnv
QUO74J5pwZgx2JlhRSumPrCr309uKs31RMKZk7THuXSvZSUxiLCHttCLmap7Iybo6uOmz1AJFMyU
2uLcTNYaoXM9VYPWEMKRJoctsE4RD+guoWcMRu6xndJJN+4aMyb70VWy56tmBlF7QzEKQ2Mm8bfC
TJedZUM6tvTQLsUYsvLzITDJZ1zowLAOBFENJqE6u34kOn/2gqZsmYpKgKJ095YDeeDvt/I/i9pv
i0/3P+/BN2nypeza5MclbfmK3zfhYGsh2RKkF0TdIBjyIH5b0YTxiUgYRhxG7W/78z8XNPOTS/aO
hB1zed1iyvPngqZ/8ul/ITAHA9DBb/G3ZvPvdwGuZbHPN9xlF8CWi03Xh8cz6Kqo444gUQSFfe+w
K6bFJvd3P3wef7G1+8tXIbaB/9NwBHPd94smmzci5iSEVtjnp7MoamI23Pijfv4qHxdnl2eCZXCu
wWKAKcrAWPP+dbKeO8YckKdl1xJTa2M1GRtwPt6VBxS12U3SFRuy98xURlQh6oQZ4lCj17dXVBfA
jGr7rjgW05A4AVqDUZ73IRHkQy2pQ6DLXY3utpBMFYME2ucSUydx/L2NpqEiz+xOoJmECbysEQAp
K1TMvd8aE3G2cCzhxlR9UzGe70L7JgErWp9GfmWFqHbQrjl9i+g6BCJS7PWud6k9SEAyBk44Wi+c
OxoQEGO7sG1Au1H7UYAG05h/XoYITcxBnGE8HZjr3tiI1cmlXo763WSaBNg9J5Wf+z738YUC+L1g
zNtmCIl1V2y1NEemrdswp2S50+nhhBmFUKywVQ801sPx3aQIKC6HJw8LmYLHIJYOQPZ7GAfj8K4Y
2t6D3Bna3m6ZnVcBAb8w3XW5o7KAEE/Rn2o2OJdVa7o+QkAxRSfKHOb2bLBzIZ5Fafv5xgHaVgB+
FdWpSmdR7xUm9aswgVS1MhbYPznuqUXLMMmrgzAo6mcOYv5zU/nj58JT1SvmxyVfFXGEi9i8PSV6
Z7/AOLFeeZrbxaPmhnO9rrIRxdwodBot/VhT9spOF8aMMRvDwCh0qFK2jZpKb3xYUyM/WIZ/Nqqp
azjVkWKoDTHGSm4YkXbmU6ug121Kc0R6aU0wCJxUM9jzkJyqIZg4RaermbmAubb1MR1PaBMBB4Lr
VXfXFhxnDrQyMoYHD8Ga+ZAtCyIflUOPx0zE5Z/l+S2r4f50eQ6y/7p9zvrnr6X6cYVevuj3Tafn
fmIVxAZlLoch7Ip/bjp9ncAG5iWSBEs133eXzR+bTkHjj0V+mi/Czucs57Q/N53LSs8avZj8EEz+
jkryZsb4Yc9JDxBmJtITfM/lWOgty+sPB1Xy++Nkwbij0Bbsk6M7t3LUymdTweZrbRlmWz1EDyGd
zAG2IUZFBLWnwlrRxHLFwCBbO4kHfqIVOoy/xtR6qikQ6x5Lo5lOHaeiYqFwovEy8lwGMXpDwM/w
8VjQcVt8NuwseaIEp7hpHMaDlLeUxrWtIsZuviFPqxI+F9O04YRM20hbyghKxSU1toxf3S+qxR5l
2gk9EcVE6iPASKMCWgDSEpitbt3HiWa5gFrl9FBgDZ02Mnb08xibmLVBBNWuAdG017mR21+rhNDZ
hiimCaW0qUN9y1SRObTszZrUJkJ+GhgUneytzAQJGvJzuBDsQBHt05HCDybNpLJXAGXqR5aX+WxE
z93WeGyfkhYf3brVsoVQDCWM/obJ9u+rIRLPMsdvHQLW2bDqDk8mI2h/VTV4VYAbb1LCPkTzvOqr
VoDNWtkWPRYrgrtgZfkF5AEp5fYygzrFjz6STxz1OA0KKfXDUPU7ls9DIX1nMzveqx7Z7TEyc1rw
4EZYm36eJ8gqI+DnNd7w/Jx5cXpRVPmVMLP0K2P2EW+/Yh690vGnA2WF8UcCUANZHXWxE27IUpfP
BEx1i7SHH+9btJUHfWofRlkDYBKFts9yCfG4AvsFjxdmfWo+5oJCkQ3ym0Y6UbsAtKx6JkR99Bpy
KNpJjj2gpIzP0lAXjd7q5zBIrU2rfPHUq/gJtAzWH1tLoCq2UXPqajVJ7R6enVsPVPDWbrKzkurg
Dk2xHfKiPWcgeA5V7yJqsnnlylyQGvXGhg/FlXuMihTY5OQpr8Nad85JTSO4MR89ktWWL3ZLptOm
jyjZ2dVSFyRjz7ufZ4P2E3zvKyjyxzkuo61JKd6+tWDnkIjzDCZaJlGbpqXTKFItZMo0Bq6G2H7b
u4ncjZ69hnm9EGzbLMit4tUZOsaU1HsEQDC1bzYQ+tXYdM+K2PZK79qHwUQhL5cWcybrq8LouzOa
ekCaaAj4cffEAIitAD81dinrC6Nrzlp4kHHF+NrWpfudTqml4sUmyZ9idTiJLIigJDeabeE3ajOE
7n5s/esmlPz91CiOEHq/NcbCvy3NPOhKdUVgQW7KCkha2XCdaoYWzQGUrvlmBkUAH1JjTknOkPbj
ShjjfombP5W+rj8sp4ttZIKBokC0KnYgryHnZ+Z1qUvoaV4KaLIFvG6O+nDZipFW6dwhNdLA4StH
6wujKjicvcG4Q2EJ4gIKFee4yZPVui5SH9/G5PhrnAxXqrO5myQzFpvGrc1kgyxYaZQZtxYpFrQv
AKHO1CPTauYhIlkFvRkcQFp1Ym2BBboBhAu+vy6hy0yc/hJNgS8mArQtQwNa6iAdLcRS0fh35uga
GP+riQWI/U0whhlBCiurw6Pwc83ezHXiRRc64aGtmOx5p1mJ1WygVN4wQS1gJ7thezXacX3wmTzd
T9CTbseJMMNV6ffUpoOBWsda8kWKJaKDpeDgD8N4lTHPuy35mVKc7WIkZRI76SYyJmM/N015G1V+
eGx7d94L2fo7T7UgHoUrD2yzmk3KqrGFMJHA7hu1Gyz9kq3CSDkzB4LUWU2zAZB4KvxdD1/ush9G
Axt7VtHuko0YhGaj2NkEQzAbOTRiz/YYHtDhxytMbWi6qSr7b3a33GFjUz0nheCZ4TNYf+18r5JX
YeTV94q8P3cwBIDbAqqlcUZBIeClX2za3xtLbR5u7NmJL+CChyzCieT9w80sigTQQG9v+9i/wBVm
4a/pAr2VhzwxDw54gJUs5J5NbRQki22ukuxbpToWJTSNoobU583N1c/f1UeZ5/u7cg3EaMOBkyKW
89ePj1wrxRaNP4++bY1iNvCl93Y23M3Ui1G8XVsnvTEfGRRz1xcvFhfjqmZ4uYli7SgTnF8WhQ5h
ScCmLFA7/dLfCBuGIIa0o5Xlw3puuldimNhzmvSwXDw/f/uLSvaDlv72oWJ/dg0wLgCnPrp1HeU2
FbV7vP1uwhNYx4dhas7RU59xAIBEqkJGjOVVVpM5q8xkl2a6OLFTgsxjHXSO3EV9mO8dw/uF6Pxe
Df79fXFQQKXD64q4/f5jFRpTp5aJ0NbNQGiMS8lSnINKhvm+ilwnsNr+TUz/W6LEscz5738vX/MC
Z5o+ubj9Prb680/nyQtjtPK1/enf2n0rLzDiNx//0rvvzATs93e3eW6f3/2BcpKkna67b2q6+dZ0
2du7iL6Vy9/8//7L//r2/bscp+rb//z2UnZFu3y3KHkfDsBs/8M1s3z/379u+QH+57dzpoYvL++q
e75/xR8y7KeF/mMvNZfO4ky2EFT/kGHdT8BrqekBhEiYmMnvv1QLy0aaWAItKLBMnxgO/rEhNnWk
juVSxBqzTBsZ7vyduaHzXlDgdI/ysUwTuD+RdW022O9uT2+GtsU58ll1QluSJ9LMLyqRThLYRFfX
J1FSpIKtapuLatOOpMNohRsdn7o2GjIh/kOfwJlGuxzlfUU3XQ1jq6rwDBCmU/trXVkgvQRnz9d8
nGZAJl0RedAYBkvjQVVBIxbhiWOYI1s9dgZuJ1aM/f36PjJlmVkCiiG9ZAosIQahaJ2Wmj42WMTy
npzPUWgRtlrqGmK9Lc59MZptvwV8l3W3Kk677Gpa2pAfmNtkZlDxaIXh4SbY8JCjdf85yf08PQiG
meRNQVM6gZ8jL6yly7Sfjs9I1w+RCaYbMhf6cDCChn8lFdmoXSdMWCW2Bez0xu8Gvb2sQH09amQp
3RN3MBu11/Neh2jqOdFzmg9dvdAooDYyCUzdFYktPGvUaSjJ/6/MjWi1utlAsKi33nfghd1Rq7Qt
TPCwl25f6jW78yp1UUKhGO5bhQ30GtAM5RxeX2M4iVVr02dm1/a+gT0F7VDUMJ7jqMNkDXMXBjUb
MfmAV2g6t0JazRhbqvG1IkjSveD4kcVFFY66cQojOTpquI7KtaTD4QV9rUl31phUw+cKI5UfMmZO
pwbonk4T0HOux5Y4WLnKPIgPU5w+oETP6tKt8Kid6j3fKegaqItB3Lu9dYCKKa7puqu8rfDU+CUH
0gHhuAghR6e47W+00nZjBIAe6UnLWjMMkrkA2l6RukZRsdmtQ5o0FDM9dtFP4POKW+xUkbVRY9Qf
sf4zc8xT4M0rGMfulWuGo8AEAj06YBM1ch7w0oy6wbLE+2N6LUQSve9vE3oNErDqVHKvZayrS+UO
HvvGpONwkQYuhMyq3mII52AWSgvdCAsNhAgevN7W0JFrDi0DODzH0JCaoGmYAJ+3haepAHeyZ6zY
gRh2ECeFLy/SbrH+QOyePledXp1TAhmmiM3VSI8VwlN06TYJzuXIKzC4tpVjPGVeVzsrQmHzq95X
nrXTG8ENo9ea5Zxn5JbA47Z6dpNXg+GdDIMGBrXPTH7TeiSmaOeIRG2TLEntBcOV0aczuDOkPs03
V0jrWkkiFpY+pjgUntWE4Q16kj/qZOKbVqldac8ADIGmu9quq6bSg5tVGY906FV01EO1h5GEK52n
eqNcFxo7UH1+baYPqGTTdV0aBvrQawozM7gypDxRJydDCZlqK9Q8fK6FGec7Siol+K+yAlQ/M2RZ
13wmyGmdkxPTdp0i2kCoXWJBeaadcR6kSsnzahDdtaSHBg5IhF1PehwlCRpUMwMDJMMjy210i5+d
KQpWR0VZaxgO4igzulwhhdpDtpR043mIQglbch6Y8QBpMvRmm2r45x/6fhG8dIYdCdejJj22fLnx
zKc8DFdj6YjrtG11ZjSDqWm3ft33e35wLeiKwns2hhrOmmBc4vCB51D86EiUmMVUQb84o9PR2vbM
RxcqIIYyNuiGnCECNWOh9slIaAHWZ2tkRCvqzEXjXESYzZx7ZvVkQik5RTUX1pVZDU25bejqttEf
2wLL0aglz7Oy7escXyV2PqC77q6cq4GZbxrVr24jzH3PKl/dgwA24gDIOPWASY24Bum6KJj3DIYR
7brO9B8mPB/HhRCQwarUqvEMSAZAIwc6mguGsfDSraKZmwueYQzHiT6l1nDlY3ONL4a+EuZ5mmnu
BNoQb+RdV7nuM5Zb2d03OPnbLS28NeTaMZby1g5HnzY2TbeS/WIFtE8Ebs1+ay82c+ILpX6LglzD
WitSh82faHV9m1Ar/qUHZ8c4DE5CGYAmldalnoOJDnStwl3CYAuZRkyuZrIszbOJjgwLAh6VHMW3
Gp5aThQjh4AN3cqQ0bgwgNjMs0eNZT1dxanooHqFeZN0cu3MCbUhYNGB8ZsQ/8OSjgIVd1p/8DI3
ik/hViVJC1zMAX5Ljk5TX7wIrzLHhBDaL4tChiqLcy6Pqq/0rXmSutmmFC9Q9fXPjUf7LaB8u8ea
S7Y+B/0T9K5Zu5cq6iaxL+kMnbaurFt9Q79LH+/TqaApliefLNYpnNTuCu3ZnehYJbTSboTquzQC
8oPLn820mfbYkC1p3mDe6MAhIChDMxtHw9jQuWHPF3gcjRFBniwZ3UGii3Zlx/NszQnEvBZe4g4w
cHNM1CdUWMKMZ2DHcZfOz8Y+sywv7qhxiTz5IMseRyOsarh7pHh8UFTmCtuC11RrH/JQ+y2JtKk8
baSOySKAqDRm4KVszWufvTmn6XaF0Esqz+gBqVLAUk9mcQd1drRMyn88B3ulxS+3OsngHupZUIUT
tYCB37bxdF6MlNcExGDy/lQ0XeNBLpwGh0wcTFf2MmCqxbR287EbA8FTjoEzC4QnAouZeIhBWjeq
Tm4Sn4NKtnItY8STNHZIE7vJ1EbUJdll2Ki4dCPWJhPsXXye5fTF0P9mc2boCY53l8BUBjgClpaE
6r6C9Guf4dMyzXOzU5pzGmvkUq68FpswWaTBdYk9qnLur2B1a9OxDpXeP+Ii1iG/aArT85p90ZRQ
LRwxzGYRz5WCAu06pE4KN7JeSyXS8DRrBq0IhE1n92Po22Ud5LHnHg3T8M/54Nx5M7uCPheXunPY
4mSd+6fBbkgdFDGu+lO/Iv9ySNgNyOMUUx37LPs2/1KDT6biAIJefzZCdJAnkDQGSMm+I4YrmVe9
vYac59LT1JVFfMqJX+SHUINVsHepF2sfcq50rkIaDtQ95hL7VuVd8eigCJufnf9j7zyWY0fONn0r
E/8eHfBILGaD8rSHhzyOGwR5DLxLeFz9PGD3SCywftZQu4kZdStCUqs7C4lEZn7v95pMw6g/F+Ps
vjipZbQPEgsoA9p6V7GlzGI5muqyPWgoA5SHNE2L/nPvFlam8P1WkdwLM6Tf3DUhYEveVP3nkKSB
fvNy3/9QYfR/VvXclr/z+0b+/t1cP5X/F5Q+s7/Df9+t3ciIZznin8x/w7+atdpLYQqjFdqSa1NY
/F33GPZfdBdhpHDHnnXU+iv2Cd5NGg5NHF1A/nOb4F91D3zJ2fTGojmGNsUytQ+VPUdFPVpN6C+I
NW1Th3rCf110USNg3SzEwMNrQMW2faDZG/oAzZle7TF0wD+WJcifjINrKC4Wi45wWCeF3vQW/I0k
rb43bjrsHRyTL8KsDdGpNARRv5r+E83hYwDoZUDoPhbeUJiDUGsuuhvD5FSZg2aEQGdELO7glIcm
AhVPcvCy94c6Lhv/GWouHiECOcabRso4ou/Juaajz0jyx5qchFWglOHD+6PMtNpX6MvLMCZ1sMMy
waXD0Fler8EjzR4Dzp4WJmPilp9yx8c1X+8Vec8Ni/BH8tuw28mgdZitbmwHQhwx3IGZRsXhbHF2
Sx/f/0EnZpi1q/IHE2ziGHL8e2oD2YpLRQneb+mdpzuI03Dvr5+CFiXIfzAWmB4BvsiKsSM4Hgs1
RpblcW95NX2R27Lq24fSSbi5O6miee+PtYC5/p7o2RuNT5JOGwzi48F6eDVj0ZOURmS0caFJEFXb
CsRGFkpxbXVd8QmblwrhVDOseqnhHV/hmrIiKYQ0J/IrVqh6we4KbhOXcZOOWxPF3eX7P/LEmgMI
YLEhtYblMbPWXi8GdMXdpCWZTbOIw8w3gopbMNzij49iMwuw02wKpiUgouYRhiKkt4OJ23jFwj14
SBxUJWdmfP6x/+5Evkw4K4jdDBqejZ/PYnOI3Ez2kI1sz9YJ5rSnNjjEoD0/0UrLA3IJRXjwA9zN
DPbev/+Ep74qAXyEshDkcPbIO55I3Sx7ukncllQcdeldNbazd4nGcLad42u3Vhxok0fn31phjBmO
mK7jdkx4mlbDJ+2L353FLfr933Ti3bLqQFkd5h67mwVKTI1b2UWCNacgx/YO64BhXdYie3h/lBM7
MrZ/jgnQhYc3G8vxgwNA42Dkxuz7mpLte3S4Otp2Ces8s3H3hMji/3x/xFPPJXSNixQPh9n3YkS/
gptSRAGqGrIAV8xjAKnNstYfH8WlfgVinw2Tls4xvR7BkQlck5LHJvZqIh6DPCGx/Q9GQcoAaXM+
2JZmgFNGiNOA57cX1WX3ieSaaCOqqbp9f5QTWyyiCIgAsxuII5zFV67ok5aWGSfLi1RGQ2FEqp1S
rHtFcT7+QPBfHRzS6JcYbzY9J9dKW2molLFm82EMEjyekwJ65kufEdTFl07W+kw54HtV1eW2pQ4y
y4iHY5Tabtkne4p+jfwF314jNbynNxKtUkN8omtzZsM8MZUu4gWHMwRGF4Dm8XLHGjGtlBKSD2YP
YK1WnYGN4gKsy/ycXmI+jJYPSe+JPsZsU0Vk1fFQdI+dZuAo9zq8FVIQx7VLTGGoBkSg5PpFhaL2
zLSe+LIwDRSUgtx4OBUWG6jlFsB2aUPJNxrUpXVWr2tc0D9+CM8Citnfk+1aXRJGdDurJnizJhhD
R0QtAvFt22Typm9p07+/8E+tE5ikwDS4+wh1bhS8Pt4CM+s7u1cw3Vbt4OAGQj+QQNTv4NtoV7GR
KStdSdIHCZ9pC4n5nIjj1GKxOPdm1QsL9aVR8IoaUxSNmduNzh6S2Rx7iple265srlMtKM9M6qnF
Ys3upbQebC7zi8tG3qsTJrDdXK33t4Offx4phteJnP7YfnwlAC7ODPh2rSDPgmcOJwnnHYyTjqcW
9FaPRIeimqxYzCUJhr2MosravP8CT42CI6sz309winKM41EGBLGtj3MCJoFltnbqRt8Wqe+csYN7
+54wR8IHjnaSSutULEaxCB0ATilNTxaVfR/jz/ATCnLzC6nmtHv/gaz5n3X8VTvoTYBxIMfamOPN
T/xqTehJKHlUKhjuho5KeK8o2zVNfQhFkdZZt26Pnz5uCBime5nVGRCx+Y/pWqtoiKwVs4seJ59/
ikeLNMkBMztTWVmkN/yJ1C6dtkNPN5yQijYjIcDIsh/4ZENBUe2UNk7hyuh6xJY5WdPVAa1EXl39
csMcqjl+6jCvHD7ZWVOtWw/+2Ji09XHAJyIgMsn0bqLIevZtrfmDt6R6SwpD/K0QvU20r9rBIwWG
aVtwagviT5hb3Okb8m3qLYnD+o9Qmdpso5P4dOU6SsAz2lVw4TsiTNasa1CZng7YBOXQxBGmNcgb
Xqspbu0X77+BE0tKo/vMRQ26GtfEeTG8egHpEDsRSd5E2NeWfp215SMeKv7h/UFOrKiZTMy1Axkj
+/fimCB1FqcZzTLQLCTjZWxgJSxKFweOjAitjw8FFxt9IgxAvsXFgoqriGxbi2ABkPMUWkwCFOaP
EFyybkQ+9v5gJ+65EA8M/NcowakYloqp2QEedJQKKndK52eP/DGiEVa6n+RQ9pnH5Yzcb9L1/JUm
VRJEY6GPvzDfiXbBkMR3leU2Z6b65Wq9+KKYSV2D8qwLA4He8QttS8Mk6YsrR9no6QV6ZDyWaNk1
V8RcJegyU3GNU8AMEFqxI1YoRoabirhe2wNodbNVEFn0L4hJoQ5LndC/qwahjme2y7f7M68bwzAY
mWTJANUc/8hC6EWNO5DFDGX6c11pA5pzxfpD0a//7kfNvglorv5+/22dWoVc/qlGaHdD01yc5w55
02pYILgsC8u4Ik6GYC81guLTJMrN+0Odej4BoKCCS7lgq8sFr8Ux9RX6SIu4ao8Wpk1uw3Ano+L3
aMU3Tl9MZ2b01MNhKQjahLYKPHWx7ulqWFkczHAJBtL7urT0ryn/4wq93RCdWfanxgJugkfLZcKF
AH389nIswriEYZ3BMQQ02pMSafV4cyrV1P4nQ7GSXcMFnONTOx5KcNpNXcGVZcIwcI+YitWRUrk1
WDO9/8pOPhRrER8NPh80bccj9VOGlIckYc8cVWNbcK7iUKLRbCooTs95EZ7addFlo3/DrWDeGY8H
CxGBW7nPfoRgKrke6WVjjNLYz+8/0olRkFZQT6FZmdVwiyszNiwaDD92p7DSstuEBD38FWqixv6D
YXgOyNUzNcxd7Diu2sc1FmOAgsAahzzUjSsb0cH+46NwK+FSgjwQp/7Fw5Q2+m/kN3xSTd3dDSQF
EwLs6mc+3HnjWeyeOvAPbgiAymC3i2exepWk7VSxPCp5zkQz++Nr7Sctcq5Q39hnJu7EkmMXwu0V
oJrDw1l8R/EEO3kwGIzzxfiuFY7YumrY72SofxzZAkqleJ+NnU0L69fjBTeYCsqSHson5hniqp4G
sSX/pjtT7p6YPQODAAo07nLzl3Q8ikXoSRHT58GOTHX2kBLaw5AN5n3VCA4Wo9fPgKVLw2q+U3Au
0P955fF86uIcGdzaIR2FkkItcyJ2nDzRsUgxmwsFQPpuKrXpF56B2r02Jji3Qejp9j2/b/f+0jz1
2Mb8fbEuTbq/i6U5Gbge+tzwSJQqJ2JAyFlxYkX/SlcwXo1+c050fmo8dg4EtHwOBo3G42mGGK/7
6cRTBxLjMyl0G6/+MPxCMubksWErd+8/34l1SkcEaduszdWJDT4eT2IuoygvOLFSt1vRuhoN0sCm
JW9//w9GAj2bHSYcC1D6eKQIKqfvpCS6NGqor3pLs+jbdvll2nb9h6ELnCwczHQ5nl/24eOhAuR0
Gi5EYL2q+amGF/ZVCarp2hbDuS7N/PoXewoHl+uiKHS5ZS83eyskGlX3GUnqXfKJU+Fe4LK0Tk26
nDPbJMMDQ9p7UsydMxvMiQMAiAuMywDlx1xk8dVjctsnNFcgeoeD+MJZ5HsQ66czy+PEckRbw5EF
WkJNKhZfPZCGK6AHsY055OUIZfqOdIBOsRb+rv3+4xs0+AWbJQAC9gtLDINAdAoznT3TDuKSs8BV
Vxb98NUYq/2mBE05s0xOTSGdlrmTSMuLdt7xMsH8jV6ybVrQvKqBeGcn3aEsOPdFnxrF4fBS2elB
05aHG5ctIv5y1j2qlC+JD6m6j8+WBicHgRQ5q5IEm+XihpPBq0GIQxlapLAV7LK1bqRKAvDHP2FQ
f9BVnmY2GT+esLwwKk2phEVWiSN2ZkRXf6hImS20WPkPljdYCNRS9t75zDkeKjQbot0kF/qp9OHh
4Qd3FbeKdQYunn/w8vPlFg+2QzdulnUdjyKlSLjXsgKGqIAgIC2Cimun2HbGNB3gXFlrRymvpNqz
CDEAOHO2nNp7ub1xPeDcYv9YPGMAJSZo1Y5PGAPWr2lZB08RGsXb3EWM+tE3J7j2kEE6b/WIchdv
To3bIBpri+tiJ+AqKVF3HxZtuhuMLjjzVG+3RIai/Y55jDXvv4sTpa/0cIqsCcRa6apw1Ru4TsEF
tp4iZXAar5vBcvg3c8tw+/5DnhiZuoULMRsIi1RbfM8QWiYbi0kDPh+mNQlF8H1SWOILNagIvbAw
og23vWg9jTpdnPfHfvsu5xgpbl9IJ2imOIundnMcVjOqC6+JdHLhKMz2BJgHhxF925mh3n7rZK1y
GTGoCDFrWmoioBVJXKOBtByldT4lkEsPftN9/HyhuKDlRKdU45tfbluArGU8pDwQ1E93ZY2WsuK3
nCMdnHgWjK9olXIp4Ft/AWFeQVQ4Do5szFzH9VRp9nYFddJoMnXz4ZfD0mcXoe9O2b5somDYmBka
jFfPzyZ1FjfMnhcyWGGDNx3eH2o+EI93FHd2RgFVR/YBILHYUcZQ77MenByGnJU/pbAxr8ewaZ/w
IB5v+6RM0dfo2ocPMgalKclhRqOGzfl4G/MDx00DOQBywgx8hCmP6K1Tguf3H+3Eu+KaASUFHQu2
VrNw9zWcqI2KifBnYkVQRm/raTQhnGf/OMj9t5bzp0dhS6Z8ouZbjlIWNuHBBEgi54fwy2uDwpCl
0/r9ZznxubJBzaXZ3FmlN3P8LDXTEyaNbmBW25ELaeh4drpiWuGe3p/Zek+gduyGFIJ4TIDdoaw5
HqunazaOAGVe5RTYWUeFioWKk0D7BEbQZosj60fUm/am1hS0hYRO/qJUdWfyrSl3qRLiEyat/nNM
otAaJ0LzwzDxvFuj5IAMwM4pltumXYzmwH0Zom6b7c2C3Kpai87tWm9vkozC9wDgQ7uUyTyeBdJn
/MiFAoi+KLC/GY6TXyQE6RKXpYZIZVHvnXnFJxYShgIApfOgHAuLVzyKxg3KildcBgiZ+9SYttjE
jGcaKqdG4TI0AwpUbVi+HT+WrjQ4qUZY5yVOZnzhZ3xv/fbcl3cCi543YrJk6W2DYWmLazhk5Xy0
mrmLUZTmdRYL+2BPeXlfywbbVScK8m9ZgrxTZnlxjQN6+mtKQvimPf7S16ghsjO73InPB6RhZoqB
PQHxLpbMKJGC4LbCy6S4/GxmCImJoW7uzWbSzxzqJ4bi8AG7m7cDl2v08QSbsKBVqcPtiLMmvM3i
Or2yx7Te9ohfznwIp4YChoKKAkuQkmoxlFE4+d8tuKoQ1bOwc5xKYh9j8A7Rw5lD/MTnYM33dMBA
LmXAHMeP1fZ48UKEAd3QfLmvpiG+CRXHXUedjWnveNZl78Q6pWcK0MqeN5eFizfmmlQgQstMUHnf
2hAYEO1tdZRn9rrlDDJncxKKyoFuz95hi6fqG5oRjmSUsaUPVBFWsVaJdniAtf9RDiGBGerMTgDu
51XpyyVoj7T96iSl4U3XjpxmNd4MNYql988JXHyOz/N5GKBglWuWRsfZWWzeWLxPXdIxzKzksTJE
9y0JHVhETYOxaqWzmTAVGRJU+1asoa7yv5DwgNeIXGd68eHZ5bdwxIPKk8WCIOd4zehzvJPq0Ly1
8rTAtwR9U941gpx5su7ff+63jw0YxMKcnUkBhcTyRdp5k2QRjAyRlfGFa4f1Za2n51r5p0ah10Cj
9aXDbi4eyEjTiswIHOar2h4eNXju3yoz//7hR2FJYmgpuJDhEbIYZKxIImgxnfcyl2zmMNHJGLCi
j15bgOqwBqFJQ/U9pzgtjje77LF06JmwxBCE3HOvvbTQaZ17LeZy35jHgYSAuAG2BSXOPKWvLsx6
3WU9TW2SzyE7/yxgND52WN49TjZ5PBgnOuWfZrbiSWZTHpQ31ZMRFTF9sT7GAyCEvtZ5mBXnyJ1m
Yx82PKvaq33qXKTdoDoPSYZl/srOS0fukDoqh2AqygDZd9l8arXOQTpX0w86cAfOr/Ic4YWHqsb4
OSIRnDZRMCp7giMNbU2qFBHUOZ9KDTimojsZMum0ayyHqqvQ6rG9qOyw+WHgk+JvspQI1H2Jxkeu
OEPEPpW18lS3bkpGbZdhbT3oNjLwXE0T3GWJKhyDvfAV1V4VXEqD28FtkxuSvsevnakV7aqxCus2
5MOtt2mSxzoeCXLCcwTrbnkgvqBClVlk2beiacN7MUYo9l3EONeZrIwH/O21p7LXzdpz0mqYHQJx
ENkNXF38jbCG5poLQfLYi6YatqgKTW0r3QE1RBX77HshVpbxIU7CVCcOojeDnS8QSBHeObiKl2Dv
MOEHUeYZkljCJtZlbIXdToduFXwhLXVoMF0oM7w13C69zAb6+GukyMiK/KotYq9UFFmubLvqn0q1
1L7OOQgdikPfxYo+z90H0xrs+hDWxfQzNGwodzXxHlgf2Zq8s8I0+WR2Eilp7Q/Zd64t6MV6jAj8
1SixQfOapHQIXIpkj3UhyTXXumKYX3XswQtvsOzkK0kp0FSSprP3tZLoZCoMomq3Ex5ect25Ptt/
DKs5XTfZRBxXgXcKyfBFj7FnpJK54kWVbj/7ca5/xWRRFvsAVe+LIx9aqcqxql95IEP/GmbVhJDY
UIyHQE3UYaNnsf/NqUbycBytDD87XSs+lUgpD/HYuocoNOWFiln7yoA25/VwsR9Hxbe/AuHXtgcF
FfMrxWh6ufInA+fwjsiYamXEHWG70NKyYYeYzf2lDk5CZkPWDyx2ISKFTVAqz5xtqJBU3y1XMf4g
7UrA+EBU5Yb9Z2l1U7kmlYJYktqpquwC9Axhoa3N8BjVb6J6Y9A5X7u6wApl4u//iSAwzXYTIQhX
uStk7VVY9OzJaU99j6WHbMuPpYaGBnHir2ZInee+gdmziQfVl1ujjMNvA2BDvvZ7G2EyRBuBzWAh
DUIjBuLXiHsq8U0eMesIN7Qrpispomy4hUZhP4USZ+I1ESZkSjVoy8h9IfIAN/8KxfFVrIu4v7Vq
aRgPGBiTl26LMeBjqNImWGFSkRnr1HaJ01DsxMnvoEnUP8K5RbVDOhHp8HGszv8RG7WaXUdT2Hcr
dJsJziYC68ZgqKxphWPE+C2tx6pIvTwp8O+sJqJFNBe54lVuE3q/L2Ee5nTr6u6HDLGOYXGgdlsh
4uq0VWKVYe3VQye/t+rQfQ40qxg8l7k45EYs8DupaxFd4P2sEyar4WrgZWVq9p5qcn2GrpMOXL4Q
e/RrIYNIeDrumY6HNYnfXVmhmmn7GOXuVVFJrM+6JublTan5mGW2es/+Xz+WTUa3RBhIpuH3lTN9
qSx/lGRCu1uEW5W7MUJdFZRVMpGrwO2b23iMLWs1qHUeeFBH+YsWwo6vYZQEn7rRjhpks/qEBwMt
6hTce7bLJI/D+oPebRuYTvpEhkfwKfErC7feTC3GHTn2zEmgxqg1R8qDdFX6oTng2SQwYMncofI3
OPMYt01W6fqapJ2+WLlo31CtRaPbrxvIvsE+c+p0DDYEQrX6AVw0DeLV5Ob9wyj97i7QWvI1nFAK
82tldqPAj6jRHn0cOx5ly1Zw0WrWYDzZdk4pfOh8g1ZnKVz/euT7JaYsl/oPReu6nP0/wvEPxmdi
berRSj6Bp7E2K0PWEVEmis1kk33ie5Wb1neRE8ZkeoukFTu9prrB4MN1k02vxeONdKduWlsd19FV
oanVsKmG3LxBHFc+RJODqRtEOMe6sEl9/Q2FC9s5NTL6+4Sctaj4hhKvCg9VI80vWYY9obQvWtXI
/oyBRK3ph9Z0kSRdP5GK4CPXmBtNpDnrom5XLfV8jn2yQj3r+qqIVp2hJRdGCD0Njx1dHKxGUTWc
bir1sZ/YBdaxMopnBWfw+fmG9Hdp+nrjBdagD9sasHtilzFh9kZFNz4pbhF+SS3SCrzeEKm5Cfig
wMLTNJKraSpjFnCW4o4I9dj5PEV0zZ1WwysKSr5/YShqkqwqVfDbTaT27oaYvfI56tui3Qm4OPna
Nitqjylro0OE2V64NaqsBpw1ww5o1p200BtIrkCOPPjJruqT6A7LoX7acIRhe9iI0dp3buXeCzVB
fV+P9qBgZhRO1loL2DI2JlveXTlEGv7vSVuaKy4FCt++6+DOQySecpkMZad45VS16d6KQ/du8rvB
xLKpqm7adJA3beOYIcZME7pvePDuqipq+xMLfRpwL+SA/6kZYeivTFD87mYkVcG4rgfyoG4xo+7R
wTfku/0xCf9Rtu1QCvVWgxYbb2okJubjkNpNumNZO82t2poRe4fGKr3WMavH7QHPevtzZNbsfZGN
/ngbRr5pf6/1ZBg3Zqu01U6XmAtAZ5+s+FpJ9VH77Lq9pe+UxA/1AyVP0R7CCYeVrRZGJLD6cU1i
n+Km/ZMsiWe4HePW+FxOvu+PZHiFptgXL66ISE1ZqlTEuCUSBGL8ef9C/KZI0+YSDa4ATXzKtWXb
y0gSounGER3D2GOqoGcW6TFBcuvYffDp/aHm6ug1GsptdW6uzEULxH86D8e3VQWdqxMak+k5sEw5
l2x7bUuDtW427rDFhbG9iIJaP9TlSNBP3eab98c/+aiQFgD4Zh7kkkPQJ2iuw6ymjMH5dFs1lvGF
gHhCC1NZnWl7vKlleFS68ZT02Nnj/7EoM8IkL/RRQEsufBrAimaOu6pshg9CFEwogcUmDq4u7RXI
bosJJQ3NRzFNJlddJJvY4fbVtmYDaQqHj/fn7sS7g8454wXQmOg2LNCQSRXp1EzQdwlWUD09MyDH
kuGHW0JoGzdsZNE2nsrwGjV7edFbvvj5/vinJvSlmQPlQQcAWoxfxYqTc4WDUi78ajeSQ7fpLdqo
749yaoUgewG1QDoEBWlR35dthqGj28PrlVimmgN20KbDxQLt98fddwHnaWbQgYBK9aZElI3ZJjIX
UDsiN95MdAWu7doSv99/oLfTNo+CroGTDXTpRav3qkDUMFTofBAnzATgVesdpub9EDdnpu0tLvLi
pwkZnj+RwM7S3dd1aBQJ2AcBwyh12t9Sfzub2MoIQJx8nDdkXYqboR5abhrdcIMWW9kUI5lsngXZ
5CBq3C3MIiDjU3HzM82Q+RM43nPo5NuAT1yxZzro4hPBHqY2cdU2ySSw1aegs5StygG8bX2u6AKN
WuPZbXiOCHJq2jXoQTNVCKR2GWLuu6S4c6TOOx3mfnVWcIkfQuPMfnZyFDR3tOTo9dvLRtaQtH3D
zmnig5SJbU2WkaoO5xoWbyEGtKkIwdBQozricRavtp7weLM5H+Dvu17YaO33vMBiUasT546gwOHv
h/r/Cvj/ogf46uN9Y/511Q6/s+eilcFrQ9yXv+lvGbz9F5oaRC4w+yCgze5Y/1sGb/2FJguWNf+a
yYVQj/7l/mVhlQstx0Q1z4V0buL+SwZvuljlzqrNubELwCfER3Tw0D6OP7VZbmTRlwBTQ3U5R88f
r5SxtMLAaOkc6XXTENfC1ajJgpxI4VT+rMrSxVquz/ZhnGl3o+uXKwuvoU1M0iuWoFm86pIp29S+
jLwIptsOb3Tx1dXTZ6uemt1sBL02yoAbdtBgtmU/4QD5FUeKH9D/CRU3nK2woj8g0Q/qmPeeHab5
7NFJDpckQbXJr8itdS+cMfjsKOKXaUatV5tldRimyvHIXSRcSwzo2Wg9X+b0gz2CTJ+rwe1/NBrR
lcMURvcYBY0YR8UtkK7qXDckqHu2PWIciuIV3obe4gxBMNxQopnHOWXaikBT12GRmbeqr7p73+6H
K1f2JEUijl7XDTF8xvhF5P5jQMrtRTK7FflGGoBAKAJ3767axRbmla1CzAqORIijW+0RffudHsbD
rsurn044pBduQxoZWb6bQfMvBSZnHqYwYpsX2TPxiMaO5AsiVGRQbWMclFDP2NOWAMpmxcshYBgL
9NVE4CjBVpbKI4kn0AXd6/oI53lwuYthyILLuhGPZU2nfHCk/lxgvJ2tfelYe3xP5GUYTyS6qgX2
T73zBWiu83IlG6/TsVFwglHjFY3VZEVXE0VpOh0yoVz1xGlu00pWN32BKXwj4mAV4eK5dvX8M3Ur
YNXk1usSBIATTL9OrZpCtJBzGGUIoW+oaRaWEtBLx6C1ohL1q6YlVa76YsRjSr2DF4/aWl/ttnhA
VS5W4HXTOg27r2XZNNtEG6+tvtZWfTm0N7ofVZ5sRrFipksP7pRGDs+4j/wg8Ew/Iw5W6741fSHW
pP7e1xqw4Vh31xzljUfkVbFRZcbqLcdtmRtb2ouYo4r0yS99r/G1K9ohgGFaFq2qKrzhYCYg3tef
1RGGZVtR2aZlsS1N9UeLpbOX6IqnZWG2Zie4TBsyXYMAACB3tWdJRgiAznSrBPkXPFe2cF5DT8d2
wqutbyCH/rbx7WE7WqDPTQfGXZSDXEnKfCxzW/nQl+peGKHjSd/8FfRWiiVm/82uTRNXPFUBLRwG
YNW43lDf/eCO/lCGg39vKVW3j4LYAMsId1BS7PVo6hc6LvjcVAFn/NI+FJWjD/zySNtGRZNvXOiP
Xl0O9UHNAbBEJH/UDi2UHotPb5QOcdbtGKwksAFiqmHfNcZBjQVG8KOxK5Fa7TrW1ze1kc+NrSZr
LUenX8wvIQiNfmsr1biNOvGotsFP3Ou+dAYKsMEORu71Kocvvwmwf3J3WlvYq9Dhd6ZdegMsHpJP
wkSjWLpMWs09dHqJ+3QYlBf01qc1zjPuOsYEF/9N+JuFFj2yJ4Ro1Hiv4aCra81OvkkhsfczE23t
1P09LKMfEWm7zVROa6F3Bsa1Ml37YQlyTQrYgb1R35k1xoBwkSYShKuwW9N0gaWtEAUuJ0zlSANv
JhEQul4aeytqo21Vzg5z8AqZtcT8PDq19eBgBbbGHyhdt1OqdaD9rr7WtPEyM5pDHeuST82OiFgK
J09P6nxDOMwdavlLPe/ZVZRIW+VPZj8Nn6sgPfhGSQY7udJrWDH4XdFaAndsbtxgfJZ+n+yUBi9s
spn8X8jqYC+U/DtyvrgufqpB1bP8Au5SUTt9aXPnGVuyq7TD+aAqoMMWcWVsfb/6lvY0QfI+3GOu
HWyySn2eAt5y6tjVqk5jn6qYr1MSAlcoLfoxByfgvoeg0/j8Hq0Zgr0fOb8T2argC0nlCaO7BjP5
VYzKgNNdCrxWFwcjiJyN4/fi73vuh+4m/0/als6F0H9v3nP5Ox+fji4t8///H+8e7a9ZG0UyE+xN
SADz/eMf7x6Dv0KQGvp8FXsfiq5/X1r+Yh0i6wOUoNxkWVNP/GPir5h/OS8FL8alMHXmm8tHbi0v
9LjX9cGsVAT9mIVAXIC4Ch1fWjDgjIjD1J4tbJY1/ftAuBg5tUbYND3Ok4QFfnah9SsHBaOz3+44
4oqfA/QrV36h+P26NcWkuDvVseY9LPG1Zvzxaio//f1T/kfeZp8Kcprq//lf8/16+QMpRaHFOfPN
bqk31gOnoKnR/hrIay82huKbHHlZSi4SZjals3t/tOOSYuYr2tjwGDBXXoomroRHhVw3DVJSmMZw
xzRSuwmK+lrSz777+CiIfVUgbbih5MIcjxKGYwIYnpPgMVbMGjSOQ5o73RkC+fxb/z1zfz+LgWwN
HhMkNdQax6MIWFMEBle0yLhdbruyV2/Y81vcR6zgMgkVotbD8jf5BOOZxzt+Zf8MjNcOJHmcEwFo
jgeuKrere9IKgA2CdDdqY3+gf5lstVFWZ0gAx3fuf4aCfMM9/iWIYjGTE8EBVjVJ+AZaDLEWo30v
nCp8JHH1NLJz1j5vHmw23UZkZgBXQEZbFpyAPORPq6DByRh8wxJW3Qiz/j3a2jmN4/yzj16d0Gal
FCxsAEMoRfMPeQVbxCDW0qyIm/Y1TVnrcZRtcrM3N5Wd94S29PmlS9rjGfr3m7UPhR3GCsQXEEL2
A/aj14P6SMzhuGLamvTSyTZTX7Z/tDYmgveDq38ehxqNuCiQmTd1EmFk0O/i2RzWDIvvlk9kRRCV
8fP7oyxsmFgaDINLwcsflGNL7aaFMFVvdKjOZsyVOCQ+zYvdztxFQfJQSvM6DYp1Gps7okm4j8o9
y2Wf2N2BXKHr0W0JOpbFjWFPZ0DgU7NMRYqgCQhYmEupYhdZeRG6CrkOk5UfNC7JeBH75xbQiZU6
E+lnBoYGFLtkRatTnIG+MsdZL7kGqFoBTGLVNbntqTEm58Srbz5D5hqyLcHcznycLO3yTZfoBxEj
AFawKCW8XDxqnbishXURWMU5Sv3pwVChz5I4CCaLPdrCgNYxKwbrzSzfw2Fu7jQSPG3S7A194+tV
dW4pvf0cEUii90P/DvuOQRdfBr4GEjfXyCMhu7qJQ/G91sSFSxN/lRgkBBPP0HyPXPoWNT6yPldf
I8H/ssNvN22UmjKMXzvm8ddQIdXz/XX+dj3h5QY0NQtRHFCqxWYLLgYcSS3jtahGPX6SigNpNh7e
H+XtemKU2eIPdhmuBktFDflhxJfYDlZltWqPl0MZBsO6i1O/3wV+FLtnHupFnHC8ATIeec+8XnYD
Jv54xg3yDKvcwr+iVGWdXXSdbVOjTWHyx5Sw/T3LCILvsRUQQaNgBEUUryGUb2TY0Pbnul6cSQg4
Ncm0huYLFyRF2FPHP6eZjdbh64RelrhtjYBtolAj/ig4lxZ3bqDFeUY4A2SgkIHyKk73BdeEjabJ
c7vDQk06742oCLCMmFsz0PKXQr0Us5CiipneQFH9z02UQr9WXD/8I3MD1+XGN+yv4OQkkDV61I8H
s4klLcEWMu2ZN31qYaF4N6BB03XAOep4ZgstdUZydjhSHWVaj2yN2ywgZs6lHbp/fw3Dg+QfdrSq
5gOB10dGH2O+6QaotaHksRHGJMP3dbWnavRbz5RunbFPgmGt20i4DzohMjZBGbXTrfRhJAx0goTo
/tJ8TXyJMj/HTw7zs64hG62EzzMXa50onrnqV/lPiUm8c+PKsvUJAApDY/C4euH7k8RT5f9oiHzR
LhzcCMkAyiNdWdW9PiR3Sq+l2aqV6ah+DoeIM4gqlXxw0gImP9+pssToAQZSnyhrjUCYZu0X6nQT
lkNgrtqY37RSpm5OPNXbqtl0g9106x4VxC4TrgIA1cbRr0AJ3Gad1wi8L43CnYI1JNgm5CcQ5LKr
3dJo6KTnCIh1nKA6+AEFZkKNOjTZTsLKqS745K1H7kZGdpUQmaXvMjIAWo9+ueWMnmngRG97sHPC
dhV2GdUFmBGG3L1/TRPECdK7UOlG6V6qRWDK+Edc5nBRvD4NE4rcDj9h19yPrjYowAzwLkaxFkqA
uNop/ObJrAwiEen03zmidBoEK1nRrWMJM3ZVReac0gU95z5xkyrYqXFJnF1b5skj9rrZLykVjNVp
92rluiYpNVt1NLWwYnT8H1EWa1wE2sIPPICoNLrQw9IWBy2lmU6TX0b2OhqM/8XeeTTHjaTd+r/M
Hh3wZvFtAFQVjWglSiI3CFEGJuEyE/7X3wfFuR0tjVH0Xd74NrOZFsEqAsjM8z7nnKJM3Tmaiis/
c8rnyfBNdb217KeKZB1Wh4RrtoTqszm7UhPNXBvP2qnDLWDOUtUoeBOGZb7gwpVX2Zy3BuORzHDv
cxpsgyvZUBKIqMWOKx37pfIJNc/q07bWe6xgO6x9zDg0/yJFo+ExkOPquBMGGeNRXpf9dTH160f6
XMLxmEm3mdJxydyLnOTeLM4dLD8UR3eztFIlyGGPe6e3KJAI/a6jYWpcHgvVlk1iWGt4V4UyeoAP
XbzjtqcjE53u5qTOq71zgfLruS+XmyroDI/63M1QC9U9UUjNESkwJAqdmmBWn3IUpSZph6F/MLp6
MpLV8dU7PEZRmbI1soIPrbMt5uPcVNBeqHJFdOr3mFHcSEM+tR8XSqzS3soHoslRptUhtFvDOnEo
9YP8ijY0ow2v28nHvndZsWqVxEWPrX9BKDhRx3MxwpMtVWjeB4ZZvYLIDMVNt5SRSlsIdkLtjTq8
LSwGdnwiat7BjFoS71kFZJ3oHEPB3t+VAeituvjurTVVFwJhMDrULceteFk8baaVXVlE+nvuFsU0
LzlZzPuBijP6JVos3fZgjsdCbsEW+21LPomfw2kSJ0LdZVx1FV/dKK0Bt7KzgCkxH1jEhR+SHZai
Km7vKmMBNJRR5BXpBAKh0h5B+I5jXRcdIBPpu686JSxgMIsbQmN2eOc37Ybg2ua0jGR9TS2kbp15
4ZyJxTLBvr/aib+UoRE35bB9saINzXS13PmAzFdflrkDGTW1fYXWSMr7czHPc/QsNrnpT26GnpbS
IiG+yppw++dpUz6zitxto2vaXTznKlQkBB3IcGwUTIPmLK2I7n6ZsqG2EPI2Vh0HDstIM/rUvxaU
NU+nZi3MC5sDSHvoK5XT4xYI34v5lpaI7sBKyiMbAtR/yjEs4kR5oFc0a4LwY0Taxkl6v5S32urc
z3U0Vj/A99C6Zz1uuzgnsWYUjQXeGZkbDFFj9wUkZctbwikcXRzGmSZnekWzRSTG0DXDqSuE9wiJ
WftJ7TvCI5q+rwjImquOGkMQzvq6rQe5vocTFLaVhM0g3ZNtF23f8yMKZR21UCadglMNuzjPS3ln
bIGVJznP2SY+zj6pdOKC/T/72YMsR9XzV1SBMw7D96DKPPXcFL03yNialEVwqIdFTx9HtvXj/TLl
9qWht+5lzitLJ0uGTJwGIJniqug8yj/DqWb81OKuKvHBkOdmLIlymtn3Us4k9AeeiBUBLnrbJv4t
gfD/0/huTsP/WQGkLhGY8Of++D2z7p8aYPAHMAwhSexvAP7oRPxTA7T/ILKGRk4cU4QFY5n9UwO0
3D8wqGCRIpgOfJy8xz81QOcPOCKkQbRB7A/nHua/0VuEU+mnbRGj012E3CkMbJr0nv16eqvqdTEH
fyniXBDNcjXRHH9v90wnGXrbubpSJNyOJJ2wMeAVaDqFGaQMK1nelOLdrSrXVp9loVyVMDPIqfOG
RbbVNenK1bNzXjGL8+oZnFdS87yqMptkhR3Oq606r7zFeRUmVSV7Drw+u4fYpmPePq/YhrfKXeK3
mm/DvqSLRlhBogXTOGrCWPShqOWa0p7CXoBmtp6hwnmPwFa3fHD2jUOW1wXEhQ9keDJpCqWQpxFe
EW+SFhKq7Xp1bbPyeFfVCqYW1xitvBOHkN560mU195cwOPA+9RrVmKBEm1MY3A1RxntZ5flxacwc
5tGUkXnXuquhTmyJZH4UWVsszEshJRM/UG1UxYwAyX+FiIBYuas67J28lEKz9BnWyHXuY58OjjkG
blD60PsbMl3aBrCfB69Tvc961Vo707pUHpWj6yjy7X1Qdbn+MAm22dtlSQ2MDl9ts1yW8Rq1llXo
YQp0USN14PWsottxNn09P9oGi4VMGo3/vblcJtY0cPxydMnqfNx82mNGYE6T+UvMCEVBLk/kdkcJ
e6Xcis1WRQHDt0aPB9RZsWf/Sqe/7qnmGK7LsRYvJCRwqNkDk2R4P68Fi+W2FOsYm5Fqp/d5zfNy
cCuIuBj402ofOykdcePoQYtTUE8csZ26UkaKNWArSEMc4URDMrX92MKM4RGhSCrt5TaEvPMpEpp7
JkuzjMqL1bPJJKSJirqccyN2dW7HVpVnzwc3V7Rm+2uOAYQQUNO5slmCupvu3LK9lGX7IWobzR7d
EsN9PtHYnFoO91y8Cdq6NZMifRryLbwvtF6sFL3TsWN/70fmL1TdlefS5GjEOoEHplw+B0E1g+CS
mrjft+fCZf9cvgwDn9lQlaNV4dTXciYQY1rt0+IN5C/QFMLRfqlDKNXZU4v9gseSwpuwbHUYd840
yuuI7k+01pC0HGo5s7xXD1akgsfI6ufyYplMAqvkG1c5sSRZT2yQzOZknzFMyGCQTHHGM/N6RzUz
FuR6xLSwk5weo7YZNfyMe5qEHrV54pyZ0GpwQ3p8zsToeqZHhzNJOoAG9Jx8zqApY3cjKJPhjUM9
M6nemU8tZJNnDF3P3OqZYZV5Ac4qpzZKnB1yHScB70rMibq1dgjWkNbsJsR8hQ8EJUPJ1mdi1u20
cV2cOdr5zNSWYudr5Zm19Xbs1j4TuKZRrKx9Od0EMSw0lG6A2eD9uKO70ZniHc9EL9GJxUO+OOLE
VSF+9Zn+Hc8ksHumgv2RYpijucPCyFBww0JgjkyreeeJ/R0tRpaAMi6znbrdzKhiU1EZ0VV4ZpJJ
HJ0e/B1ULipm+EySefCZjepCJW4n4JrzADvpoTnzzkEX5k/VDkFTlmtyFmkaeNEdG1iO8sxMK1HW
32HoIKlpwA1flzNfTcWZ+eKfqWtpZeGle2ax5x3Lzs6ENtEl0NrTupPbw7rIkWLiIrQP3Znurs+k
N/CveYV5D/6bJ6T5EdAlfK12Qnw6w+JsprKi+yQoV3nvn4Hy1Yqm73CFYOaloy1BycxOnxere9uf
kXT/jKfjxBq3lFnTeusvIUcsezQx9KAw6fCE+gEKgPNTPWzEPWcQlgMYvDoj8axk4PGCd949lfdA
887W8kDl9g7Tu3VkPZNCvfCecMf1QXl9bhzwRmVuleS9PYZ3q8GTLOO6zki8Z3iRh/Hm62igSTYy
F29JA+HwJ1DkS/eHPYWUlS70ZzqXq3yhJXfg5UXbu8G+3RpCTBgV27JlSuQcsf12qXPBtGD4/gOa
WDk4R9eviWylhGcL41pX5idlEO1w5a9V2cX+rk8ncxQ2FNm3rvXNNhVp/DiUdXtFJTxB08wJOa/W
rZL1wR0INiA91bG+tdrcFMh1NAb0r/bDCFIiyozOp6VWMDJGm133Ymslm91wLFOKnZ0babeFWEER
3G46GJJDLBNsOgWf5sgd32cboRRYu2p5zyPAZyXhCdwiUsZ02ZS0SMVMsrpPm829gWmF6mIQuGYE
u7XzaLz2x03YLUis9MSPtiiD8JJ7o6fUGN1HxNQPTfsvuSoqNTAJtfTpBn79MRB61fE0FiMteYVn
9LdmyWDltdJmxbdrd13TpSLzKtOFKVAixG0UkgKfEoJQmce+GHL7QM01DJSuesNMdcVrOiGNHlMA
rcUk8Zh9pjD0QO6tyWbW673gyxNx0xlAJEYGxJR4lFCLgyAS+gv/3foxmIboca2MjXuEffSH2ZyC
21nXoYmlRsrPnjXbGCGWJXCutplSwXhTc/TD0BWSihBjexuZc/k+Wt3hHtyoDxGcou1TNGTuC7/q
9FwZarvB5tJhI1Fl/1D7hfrgTByOOKvDNR4bl+UxHjmtUuO3qk7ELQQrv3XRRQgsIUwT9kUdUZwO
YctWxuk44XlR3kHRLI1bHDhJbu8yvfvnrLbJL1hRBype/UkcOSvlzanwSY9r+SjktjJuejS8hSKq
0jG7dxE+Nlj40Os+6nBWt1NOU1Y8cgR6DKtef5u19h6FwNvGCZEjOswGzvDYz0i7SYbCyE41CT9D
MrVze9qaeQ4uUa+9kb9Iz/GtXLymPZpO3T3RgNhfGYpEf867c/9t2AoPpgyA6zM7NGx6bVQ4X3nB
LizFlEuKWC5ioD0szNRdEfRtkWB7kQvgVgciYkWZ0SfcTTOd4hl6xgym+W6F7RAHK+zNr74swG6n
cqaZWXkR8hTsvwk6xmTtA15lp72G9KJTkvkJex6YpsGhqIFz7CmCezGgQCf/2bQEp/LV6fz2XcED
CuwWqYqXvTEqNOLBcvvDRts2vVMRx7xUc2DdYtyX0/OIl+1z5ViSH9sUKy+9zceeYrKB0fhBxmZM
J+LahmQMNuObGsPSjCt3dyXi/PZruC9i9tKGVjLKPUG1nvbrzwe9ZIS+xrVDdRlhtm2GeaunsTti
xZAj2EyO2YZ3nCOtiy6fackWmDoIDGcOzXF+cSi3rBahyAVqjJsxADE7GewGy5MfbahiPSTl3iQ8
mheAAptOO92EB8DGLDw2jUFVVMYg+bQSXG3iEMR76NPjRjwKpVPV6H3vzjoO1c9IOnhI24/dm9ST
ASLSFn3WgKD6NvNxD8wIPqizTkSNhQY02NWj5iwkDbumRNOi+hS9SU3lWXda30So8k2S8s/6FJ3u
u1g1t3tf4vomY7Fmb95R7PKW2qLwbj+LNwRgI39lPrMxNlS7Ktbi4YCvOatlhn2WznBUoKPRj8Nu
4ayuuY2OxmO+i27hWX9rz1oc1Xg0mvmNj0ZXYRX+0jvh1sYLUuYdYSPTq01QnZ+Ks8zXnyW/87nz
f0/g/9iPrf/5BH768vpz1fD+n78dvzlJQ/5ShsUrJsA/ZzO9eUNwwj84QUN3Mz0janWfP/x5/KYi
iyk1Z+894/5tAv9/CRy4HQbkkDwhkWyM3YiI+RvH758nPozTXMIj9w4kHDn2zkz8PADR7lQ3Ub0/
rVH33qtFeDN1tvwNCvLLlIX4Do5RjMMZ3cGwUzjy80WGHmdcsxIFZvVkh8p2L+Hd8HUVmTr85Vu/
fxum/BXX+fnjhG9XQp4gi5HvCI3i5yuFJTv7hVe4XcgMcMEdYrWsS/rfL/JvPs5elcXoN8BjRBbK
zxfJPUYRKojYbQTygnzL/E6vjD5CMsp/l0xCFCc/7C9DI5PaaAaReG4YlkHR/OqgAAxkc+LtJSNE
ysVjN8jsJiKpQeCvrEMkVq+ifTnftH+o88kZryM3pONQlpszxWOGGpts0zLYULy5htjLKR1NcMHC
KEdi6Lb30ViaziFbHQwjVUdJMZHgWtyJ2bHVaTCd/CtbeHBBFlC2ZUYXdJ8iL1vJmaW9z+JgNPN/
0lno/yjbjXADTYTQdHS6yftRbqURJPwIt3pYG8mFrdKwvrnGUnK2dGz2FcY8Y8IliisKr7KKssOE
+i8135o0nT2NhIPlB4f9EvtBq5mmWGEL/hpEbVAnk51xZl1EVCO5iGB9XrQ5fS60i4oeVRkroaqn
itM6wjdjj8Bhjlt4cj5mgam/t2JuskNtLiuwZLZ8Wuam+cFsx7uRnZhLrOnF+Lgs4VYdRW7ndOJ2
bmEkkS69z2HTuX2ytZ3xqkcZPMGEiads8CCrS5cpXWyPrDdQr0Sffw6ritre1CoaKhJDjIZYgfmm
21D0L9jk2kdb5QDn9jBX7xrDCkUyuwGZYQPHgs+KJ/K11WX5ylMzfinWyKN1c+vw2GadzUAJz7T+
QpvTViebxV/GNHIg6jrnnIYZehUzP1jOz3varMcobl0BzQMnfGan4dzajmYlUvkE/G87A7+EnMSn
xQ5XQuvFckexbNERbD6I9+2obOqCReN+tKbFAI0eV/laUlz/acnq+aMURhbGpb+WX9lv6/caNouC
23WYb5SYiRJYFr82Y7Hly7swAg8m2LZuNBPMxfxuznP1dcJmzfhjB3dic1I5B2dbjhB+zAvZK4WT
OGVMLa8kne+4EIZy7wuuM9qdy7a3koXdLc1Cjdc+DCa9bkm9KSdLR7Wj6VaXtxNbna3ZHpYNY2Xb
WNMLnbLFK0JMHjyGqsw/jz4GZ4z/++lAyTBkrGZg8YnlaM5MOAa72w6TFKgc06AyFS+V1X/VUjN0
mctg/ExVSDfGdjCzY4S8nhMiNWoGL9kiC+6/LqhiszLErbGZuzNx8NnE1cvWPLY0q77L0BtsAgw8
t4udEHc17LpYX6aqRCOqJYxFvDieqHlT1zxlNVesD8QV9d+sQpvkaCt8u3E7GrObFuhjT6qatifB
Gz9KlekX30YX/JdSuCJ4puHVf7AV9F7S1QGRnvwyAO7IaerBJITEviYPCd/dICzRH+rF5P43e7Ri
xj8OCRyR23jPmsnX11D7zf3KdLdjeN5z30SaptmkrMyALSNzWhu9JitUvHXL9Jm9eMc0j+fv68IN
9OhU9mdO/Py1xDDODFCW9Xs4ldxJo0RL24dFVJBEIgsPHFbaMWUPzf6GgILRSCWd0x8ZCwcvaq8h
jb3RmWXKC0c1l5GftbhU1pxyYt/JuKPyVVVHjifork7mtKSvFH1FcURPJSnHTme96Ro58DFdY77j
3zVPjlHxH1i7zWJ/p2G2yCHef2wWt8oSLQ5VyJ2vZbqUmeHEbR0V+lDWa/1gU1pfH2x8b485H4Bi
cLZ/SdjTpOSr2hapy+k/OGrfnZmNhkzhjo5Xen3SUmgenibtVUsyVbaDjQYd4hoFfn62UIKXBKyf
38kLw5lkgX6weZnVnbj3MstwL2wTF2pU9ib+iHrJidHwVHNFtoLZEVVmqT4t2WvSKMkRBgyL93OQ
IR878nIdQ+UcJivAucORzYxia5XevZoaShqzTZVfXe7WEuVhZHxaF2HdpJUYGdGzmQdVK8aoeK57
Uk2vFrCZ7wz6PGzyXjXduzXl7WleEbubhFQOvh99l30xSKVcD3t2mnsh2ihagPy7qOT8twIECGvS
XzPoCMbw5ujgwah7Xr7aGKyLqM3tKC7ntpQpuTjup9Ztc0aPQTClBa3f38esk2ReWe7uCQr8Cydc
8aqw/2lMXIiDc2FstrwUbhsytrf84t2kCtocnMy9Xkev/mCKOno1pKderHAhL8c1dK5hGYb8hvG2
vh0cs3eocuL0fOjCUjrkIhclkgANIE9G0Juvc1cuj641qyZhdTfEqdNDed9wIuwSd7XV117M1qe8
mGA3gJuzKskmWTF1rCYlKOoL5KvJu+1Qj6HTpqOdda8tqR4PnTKd1G2Udc+yENzqnizcxFjso20E
lKLw81dEkYJG5tlHk7kQ4YzkNPv7fZ4rFhlZeYyV56DVHzLdFI9R4y3rUTE7+iZQ8/zE6msfJ4Wy
N5bdgPdX7Fq9ujJK4K8k9wPq51eUewcvyxAuyWAV6hJrjfEq+TZwM6HC09HrBNtFYJeA3E2uUH8i
7d0tFtPAQzFqk3wOiyeSjjT5nhSW4EsppaaDe5vmm971OecYrj0grQ1Vc8naq4E8mL1Dg1TbJ+5N
60vHGchAx7dYQDCviOHkWBO3k9k2dR+HfTU8b6vIRbqu1FBjZ5s4DrWRu9wF7uA276gm2VhT7JUk
o15G8tnj5hPHYOvqhxVK/UdhOv3tyELBfcTTlyfRlJcv9rA/H5XrjD66Q66CJPCd9hPO1/LFr3TB
ix1/64Xb596xdJpMp4ZyEI2ZdXOWp5WG1YE0Uv8J+scdErMNRvzciDTMLRQw+TEgqK2JAUf5XDO7
SXwXyJ/vVuXspUwG2VG8iagK4Tsl6HAQh2nYosLC8GVODy0JFeIBb209XWONkgTxyNxzH+xAzuSs
2MzmE9RLTTKKl9crcfmefJ3IUauNjRLSMFR0gi9bPSF4TUW5JLNphwLCwZn9S0V6EsFEQWc5h2Eu
p/sqt+3uNJLva1wvK/JVvMyBMSShzLc5ZvquPvQl+05OoXDMsSf64X6Ym5ZK+iZUF30LdEQGla8x
d4PKEnMx7idcMjeW19aYbZxNsGNX1EQBkM8F7EDiirFw7pyKJ46FxMCCp+0hP9KQgltQL0Fl3w+2
z55Iy5W1y9zskGGIGUzHcmCilVY5Rv5bRJt6TddFs7EbF8uvb9Feli+q6qQN1if9OoXjDIq0qsLp
m7JdXDUowBSWu4NDwgSN8qBTdrD/zngOQsmNNfkFVmsMVO7S6W97wigDCL8j1kvkhtUklnJZcHKt
9JyoiLqrxNC+z9x84B1MbIx5Odc1aaPNHNQhETteLx82+BN9M0xORXGozpyIOBZzuqgn2r6JTwYm
Emk9EbUQW0BnrwFKU3CwkSjdQ1ZHtt7YM9H/elcOtX0cI7oYL5t1EjwYhc8KtJVDe+VE1WKogxjN
oTmWRIJavHLsycUnmdMGnuo8avdu+Hxr0o49hf/FKtj+x1nGIYR12cxb/xWuCtWXeH28QMmUi8i9
kaFr8Htldf/ZymggPawm2vNHuMil/1IiTct7CtZkcN/bINjsLHLWYPZ1vvj+v2rEsF5++59/2A4n
2/8sR3z40m5f2p+BgPM/+ScRYGI9RvLkhkd5QET4U5Kwoz/gi8EJ96ZTn3hcGMa2U0PxP/8wTDAC
rHBohlQPwPqSof8nE2BY1h8Bx1TEDNe2zybk/3dVAkCUA7wdOGRYA/uStvrLCXsqhZ0PBp7azFxE
c4gi2R1L2S6/Y7l/OclzHaKN8T6BMlBzgBvg55P8GvmrbDJCJMsK3iiuCN396m5b94nc5fk3qsEv
0sT5WiQoI0zYSBPsfX++Fpp2RCgB08yCI8mh7WUfb9lY/yYCd5dS/iIXnK+CqoTihKDEYrgzqH+x
bhTaiRpUGD7RyivS0xwb48guizvB/JrFkRCw33yuf/kOd8MEN8x+s2CC+TVrRRDMF0rwIVZGzfgJ
B8eSFk7l4sRlaPUbiPZ3F/vlS5Tmus2ro9HhrXBdTrXdOU8id8wSHAF39V+emd+LSWTm24TzU7eE
bhXuIt0v3+Vgmu3oMfZwemk8VD2JlTlT8N9c5d98JGBztCTmi3CCvyY8WM3qDzb5wGxc1upalM5w
UiLYEu1hRP37HwjWGXNPQDkRiQQ/fyCrrJ1xRQGOi6G3Lj0+TMIDPZ/+/lVo1qDaksYcbvVfHt66
YRe9rquIFUAlEa0hsg8q1W/Cd85Y0E93On8dz0dO3QMU0Pt++euw520wKXIgJoMSHUxpFIaQL5Gh
HOzLhCc8YE3WN/3kyS+5MkibZjQmrdMiexjsZmuU+mAvPO1Jq0Gnj9ky7hoGw+WbtbXCiRFrNlrx
xAw8hyEYfI/5uthjVGSnKDsMzI5d5GzlP2ZdojUMDhtIhnlV9MWvA7mS/+iUZOt5jX6MKlPKy7Lc
tjCl1S14zmG6f2eD2T/xr98INyp12KHFu9PfQau/PPu8DXJdGJRnRqsI2XStPgPDgE0tL3jx6E+B
EdfDCBq4mAzDPKOM/q6F65x/gWxg7nkY3GA//wKDnqiSmT02gyaQuo3IiEA1/66g+N88MM7u27J4
OB38Gb+84nKY3wnbqkAkGNfEnmzv2hnMKTXRZr7+91v5X96mvNIwnGC94Z0a+b921VW+N5QeKZ2x
S1jQt2CZgJFbzyG7lOSs8n3rZbb3G638X5aJ/ZI8nYQpEebDuern79Agpq0rQy5pWaxIo7uwfy3D
9TfLxK9XsdGVXVKJ6DCkToiA7Z+vUjqtKh0r259RwxLp6JV6Af+cp/A3q8O/Xoiqe1aFfUGy99vi
5wspgcpVGJxAK47aV9bmWXHg6uX9f/87/burvG0YsEdx6+1/x7/c+d3SyqIwZEPB24JIPvbkfCIk
/c3Xp41flvBp/jBcxfkX52BDovDQ2ugdnKmb665DCdym2viNQ2//6v/6FNuklu3LDZ1bVKNYvxbF
Am6MEgM9wS166x9Ksm5TY6TNFPbQxiez0Pt3+O/fHuOjX6/Jni002WydLwsM+vP31yLIejNiFryG
omRSmy2Hl6JpjfEQ9lbZXtJF5n9yJ6Ty1M4kqh5vmqFNYG0kE/aeg6y1Sxak7TrDeJhMS4epBDY3
4kpJ+ndL15nDAyzXMCVqbNZXHVm0p1uNjUgiQMh/wEHWbjr5g7LTsMOdcSSFo8L14wxapUSt5fUV
YBIsImmrE2dMZyPAYqls486uoeWTlr65AcyfTEmCH92XXPMHOsJo27sgnuFlWSJnviCFg4KAblDN
nLQGOu6hxunyfWWMvSX7yRNGfZ7xya0cbOokskhhQb0mvQ7OmTbkXX8tPteh9LeDFfU4wNxQ9ng5
paVGWJCi4dBbWB1F5vacg60gs4qrbczBFiH3/eCl5tgpkm5CzDw2DLkldHdBGTnN2eZNuLnBK14S
Qz5F5hhCAgy4HyhLwR3QdYmy2sqtUw5e43ZlRiv2CemZXfDJLgpOoUu28M4Nthbsulwtrz8VrZwx
uMKhfthYiJrEbfy5TPwJbwGq2dyGOoVMCuHhkZNoj4qmJbjItVO0SUSMyleHm6BOjXDyX4eC+fJH
o2uyL0E3bQxVDB7tGNvi+hjVvvFtgVDE1dE08gN+fdd47X1z+8B8kxaeQcuwuejQMt/noTfll301
o2e4VdFsB2VE0niiHZfImZBojM/IjcWLsfbmTkbZ/bPM2zLjaD8EOod1mwNxdG3qjsn3DDRTKbtB
aJHWkodHvyrqAnRPjtK5EtM6VUd3NKYXgmrN/oXY4cE9GJObFUdcMZF3gitx1qPh1+5uL5wc44jg
B0vU6I0oSBLSKhJDCgkxG5lG8GJ0lh7JL662KSashPs8Eo7zSHEGAG1bUbzwzS0Ne73WTeYYl6En
yymWZg1TYUTmUB+FFNs937tVfYIAs8yvinjZ4QnKRusL3Bj7FKQ3WitdszX4nMM7+CmD/up9Y6yl
c9muPV9sCwUMGLUyNYAVmXLz6JmzcBK5CkLAK132wQ+/MRtgKe241VciXxbjdiI0KCDJh/KlqzCS
Q/VOjmNuEevpT/2rNjTNtkwBxk3ihvKL7cLjie+/SYhK2Kp8Vsgy47aACRFP3JMiNRftIWsbo4xn
f7UR9bzCG1Nh7XajFkUHi5ocXZ1Kpn9Plp27MvXqvsE/vkxhFvfRFjBYdEo3jBWlkQCqbl82Nz7n
KH2DqCoaAmzeDAP6zT6g38wE3Zu1gExufAbwxrvn4Ow/ILCiqdKcox4hTwMWBapm7cumCpbxnldO
oY/2m6GhfbM3QA7hddBvxgf1Tx+E/WaLWN5MErs1CcsE4xiUwGW3UtBBgauCTiZ368w4sKo8jw7b
JnalbbJVYQ3Xm9/ktDvXG/lDfK1hHPRqXA59b0cfopyVBtP5uOA9Wwf5cSE4J+fdu9CKu3VO3R4p
u56smB4aBGHVuAZwJseECDHasdrY9QBf4qhQ+Hq0ZaACh4LjwoUx7Badsa798du8qZVB7yRHfT2I
0mY2xC7VPBHNmhPnnbNPPfSiXL2kl0xs03IjCyfGKma6F4tvmOXBnHR1aywdS7bnzN58gMP3+suS
UraW+Newh46fnei+dvM9b5tYZ49VngSPuNdV836g42J+NAHyeTK7TC4n38twpo22O/Ce7gXYlN/3
5oNRm1t21bdzRgo9YtB95dfNHSdyo2U3nZXv+Rk+3pdxMbdUqFKL664OeTdbK/AyGTT+DMZYhYV1
uWlzaY9W34Xv+aYQU8k7bj53ax5QDN759fcBNw59TLPtcVLdMiYOeyV3eeV0YfZqhCiwac9Jwokd
ZtHYFiejfzXskdHdQBLBBwcb13hcYDjNywGnFlqYZ0w3xpy19mnQJXMygcNqf1igKo4Bb5WPQzCY
fWpWyv6wLC1nyN6ayDNSMucooRvsoodt3QhUY+ns48a0SzMp4H5emm6wQPuAtS4j1DFgQM1JKKZo
jLd1YFnbR2R/KpTtoShmEO5hvubh8GRcmW1/A9SO/16N5mgeNjvTHqMUuYcB9SGE4qIazYeE8X4a
K6rokqadSccwF6bc38uOZ+SJX9PrLrEKBDU3kFF5nzf6wfprGsGC8brUQ9MnjUUK+WFUIyPTsbWL
7MXln42ppWXQX1raoqsPH+VGohjcspdMBTFwSSVNO38/7kDdwWnysE2YOBCE7WW1MG+0MAK9V684
YdKFBtFovRR2d7UbQIAJegn0CaJijKcIRcU8kgyXbZdrFUXTO7LLneo65MVTHhbbXatDRxik9+LZ
5Z6bCt4s5suGMadzDCK5lh9HEyv/gdku/zvjIs1u+2ahxidxRKvMdxH58Tt62i46fPBy2atXsFJf
/ZirbBxOLdas5iJndcCEy4u5vNg0DsaYajFi1/dIAuZVkSyelMgzyV/Vn4FAdZh1B0ps8Ld4WWTU
CUUNsKD+XAC8buswMqhxfXheo0TDvdpHZy2eMzuak2KkVIzGEb9lQWXv5HyA3RgdfMKtyQNec/a/
aLHugA8Y0+Ykje2RIA76H/LtGmKeUomd7hSCqjOkJUCexDxfsIZxSO7Yw5RdPl15EVk5UJJsytbC
IB2+aIlSjiX63y1J9Vl1mNi2MP/eWLcIbe6qMqmWoPux8pol4q0s8qcAkwn3JG8K8vCcQPlHnn28
eIbZdxH0no5u8sm380QiFEk4ySYD5lz96qkwrdlJN0d7zJ9rhP8DluX9+yVX7WPTbDwjYV0TglJ5
TC6OmMk2ldSl4Z1cNch3Tm5kCIbFOjkHmFRaLybPWT+OejLu9P9h7zyWJNWyLv0uPecaWkwdcBHu
HlpPsBCZaHXQPH1/ZF7rP8MzKsKqp91VNbiycOBwxN5rfauubdNTHWH+tHlp8gp2S1b6rWkGst8H
8OfQ2FE0GH8SUWk8LYEW/e0YjaO0kQP2n66EBhMxeojSwx/Y+j1oaIPfYoNQ5ENKExw1t1zQF8MF
Pk5nmLRRkOrF0gA0B5o/uYFtAqrgIvIwMpz2blc1zl0isggomkP3kj5GLD8mHSRW12IpZf85CjVf
S0VnUXEISu1Gz3NN7EKIqxAUhZJbALssDvVWnmnhquln9BNtY+EQheHFl26UkXGbmUn5qoPkSjZ1
GMBzFMyoslumM0g825AAxiI+Gu0rq6CuszbDvrHOMfVZAA3TMfO1Lk4jt8jU+myO8bmuSq1Ubs0W
iSHAm7R46emN8Xza0fm1EAvJTdVaqNyPTrEOn1YKk66xaYNQjdHeO/RT5OXEmb5QInNFW6FYqB7F
kOJZMLN5wfjBKJuIfBBkainmbMScMCKWIo7/KeVTy26uOo1B7ql9N8muXURK4mWN4tTouVMwiAY8
vfuqkwlMZLeW7XvONvbaaCo5W7V6P3J6KePv2EO/QpU+nN44GKoah0NUW2Cn7JPil2ywOVVmUPH4
ZKb8DAxRHLlyC1X8UBK7Zq7jqIVYNVWBPntWPNTxqkvn6XKGrsZePkVrvSY5oJi8qMhmY2OjpoZ+
aFZteZnJhlJc633T2+jwQ2PhW0qJukPAoz61GJJ7H39AHFxx1A5jN5+KGBBoaZpPpmxH1q2C9AcW
Ptkbnt1V4b2uJuN9MmuBczFlsSJvkpRxsZGCQEIoIpGqQmNy6Pqnr4+bp0UVynYL3Rn/oENZhZy2
j4fNqI6qICyMAmWWghvInINtQHAzepE8ke8yfepuv77gacHo1wVtjWK/LYObWLodf1YH+inBcjOZ
6GAzOXtDrAvxlPJftCrnVvmmRvDJtQD2ynRIoCfRJTkpTqWm1gO0x11hCDwDNQkea6KNwx0y6+94
6n8f2sGSET1EALBCuVU9qeE49PsbIw+xhdjVoxOn03GC7vjNs/v7IiYuz199oqXrYy1//4/KSlI7
9Ed7hH95hLE5T9ToUuTVsPv6DX12FQSoNKT4ZkxEER+vQkuYow2HHEwFWb9V4jR2Fbr5m6+vchL+
SCEK+RiBfehwyZo0ZOvkMoTbpw5BKqAMeEml31BARngiKTgYzEYQqmp3Ex1PUIi61ROlBF/shnx5
cPic2Vv8IID61QNLU22imVEmaxcpYYp2wcpHx/v6x372SGzFtCkC0lNTtJMHrzmVBM9vefBWe40u
XNo1aC+/aad8ehEVEBaFVErpp2VApXd6FSQI5cyGcwgb20rY3lRV9rT6+m7++iw0CtIMU7psdNyI
LP34glPwcjUKmpqMGriv0hC1KclDtgQCFBbMf/sNUqEzFM6ISw+CoMKTbzCaOypXxixWVJCEP2dS
4yKluRdqKX/zkv6q1TGBIdIkA25ByVPx/nhbqi6smJ4UyFstBOUylcOO5Qz/Jf6kY2DGKDg657sA
3b9e2jJrqjLKY3np4RgnzzK0Rac2Nt2DOK8CTyeLaq2iqfpdFPz/Sv7/teQ0/OfWOUei4kf8J05z
+ef/lfIrxj9L8KeGYp5p5Jdf/reUn5H9z7Lcs+rTBqWZxwfwb9/c+AfAP40qcLUsCMylNJn/1fLz
72CbpKGOehOC4EJ3/y+k/MqycP7P3gPYmobcl82HBnTRBu52MmXMGNAiZGf5jj2audJCnLbp5IdB
Ma5MZ7ofdDtfOckh7XcVlaGdBZF2S37N+eQkz388ssvf1/xThr+M+79+CQmXsCwNFUjoSV+9a1Ds
oCfJdyjddgEV1Wyl6vGT4VTfMRE/vWmeIRQpuhnLN/jxE6wRuVC+wD3eysFDpBe+OqqHMTC1rUYh
Zl0h7uZMPmTn2JqI64nLyUeFmaxnVY23Stc4v7+b/xiZvHx9J7fO5trhvSK+IQrz5Ou0HKmc4ByC
9C0HBw2k8zjYHGLohe4ic7C8vEwhmMjm3ddPfLnNry679Ab/WKeJ/tKUqYZwzHQKB8EwxAqXmOZC
Xb36+kqfvNs/b/C0vcuyR2qdULIdVYdX5OabIEGY383WOxlI392VvIyU/7kvRjH4UHZtvx4mr1c+
ua+As7rcoGzbSWi9OZ2lljfoiI9qRBuVMO5Zkjckf/0Uwc4oJR8GQhXpqo87/FEFnLMhR47Pds0W
SfE73XOQgu/aYZO1MfLTvEjPo5Ijh06YcxXWnhJMiMhlqbwmRUe5pF1MqpmkvyKtvqjnnh1jojwG
vHzeIA5UTttR1N+ls14j523uEmkJn+qp8+UY9TwaPGil4+CJCQLT9QCoB1ePmygzqmHVPg9ARPqD
FpT3oqXuuer64kltpPMJOfXZpEW3rCwCjnn/QL2aAiBUZaGqN8qsTiuMZwtPyDnS6tg0ed6RkTWh
tzTojIzpmdJJa1qx9paCnIP9NTddEfIhNlF3Z2YRfJ4yH3wq+cqNAzFBD4uUQHTDF1rLhnVqKdNF
9UoXI9pzo1g3cfvDLsJ3KuykAjbZhgPUiu9rdjspeoIxtZ77jqIl8PooHDyhjb4dV3cyxTelaLAK
6hzcZHSwb6Y6IN0kFWybiLTcceqrvFBuqu3YONumVMHwxI/91F4gAfqRJhOKOaR0G8QeIT0QqDu1
DrzBVEkU6Tp0hLG9SgbtLlTGDQPlVYL5hQCw5Idlz3ZZUmatqce0dKlA2Xt5Rx0U6z9GRjPMD0YX
PnI2kxfNNRbvdoEFsflb6bZ+g9NE4YQK1ofcxdUC0/Xp/oa+3ASXZCHSH9L5B0rz3qKcR8edJpcc
5/Z925mNj7T0md2GusoDs1qlxbSxaBWtZ5D/Hg89XU1U1dCPq+rZaBumy3dwj0TvVUdl85Amw50x
L0ZAyaSLlJMNmGjEB/Q04xwSwSpr3M6a5o+mfhUmwLpr4hiLepdY9duY+BNH/y6drjJF9qWI8zmG
dqhfkeZJJAlIOeCMqo73kULsnRXI3kyVNkArxLEenEdjXeTUumhpoZbOJE/usQ7hvfHnNr6eE8Wd
xnjw5DHbOpl6b4byLRb7M2ZnSs0y9dvOH5MHuxBoUG9Up9iF43sYqVg1RhcT9ibr/aozPHLUIUS9
ypyBjV7scNMeVUh1U/Zchakbw9joZWkbKjeAnSjj6FSpZgQLNIcSGZgHnOhlBih9ynZneSe7U0br
DYfHSJPGqFAJm3e2THWFzy8sL+NibSqo4c2zHKoHiVOqdLQx0pjdRtNT8s2KQ5Xavhmdh90mtK/D
ON1poOApN8utoChKL3HTUXiq0+7Q1Rdp1a9L+mxz/Uzr60WPXqruXcJa0y0txGRlJe+gD/xMuQyV
uzki7Hb0xophq14WcsMfElQpVVsz8obwPSlIBoh+jjMRo/G6at/jAf1U5yFx3bdqv7ars3GxiDRe
4Cj+0IPzQ4lLTBhtJd1szwuBVFqyvBEKMQGgbhSJNQI9X3Ieo45eo2cBuEV0fhbgXo8feLxOM16P
FF5G+uXxcF7hwgpItVMcxkrqixKMfZTt5ulGqr1Slfc02lZBGqxQXZ/FsuNJWXWGUo5VlSHc5+uy
6d2ujFytfjPo5U0wurtmg8oe3oW+tvPoQu2xlhU84cHxWrqky7PMy8KLB3MNbd6lgr3KkefXOs17
PlPUOKs0WeMeuTZITBXhTWWVfm/bHg2DDcJkD57Puq77dTX1HNdoWgWPuTL73ezPxDnpxGuwDz+b
nGZFAiZNA9OtaMnZ6kss9l2MupdaGztzUkmUbS2Le5OER7vQj2qUPYmJ5pUp+4Z8mHKxMWQCYiFA
kKsO7BNTtuxTX/IaIdHtzt1aupwh4+jmtU5UwSDj/ieyjtzINScbVzde5uHGxGDAnHIsqGKZ+kWi
PisK9ZkccAsDv0yvKRLBbHwZiosQifkcvhmlvXZM4S2tkqQEes75ErO6BzTQtYLzNus2+BkMqgyY
HevGAayz/OzayJwNG1xeWGI4HtkHW4jRu6W1v14CFIgg0VdxkOAYN7RmXWUN5JDQfpTDEGwDiALQ
69M67fvjkFNWRXDtzZOiQBcq73EL/6zz9khTez6Ls+Fm1ENnD3Kdbjp12rOqt9ZWfzsFNjEw/aVQ
PA6DG0nHgB5LYk+uxWps7U015LDkpOxHMDMBJaI6Z83a60n2XtKY28ZJd6XW6UFo2YEuQua38nei
T/3XAfDjpmKx0DpE4Oksf5x8P26WYqVZdD2OtG3hwA3xVF8nwRYWbHHT0zH102gmkaJN8E0pTuqy
QzF0r7Rlee+YZDcoHLn2MEvoq7djcYEtn9JuveuzZq00DWtl71PPeiE8FNoQySDNOwmCuunZzD4r
qbuno6Ld1pL50AYJ+ES+W6V6rzJ7XU4J+wIaU8nt2OoZvW1pPA+WrGS3VGno7JxJin8q6mBd0v7P
X3g6Vv00VxdAMvwYiEgpL1XmxqFD2Eiq14XzYa7wXIYPoeaQS9oNFFjOJQmGnCIf8BkKGnY1+YrO
w1wAClGX6FXEvat+uE9nYkv6bmdabfBazhlLVtbfKMrY7mEf1pd2zmXaSTEvo1okx8mMwAj0xGZE
c1V7ciSm12hKyod4KtdDUR/bpsVwaKVXrUn7apryR2LqAP0NNrY4ZpMchxUFOcdPbKbW0K5cGc4t
00H5SjXRV5Ksuwys6m7QIt03pqW5SVlvcJNpKU07ucUMr04XqjMNK9BJtSuGSPigRGy36JxgD/uq
xnbk0KuunHR287Jm3e0zed1n83MShPQb+jootsMgGQhBBpYStTkrOnm6ohH3UKqlASBVPhN6JR0B
aDBe7fDcCqrSDyPn3RJEDEuUMGHnVgkJ2RzBkoltSY7xZeMMk33GxkvHtlYWri2k0MtDZmSmEOYm
p1Z3Zdlv81ITF03W004tys1YtG+JU50zDx7G2bibZuWskPUdcorUn/L8mULBvYjax1CCOdTM9Cbs
ibBpFDOFl6pIc0IZC6XCpvUoUwKHMivgw4hYPKNbAyxLTDZvYKzA6rZADK4yB/1zm5b9TaE5D3pO
BE6ps1BW+mNIthVoCeJuW+UwGtnieOtfQHQpjLUq2Y8lCTdWT9wnQgc8Ev40Q45SU2Mjd03lRXhx
3VgJ2YmoUe1JbeHRpHgAF8MOQ+txyWZ18VwGtjl581jSDc+n1DlruGVrBYe7hz0kUbjvdRXYV0T7
lj0UkafNlZS2be1ywntLG5MVTbXy4UemakezK6KbmcIZQ6FWAy9hxMjGS4KrBLpSHb2ljogd30rC
267tqpdCbl+Msbqg7k73rHJ2ppGG26SGmVrnfcxddfrOaJ6LgfnBnTptWg1GW54LpRsfrFE5a3vV
uiTSCNp7rcxYJXuIul1IrMs+rf2yKENANNOu6uk3F8Ghm+wtceJ+LulHRTIe9VBKCUqODWuFhzld
qT12RlvHdpSIIwckdk3d5EtB2PkZQieywHVB23VZ0EjX6UZ2BQ3qUpXPiA97B1Q4C8ozqLpHNLqr
kvUyszLf0fbwVw+O8VNJqPcxOHimr1q3kYYUxU/90CuvZcNfH0l/zvFDFht1LP0CAIpR3+qYMudU
eag0Dwkh0tjqpsQZlmbRzokv63lalaG2b+b6El3XUbEOQ/VQ93uTGCiytVa6+mIPl/JcrzO7XzsG
scdN/JK2fP1t4xndWzcU1opt9maupduaD7bomgMN9QVQmnqh+hrPxVlJF5Sukb6wR5HJqWZlbpsa
h26k0Ydsc1dOnHlbxnLtN6m+lh1kgZWMMxKJ9cAZKXvshh95g2gUpF0sMhCdBDszc/Vytw9tzKiF
SdTBcNZlYmuI0tkseyq20R7I51Ul7WqTubKl2elJeb4HX73V9Xta4V4Q68iSwJ0ERDFiQowgEPrm
nLfePG+y6dZiiuiSi6TS9/RyVll/m0Xxq2b/6MZDUoDiz7Bvbao+xtYfJediPEoB27CxtnxzaRTT
Vb2M1MYj3cg+jviixxClfxnkPypLaEyY6E+MQTsXhbLXRfS7rPpfVQT/n4zfkWni/eeC4aaLix8v
fxYMfylDf1cMJesfdAq6jPORGiA91IXv8LtkKFFMlCm9LxkbKD2p8FMq+rdmqKj/UNmlvSBbCwWE
Gtr/qRla/8Dr5K/yH4Aa/B3tv6oZLrXw/9kKgexf/p9o/9G1JAwId/3HrRDHxxCDbcSCNogXKFkA
9mijo3cxw7TgoBfn+qWhNGoJ8LstOl8d1G7emeGY/DBshJy7tG2G4puy+sca2u8fhYIdJ5HF/6ip
fvxR1GVQiIzZkRWtuskzyXiqhilzPFMP0meQRsOdM2TOo2F0ynf9u4/VrX8vTSWVhyHjZjm1SGSD
KgW9lRzhD0tr/G/GAU4EOAhUOZfsdqLXP4bK5e8H/Z8Lpb8vp6Ivp2JBH89akpb+LNtp+UjXLUuO
tp6hzGOeyd+SOi6eA7uE8onD4f3r630sE/59vZPWiJZwkum4nqLOWDFTudqZdSNv7IQ//fpKH7sU
/15J5QHa9EYMGuIf7yyKRVVOc0oYd9EewR7kuwRRxjeGg88GikrJHQsIrjVMAR8vAvHModwSH0u7
KzcoPakDwpQ7TElD1BsuxdeOedwTmfmdZHo5IZx+NuRsLjSKX1/vyXNsUoQeBRW4EF01+Geykdda
OoTX9mzY18XY9fsxc3o3T03pOsBbaq3+L54u7jiGKHJ3+pofb9yxxIQflOunpexXIiYHY6jFN320
T74FiLzMMbQzCDk6LWWnhg1Ts4yOsR0bb+yDpY1CssvVmKbRUa1Ee/n1PZ2kbvwaMooOkkihF8JF
T5NV1NFO0aeHx2QU5V6MlfRYxmp8WcpacGUDPXxycEZvJhP0gkwWRLPG5ZQhCRuKaf31T/nkM+Fz
XP7LZ6nRZP/4ePuiZ9oMwmPbZYrbVgjTg67B8OuU/TfP+JMrQVmmH700gnDsnfRsOiGlRR5YB/qw
4aM2xslOOLO5Huok2X59T589Xrweiz1I02nEnvZg85qZzEq0QyzHym3Lo3y2KHu96sokFbs8N7P9
zB8D2GfvsVDs8vTFkLDsYoWGxvv1j/nkw9VZdrhf2lSEYZw8YMhukAhM5cA3hKF4zir9uYLy4+fy
PB8nJczv5ynLdznQum8SqT8Z1Nhd6J6ysBgsrssL+aNRks9RYvWahhontbfq5JBCmpE+m6STWAfU
RHdf3+ivKehkpqBPT/cbiyQbg2X9//N6naNHS0P8ADieSnQOgJJTgeUs4NYaaMzQa+NBRHb3EEu2
spWCQnsAeP3fWcN+fVoffsXJMGOmD6yuUg+or1nbgymqfzZTXG86AzqvnB0QfhCVVjrVpgUS8M3I
+2QpWPyAhgn8jFlEPZmlTUoL8TArh3bM57O0VY2tgig7/mZK/ORL0llKFchoKG+YGT8+6HYQgVxV
ykEK5NYPjB5BbpTLbqMU7TfWwxMdye+nSWNTw8mrork6pYxZ4dxLRq8cHIBXJqLWiUKKFUXtWm9j
DbJjZoZHPO/DLlYn1SuQwB0MUAYyjrWgvp+ojRwN0kTOx2yA2aMa4lu9xWcfO0xExGhEoC/0tZNh
ZxcNAi5jPCiVmA6DaKjv4hm4VCm5bsgPIHAjyR1qVXOwqzpQgtSza1qWqHa/Gf/Ll/xx/KOFo2Ou
sddlrfzVv/3je3OQu/UUu/ZZLA+HwC5kL4x1SsCicq4ia6IcacL4CZQxu7KxYGytuqFbYgogcZBs
hm82DJ98jvjWKfrh4tJQiJxOgtrYDSW2q30vymwdEEV2lDq9gp8A2zYo+n4jLKujaJoLX6FU6ccY
gO+/eSQfe5rL8EGvhU/NYmuLkYwd/IcpISGQw8HOs4fo0RxLVHkHwluDc5RJkicMq7h24jEmo9Vy
zmKzCK+mBmjQZNrTN9/lJ+P415NwUBnhNKRfffJDulHrlU7fB3mTvAemQSvOGHcK51+v66escifE
0JuwFfVWq+X4p6MISjVVXdAh0OZdhAhyVfS6OOdcrX/3kS1P4WTgIN35dWxS2UGefmTU7XMeoLZH
ux0CXiOZyuvQX+3UbuyOdf4SyHPms98CvDz2gZ93VBPZ1Hd7Dir0LksNavU3L+6TsYyHETgB66dh
maet71BvRymd5H1baeaSwKJnl3OMO61q2YaEVZVd03GgbN41LxFVE6AqpbML+nK6igTsqG82KZ+N
ZX4OUiBmPXDIp1bRamjoG1jaPgR2w7gNaHKJUdFX3QhxeC7b6lZHknQ99rBF9Ko4lzRWna8fyd/r
OEBUJEiK4SyT4XKE/bC6tahamkHd0ya08KlmwFKUjpToFor+UzeZYgeY5Almvf7d2P10eHBNG90L
3tzTdTUu9E7OLGWfFE291aU23kCQowNhZPJVJhzlWRlt8cPJI+bmVI6D3ehkOyux9ZXK4/Hy3Gm/
mVv+fhYG2wlkPmA02cGeTi0Z1fpAzMk+Lsv5RRYKQ3WeQjjbaag3rtaaxMVY7Pa2ZiA67+v38PcS
iwZNWWYTHoXCIvjxPUjRoKfgXPY2pqTrFifBBrF2+vr1RZRPr6JDHGUO5bmf7p2MuK3Ueo72szWV
51Sae+whUur2BKJzf5a+zhgOBGIEsRekI31Po9LcySKEjNqlNj+Vra5THwcS5H/9yz559KwyKKnY
Q7P+n7I1MnKGTMEP4+mo27FU8nMI1jGOfhwGdoEncSoDSqVd8M1UvjzWj3MUqkk2sajxZBRei1Ls
z+GftpodYX87s83UzryxtEXrVkNfFJCuCGzxsiGg4YYPFKfX13f864R3eml72eywnWdtPb3l1ia+
GbX3XlhGedBqgDv5QJHaSJT7Bo6/SzJQ7efzeBX2tbkfBmGsDXrUa4mTBUVMkV4KKKJuZgTtjaXX
F3S/5qtZMcQxr2nX1n34JuTuthsS7WxKMH1ALHFcIRrJN/nTb7YJf+/KrcVYzXrIRoG92zLy/tgl
QCHPurizztR6+T4yPEPeHAXaRhi1Q+wyPLKrr5/f30N5uSBubiZODmCnqAKGS67Ounk2WhBGQ6Du
6zStC/fri3xyV3yV0Fjwvy/HnJPhAbGsmjFOncH1DC57SydNoC7CxKWlmtE9mCPp5usL/r0Httjy
0djkA13m45PDDVBTwa5DnLVTHXv0+Xs/ixRzLVFp/+bWOCydjH3KVex+KR3y3rjB09ieusi6EQct
re5Ub9ewxtSS3DK5eJALc6LFFfcGumLi7B9UqOvaCnmiUH3omH2xM5vAPKqEokWoOhpti3d1VrcN
MoXIncFlsj8ko+ACOHwMabCwzU1mOWOwI3uufO/KOf8hjXJT30xoE2YaM1VQuTSLtftBZOmh11rn
DTDnFGGTi6oXZdQtzMoqDjmf1BCcjENgZ2+i6qwcOze4dpQUSnJe8bo6Dr5t46xVUGxYL8fc8B19
lkK3JJvgDdz/fMhxgTdeYSMRgavYyAELLprQ1VBl6aUlz3a6Miute+PjFz/rbB73aWkhkYvLAcJ5
l3XZz6aCSQslZzJ/gAVNrjmryj+bYlSviLdBzhBVwhqIlVCU16JVstCTUoSawPoz8yUpTRUVCMmZ
z3quLPGPRZZpXjDIyb5I9fQK/2eD39TSpVvqAWq0CbIMRnyC+WjczwlcSlfoqgK7n17RsAoDBygk
FEIeXgnEva26cpd0TuGqNL9+CM5Bdy22wGAVYYhlBFeT0vvYfVplA/IzMddZJB7Urit6hELtUK+T
iNAzn3yQaKZvkzj9ampxIwJ3FTFCDwCjP4kdEWdyn5mP+HvawdNYKO0l/JF/pUSppbtyPE1EsLVh
JWjOaMO+lKCWeR2F38Zt5ayf3awPag+PJdIa1SgimtsFKLpVU7AUeo1mD9uGcLZ81S5wCA/Tc44L
rjaCi1z0NCfJroUhmUqxekmcoRRtIKYOZ3TbaDsr00Q0ugnE0F6lleD31DI6Ex8ymlG6jhMrwb53
UlTXaF2LTSSl9puRqLHuFkXLqGoI3elXDjnx93wGUgkRxZgghhqiaX1N6NNOw9D8xIZKRR+W1sFr
Z0TLKynCRU0QT+muUy1xz6Q4jm44jdptXigReON6hNiGQ/XdLFhnifis9WuB8Y/uU1vGnZfPExo9
huW8FK0KYCzdOBk3g6xLTzZxcy3qlahOiKzLhj0Yg8zY9IQ0ysjfgNtuw1448Vkc4QFEDZRQLJCI
sZthz1uStYK6Mr0Rdgcpos4z2ndQMJVNPBDggyxtzqEJCsJgvLCcK9lVpKiAB83g6RB4xGW8IdqA
rbmjlnWxgQa3KJOEAcsUOgMbpXxwyMWsLJuw3QxJY4dvvMVMm+IZRHcTpv2rmfQWbHzdip6t2dBa
XpRGC9/BPX7QB5KQezmmfyvpSXLPQO7MVYhx76JiMxi58BMV/gLxAAeNVnftDcBK651CbOB2FJO5
uHnl2MaOS19vhZMY1QoxJrVb8pJRWNhy8KqbYVL5Wirb9CNFQwIUtlGp3apl1T4Ftp20F1YbDtfG
qKooOIK4x4LFgwzXkmYH9wWWa8DA6YIobQe5sj3MQkw0wdARqyRqja1TNuPEW8WVDaqrjTGzscuS
S0QZjUkuOkul81ZNsqL7GJhty3cqK7fJpKmg0E4AxiD/Zwqb/XmR5eqkf7yGtR6xBaI+/jZbqXqW
y7V9C6ErhfPKiJRXZZpK+UYJZlX4ojax3KaAN8FzdFVzY4JFFpgMqQ2sWsVONApmBTN0VtNgX1nV
ssGOY7W7i7vUSF1lKIuEwnfCjqRTiukcIdt8B9GYaSfsVeyySTnbnOcG6acV6waSTt2MlZVpjDC2
FgbTygRzjUt4YuJdpWrTHztYZgUTT1lemVojANGOzvAgg+Z4MlShHnlSBvFXkZ3c8QL66xA2040a
Zwhd7LzoJzcPC7lE7lrqiW+bAAhXgYbgFCKIEhVrZC/WjcNplnitkoaC2wAmPiBtn5+cjq3XqnWy
gJTZHh3kKjWUWSYCDNGEV8ZDTXhSb8+5N+msKe4wBNo7st/4qNHQNdyJO6y2hjRHN6quVQ8UXNTX
Xi7Ht9HKOxPNIaRhi6PrpZ4I514y9eE81AJgzyEeFtMnacckDAuHPXn1GcFgnqwEQbpu40G+wg8J
WLTNHN6MQ1wqGt+K4JZVHDbKjLnbki5LW21Z+tps2MaOljyoeq/8oB4bXGZ01KYVIWDmdRlg6nXr
ebZosbHHPmQJb87TxRxbG7b1lY0gaGaVNG0jCL1Zluufg8zuEJRrBJp0UJUOmIANdsCLCU5bomYR
7HlVh8T3DHf58OgMjWn4hB9Z2U7G+/xYJ05KSCx65HY3GYop9pMdSbeTZBmEA3VatMmGPFxM+k7i
rNSiyO6gAjsl2orAvJClOsvcLq9CwEKjjIvPzC0697kNbRhl8KQc2LRQuyfAtBLuMEnM2oCcBN5Y
KRAoEcah/EH3XAMxAGsBrO2sC1iXwnBwR4xpcTYnbCQUJryLeKC/8sMwe+pCrDXAPxYu3NnYamqK
fkcrkfkppX0h9JJcV2j3TOlaWmnPupSntcdmCMRYXUBj99LE7J9QI8a7QW1AkteahoRj7BXpushy
VC+TqqbvON3bycV4TF2OmpgFHENXROAWWt5dc9qekYm1WrakKhv5W4M9b1gj+YB1NkzGpO3CzDG3
RY0ZFjEX+1ImtMx4I9UsPG9ns3obYpHiki269ErPLem11Jywp5RS6DnRchUYe1xLVH8UfRGaUCuu
mXCc5EYz2/Ec42RIY4v9OotC1y6Y/SBEijDXmXwmcxqZifiyBukhL40xxTgdOd0uGKpFzFEIkgmQ
fS2KF+Yf9oQTB4pLQFi97GoSKOsQTm4QDYRzdQnKzgRLu59WLboLtWRo4uAEKAtvmgq6Hzlzd2+W
ZMOv+jquKKLRmfIz0xCPyEGSwAstK0zWwjKjh1gW5rsZDHGBjnqRyIxjrL7rnTVcAWgRNkmTGYIo
wBrmVR8s8BAy2kgdQFQpI4kreIJuYLOPXhnzwHJuz7BpVr0VKmyIbM14jKQ4Okyhad/g9pxuJoqv
0CIi3dhJRUXoIscuB86vHFSxb7djb7jwn4EpwIWIkehS9dendPphiKGtvLbXjNuxicZbZP5avKKM
yfwHxcEisIlAqQtC25Rh7eQkC17XhEkixjWQNLLDwmbvDtoMrBs0TUXOgJU4ynrZWB8l9gqVOybF
svaUor+yhil6zqW69Vpn1o+2apD3qGRttGEvz5wyDA3iPFwZ6rnkIMYjYNkBg5TyV1C3UzH2olG2
Rz9h+j0aXd+DGJJRQiYykrBtPUz5FVBia8MkExebBHDNjBvJpAQQqDh1VnqpBz+CSM6vKyK7/Uov
6m7VkkuL7mCYWSc1ps/BbWIJjZyeTPW8SgBsO2sUNVK0hmevKL4qp+nMFrdzfqIXrWwYSE2eYrPp
eX2Tg6j16KS6Gq4rR0fkWtgtUky5Q++4mubAuEHGlt1VEf/WOmXJ191eatqnPkokgbLNqvO9HYTT
jCoCoJJLWdR4T6YyeWnjMY890+KdeKZiN69sdB0ZcTXR2ut2ain59JXGO8kmu+w8p9WtxyXzC2UQ
iqBbGdgE27SevboP5GRKfdkMwocqHpQjPeT5ebTH9B7eGInGWUc4X6UOUJawsANd75tuY46phdej
mmu2P1M/bUwKpsFW65vbvkycjYbNWXHjlM3WRhOqhGU+qjVUQzknBCuJk20VG/aB9ZZwwVUskzlB
bkDbsRdK+hzoBR2O8rqaRX9b6KCTl0A2gpfsIW1fc73sn6asmK5zBlUG4ft/s3cmy5EjaX5/lbG5
6IQy7IuZRodARDBWBvclLzAyk8S+ucOxPZfeQC+mH6KqW11lNi31VTaHtq6sLDKTJOD+ff+1Iw5Z
GxWabrTbnbvjeCXjW04GeugZbd8RLobi6QCgeaGfGpKBstEef4mi43FISIQ7zzFfzKaRtFRhBSa3
OzNi89c4xTlPNA1R26adqHsgDyx61CaHqMVYTvkttHTx7dHGRsaIN9tvten0yYYMqYyQMqOuqALM
xnFYaw3Jlzvh5b7BYtVKvDwt5iJy+VtCkrRibIERg7Fz11YzCjvUlEOIUZLo08nWbcUT1UdOvo2o
nyL2jTbutdNm8RdglteH3L1uty46bXxzRabsG2/Qo+/C6M29Y00ULFScR+8LHXFLwduUos7L6bsO
VBUjZjTHFwozSWoqZHmhzgnNoJjtZDhZvlY8UhzrBdAiPr2CFlnTZ0rRAz9k9iNOum8nO0xyFX8m
Ykn4tpua7OwgQdWBihBNKwFmhQr9gRqslWuW2h3xOyR3tTH7zJr1Zviec6GprZgMBGaoQgb8JFXg
vVf8m/NENNqD7HEyFBHfGlrgaABZ0d0XvEnFIbFtZIfwth9r4koaNykx9MZKe0O1RBdEQhmttR0s
vfzOvQpBX+aTLzUrLy0Yl4glXPTqeGSRaJOIEdBbOYaWRWRSSJ1sWW/KYVD9Viud6uAIWNqtcBQT
M6UElPaVTKXLzGczZssqcfqzoPd12Lj4uYKwo8/9B73AldyAuuCY0PHlUbhFWw9qUD8lx11Hej5z
xqOiUynbZD1q03snKOsNC/K+US3Xmf8kKNMWmAnM+PkK1fxLarr/P7uqISP+AbVaf3Qf//ZVdWk3
3X6UX//x7+H/+p/d17/9+m/7vk7F1590c8sH/qGbM3+zKSqisxooCw4zWPKu/9DN+b+5bDfc9jRq
LZ5XH9jtb7o5/TcPuT+SNtygWG0Xu+DfvbbQtQii+VCatZBa+f+Kbg5j3l/gL8A1NCpEU2PPpzzC
WfiJf0Ass8Ki+KadGEKjuHsao5hKmhC1uqueeCd0EkymxtXEOy3zVfpDseSZDzImyFHsGa/7qltn
jaXF/q+x1ah+3yZN49S/ZhVJW551VWrPcyQyqge4tLVTWo3ise2E1+yqKKjuerNnr+PN/NSrKHkl
3QMDS2/bfrBXKZP9ildhTvDdLqr0xpjH76DzowCjT0vWjEQr0Kzt3B/TU26XvPJEcSgy++asxcpg
4NCahxIAPxjoFKBxW+yb2Le+6Nbtp00CtWGt+aYY+WXSm8x6qg1CRN9MignUbVwHxg49UfnDSYiO
wGnYcWuFSTdM30llgHAVM23Ls6+SH3arVRj5qJc5+WRoARfSgD1hNsqBzFd54jr9aaBTCmOmi4Rh
PcrUme8nDoAl4ybG7eR11Nq+mCpl/ksbaxkOiUuykg1N4iVBNuaSAGQX8fCqUhbe45QnlCPqnWW/
FAQaFWuaAYnNQ6s2x+FAvNmwnzmakz0srtadOYBbrjtDZt6bZeEbwTpH9n7YTCJx104NVshp2E8B
gXjklmwY50llcWORS7o0rJxd3CAKDB5V96t1T5TXr8iLVbpVNJqciJsiipHIqPg2cJEqr6wCXCLU
DKt7IomyLENrdts8ZP6t51swDRTE9sjNE42jbv/0zDHGdscGRhYc02tMEXGC08kB2SbSVdCUsPLM
NpE3GeKlfDXbi8TY60hmZNA1+MR6l6gLP3R47jrXyygkfmcQ+AlVB95iU0S4yQxVvQu/oIDDmxvf
XXnSZB+UJGm8VPQ8osRmId0PFIxqq1jzmG/UoHz8SCY/M6QQnZ3fmAYPBTUpksJL19P8X4B4PHRF
QHRRmAImTGvBLE6BZNJF3tG2qTdno5kDWtOH+aMZafwMJz0KAFkpIuhWdZouy3pjjz98zRwfDKF7
H7IZ0er7bkzuWZ+bUbwdlM7EPlnEdFFN0EcfmREssRBcDi9p21lt6JOcRQh2zOdom16+ZRSSU1Ve
xJgjapl/Za1J3Tpe2fQzHlP7cRp8NNZDL0aqGHAGr4SkRIEIJdu6kSnCkB3fnYZ4MFHxlZG9+0zd
efnCf+ndNXoqko3Xq+4RQYx1KoNs6RMx6MAEaq0w/gBhU9c22nZMDB246XtG2TU50oZoiNUcCsVM
njTmt9GaNZZAXu4QZYdJvQcolUsH79C9xoRozaEjOyfbFkZe8POYWtzvaOpqxOed/JnPnn4pJHUu
66kFQA8xwLi3w5jFw1a0ua4znUgGYaXBZkXwyh/QSJm2YbARuH/tLjuaBk0roTZKnLT4SQZ+FsiV
o9CkevrgetX0rg+y+7RGj0XEQmJwO9tdL6D+ZlSKeg4Gz/6pl8+zkTX0LzlV4e/jWHSnXNP0zyKg
doRr2fNwEul1ec8fSodyISpWL6c2vIvJSvFqRr7DQ2d07VE2nvtZT+3SytHycVRXJdOLVEFyK9uo
eWRxWTQBk1c9x73ePXiRbeFZaQti2szc2NZeiubKI+TmLS0Hny6seKpaQgnTVm5LKZ33Iuu8bB+1
WgQeS8bYvcpLQtTMuEQyZ7V+i16l1dszWeWkwVZ6od222J3qdcya9liCBw9rkxvxUVXNsm86XXnk
664F7rgEQIw/CpAT4lrLQj9rsU84XgmHLvzqpdUo/QlL2Q/6Ohhcfdj0cUFVu2Nk6anpOLFCl3aU
jooe0iOJfNJpkCErIv7UCJOkxIfSL2/tRZr4mYuSIHRPeRreWJEVX2OZOORDUNB+Cy7IWTqneCpT
pYY7KwbqpXKQvzUui5qG2TFJkp+mNwKyDDktaBAVS2COS2wpbQaxck3i1RrP21hV5N+YkupjwpIz
chJLYebfZuOqdzTIGEcjR855GMd6ALxKy+WTbVEwi085Vt6KdhPzDHTf9mHh15O5yhgFnrs8sh54
UkC9QRWsXwEJC4L9r0re4rgAIB91SogjKtlfigVAzz0Jamfmo56usgViL4cWaMZcgPehcCYPJx+W
u5X6HaBPXfVCqDewfTZ7jP4dxLXNjxpkv1swfnWF+/0r9I9nB0CJ+4Ai9+xKD/DPDpHrvtfEwBYL
hVDJcjjUkxYkN9nCMSCwhW6IyKXkB7KwEKTDQ0jIKzkhrkRFTpQnzcELfRFYHOZE6ers9ppVQXE4
Dffg6Ag1h92VBBl8f4JoX7iRhig2ASjhk59bXekTCuSgUjoSr7ATdeTPrYmqdt88KcShWBgYIDeA
k8ooIjbBK1Vj2TRnbfwrhVPqQ9mvc7ebxxv/SvV0JF7Js7oSQVXQWM/Gwg5JFHBPg2vhXJqDgq+s
u3JKHEqQGXxCWvAwiFbWERILrw5DP3xURaXfU1n2vAYj9na+VVcGa2gS2Cy1EFvk+cJxVZbpfERX
5os1HhasnnLzE0IIbgwhGzwZ33PzPrJb4xucI3swutT7EldurZRR/p1cGTdcQiDhzULENYYS395C
zvlXnm5o3Oyuv7J3jDNztJrnDFZPlV0v2YblfIrRXv2EaYcB7Al+2hhXXjBCHxZsMSJMKoSMzW67
WuFiojWAB6dfyEXb06xho66co3nlH/2FipRyYI0bFoJycFR+oozTeuHW87IjT34EG0fC4TmJm665
KWonKI+B8m1FI0Q13g9+MP9Cg8WG3wSADzAd7sUyG2YlyoZkFUJIwOx4jrS/mkDY7kpYyXgx7EaO
a4dzD4ZtWiBTN6tIP0uMCbJAuZn+2CnKtg8qMZrgpta67pjqeuysnakQF8h4AqKwl1L7hZTFuM1A
0M60OxGopkoPKqh0iaSgOMHH7zolQ0vS5ex172Zk+kdRZ/1z2nhEtGpeld1U5UzNNxHcOWNo7zV3
RGMG85oDr0JJ6TXDUSpTvYNC+i3nZTwcTWYKjymrAtnGQE6SJdKwrLqJkWa8lgPlg+iylXbKRlOD
C56m+kMEfFEHURnNfsx168PrhHiIq3Hxm3Y2WZtSl/5j60wxJFdtSoHNUUtc3isxzbTLN/aWNivH
OcIBD8+GsIPvYKoEkewpIroN4Y65urFt1cdhBf7zw8kUQPzcEWsBn9yZB8/wh/eYunmNYaqpnlrO
mUen68BYcJmTVmstucXUkWe7gqQAT6MLbDW5mrvXO7P4spo4e1I5AZS73Oq01xEO9jVqzeCI5gY8
uysMDUK3kyQm67E76JAA83CIKcvkS1FxeTTGzGOSJID9K2tcZoOGwupgnfvCiZCqEpC9je1U0MKe
T1o4ohaNt8FgwBYC2KmHElk2ne8gVScK2ONx3c+R1NdJ1uPiC9SsEwviRlG5lWUrtlbSdgR8yrpx
Vg1BfncC9jxeGUPVeyvke4z7BNhSwpr3MaG6JZG76nc5wr+0TV+ar+qxE19f3fmj+e/Lh/6EfxZp
nHT/48+/lL//Ov6ql+30T7/YXDfVe/UlpocvqQo+9Pfon+W//H/9zT/23aepYd/9WauqWz5bTGzj
n9bdJRzwP/eVndLPL/HnCidj+Yi/G8ssl9LopbkI1zICTjRRfzOWGSzPGE9YdU2TbXxR0/yxIPu/
OZyx2GX0RcdIug4f9X8WZGQcrNY6gj4S5xBc/u1rv/tdeMS37T+NQeJ2/uuCDDPG5yO8jvQ6nPZ/
Eb/4U2ErowM4lZZXL1HI8PZ54fMARNeHoTN1Hgzz+pBoXsQD0y7PDmVNPEZE6vJIcbWJbXl90KLr
Q9dVsYXP9fow5jOo7doDDbu6CBBdLE9uYpbEVk6/P9AY4LUQla246aM6TbaySVlICy0ng7b3e+HS
i8gbMkJY0E6/vDd1IrhI1fI26UvgNJOdh9UYGwgvnHd9+XBFB8dheSOL5d0sURcYS+lf9uTj1f9y
SSne+9cXuuTVLpd3fLy+7sHy5rvXQ4D4z+xRLCfDkDaQJ3hhhvcuL8wDqDWHiHs9UOrlbIlRS4Pr
XY+c6Hr8RNejqJF18B1Jq38er0dV3Q72Vl0PsHp2yaJPrwebuB5y3XLeebLm6Euux6BGiOwDtfTW
B903zV5eD0xnOTvz6zFawuifquvhmizn7Ig8q7pJJeMYnKbhi5V1PZZVZvXHuF0O6245tzOTEzu/
HuaakfgzVAZn/Iw0plrV16N/9lR2Q5cSF0IjjbWVOcTPzJ1/jJc7ozWspg2z61UifWhlwi07H7XB
9bqxGsc848o2btsg9SjenAKuJnu5pYj6QyCMWK07WrTWvtGsLArC5undPfTXK84u0UWw9HHzqest
SMqJQUvN9XbsBzleCj6Fyy7H9emOwUc1WRmxRXlG0QXyKG5Z6Cj3Mlzv3mi5hsflQu71abyPrrc0
lBc3dnq9vU3oy43rx21o4c/CJQ9lZj1ERAB/VYuKKdG6Idr36ApvmqgngB19aHbR3Bp/t7gKoWRm
j+auyAtrF1UFUinmWfdszY2q9rD9iKlUESOsmgZneg2uciu/SZFe6UZZvU5+jCDLbDWz25oLfCmv
SGaML+apvOKbjTNiGmZpnt6NuWas1K9oaL4Ao3Rzg5ECwvLz1iujvjhXFDWu2hK+gn3lB/4GnRum
8gCyIZ/c/owsiFD26orLqtwAoyV8viWz5YrdevNQHaoroutf0V2vDUB6EyYwtqgrApyalIKupmzG
Pq1fUeI2lwslWHrR07jAyLTxmjjtruiyvgDNC7ikQQ8s+HN7xaJhMMClJ20IoAIWtDphQ3FXpEob
PIfA2fUCbIsF4o7MjoZK2mfBzvQrCh5Fzfgtrth4ORfg5M4CmUu07+RrLUB6d8XUm2oJBqupgnDX
3WwAHRmdpn1kCTFIVWt2A5/uitE7hXv2r8h9FAFm7hqEFhWMauGRp22rHXA70gEmtbohFHOunwLc
bc5mgj+TB0sY2Te5pNElozrM5t4kRRjtETP9Q2DGyYcfmZw+MJJcvauEidaDiTIIlqIcMpUPfZeD
NHUE9au7LjHt23binL5Hq5qKMBCTP4XASZO/6W0ZbbuZrOJV7glsKjIpMiL+fSneKBIXB1cOZEu0
dTVcyOLWb1NRkYDt01QJKxn46WekUL8wR0veV7XEPlPXPLA+jA4vG/PJT7+H2d9QBB60Dykct1hn
iT6/FEWvv5VZweFK229QP7ZG3hJanFV5k12GobOmC+qaYtpS0lKkJACgmlgjJjPmrSQmGrYP+cOF
AmgPsYVVx43cVATKp/eWVqMoCiZJ2M8svQxFkaQp9DRTXU8/lRTNuZGV64cxL9kPWfO9IpUiYwr2
yCh/aSaKUwgGcIh6sjRL8p2pWyBLUq7oOYA5FPR6mo5WautSevSEGHL09L0XD8rGS1PItfSmLt83
QV6/C7Ql91ExpfqxSkeaPRKJO3blR775NGW9W+4yzq0z5ezxfFfNTFw3GA3zm3iMK+LNaGFhzCvJ
Zt6SDj0+uCPdoIgQ4LGX4xwt45EuR5N2244ss73ujSnWUyC/5uLMsxi2SVHZ+lrREXGn8YMsQrfn
SJsIMI+oTJaK8AeD8JH/4jd+796Ee/inc9sXT0tS/3nS4yN+n9so2EQt6+IDdDEusO4y0f0+tpne
b/g4MBDQy+n4/B+j2R9Tm2Yyt3lLu6aOecnzsVH9fWzTLJ2sAH+hIUg09g00v38Z0/7Z2MZ//mfR
MpOGw1q92H6J7MVQ8FeTC8+t3+qjB3APo79uM7BTRVsYLcP+OreUTkOCeDBssbFJBDoVutlt2H4P
utX+ICdlH7n9rpUyXmFPVjdO3m9NQTdBbcYqbL0xIas/WKsguE8RJuUBa81HjXo3RpPRxtlhYpEq
lPsKuETSnd3dIuh7mkDnLhoZVl5nZWHg/fJb62dfmogWB1xcZXeHfnzfd9mP2GaZzCNTrpg+x5eq
qwIKQhwBrygooHXXqNUSErAoHK/64WJVyZGRwF4ndn2qivTG1eSdC7EeuomBeKKd99Dm0PSmvW5s
gjuj2oCuVvKLEjiqZcZNTu8IISbDttX673Z0hy1iW/Rm82eWFxfqAkmCb4riYKOycLzsB2Z2tXYt
sfWS6huNHqFNtXoTorxTE9hvoEugseCnk55sJ96nycuotf2PTKclCq6jBayake8PsYmugL9m300c
bXHcaE8VAT8V99nYUVI1GN6Dn7spM1bWhs3Sj0XZwZtboPUoSIzU6SEprKVZHQuBJSE2LCUvVTrc
2715IaoinM0O72R9zgM0oIS1vXPkkffWjIcgj72w06uzs5gqDCHo2tDqhjgBU+cWi7Kb2Svv8RBv
mF1u+muc03xPaOfZEiVKEusgBRUCntY8CpU9xHApbKpavXW7HDGg5v3ESHOneYs4n3aqCTn4yi8s
Rk5k7TdagUqphy/k6imlduRdQWfo66vZrXeyLG4L5gmmSHVXCeuRQE7tMRdE21VRTCfxEJBno2hO
seOjnXPfiLmlTLT9TAv6EJzRMr61qDGZEN1h1+O+QAs4RS+pb8TrymJJhnmw9uZEOEyWLbHgSRSW
RZuGk6BhJXNGBMWxTU+kvBMi+macJYeoea1oE1mL2h5Wo4OgLG1JEbeTrdl7HuINSf1U5Iz0ogTn
VEy7KQ1QF3TeISkXwdqkbidPR8XX9Pq2jg3tvpr7Bzvt5iXSR1uR78Tfq03e6FFbWaYPg5an9rgU
SdN4Kd5EETzrWnH2CrLdEtLueAXN8dauyj0NA2pN3Oj7oGgBjETbb3SrecnBtldwDLdDQ0mbhjp6
ExcE1WTqDK/GHOy5JOdY+i7IzoXdo6ZEp7PvMnx6pWqpfbcHw0RjVx+1rC1DKd2JCq2akiEyhRBv
Fj3jSvFzMFKS9lJRr1BOOFzr6giF+EzrUr/uhnJXtgDiQ4KKPwZW87LxZ1AhyuuUXCUodREfaKEp
yoM3kitOSs4CDH0CTgE8p3nYkuu4LlP034nv7LBUinWuJvRFxSYpLim8zgZ4G2Lyvoq0bRD8IAoN
7UOb/YyHU6/AYFkc7xK7U2GRgUbaxC2d0P8wUqrMix8JpWp27BrtCdxGhqyt5UbMAwVTepwQA17s
RdT3Pwq3GbaTERlvQyAeHTWhEpsiFjpFvmoVO7cNpU2kajoVQAJ4lGJaXQ+lle1tbSRnCuIOsSvy
PPLW1nTAXax5POdzfGgNf9zZss0PvVFteBCauyHQjlND/3sR/Jq9/inLhpeCqEhRJvW6HLWv1O2D
TYoKbaPH0SV2m9CezYPdT0d2QzZoBzzTdbOwnnyLP6jWdrLLdcICKY2RtVWezckKIfBUmC4FE/Ww
q7X+Dvf6bVYTH2XocbFTA7hyzBqoHP9AmQ/JukHl7mZ0pbDab63bIeZre/0rI/UUiyTnV2P62Wde
meVBr2p6V8dx7c9iPOlFBe6+yEApkhnWmRydLQv5duqrR8crUFI+1JO1qwbNXMUZaEJhExjYA5nP
OXFLESmWteD8VkbfvUyuKc9abLKEkBKpqkMyDZL2LqTJaJ3GGWGiPdDCZzrcD6VHJ83c/NRzjs8p
d/Nz7iYXrRmBgYsOckUlCNbQiWx1L74M5YeZ42yGEAZ+zafbYrLdj141v9K4kzcCt2xod84OdmeX
1Np26PR1HdUzRVkDlId7oMQm9Iz0VkvTF6pO3E3Sl4dcy/cp6WulIxoSEwkPdCMauqbua/L8cd3G
xdGN/Ghvumgrx3jOkDY2Yd5Xm0rnjmnVOe38Z+FyG6jo6ObDL91o0ecEYe50IQ1iybmJ9S8Sb58N
L5o3lC46W8h9Eledoty6CZlfaVKh6e1RHKPE3wYVKcVSWmRtja0i+xiPnSUUZjM10Euiv4/pDJVW
kcdXi49c17qwMjgABit3t1Ir8nMQcAP18/CeEpy3ICqGcdPKlP2swzYzEgS7ncTsbDONrLNKuvrO
rLT5jZbeV99VUFtDx2TRQG9Z8L7gdairR4dUDmCN7FDUSfZJ63S/BbAnXdKhQ2ftoc1YtVFe05mS
qk89sQhIn4Z8pyU2qQu2Ob0swMf7FFTlvU4GMmo6by2cixNvJ8dhvwpGisD0R0uzX0mMlk+Z3hOD
5r1WjdPtaTazt8mSh0zIeMVtziGr5V63AXtYChajH5RIYcdp4DljWJW13QJEBfVhhNkkK/ALZbR1
igCA1rMGw4PA8CNDv9dXnrMvKXd7bOPu1Zxc7jLvgRSHm47MiFc7rtPQEdoZuXG1QtBWHQaDqd5q
jX7dSG7LAt3sHpCQXZiuJjISozq+dFV2SAJ9r0jKxQ1BrqQB5Fu1uzRy1oLeLa+Zw9yrT2UGNQ1c
ZBfOCx0Hpyha1F8FSygikgGD1BQZclv0qRWiM91NufFUBjYMczlQo4hEronG4YJE+ibBDsHlHK+b
0lvlEyVjLbKCxQ801SddaZsxplqIfN8miC5+oh5RZf+YEHIE08jdioM41bepbT/LAnmYgUNrzrR1
AHHnIsQkgZa42aBYjG63Ro44OxooV9LWmSvC0ja/TNKqa/NU6cSQBsQpq3615PrZzh2Vkj8LsznO
0l1DTJZhPzIvxbwIXrn2tPiGZvhdlDaHujVvCp8esoE+Udc9QJD4NwaeE8wlWr5NqZeD15sf8M3f
WjWC+Bymke1tfgYg0Pmb0LNtoVnetWp48VnV1pT5LQSje1EVX7ejf8aeezR07jMSD7/7fjinbZ1t
nQGNdSV3iDv2VmpeeKgZ+dI6pAJ55bYBEjV3U5T2rpfROVXiU8gHKMTHBolrLqN1Yz3WdfHeN/Fr
hU+nIdu7D8R+1opTGWt7j1W+dcr1qGViXWcFsbrDSFq4nm5H2VpwttN3nftvTrFEgTvb3G3fa098
2Xp0dAZol6g+ybS4GUw2yNS+SXJal9LmJneGX/2SnUCGXm/373O7C0hxJdWRaR66oAxOVn4bzMOP
fjJPMj7p9kPszvfEmR9VgRzDlluf0GqRiJOrA/5FdLAnBgcZIZNHYTPbTLE6qzz9cJl18zEvQxH4
zExN9Wm25s6V2rrJz93cRIBarbMOfLwuTcWnmXT3u8p5sJmm7dOEBqKbg3Pb1heiN+97zdlyfpxd
qn1Rit45I8HX4sGSGk3W5diHZnGBWyYusDXPONTWnTCt9aBxmbRUlRIaQBDi9D4yqEVu8Yoh/mwz
qDrSOHqm95LayTNZUXClcRpvJoMUR/IXi1Td1Yb+nsYkffe1hQY6UTsCJi/e9BOj2tpHMzuPcsJz
SOH4iMSrCl46fDlh26nDJPTtaFriRlnaPRKj57Z580b3hFnvJ09Sui67/MGMa+IaXUx8LCPxZkiG
T/jhgHbffGsWNtHEU2PdVE25m0fzNsv0u4F+W+yWyPslmHmkBsqgvC83JcJYqOkl1YJlo0hCn2ss
Xh7LPngfmZUyrjK90k4FAph5fLY88E2NvEQnSGXo2v1DlfZrwMNLOy5CXHXMuQMTDceT3XMFqNHZ
RxCxhuu+9/0FG8LtFIuzpfmPgYpIcrbe7AjbF8ced4YgbMFsntX8mWOMdLSv2TpSBXen46xpwX84
9u6xEe7krM41rpJ76MhfY01gmO6Q2IjLyLGnDf7VcOBvl0TarTOkm9zvDhhlNlPaEHlR34+4I2gn
MzPvCwPdrsyqY5zq421sOKtkiC5NC1kme+vApc22humxA3XKM/43RtvUUHsj9VYg2L+qtsYyIuu9
VltmOBSeSdKsPBeNdpOaiOPbZEdX2o/c115F44b5lI1bR+8IPxVU6KJ6/ijKYa8N8a0jGEkpQkd7
wpq+SuWA2SUhUBbKfaPpKINo+0OQkDTfWtatGjMS/Jj0h1zz/Y1ncJqnXt+tvW6w9sYAnp96dWgV
/lPUJO8NAvpM9uoEWnzbtO1LPxdlOFrVcGigY8Jocl5sjIahyilgs6zss2vsx5p8iZuqy8m+YJa0
SLC7YTJ97vuJztmo3WslkDCiojdsm+9ljk2PAR61BMG/oTdkP+nX9hA+j/ohqklymJVPxY3vfsZD
/aDLylkbyr8ThFHx2RZtfy2RASl04+4t5Y7VKqNifDULxCaFnJ0NiCsJvDKQBC3F75rLMaBJu9x5
fjLcZKQ1UkM4zjc6RNU27WuMKU2JZjkYhxA2pDoUUs/4lqfRq2HET0mLfIH9mDKRNlYXYFyqLScG
ZJwVW344FHpqUKu6iYrRV4DWFqZHRNMEwov4HvFQOA7mQ+VTceUGG5q7GooVhk1Qt1+Wh7xa4K4o
auL1EXKCgIDEbwWtomeP5ta90WbW2vMJqx6pRtgmbh0s5XXeY9rbyYZvKVn0434yS3bImGmFMN67
LkKTEbt9dML2SBis1Wjm0aaoc9uUDR2hwUAggtcYexNzItmubUHo4FjuXS2VrGg/Y413W8+2k82z
kS/eBf80aCxK0jy4Tvntc9daU/kjiXR/V081jqI2Qwg2mv2PMh1eoqzaUyHH6h5bh1lyteHqXRW6
dTJ7HvOxMo+MpgV6wNFdC5II8gaRhmafMAIGe8+on5TR6MEG6xLP+KAhyUybUkNVt3hu+GmajMKk
pHuVkX4Y9HNtxrwvbgJ2axJrwGDoM6Aws2+SaJ9mBc5JHQVMSBlpt8JNuZwe0TGjCneSlrUS7eyG
cUHP7uyZLypKPpH7rI3ROPZedWvzJPoy+SAl/bbytKelAndtNPmGJPVFlbZNCFaHljSgRrqViKYI
FIZrOcNwuMqjXFBtStOmjRpJxTvXGI6xoOVTBNOWfOJxrVBYhbVTgeNatxmjWmlWBzGkX3aQU53e
H4LU2vVlcrTbT3j351H6d/3Qh7bpbJWP3ECoVU9ZpFSYKdJe/liKbWVRfop8uG2L5FhM77GnQmoF
7y07vkAmvmFLovWg3TkMbS7R1iW2X7Ic7/06C610WhFGlKwrbThBC9xZKMwaqe7i/rUds4es8euV
Pc8bh+Y5UAV77zESMzBSBUDEuQ1E4Frxls5rY1tkU3rCCHwYovYWo+MKYmU6R2N/Kczgntdynbjy
yY5REs7al83cN1vqdUiwAhWyPqZV+gAlGdz2Y+a+tEqQvl/PazlTvwKhtsbm8k5qKYowjXO3Jv4r
Q/FE9ZazGtzgmMnsuafBI6RefjzIJL2PrCbZOFThrvKqve16csgMNT/OmCzCQeVIYLXXrjIu8Rh5
oVmbTJcIZ8NKtG9xPk1L6cuDRsoPE1HxYtLK280tEETRML6rgOx8k2IEA1YuTr4ldY77SB+CM4qp
CSgns9Q2I3dOpPmdawIowvyOo9rK2n/B4/lsLiHFfV5Ox2j29hYBkwBDsGxl4nIxWBg8KJtOb0yd
IcdsslxtnDjeJ3PCgmh7j0hcHrO0eOtbRur/gvP/BucDtP9TGcaSE/V11YXsf/3HvxtLyNEfYL7z
G2QAYbHGoqz3+Me/gfnBb/xLBBABDVD8lrmUtP0B5lvWbwwvJI/oJOFZC17/NwWGATeAq4H4MYdk
wuV3/xUo/884vkcSEJnCLsFeun/NVflLpIqcrFImYmar7rnXgk6O9MdUWnrnUYT1SCXv+H/J7/xz
IIhnIh0xdSopcWYAqdvW8vv/4IhwuKJzt09Yc3FprjEJaGtpap89rs/tP/wE/hCb/GNq7l9JCnJy
8VwFDrk3hCu75O78RVxCrGSR+R3q87mZzNjYFA3YiP7YBJB1E7r5lgyeMMFw9b/ZO7PmOpFsC/+X
+04FCcn0ekbNkmXJsvxCyLLNPCaQwK+/H6ru2z5HbinUjzc6oqOjolxyCkiSzL3X+hYOQb6IJnxb
8hdo8uZiV7QuXwISZgkhTMQ6JL79ZHJB+fByafXDVnJcV5jWWanLyvQucteurzwjtNYhO69koyon
+9x3aI/BmI8k+hi9m9sXwZjkzWmMsp2utqj7YFsZhaieR9GW7OIq7UV715tdngjq5ao5KYnvjHZl
KlS+KbIsxEAmfQpwChezvOKkX6gbwlsT0qwwr2WXaR2Nz32dqPM2mWvvqUhJ677058i7iZwkvKxp
kzznFFcT8r8EZA/HUpjeNohbIN2s+cwjCqdfC7XiOk/N8LKaxwxcYeJl8EJihCn1tIFN5VAy1YBA
/Qun8FAIAGjJNcQ3wwWxMY9srE+W6f0cRYPIH0tShTBQaKNIm/Nx6pHLjyZ9JSgZ4VSIcz9uxnpa
OcCRqLbJTMxuTr3CVc5EKDrHZuzJAlHciN4RagCMgcTPknTT9HWlvzZxqptLJzLK8s7X1aSpQlSO
MwSrtDEH84unx0xNFBCx82MbS0KIJ1tfc3DudoHpVJQ+3NEoFxlyiPDWZqVtdICn2FRY7M5SsB+1
d02CgFuoT/hMGy/f1DTakNyYOixoKxRSTnW3JkXZm2+8rhFlhsk9tb3iGidbb96GClHEQ5QG6ay2
U43UAvQ/u/ongGAV1ZKgIzT6ExeAyAFVP765EnOxVMStO3VcISpoMPLjbbaEMzW3Ho2Y4qZIDHkd
dsBxdkokA2d0ObcPTTQxiZpBTcWuJs7S2PAc3ZJCdR84lGvaGC8qX8VsM3duWpwMGV3+9Uh1Dy+E
V7TPc1qredsRVT3sZ7O2oy99W1Q0GfjbTI4RE8X16Bq2TkKd0woLTJ3c62pjlSky8gaLPcaSKiCL
2i01gagShWGwDwMnObFJHyg2fFcHei0F5WMvG9jk0rDjhpVU3uwf6At1faZV4VRXws19+yIfxiY/
R3Ae22z+sHJC85VzzFfM7pQ6CZtm+U/zEeKvxVthXblGZrJdHWMNTkCCIyDcx80y8wR3MWehhDpK
/dOscpmdUIydonPl0pNfK7xJ32l0OzlG6WQ8BWQmzbPaoLK57MOp2M9nLQ2DjhgpvDu4UzFLzZgP
cT0aLhFHzkJX6DKCz/cOxO5o04VxLfZKmRMpKD2S4yU5pz4hc86VKDnrDJdOgvYKYzk53qu+Nspq
RRdPZbtiILFKt6lTntCNdc1d1JW0CbH+EhVqG10W3GRBHaiTmmLaXYYLlixRXmR/7zRWTybWKJm+
WyPPZfqlqsLRPbE7QqUQJ8gSU+rjWBrGQgcIKHtfun6J/9QcZyM5mRRn5E0vMW+vTDcx3bWdYme6
KDnwx6d0ofNmz6kj/lHaRCih4sVKRBw3kgwUOnG0nMTZco2VOX9ORD7EO8et8RGg52zOsxnHMntg
7QzboeidYQPhgOJSJkDYfGZWkn04xU4s76nWU2cC7ZMTtEWXKGCxfiQFkFPnvsWlnc7UYi0pbsNY
EGhRGv44Vd9iOB6W9Sio6wbMS5RenMUJUamTEsGJFCaAgG3V4SvTP6IGiXnjY4gjMl19H1DbE9CK
nXwwpP4xWjGy1fv/7o/+3h9ZS/Twv98f3fV8pw5lqi8/8fcOSYi/WLroxjJhYNECH/vnDsn7iwRF
UH2+6ft8xj38k//cIPFHUlj4Pj1O4ZDT+Jl/aFTROlgW6zY4rcAG3OZYH9khYQb9jd73As7zwY2b
4KAta9mrHW5YMKBTbKDrvnKEWXzLUx2fzRJ1Qhz2w2fN+7WhFzHeeKWpz4XRqv1v9+kPu5jj/RK7
MzaBjufjhOOTcpzj27t4Z3gfEDBWsXlTlXP/PVHh+Dlo7XrzwaHQcwQukRLmsluCsH54pYURylFp
Khg2KgHCpaAW8+EJN40gL+ztoV7dVOkCM3dsQc+d7oJztAu02ey01CgBoTh4vzphkLSWERNHqWx2
qt3MkHfu4BdAKYhN+qk0G9XTt38F8erOcpUIYtglAj+WrnN0uSrpI2229LDncEirEx3omAYtwDqH
vmIiA2pm9FVQuuSPTgTccTXAa/kS9D3tF13SWYjssv8CpB4KgYtm0NqWuq2LdxCOywb8XwRHpp/0
lplse+xkF5jscid/2y8nk5+zGcKbXnqzuqyNdDhjA1K8w9FdzhPHwzgMJMgRsRY2KSeR34dp+pR4
KRFnK2pWi7SY1dRZ2cNccUv46j96Y5RcFz39xTWSAD3vO0AHP9uhc38BjG/jT41lxjeJ1yvqzc1A
yOoUzn2O8loEn0k/z+E6gUZhw1BDDslgnl0VAUIdYvtsb9h3weBMu4kPfEqBqJbPbz/r41MOBEIO
G44rHIs1RlosI79fnW/JYoKQSe5Tn2U7Fy7XruGdWwEf0Vskr/qdQ474w4AcPBDeA5217eWMdjBg
FKS9puZdkEBk7mEMsZu33Q3qxQ1VyW80MD9XvrNP0YfCeH/Upntm+iGV+25fuuVlNCBMUMbwzoxn
RTx4xtwFXOiCxBTBsul7R8/YcwzTMZAmrCAcJZ9rlrNtEU4/Z5X55yOKHtKi2B6/feePp6/lInrm
dMstYA0PjtcU0nBL/MegbYLMr05jOCy7Eo3l5cdH8UyfgeBBWPI4IKWHUaJSix1Mk9d0N1GErkNX
ue/cvz9dC58CyYMlrwPbwuFDnUbphsOyT2qGPDoVDhQQdrn51YevhQ8dXmBBRYAQgqOp09BgXmy4
vIlJ81RIW38TTSt/vDPIqxceyZ7LMAJyAgs+JpDDixmFqyoxOM9t0LPim7F2shM3mYP6pyvorg2Q
yx4UZ3TzJJISeUaOIdjZRjD5jU2DUl9f9Z1dWVdOklBOhObsVUTQOZ06UXRco/U4d1Vz2klIPeRt
wcVZWxjzIdYpL3c+FS9beutle8/OlZ+VfTPVZyh2ar4/gOvmNe3KtD9Rfx8NCLBDCBCX8np+OTwQ
BgH4Luzj9CRCuRXsm3JxEA0vxw7sggOcPEgh3ztHZJQZOl0uSrAFldAoOrTX9RCB85vaMX8wgK8g
Vas8Q13khITPt73dzOZ9WMWRtR/6tpu3GkPdczAaBuratsCIa74cnWCUcIxCKc2RqpxMDavEswpc
DpVVQ2l/OYI1teNH+2k5mZm1wSGtJzOk26GUd67Lps3M7dT6fn8WzjVtkqzEuYz6ToXTJZ6DBhsg
jPBp4ySSvrsMRXznu3OPl8uJQTYZE9j2FVQB+tkYY/xmb3V9SaO5wiq/Qm1p8A3HdEomLMJ02iiD
sE9MoWiwRnNe2ae+kNyfTDnzqZ95UCVN6KzfKugJ2bbGVEIrMHOMZkeiI+4DXJXcQXQfebedXCf6
1I0jXzyOns7VZCV0GNDpoTdOaSIj7MfXClAgnYfHcaqzny1UV7WFtpVR9eC3v2+HNj9fGou3opuE
cc1fhsovC4WLSIpj1Li3asoC2yQL54fMSibzcqzSuNuKsTRxVk5jSeehKFG3KBbhMwvZi4a6Z2f5
jTEoTGeCQLlkQzA3jYeOuOuvog3IdjfqhmpXnbfFo28PxXfoYAOyEeklyeXUjPQEU9HR92PltsbV
4LXE9bELLH8aNYbWbUcRBwNHi6KkTfzU2iiAVj8Gu8FpF9DlOUmw1E+bqHFhummAPafVHMM7rIRT
ok4gAU9ssfiKeD34pDfB58lpng92AXIc1KVt448Y7e9OVfnGlpJLQJwxNYieeDkyjfGnZoNG6abT
M2302feGnEy9hk0haOG5kgia0WtQSUZ4D1gIS8VHO0GR9zThppAnbpOjyy2gJX6HHjWqtTKraly1
SL8kKdtFd1U0Y+mdcvAv27M0bKbhhsRYh1eHEB0oBFAToCZh5xkJ0csFTach8MLdMCGd2UYlDCoo
ehmCEwuab3fFUZi6TTkR/n7TD8p6dI2mrm9CNUXhveiUk5yR0pyczWYzOJyBh6RZ42JHH6So6WNR
0jHx2BHd9cdUKwN/2DAOJI2NZGqjkVHltylAkmrjV8QeBv7M7yjuNA56sCyEbyAVXfBtPdTCXWOx
hAMWZ7VsoV7NXb634sypNrSLsKi25uDZJ/gO6f6wOY3JNp5QHXteCWBsdtAIrVyW0mDt+zF55Sjx
aB6Oc+DB9Chb/7ypFYV9K0eEt6YuUF7lKkdTB/IvzlejLuR8Y/ko7Fe+1cgfZmqHYo+3As+ZOVvR
w+g3g1izs2x+JHbnkflrJ2Cta5PPcz+SWEw4Bx2yMvXrc1c0LiA1L7wMU0WfpaxKK1zhoVEcvXMo
VUneDrzNICbIw3RK93MCUPbU8NtAb1wzl5dZjVoO1QRJmNRp6izaJHkK4chM6uCMhOOqReDAnnSF
YaVFzQpR7jO0Da54KOzoRxD1AtrI7DWnBe57vabYivkTdXo/77M8mOuN7dS6uRlCcIKn1ACIYiwd
HbhoB6c8XBWuap5aorHPzULQ2ZNV5gkEAnH+RYwFPO+aRWw/J6WgIVjGdrNLAl/1aycFeQL9EgwA
m8vrGdxltK0NB85VPPO5o2xIQSHupTjzEwzzF4QiGudlAxGRGxHUn0AoWtmuLlu3wUitKcTSzcv1
ygIllmygT3VYovG3/eKNUF8nKdynql5qhHpubGcF/sHlxR27DqVwXNNh8vywAXUwkrAAZQs2CG9h
BOXNhOmgVmPtOd8CSppL6vbgK6RvaNBRe8QIsYwI5xAFBxr+Jn1Tcz0z5rMsNV6bBlKkWAEFRUgJ
4Zqelk5rTZ3XtqOvKd+s8gwkSQwyhQoi+deVa1xHYREsAfZT9ZnuFjH2qUjIr2TtT+4y/Fz3wViH
v4o+SNXaaNizX3DSQlUBhAbnHh2i6Jfyqc6fOpldfJnY2FFxjBT633hcjjwutVNv1VDQ81dh2LaX
PSiiC4NXu1n6v/UNMZuajWQ4WPd5GHc4Z8zCf5y7pv7kEPJ2X2VghYj5JJx1TbBHTXmzwqSycULi
P7fU823/k1en+XgieipYe8znrbFfbsiVja5Vn8E2DoZN7Ld04dDd6edikCVPAgkQRbPQqAueQdMj
5EmdGXUS/MzQ7XChF5TlfMaEvEERtSc53uYwwNerZ/raK8xBGc4ta3mtgmR5qgMV2ys5ixKAX5DR
il71SYuqKG8ng7DrGk0n8AtJN80QJFO3a+F6yLEr/h3Ro8RTTdhySm/iLbPI+plA/3tj7582tAao
GlSWjSfhisbyrz6WguJtgyep2Koscd1i87Lf+5Dz+f8pR0xyIv73hafLpx9P0ZN6fmoPu3P80N+1
J8f8S3qCYwpmZzjGtNr+WXuStOCW7T7x35SZaB9xZv6n1YaKFf8tfTjyLUw20ku37x/VJ8NyQI85
ggIvDGqf08+HGnSHhw6ac5ScrOVXcH2L5llwdGjza0yjIiY2m4VxPJ19irKSUvDf8+PfGrEPj4Zs
8hbbUIAFm0CAYLnmw9MA7TNTjAo73+A057HZ3A/98NA74xamNnxTSffkt6fwh7LW8WUtbm9KfhzV
aFg4hOUcDjjaBcDDCDV+BzHymqJ4uA88bXyoeMJlWRhVuSbCFXi6uKIOR0kz1vcpndqleYJHxFTW
XipbvnPaXx7Bv0o0L6OAnqPO6AdL8UwcndiIraRGA0SQhs0o13MLGbeIdplMLpCA3I1p+twTYf3O
pR1WGJZBLY66zFwP/QbYm+UG/1YXmuYo6l52Q5JW20b0brfz6snYOoY1XdCQ/FhxcBnPtgPJSDbk
PN9aXobfx/MmyFq+23Q45b2vHhlgiIAnxIxR1r0zF19NDSrDVATZFQr8b6Z3dGXh1FZWSkQzu4V4
PJtmma2tmlLSBycgoxBfzv8v4SzUIQ+vZ8h06iZ+363jJsYdATc2NJiMDRCUtwd69WpZFKB5h02X
h+VYxzM9lcEQzXGAinM5gKGQzPbBgJTGp9uwA/pv/VJdV5y8PehhOe/ladFjt4KlZMxidNxlN4l5
wqy9WJEtWW5dPlI7FLHGjtT54J2JePy40CDwghFNTKWerv7x7Cdrx+11w5kl1VG658hiA3IO3yuD
Hk13Jh8rFHPdZAWkFC+O3mSEZybh8sCgJuIoT7KIEBsLffJDEX4w3NdfhoJsiFDDI2eGOs/RWugQ
2lpzEsXt3U/nAJYcnlfgnUEMrE6bLM7feVR/uDIJcdllHvJauccvcqO09JtegFV1XdDKIABLyHQx
Hc8hHwxgwqSXlh97ZlyiRd1nkWJQ+qS0fLT62qXLoSHD/uRp1zgFB/85axz14QuzuIEe2hdqr8RX
Hz2yWESNwnPOIJD5TtkHylN6p+k2DhtkeNpu33nRjibiy0UtC5PrsUYR2XP03KS/LPcFYDRed9iJ
Xo3cP4iM/+Cq/GUQNopkXDlsJH5fB+HpJVNNwMF6zCoAZaXBTq61pnXVFYqqUCa2b7/Jf7gqvmBM
RZ7XQmU5uipPsrnmZQaQHBZo7nwJvFzU48c+x9w7HhHbC/637AP8o1GCqcopwLuUnYGfgOMgri7r
VbV7+1qOVqVlFDLcxNKbAzjjHetxOuAuCUz0fO23MSd1/nGLmT2l/W+H71zQn4YiVnop9wcvNc7D
x9RZIoIl4eXUIXN3zWlw/KxEAM3OmtKnj18Vd25xVbN4mMcvcD8jqqzhmlFyju7qPhzPh8TqV/Wk
+w/PBYTwAqkWXxPm3vEuLTRBl/VRXPBljBCTD24PlYnKzn9wQazqUNGWHgaXdXjvYrvydIcwdO2m
hrqcDXMWV1bfEAxgolB8p/P0en6zw10+83zopeTFOhxMA5r34W0Xa5PyAWzTZLg0q8j/UOl+WdPZ
BQqiZZcAS86CR28tjB3wJ7yiKCrqdpuq+REejPfO9P7DpfguLxL7Z8YDjnp4KclAUlUoGMToy3yL
4kBeR9is3+l1/GFmH4xy9HSsOsqSsmiLdRLq+MSvcwISuoakFUt7nz86syEXE27to5Rjxh0nfzra
GKeGrufaoXiCuSZwKHZbTvqQ+73xzhN6fVkII1ngLBNrk6Ave3jzgmzB+UpA8L6TyvOMmttFh47u
aen4vLM2vH5OkoYU3yYO+2xazKM7qEPLQIrOUBXr6tbhOE+ADGEOb9+8ZeL+dipgytFTthc9g0Xa
IG3mwwsqU0/npApSEorqaLi0IGR+RbHvd+cDYncsmJaR++/MwNdjcvwgtJrtBC1cVorDMQHgF5au
IryyArl6CKSHTDDH2eQKpZ20USy9fY0LevvoIp1lJaKyEfgIMY5Dm5e0DREDSF1HfRCqtWfXAfrF
oIbs0AWT/8VAXp0toQN9u8jG1LSd0tp8RHKovnbCH9w1PR4wBTXVSwXYGdKw7IH1UM/Jxnwv0TEa
u16SDDxLO/r29m//esqhp2CbvBx6TYS4R3erTVWEBpvPEXgduk75jBSN48AcfjfykB7Yx0dzOV1D
5mC545YdPhvV5iQGEJyx1qnXTbsic6z7FuBDi9sgcP6hxP63B/o/zISllw9uM0CPz272cDQrTNIE
7mLOU8+oQcoYL3455FnE+Q0iwyq2x/dW8uWvPJzwyAcYzGGxAHV+3LgEMUhUYUYqlwqwYvbuz2k2
i3VmxpukQb8gpX5nefrTNfL2os9lw2Jyiju8xt6UGEYaPocYbowVxfgH1LWXEIBAVOc40D78/LiZ
1Ig8X0LGW/ROv2/87HywPaOV1J45pSQro1P1nTE12WkqE/udkNg/zEyS9xY5Ducp1NlHY/m10+pp
MQrT1x63OHmM82KAe5IXCDPfvqw/PDW0RcsZ2PKhxyzVtN8vq4zLyPVRp2K8qetN02TevYUGF5+3
T2wKMPBtjp/hnW/Y6ydHHqS3SLN4AZd373BQ8qb6OUlM3gVXqUskoeHWMbU4DRJYaouOfvfRi/SD
ZW/BlQYo7Y/XRcMyMM35bNF6Peq9T+YALeuk7en3apMWVzbeGBbWr7dHff0UF4SiJR2U6fzDcfKy
kpOsPFzH6J7nfD/TeyPTDaM7lu/3JqfPDTt891i/7ADhlg0sCJjj4Q0lVcbD30LtO7VKvMszXdGb
Jmjxu5FKVH7JIR18zhROzFUy9X31ztL2eg5RaGC+mlzsUh86WmzyhG9hUoN28Nq2u6wWmARhcoiJ
cO+mV4aTp3ehA8f+nWFffceXEAfSxHj/ISWx8hxedEasyVTiSEbDWgSnI5koFwCR/Xfe+z+Nwhoq
bc57lukdL2vzMFuT2SSczwkq3ngZbtIg8vt3ZuiruULJixdhuYOBI/iWHl5L143tgKKkWIt2irfL
hozQwo7HBfvtPxmKasqLKcK0jj9EBCu0XeHgZLcK7Z5YbjduJALHrUkM2v7tN+AP944NlsNXCNEV
hpXlz38rUhYi8bEm4twca3IhCyDcJfyYvPpgNfmlYGihzlymP9Wu422ItlSfFuXMwUjpGhRgGOff
XB86xObt63k10ZenROmEAwWrMrusw+uJEObgxnCKddBYSb1SfjgYZAMFLYYwYZyOlWGpXWdN9cdn
OkdZKingv7HQuEeLdGanTuqWWFZInmvOANmlTzToMPu+fXl/fFzsh5ZDH8EqwTJJf3tcEbnkrefq
Ys0BBBWkV+N4XRuUw96ZFi+ln4PlivuIvpSXySMi3Ht1PRDvQUnyvLCNRv5EwGF0Rz4sAHgnP61M
m9Qpijelxr0JT2/vBaX1zkvwp0v97TfwjtaOIB+V17uCA2FvuMPa793yoZezc/vxO/r7MEfrsquS
cUL9DzXCHsfLIvDvbTLH3ilJ/flaluWDrOVl93/42KxhwEkSLnstYrDanW9GpC4URmC+89j+NPuX
IB0ABUx/6iqH44B3G7K+sQpa8LCitRzF7ZIrQVWKHR9yCK8JL0jKfO+Q8cfLwzTGoshuj1rz4bBT
71SBWTEsyb4goWMERQ95hE3/7Uf1pxUYmB0HI4r0ZNNYh8O4sCepWLK/C9HjrupqkruJfi4bV22D
bnx7sNfXxMuMwQ8bH7sgeawPhXYtB+jAlApq3ZEnGtcJftoWWst/MA6bSA7xNvXzVyd4uyZWo2LB
sgmcTldqkNEeoGvyzn7u9b3j5O6SmMSaiLvv+CTlVaOsLUnio61QSmFxmjZDTCSqL6rinStaJvPh
0rHo8Jl99A6pIkr78DHl0zgYLkfJdYzueJdWRrOv26m4jl1RnWRlod6pT4lleh0M6HF6xxsp2MEt
Jb6jtTd1ameyjB7TPODp9BoyhlM95Rz/W85WQdt9ip3afCi9DskKmprc+uKlU++dsmeAXff243x1
nxeEI+UY5LsOu63jVastrRTFyTAC32mMXeKZxd6kmPEptonFeXso2g9HFw5AkohkusHkMNHhPt40
h9hjwi5MvHVelQYr5VQaQ3DtTVKqryWqpDSHFK8bsLmzhP5GhoPnz/N1O8TImCWfDrJYKMPeNaBX
kqd0Um25SUhwJnNurpyrnJPWrUNP0TkjfANWaVtrMSKG9IB3pFnnno8NMqBV09ou7N8WecQ9CBrv
pTuSaHjbw8x2z95anRzgPQGSg3aOrKg0eTTBaPX6Kqko993CcZRdCn4KhPeXwsyDE1XEcsyggWUJ
Yc0BKEkik3lZdb2Cj5sAa7TQhABUSYjAsr+H1lR403rCLVd+mpD4eMSRRIbI1QrIdUEFjmQ+BRec
lAKyvjvhpqiF8si2L1WShsTRzK4iDLmx8a5dFENGWt82CNAXkTniOCVoYD+de6AjDsExZ57j5+E6
JQt2fLb9CDrdao4bjXevHAckQZHSY0J4zFykD/ZoxxKwVzKF7q2H/DUAKNeWzk3V68DbNZCC1WnH
A7bW3US+0hYd1mRy6RJQ4UZXQdrs5dS7wVWG4x5zuxrG+iLMmma61nObG/dIlCx1HoLaHO5gKdgQ
NhJhng3REtsNfG4ufzYWMvK06g2Ahb0GUOnHieudNR4pXpcuAtP2lJA93RPeU4XtVsFXdL+mwDNR
WA4avK4XhdEPyabKX6g3cDowboK9O7cRVSXRhmJgnDwYpMtDcGNRRucLZ296hr1NN39lizBOv/G2
ZeEmbJwy/ByGIOTPhFP73k5l1mg9FqNIUlR6qL6exjaGGbca6qSAHzSh+Ym2Wal8YpvjdjRviQpA
9yrx8rjXZWYRoVOQn8n16DL41VqB9bOtcng0pucWESoiM87ZENaEk+qMyKBdVJnGteJAmi3otmS8
s/s2FKCFJcI0axqc9meThOajbcfKW+UuvxuxrTWk07lJymbXZqW+MIE/AdOxiCt/aI2h6VZkevd4
9ELtdWtRsHlZiTZLvlotgsOVQFS0RCSFuFN6iow9ZIuoirY54ijm9px59iY2R/tZDMXiZSKIC44o
7THSXYIxRankVOm16lLxbFpIkDbVMM32XmcG8bJh6ben2F21IofSM8d1LFUl15kq4aOQ8dQ4u7I2
rZ8Rhsx0A1IcR8fMQZxsT0Ll9C7UWffopYUtLxFFLWzr2UVDhwQE8TJZ9lOF3LcSd7UmZXRTySrQ
Z17tcOZqkWpmZ344mdNO6jJ61hXHlK1VWGQyl8LtCHhPne4+YTPcr9vI0Jx48Xq2OwrAzWeFNXu6
9Igp79aNjqGYksLd4YJtB2g8V3VlEuiKIZ2Q1bzwYxOA3lCEl3FNXg5+FUTMZ2nTk58WJal9N2eI
8R7mxC15GGlKTFqRlHTW007Iexb++KEOxvCWtdvKFiydm97DzyhZbmDlzieaNfNXa8ru0RmKdjyn
aJA+BgPSvnOk40iHQ9W444Y9eGhsTOCaP+HEiPsYZoO7ooOFtNmJrAE1XMCMXesxrNxvQzUk5qcR
Spt6KAh8vzVbo7sWs6B4pA2y0c9Zh8rrYXb6HLZOHVQnDtHWZH95ovlcd0OWLzZ2/9cwhUF1OnUQ
J/e4Vywio2JwU0ZsOtG+hh9rIIUfop+2FqJGM6cCfVoEDcpAaHHEY8bsGP2dSJo0vYD0FIgzqU3n
wY1N5a4M3KRfAeI1SOIiErwbXvbRT86mCG2rQL48X9R9XJYb5VSZgXo3sqs1Xn3oJfjDYxc4YaXs
G+R9sdhkjSqGJcxM+tvC17r/HtLOb4iCqrwO01Y82FvWEk+v0LZCh1NGOn+CYdrqby04+m8+EbrZ
PWKnTJznijD1k0nGLPlN5NgkoRJHYa1FD1dxz1oyWLvCVzXCYvxMrthERjI5a2WPRfQ1F2P2vR4a
68HNKz/cSUFgwjq1c8HakPANaLdjrwe0obMdNbehQXLrXZ7ZbfAAuSeJ9h6B8azdFUcR4Lm2dWtb
symJeQtlei7CwG7IumvJRTSxmacbjxDneNPC1MEqBKOqvI5gOeYPLvnX1uKp8ucLL0Iwdo9Zghqv
rmu+khnSdgy2tAl9JmJKWhv5f+D3uiE1zH07McsfDcKD3XXaDf0ZZu1Rn8qZh7cF2o6FGEFOFq4C
dPPZSVmMc/Wrpds/cWYaiicde97PBhNC+zxmWiB9GpASbBMUrWKFw71hkwANCjygOS503j7MzeAT
qxXG7Qod8Uh6Gge+Nbi0FGdNP3bmiOI0b8MHpJhNAs+wNwWT3XenDTgtv90vff7hNhOyjj8XBOnI
U1GB2ZnJde9lsfVh8RR3cO4rorEU4llmyZwm1WUba52dKYK48pMITxKSutnHObECn9m0DyVgd0Tz
AUFpwbDKZlsM37qArv6T00Uquk0GgJLPNv5lXqEkjJ2rpoh8WDQhkXXaDDoyhJFtJCtYDdN8OrmD
kWxhVDlyjwA1y1AMuD53eF1WY9J8YWcECBuWEfE3J6ObC3knM3wv1y2+OPPB7TMVfR650/1+Ghqd
ExyPK3JHezEe9mk02YCX7D5/0BBipttpsMvFsw1e4Tvd1o5E0GySPTQkqwH2bvgzBoGy9zBUT559
hulyUl9rvJak8QliqqBA+PN5as7aPyEki+L5KALY9imGEbKqstwcTtppAGMn/ETU12pqIVvpWvPM
10p2vJir2OxL41tRZIbei7ghJ9AwGeFCksLl7ThX5uISnzcOiLEbCxcXFTkNuwXjgDg3mq3xBo1/
Zn0ZXJtUvLavvIuBdm73XAdwg65kNFVUW7xMCvU5ttCPrAqlya3oSPsW+G/T1N+bnQyejM401Rcv
1MCrpFsHFuL73uidLZ8nKqKGkVbSwGbiTrA1Ox375lMdTRrqbBXBGhZTMd2/bKb/K7/9H7FE2r4l
v6Wr3v080N4uP/G39lY6f6GMQ2Ow1LUob5kc9v7G3PMnOBQXNQXpQ8vJldP4/2lvrb/o3b5o6mj8
oG3jz/6pvRXWX3BliNdC3MRxl2bUR6zfr86ayIKpp9OfoO/DlS4Fkd/qYUYjmPEZ8vjKXvL50Pxe
9G6c7ai9PbNsvifae1UUoLixeAuXhioqN3c5/f02nBwTzf4NgV6nMNhk8CGgvMP8+u0B3Px9cv0d
i/P6QLsMgy2ZjyJdGHZhh8PEuTE3Rt6RqM26vfXAQJ1lIZs6E64wqX+RPgmVKjnaTDawVNwpADWl
tXn7t3gZ5eBYzW+BoOmlW83lHlcmOM6Z/VjrYFXUbfU9Rd73ac72Mx+BXxWL5g/VD3JlsM8+K1ys
RLOIB3i/S6JI2Wb1TTkA+6UMRblmzvjBUoiM/HCrvm0wo93yFUrXM3kdFzSQoXiZVS5w59M8X3sg
kv04CP1dT4L7aTQMI2Qag9NqE5thtk1NDjBFl5s//DbMJKgUUoLAhGHciKwewkSpv83tdCODOrxy
61ysfUw+O8ii+s4zSMAFApCSA+8XMydijaHtv2vJPxhbSz39rbUkf9LJ4VLCD/y9lNjOX6T/0OFb
GlFoiZaK2t9Lic1yQc0czZ6N7MyDpPCvpQQAF7J6yjs+WmAObkub/P+WEu8vlGrIA6j8oEZe9Isf
iMygrbK8V/+a8c7LbKc1TCWF5Yle69LD++31LkKODLM1jyu2vl66ZrvdzBeKmPJdmIXVlxiAhF5x
DXob+7LdjbnvnMYUtG6SANh76VtEwVotXATYR7sxM9qzRpjzpoxqcaECAYLaBWITzYpaCrj97gz3
bnXKHhBeUwD2Wzfnras5dhTwjuHPEq25Ruxw280lPnAYhVU1kMOk+VyaY/1FdiYp3j7UfMxqZzmj
171Yd5o8jHZ0NlNdAusMcJdFAHFWRlYDGp6G8xeigiuMX4YVPPRVhs8UXA779tMJhBUuOOietYTn
bLj1Wc3ufRWzOdvOAWzEQfmbKWvDu6Z5mvDkZGPinPQWeNNIuozfgLUpsl1gV1cdJacd+oI7tk77
qC7xJ80nddicsInbBMQjAFXO1tiSg+2glVqRn3oNpxDsopo3xByt+8S9lEZ2HxpbBfhSFiQEiTx5
iNEFNfYIdjXZVrz+kVt/Y6fQrYrOxU5lWz9NpeJH1A7lxuwcchgcQbwP6enrnpjOU+BCBJaGwXoM
QKjqqDiZisxekV+d3ZYtcMYqeW5NuzjPAsydRq/AWjfgPdrefLY7GW865wdxV2exaXyqizusqxun
2FF4vww68Py51pjm/pe981iSXUm26xeBFtDAFIlMpCytJ2ElAQS0Fl//Vt5HI5s9YBvnnHRbm50+
pyoTiHDfvn2vCWYKEY0Pnt7eQL861j3wiKNcSKNUUJU2DN7JQpqqw9TrbzxRdNzeeDL8/qE0ynM9
oWebo0Fe9eDcreXy27q+Cs2uPPisVpKJNBOnuuyzPmvgAWfHaUgg9K3FT5oO37Fl3wIcP7U0Ioz0
SP1RqQbfYpn+SGBgAm2VB2a9BDjDDe3Eau4qa4Bux8qT5toKQDSEtWxkEkrWcqtulYhBhMZjTpbq
ejZK14oAgKU7VPeH1sl3HQOFXNEKSZlme1F3N2gqA5Hjzbcc9O+yssJhWQ5mNhwhTpSB9Jmutzqt
iOwZiIPcu2PP67dL7Xu9Xf+MCdyvG/estuhEZ7bmzmfFV6xoX3ZN9HfZpc+e1T9nqruJa/EIiXfn
kypFFPSih4ZBQ0Oc29aVCUu9zTFxyq9uSFcklpgwf6v9ssbxDfJIlm1mRTVPtDJM0ie/IoUSdUvX
cpu1QWOjZP8T97jYYXOYgvXMdi7vGnSGADx8hc4z6HsVG99ZYhrHRGuJOGIFlLlE7YRKy49NZn9S
BG/ZRufZQUBaDv7KEnF6t8YnG+6C23VhycL9ou8ludatr/84i32EeB7Vw5HUqlVntXm24xDdzuPl
J2UVhLNTFIeyjfC6bIqVwG9i+Za5/dCvM5DJAw1Q8C5M+RiCWgOG82p2j9VMEn6hB8oiYCPlZ+eV
32TN52RFXU7eWv06es5PAvImC6rRFfwhNOO6YXlEIJ1S6NcfUz9d7bltWWk6YajIYQEqjorpgCt7
wEpAw7M8eIR/LcexZfufj2lJ7W9bjRZ8AYscF3VlkaaedfDlLJIPocp/RpmLm5X3wums8tbVCe99
r9D9ICyklkyPftvoRQU4oqjdvVyMhbTi3pTZCTE0cwL6i9gIBaUm2eZjkvBD9bH5RcqLdyv8JG1D
XdPGe5K4aShY04EkqypgQuZajPamV2hwgdcD/4mSxjJfId2QqD8tom4jotOd71jEIt20pSLfrlPk
cJ9stTa9GTjg5Uj0bJVFdHtJLsfGiU01hh1TqmLbD1qudivVlU144jDDba1j6QdlbwoiR828ulsx
aG1l13pRklvxe0HKjlxyXnjP3gg9icletcbyItvuQHIXDN8+e0MjyT87zL7E/9xip9cuVVeaT5Uk
FQs9QRGg5SyPpg6jgDim/r2COh5eNXXTx5qeTsOPb1n1vq/n4lbvR14d5IfWrjeeP+9LoyW4JvGP
zbpbpm7Tz9mpt6cLgwKAufGmADPigBccxm4/KrWNs5EPvrqbTIIEyHfICM5uWYfQajgznLTLnjQ2
fSqBzxOP6GrFZUTHRGzon9I0JdV4lO+dmW59WbvnCdRdAI9ptXKSnQtBOZfsi9TdT2TiNuRyhrNK
ceK52W5QadCYVrXJtanfTvi5j1qS41qYInMY7Q8X82ZgzCYdMr3pbuUtOjjx8OIk1aZlErux0mPH
8vMES5xQTV5Jo0ke2Ju9eHW8I1LykfmiCGpcgk/xkhTneaH+NAQZQvF8n5MGebDy/FS0WR+k1iw3
ji3HYJxkxLcZDdVQ4yzvfsl//mOipweYOtN9Mi51qJPZuDfZM910sNXbHGD7NTyhnnn31infejIp
7qZi2SEB/7WwkNkjRJroiEsXN17yblpLh3adnoquvutLaARoDLC8giVVEYF/YC0JbfP8F3LYz3W9
PqB6EQ+BhhiSicGlwxy9r7MIM/zeFe2fWPo71yzy25J/+BpNGHV665HdoJ1He7hxW2YybeaTMzQQ
U/3kW/OnnG5ldo2BV5ofTaQ/JSlei/XcshA7lGNIeoDgKvXGn8ruXyylQDGwmXboZz3ZagViQDKb
V2hWua2X5rl35+OajOuN1Iq9Q9z52TGXHZrIXW/HV+EbAUabyVG0WcoaLfW0Jp/l2G+LdNiBHzkg
IehsDUJ1rOujnNV7sYrNQgSoBkk7kGwZH/RenbyKeHiXT6B204cO2mE7kOHJuTyLAsmtijdp7fgn
8u3/XBMclKV95W219yoepJpkjpk0SSwxLJ9h8Gh4AIZlyKIsXV5qo9ktVUwqg76P3eI9lu2lrpJ9
I3lBSDBetPJXwZeeimKL/yunjFmDtMpeTbvfO1BPelnekgnAayhib+fZc3kw7Tkym4qYv3k3Jf5X
n7mhld518pxgaakbKEkL9FyPw9h/6hgGEXxBffNMTN5WwiHtp9fG7PbMJ/KXoRbcgrf+Kvyo6FmP
kkSdG1owk/tPsCwis/Mqms+x0L79LOHqP6OWiV+I9idSJDYQJQN7JtFU+tGQas/kAMhtrFwjKjOv
eKE7fNUnkT/yTqIbu9xyFU7qyhZRnDt/jjK3oqekafyJ05c+laty3pRJ+5CyJb4gJicVGJhXjQ0D
srX1rbdMZWRXlqSGLsO45Sj0FnQr5M1OuykUaVT+hxNvjezUpfdFimI02nDAUwgGVbrGd1Ndvdpe
ejMokcHesiIeNTeIiTXCjT+cSMOi4qk+mYafSEC58TNMQU1aQ1ZR7T5jXXhlH94GdwkgE4NL2+0K
dhHepnQsuWk/6pwUzbjR460Py2lwI3THdDOKG6tnaEKYr7eXRiOf1SRBVe3Jk3xbC+c+11la1MiR
8puvkWTVwUj2ZK8Q0SLde0w8UyigcJlxh2puAQeCYtntlCPdEEV0Q/7kxlI8PwspjpVzg04TAVvv
wtQW1/DRon2uyjJ3A+FY6zeZ3qAqeOnGszmPKhyaed15vUH0q6Fll66c8rCprae25YrRa+aQSPDv
q9Gtf2nK3zkgjetmclE8Q9t2uPP76XkF3kbU/NFdm0NuS2LnDUzROrt+DXkMS3w2WdUYa2fHDDG0
G6A5Vs4eauFq9yuRvIGPJPqSJ+tTcZ0fasupYTN2W8qWLHNGczLVXzXpnFpX7k3Yg23fhrmn5ZAq
/LM3J2eV+uw2YFQsvdehmL+h4d0k5b0/2ATDpNfL5a2Z4XEW3lYOw5aECLWdZOs82Xqp7VcHtbSz
mK7E7d7pq5Ou1ouhYp3Tf+L3QMpJh3I72uIRm8Yt0JfdLMtwxdNITovhkPPbtPsaq0TQ0d9tYlUB
mXLvak+LEsuCYdN/j0Xl7OkeiETp603jxPuuU5vaqiBq1Hx4ne1UAalhyx7c17MpBpq5woOP22dP
Ppdscg3NNOTBnIZnCsHjALN3JzuCm5jzHlMiMIT+itPK3xAya9yWnQVbUDtOnF+yLL588IZghGW0
Lum2t++5Vp5s/k9kDIH1NQ3S7FsLtcYmBYOMs2M9D6+ZqW2cdLhZScwhQk7/m9r0N57FbojVy+AP
5yFBiyWW/83q5guUSN5tf7/wtThyD8uViuNDuru0pSewKG8r0gjbUWx7PAUbGA6sweXla1MN/gt2
ix5Snre3CnfeNPnAJEbcrik3cuo2C0kQ9ISxOb06tflR5pYeun56A03us1nTbVsWz0kzLxtV+LDh
9J+h9zc5ALFjN942bPZJt903bUOeh9aEU23deW7SPjKf3qmW2JCVBBleCHJFGm83XYMwzHT6i1fc
xQTZVxwRrM4wY24C4XNi+cO4bWbjE6mJoc9i/sjEaYPKTgCwzcVeI2hi17JnY8p+R7L0CCKD5sN0
x+LEhj5VovVpuSXniA9/JLaXR281v4gieqK91y0wxy72EOnv+mHYwRzMwi5zd1YVP0xDvSMJ92FS
8XY03K09qW1F3m7ZtXtvInxV1m81hXsOwHHo6JHKfNN4Jz+3dm2fk4Z1LrviHpo7kyzbBffFRMAi
JweSSQ0IAYdzOr0SB+JeWgJ5A0Jf1EeWeRBAdTlXcAYb8D3jQKdwN7h+8h0nqQCVk+bJb2wO60VZ
Sl6FulI/8ERp1RbSH18wBUmQVPBHklHCeUg946nTjfqOhDBxZmeoJ8KmsTY58GW4W2w8s54gDrnL
uKhdaJ7lul6aghLXql1nw3yx2lHPJ3TUPMApqeCh405dtK5Dx10hdsTrfkkrAWkjRKwfsoK4n8Zu
5n1D2FfUjvJDM5LyGZFPo6GLjS+ytJvXztXdiFHduPNjN41KWUOqsbzuYGVDdUcLq4MU0FBWpWMT
WDySyVIVjblLEs98NnFSTBsmrUAmtXgxHuxVKpt/v6LN0RCaniRXGYMyHFWM7S181aC8wiEfJVU9
w2suDSerzlwtWRO5as3D6SpzdFk/MMtO9NvSkdOxKL202IkpW34czAmblqSrAydQdYi7ZDmMOFqO
a1/Se/TWpuraGMEgNXaL8IetIHnqNfPXgmAYY37ravIggxWLD2lmonoANjz9Seop6Fm2G5XmKPeC
rYzbWRbLT2b7NL2iYPmnKmFudMCX/Y2r6IIqfrPqTOh4stWrmlTJJJ5xkcdepPE8fMZD50S+vWRf
HORQ7/Nk26yj2BM1iGuZm2r+ta50iX4k2YdgKsd8mpx+2cxDaZ1NcxZ1UElL7kevSveiQcUuaNU7
1RYcmdfFNpCn9L8N80LuQ4IRcevsBj78S1GyEiFird4MZMUgIrkjLJGrvlhzlDjmIyKMhAOx2jeO
0btfs1GoJ1FkfF7YyFXkk/W2qw0hn8YpqU6Vqs1zgX8yLHRxyrSUPLLVEeUWXBx/zSSq/t61avER
28nwTiQ9JM+WrPV7qGo0JN5U5F8xZgPIKR2B3gbV7d5teicLFGjDxpppYgs7tX9KkY9LkDbmBMpN
wpZumCCcSKvOjsQEqTMJ3e1bn03LQQ2mfULyj9vAlb6jbSrDkODErzYUrwdXRwKUTbleNeYr/VPF
qJJLRgr3kKbltpfrgTDZex3bCMNo/2Eeqk/wQVHTyuMEhTpKdNhDDqZOmKRExxeHXpJzECzdgAJQ
uZXnbVgUWE51ClkpkCO3f4CZSZEoXfqRl05jSCM/PjnaZDD0Ntm5cenry9DpXZveo4Q02JOYhJ2p
jv7JbISh5sqHaiqTSPCpLPYC5I53ICI1P86xxQw0O/GkyYiQd7VrvVoPoR/g4vLc6dPrq9dx9PU7
TcwWdUB5ys3pgm+dHLMMHmHm++peX1f3ArrkobIKjAG4weaO9FJz7Yd9Re5pTDL24F5mt28gtucd
nLqy/shK/fqmTkl/KFLVWRsTi7gL8rdNTw3ZJeAoM45U5vdtVM/Wly37ZUIl8uZLbGPPCZa8cM5U
yPq2XDTU1sI0IH6mY98c9Rq6yFD1MnJaf842Zl3WP7mxonmurhPzjWKuu7KZ7ydBqW0Y9FIUI8P4
ntQFseSEtK6cfqTMBCRuNxL6KhaEtSnbZ1jKZPK7/L1HGbewXDU3P6+uNe6VER96FrzxTIjhMhm1
t2VcbjyZ1notPVZvPEyWDt/BhHp+xH6GXUBldXeZJdS2Ab712ail0XKE6P7OnOgQebdI82KM3h8Q
ZcCP0gaWg9iO8YBLwR2HL70ZwCpMdMPKYTTWN9XWd8adlpjR0EznajCmB6Mv6O4HU8zfbl6JgORV
U6NhzuyV/tpLNopL/EB71fzaaZfsVnJDQcqM8RV3ayeXuUjmE2Y95BLDSEagyEMVH52lugPGXVP8
ALq/z33T+IjpwfygGXBJ0kNavG0Kv5rOia2ydrw13PjFGprnrOoQFvv4Xh8BuZWa4YQNoYBmRUOP
3GHx8cJQrHTQ2a752BvR2srp3cczeM5NlLbczY//ENwxOH2Yupbsp7x9dwp1RyLj0yj1P46RzcRH
SVlKH67djK1bU1hUqDXWFDaie/MWlz+yyLde6vmWzM0Ji4niWaq8UFQO6F4MYZRsdh5DEiS749y4
70ZlPaIk6RG8Xyvwc/Numt0lEFMVFTbA4wyqFfPKlw5yUBivVn+PznTHdH+Xoq0q8WSuunsGgvE1
c/7peYveq9lWc8Yk0NxrYCI4gnFIrAtfZNBTnIy8SZ7G6qeLXgd2dZeQM/ghlyoJuAwctjRH9zlt
na3XMb0fxBM4KSuYPe927qgcbL/4zi3jRlgVWCcJkZRgLxIcFfgkW1TfNs9Kzakc4pq4FWAHtkkj
AeZC5nOnx9yxemAHZf1A7r7H4tt8bjLjtVzN7653Pnv13EH6EbLaputoRrn7WuVMILCUojn1BQuw
GVwM3f7E98aHmLrPWEIuy0y4noYAgHdig4q4Bo3QEVNUF9T9FFZoY3Zc3Y2ofOye7ue63vKr7mxO
BMn0pejFjr75ZV5c7vXCGjeyUUeYXERuKmAAiuRMtynJ/Svbp2kYbqU/QNVVCF5491JBv5Dmhtim
S/6bdNhUvN59GEWj9liI3DN6w77y4hRXBkWe55k7UyvlHfEoKgBc+YvvFtJfVZUsx3kPRKIsgYN3
lUfEfmTCDIUdcbtJXX/bC/2KN98z07HehmqkK6hfcgeEKTJ9yKT8d0rVFOVJ3YfcTErcYvrQnrE6
l4fJl04RmY72jnJwGkq0ajCnL54BwtOd570Yu/tmqX7qYUgJwZgo0ariryPcFX3lby71V+JTVFiR
888Tr6DcwTmJWo85PYrK85SimoN3vI8FTkLk5/WipbLZFVPc7ay8IN7RcYew6cxztcwfTp4f/JjA
Le4VYG9F9YQarwVdAW/OSfuonS1r0y0dwyOGGQeb1Y7K6ho3MKRdXarBMUM/c8K1w4tiShEKveGT
kxvg8EnA52yj5cxvC3DRsBx9yNurcdFgyJG77U3386ATQiToYhOoX8taWVB2kwX7Sp/xG64edy5W
uSa/l3XqwUQ1nlyjYVUMb/rHYCfTXpAlTVJeDCPah356S4SDIlnUEXDQIIzNPVPtzgbumXWPyzpm
71zk8wke7deqyfTdWmPvRnZyzxYhqzmaQ3vSXMcjxL7GdYOl9yibTG5T6aWY5HIIdpnJO+F1CzmL
mbYjeSa08uosB5jMa70l5PhzbhDskD00JCkGY765XHpbD1jF/DU4l5s8e0uYw1SMh8hVzPZYga4n
msQ+Xoltkgz2xXB4T2vwbZ2V/WCC35U4CXXKvMCd5I4Q3uem7Z0DySgbS0eo1jNzS54iX5JBTU0f
J83nFPp3MCR9hx7d/6mueVszPzlDrg+X2NWDouVSocIITDJJIgOjdW+pY4l/qtNtVG2O6IQON9XX
8cNutHY7SkzAeGOf18n8Ht0Ujrk66srdq5yMp4y6itVrp+r2rCoEdiabc8oe6s0kdBaU/ZhhjsFR
7Qu5how0loBV3Ir4TZ9DTfFLol1V9bkZVtJtvZyqdbD3un8ucRHvrTrPcG2QRxzUlr0hH/5pkcWr
Zs5/TLH4dddbXBMsb1nXCiF58xGYhiGfQ7NoKfUn8ch++PPcaiar98nBajCszfIkS/1itw7gw5FW
fkhOqTUduRg7NGBdkUJ7bSxtwAOkWlFeMN1QmYniKPxTrl/DV1f7tVt7npxpgto92/qRcciT5rMA
NdTdptGad8l0OxzxSV8yfpNdBRxkg0NQBZ5N3Wa+VOq9m/6ajmGHxqMP3QN/2Jrav33sfLQ9QbWu
dbUO6gywSgRfljCeK9ssjnbNC2vEN6TWP1Vp+lmJ9l3MjBWIWt4OJNgBxCS5m6+1cZZgzRNrp8ix
DH06TF/XAsMctIA0VdznNrAo/JUBSNb7sVHFlVV/VClO5hjgHKa5RohTH8OJrHtOh9VDasgqQQOh
WfDaxdbWd5PTbDq17n14RUGH1XiDvaQPaftvirnQw9zWmXSl83FmezZKCst7djP0ZQCBCakNbnfL
Vsb3wLRj7LToOuIcNWIAHUMmYZPoeGXr9cNW1T2G2ymbtwXBCuGaWzQwefXU8Cmc10znANedJx2u
NZhQrryVSIhMB3TEB81zZ4/izxHfamynr5754c52M/7xO+Gwr9lV0r8h5PC+JfsXA/mt+sfjXhcv
JACbgeWvVNzjI/ZtY79ipfP94RO36qIC8FYvJoKsajxE6t65F0a8X3s34I9FaKoMNRKLCTlX+8w5
LvQHQDPQY3hZ11Y9Q4aG0jOZf866w0dNsK0FEjUskxi3u9qRq8Fk0cAwVDBsnGf92MTrg6QEsUTC
3JkRSVz8xSQRoGingYOrMbJZuALxIG8bDnm3LiPTs8NmgG/tQ2svlTzFU3EyG+CY0LcG9nyLPRsY
Bx8WUwBIJ//mQoFe4Fv1rtS6qEpR17uqakPfaNBnGOMJSEi3vFpX+NH6QC9E0C1DOQjuVtiTARxW
eT4Ghjs9oQAjdw31HhdpoOs/FP77ItEuZU1vr9z8J+6mi5O3rxahGnxVPuGPd0yENoCItpnOgYwb
OoyX5lxSFBavOasVOrhVtCI0NWdIodbmO3NdyPTtdfngZfX3ZOYP3cRbJhxxsJwe8TE9+TWGAT1+
I/lbbmq9/isq7AgLVOueK2Sji/Q6KlsQ/e14CYwxvRSJ/jVkTkWeSQt/t7NOIh6GMDfxMozJ1i+n
5cMRRfuarv0YTRrin4soFFIz7vtFeyfTdVuCbdxZ9hTiA5k2rVqZv2ZHq/jJlbzpSzzfC1DJcX5K
rDj0xPRY6SwIGP0fWifzTCF5seTyPHkq/RjG8m6hWZ1aBOp63GajRjvkNSev70/EBt6V63ss1k2N
W0/UrEzk7j2yXcTWTDTIdHt1xhg8i9Jso1lHvKvchdO583bgzA45KeuRuXTYuVIokGwXjSP/w+tv
upqrmSxO7Aq3jAcOtSIStjK/tYZzP2YLvhzFmQT6wG+IpujuR6OjzsTSUcbDrVmCEDFfCuieMYM/
33ok2vbYL+KYJNdSwJokC6MOHaAIvZIb0dPeNJah2HQZT5074f5ZIt2Ewq13Z1XJHbds6I1Dd9AN
WMHjXngFRSTPXupF/ZJ8L90S9BXLTVXFsAW4OmdcHrtPHVp+Vsk8Gix7R9jKhhnig9E1rwkE9j6L
twmbIaOdNCEXZPJnxpyyV2v+7GQHenwyw53tumJpivv40DrLBQwZb5ZBrnQWvwptPEJ891RxT7k5
7RRT4plFgqBgfbmFR29pT31B5N1IgDMLMtpK32DSW7Q6YwPjNGDPq521D1fNRMUtCPTmxyyMtgDK
K5KNPab7csUJMFuAV9dIl5gFFc6q1QlkXnzaufU6usstmhvZu2j7TnkaW5B6YNRWu0nuta6UbC6I
Zd66YkGnV/Xya0haJ7lYf3NSbvKVD8quH4SfPa720S8JaM+Nx7QcbyaGJhzsLR1V3W1nP+23Ksuw
RVQRo0Y298FIbVaPJ3vhftyWTXZj5s363FGeckAmCK7IKVZsHe2l3HoDQN9VX787Cqe0zR79fH30
ummfDh5z8sK/qNVrzo0Y1A2WpPW2GufTbKyUOvLnX1x1/9kg+o9RDRjKVSe9ml+9f4+crf1xlVnJ
o0HKp327YJRmR6wcsp/SbfPXZp4QUtNycc/zCEbhijTrje2UM+rd/oef5LpR/K+WOffqvPM9NDwC
/TDh/ptVNcWl7hS9XgbY97pPH1KyBYe1gw2YF2X20BSa9oNs7z3lQ9U9er057RhcdsAWVyf7/eeH
+f8ebjzc2B7/r77Lf3Nd8sf/p4H7fxiO414jORHYWAg3+AL/23Wp4cRm3fi6q4ot2nF173/bLglI
BqdFcofjWLYtCBv4X65LXcBKZckVEzf5tvy9/0/+bUzk/8cDhAzs8JPB7HJM/ptctqvD+188l56u
9TGbFDAAZmHvK6W6MswBF/Zv5sRPBrQaZ1WJ2uTD9Ej9WZ+ofuKmOfm+NviR7TT1+EBUkuFeCtW7
6iDYChv/ksaouhOtx7j1C7ceDl1uZN3BQFMtd2AfSGq2vLhOAoYUiUR/yCFFuRmCGnz0ddL3zdqC
+aCBSfw3BgsV+pckgX169Brdzn6Yx5Dqy8HmJk4oyqLofkBYpLeF2bV1CA5ySn/mzrgaKJy29Q9q
sSbrFj8SekqS6SXGR2W592myzlRY5YoSxwRBl0/Cnfx/XCRzmC6cvpP/zbLdhXK8CM02u5eWdm7N
lDhGE4sRkHLb6r2oYKXVSEi37JHwGAB7L0K0H4Nf6/FhtqQpyC5FrluF+2ylySuhVv5xbSAzbGt7
XvlIObsKrtvBWzZrbY5IT7HbMRIiYfPFqjqo80xHZiRn3CTxafKz5uh6DPFfLE1pa8TybLdZU+ap
L2uG+StG8Bza8pBx497SNsrzQMoEBm22FQ9YaKgeS6xehw7ATEeiV6s/dR0bZ9cA/pKEuUF68rBW
ml8hqFj6g1mwcsjsD/qo2uhVMn8pb07nXSVxkkXzQvTYHatM0tzksd99GZ0ub0ypVveeZJ8kJhKq
5fQussV4N5ph+aR8QG5NHStQeXKZJFuSHTok8BuvcR58bXxey9440FOZv3mnJ2ukcOh0NISzk9Db
zgSefFvzQNltJV2mItta5uFSq5lWRIOV9ZY6HpB4sXRFRCJtm3+odG6WiGRVWgzVt1QnoFAa+ZAU
Cn2s14FNhLB7Mvc3hW+p/0LzcebHDPFtOixt57c3+Uw+i8FWLMtkmHl0VK0+MlfXbEzKTX3NzH3n
MsdYA9dQmTjUYk6NbxR3l2VEjQ1GtRVDX7AE2dur+86FKlKKVjYafum8r1AFz4Q0HIztWJVj1Hk+
y1FAHBqP0tjIzfiCFsKsdSdaXsrtAglVbZFPu+rLl9MQH2yYQe5jPfdt+oyZoRMTKhg0XfDYYMqm
64y17+464af5Te8hnAINFyLH/ojtSN+6VPxmYKeD7kPZMF16P4262ixc4+BUU3XKlONFmT22kTF1
5Y3X0LUiC11o+lfKpEEtjz0Y3Q946PFJKt3Yxa49Iu47bA36bvaF4XVm9JJ5hN9dR/AMC9i6Ytt5
t2ZJyWg3KyLFMi3TduE6FPbMBsuN0mqYwdO8nozRy+cAYED25DGWg7yxDDy+2TC8ENrUnjjjFA6D
1TmWinZI+tOfUlZ8A9LhKW9176HK1vgocpfPvSJ8l5/Zd/hGJ96H1vGd26KezScvN1z0Q9IpI8FJ
eJw8O8OAK9W0W7Rx2cX67DwLu13voZF3x1zr+3O7tOOGBX4nZOysRX1uJjMqijm+WoVF1T02Jjtz
qc9hygi8FVFjTGD9OtM7CW9Ak2Tzs4xgmo/7ldTwdwPeyAaousW2Hg2ViyQwBlaKc6g2pRfqjD+w
ktFPs4usHYw81S7D2N3pPSWZGjpgqOVUMaRYEYxk5gBhadkiN1BtnxjQDaGv+uE0t7O/zdlQo64q
xMYZF/RYbf6yRwaxoCPah76b070mUm9Daq2gcDbmnWFlEtlE009WyoR9SabkDbCHi+cLNikGqHYH
xUEe0qJ5zFzcsY6D8XTynDha7ZnaP6dCS4HXnpXW4kTS6vQwpg52+5b2P2C3TXtqkvrLsP12l87T
8BZ77nDf9C3iVIwlTG+WnE9kiozMSk6iVAYitfDBSuNdcVT+Ga9jWlEG8a3yyOuXeC34Ix7isk3e
TDjPAzurNXqHBUVsq4Hd3CeGMx0GZr2XGYXizVCGc7K8sT6MbVofe0nWtNF24eow/OPKsrdVO5R7
C7hO2NjjdBlwnx7n0ZaXuEpkZGq2gVhdtZ8Ly49bvTObg1MriRm1GPb+2n+5fIVbjHbGQzONu6LI
k3MWq3KvO4t5slbpvefiCjUULDvuLOahpLvIHho0ReBdXRIYdt1rfDfSdKbW8xoa0tQuDyz4mnd6
Qu68Bk1QHPBiYgpb4ql8saCKVQhwrPII40EjBC7UuqTZOQJdXjOK/H50xePY0oeahUJJYuNrUyAy
7NhxxWqUmd5xIhTh1V9cO8SBtASxPX+zGcvRAjuH1Uetlwo/pq/RmuULanwtlfkoMsRVA15iy3+K
4aHnzd0mU9ti56k8zL06wQ8ybniAau0CDg3HaYstni6x6m+YknKLW8IGd6Qpmbc7Rg7ufRM7zdnI
ZvU3rbHZnckYUOl/sXdezXGj63b+K7vOPXYhhyofVxmpc2Imb1AkRSLnjF/vp2f2tjkcWfLxtWtq
NNJIanSjP3zhfdd6lpYyCJQ+lgbbKHv2xg1K2kqCVrCipp4p6HJ1k2UnfOrNsJHoxtCMHCq7bttA
J0gqFJIaHRc5zGkDtWfAZJstCJSx8Ab9QvGApB/x+oU3hKQDDpNbcdqMvR70zgDGsT+autDmH6pk
6MGrrPdzSlU51LqXrpXQ/sFIYPAWFs6VsiMLoXvJ6nx2DGtM1gkpT2f6NhE1kSi7S4nZpMUfL4ro
i4aCmMcaGmS8xZjkTm/m5Q2mTs0tiAI7JJbeeU2jVTpHwAn5Ztcu6/SaLUmcGNJHo4LMYaRoH4e2
j5zOVJoNacLDRhDmeL9EWv5Q9BMshawyyvdRDthYaSUFfsjJpEjRU/eVOrsHZUDIuSoYW0KXrqCt
NDkIZJW9EhWm3At9NQpe12k9dIax22YjtWMHEazJo2/Nj22LsZ7MtNyfxkX7SOZZdXQ5FlbhYryO
AZp9kRP0xRwya2vmendj9CXTBi/IsEl6o99YSRwJNqBL6ualDMoh1W+rlvKkliQEmWuzYL7LU0xg
ZDca97WWPwXB3N0i1bJCm4wf49LKg+LX10lLBGY42kiXMz/rRq3bVcg5LHcKG/l2VIMcXy9ZPMlq
UQrl0EMFfJkm61bKI/NMDhTPTNRTWpij5FwnAtyRiSi+yqWMSkoZmaeJq9NEfpkGNT/EiU7xj0bW
QZnD3jG0OqbNY2TrMhpkGWaF2d+ZsT7t8cXA7BHQpeOB0IaNmfTYWbRaZ8FY3gSLSlg3SEgsCrV4
6owZA0MwWBzu03Iij14up9EuYgnDTQdEHLc+XdiLvpjiU6/UaJBaqQJ8iI9EfxzNWn1fcrG9Z2Uc
CqTmS8YN7FNUfRFz+KRIm0RPpLtoNuWDJozhQ468/S1t5nByw76c7gdEeWtjyq9LeT5G17a7fJjD
rD1E+iQerkLVbcpLWI4qVOJ+yRf9rpC6eqfOSpzZVpui3JMW9jHQg6J7w5LCgwoMbPEXsrtvB2mU
qalRV8VoPk2mw14jaF/QR8U1hOVSHT8m5Do3vFPgH9QJKPKMKTbFKpZIbavrTkNl1TbzaQ7EKXys
U85jp6SXBpO6nm5SkYHVNPZ3mBvi6iAIJeQUlVDL1o3Q1JBIFHOCoYaflWkybK28Zj3vm0nQDtIg
klAf5go+KNAeFFfVcDQK3xhI8LQH2UzDtakNVD2QGKFOwuBBrmOwbqR8Yyo1CzLnAnzj9SOfq/LC
cWh52zxReFhEvPZZXW1yZaz3wohSc0RjmYLfPMyLZl3aGu5BnraRnecWdfpxxHDRE0GWG+p0Faax
p5CE0NWqZBdpSCSMKEPjjEh8Q4A7IWNa/oxI6NLLQ+1mKos+OtXnQGaHXvFUu1MKxULQoB6CJ0g+
eUCV25Cp21G7UX7uxim6xxOb0mGVghXSQf3AZKqz5Uab4AvUeF9bwvN2UzAor2KFBYJeTjm9T61u
LGu1EeaIo9IEx3SYOQ66UqY3yZFdvP5CrV9ctuMgIdAjK6qrMUj0SfaYx/P0EUoqS188iWa2ziV9
qDdRFvDOisqQ1/UwGi89vnS0QmpgQZlAnY6lX8mmyJ0tVdtAPOR+CDGyC+LDJPjmIkY84EtpIqCF
CPSyXouKWSmeaZRxz9krYggbOTuzTQ/TSkVgoI3taTYRhL1SkApkL6Jm+x7rjYLAry5HjFwKS49t
VkZu0sGfjejV6HJVONDNMfKLYAzcOjMMgUukvcJ0rulktyxAI/A1SOKEfrqKERyrU4WTS1P60Lhk
AXIEUkPaCnWElhFlpw5NhaNlCLCb5QvqAk/gQ30MulaUR5Ojn+6YMFg0vx8WepRpQiOA4iB0HKxl
kbqPwKBQNcXVzTqw1Fm5Xqgu4VJDUL8Wkv4BzUe2DVTV8pS5D/w4scRTFZWxjw9SXRMg27yLSxdR
VVYi2yA54BEoxOJVdJpWgRBUq6QoWDAN2czsWjYokUX5lL3NQ0Clt1CUbK2Kmbwzp8LyalF/yhpt
YOSLRr6NmlbYhqM8eVqKSD+lw+MmBX8tLOrybZBzAikztgXvqMQIppPlzPLyOc9KCrRZsxa0pvsx
Z0u5hWQfvFVUUJgDtUqx3FRcQNVJ6H5sKiv17BTdEi1eqHIITESlWgHwn308KqlAI7yUVniaugvB
KcGOkLJhZQiWfJ7FgpTTcpF8I+wejHKefSPTJQ+ZarMbymtI91LIe5rI8iFME+Pa0mrMJyumfrug
VntTSqHfZRQ+/UkGep6npvxDqLpmF1GjuUHVSIyfWJu00GaDzprEamP3Wp9REiYi2JFVhfM7D7yv
XXuB4YI6GqzURZkbTtaTEuxGcLoux+t0Y0RK23l4s619182JG2iBdlvCPrzvwjDdFJgOVTdnT7NB
TD7TaJExn8514mbINXbRWI7IoKR03cHrp9XXVR6Zk91BzEwzQKFZV8+Yga7ADmEoeutE86fotp0g
AFIn/AtkCYmxlXFCeE02TCo1NMJs1EZW9ycF+v9XHP+DsHUZ9CFh82g0EZZAiP1VBfJYNp9llv6D
MtprQTX7o+jiPy3jP32hP2uTkm7AggD0j+kMpqOlUID8szb5x+8gm7U0CstUl6+/82+4hGzyl6gm
myaNMEBNV/T2vx3hsvVPSpnUxWFWWIakm/8VQ/g3tgQlyT9eCZQ4BAtV/O4Gz8zQpM1TR4/9li1g
ZrdPy3+RXPi3S1yLo1+Kn52kdI20cAnXvA9fh6fsNIAbs0e3WH4DC/yrtZ1Y779+mO8k5swwSuzM
XIk+3fr8uwxx6RuC8c+Xx53P10gbgHryXz9IWKAKUjmIP9ItxMd3XB4DX7yrjrH/ZVT9pPMhfysX
/+1CfPlf75gqTWZSyVP0WKDRjOAG2YZPaIL1FvkblPhbbdttq11w7l1QRRsU5kfFQymuu6afbkgD
93PLl4zfdUF+ene/fPzr73/5HrNkCnX8qNFjY9JEd9K1X35YXu9jT3Sb1+lheKEtoku/44RceQT/
u/nyry/1y2W/1c4jnCtqbXBZcSu5zR3hg3uIiMJjez/spC2WqXM7OOjUi+3WuPv1FyH97CNfOfu0
FIA66H8nrwiJriZd9IjBe7BNDBIvpdM/s+9X7+g7qqfUj2UsDHb69usrM+/87UN/vfD1pny51xY0
PSoD16GGpQ8HExLVh/dy/euLSBBqfnmVb09mq0BHVfnhEesH5M7qWaxtOEuYVLmgWqJSojFBC/g3
j+kfDNvvXynEZYLUKC8Rs3J9X18+HXWjxCwkixI9AdtF2/lhOLPsm5yzKvgYV9StSGlUv+QaWPV5
2iio7xBG6d3OwLkONIEOeTj0EMmiqTwArTparJRuOhm3lLtecFA9pLmZwJPI2etLxD6To1uyXVwb
Je4FCSaWPyERA7f4uMwcNKQFAf5v7u71Kf3Vp/w2XRRSZMyTCI5PXgmn7hwephs620f4Eg/zm/RM
OXv3myteX/FXV/w2bxTwuIZBBg6o3KomHQSbk7yXe2wVT5Q8zCdT/t03+bvP+G1OwMvd0MqWosfa
y1/rdeDNptN7k5/tOfQQRIZj4bzYmZt7Eyd5R8ncFlehSSFnjS5nDO1xHa2yTbvGtoMw8YSnYBd4
v74tP5tAONmaGB6Yudng/XW0oQJHrt/xHpv9srOOuZv8JsBF/9kies1gkzQ807T6vo3nucOcoDZx
/IivwNFx59iH9Ka8aX50lY2w0BG89xGP2735vOw4LZ26Rym0BS9+6XZzf+hMX9/MZ/lWZDqvnPkx
dANvSmzExMZG8KXb6czJybCDj8SxnqEv/mhUxFPehSLZuf+RngM7sccd0gQ4nXZ4fh3t5DeTsPKz
ifDrJ/w2lrMIxksXCdEjLmkv2gxucUJv5sOfRS7gEgl9I6p2uo1uzY1q17O/OIGNy8VX3wixdqAg
2KiDnfoW/55tuf1v3t73/J8/Fsyvb+/bVzzP81Lg74oe51Wyn7eIMtqHdN2vhjWwEvinkICnrbQV
99FWOVv76rehOj97Dr6+gW/PAfzDUcQGFT/iwdur2+g5c5c1TvzdeE6dO6SY7rQz3dR5bLataznX
QYGK1em2VHL8Zjddirfz6zvGey/2OYw6T9Q6XeUZy50FUsZODuWjfNPuRhz7h3HX/+YxvmLM/jZx
mNeYTvJJ2NdY3+5fJKexMMnAbTu3c4tNI7v4nd41X3JxF/qGx5xcefrt4vWn+EfndPeh+/nrh/SP
zdP3uYtEIuhIvAco3t/uoExZeDb1JH6MH+QH+UO4UX+gze+2RFGniwvSg64Z+tXfXPWvyo4/Nxdf
r/ptc7G0YaopRR4/Jn510taCfW733SrajrvfPUJwmn5yj798wOuS/2XRa/Bm4qfgUukRcGt+YEbg
6L8pvODIxFn+ZtKTfzoiv1zu2w6CThhB9mURP8J93E4ufbpj4HTutJ9cJqTj9CZ48zOaYpftoz1u
2tvUxU35+Jv7+7Od7Nf7+22HYVA5WIycD81DuRpX1XpZZW/RKXqzjuFW8xSvOgwJwzs40mWbV7++
+h/JS38bU9c0Ifh5DO3vyUxFVkxUSLkHvbe4mZucMjfeZS66Vgdiw+f4jHvRhR2xlXeh23TuwcRr
95shZug//SZIvzVlJCq6of0tOMAKK3xa8ePT5o2Op/10e3h78ONjbRcuI651hl1pv20Ob4a9o65u
4wZzPNn2tqvKjuzzRnVy5yQ7opNvc/tJX720duLnqzvmkMi/8VJnvY9cn/ISr7c5eyqfb7DfHkL/
NrdPwYZV2PF3TuE0bmsr9iHkEq39cjkY/q5cvVxS+7TwdzXbN2zNpRtrXyY320/+4TS4o9c6getk
trOa3fOHf36+effmkwnWyVv82D6cREezZae0d4Orb08H1Xu5ixzF/sQXZh8eXtzavnuo+fl7487O
6bDY6ia316V9l9lc35Z8xX7yg43g5X/cAMknJtPlVVtedbE/Ti+UXe0LNXr79jjbPw4vCx/B3Qmu
d3OyG3sP2MfWNq5/2T5gWLcPfJ4f6Gn8+/WP0Dd5c+Ty2Ov73gmcH0+B9/BCz9QunTPFfGbaW1BA
TumcuJfX0THt3vg+QhsSKJ+Z9p690ezL4dYd3MOms+9Wk/0yr152zg8k7Pyvl4kPJToLsyZrucU7
b1enF05q7Lksx8+d1cInTA+dfQOh2pnPOq9Cj9HlufN5/c72VLuz0+tP3j3N81am7UxbxXFuve1R
t9PV5uxP9vP6nreqOKvB2bT2ObZhTbn7x+PtLnOO9nm/MJz36y2kHqd2ve1+693sTXtruU+1vVv3
9m3jbTRvz0Ucdlq2EzC8Pl9Nt3XYkSJKtVfP6MUZcefQ67amzfR+6O1jYXtraO98ubLTO8db2V57
kf1j8TVuqLJ9j9wVcNWtsrVl/9U+3s9uehfaLxC1Vzo3zrvhP5W9Da/fXWI/WLbhYrV3Iv7n/sNw
vG21CnbeVnKu7+yjdHxXZLANjn467rkQ79OpnMMpdr1Pz92uPq4bHe/449A7296z7HsmNHTBZ6/w
Vh+Lk6xr79BvL7NzgNDiD67kd+46tdcH+CaOvH3g6Z4ZVofT3eD6NOu8xr1/OJw0+2mNyNweXLwy
K2/duYb9cNhdeOepy47Mq5zCnu1d750eUtcu3U/Fvn36wUi+PkaG/Zm73vr+wfHOW9BU9nH1zO3L
7c+H9dNoc3dnNzm+7jE92cfn0Hme/cnbet1ldk178QZPWJUuCvVdYLO2888Kn6cd+mtudrXFReXy
qtfX6x3LpfB3fUP33j3vrvO2gXN7eXob7d3kttwQw+bJ80kw2Nw9iHxj+srkFl5wdN4jH11Xx2Zb
ONvf5SurPzt1UDz9X/PbdeH7srDJgqnHas38ZjC9PAm7p8V9O7SMmge+KR7YTeQcoElz60vn7W4F
12bzTtmg3jya9v66d4VE4CvO7f/brpAcIQ7SskT407cVFyWApAlCE1M5KDaiB8MkWFWbkBbsbeJD
D3PHkw7+xqal4RQMuF+vPtL15f+2+ny5/LcV2IosYORw3NgTypeX8jhtDObBVewpx2Ctn3S/2qan
+jdn+p8ddhCoyuRh6hQWv39mEXneYCpj/NgiqfAiLThbQEBokNWvhUExG6Fy6YRTY/yuyvezUWBR
sNSv53kNnOVfR0Gem+UoCVx49JaN+Gl+qs/jk/zEiaQ6GGfhzvxzz/9fqkr/j77tmtcsfi3+YffN
x2v/j/LzH7fdaxe3Xfze/rfri72X1dzEZCX897/+sv3z1+FH6b52r3/5hfdHXffSfzTzzUdLGPi/
gZvXP/l/+5v/qg7fzdXHf/7He9kX3fXVwrgsvhaOySL5Mqqur/+vv3d8zfl7x4/qNfvbn/+zsGya
/5RFWSG8SrpWJL8Ulk3xnyhNFVTT1x/+UlhWxH8yJlBTqwhRERNdU9f+VVeW9X8CJ2H7rV0PyrLK
IeHfn/v857Dmlv0fgz95K38d/wIHbYLQqClfR8qX+SAR8jnsRkhDRqY1lzav+1MUBfkG4sviaVhr
seGU9FCtboDWFwsIZ1fIfgRw4kaPeAxoUy2WtRc0eUCVANYLRuf+k12k7kKZSN9GpR/WZmpACAlR
JXxkEYgk8ep+Lcdedo2wHH2gOvJK1NXoFoN0e4zKgQSlCPU7xjycA6SyTAczD8LbJaPjFC6S+JES
Q4KjbEYy04gp+pwyTi+WmMfYNUfxbqmSErgglsMbakvSRrc682ngUdwkeZa9obrCMZb2ULSwlyFe
KBXdHbvc3AnS1bMWiql5gJrUOVpbpK7ZCMUWK7OxUY043tR5ZNwEeTgflWisH+mKBwuNZwuvD5qw
wkCLpir+VNflB5bV6VJjFqES2UfCM9gQC2VbE1THOp7rgy4OAKOQfp0703DMUgyhSKXSkbA96CHB
ON8MSZXxYGrhfZzWOtu3xBrXtSXOKIAiZSHMAdMKEfZSZGdZHj8FRlpPnqhedYmZ2kEAkKsXerWU
Ima9/VT6WjgCXaQUsXTiPmmtqXVwv+Lkn0g4sft0kDY12ttH/BqUcNtF2c5ThTVU7qMws2nEySpe
MrV5xIdgthAMTem9quf8nbitYrN0bfUjpcdIHItAMXIZODoVhQhZS9JZ7yi9eM3Q3koF6l6lu6tC
i9paGVKISMvHCeWlPkeFp6shyhrsj2h/++QmFItLpUJO0+6KKgFmqY2GN89jvsJzRVREaLl6mvp1
GKnrSOqOikStfVkELCiydVPGV55lMqLGKj8J2JFWMYILpydgwUYb5YFSfNPnFqNkvhKktHENrWGh
S5GYjpk99OpNW6gQ/jgegcVEFGWFHhbh1zFJRCcxz/Ksa594kyXHkCaF2hki9x+jfE1cMKXPqkKC
jLC99VCt8rRkIbJF/jUn6VWZxnhtZVSOrXw8taipdw3ynal90+UGjw8Kyg6qnYELyKlA9IoyqgDe
VpouXhAJmxidL63Y4kWeJ8038xtJHa5es/Q+Rf+TiXe9gss5jw5Vb+J0xYedks3UFmYNqme4SOK1
OJ6PABMDcG9owsI2W4Oqea+vFFDJzL1cCsiKoKgLVBZr3KJj9UJ32SGka8T6pNZCvI2M2A1L7dmM
wx+GlJz6ptExrWkfsaGfSUsa7ZxYCReqR+Kqs17Z6hSZtMpRbY6ZsENuv8+XCG8/fVHbGs9GZHmR
MaJwuwp/yBPiPcY3S2TQgDaa+9pCH2l3MXiqPlm1UEaPuHqcCXsjQMjEpekMJMsaad3SuFJEREKG
mawriZFI4EjhdnH+KBJ91yp57Zf9ECDz0jjpqNmtXBeffYZNDFNloNW93SgzFiqeT5nMHRtnnOqJ
Uldup5TFUpgx+0mdCCHYSO8MhC7ncREZINOHDvZqaxrBvdBlxbmfBD66CXQzNkzfEnK3Y45NjcGP
0BnYca/cFjU0lSa8mEZX+RR4xMvchMYnfXmCl+fA64d8crUmVY6GurwaAVlaTgBT9FWdqw4TaWk1
UHUjZOMYXvILEv8ephxfmjQVzWlUSWQRuio5inJlxXZYLSi8oOu7QyUhSyIhZ7YFwJT35SDiFmCK
3VkR3682Vu8zZIBXpKzx+xJZxYeSi8o5bFp1E9c1vXmrJCzcVCuXVvyD1l2NjnqgrTVBesjKGmGT
VDHcEkHDGQDKTbfGZruklQSfdSprR09V/RM87q4JyQdqWpJzUGiVXtsjBjQbt5uLylUFHOeSkodb
QoMML5tU8oy69mgq5BZ2+aDeVVbVXxDz7hDnVWd0/699IqXnQgHoYAwi+iCjDE6BoefvQRkY7xnt
BojGQH+ORNcEbhrIAvv0CGsHqn7cXSaRD5dphmvKwkVCXdDeCeMAJyiULnkovS/qgpNYiyVfi3T5
bhCqwc1LiZqEmKGlqtN02meyGe1QphhP3VTf1jl5xTZ61OBVRHLsVIlQOwOMgykEslNGI55VqWBK
DXPNbxeTNceSkPekE27+nAxi0l1cKWxBdMRTq4GZjMgvdq4wsLdKL4y1lpXjrhvUZYNUcjwapVBQ
bE4alcGHg6TymMYywI09uNl07JWSJox4aZqDFHcdLzRsVDmDtjZYIXJogFwz2YlDChYJkPWx756y
qsnfyEcjsYZIDU+sJ4rfYqF5HWRrycBtF3UZsO2qz1mMixHNoJH5aiKs+RL56tPZKyNZOEFEwKAl
gvCC3EGx3VSKl0BKF/DYqrhAQYbiiHmFaDYTdoxdWzFCPlMAydhYLYURkmzQXw2Wu6BcAn90DrEY
Ii4PD4VK4SzMilXUCr07dGBHpqQAf9fCbWmemrRzx0n9NMUJ7yeEPi/S24C7M9wj8WCRXmrjEAvK
UOPb100/07F35822UgRqJGzGdqZuDvYMtMnR22VG88nCsVxfVcif07IO/BINi9ENXh5CMTB4n3qh
bUoV+/jUj29QxfZmaRhOjlnGnbLxY5hGTOjNVTMZd6Mnw9f0BhVy0ZIN8hrZNGqeKXZ0Y96a6ehY
6Fd7GmuuWoMm0+XURyoKOVMJGzRn4nbJKELH2aaohgfIxy+YgoojWBXNidkz7OZhnOxoUT4hQ56W
EEVsoYxbiFJrC/Fqgqq/m0CbV8tExQuXt5GSsBPPC+lVRFHHGj+RRqXGGdF+zmAjpumka83zkCvn
ibSVVakI9XYA7RGYlh0Zdf7RkUhch6bLXBSTgFe/sMnpdgDz+BxVGq+sK1JpAZsEKTe9hP1OnDFY
5vDubIILd8Z8h7EwoFfdckgmsUlXsLIM/VqZbqQeuR6iM6As8j6UdK+bTLfL4F5EsC/VtjsWAtQ2
0XDCbPDbrniMir7Dh5g/SORbLoa4meWz2auHDOkIoVPketeSZfO1uFoUvcZibh5VMDIlDB8XasFF
08P9HJfHNjPOQzdctVzqemCOXmty9gghw/LNqQN4hucp1qVhHXehsb2SEWq1pxWTx2jjsnBLON1D
CwzmtljMT3ID7ay5JU+qRoeVPlXTwgwdBe+WsSyemO/TcULylA1v+hJflJFeU50zWAVsCsT3vKDf
Tvbw85xUBF6GIfQSBdrRyEhTGmKF0D/gIbkZn6pebdzrbdLkJPN1hLQHFST+EdVwnSUPKNA2CFu9
muDqG6WfPic9kOgsg0SCJrBsRlNtfgixtoOjoqARLO6JEbsbDVVEkt/uGbMpm678ySSRnSlgpIKD
SZ2nLEWtj34Kakju6NpyNnXw7FqJkLXLkHVZQorkPc+eDciIEGecUAf4JGkk+V5jvqiVFuC3NOIX
nTmpMbMXyXEsyn1esantp+KmD3WYCoizBfOOLEF2GpIe3faotRLy29hjwD2IIV5FJaTu+Ediamdo
T6sx1N1IqxjPtCqSerb2EjQ5Va1dXerPepiB29cO0VJlkMZAc1o4eNewwUzQeYy3eUEJFhIjYAPW
48uAhjZXWuIOo6B62gRB0RreE54q+AgYoOQJxJim9xsQYoBiJMIPx5WQh7ur+Bd677yFK8ieClc/
e9OYZaWVcZ9pkljdanN4DTES9XsBpDWh8dperMqdZdS0a5MbWJdghNRsnVkYm0Zzh4bzrmHLI9fK
Wz00nBQ67URoHPruAW70Ip0CpOr2kJR71qQ9hKIHQhmxeMvmNmQSN81yVYIPBr9OJzrpTqJ0AqK4
afX5UiQC3X3ggGQyyDys8pKwlUPgYgi3qthZHkkHL0j+8R5rVxsR80ZnA21inm6qO70d0SyKjVUc
wVPrz8FUAW4WOYYN4xsDlnV4bqJVnEFgiSDOsoB+atrYOSyP+2SOO252eMT2ZwAleGIzhQnShMqQ
xMRdBJY4ekZT3BqxcSwLWWJaLVOyoTQGpgo5IzAThgO8Cwgr8qbAuERKaQ077EcD7NBFD5khi19u
DdYWSHgPgjRsDT1T13l2h6GTjWsmlBAOWFnwbztBCpshSGUyMUNtcUjbMN8L6BwvPdGYoFBjAeCg
Aht4yZW9LPJ2um6o7Fk2Bc69NRugTqXBkSBwNLpmZaXlvTDpa1wsP9JeSJkLhoWMAtURavINqvC+
ALEZtFbtWy3IM7PUCChV4MK2TXebj2RzdgFgH40kPlC9+qUgAxxufndCivludMLFkJb1YGhUfGW0
qrO1lRo5XNU9ABEdM7ktjFIEPntARcKNyIejnEhPTc0mTZHLfZl0H5OxxMfKwnaoysXbzB/pAjlz
hyFo/FRAO2FJT+jgC5fB3N5IYQwtUsTyrracEeIMlSZT5EuMzsQrp3A4E5KwXMyIISXF2K0aDbhZ
siBwqYpzWXc3sQQ6ycp7wLVDsVcqvdkMVd+4QiG85X30A6Xaq6GmrSOMJIGLJY4yRW+ejLJqnorR
OOV4Ml3OEQAYATsBuktXuoTewcDLomsJ9X0YKjeahb9KAA+fBJWGQtbETlp9NBG4rUQkdZHwczKD
lBaPfyCFgKSRI1dU/kfxhm8+9wBbxTiXQuI6u6t2tIOR1oqaw/DMD11H6SOVx6ubP3RwoxnEA8lg
Ihq7IAfQpbBx26pwtZtKWgng76+Zers6gD6ehHdSk1erqYYihU8KsoNlXBZ2AiQYvLckWoTWCU+i
E/bmOwzgmjJN8lEkCPrlRvWwXkMkDQsYJvI5t0ann9lSG+y8ZuyTJk7WKSzvhxLEBX7rFXDVXZ1g
lG0ixP55IpnOhOtxHMFCyiGBtOMMdLFLRB5UWLBVAp+vqe05gukSG4Q6womR1lf/QlHDR2Lr7xKC
ApSFGFhvFlTFHkii3YOE/ATnuMu1hYL6EJ5UsfSXdlxI24y9mW/VburHhll6M0ra4EaY5VwSCp+Z
ao/ATW4zGelRnVA7Slkw5Gbs+CE6YVd4KgiEg+uXevo4tvsoMLdVJb7Fo/nRl6S0LTNokV4Ucp/N
+UUqJNkxEpPNBvlANuuqLwxdfymU+lEalHszYtXVp25VB8goem0lSuytoNU7XZb71qTe5V3vyTgx
Y/ABPKTRBjTmWZXbty5P75OUsIqkPFMt6yG9mbAVi/gum7NLI9efQRBeR0pARwpaGpNsjD1NEHxB
K/Z1dI2l0in9KsKNIiRnsVoY6bnk1JiQcDew8CysfSmjh3xbnttFeBuxpPABAaOgQdco5IzteyuN
V4oK6bIywsRQs3xUzodyhogaNj7E2s9EIjSlA7QqTcN92AyrVGAzWlFewS7N6QRmKFAegLUmK8FQ
tfzJNkuQiAOl1nRjVQE12mRTIPe2qArRRc+WHocB+wcOTm44LE+8Y0cZ8hu06hArVQ8mSXMKoqrY
Kl1cPw6KNthSa1IE6uLn3lzO81xC+Vb02xJxNuFHdO1iNgFypD1UE4na6UyPZLzmg6b1bRJlXhTE
T4WeTCs0Z3eNZByKZTwk8cDhID9k2j3QNdQcefEYN/ImFeaPVrP2rdCcoi71ehZRXzGFhfNF33mC
oD7nhYo1QIZdyf3QkxbLXgp4naFI4odXDuVGBktmJYrIQFe8XCPyIMzCCoVUsNWrGoeibqZuZ4gJ
6ksmFzzdgaY9xujypSGNfEOoNm1BjhOoosaMbwazImwniB7SPvJhvSZ+r6Y7yKBHqYcJJdWXPuwP
HGHLYxqOpxLyz5KCe6nUMN1TF+C+FrtGzVrfwiBQL6NPXvUZahUOJiDBhiwAk8cIboM0PPaCebJq
OWH/nJ6wNcSrZA4hdhd+plKsZX3CtneTLcWjOkHe1gepcjUDnmxHluycQlg3C/ESckZQEnJB4Rmg
FBCYeoYh/J/UncmS40iWZX+lfwApgGJQYEsQnI02jxuIuZs75lExKPD1dRhZJd3VIr2oZYvkKiIz
I5wEFfruu/ce81mrW2PKIbN3oNyCkBxLH1ZoP0ug2f5VvxHEKCUzh2hMLfkwuwWlWo27t5J4nwvw
an7PRYVH/TjZEAJIqDj+RQbNPYPnqYJyFLewn+iH0VNJB0xpvKUNEpZq5K1c5J3Iy0G4gjtA++xJ
mrdl837rQlRmdmtdod+VzmoatRFgmf2p8tmvmbXscnNUX6VlfRmmOhtpSsFu3J9QT9mLmbec8GiT
DFIPQICTcE2Xl3Je7qdhOPGTuthr8UoFrLehEfKtzlrg0H22KZbm7Nb+lSjK3gMcsInX1npciBUw
Xy200AxnfhQUYlehZdlvMTPBxjGMg523D/ncf9BzTKuABAohvIDKNDtuz6LvzkWKzOdSH+QSIhXl
0R/9+46Kul7QIpOXf+SIyIUcWYQWGlnZMdqJ26zcf7VkIUE3IcuKeV8le1MsV0pkOAVUfRJ5tW47
wQhNZpVAnNtHsiMLTwMA/BYun+ucXaXN7FdhPK/UrSCBJfwMZrl2FooYyuOUQ4FOjTd7qM2wa7Fy
mXbwJ0tHcuQBzzeOqwUtoVyeRjVmhHSG9h1t0SalBlKASSbhdp7aybZb3E85DZ8lw9K2pHr6AkVj
4Jjsk6sf9Ae3mE9et+aYeavt0jdcs24ElUrZh6Z/dtzhZGXl37kZ01fPJHntuLI/rCtfylQE02NN
9zrNdOAqetX1EaVW8z6oGFYJF56lkMPGKIuLHVuHWn4UjB/RQiaXYfx3luNMARy0AR1Ag9i0N4CX
kD569d34syR8tkV/odeOzpnkxZz0xZ/iXbU+lYKLY+duzcn/m3BTd9hM+NL+EmX/uzbbXUqhvHZV
VLjGu9vLoycoSJrLg68nqivS41rnP7CU/yzuDSiWPhvi0WDOGxx5Nr3yUZgUAAwemEk/uYBki1qp
Drl582NZRh4FggZmlSOnZt60nM0scUioZbjiU76FAGFqectFJ2hPRJzru+ChWYGa9OUD+xGutz5L
gRjpqGe82005NHE9Jy9ejwztB5wpKEacd5TPd47Yj3X6PZgF19h4J+l/3Xm28+rBwWGPYj0U2gD6
5rT2vEnVvAMhsNISMTa7BUkz6pY7kfm/dfvUj07K9pV/HXoNfvP2ZiQcElo6aevd4z27DoOxKVz5
Pcz04xJW3UmziGYLcUQq7iUAsqAG7akIssO0Ma+KJ0vRXMEAd+9yTvC3Pe/i+s0xEF0UZNxdXUck
FxKKQKm08TX2xR35e6p3sx+ulG8+CynaSXlmCu5vR2Ox5KbXIo4KYZ7S6qaB9h6B75iugxoV0WJB
kAV/hM/ZJFM4Zmn26OlxDMUEfakxzINA/UYm7v9CweUjMXABOVl9rlm56HLcAjsRj82aZQcm/vYc
ZFzREKK54fK+pBw2aKNJBGHPqB0qy/T27OxwgE/eQfnpDpT8QzvSLkdLCvqqNg9pLLxd3g1EIcSX
PfLDIVK6TYkAup3rhlQ6VKwtBn591Gdyb1k8w7ybXFcdKidHz8lvUdUOmFyYrX77QF+Ve1xQeL6k
sJa7Pq6bb1chonG4JQE96ZY17kZamLiQqtShyET7G7vJz0hEj/NCXf6WhKZH4HTW3kvZmhPtS3GF
W5J8I4tBM56GXW053ZFzB/FAjDtS/b+qxezCwFUP4L/SreXlv82lvDSW3NFxUm10sd5ZhoM5JMa5
7HvtdUUu+NW1cf2gy5wIaJn7j4kzIdyPC1IaHQEOoOKkzPftUPJdJaL/hjhe8xPnDoyLq6/ULrYy
sW2sej1Vhsxp4Ma4vi1b+q2mxAEQuIzmc5pSx+h1i0kSv8GUj0AS/ACxMFjdIFz34LzOjZ1kUcng
FcVyhOch8ux2zbAiesCzS4En+pqaLH/aeRwQgl1CeXHd9n+WjBXoQpQvkiP/jgUF182Ghpzh4DJH
nEC1FxQuZuaTzCdCdFRzrMd4rRn9uNnHWViMVNpskmwcjhMthb9oCSiJvhYMzUG34qGD1u22DP8G
V8oWugUYkGW+8IkOO5/3sdhRxfNvAHMCZCO5NY+IHiMgcn2ld3TC0PpXl73em25W3S/Qri+xIf2B
8ler/6uTLgWE1/KTCWaZv66TqrLQGSfUItMy5PuYdxjXirY59GJhvCYkbx+rLqC1rudutcthoAMb
S+uMSk/lWBco0dybpmrgzpSUOzH62VexVsaPYS0ILWk/ejubKoNjbFVEA/nH1dy0A2LoPLHfidb8
vxX5enVhWe/Y1FLWjuomPinY1I/O2ootIfJ+N/AToVkxjtUeYEx7ThCCDoWuPv1uXl8sy2j2dsCU
wfsqvoCj0Vef+8wDGgY9+Y2udrbVJxEtyagMbuscPSjzTzMq1n066iIyCySoqWSI39Qp4e17Zh3W
cv5Q9zeWBgyTozUOCYo6v/5fPWH9q1pG/eBSQfSEaYTuErP2jDsbbSdqdQYMxciD7HOA1H4Hm768
n63GOVt0N30GQdwvp0K5Zn5ouBVf0NjBKJkyM9SnLAjZr5PmVtmYLR2YRmvv28SIIWjW7AEPRHQt
8CAtrDm4aYAjBDX39cjOqSSasa0K6OfMI2PLtpxU8AMHiIdGU3T+VUBjTw9lNRDYkC3b7HlqPLET
6Bf71THiJ7q1n2L29/Sh+xyLsVVXp3UI9NtqTOrdR8uNutICMCKn5Ni1hL57v7H3wv+q/M6l5MlK
g800WMEzvRAAw4Td3qKlso3cIUsfVTHBUAmawQHq0AO0GTninyjVtx+WIfPoFeVaklycaWYUnDON
1u7Ps9fSfzUFx9KO13Nnpx4y40hwIryx2CEXqeGBkqiYBtAxvfMZI/uNSXFENFWdDOl4Csof/lpr
/85NpDwYgE2/76uabmheDJTR5qAQefjn4SWxhQRZSmr5japb973z5Iy4IZf5NDqjvqCyDccBeNWt
Zzr+Gg3lIomgnwNmXzGlUc9118vAhjqKio9SzS3CzJPvyhmLp8Bb2ul2+/bPCUSWj04nxFnAvWzM
uqY9RnbOwfZJRhe11m+qIw9gmuljnkzJzsp6FE/OT/mJYQAs++x4DhtBii+cyavNB6NfR+N56Wd5
lbP8pLLb/DOiFW8yNbPpcx02KFgBmNeIuro0blQB1VteGz9YZe29rHa6vla8lDylb5rb8sq+Mnie
MsdEbTZQhdvltuZbzI2RaU4FXeczdBKNGQI4uPNEjMN4z4j3UiLYQGGBxIC8kwfjtrK95Z2Pu7rM
4JYZjg3QjCaDb1guyDi11/XhNBTpZVFrnDJqOfanmfrB+8qagdasapfSTxElk7zVbUv3faSu7RGL
himPmMQWKrTwSESZHuaXKp/dE+BOEVFvyiwzutSmsbfPX2xMRvR4srPNKODcypQPNc9ZD6lqyLEd
0Ae0lV1RbXG88A7HmXZfikmdl6KMaeWY1cuSJqih5VCRl19o+Jzx/UPQbNcG7QhrDFlVi5mqYEWQ
0+FwbQtR3orbGptYQ73CyVnLEQ5EwvNy1zsQrA7U4s8F3bYVOZ/Fu/XHydahRgFu0Maol3lbmXK1
orptmTY828O7LLRzYc4boqSrH5G2A6p1AMFA4KR3t7FjlEC1xDZnHxsU2Xfzr9jgaihTPd03i+Nu
vNjDrN9QqWHUdNTTGGctPsCIVr5MDZ2/20B6NMaWvFi+PVBIDZUF3I0agIKAbOAEA8qiIWYDV2rY
2ROcxp2ggeJ98XtKTFL8KncUTU3fbmGJx7y02FsVlu/AQcrnj/yfVRt28yRK/IKJn9VvdS+c0VMH
EfTmlkaEZb+2eAQEdSJXqQx7i0hcn2hC6/96LKg2cyPXB+Ga6uJoOzma3E4jm3yu/rcF8X/kkXtp
Kv7z371v//i4/rcxbv+nudnN/n/wywmHXMj/uyMSF2CR1d//a/etmv/TNvfP/+zftjnxL4hmgRf4
RMIwSRId+q88tuH+i+yLoEbSCjjgpHnLJf5nINuiK9K3A4LcCLO32Ah/6z99c8G/8NE50jS5Sbmm
CW7kf+Kbs6Tz34Mikvo06VmkG2+2PrpP3f8rjFMWaWWNTE9ybkocCVO3Xu0qsP8MlEtsECnw+qw1
ml0dePtq4pZBfcMOltPBCGBwiEoHgggWa+h4iGiVj9kjp6SufCYlqw3kmSMKS3FZ0GW88FAvN4Rf
yfuW6gLM6DGP8KDyJqwdDtDhtMxdSwM+k13py+4wqsA7Nyp/pkNnP2s1tds4ie+zRvfhEHi05rEh
4RIFsYZByLfa+Z5uNQh4wQ2pYWQlHW/98NQ3HIXtEj8S3XqPQWqy1Q+HTu6qNJ53nhUn7wxR2CZk
fVks2icrOsnZs3g4SrVK9+0KMUF0TgbiAEo21bDMlTTtVFPu3s+DsHnTkijBmvG3KiFDxN2saBPP
17/sjb6Ev5Rbdlbc6SlgOdK/oqKKf+g9h71zrv25ePRIgB+r1O7DOlDTayarhld2TA+NG1PkHFmu
6z45CT0qXeI+3uCGS+t9BShkP4gmjPwKMgYRd6vFdcOrHxFCOfHFF5rVtGocaGDcBu8CadZNNCe5
t0uq2P9Lo7oLasAeC24bksBx0FbJZ+MrWu1tLdRDgk7+XtIB6W/APS9sNMrqismL9CSy/kKPhLSP
yvXn7kGtur7Levk3GMoMvZCPcIrEAHNpoVeAPsnaWzgJud1ley+RyYwFo/a9cFRTlod2PXuhjeGF
EEhSBZS1YTb6pRRvEPpD6SuhBNQJhwkO3ksHP/g69fKR2yOB09XKmBHLsuAVkCMVDImmfBpgwwV6
ZU+jvU0Aqqfo8aSxQN1PAd8GvmVaeoZsvY/79uoIk16Ozq71tfRte4PCu5woPXyTcy2KUyacet9Y
rMmpc8HPEVMXWIsv6t22jWeat6YlcmQU7mzXBl9KboMnMN09PX32NhbySOfjer/0XnpaVl7LN1Jy
8tiayE7VWF/j2bk4BUbGQrLsBvMzLB+yy28Fdxz52bkehb8FohklaRKNVTFhdtQYSIxDCpo7pa60
xXi5pr3bU1rd3UlZ3NuT3JfVRG9MvNWVeqH2MXRR2/YEhHsw5PqqsaeDjhjsp6l57tx+32IMSgBv
g2rV8KC90vww3Vw9wY+6jzGYaafbcxzRBMbizYzFueypNlnoxrPBITcoOBijgQ6KaKgrCmJX/5DB
FTuAqAvXHoRgYgRnP2vrI1/Vbir1mZql0Pek2E+Fa4WjXtjUePaRRjB1mhy27PTF4xzLC71hyyyj
TpaIolZ8sfKHJRGsT7+ywn9NzTq0V3e/wOboxuBo018QrPVxGfJ7gXWqpcVw6dezQzdVmv11OFUk
4NwjmGT9OiPTIwkiS+W0PTfSoX+rx5goX2V5mzxVRUovUF8xxXCXNIdno4uM1o7ygZ5Y9iG5JIBs
dh9tN/8Y9BRFrJ/kkdfzWWvgvbq81p3CUp7tLfbTh8G2flF0qZO7co1B8GRq3C95HZePTWFyVwJn
mm1Yp4RzAPrGZHDe+KK9Dprrct5kyU10hxmStzHJDIT4s6rShe1PmffJaxLgVsVLSRUvC54UogEw
nUWVz0mRUkZq/qqpuwnhaxWPFRWdK4oQRWFrVHuOQf/+SAZyidWPvfZPpmGCoa/ijGyIwG2bTo0d
xWXAlXgyg+nOjZdiK1qjP8xtI72NHMsjRgLrjWYDcheVaj6ABcM5dPo4Muo1eKopIUZUttbvolfB
nWNnOywIqO+DWKO+VQiKDbtVy3XuPIEcEfd16Gb+R2n4I26WXEPMmaBQ3Prl6T89pXYbnGgTGUNH
5O0lFpBRUsqD8tYPVVu9WOX8UHbs3m7brn4dyksX1/l9TJV5bqSvkn7vbWMO7x1IUKf4zho7dNOE
vftCfVtj/sH7cki8+FSr5jBh1LSGjLeK7elzMuHgYDb8bVnizi/G3xX9dCFY0RsMo3jsLes3mBR6
BBLuzyOY6kqDt5mliNpb41+/VJtYY2xZV6elmyrXUZxIdmdpDXBqqf1NaXsVR6GYwzSu7U21tr9j
C+myHOqTRvv/mUBBAPStfwK0Y6hz5k4mdA+5TthW0xjWZhrlcXVdquy+6yC75P0iw6lOo0KiyHTt
ti2mTe28WQyp66dCY+zoYEj5tEHNoizbGypv34NpvpQ9bzV4MNEwauyQn5kBQqKQYNTF+i79Yp8b
n16vDmws7yQ1pAlL7E3dd7jg2GOvI8gGV+5HvM899iWnoU0j8fg5CC905PSQDO29jV8qa6myw2j+
S1JtRl2wuhOreRxVf5zZZC11eRd0ziu1MR80NZ+maTwVPMQNnOMEEHV9W9PU1hTaifkV9+nVq9qj
s1CmJe9WOb5T+XwShg2PxWFNDCuMBqs/6/TcKZnuLJpUN3ObMVdSfo/rM7Jzdx+Lb+ZP7tGGxfo5
CWPtPju2+7GovxUtf1OV3HkDx0xfcxKb+bXB9d3GKKjCzx7y0blZzUnCsPn30xI/w2LyM6eTVlI+
gaR6l9pnDMsURpS/OzM7Jq0bCQVfpgW8uFhY8Z2Z9exXBi3Q5mvfpNqlckVYd0E87W/970ffVMeS
ki8Dc1tuQSjD5Jmq91SDY1velxnxuEp2mk0NyYlyk5tzezIFRNIsmZ6mLjhMq36cKIYO16COxjj4
4Ue7TZW9j0uQUiYEu6Pb2RCeZ+PHa9tjGgQ7PrCQRwNXVHpEYuNV6O/rfoEXbWxN78U1+m9KNPd2
bmxXjo3EpNcvHfprbLJcrYcnGAahtEtUaWh0dLUxUocxbiWrs9HsTAtAW3HnK7SUtcSLqP74Jf68
Wn2g0e7Gbjk4hbtz23W7pmBMy5oNTbmfh/yYyMnfQi0g65j2wb4vbb5e0wNKNW7BjnBUORfp4Hgy
KS8zreRxlOMreFVjW82fa8XI7VGbxj5LnrUycv6gAQC/6oev8lgIPpMGZWas7vhpgaLEIUV9HK5L
dxNMxbUnPrLBqvHoTVUP94NKaHt071qGYwg+MlKpeGL7r/km1BPJC9Se6cHASriCV4ZedezX1KS5
UGHWV3tLu1tvHjezrZ7pDEFsH+aa30TVblXdjVvH0dQJK+cjgG70MtEbySyngjMtxB6gMsSHhkLD
FzxZH1bzEqz6OrT2c9NgvZ7EbjSGxxROiCfERbIOnZXgxukEW6dXp2GxwAV2j04vnvxsOmjge7Pp
PwxjtTOCi5gR3FcTRlS8GfnsWSheqtl/cWxn2q3m8HM70HeVQ5xBNtO+dGmS7ofXrhZH1LpbN7m5
K1r6UIimvAZpHPW+A2el2rIr28nlHXvlRppOuaszd6Qp+1Q29cbvssM0stFE6rOixXV51NtbPWjF
6kf8TvpfNZGdPVd1WIQIIVElxrfarj6Z0dlP6fjkyjIirM0RQENJIvJ3u6b6PvCOFgaFDeC1KOdc
oOyaLnRX8ObICpAyMv4e3ClEbbvaDXFIfkiyzm549yiGt0BPKYbmuwrnPlXUcfZVg8/wnfuyUPup
No6u6j4VMn1VOmEn2pC6zC8bqRdti5nnVkWyonM1kdv4OFVrY9OZ/Q54Nf4nVAnOmO/Os/e5XiI/
4wtxjRdk+CPL2bD1sj3z50Hb4zYRAQ/PDOupBR5/8xhmsLHT3EFydD1qxGW8vwmHnRNDzPvKK5+a
PB8FbHWebBiAkdtRzz4X/i5GxOsS1puZS0uo6U+hlBcGvF2MxzErRnbmZfHWseXIFnnIdMDmtfND
o/wVWAov4LeSzsPiyF9W8puOY733qPDA4nIarXe7EWgbK8+M/QLjA4PAKnlrS7KYxkLQAZDcpsGH
8JVSzvfpJ1gRi9rPIcjMAmmjZ5DMBLpc1/fPvZYxG/M4v/21ZLlDTnN3Q9ZyhwBCfhzGhBcmgaeN
oKB/a99MbYh1Z9spflFf9zFzPuN4xBSaGLdH0psiWPMPYrF/VRp/l866Z0vLXdPMK32Y6l10KN4u
UaHcLH7y27s0Li6GUW2ENe97vKzuMpg4aLJrPJo/qjNOfVbZoVd7oM+oOoz7n86Zw4VHKNAEsjxx
LR0nUmVhhAFL/xvueM+bH+CncUl4lT7kAeOesKDK463Kcar18MGVK7idln2QRVOZj7SE5nnVX5l0
jd1Us20Y58J9LgeBgcKv04+B7chXbKwkqsAghJkj1MUrudYPrbF+GcnQhfM0GRGgWv9uWo3gEPgw
okNLtJPaqHj2dkO5GhdQhRiJbWM0LQQ/dnpbq1qdv1ObtrQx5/V8LXJ7vE/cHrOfu+K63NRNBwoy
USPRpMRiRbu1xngmDEGKy7o03HPnbl8XxtgEB5YMo7+F15u4b5VZeX1Ix2rS7412Me5iL8n2PGns
omr2cjrLuXesXMEfWsC81Ddw5IYpFohrkNn4X6WB0NyPLMnVBJ0UarJ18kW/4lgrk7Tb9GuB+ZJq
BGvLh2WxbEAfbaIJ+QOJg4vF+8g5mvG9CUZRfJIePZo+Pa5LQk89TBxFdXEc1DrdWImzLNu0dKjx
LbhszBaHN5fUAcNb1jpX2bWlgPHlZcdVGam/UQkOlaWX/TkYywABjTeBAv5YcyVr8BSbXcITXbCq
ZJOjG3mNB2ifGaXbfIP8zcPI7RfPR1rfjcnKH34EbvWIhFQufjQrY87vfctwPWqa1bq+uE6WFVsC
VQYT5K0ycwmsjI0U4xo5lHh56+omZbXt8FvqEX25duLl8nKzVSyJTF5gdGPfAAcU/BvWb/8f8sHw
bwwCcBwiPId8LcwOsIDVWTTtTrAXrW3m80EdYxg65SWfAfBy2wUbGJr5ak3M11JLgAv/wBeo6WCd
nf8DZWCASwE01AHHDwgC6mzc2NMfMKtnmi6d9UCstKJQQes51L2PQWZtPOsJOzqwRE4C6xzTMcPJ
9A8Moh7yEhF88LFLzE6JUNFxmnCetbV/B+sAgIQ3iNHdTlrnMGj5S1wJgqSC6ud4N3/3mqs7T034
WQJqV5Hai8L9BWvPYUk4BMN4inXt1hjRlvjYY52CGtLREo8lJeautwxuTkRmNOV9q6HnbimDNJ48
Vdp/6jYYfwnCsI8LUPs/zcANpQxYYw59m+4165UTi+Tms7UsFri6cAWWdYAS1CEEMYVpVbmIqHbb
etjXYu2eUshNbLbj5JEdH3w8v1s9wG8UXu+8TGMPXuCAQHzKPrIyV+dJl8vjqEzY9OYsYQxyDMCq
XmPmhyKx/gxw28BNFMFzO7j+E53a8M6G0X00HQt4U1HP1qlXeFcjjPfBO5lb97GrZ3Ebu/PbMtpV
PVX/nVoQNpZ8OXlVxfrGzGcS4W3m4suwPVb11NXDlkyqTZfKxtm4cSGdnSYt/q7ddPhr4gkAwwgJ
NsxgxAMJs+37OuuNXQdq5Fw5CfOCdYHziuolC+4QtP9ShUyxGqXMvcnaGKSveC44Lj8A7rSn3GqS
53jouY84pFeRsibUNpfL+LXKRPChxoW3d5Wx99ousU6+67pM91PFbJwrZf0uZOmUt57u6g3vnovM
mNAKnFOhe11Zkf6xkvqe56jc2MTT/hq5j4+DQvSp2YtB8Yrhc2ZN5GdXswSGENWcL1zak3Z8yrFE
zhsYrs6n/Q8QpgQf5F+G1vfeLUqDsTxKiBntDR4zVhbj2+oIWr6akfp4bL4s0bf1kM6vaK4zqDpa
ociAUhVYNFQEs6ilZJ7jqmS33wJmpTEBHOZu1EodkOHso6sT96G3fOjSq90cCeOm/dPcJwTzfNu8
oHwuUupnOdnZqeNXeLK9FXSAZKF3wzZwfTas7A+xJ644mrXxCUdQ8pAkvvM82zUDgrNSrFJn6gXC
KIMvErTaJaOr78oxcRhb26e1cJar5XYsIwfAGe7EfMXnPTxiS6OM2+/raNYvdoFCIJAYbgkBSr3Z
nYVJCqHT65Ek+S5MfS5sC/3F7yfIqBALOrvi6Z7xckFwQFEdruOcUnfL69TN9/ysyq3ZFx8sv597
k5twszd0cNZV8lM75V5hsTe42khVHqtgOYwBkEIRc+1gtQO7dLzMPgvoJsutsHUawcNJE7EvEZyt
pp/uHFDXJ6dfXIafwv7BSWK854mdVjuzmb23gkD6bFt4YB7ibsg+PEWwye/6X3ol61ot2v47c3HA
CeeYWKlbUXyUtBP/KR27/KQ42znFi7H1dUoWuY7xnqHIYBKbUr8NjkNpqJw7IVvRPc9nRWrHC8RH
KbFh2YOb3hO+tX87q9cRXJPQqGXhlK9k/K1PD2PO1VamDWIgV8Z30ndggiWAoTQtxhdg5eTxfCOY
7heRrI8zSUBkd3PwfrElLU4i4xrLf2k/urN5MLXj4SEp5SXlhmRF7P+m735wkCdmusDtuqwO7MDN
fbYakplLrvua7m7Drh+1Rh8aqWpeHAIiQypg1uj0Y+krC+pDJcLAHOuwau4TXoFbsMAehAqWw3GS
BUczJqbNYdqZcB54kZONCW4/SZ0Rd1y7u2muFNozQQMWxWdkrTwkhelFDg7KcErQeFcQMm/4XiJd
24dWGOnPAPeYJJE6Dzorongch0MTexTjra6z1Ya8eTxxALrBc2UohtlBTQd181FaCY4XBFGJQYvi
+fgVwke+9xwvx/cDtV23gxd5zbI+SNV86qz/k096m1eKWeVW3uzU9WlEisd5pUk7WslpGqo3ozQi
O+7sb7mMCEtpbuw8/AxjRwDar+Nj6+cIMbP3ank8+P0Uy/uRZf85MypYG6qJlnHgSudjkEbg7e+9
1n0m6sKy0KSxg3M1/gWl+swyYgtJYd2bjfHZkeo6NBrDXMVjHLTknAy2Q8NoS4A2PyTaGS4CcWhr
RffQMD3GGHXgwvK5TGUlo9Gf3nVS9PyO3SuiTf7G9bPYN+40YVQ29nGmio1OwJLU/oJBBHpX3uyS
Mm122FObyLGa5dDYk3s0fc86Boi9hDL76XMRZcXVukessBPjoXQ/cMbt1difEqTdaLkNN6zUH60i
GHZTkp/HxcYItAIl2/hsn0nzDIQsK+jURYnLXTni3u49ZGJoyFbBb6nBwFe69dZDqPPn3/46Y4b0
wJSvuj0SlidPiW44y8J6KtMhGkxZRSKZdEQRSsQ25mvxcfB1RcuNaRzeneLWCk4KJp4FuzQiyg8k
Q3k8uIeFg+EVUFUlv0BLH5UeDiV5V4LRGXStmSemKDHqBLxIOt/Ld2U1lhcoqe1zEJt3QaCs42hU
L8paLiLRP1rLU9cCBl3lJW/zt+AfqW8enrnBm5uqqcpHjE36J0G4gzDdX9XkG3C1CnnvmUWJRtGP
B87dMXLLsjz7FQCNmrhfOIN7fSS8+WsYaUeN+aWlbBe31EyDR1HkREaVXDGhvTqI+GbeVOj3pGug
xknTDldF14VvHCpfHlIoLuHkE2flGh96dnUoVB8Rfr2v3QFjUP6BZ0U+Lt0Y2v1SP0JZcL8bPd2M
6QIDJrY7npvCLM8BTei46ITzopkEQsCzKppXZ9N7Tb2zbXTMii3LfsKUc5mlfRKIeOFkzlcVq/Et
wGh9Hxtq54ohe8Iuh+Q2gEkYWw1/cVowZgX+d9exVgy7ZhF3M8AEHVLcfzQbB0HMIrlpfi1rh/OW
xk0/CwRC4Lyf7cQipW+/jBwl8Eh0fxrravil80VyGS0IkI31k036hjr6i295T4ayfgk72ZcciXR2
h3yjhA1oJAieAW8dh4Qg3DDDUouNc1I4R1GbxyFovtoFk2w9nYnyDlzE6ZhzWmhICkN90LYl0joH
e1DqAo3c/G2Dx25L/jTYOn4s235qaW9o7Oy+TGlPg622QeL39kxLy8FLgQxPonxbEB+nVNivYxWc
RoS8uqBiYqz+kQX5IehUqDcNdfldV0ZUdGxd/FS1YT8vYgf0zT3jsfjMk/TsNDnLAjbc5GYGPQKY
6pKI9zJMYXP+kEq+q6p5ZpwtX/nj4Ml0Z+IcPuQH0kgOirFO2u2YJxfbPc3kbHMEpIcZ1+huXNz7
PPsR5YzrP1foMt0y7WRdh5qB8DODePWr7zVG/WwefrIE2g+efltvoUjdlPSsC+LQ4CfobBr4vtPG
lU7wWNUxVo7C18FbwghinNmQG/f24tefTeK63+ZNcyv5t6RIzb/9nvzW7I2Qe1uvqLQU3batjLLC
fAY5lHOxJAtHznjvCpAP+FCme8F4siVcaf4Hd2eyHLeSZdtfSas5ZHAHHM2gJtGyCzYiKZKawCiK
Qt84euDr34KkzCR5dSlT2RtU5UwmiUQEGoefc/Ze+yAcBwxl7TKQsslHeHIjthj0Y/JnNqMhc8QE
roab4T73MhGGpzBBaEUbwbM5hahNiKpvyyVLa5brqHWSB0yl03AIbGuiudkktcEAcRRrIoum/wEo
6RA/1WVTfmvf1YFcVM/FdVs/P7eHx+rt/3zFUvpfAk9yQCn+vRjk8NjVMVOg5qUSRCw/80MJ4lgf
0Gt4AJRYB11h+ggtfpD5lfNBeUpK0wKiJezvao9/kvmJBkUC4rpoQfhRX/pgj34qQQxpfoC8pcgU
cIStTOH/UWzoW2KolL7CeOvxupIcCL7wa5ASUrmsSFN3XBepK04MyvVbdog1odQESa3ndui4dTTo
Gt3yNLaI7B8HCslvWkfT8Ysz9xPv9A8ElpdlXLTNf//XG6zY8lEA3i/fiugBm2CC1x+FVkBjeMzi
1rIMmyMlnZk9aNwduVXGezG3o/aKRyx40iPbw/cPvSBYf/Cmjr/yQUjcgLtOlslyIVzh2G9wUgSQ
GkNjzeWG3ssnr2UYExTjczJ6uzqk4fH+wd6wOpeDkcfAhbMZBlm2/+ZgTMwdhXe82mCkn4BhdI9W
ZaT7/8lBPI/VAxQXcUevTyYznjrMlFFtZB6LY6NM8JVRU1+/f5Q36FUJ5ssBfKcYFkh7Sbl4fZSq
6duS0Ld2k/bllTLw/6ObvmFxJ+hnfkjn6tjr80tq8t+QZ22kUK8vmEvAHAJFOL40gvzvsOEX/K/S
8WsamoTXZ4uweF1lhLmqXrv5BqpAeBt4qd3uAjmPbA9L8xFF7HxAj+nfRHaQ0vXuEdTxGsmTjUAS
ildvIjyQSao/3sVWjxzblgaNXyMXWOxyLXt74xPPvfYaYiVbAj1vIrqcq4F0HgjMqZMGx7qY5nPa
b2Rsym6mFShlI0v0u4ZE49HRkzv2m9olfK62O4U7ODY+FYn1qeaUhUcW8u8UL0Pniq1KFDsrq2oQ
jWCKQnr7/lX7yw3IhSYZiMQBEzi++L4mvDx5qiqNtA8ZgBVNemDq323r2Hd/c5S/PFPwcH2AjXDj
6MT5b5+pNgbIIVoBYsRs9cZv2erOJlsnRlnmrp9lsX7/W71GwfEM0/3gobKIeGbBVUjkXiHhHCOv
VBex+xEufgODwQNzJm3jwYWMBqVLbQTTiz//kniBLFZvhXQPOeXrg9JmBQnpEETrpt1lU1ck7UQN
2EfLvywmVNTvf8VfXDhiok2X1hsrtlxkhS+pd2Y1zWVYevCE+Uj0Rk3aTDYErfePskgQXz9caPiI
fVGswTYvLefN2tGKSsYDCxf26GT6hKAtj7eFV6X+Spexd0OY5lmNxBjSmR9gH8MYtKg+MKHdOFOv
LuLGYvf6/TP9kcr0P3ODId/fYGybAdRkEb/cX3z/kR/7C0uS08PiC8scuSkvca7lj/0FFEbUp9Ly
XM92fRMV6r+Epgap5KSUL6HjDsuR5Gdf7C/cDxZYHWkKm32MUKhQ3yAZ30M0oil9dTMph+0PUmiL
z4A0xjf9N0+IFfaWrMbAAE4Is6GqbuzRQHVWMDCd9rWiEPeITNr6IUqYrkuKC5a9+HRINM0vE+jC
iJDyySBSLIWnJBNEcamWx2jyLvrOcFZTiQ4nLVrENkl0ByV2Q8DVF4+aZ6cS+6RoIRJhoNnmfb1J
WnXDsdS+LBBkTjVer6DbQJU6TWR3j1Xikkmis568KCK9jfgy2eeQWQJyQsba/pQbjt5GEMcyqAxt
bm4DY+q7vZV5bXST5DL4WhMDApbQbrPymqivjH04GXds++kwXFN1R9TTcEdMQzF1zQdTn4cF2n76
P+2lodDZrgDi5RJiFlGCRFEqHX6SJTGUN8JoED/EuoZU2Q6R6L/aWnfkijc949mFTYoezlj0r/0I
kRYpvRAR3HWshocyEvqMPj/4jy5z0v6uoyLwt07iOvs4lX22qipIhVuJN3BBrHXhVUR34kAcN8Ic
By36qq7ADGwkZU++rYwgvJkFnZhzayxw+gK3gwFneuHS/xw/SWxI25Kq5TBkYs+xrzpVYu8vkRCG
k8mqbBrI2IcyPOPW2Q5pwFWsFnNBWfvHhtkFsJSJvNNI+wbYYgWGs7CLjuwYJXHkVulm0C6mDhVt
K6JQtZmctnV6gy8EL3tQX/vw4nZxP89wQ1KaKkZ8Nys/OkhaDnvec76xTnJHwtOjzVqt9RTV4s6r
DT9HVZhL9LAke5cYf0K/JU63sC2UdX++mv1fK4SAP754jfyFIkuqVvH18dUqtfzAz1UKZbsJvNWE
E0u54S1Vxo9Vipwx5fIC9djw28idqQl+FkH2BwLJTHdhG1MHsVHhLfTPGkh8sNlXCLLJBMULe2jx
J2uUtQBpX77wBGL9ZR+p+ByeJeGLvH6vDhmdC/ZLH7V20ZBS8AHXMKcuwvCLrJgw1PpaM1RA0VFm
AXrXSsmDKi3fWE1ZGT0Yg0uide4M6Dxq4aD7ZNaYqTVSXQoXA1nRAO9IDBTpeTiDgFDU0Yh45+He
zEo1HQ/e0hTyQgk8uUWTfoNLnz6i1F4CztKM8sfJydH/hqE96zNtm3pJpo7MdqFpMGwNrvx5dmDV
oucvGrGzYGGiKkuhcdr7KKgqKQhRafV0PUxhlJ2GqkH+1zu5DVxhmPioiOFyBxlTEl/XNpKEvYlw
n9xyBANYeNjHRlt8qiMQmbjVEa54JvegdkR+P3QGndawL0xwIUgYvHVEuOQ3s5NYt5xYn6fEu1r8
UzAhgopDfMxt00lUc3OGENwsy1rvTFuO7HVrstdWxBuE8H8YSBdb3DTmkT/lRb8PyB5/StyxNjZ1
NQN2HYI2E7t+MK3PFk7w24re4zrywrLeodbW7rYMpRSMg6tkn5k250N7TcVaHwt6knXmCcAdMkif
VJAg6s6IWG/uYrAx/oM0DYIRx4y4J8Y3UlKk9UyEJmEP2xHG7V0Rt8Asx5j7BAnnJNcgbIkeMu0B
1IdRZcsiBVOLTi/sUDcvgGGmuZWe1a7I6WOVNVJQFixkCh4QLgI0Z7+5wPel6k3NXR8hCh5x7+cI
Gs+wpC7o2iEf0yPLGu1x02uB1baIQGSunKbBl+6GHm9YEipGkMcwaulaMn7vdmnOvhcHk+EEmwql
MDw6Zc9I0fH8AsXFvm9SBLCzgNVXDv5WFFbA4GRqomeRF7xN6nBmwmUJobP1EPQOQ5PBoDjxQ3gG
q2YYvPNaSmKAB9/w680oCDI7YOJNv4iqEJdj1GX5PhsxpGM/hIzW+wUuj54B6U2cu/Lj0LoBgFsr
zWsJIi3mCWjWHq+AFO5ZlurgYUpxAX4Lc8RNBrNOZ+6Owzjk7qD1PKb4bjuFp7TkCaeUyVKAQl63
YGCYQzX7iNuNoo0+7kVmzRZy+nmq1cFoWQ7w2Hf9fU2yyMGnjVvtGYIMBHMzhldbN4epsy5cG53t
EMNElbk3fp14ZwKx61olPyHfTcTed6soo/HLjv14npppb+Hj/xK0kXsDHwEA2NzQbLd8tx9WhpPB
GSs9o0lPW9eAJjF1xngkKxmCYu3Az60APJ97Y+ykuzytkiM7I718TzLzfAMYCPvaVEn/m1lhnfYD
PU8H1/B0s6kt6Vy37NkfzD6iy8eUoSN5gBfepwGTKqAK6eaI3G297Rpd1sjBk5bICjOqztgKaf0R
VWRJxekkDlhnr6gelAqpXRvdWw8RkBoU0xYN/Dwb0WymqeNiOA1M53JwJPed0jXWckRZ4abxVYom
PbCDcwYP+N9qv85OasqGaj9P3L47HD41nkYjTidgHxHmVtG207eKbc7YnKnOBQewc4nCRsIWFEP+
0YzcWK+wtA2PQZeVFy4qtwJCcoSgjPTXKd54aBUPqDYZuo1Rw5JnFXq6CNuUjhUKrUHvlF9Y9loF
dYN4RHkUhCS21BV66ChprmwzIjO+jm1wqbMXNBPiWk80G3pCeXIkTJvfk7dpTfhgrbIK2J83stTb
QTx88b2EToPTRuOTZp2/pyZ2v5hFLj46ReTtrCYzs60/1nNzudipixp8bx0elcRUF/gtYhKQzKFA
8OnCxjnxWgAgqwmcMfJfIIMDe1fAYRBR1MyMvw/8rWLuqeF4IP5f8ZEcZ5uk3fy5dXMeCdeP5Lzu
QkSUG/pnzbDyfekSljZZRriTjR2R+5V1mIsHhT9lXQijPZ27lBFoU5rDp8pvQR6YCh2mtZyClVI1
ezcamEzi/3wP9J9Z0flsL/6+Y7zvHr8+Z2VXPb/cLC0/82OvZDiCzRKlEv0Z12QstpTnPzZLyz8R
1Uo72DKltCnSaRD80zxIO3nZXpk2fTE6IBZ7mJ/bJXyF7GpwFJJQYXrLLudPdkuv90oKd+7SwKSi
8+XSJFgCZV/2IJzKdvzJ6jssRuIuqCUsFLuNodM2AFql8eMu+VvE//df9+/O7I/D0aKiSy1c8mPF
0hJ50auq7QIZdiqpcQIbiTENp3ZLK3L4HOZTdzIPjSbg3UsEGxmWhK9lN1XFUVVb4thcSPHwV9EM
rWK3kw+1zLKjuAgM3E+aiQkKevtK4rSCNWqpDIAdX3mvJqveu6EydxlUQrmKdXwyT2FxkmVS3kQK
Y/p6bP117PeSxPAcFus0U/U5KmhhiCm4XCEs+BALx1Sxpwn69GqI8N+sLL9Prl7cOpc/zsPLlvmy
pX6xc/1xehxGC0JCaeSicK+8PD1GgFsQNBCnx8/05wJ73q0zOEpsIaGAzNSs5WjDetbrqTA+8yeb
ZcDOvhunW79ZpUkE0GJOOAUuROSVmzpJsUGkGt4mVe4RcR5TX+PtqyFeFTNScaV5NcdJj/Cgn1Eo
CWR5X6lCE/BfCChOBp1Mx5lOFEb6wjkazVYtHklIImbcVEcDK9FZ2ecdBI6Z3+QOkrWOLPfwygqj
9D4pCPsLUJRs3j9Tb+L7vp8phjBY5jBtUTu8jVmFpJRVdJKbjTnOHtSvDJarF7KyG6G3oJEFhiKl
SYgQjPJa0ZHd1JFUFIHqlbGQp4UYx+t2wOJnTNw8fQPwz0zNT0YKlSoHB/CbFvebycz3D+y7NuMB
evgUOkv/5uWlzUJ3WLzxZOUV2D340MFRP/r3cR2MK9dGBYWcld4GGqtNEcP0zmciutkw9If3z9zr
puPPz0GumMUuhTvNf3OLtZmaEceH7WZuW8TjRkCQjWjc312f5de8edD5/Q6XgGfY/UtTmmm0Rm2e
MEoIyWtoVD2idKrFJgvhmTWtNR75FvJ2Pi9MnhlkHRINuValE65F9ttouzcl4fKtLWZryzTKw45N
cfj67Csi3Vz05w1anEmfkSVCqA+adoT2iqIriIb8Cm0d0DZm+tVjIueTCSPBaZfWxYUr273VezO5
hvx2dP99EcAIqnX/o4/wt6vjm97a8iFR/UvbUw40QBqsrz/kiJlZ1liSNzMbMVSl8QGp1klLIXoC
YK2dW/njpvyjNuy7jQs++r89/xf9c92SmfMPRr3NP3YdDYKWbJr/C1Nf31laEX//Fj8v6zbiez09
fyXf8PHlq1z8+Nkfb3NpfTC5e0h3/jHIdf7d+TA/APJiYkFrlsmn579ofcgPFmsVrzuurU/+Do/k
z3e5bX5gaGzzIPJA0pz/o+EvwIFXD51Lv5jGhycABACTpcx7s8aYk0PISztmNCnK3jsyp0iAK5bP
cXUehdN9QiHOBhkBqvI+i6a6jwjvcHjBPM6AY/ZFVH9VYV6teq+7ZFvAQt84CktVTqWiagxD/gPa
LEkxI+hpiisxNRtL6Utlu/cVu+GLcmijbwrC7Kqu9XEaEaqnqp05NpjrvlEtrPIqa4JtZvrxdYsW
/WKOTsz0uJnS/BqmICKaPCE9DgG3Qf3i2xORuNDxoobYZYJaMJdehGO78cUIA3BETTGBzDxQM/iH
OC+Agtjo2ZCigzgubrOy/qTz+UDK80EMUUjBAh2tMHaJg+owRjzdlQXyILcBWliWzgUmM3lww2lv
Fil6UaA1bXDc1dltG1r+HkEZPGz7yWo5gUFdYz/Jw+SiKfWz74ckDjbIkALkdKKtzlrdnaGm+RrF
4qtGIlXRKMa/l9+5vbkFgo7/XSPCZYoIr7Owry1h4DPtaEDlaKSzcbirtYVpYb5Bb/ZsRUZ/ZmTF
DWYgnG7uicrHcEeX5GvBUD8RIJfHybgq4uC0LNBdjzVOgKLKUADnGamZsWXjSSp4o1fs7KrnhdfQ
VN9KdJ5x6zbPTEXJBQ6iEbKVPsz8sMjy6IapvrOy7Mbcup2CGIkBXI2y+OqiVEOUm7gfI5kxOAUt
yF8ErNrEoejxOh7xsmc+jnVpPbbAqTM72Y2lQcYwvvMNU8R555M2tLagQPHWhmUDmPu8qWV7AYLP
3vQID/eAn8U2EA6WuSp0SF8Kj6I6c7Z4ybdWidbPIzNpVS32w9ikMz0OxrQaBQJNx3f1lp6PB00G
95mpOwtaYPR5irmjLWNpkA/upTLCLexn7xQBpbdtqW0ZFiy04plRr2W2PAW5TZQGrvuyyr/EUYlF
ZG6O0qo+CmLv3J3mi84zUJXJfj9pFazQuh4hk1/U++46iZ0GnDz21oXeQnrVl9ItiB9Y0Nv1XBBn
ndcBX6sHPy695sGNjDJmQ0w6FdpKiJvBeBWVLkK55m7ILCpfARy46U7B3Oy5zTe1Ce/DdpMb5A8T
z0emvyRDvNj2Zvh/CoKsERmUkKW9HbVxLRKrb4HcI0PFEtH2G4aCPGZGDsoLrVjwUGYNzpgKlOYu
me+6VG58HHs+ATEiISGrgSRyrqL5ClH1dBR4C/miPkIHU6z9bj6einhr+nW+qvPy2YACq1Zcj62L
aIyNyOfQNdcmT65QCHnj+IGkHBapkMQBLkq9RqVob5kFb9JWAvS0R7Rq7lQdKeUOlxZc5H1J+NMm
b3TGm1hcYwfbdj662yg6KkbH3JogK+yFjYHWBDvT/KgQjJ5HlcKbWp57KSKwPONXO2G9sekKjYl/
EvRncSitIzNhWAJnTnwkdsPA8QM6sSjt9KyBbruqFY+YP/rsYyzyM3p71Q/dk86Qy9lGuqtq8F8+
bjc47wjNcmjVhSSrRkYQfIiiw/nz3NfxCe7Hy4iPcQSSlSix8dEH4biNyR8LZW9eUPBtbGEQ0jKs
2xiNvd8RTUAaB76plnsWJDdWYqFxAXuoIKKV5bVHSEK5V6TTrZLMIqSsGe68ZMa1oxERz+z+p9k9
GQN9b40R3TADamwyfexTwMuYYo5AE2FgN0LoFCUzKmfENo7ybY2t7czL8GUoPWwMxB+fzdQ4aS33
85Tnp6MZxudwrbAXqXxAojY9iNjdoGo4CzOjX0/2+OTTAEttZL8+RACwJcBsc7CHlbuuS3UUts0l
VE32ug0LfdX1N4AWVwMQQGgoYQUXPKq0OjDNcmfjfoxc8JmIljV82chsHj3t7fG83IyA671pvEMF
0m9NPT5MXQ9vWW8AtSDpDzXeCcM/sO3usOsVxonhseeNYYWOWMs27YL5VkVRPJW9IF1lINCkzofH
eA4JG/CZNjXNtHFFv+WsfxO91Z4GuGBp7MinZhwtTLafhnBKDpaZYvKGobWj3XZXUKxh3g0u6Ygy
FrRPOgmmPdC0HIPKcfFE6/bSG6Jr9NeQb2IibiZmpccjeg3a1nAXSBEjIIdXoeMQfFR3/LYvmaIW
TcL8wfVHaiz3oSBXZY+i2KE3vm1bs/fXkj28YcbnMK0uGS+exqXzLazAN5rAk1f4g0/ihPvZJ8Vm
kwJux0zVP1XxRN4LbaI18pjb0G3FXjvO09S09c5Xk31tmqMGVskbtRMTWwPReuFx2qLDgAVs3MLF
arb49o1tyRSFQDQ33tbLnebbUfVJYHI4NAFSCmUauFPiXJ87QVp/HNG6n4d5TCJN34BxHrzoG77j
jLHmVFzqLCii08gIm73vt+49jXHYjU4322eiaWZ4P1N0V0kFCE1X6E7n2friN0FwRheyZkuBLbOZ
Ru5WJpSiRtjqukV3FzJKeKy1YZ9oa2F8CKc7aaLRBHqbph+9vmyhpprtiH4XS0NDNsnHdA7khWeQ
LZZhTU/QfK5VVqujLmYk6VPU0kqPyuab75X+2mTYvba9IH10bPIdtGzUiZ3nzUVLL/x0tqZHA733
15R8PtaYHFkVBOINCwXLLmLixAF8pqGFXZnhHG0HMw+eunEg0g/pqzjWU4sTtYWas1KyKQ7mIpa1
wHBsQXSaF+acRSchTzXrOgSmS4X8FVS3gw4QUIvqHhUa6CD0eTlR4GRbXUYXuYy6ixHAPVQnDSGR
WK8adfroGydNBRhh7CRIbFz64GwceyCfqmKomwbN2p/j8MQIl3C8JPZr/HcBUIIgVuW2y2LnHvzq
eBGl+rHF377BLDh8GRS9JPaO5b4NJ9WzD7MGjBF4bD86STWf4CTWH+OOLV2LVPkh1TKnJ23JBpQE
1KgwKuNTNzKB4ZbnpJydBl6zswIiDFicm8dejOa+a/OnbDLXxkSIYuoQ2VOv/QI6NQEW7W2M4D7j
FIM5wkOdnRKaxos6G44h95MV1+Vq47bYmbqwYlFS309siyzdhCORSdx9wA8jd2RRkSfV4uYf6vTM
AyPgjm155ZZldwoRC/sJtB2rhTVP08ZruG8z3hJztCjIk+yrM0J47EY3u6WR9KnBgrS2UlBDNL7z
bZdHR/jaQ5zL/mkZimKHZ6i8MPzygKv8iJnrLXFenc/eSl+Pw7BNe+fKj04HyUM4B2QNKWWvGmIO
z+0mcla5X+0Yc1xqiLsm6Vplyj6Uub+OeZBjIyvpXRvlrTLMdVgK3NzTcUeYA8lmO0Ze8T4w4o9D
2Cz+/hAKJ1Uo9jpoI0C13Qr2ccIU8wSCoIMcrvSvxrAjg0IGe0BIW09Fnyyn1mfuwFpZRQIgYVdM
UBPze17Sp4lTjRsGL0ckq2j0lRTZaXg8lg23Pv/30YAqBUWQtwSpBtCQSZx32qdQi/mk82/GNDwr
B2MHZLGhG98MRy2eI4tBD1BTQA45huMZD2GKgJ0J1TpmL5g1ABJ8/1KOS74XJU1e6ovAG07c1sV6
pYP42Wdkxx4ogbO1vFzaTyLS+Kc9bNwqnrcdEVdY/g6qubUaXNJ+3B/MNj3D3nRizViZ5hJHmMzS
a18Z0doHhKapMlya94XwTzIx8X4020kQPwpVWjBc/JzWOt4TNnYqyBdkN1atB4/bqGsBetR1lDLy
w3U7quLE7tl78+4yQkyDPMSQaBowl/RV2HLubQOA5Vg7Yl0UDrlQHN6eL0hvo1lX8DExzYQ4iu/S
OLHO6klDnPpeL///ayX8rxSD07X6+6bADzH449t+wMLx+9nbt+nEW5T7juui4ENxTFvpZ29fuATq
eiZtejiUCs0UzZyfvX25SLJoBKKyBQuIOJp/+mdv3/6AvJe/lujrFhXuH6m13rT6XOa4HATEIAhC
B4Hh0vt/0WzHGeOXfReDoBn0KnNHKnjCFH7TtFKveg6oPZaD0Mv36IuYjJvfDBB4xbmhOYafBy9l
Mz61/qqJDePErOi7vjj7v+qO/+pIzFFoi9PbsLw3PTw4EH7mTz5UkIztEUjh/iOpjGX6m9blX88a
W3VgnDax1Mjd/DeH6QaKk6ZU9+i5BNkaZt7djArFwW/O29KLedEg5bxxGKR0AIsUdcz3juXLixN7
kIG0dc/Kj5FYBRY7lCRgwCkFlZfR7kp3IpeRnOBja8qq33zJ5aq8PboCXKnoS3GPmMtVfXH0lLuw
g6V/b+XAHi0cdvEK0pi1sWkIE5CYy03FdPx8MmJ98f5VfNsI//7FAZPatMh4bnhoXh+6jEtDghS4
1xLw0+2Y22SImH0jmp3NSBSMf40ZhnlMmj62VmHLjTMGxDeWOLoQgXjV8HPp+tu261/vYCkcxRCB
Sdyib37zgSAa8uau5D2BNvYW78CNrtjBpmn+c0b6BwdC14mi2XTonKChfPM8DoYRTW5k3ZOuhG2w
U3pLMcZeGSLy8fsnGbfD2wvssB7x1zTfXQfTwBudJlRFgxs4OmdKH8Ixs+Oo3TBd4sHxaGdcx/WA
ZoUXDHGKcuqDEzoPU0uEAs0pULo4xNn09WRUIPMgvK6A1vIlIO41XnW1Yz3mAJtomIgWwtsMnpud
2Ix6Y9tbGk8XNju5ZD/FHmIVM8xgt+jCRBGFlHDpfuS4/ocAUz5DMHuEPEWgK+P3xJIrS6TAxg2S
ifMVOBnXIN4Cv/lpYIn5AFO+O4vneRp3uUo9MoN0Vz3SprHsQ8PuurjyMHzc4ZdHS5AxSimPCLL3
8a8S+e0jrbL6i0o7YO/tevDodjnMwzDQCvva6Yt8XDOlbUmumAIit/MBBPzazPLyKxL1RNG1TLL+
OLBlfTMhU/JXTlUbcIhTgPxHwMea4yrA9rWeDacc17pWRJ2ouYxxXoZoPQZSlsZtr8apv3EZZlqn
MzDNZJXDU/5MUGT0tSbC1EPyGMvUZBqEDv1R1J4ZfukcJ/g498poz/tF44oLumYQsRbOaHBi96aR
RPpEgzCNzGvbSyLL3KAFtoyrsnOahcgH7aLxccG4tZ7Ty0DFCFFwlxtZ5mdYNoO2pYSbqqqmO2VX
iM6Mc2MGBVY/VBX2eOtKArrz8iNzUHnzMeERRayaJZkRONdEoJftuPdr1KwEwXVpG59il0u1uRN2
0kvkRamiFcNUDtUCLRTAEu7cejd5hlMiovTERyDMHQocLj79UxWN0MdFWoI82DgydPVd0PcWRLbY
drsqRD5BUndABJvjwUWhTFHtDQTlOV1Abnn9ba6tTgONNh3tr3tspFVw1lth0U2XSsYJxNvUqqwa
B3cyqSFfqdw0iuK2iWrCyzYKETzxFqWuLBJ/EdKAc8xjSmnKzQbXZUcVlp9HPtPCUxLnHHMPhbL+
NkzwhlbKqr0DfO6wOsYZ7t1ZNV70dWs72XOSlTL8Vo11Z8PQz+D61Dqo3As8xsZF62VxsKfkwrCE
YJlWlSDgSO5RIubzZYC/+or3hAov6INhYQFFnTyMZZtghK1NT+EktdHwRiiqxvIukqLq9tHseNYi
FI6coxj+Pj0WtVitEjAvyakoIn3vpNLUTLaRaG/F7IA4bAUl094YRrf6wvx2RAsTWuO8GRn18V/t
0RzJy8BsEt4PQdKTT+Azgb+dhra3IAv0AVzfthPZzpuIvL5PplRZN9QJZvTVz1vtEBenmaWtMtR3
ix6ly2V5p0vh06ocedz9Q2JqJ3VWQZv47aH32zyzsPe2Q+CtdEPgw206x3XWreOacG4QaWWBPJro
dkopAx2GOjOacOZaRiQ4FyJxLievyoqt5xidh5u+z64a5SB2W4QEQPuV1LS7jd42t3HSOOQiYvA9
G7JqjtYVqd9XhHiOl12dJKgD6oaI95baaORFGShIUgQvf+s0J3TXxElE86/p7WxtVa4zbUwh2KLn
Qw8MgpUFCJHoSJqt4oa3LVEnaKUk4aZX4A8A349o+ODLL1ahGDURLPLc4TUE2spzETb1/Q2ISXVb
GjNkRijCNuHI5VwPux5EkbOTRqAQYRZdXCCJqqNDWLrxQzPBx2OZT8ZLYUdAIn2sQgsSNTAWk3GI
fdwrVH4xWDZLu6AZ+wkYTPgZCRbNDZUawYMpk/Kpy0w6bmooaShHMnmOliDnddTEzWeUCeaBhl2W
buBr0tzouhZ45WB600PJ5as3WiVuRahSA5HfFaX/GfkWaKPCrotTpBhEPocFmK5maKKHyVP5l0gO
xDTLutBE2JXGuCYoqDyugMrHe0Kuh3NsrzPB5YZtdjtvzD1Y0NYcf1Furq56PWW3wuisxyQnxxJT
OrDWdd/q+FqkWfM5YkZw25nG8MQKlSTbsot9b8NrTuChdkmwIuPRgwk1mTMxQcS9kx1CKgWaBg92
6ahhPm7wBA/cgZkP9G1qO/PjDF145CA1sIjKAYexJqOY9FBvCISx40uDi2Ogn7b7jIeDYGO3RUSc
FPnM49fB1N5gHQO2ZoXpcG4i9Dqd2ZxOlxPAiW9dnLYkxfXDdcYVGDYOL1YQUymtxQOPTnBeJjPG
ZIfmExIwcAYJC+1375xXQ/GeeUv69Gi88ckqKrJZqCRjnH1zGj5NiVsw2fGjRXQ6GayF0rHbZF1P
qjxnVOf2sCQGgj8G1RgrfApclxb66aPj1RqrkMM2Y2dNBR0dqd2CNoQZpqRcIr0M9vxvEKqR1yyx
RXnZnUWp6h1Gbw2jKE0ewj2PTAELJCgk2Y5BkysQz/R/yIqr1Eericd5931f9EdV6n+mSk047ADf
qWXL+ZEhle6eX822lx/6Ucsuk2iLgRxFq2Rabdrsgv/lPFo09NRd2EOFQ6n3r0rWwNlsuyYSNR8T
LIPtRe/1s5Q1pPMBzpHAeeRbDKVtMPx/4Dx6vUnn1+AbMBWuPPRyVGeLfeBlwWKyAzO+i5RHk3Y9
OaDqLO+85Eo7DQ/Di1Pzi0LztSbux7EQjdN2YtTvoVR7fawUL1zfZNzqQKwC0mZqjw56OFrRU1MG
/SkNIawp7x/yddH5/ZAexkrhL5o/rsCynX9Rj7GbzRNU74uqeGg3vTUZ2wJH6m/Kgl98MY+KVlL5
oTdAPvj6KBkaBB0oVp4opC12jD4P5A7bh24XycJjZLcMRH5T5/7iwtHlQFuI+9B2uR1eH5Pw5sqF
S4/Ippv8FdC9PFhnEeyDVet24f790/irL4i5BImV8DmJy0388jQmAYuoTD1gNU0BA6nw1VdMTJrh
UV+ddDFi/N9ct+W6/LuO9tgIur7j0KtR3CY8P28UF6jmgb2l5chUMDo1m+nLiD/jtOvUpyYh3xMx
/mmkm+373/LtzbIclIqOI2KSpbn05lmIWtrtzrhMsr5Tg3Pa/E1WZr+5Wf56FA+XD9IzB5aAFG/F
JL2GdDEvqX7QAfvz2K3ig27cL+9/lbd3B30WB5kYLR16ZWyC3tz3BAp4c1UTQlApUd/6QzpdptIp
Yct1+dEfHwp7NA80Emn11+/T2GESJQPs2SRMTZCipDMw+7IWkfcQdfNvrtFyp72+MTzcmAphD46m
RcT7+k4cSHrPS0jv1IexvV+AiQ/QejqwQYZzsUi0mWglv23Gvb3/OZ2eg3AO7ygnlaSl10dlL6V1
5UUcVTjtVRyQ+pZ4/hJZXdXraSpImHn/pP7iJqHDKRWXD+G8rZZ/f7FuMT7SnpmjKY9R1xJiaAVH
njuNv3msf32UpY3J+khP4M1j/f/YO48lya006b7LrAdt0GIbgZCpdWZtYJUKGrgC+unngOyxv1ns
n23cz7pnGJURwBX+uR+vHIujSEmMn/40g+5nK41HbVv/YaX6N1/eKsci/oWAIHka//i3JPAsQSPr
hdGOLQ9t6RnXicwDgGiB/M76Rt7+9Xf357UjjNCcWD/WP4w2oD9+3qy0X7dU3XFpXI58ywMsbsSK
tutfRW3dFCHh905Z57/+1H/zxq2cCgQ4y0T+s39543ycYzXIc3K6Hd1WijAnSqMfHSHN9k9//VF/
+tnWNcr2SHkFkCvMYP2n/MvDIX1h9JUzU6YeOvpqXFKwUw2ehb/5KSGmOtpvELpWyWs10f/rpywG
x3jXqikwo08V/y+n/lggaDz83Y9hlcKZzVPODo2r9Y8fU5BfjcIO2MTsA1fzxyhkh4Z99Dc/JeLg
sZJb1g3aD35FAkR22AHyE3h0JAB23EHA2lu62v/6U/70DKxoA6gA3roS/t5n9K9f2exZ9hCim2E8
DqEdg0+7DQOXljQQhvu//qg/PQO/fdQ6heBAZdu/wimYDOQz0T/4XV4Gqo1iddM9zSKnSuGvP2hd
UP+w4BKT4MCCrsywBYvvL5uiwrTY0kNBVEz4icWazsT8mFPIa8AymOl170hA0olCA8kqME5lz+2M
S9Hf/nu5mPFmgb5ZPZ3BLysw76vDPC7AzTENE5CnRETQ1p1atP/h7/3zb+jbAZnZ36YUfM4v7zGd
AXWqSCdtqgkwWhZJzCX9AufNEfbjX3+1f/4Nwen40InQyDnl/OpL9hfQnqomSaSHRdwEhtsc2zLM
/sPy+28+xY1cLhnrSIm1fv2D/2W1AJvnjw4s5A2JtXStEtSbBtrnf/jaaOz65UGBvRYQteEvImBD
juaX+Y6XF8UyBGO6hV/WTVRUmfDg8VPIT6KZiXoD/VjACQ0k59MYLHmCbUcSVyEsS4K+eQDwHdR7
eyJdvFOGYdAsbU+GFdu0JZmXeVkvn4E3OKJhQF6qrySp2mILm1qDu861qR5SRw/BPmE3VjuATVNT
A5i0SnU2p2RJmOBnjqzys44GyJwkGQZSKKBNs9KNUGX7dA5PNKdH+V2RTVD7Rx2mvhOzn8nhzpuS
Gb8G/7O7W+hXtO6CIO8g0Yiih/YN9CPaEuaYg8PsgIW66Astnj3qiQ8O7cL1VvLXCQrZIyN4yxRZ
YlwkNZAblxmgtx0GH3qCObdddCxzkqm3hBTa+TRpxNc7I3Fzube0MU2XnLfnGgk/6CeaRcdCRCD1
ybw2G9eCMHC2S68Ndh2EAu++1RMNiHBWQnctATLcu7L2FC4lO5F3BSRShgM5A5qNJzQSa6k5XG16
iEvevve03bzaKf1a57bzSucJ2EZGDheZNa9+VpnrgxUIG/qgltTJ8AOZSI5x14SyOyp3CAAYW+1K
RPDH9EdZjCGTJ7gJZVxPVv5kZphPTmFEMVnszoWbbRU95vltMGf+EyptBctyga5+GlTgfC96mMy4
csQSoVEHreJXG2alYp3XGSmjpM/u0h5YOKUmAMtjuhqrhnMo//U7HL5oMgahc8SbGrfwNqtWR57f
11V3XeJ8ic6NsKtb6KCO/zi7oZ5PWrsNvlPDrceo3qE0F4iCJIFT3GIEuDLjPSxQmyE1OqsHWxVu
rS7GHIg+1AfE28+8npeTAgMB/hpndgVMv+Zi5rJW0zVu5yt2A3mtUw8CR3P+TthWOORFGpPaw53n
iM7BEAvhnNosnbQmBoWmlhR50NNIqWIQ2zI1h8/IoaXn0g1lpb96aGT0sCOFRUu6d2fHujZr+IB4
jtKM+QgWBnnkH6E/ShNp8pBEQX4b1qb8NrRPajFq8w5e4hhhPKG2u6nbW2COVocvUzvO8LEUScGv
2gOAME7RtPjDuznWdnNI+4jwjQ07k+Ll0qPgommLjuLHQuE5V2Bmw61ibDadFObUtYwrl+ndVDkB
wmgXDdHV1GVizSAzEYJrhkU5Y/xsflD5ntERwyTmoltSc76ksMKo9mOIjnhyspIh8szLM8ZV5g3X
HSDJ9AJkflfdh1Xru3tVF7a9ywwp7R1W7nT1GDGIwIiShEjTSTmQpMaBRaycXHV4yOgFEltWUnaw
Ca4lKuUcLRxJYNneTOVoPUMxMIcDjmLp7lzY9UzxAtC/O4ZtQ3skWQxAsnPMvsUzKoA2h8WQYuAG
xP21dEHOATijvW8jajj7R68fm/HNK12pTxk3nuiYG6p2LgTwA/e2j9LRf8H91OMVophFnPywCpeD
3Y49pH8baNk+grj+ImnCvTJFhOvaror2y2SClF7h9Jx5NTuXAUSZiFbsxtQNqwepcMEwkW6t9Qfq
x58ukwAsO2WbPbYYqaJtowKQvyWvP0SCZlTb3grz+UgbgFNsLQ3kjAEmF/7jWNKPFzc6Y6IY8Ta+
toEBtNGYq/pO9wq0dDlVxnU5l/KBhT8g/O+ERnpw7IFVo2mwQm4y6KSPopSCdpuUGNMhnRJP7+lK
KMTNnNjo3Uzsfc0QQHk1BFsjDHfCKwT9bA2zOibbgr7XlpRv8ppyquHq3tLbdwny3lDXWBnyE+CE
wD22llcU2zmw8+atA5NS7Jp+id58agoY1Ibh6H9LECfI9vDlu4uAmRUthnM22rHsw9q49OkiUnGI
7c8nTmlpb4NxC88Ym/hsbsyO+pmda/fdvDeHwVpiGh+DYStwgoHJjTAnA/Zpu+Wc8bZYe2UU5hrg
b6buLGl1QDb2hVfvwlk7xUmaJniBtKoK+6lD+yaGEGAKPJts5XjxR0AJmwlRiDOKP0PKdRqEm11p
i+CdZU2aVz6VjjjuPBcm6ABpcy/yxCu3K1I++DEwbo0gzddmeZ77dEUwZxaOcRMIwVpUt/CXjGnf
trFwZ9oHvaH1FtoK3PR1TiyktHkaS7Ba1oCLbBEBnUV0i7cKJQ9pfbtYgkOhiHz11RqKwjiANNW4
5YHyOeNHznicBo2hfZiZxm1aXInpvmMP+JFTN/xQWGCBGKBSUwWiVhk3YHQC6ObUU4+0yAZQTW1m
zsW5Km0DEGtEfzBrl6uKPSW80o4HOZWQp4eg+LbrtVOpA28dbHVfz++hkHrABu+M4Q6DGLY65aew
KUbT0mEcCUv35BsquzqatVjHovbAfXWAtLTt7RFMEYtulLAiD/4LTd5ZcyIdY/Q7nVk1bs1mJHgQ
tPl8h+o3E1vXAnqEsg0R7onYVBdkBOF++L52n4NlYEBQa/hAFGAwAo/JCjOoqsuEIuRAtFQRLUsZ
8O/JcD7TaE7LgAz8ms5yanko3KEmFEfBWHLjND2/fbXZ+njlIfM2m0GqAOSyJ53PLFD0JRijg6xF
9wd4KCaO0oazMUiD8jc2g1iFxEm3OQ3JP2flkhASTms9DmGUshVg7z8rUxWMxQ2qrXfY24NdkA46
gIVuLWT3o3AKOSBVcotIkibRhlSLCXhbBmWxt2eRyNs0MWV6M2eViLZdGtads1HFMIwXzFtBCYPK
gGy79m9mVyUIZ2jPciymB3upBw9ohesV127hLsMBXmExHRdAKAx4stmn36LD+nshOEt0jw3RZPyt
aQ5z4EwjeyoCwCPaDcJN68GBw+Ns5CE4Yrm0XXppOwzmPnAy49tsalvSgxopNlKMl3g/XCZWBvM7
0Fql3cagCejiKeSYrD0hdX+kEiHQh8FPfe+YpwaWA1HVGBxSLocCUyYt7+wdzQDKj5vgqzQovTvD
U8Gk0dTKQhXGiXQX9rmEINdHRBAwWeTlnvhKP8dLmOZwNnNHUUk3KWfYZLKw+folXwEYsN47d9rR
+tCD0bozjRZ/iA8n7KXNvLTlDC57GadKufe474ezp0uQFATd+ss0Afa8TaHIYKdNfYMdqtVK7cYu
iYbXnujG68zdlsfNjnprTytDE2wikyL4/ZDPHWHfJAKdG7gEKGTqf6L1+z5u+rlnEms68jaDV5Ss
E3si4EKzNa6UQePaVGaAeVaTVN8W7YxEPqAppDtt5cVrYlKjjlEzoTmtdzgkkmLIMU3UhGR+Kjb1
cUtTuV1sBhvExFZVyfgiC0IQLMM2rmFhCf9RF0tV7RrLougGu2jnw5SvcwgmS6oGKuKoPzjO9WqZ
hWLTPHqGzRB3HgyP4jk9B7e+mfrYXatqSrdOnhWvIFsUKBdvwGsbhlVDtkMkM5/OcGYj+ym8t8bC
qGO3LipyEWaK5SzLJD7UzvZTMF6C17CQhVZANHuYKKkTdM9UamQfbamQTJeQ4CPITG/8husuXnxc
FEc3SThLmaXFbYm7QKu3qVHqSzoMeFc9ZUzrftNNilAffRqYhAOB6Ml16OdodHQKN+60EtYLQl1T
5WW3EyudeIpy3OhbYh9g6bN+poBJYqHD8BOYxl5leAP2uGfqhiovj4q1om1ooBxsya5XzsVyByIf
B1HEZnoZGEOanrOiMZ4kbbXmkwjtZCSbWA43i3Sd20n3xOrDzDXu8wLT3c43oZVEWd9fSpNipk23
NmSxqon23W3S9pYWsw66KFB1LsO2T2bF7bOEqhSrwabAdpAkFHv1NF2CXunrOzSP8YvO8ua7EoPn
UbWh2T1zr7TVmmJsfk4kil22XFfBHGiSYbaSLU1KHdfgYG4WiruEalimeXxa6l8CVpvozZiXWt2V
poHpYUNJaD/vgzw0yyenqRsi8MKmWpUztrMm6rLGoElvQ3mZlpISVcX/EoCmf67VtDyNAa/XrqqY
4JIOdCqqAjrPe011MTxSJ4dqHHILdWJraWg5oyMG/g5unzDcz4Y1XEykZaZtsCxcQ3hbcx46s/cz
jE6222VfxC2wj4s2XH5OUvefUIezgV5ndh2eU4N8hjAkTiKnTktqQKjfuPDwq9AuBpy22yZN7ZMW
VZoT8FLbznObO+bzULB6s9hWZn2IwGcfi6ZxStrSJvMaultV8zsIYtoBJ/VPMnltdIAgWr6SwSR9
2HUNDW7CzSn4spfo1Zt6Q9zapY+dBWKO44n3Puci90gCMo1+8N1Si10ao5x3lFdg0CwxvD9lQkVl
3A4MQSkaDgBmJDSVDHuAXot7UQe99+j6dj8dJo6CIBAG1ITozkDOoOoSyk9ACwH2BYiEGvuWXVNE
yqiftc0nw7cJup5aQtcqJ8qXIV7A5OhcbESKPIANbWnyjt64VPjAOW8CDbSm5XFZjP5HChDB2VDP
Zb2Gs+dfNTP/ka3MO7aKfPSH5zFXpublMKW344nj7IB8in8mxPSCoT1AQ9sgD4sulqpIq4PUGAaI
SQzNB4HYhZWPKe208b0C+0dPdvTsNG0/7eYMctKWAyieSUoF+p/GmKn8cvRaq0MGCQN1YPyZJBuO
Gv290nVOT5kRTtegB+poZ7cS6q9a5HS/dLjADkszAJMYB7I3B2S/tSenDwPBYzhS6RBg0UWLQHje
EF6w5HWb5xHHbpomg8sB9sRro8I2iXM6L7tN4NX2o9H6NYG4gcPuRk94HIAfFeoir3FEx+TMimeO
fDMH0Iw9dKsSj5df0gVBKMxtYHx5nbW2NoRRTwtr76qPoE1HvcEaPaDzBDhLDhN7tYh5LlkO2ylK
rZ2R1uS7qrSgA6fs8+oHmbMCf/TscsxeyOw8GTKkvbpIpy9Vy4W3fGVHnkcxDJ88l6mzc7B25t/L
XDY0N3M2Ns6JldP60ZMYYT49KKs6hqrvmgPl9eyc0gp7Z8+t1zR/1LW79uNB75I7ZXbL+yRz1h1i
JtYtxchYatZqrDd8qopD05CrUIFiKGcjuTLmcLLrh2zuXd4v2c/FYRQcSfprU4Rr2lQu2JTbhZvq
B8JBUf8wsYta21RZujvoVCBT0RzIXf2x5BhHuFaMtm+8Vq6ZZw8MFQO32CRiKXlPM88kNFM5dE1u
PX9i4CLLMRdXYeKP3+NUGvN2bqaSddpOuC0HJfeVPPDzyxKGxpcnh/qbw23/JgZoSS9DIvrqu5g4
fe99WIMYvfzWtk6zFkX7gCtMyIP9G+LT7xhWowLI4qVLu/umnCkI8YbOyjYejwZeGQ67BblsaDYZ
9TSefeR7/gEF+VI26oaI6Df33TLORPAJG3R6K6JQE+5Oo4MfjGeyF3vHECTla5qfS2u0XVhm7pxd
/DfotiUpqVjbgPeymnjAMX9r+A2V8p5dQGKByoNmWBi6e0OWwN03B0iwB1uP3s1/h8QLiZ+TkxR1
s1IE28IcGBQV/U3UO9YDNzOLhvM+43g6U3B0K6KW8gsOWuXTX+vCf1JScW8zEbFc07JMSJC/jOWI
mns8mb7BBYQqgwSJcjuJJIq1iWfrrz/qV3GYiyFzF2ZIeAlWsMGvou3kTN1qKtpYkMauUrbB2O3m
6W+OvPkURiImI+/VDk5N1x8laGgHlFKRTdz0bqDOXIIamjxc5z98ym82i38dVfAxUbRiGpiMOVCc
fpkN67RTLq1ixiYajSqh749dZ5MMbiMJTJfzdd654fUYmNwpylQaTyEb3jfVThx9/vpb/Xc/IG50
BPd14OkGv/xD6NQidGzwA3JQ7rdjF0R4KLXJO2H8c1zxf86r/2Ii8i/f+p9Iqtd5+qX+YLpa/+9/
N12B8loHOAAJYN6THlpdAr+brsx/8PitzDCaYWhScIKVWPO/+SFKKCxmnQzVVidysNL0/zc/ZP2D
8T8kMexSTDlWCsnf8FwBKPnDrITngowGRUwMC3kpVtbrH18IjuIzSeqWdvPKHi7qYqFiHamUTqER
g/snFhzUKg1SOTjS9znIbatlZ56duk2MA9QmCx27HGYs59SNVeeE85X7mYVzLm/H0OGuVWRLeUgK
0Szk8mXyUgk0LkSmqfnw0FvfNQ6Dq6hrLAr/SJBniBXSOfematP3EZtzemnYZAJDu6Ooz/STfcUh
OriYzcas9gl79oSAWIPp93YYtovohHAg1NXcqUEfPZy4T6pRPogKFCDMjxSKLbtFZ0xCvLTJlu95
EXNw6XMu39hlWYhjWPhBwUghCsBH+IWBCkJu26UbHJuLos7PG8yvBvVbNnsU58HFdNy3IcSuZSSE
fcT7DnapIzGb4LK153ZTgShzrn26haxtMvSolrBnMyzQy6BQIAPDSz57zlQvVCeO80bOSSM3FNaY
+34YqDYd/XC4n4MU36QpZyYAJsfM27LXdF05HG7pa3W5HE22lLBu+xxdoDPNXkBG0FasCmHfCyyd
e3qX3Avs7Ami5Vy9zpbhBMTRo+K6m40QaDY2bsLyLi2R3dRkD5EW9PROZWSuhokhrlE/ftQOfP7N
WEU9nbFtXlMbJZQ6JbA66m0Z2dwWshloBAV7iXtNvyuN6XnkOFbsFv2bNY6d3oJautF2Rr51JleQ
twwhVGb797lwxQcIHLQhxUnKItDRvM7s10eKSKOGkU2wPFM67n1iCY9IQmaj3+64GKHGU/xp9VuL
5l+aHzP7oXZ6OqNgVLcL0A7KzOgFg0Bbxhgn0vaxGjrM/yuiiUO1VFN5WaftGF42LmVSiCaePzvJ
YUl97fxkul0DOsAGqZdrbOPlvFddxxVF5T4/rGEvgHx5L8p2b2q3fVyoLrxwpYpir/Qvh3a6WqLu
u28ZGEaC8/ecUIaYVTTKDxVgdSPJNyr3+tiUUbebwv6y0iOA0axq3guPLAqp7V2YpmbcCypQN1MQ
foxKyNiZbBg6HMLovRq8YzlyIIFmcUhtgaKdVcORcycKaGY8U3n1XFK2fID9h6w9liU1ZqI6gE65
nEQUWyN6T8fffJwrwTEkeE5MZwdJ6ajDAIyr7ZGuAbmGYq+mXbnQojw1r/B23qVfrSSC3TL5THtG
N/xaKvfTWGk4YXLLRdZ+aNBb6PSkZDJv8eVPSb1LuOfEQM1Rwousiqsx+ER444aIsLvBHZ6SCTPj
0uMsF/YWd/mp2Ga0fqGw03u/dGP+PvB7X0wJZ7E6vYy05KEZPfuladOXrk3PIHt+uDJ4GNeh3sjR
PPI6ktEu7d2D0V+LoEjfoJne2XZ4wqvoHAuroD6OOrolqAh0COMmzZJjkVQvWUp2ARB0E6ORrAKy
mTxh7/LvtRBPnhjfKL66IUzEsKK7MLlVHb22v5rgID6xqkvU9a799gt84i0Qdeh0HovFFEwz9wD/
vhi541fD0O6YDPkAfBG2q6ofEHdce4fwiNs7b8DHDSZ1LcIfFookBnurRJXvQ79lM7d7cSyq7oeT
U6tZeP4nU8HySuLtu24idZs2wxgDuDCYNfnRJRkLvpHAhicMN/TabHwFpMPj0ma9VKO5L1qHovvM
Le+6qDtiWkVea72Thv1eTMlb5rvvTQReWFCCDW1teukm8IT1pJI9tcTeznc0SOGca2nZJTvPN4tj
OqCgMZWMezJEZ6a8jDpy58qBLXCRMuo+9wHqH8EDsYN3fxGW+iHoOdcaBUuIyLO4D5YPko73Nafk
sz9U6jAG42tVpfWDah16n8dJxqOJ9pV3tn20ku5oWwNsXlU5oGdzVBbTjHMHrv7k7jq02Z0ujeIt
H50D84T3euzdx2GkGr7WMf4srm9M+3eFtKJjneVhnHUDtJpRPemp/6z9FnUYrIpAa5Vz/1y3zpuG
MrRlsTGuJ3xXGx65ipZAcVfl3sT5eXrqSNbsTdc6m+Ny1a4L/Vgdgj6xmWYxrQDSu8lWglVFH3zu
uoeyt1oa3fS+a4dhS06JEsYI2ILB0ykNlKrhszXr85zKa8eSJ72YdL417h3rW30dQHDYdCE5lCJH
wvA88ckd68kzm29bU/pLvefMoXPlYl0ipkYHReh2vzTGHUGQFEyR4l2fDOqo3bMYdPeeDeNOJETo
cFVC8LM9LA+MQZA05Ufbzrd1FbbbVHQfQUpJUpjlzYWrcgMLjoQape19aab3Sx/hY9B+XA/RpzEt
N11XuXdt4Z39MYCFB92GQraE/sIjW3uZA1axK5Y7bI2d/DY7s3zsWh7GjYSYa7qbYjD5BSLCLXtQ
UwVYGDTE9mMCH8ZFErAMKIusW6xnN6vnPfGaDrUiw0As8r1uOzl9BA5yer5BJrXosF2sGg+ikwZO
L+JoCfN1HyOvHwaPYV+WNF3XkiaKyKoNjybc3sv9OzusW0ZfpsGO037bVh+09Yl+KhCDwDJIijGh
QmyztnnGrSYu+MdqTk5c9eyLHMb88sM1adYLdgmmvRDMFSUalQ0S2YBIfkhgGE7NQSOzGkymdXNk
/jXYT/x4djtcz6lhnqHARbfTLKc7rXPzXZq8R7Fgr6CPlY0hmx5U4MEVPwYG4ZpNXQ/OXpITTL2X
cmwqH/G9nLgUNy7P0F1l8x6CezGc0exObkG3FxOOKaCmnNLtuhBAaFyR1q/JTNggDtv2ybTqsTJu
4KXka7FlWJpvU1ONFF3ArQ63CxufZzcrVgK5wZXTZYEPAzpYksvMvSeSgJIDumvalKWRyuIgKmZx
IJAQYA52RIl5tsVeWVEelThqJmtl9hJjnlV5tYyZmQTY9zGWNJ4D6FFQyBQCpyb1V9aOt9VhFbAu
lAsbzXXGxVrf6sRULLJUWId3cz3PwdbRsj5MHVL1NuWSn781lvpBdZ/In6xUt8HDCkpPTxS6IBTn
Lg/qjiPUrTL6gv1kWSs19onqmHdrw2njmjAes76RcnSA2ZsiExlEfE1GCR+tjX0DVUJ5Sf9FzHTO
b0fqCrvXriUxdkoGTEJxhlxWkALlS3d/q4mnyAANMGSS6u8HvVbJL7/3yudKhQFMFcylTY6b8FCO
NcndIhiK6YVZkr5Paki7m1T7Fp3gv3Xe50Mk3etsmDCB5NWcj4dmqkxBTKjoEPwqwz8m4GkDqghg
Z/F6u1aMvaCudwbgjTDGsIPWBty63EKp6duYN72uY0HBAk4kg4BHqkFY6E4yhkAhzOYbBZEXSxTD
m+oEad52n7MRERTnkCLfL0goRruJ/sSWL22AvZs6BKfGFlC9nJeu2yrDV69WCNLFRqQFmVNW57qz
NQahuTuoSSwvduKIt74qmGCxYdFhlu8m7dk0YxZJs0mgDTG/qvvYyabuFBWAsLgdGJeAmdoTRY7u
ZTn043Fxp/Fk6ADGesVq580GZFmtx7jDunb2Fxpalym0ab/2QBuGLFv8lcYuyhjcIrXTZN8mujz6
khxJuKTlRVj19TZIKnA2ud8+6srottoMqy0xbfcKG1X1k5Rnfy6AuT0XNKxfGn2qvptZckoMOON/
VZDbv+lQmMDMBTaen57h+sbmLb+e/KrYWfXqhQjLPm7TUFp7i8Ypzj25TftKTRALmOVHmJfAjQna
p5siUXe+wzmrsup3tpV3Qcpno/uKNs1Whrht/PKdKyu+KmV0VEiVxXGaWiwwmq2Stg1z2nvZ/E5C
Zzypsp6PnoL2B4MFWxb4uWKXp6yLRlr6J/Qwcz/LgXJUbFzsOtXWnSfx6s5DujLKxm0tkuxZmDX0
2Kq7iCCqxQ5T6A2Fq9xOgt639hGRYJxmgzO8QIECjDfDI8u4QW3D2XePk+y+dCjTvcbUdDeO8pb6
ifqS0gEMk6MTbMuQrbxcoCVadVByH6sjO7ZH6T5Nef+UjG52KkzX2IW1v3fToOFrHGgeEKZ1ttKI
OIHM849arffYoG6v6gZ2jNVbBZQtjZMFSXRjjzRzjO4gXvhLOKHOUT8c2nqYuUgW/ilIrOWaPmtx
6hNFd1I50PlNdVDMX9KVv2s+/yfE/NfqL///J+C2y9dH9ke06/r/8E8hJoTDunYeImbSTmM76I+/
CzGW/Q/ED9xVPpE4jMVre9o/dRgPsjvojhDAQghZyQ+x4P5Th3HDf3ieRaTFRRdFufT+FqOduM2q
xP0/yTDgX4TqSbwCnY4P4z/7RyFmTsvQQEdqcCe2dE81xY2eluiIGPTEeFPDB8OgMRdrY03O3Fr1
wU9ZOky0Z/WCx0nSNeWUp4ptAxfFu8npHRD6LoVtyCxMXw70NWyMzr1aWq+5punygqWhwRmFHdFv
guugx3Lk6fa0aGwCmFvZMKYLJnNH0E6gtTn7e5yvIFWptL0y6JcvsvYK2NMPot8f7Zgc3U59w2i4
CrQDGya4z2wGju4uq56z6KudLobouVvMo5ec0/FMR9SlFT6V0rnWhclRmEy12cwYnQ4RpwXpeB+R
eOdfR9P7lemXrN/Wsqvz+raLpti0ueRTGpzLZwZXp7mcdmEPLSy90J7GDzBvi+Vhqa4YmrOOMBD2
jI+iNJ8WfzmN0UIvtyDnWx+N6HGssw1dgaAu3zg/0EtpYjySZIGHTQpwbWqvZnfLsn4I/Hc34/zy
DD/3wHc5ghOH3zw51zbOKeJGXdhQwOF9Ganx2EkYz4xZYjh9jyr9GXpQRJNtWj0kSOiVTUmFnPaz
ZceNn9yO2bKDTBuHyrzKXIGpZKVZRq531eriAPTgo1DTgUI0vEqTF+N6ugzM8Sab1WaasyO+0vdS
7afyZytIL5Qmve7QKxsjj237ANfgbm6sYzQYW8e4wbUitulI8bTtmsVdysdmqbMtnbMz3Cr7Gdcx
4se8FeNt1Z0LKFINU8+5N5tNlUXZKeu5L5Qwzjiprf0c92mFX8a6TRrQXIETV4r7pj88KLYjtLIZ
dELjbQSVFzypNUSDtAUuP9/RinjhDLiSmGtviIjtGV/hBTPdvRjNe00x5GYpy1dnYhxte/gYFxiN
5pdrQcnj4Hs1F8+mrg8oKFvM2ls1vAgISadO0ArglbFZIDTI2X7SwNedyN/gEN2izEHMPEUdVdFd
c5G7stgOur3x5yvH77/pKrrWURVzMqOhpD0kmDe88q0WKuZgEOuwvsgZZbvNxZw9KNCZEox/7/2c
++pJpdExZXbMXh975nCrCyE2bXipu34bOtD9dY5a9ZlZC07B6qWz+4ckb0427NxhCWPDUdddUeNQ
8+40c1ZLVCcaUo+jM17NrfkRVd5bNls8B6/RctS0xCbw+5A9T2773LXqgo7wtm3OTIo2xH8vBhtr
xgQtojbd29kfjmGZ3CXM0bLU42fp5hw9xrJ4vvt4sb3rfhm6n4GtPiLVnrPffo1u32QmeGdMMxP+
440PgCSci7fMSF6ikNeD6/y3jswvZmzQ/kI65KrVOZTkO7KfF7ZR7XqVrkzL2wjcoYkzi4GnxOax
CC67ZrO3xulhVWEijxLtVNJlD7IP6+4SnrLWXYAjz7Tt4tTcT1l1MwVRi4ihnlYDBRWsV6aJO25s
MXC+LQLHhfdalrfMFY8ySTh9Og9592El9MF39RL7q1FRZO9WKK+zYGa/HvotmUCawvFxc3QxWH8S
gGpV7033LKIIJsF8aTW80yoLfZg6KFqBfcF1VD60mXGZ4zY6saa7Bzk/9QAIFtcebrFGv3JzlZuh
dR9gMG24h+c7NDeiX5WSGzPRD5jP0H9n+w4H0k2BbHbCYN6D4RDLkdNBvWstw4coyDsZ9GNB4V7+
o7T1BZVJu75NbiBZQpKDTdi68yNkkxdVkaksiosi8K6tRm8T94LR8hJTrPjVZcb9MpI5yCP/SyU2
l4qSK4tGdqOny3Z3YxUWZ+Vy/qq9CVHBM94czND0CFKBsZ09u2ec3QNL/h/uziQ5ciTbsltJ+XOk
oAdUpH4NDLC+ZU/3CYR0kuh7KLod1TpqY3UQkVIZHhniWTmtIYPhNDMYoPr0vXvPbZJ6YxMs7XBe
WplKcEIf2Fziugb63VPvV2Z2cqyg3gWQD1xW0aK7gBGNAXcHqPyEXLsxY34VPvNe59RI39h4cqjs
9gn17d7thP2gNLRBIaIwoFXUcwCm57WTRbuxmRo/N101bKwpqu64MZJ124Xxycnj8RiSw+WHdF53
dtYC6kVduc5C2NE5K6tfT0hMwjGhHwVhyGnEpp4bvjSFx05G29BQmN3qPywVrREtQFRfsZo+kM/F
TF027jqMqnKvzRUVd/lRdeEDA7WdwfxsM+n3bVwap8DsQl9vKlJ5WapujQPf1+6FXVwag6whg97R
O6TaDjasOTGoduBBUopYLLSIm53Bnf1h7usrgdZyPdmPijVW+zFBK1hMsvHG8MtYNrxQ/24WdLEi
F3LzYOSHtKJ7nrk0NWP0aRi/EcSm6b5zCihXcs79aEq/dWOkbqLERUUiopeMqAakcadwrOTenJyH
OJ2KM5Dp9EenwrqoOFkeAubukI4tFyPJWPmThhTOrAUDmhgMN/0c8p7ymELA1t8xtQONCTVuWLvO
NkrZ3ixT6QHvcpwwkUKurSon66Je/pohyXFiG7sWhf5maNm4tcjSwg4T7fLafRwM/UpmzgA23KpP
UqU0cJ7x0gn68BNjqYRmtlJO73pSSVaHMT4yOQct1roTHoXZ3EmNbqtSn7GnqjN10vwVIjYhI7xR
vcxuXvDLfCCTvEshqq4jN2cJgLChTcmTEbf7NpzOSFfvZsXZGEax6yz5qDe5r5lsJcH8Y3TS72VN
gaZUW9STtCyyLT3Jre3KVTxuAvM0jjYzkaVKsg5xa21FCqw+5vyPyL3EFQ//5ABlJCZjWm6zhXcz
1efSSg9izK+hkLQxr3Vr7QpEiuB2af7Ya6WHYBVQqrUmepOURwOp+YVrT+nwoJhgroHfON84dPbH
uZ8Bqwk09+tI7bVrpijSa8mZIhLbQeZNaJsAX6WCVmIc6W7TUB83DcJQv4vo96y6YZHp06RQc38e
RLY2Z+wDCCB7oM4wdj0lhhXlWY0mDsCTnCP1sf2eKpSMkRqUR7wdaLvDTt2WjEnuAJixJUZkcWza
Pld8ZQ7UrR1mYqPnHJcIQrXWxuLybWc2JHrK87FflHpaJJKtHGY4vJgrTn1TJqDdZ07kxDCiw58p
j9p4Dh7MAloK8o8A8piaEBhW1GN/RQCQ7uvKUumJj/VLYyJMNgeYYSu1j+FXQ4LaVWo1PSbzpJ0b
YYEJNjvrK9eiEunb0N0JVXmzBtwjqH+T7oJjkwCvsKSQyWtVuSQ52E7pFvEjgzh1b/DRV32kOsC4
FoZvH1r7THOq3Sjqmj4aiQVghkGvGSDD7WEkvFEb8kMT6+waTm1MG9YPw9gZlbEbMzs89CJ+1dt2
NDdap1ovWqbH3txrkd+S93gTNnBU9v7WkKzRDoiiyg2e7F6KvakUM18qI6awCahPpmLgyNsqxyKl
3Twnwngxkjx4zUk5OxjGMBCTkM/UiIxA3+aeUlipQfOxOLWSBnvOEKNQkleiitz9qFljyL6ZE8JQ
oHX8mLOKs3evmJ4Sdd8tu+Ogj4zVJyjPPOulex8Tb2OBsCIFM/Yb26XnqPtweQ512EOyjcd8y5VU
aPMp5wDqr9uMz2Y6+sM0XPQRPrtHh2o8UrC3ft0Xs5dMgLFkGnw3zGGD/x2FbFqcYlU7iYgdcHKz
vSrLR3fIn4xs3iRdxaYETpuRHPvqAaTrmuDrzh8bwn+sMPmmSI2AJEXboEmq1rVazushaW9kgYZe
De6VcTrxjKyXqyQJzplenistIhT+jXuwBKM+VGthh89lilshD64tumAqP7XF6hFFBzoyDM2IJF51
ChkDmGle5gE5uux1Lr7TeKnuvouR2bS0IoIhpzg+JJNZPeLzU1dI/szHOYslkimSu5ldUgQnmr4p
E63xq6R5mrNZ3Kdpioo7nF0yn+xD7ghfxlguFk/itW4k2AWy7kkqTZnTQvdbj5VyCB1zo1fiftK+
l7GFMaxDFdVsA7Xw2FHWTr50zU1voCVShd0Jk+pvJIOV0BmMKkgeCRp1NYsWVbyuRb/pFPdALpWP
Nv9cay8VcrAPofUfDKgTwqK7wo8ykiiymFtfAxQ+8JTFDZ+YC8BhYEiPkJh6H302o21y2X1JPcq+
oeTHogsPsFUuIY6eA4mltyoaNNLBLHebCaMDjxttK+wXVmtih0hswAhB0eL57HM6lFnjFBt2C+ec
9haaQz2MkQQYxouKyGwPQdnOVlra0vXJVeuSdYQO5G1WXyMjhgqvZbGfB6F7bKXOQ6EFOqbQMEs2
pZqZOwgD0UGJs+JpVBSxho8T3TBsJF4XGc6Lkclpa6tNs+1AKpI5MI/ipSYX8mb3dv8ECzx7cCyp
71T0aBvZBF3suZmwXnSry874R5JzVijiocjgDNclk0BanprNuWao95oa5y9DNTWPYVbkb8Cmu/ee
euPQzRIuqx1B2pREjj7hL5VXmRbJQYnc7LtNmz/z+rTvt+Qa9tPKErm4iMGm92zpwUOKIvQeyTob
U98CS2AEFueP0piM7zOtu9SH9IEoDZ0BRFFRjTuZpAFIxcJ5tJpa37hFOl6Y2arHWYs5izncqLaT
aw+BXit+GTfKuTDDaY9ao74EaWwRb2FXLP2kG3Sq3821fWITmI+ziQaBO6cpXrqUfVOzpglEXGM+
4NqPXunY4rk0oql9kUx19Y05j/ozLQScfTgk6eMBqlSsZD93SrzHn94gF+8a/X7UlEUvSZHr44tJ
uTQ9G7XbwtZ34+g5S0xzXdtFeBN6H31JLGkanhiTYXlQYr2GrkiM74wgEZaVrm1m6XBEdNDFHFMB
xJDYDfeAzSDA+1Wsi7o11slQnCLu2liMe40ZNokIKwOTj5+OtCXMzn7MlebGvtuihaVaCJBZE4z5
oEIKr4M0YOLBiUbDI+VRcjISIdINzl5PbEvDNHuxUvSw5j8niPWXPkv2cZD364KT+lri1gkDkk9w
pbyWzNG2DHY2A7bhxGANd1LsxVYrSGUdKMPSb0WJkVeZ9Ncmzy+VhaJTgvZ8dM0GYqsF3qwvyCog
A3bwEPP0x2zgeBmhXGWBdSzE/+oLSvm9kNl6MDW50smYWxE3eHDVRZCSGYdxyQ2KB7iIeTacSj3b
9KnTIE0jKaLCszvR0XH7O5dMO/7j0O8gYQp/6u/s+SmxQAtgfCJGJHJNlNkyelTjji6BgT+MinWv
OiWNaHqxctBCTn1addarz06/ziWVl4XVNktyTtmEVGipTdgz9FD8YrQ0nJosBmxX4oi72dDrjGco
Jh5DDT8TGO1J7nxWY5w9FblybsehWTs1ycUiD8ydRvD5akK2SjBfdeVktedSfihExK3IoVfWYdtt
0nB8s3X7xiLHmt/NRNQwjO2LtVq9wuSAWEDfJAn6AfT9QopnHu6NCS1z4tXIHoGdScEgWS4VdBxh
u27zmoOpAELUzPKoIr/d1FG0bZntrxt3cZdiqfLTnH6hFSy0XXQZ7snINiTPfKtt7QrA7YcSiQGz
D3solo7Jg/PpEixcmlt2IRdIW0FmQEnoX0RoE4VEZazzMgezxCPkQXRs78IZNUhN7qgCAh/DGtFF
4ymQpAGnafmMigEbm/tmmqQsdUURbzU1PffpDnn1g+yUEbHVfNYaFedl7kUJMR4ITjyJpWZXJzX2
7qC11q1R0XcR03uQqScpArjnkT2sw6I9mjE2I60hirkQmHFo+noMZE4qDaG1HZrJWzgn3IR2Xb7M
5filYXrYzMtBVG2YmISufkk78yCgPdLUeMviWD0Ro32SLXJg1PXaVZKyfB4HY7ymbeNshxK/XzQd
yypYw9DX2ZUsFJsFm4wjzrC5W0IoHkRTlc/GMDvEBNDKxQWDOK3K0Lz0SYOvsSIuPBshWNJ6ejCQ
lnuoPSLytbsLzqytHYd3eUGJb/T688TZe8mZvhh6yPWCJKjSmmlTDgLFJu9T7pbwKS2NbCsKaR/h
8lPAw/xq53LjBtylDVhLUITWY06fMUaMtwnzGT9LFpG2U9bORi9RfSeFk5HOVLp3SpT+qIfwBgn2
wDt5Zk88g9rkkXffRFbQ4JpQyKEn6FELxnsrRsShmTGK4EJdWwo2bbiqOyJIw5ULBVMPYHjaRVev
J9M9Ciqguhin72xWCLeYzTHndE9gkmij6rgOGYQ2tz7WqiulwVnr2iNULsNHk0HOzpDcpQALDm0Q
fmo9Rufenn/YVkwUlBa6D2NG0KVMyzv6aCySzSg3YdaUd3Zao94m2xVhgNa7mzad9UNlVdZpykR4
BVONvkkT8SYeJL0ZUOMepiGPjeuW2UHlxZX9DO52O0wky+hOVd3YeLZFrYodfkPr2lmM+wrWYMdK
rpqdP7hWzXplfPTV/NuuxDcSTLXPLZp6GaUNEMj6yXIIBgdvG0GWRA/CoSIhfkLWxCl8j0160eGo
GteI2OyAHAb9ro8y0MQEJsD+dZm5ceBx64PWIJXgJGY+TGBPtm43949FQAb57I7ymhSGsiYPYt8E
s3q2sFkBP3W/SWBOHrXXM0NVtGj4MQ1ZLKHFQxauMoFLDusxn3SsTok6pj7E5WEl9Sg9RlXgF+q1
163xkDAmXDUphy44AHqv0DGt16pNDhX0DEbPtiEoeScGvSrdWUlOnAj2QP3OQxivemYWFVklevxE
EYxCodF3NS7ktWV164S4uJn+6wuS1ZZZeoRJJgdL0dYSMWDbb6F07NJEQ0wNbMDTOf0b+a7paJJU
NhOL17Tu0BrUpUXkEeErQSzNXWGKaFHy9U9l17ZntksLX8XEPphUX1jo0cDgn0BFGDEqmZMNtp6W
k1+kWAcIwMwkLEfdtGSPACo+pnVxomVn7FOZvjLUhhAs7eaANmSf5yEyrCV4QgZzny5ReD5TC8z2
stU+XTXrtgOux2y57MzRie9u6wMkgm6tTdO61w2uZfMutABBn4J61MP+dhpcbvIYngaDmmaTu2bv
Y/oKD7nWwmx12scksD8j8qj7JYqIVvKAHWyDi40dKRR4FRPJJll0quaPad6+1671llZQk1PS5R8r
d3jkNrjJ3I4Z34efVD/6ibSggzHY1hH5wTHsk9xTQ1rBpGXH68JA99iPwVrNUtXXEhMLnzLsw8oo
PB0BrFfmxjmFRsup4WqH4YsiJ1oQZr6Fe5tscY4e8jAmZrymFsCBddKT4WDm9uApOnYJl9J2RecT
8EFisFRZ6zxPSA4dxMpIzpE8OPnOSR+L9NxVzZVjq+/qC2nFsdn77WzjkIRSlDlB8IoD06XU/ZzT
MD3EjYsomNzwa29qd3KJiIuadN01M+nrhJMgtoYWTl7HRmSfZIlYOTd+qZYKgsM89cq43ZEYdxu7
5MHq8nAPM+GqNfiRh3LyyFW5SIjeVa1+BBgn6ZrH1hZTFgQa/ocrFMRhldpd7s2WyXNmTH7mfMeF
+kWpjSgHMyUqgw2WnAfUnCeOVdcukB8FFjYCaEgsicu8wkdpDddJCY/NxImucmZMLRaYgAq5SXGB
9H0nsEXSOsQ/LQ6KMe2Kzkz8WbRbexSHQRCPwuWPPQ2XaltPd72rXiv2vEF9qkFg9MSoJDnp9SlK
BisL13nTPvC1riiUcnTLFEltIG7TMnSskHH1Gk8cQYFXs5yPEsuQw7cZYoX0ipldwwmiDz0Kzxom
8RUubBrCWbkPLfECE6tYdUwhHVIK3fBmL016TXlZ1FRr9FzXHtyt7xo8/DIp52vM1H41GNi9UulY
e3osr+Sx3ZU9n2Ucxb6QTKXCbT0rFe9V2eYWKZb8Sck9PRjoUTr50RPC5NSq31ibzL4IkZP5HG2E
o5/rgNC4OtpknBoryXOvfct0DZmb/T5EwfeQvc2uBlA7a9hXaHHPdqGczVEeGA17KI93sneu8RLM
GLg1W3GSUALGXq6q2hob3PBglzz4ZqmjIaxr2nE2/OdMnR8EM95HeOPWQ+VMiacYofZogL6A5WGF
5KXRwCqPHJYPZoEehvT33Asl57vJhDRicBcnnD/oWJstEBbCerRZ2YeEi+1wiH0KEACexvgWceiM
vha2EGK5hUgMpYL0BzAX5rTqqwSg9XIIqmSR7VHr+KKX1xSvMRwdYJ5NtmQGlspdii5WycK7xX1f
uOY1UrL00ET5VkkJUjRFd0RHGx2EqQyb0Q1f0iq6Tk2618Im8yvcYGvaeYiQaCx5iCZI3lTHY05P
8Qkg+5eq0mKdHM6dCSotinLx4LAC+nHZ0fQqMnO72N+Pio4c1cxwZc738LZXLieVu741k7uoQ+2M
a53PtMC3L7pQThXKSaziaIf1VYRKUInnbTf96IL6qlr35B3sZN57Vo7qkUL6Aqplo7f61pyKexc0
tk7OiUg/2i7aUNbvOjdlZWHp2kOX2hSoOwh52cS03+qwZs6NqTjBmKk1xHKq/mCdEq0HwXDsisqP
zEc7ba8Gy3kY1ZdYV/yx4wRmDISczOQ4CgOwsmxT0+tkqj8DGsH2TZIhVktM/pBqJJ8OOd8mth+J
efXS5tnM0DNa6SUiHzxs9gkpXOPJcqKtGf4QHMPlZHk11YAyIRxuICtlX3q17LZAKlLIPmn8anfj
xuh+ROZGNapXzJJvwaTc1GGRGSCaRSQ8R3SEUuAU3QnKhafGbwUCnorjZsIyXHcErbY4HdjqaMpk
9rc8Jxo86mNkf8KjBjw4Ft++o2YQwuPgsapLyRyfTl5qao5nwxzfzy5HbYyCtnqfANV4aFAb3oqc
BmE11/2+hfKD3xolo2408bsqAnMLLyVjdMM65DXtoGEcBtCK3IxICRZe1T2i9zEXNQEfdYqmc1XJ
9hAYxbDteqtal3lhPhexzuFtbFnq0Wm20BbMdD1G1dVMCu2bBQrVs6qpo5GbhV9gG8I9EYmSeGi1
fJFa10/Uq8CMmsSt7scM2gbqomsWYmIhf2lR/JnudBidJOfPt7eUcuBxpKiHg575htYy2LNeaxHs
0BM9JI3yBAeMQltk34KJeIpSZQqWsYiWurxrAZ6yWT0zOUcBjLOUKMMiWOUcE4pY8fC4hSTMlsFB
Fy4yxyD7ocPEZ3j3rPfmXo+irwHiStdW0aqD1t1lnOSlfd+57kEE9Hmr0brCWgqZTRpXNeZpadHO
o/3iWQpeWeXhdJWSHrHh55xfeouxoBMMUGNVnpYh2lVMNUy9xGthdHfTgIbdLfNbM3S7WRiXMDOv
teV8V3Tr3hiUQ2J0pxn9doKYmh7BkPJVzsouTJMbsCSHujB8GNXkkBvdq8nuupoa0EcdbPtdlSkb
+qUDucHRQz0aN0IHfFehS13CrBpG5o+SsY2WngNQVXQJ5buVfjWaVDyV4h7af4uWhJavkY54pKXz
1UX0s4KBrQ1EPzKGyidMhzCVkeI0661VpEQX05B3boeQGnTb1hjT71KkEDbC6lMG0buhlpTXdnyA
KVYsot1dgLkfvtK4Kwj1BMe8cWbcCDZjoMAqmWyHxyQQz4sgzIBjQoUQ30ayRrJoupiqizlkkYvn
+Skx2E5Lw+Xpa0J6BMuarOU+7nk/GCbif1s6JGXNB00BrVezs3Wj/qCZ4zJgDFZVIXy1xOJRWRxZ
gu77VOXXJGjZ+93oQY1sBUiKy5wyuJfGTAyK/r0wp73ZyWsHvT2kV4GW9ks3FYI7dPGIx2M1tDXN
XqB4qq76psSbUbjGDozBtOny0YB1pwsvMk2268y8jFSKXW7c+rzd20lOcHIbvmlR7q5UW/muSbCh
fat9QTgWXpG4B6bg4aommToatWsgxouuhleFODu77V51pb0WpFEoznTviHchN3GmXhgfVh4KOlwG
KEMzgTx+sLyOs0+q9rssiT8txqNauaqR7GGixXzRU2po54yBtdnSYsn1fUJzbdSy+0k+uM5+ivWd
W+R3Y/6gpwo0AXvRA1hEq6pWAxmv4dgWpPtQjMd6ctI1YCZrNUZLVERBguHckr24ROeSq87cj67V
PCNqLTnZ0lGmuFW7dtxApNkmaOyxSHByF4S5ET2DLie3P5Q5PyEDebBkDI0GiHApewMGR3zXgSFb
Kcm0wffLc8ie5mlh95pV0yFzzI8QX7kttHtGbb6Dp44ex4Hj6rQyJuacnC9Xpd0g0e9zZ2vUJJ8W
5XaqrK0UrctsqNFIn5T6toAUv4qRpXLLMZGkDEOCW/Yn6aofOLiIezWeAEe/I4U8TqL/lFn9AS1l
q8oA0w6yAoKcmx8d4HbFMulFyebetai2e3sfA1y3dcw6SctYKvNGmTDh+1KVrl+bzmebuk8YsS6t
Ni0dr1y/NBl+jQ7CxTADJGqIvuyhAIiSdVTO5bGMaEGW45K2kGSvFLl7tW7eMhm9Di1WJ06Ox3HQ
nnEtfhUMdsnOyBXa38ojvtsVJoCZwPDP2WrlCurY1xDqqFRdm7ihtEaWZMp1HNU39uKD7k43Fxwm
BcZ2UWk4mQaPIx/ArUQAcmQKa5dv1Jr0E1axKy07fBEp4moxVCclR8JEZGnpRdr0FUvmWA2Vaje4
6NlVJrUZDrlQCU8NKAYyM6j3W72bGG0QfYk9hN7FpOzdulehMvBKtTYeYhB1Hs5DhNtFqW0qW1wB
bqqnII0ij2uE8cjGkoZWGO00yqjoUSrOVot7/mKfRGsDuOcxjiYuX8WUDNJOyf2oHQsGD0AowPZ0
6I0Jx0THwSFwW6Hx2eKiNL1Aj7+sRDxMpqQ5nej07YB0hP33zpa+a56KihHM1HChoyT2nb75XjTj
CSxhGm2geAUrs0KiYVvPAqQGQ1OLLkcLEqdX4tVURG9KkzxZoxkdixGRbqpn1ruhqF920bCmam/D
wDkrr6pvpPyc4mmJRNTDZSr13rX6txIZpMUkNemIpeJZQFVUs8K9zuDr/SGjiDL0/BSM8KGSeG+6
+o2v66gINGmMlG5JZvookVeVzkwiQwOREQc5RVfZEviDq+c5dhJy1m17n+jVIZybXV33MP6yaq9W
PFqWFjxanY1YQiKKmTRkjWKA/jS+WkltX9RRd3wmug84TlehyI/aCC0wdh5rnUto6HDDmo1JR2w1
5Lay7RSqnND4FpR3jYLorRLzRjEClckk86w8uq/pTdOSW5mRuNNQNnbh+BLaMCjmyNh2Q/LQKumP
HuVh4HwalA0tQ98Bi0RBva93RABtq3Q/WRXqBaawKSBQHouk3MDu98LkSeoS5fV9TD8Ao6bpY0Nc
xSpDDuyfMx0RY0JzONEz6vJYPxSWVA/ukJ4i+BuYSddPkfC0q7VM3POClvNdjWL7EcNHcN+ofFBE
qepBn7r400mLeZdLQ/lMnSxdZ1FfPMzoIL+MyGWH0buNlrIT5UMcXeLcGiZftzST0evUvaQotS4I
avNt4aoTCgOZHCelc/fA44yNGxXQiiiBTqSJRe+EDuOLVDi3GkFjc3Qa1U2OFWSnOC4QLGakrwSh
vgUCbYuVvDk1syRsx9Brmo5BjwLRGF1gdeqjuTlnSZReHCNX91rbPxNGICmg6IKuDaV4BsMK2EfX
pXHQMjdkoJl+NGED0Whx+SmbWTN9KDM+4ShXElFfJrdHzGY/tzEaUy0u6uUQdSO5RfcVwoqBdmTV
Izgw5U4KGp/GW0lh4cFYXqVSPSdVeqtTOIDE05PXFe/oI2HOdpp8XZOZvov77gbm/B4hW3w/2HiD
SnrgcPDGQ4Nm2h+zFphOJi+lrb3GcXcs9R+JJOGm5wTCZKZj+twxn0/SLWl2q5EZVaDGr656HmCs
9cNJw/rpMHMJ7Vvp9DuG5HjbUt/RPpWB2WKk7BKp+JNRfzeS95mIhiR+5rn16AdDfsUBpcT9tJGk
B5kh0IRIb5HUuNP8ZjjBESszLT27tL2AgTvVonNIsWbTKbmESbW3dIa4U4hwUI9fGgKYl9NLzaoS
+nNCeDLuSS0pkGcptxKHWsPCp8e+qe/LPL/VDnhdN5ZrLAfBK7yeHB8ZhTXI33HIoB3OZG0V276K
jwtNL1maSWNSBOtBcVuII4IT7qjSce4fMilOAaS6VUhgFtC0eNzrcxKuM6f51uTOWxfQAtab9D1Q
FfeZ3mC0MWZB5Q+QxhPYLqHnMglAyZZWKapQ8MY+uJ61li5VC05jryb3zctGbIIZEDIIrucwnTf9
qL3MXXNsO2S64FTjiVisJhEfQmeRpMGifHO0UfMmaGznhPDDlavMR6UctpiPt2QVQOGMU3dFbnpP
paUPq2ImR9QRwcdCpZIdkles/edaRien+4xb+Hh0pvSdaU2zJ8fsjU2Xh2dAD1eOr8VcYhtG7eqy
qTMsx5QrygoOIKVZrv1wkh8NKMoVzb4zDs5mJfmB4DgBpU3eZVXTeZXa0nMFOclSAh4xNqrograO
8HR2xtyBoxfIch2K8BEEXLl2Cb35BGhE5C8dNz/UqgMCgDMulWdm3JEnzWxAfG3l05pwqJx3waD2
N5vBf2S4uFafxUPXfH5257fqfyz/9EfJBD4Oo+5//vxj+/vP4We5kCR++mFddHE33cnPZrr/xHDD
P/09enL5P/9ff/m3z9/+yuNUff73f/0oZUFc0/0njL7iJ0YF4IhfeCnu//f/ksVf/ZPf3RSW9XcQ
J/giLGEQf6uZsCt+d1PwG11zNJwKZMWCHLEhrPzDTaHoJBBBtQCtTzoNxAkHnMw/7BQwHP5OUCkc
CsM0XZBoxn/kp/gt0fOfbgpseJqJncNegokWSLu+0Gb+gBrX3bmzk8UrVDhppKCxTIfSc8lIVHwQ
zjYCP+hmCJ3oLiNT7EVPErhOPNZRa0xatGNhz/XaICl63ioY+Jk3zIVoedh11Ct93SXZwdEU6lm9
69iSDTHM96A+MsdvCWAiWK2J9BsEW6XwZSTgg5naRAuSTmbzwXRSgJID83wftHMCkcAcOVq0mcAY
yySq3ZnhYEivpyvTSrv8ESqxA52uKT/+/79vuW9+dd8i6uzQ/PztOW6YIvxt32ZvxUf7xxv/tz/w
+12s2ObfFxgQwyRyHxY4y/81BS2/ImGFEB6OOxbRFsY/6Sya+3cHRTFgJLKhyc9x+dU/bmN+ZagO
w2bCEFRSK2ztP6GzLDCif97E+I6s3yNeVAtrkGr9OVlhmpumGlsb3JLZVJ4J8Jv0QZCg81Zm09cf
LtPt97/6t0LmtzIuuva//+tnDszvr+U6qJSIxLI0PsTPD4zaZnPWt0QFd1RyoNTDBK+oSpEVtc+/
fiUdeM2/fCygN4CkMf9B5Fx+/4dnk3R2gUuAj4U51isMcezdZ7JZUdxPZrrJm4VB3Pd7Ow0UOh3V
6+RwjAzUWxSHJfiRrz68V8gdZeScqz5oxjagijAMGpRsmvk6Svxfv+Hlo//5ayAajbwHEFUui9PP
75eUForOQUNZN9FkmNua5x05wMphzo/yIaDsZEFa//pFF8TPz69q454m4MpULexnGuvhT1cpAxuA
hiwXSP0I2XUZeIR1/5XpIruzx4bKC8lgrgzlOYphcY14TMwJxUJPoV8wVPZr4GZIOe4iE0op9zLS
I6wcYX2u+udRSYdNrGlITwBl4Ylh/MPEC1IFQESwgkQaVeXD0Nh3EJLHdWeiDZ6i2fSk7UZry4m3
qUXrLcihq2q/cUgb0fqMP9ctHacXmraeMfbx6deXRPuLS2Ji3FtuUUcHqrQ8L3+4cZphDMGUdAIF
vBx9nBJoF6cUNBv84VgzHR/g+GtOxwagQnBSA3HIGoafFUOu7b95K8vV/+mesCHU8pwYbDALielP
XK2pTB0z7wGnqIKogn6AGjFVI1bRHF/7jGiYGg1eRswRNtIoP/Dve5PZoEOqX4bebo6/fj//slL8
/HacP5kHhSlLJ+1LgdS9WrzTdej3RiM8Qz43w5x4v361ZfP884fnvjQ0ByPlYpv8+XuIR7JJjZ5M
zbqmOyGGpdKr7P7fPAGslf/6MguXynAMsqfIsvn5ZXKTiSEtC+GDUAO3O8I3GdEvOrE8kwCEP48p
4TS6xqGKQJsEmnWYnIp2zMp2aBbTAIG3WzrL9DO/rwygqODGkdY7HwZE5FUvzjLTgjOSXFzLhtyQ
UdnTeo+3iqnYTIw4iIj+Qupo79WReGosNEFBax4reyHstuRsk20MfCIm+KXCRQk8qbtooC+0WMJ/
wA8fQBL2yY7mbBrh7RpbDoBZ8KaoyUcKcR+iT31yOd3RgGDeOTJitwRLSho/9TGBW65dI7wtW07j
ET2btEBbJXpOkL/+NrW/upctk1vZ0TS2rd9qqT88VhG87MFOM8HIIZvW0+iVCWc5bHskCVjKY9RH
5VGjYbyxJ/oEoKlxmI1+hqGj55+tfv1ulsX0z/cWC55j2S49Wxh9P3/pDoCkzg0Qo8EYRgfVDoCa
VXrceOCGVUWC7KqKOvXf3NB/+aLg+kC0Gapu/flFCUClpRTyokg/+64TDIcpCM2mPpNEjMwlpe+J
XPzXn/QvlzOspS4P0P9h77x2I0fSfP8qjb1nI+jJy81kpjLlVVKpS3VDlKX3nq+zV+fiPMW82PmF
qo2SUmduNXCAHWAHg5luCFKQwTCf+RuCZSQJD181H+ggU2/jeje7feNygjvwd8565rToUUsF8vzR
LgAo9IX9caICfIEG+c5pQASfeBK5k5aTbhlYgsJldqFHLE4zv8XFvOzAwgX1YKynTKD1CFthRQIG
9qPC2oROjr2ugrE+96HheFXTOhvNVq5LopJzx/KUQmbGYx3vjj+a+ery5WRjXZJoYPxlkR0cTlIS
pUFg0tlC4+1Jt6v0Jp2uJyDv5oBKNOp5bB4BHxcJR1pAM1CCKyponBYmST1An9ZLAu4oFYripFHA
Kkr3qZGqIJQ8snWsU96qG2yOY/dsdAGRIfcrqNIgiUIFwu/BszvkoPgkPo3R5AXg+0Ctf7IECasy
sTroOSVDvHNp067wPkeeH4IM4Cc6SoMVfsJ+E4TjPG2bQp0v7eAGC91xrWSZBma/uVBEhY9LRhco
ZaIDSGpU0Cvbi9CNWKtVehclxs3xCX3rprA1kzwL7T8d087D+TTDqsw73wYnFLtAiWiNBU5LlSt6
H2la/eNo+anE+L9pxtt/o4ZWf/uF7Ln5ZdvlXz+1pJ+HmfP/yERak9ff34sSvBtIQD4dJCDyF34k
IDoJMWIEhgtfAWGC5yDvRxqtIVdAAOhI03UWPmHgX2k0ogSkyKgYcCQgVsc//Zl/KBoev/w13CEJ
j7AoI7j+o4Zw+2PHU374UVP4/d9fJgWQDg9PBlJ8XMEc1cH8FCV5d5lHFz3a561r37dJaCLfBhFo
JTBWgF411I+a1hqbxrWQ1bGc4i6fJ+dqUM3xs8gpwPd4tXrYICVe0Ol4E7X9+KSBegevKLQHs9DL
bTfgcWRS6nmEifVAQj6/RxAJjdmwCe6Aj84XBgSoTTjJ617vgwkCKv+ex0m711FwpZnRppcI5Dto
wSCcA7gW55ttrNSd8ErN9DcV3MsPiYNqInoFSAN5UW6bH81MhfiMlLdmwQvUmxs8n5yLuAJCtoI8
nJ1bHew3MGpWa0MbLtHVyzBQgyKcQumDTEYZAeWlaMeJSrzlmjp9arM1yrtMz61w34que2zQ9cZ8
ypiMu2xI7DMepbkCMw4uo/DVW6Ibe90akhlIDX4PwZXyZ5K3KhKTYoxWiNx7bameN12RQwSMqHKH
4iJGiScT5Xg72B9cvbttOW2mGHiwVVXfK/2jGSrDXTAM533jfK6T6VIiS/zsYi6i86Fv39uZWJuA
eTbDaK+EqGkE+18V7BbOq3r4UBZ+tu/KXrupDWdtUDpZ1XpD7yG2PmsSrtu0QN4K5wZB/XvYbeXG
6IGIVwNhgx8Gn+MYvAcg5y+IHMN8BOj6SWTtV8sCtVwiofg0ms0TLhP7QVPOsxpLojDw03cDDMwz
sxqLr7mw7mn1fDdm9T26vPc+JL6pR569rreND/AgV/inSmsMr4t0AyOriD89+0W9hQVX4qnga5ta
Md5ZZfZQZ2p1GWvDJ1OfKFtH/q4Ct9GWHWeuRFv3RLHahQ6JBb5GhGcDxDMaRGZAa0DytMBQi+9Y
yK4rTVkZiIImMN3GEMxxCioOtcczMlAv6on29DZ+HAxfQj6sdUKXIe0/9Bj0dF+VqAPTYntB/lSZ
CIat276BvZjJ1tvkNCC8y9DBA8fAW8cPkTFdmWYNEMpUdKAJyO1De8J9CzykXmX9pYqFAwGknd82
fWBtHJxF9khH0N2uS3VKVuh2kgtR747CJntETKtaaUjvmSFF/CrorqcIIWLTdm/tuHJXw9TsoJ78
ppG+1nr2Tqe3kgXafTzDeE3xrG+18q5D4WFrjg3yIG7SXHT6qK9TI3oCqQdUlmKBU8AAENiXNSnv
05XdJV5MwEK66BLwdLYCmjytMygIiUXfuumHaguPGTs4s7nOklqcz7QjIcMFBdqcNNMJfhAvsGf+
xyAcNpLSPkPH6oYefqOh2+Ff5mJEjChLL5V2Rnkwx1ynUeC9UG4jOcxgvaFadi91+/aggLQHBQWs
O2CePmgmplK3nAnsHwV+aEHd1zQKfsuieq+k39spUR9wt6o2WWUpj7llUPOr3B2M2t/K3NC2KcKt
MtneJRnpJszfMzCjOt37AbZCXI6ExPXg+Y0zr4jTSAVb0eCr43QghHRjZ4y+s1XzAWAIoKLPKop0
2y4c0HoEMP40je67IEH6TpEdjzLehfn4OciSOxrdxsoS9IvQjwuL9r7pwUxMGX2CSTgBubsfn3VG
sHaa+IvP1HlY+qF25Ztfwp4eHyj4NAwfg7L5Ykxd8jnJm11cG4C4B209Akr0M4OeyJismf8bOt+o
9pvvFKUp10LpdbCC3W50xAcgq7tJuMUuQs6j0PgG0TBicQT/Na9TcivfvI4RTbvldYBkF3N0nVHX
38TIsu4Uoxs2Bela0E7BxvIHrLxUe2eE0aOwZkQXNe3JjbSBLw7N6qHNgc0gxR5uaS+6q9GSeTYo
qfcpipxxZZy1Ajqtbj3hTJutBsx3YfUiKklvhtz8t5D781bXkRgoh45T3Qk+q0Q4K3hsTNxEiQOa
yaqYbbhwUWBiFtAbX4a+8jh6SDw0Mp996YKK18dQudBFL7pPGLlkF1Cb2s8FKCQcvoizvuSakhue
7RsDHhoREsukC6LyshlAQET6inVBnTgQYgv1PdaA1Xo0YgWQqiQcYnx2DdQNSIlV+/rtWKstjXeQ
GJzcJCFI++wHOpEXtgqxBkmLgEPDbdLrmlbRdsDKb00hB8UasxFerACuH3tUBVQzinZzgvbK6Bj2
b2UQbKhzXxtoYtbgZMtsV4y0G1W0kHc0Fvtu1XMEWk3Q7/ti2Omp9V1xi+pCH+maBzCSpaEC+jpR
hSKJQ2MZAmTib23eBQfL+QJjA/UWT8h1YFHDi3iHfrQe23EYeKCofDc3wJT95lM/x9HW70v7PZhw
fzvCM/Va0bbIbTUDwM7G3wChtR4DkRSfFBi8DwHWCJsR3ZIrvUriRyWCrYVRgnJm6FFwPsRFeJ4A
9bxW0nq6w7ygfIomK6CBSCjC7Ynr4T4xiLWNoQXwViv5JSY8+WOrFvnnkJb5fTTqviessQF34Yut
kyFZSyk2RS9E+HuAKPOX5+Dv/0dE/G/WUNJkyfjv4+D7T9Sdf7mI2rb5hYj4l+tvfdQchsX8/h91
ee1XhLCAdbqyJySD3T/aS2gHEhgbqkp4S62CxJAi4e/9JdX+FeFFoGeYzBvkNg65zx91eRuNL5Mf
UkQ3bFpD7s+ExdrrJMpCu0BohMTotNM8OEyicP2b1MhBkDlW2hiPOyN5p+c6+IPMDsCUjHiFhNyK
52YRqcFGN4u+WdGNAkMwAJaD6qm0YwbuUKV9F0ZbMarJY4R5e8Fdak7XGkFgvhq0ucpWmZkpF+lY
fnSCfvxMtkD7Pg8rIJjCqJFDMjrvxWd5I+Z/oyyBawZFVsoBNOs0e1GWcK0iAD0+IsljWtEnygXq
91G1FCIpzYANT1yir9xc3dNC0e9RAiIHd6mSfZBwXcrnZvujOvFTW+Zod/Wg13rzb5xIUpY6soG+
TV/Cb2n6bbFr+KXfe7LWr9gIOA4tFfoUctf8sWkMfiJ0ulmUbMkMDdmR+aMnq/9K30s2a2lzqYbj
yrX+R09WFfwei8ClOmhAcqIutkgejyWTh0UmR3tOIlUHb2YbaTFaxIebRkrZaL6r+asOZSuwAnjR
BD6XZkvY82PJ/H3eepC1/j6UbRHHUsvSLJWZeNkoyI0BZxzN8ZEShs5mKy5CEHZqnyhVyr/yV9VM
jmLTJ8OAjlnDJ+XZBORF3bQqqqmPqlRZxY4OLrdujE2uBM6JVsMbo5gOfxxmOycir3T4Lp3gHfwU
BDDzBEzKx0OgaZto+2ItvbXrD0ugzy9Drx63F9lckQ3Aw2HookvDKShAjj19RRQeAxy64AYMHAgb
GuYys31eZiDSp/TSBPrX0XtDR98rqFqLql/Nxa1Wiit7Du+PP9lhAVA+GPgCFwcaQ9XQF1h2C1vS
hIxDHypVhvBX1Wb3hQRYu044eKykiWAbX+XjYz4vkMNP62IzYLvgBzjfNXOxgPowx4Mw9iF5A0ze
j4VSkNNruAqO9BNMJyu9waqGDYVhnKHdXqxr1brOQ2s8s3QouKFFbBmYgfOjnva363px8TxPhmnr
1Hc03TTZr4uvRLg+uW2Tg07MFcTRChftmFqFT2Jk85SSQ2WTp4+NfuOWZYQUiU5dAduvOXKL35wY
nyVh6MOlgwLs2Yx7GmGxDU7FbgJ6OcKpcZeyfeupm+H94aw+v+u1fsw9haBtFSuRsfEbRUNsT4+0
7MSUv17mLmV/h9NJ0FBTxeLNBstuhwYoFc6487jWdbSVqsAYvOMfVp4xi+9q2o5GEZeGkm4ufXnm
BIsLBECgGJli3sA3oLMM6BpAnA6bNIntEwfR6zNP4gQwfpG9fL4aB+/Lgwjp5qq0R5NdFSKVPlQ9
bEOSD2+aoP4cf7W3JpDuBfKlskntPHd5XpxGaMAloqzUcG1b2Ixh6ISsTKzlp1bgYUHweQValAnZ
FBI48Vx7fPlGale2YUxvALk7N7+OBjHe2NiHbxLcTM9auD5boUb6tuts4G7opuN9hmbNbIHUHq56
fxP29rAvk/s2pJQeTm12G2buiBKzYu4QPvhIeTMiIYBrY6j+vNEchO/MfBSbNMbjsA+qcq2lDnJx
rp+eOANfH4E49cirCXsdFogMOl++muhRMOgo8ECR0RMMyGi3aRjheLaL7kSnyy6H0aH7D7jtpz8d
eCkGpyoPVElf3IxarZN8VXaIcYqOKl81AMmD+Xhi7b9xkHL1mhpqtabEE8ifv1ggFPzSOtd88OGO
hqARvaazWaY/Ocoxa2eYwq3PoXZi0LfmVDp6CTpLdFnUxaCl2YqeKzJcZ6FBNQQVvkvFdZL7tNeq
XU1+/Fun4zvg2Hm0/+lJ5W4mzLBtle1gyid78boJe2QeELNYTx38ByWnRtrYGEofH+WNDU4PnAq5
vCgIpBYb3GnRedBtIJEp5mmcv9oIL45EoCQdP7E8nwOkl4eXBCGxRJAoNlgjVOYP30ibQoKQtoTY
Xasfy4hKKygIREFw7sPyU3aK7zE4aLaKw9k/1flDiMwK+koOpI7IgQiE/t5+1LBWL5w8/snp/vFw
NgrGKPHrnA6HDwcvr0LnlIebEbO6G+Y5u/IbbKSPT/dzv+H1HPw1zOKrFmSFFjU1Y4XEzQRvvlMR
CStB+8/T/DkRPvIXpt9ciqKfHqpU1ks6kxptF3Z30TiZXlv7X0bSToiCtAxrV5W06+yJK8PZ2M4Q
3OHoDagP4t5GR3dzm8WI3qud++3Ee8hvdfge5LDsM85qtr7lLqaLg3lCDnQ2Vi0+8o4bVV9Rcncf
2bhAdiVxrfXziJhHS0SxKuwYzTiqEWLVoaVOGzxMn8pWCVQJXbSQ+VEBRCeUJGEcFLp6n4JzFKup
MNVq3bmtMa6TaBhwRzL6COtfNAcMT6PesjK7AHRxNdMxPf6CC1AB88U17mrClRHbc0vqcD1Us58N
djPh1NGp2qqIiuGJ10o3YxS650QdOErrTr+mO1ZvNDQf30VIrUUuClw+3JGsMY0TJ9EbM07fE7yK
RJwRQemHD9RoVeAmKF4S8xTjY4p4rVKZmC5jg7GxYNOeGO4ZnLf4wsDpdBd0oaNb3MqH4yFkYzQ5
mxkKL/CsXqX6bXXgpRNljXx/fZYQVAImgzpaO1WyKZLMQKh4PLEtNRk3HT4GW4JDnxiW0xcs7OFj
TE5Sy6zCkcyXcjOIJHhoO/y2Cbm7y45CmTeqs3mlIZx6ocwttm8uDPE2K+h6j022wuxL/VRqGcdH
mSXn+MUBbVIM9wEZscprTeObrrkngF7LQ5VUVEhclSzzcK5IpPLLo1uVvcHZh9JuIXWwdXPlC8xa
FBRynCKOL9M3RzINh+RW4H3nymjnxSXRVlVZ99WAnK6Sf8+yrIItiWaiGwrlxEhyng++A71YmS5q
XBdUoDT5JC9GmuA+qWbtBsi0q+bu434EC70tsmHwxohGz/HXerXWVdt2LZCK2Kpx9S6b/OocdjCP
UBpvG9QdDRA8axcSfVFunBQi6/HBXr8ZXWpbNam98b1UbbGx3LIaHWSXg7VvzUgQoU5cozzjVyuR
mvVd4qTzhRompzBoS4tNTZ4wFCfIiZ+BDPpikdAaonSsoKAJqNtzRPfQZ+NV0dPnrd2LOBogiRhn
cThcEted2FSvVg3bSdO55Hhjlo61yFXSyewmAN+Y0oS9Dkq89NE0kKxoC2WNn5xchqLUifkAQ1Lu
XMChYr9sK1sjikmDXPP62qVlOpb2Ji9pQScxVOGhhId/fNBFCZDDW7MNibwj6ye4AcZ8uFh7VG8x
pwE3GpGUnVV4qngIoQXn1TAEZwVAWyC8azvWS/RDWuOyQr7wRg0QIKWl+/7EsxyiAH9/Fs3i7akZ
geRfbBwn6qt55BuuRxyQkCZqJHW76iBDdkO5Tn27PCtp/d+U1jbLCTRFPq7ov1+deAy5ig/2L+7V
LscRhWXgSHyRwykRA4DIBquhtUJ0fctRUl5ZWllsa9ItT3eDrwlt27OwHhDdj+EvIx/VQMIDD0j1
wPwyZvrZ8xP9VFn0v4mt+XfrJMjI90ghtMjQYzuE1Mjf+L0KqtIEoDjioDMGXowg4s8qqPhV2gqD
LQRWLT1VtT+roKrKj0i+SBeos6Hcydf9swj6K/ECFVI+PvEDeYT9M0VQ42AZ2ZzHsAPQGCBIJgGh
Unu4jKzCHdDxdNCFx73hczToNAY6xB5PHBtyg/61Wn8fRp5QRJZUb8ViGMixje8jSA9UIW4u4aph
2zO0qtcLMNqhje73iy9w++MvvwQKkSUfjMjJjwy3bZDkcTJyJi+PYx9dw8GX4muVW8SipSo3sW1X
Is/AzGO+pnCd28DdAlydsjJGFxZBiuo8slB9SdZGS8MRMkBmtXfSjt05N9TRcLeG0VMoPoOtTG0F
clye0FfuW8VXcAiPYkT9ELZD9igiNQ/RYfZGG/NU7CyCtEYyaiiVDmFbNMCRjQHm3hmIstR6Z4N3
t0szsoeLusdz9Yuqlr2U7WSJDBjHc+8gzdcLQOyal7oFNan14LhggJ7qPMMvy6sigVPQmg6pgomV
CXfHqla2Yds1yjpuRFdkhwMagD7ErHLd/2BOQzs/2hWSPPp6bKi/7toaeD7FtBadyTNhVJYOcLCf
bRerI7RNMAXtB9ALlFltZXToxPuxBZaxAOmNoLVpjimtZoGD/T6dLcvwBGWEXNsA57W5hjSYsqO5
4lnQTnEUQwdCbYR1Z3hJUqF2ujKcVKnvqPmJ8DzrwJsC+ufFERaJijq7yEw1/c3I0sraB7GbRJu4
nFU0EDPTVoOPTSAQdQCGNqG9CM9UK75PcVs/qFmba3sltijJVuOMF/1U6aG6yk11QOShyhztwVCb
Ek/zPMgBBtjIZX0tghgLSksotjhjzhV1NdKqgCLsl274ZUAlWP+WF7NR4NbQzmgz0bnWs4u2QkDD
m4k/dULn3Oidz+jKaMmW9hyqPQbFUMBaRI0EeGsrLUYX04bBNleI//r+xWiMPcDwWVGKc8sGWISM
jejLXAUoUynAysa86+7LoBbWVYo+UvVuirHM9RKkj8Q1RpmDflGAKUaQ0YSCwRWdaPjUzMhQIZbp
NDrMykkbegMPXVNExTZqULC8sNqgsm5GXAXIXZssL4m748LFjTNCAa/dg+IRNei5NENPbwS7UNYb
I4C5j0kotHMQ52mFZQWiP2MzP7m9riEmUCdGJ96h3IX+elujj3pVZXy2W72oNBex+LYkxC2cJLtX
Ij3qrgEl6+qDUTcW4maakyt7xZ+z3YRVNFTbEhEPtU2CTd6DjShWaE+n1Pp6B9F/vCKRnp91iVmr
aOFDKEF5buio9tVCpg72EIn0jOJLOSEoZerWeWwBALqeZiPEQcAuLdUbmq7vwCEF84z561xVQ6ye
RXUT2XCHS6t+cqumAcfWCx/7ztlFov6+TkaUK1dCqQrQ2GGXIsZvxll7gUA+whFxQJDK6TNj/Ul3
QhcVhg2TRQKN+EVnZNX8bsA8p0GOr+nQcu/vjcxQ6vKegjo2pNecWUWNsQhOwWl35ytuPnYXFG+n
2kFDoQIhvc813AMfurIwlOm+KkYDWiti0tRgirq0kNbqbVhTFeoPYUlpvq6ajR1blBMaO+6p9w4Q
4K11r5aDjqoHR6l7Q2Ep6rXVxOJzUajKXLtZNxhlYqmhILS3neuKUr3dtLZAoydW4vOZSpay0cFf
+17tmL6yw7UQQkJNfX5idkQHlpCDQ32vJCS4Z3kaoe/ZOQBUzhM08y7yQJBGJQafY2UrAHMAcxna
5HiTj1wydV3cGnGxLvQ4AOSs180YYKNWBEYdPwVKPxFdAz7qA+Tmcqce/CsERfxQQYMotcNuffxe
ObwuuVUg71JEoIJG996ivL24LrWoayGHQATozKBGC7ADaJlac/TbPxiHIiGNU7r6BNuH43DvC4xI
oa0XaCPiFYu+/X1c1O5PXcu/X5I01wkluS1hCB4OY8cRMiE+wyjYO1p7rH0vKoFza23Wl0Zo9Nr2
+GvJv/dXGCCnjz4HGqyYhOFkLb3iD5JOv7Dxf7Y0pm8eIfVF8ANXs4lecm4jQR1kgVjhISM+JX45
nPhycsYWQxMTcIpIyB7x8uLLFWLqLT9hjbVoECODnaTbFq2iLZjTU02dt4aCFkZXmea3Tmvs8C1l
kggxgqHmpLBuBsQiLjHn07AdaD7+7HzKl9Eo6si6MgzGw5G6aUobW0e/WppZV9xwJS+EveYHw2hz
/BxrbjpprNPrafbjU/5vuP8fZNIvvoJkuv/OYL/+lMFgv//XfxW/PBTZv/7PM27otv7X/82/ROW3
A+yQ/BM/4n8wQOTlVD8sQZeK65d88gek3uInVKbZeURXYItkUPwHcuhXfJrARrgw1umyA4b4K/4X
v5J2P29YSeqld0K57GcygOce4187gxoQy8ew4BTLOJ8i6WJnIOU/TnkFfhL9ZKJNtGPQyxxxW9B3
Io3qq8TXlGg9tPEMxTTtsGrJHERcWHb6eR+iXOpliZ29F2NQ3Zo+GMp1G0zzRwrDCgQVp3gwrKDV
TpxcktD/Yj/z1LJeLRsc/D/5y5KslBg0/mv7CQG9RIMYo6qSjosCVZs0uMjpFJBDp8/viDNpQWa1
H9zQpau+k99j853qBu4b2viIezwyeSPNXoSvHfVixLNeKuj3w1OflfkDa0UYm0zM06YVkXUJJEDF
QjpKlS+1bw7fRNSX74YcmVaz0/vPMfXsKyXw7U0f9gbe6XUeX04FMN2+wzVHzED+1vacILqP9ULz
3Ux8B9WUwkQNHQPnjiJKceLcW1TDKPA9d524Qixav5ReD4+IFqpSast5svExFe41lbgIvUZiOc1u
J5hIaDE+b4f/PRn+A0DZsZPhfR61377+8p/1p8+/YP1Yf8Lm9eBUkL/+JzaKMEG3HRtsgUGP6s9T
AYtP0n2KiLTpaayBrfjzVNCsX8n7TY1iwY+ThD/3e1VA037larMAFXOPU2wwfwpPeBjlSDwHdS2K
SvD8bcrQ9uKattDrqvCE1Dyepd8mNNaxccitE1tY1rJfnjtyFHBcHHR0EIkN5A5/UYF29AEplbrD
+VagNoEAjP5R6bpiB50SL07bVlYV4HVvxr/kMQVbe/vi29z+GOhliUAu/MXwHLH8hxK4o6P+fDh8
OkdZ4VtwCgY0FTZQ9wv0GCWCu0ZU8vhQh2HP83wyFCc5w0Ci1xZD6WkaapoyGl5aUULI5ofBSkF4
ozSLcFVDXq3k3arVoqfjw77xGSVOjiRfSMCcvJNeTnCN6JKZZgpvGGJ7lfmuQgbr9z/qfn+LAVqW
dviMMLLkdUVVikNm8XIJPcXZ8U3TE0oYXaKAln9UGHcF2ci4FEnSfTn+VotG1vNssl9Qs4WSS+dC
euC+fC3q+4XaDUjx45s5YsXSZiT4poogoq/Bb26xjkDnn+bjtgN4832Ys4+RKPItmXT5/sSzyClc
LCKehXyERjit5uUiaqKJbn8YGF7WA0nSLBsCeHTjg+BBMRkt+BmmCU5oVyjAq3v60TjWFdbHIB4C
j8yoWh9/nDeW9MHTaIcz42RoIaF4rHsmqCgPIcFPwg/EuSgaMpbjQ72xtkyUD1wkShC7ZfseDtUa
STvAvpW7p3H3YwWComy0EyoCb74Ps8IVz5EIGvBwkNSesBnJNb40O/WcQIZSlU04m8x+eWIVnxpq
sajgIjijFWPtIGwUCwM7dFd2V15hb5Js/sHMUQEi4GO3WJIs+XL56iKYjYYTyaOdWW8KapAXiOs4
P70UJHSNojJgE0m7lO/74nBN4h72n+0UnunrYo9Xx7SHx53t/a5r/sFQgHtlixQZGnXJiAZIRonT
sCnF4eL7mMWBspuRMX0MkDs60fV4verAa8toVZg6GLblWdN2BXLh8Ku9aaDNgppBT0G5Hk98ocOQ
SR4wfBryNsJ2rgbuhsO5Q7WEumshtXdtTf1mNXp82cyWuxZWI3BMsNTPsdb7u+PL4vUCPBxUnjQv
Plg32hXqJejJWb7qPDoKnk5WLOx2pVLKPbHYX0+j/FR0SFmGtPFekWixSDWglqKQQiFt3UKcPK+M
1j/RNX99MaDFBdqQ1QeghCj98I10FSkJvzehsiBwu9MRE92BXCZxGDKmUVXM6+Mz+MZnIxemzQz4
GQb+cnGYiLqHeq1iINxUYEwRfhvWPs4hF6ObT+eIFXYb16d6eHzUN74bbutyEgE7ISO2ODjsArdq
Nws7L6Hmgb1MnZ2nRd16TqzWJ17wjQmVsDwWJvAuQJyLCQ3Dqh+DsecFRdffFGbd3Ys5cryiHGEw
hq4znni3N65ablnqfipxi+SWLF6uCZJm1Kqo9hLcLFda08II0azKrFbpoINcQZwbf+eiNj+VtpHI
3kHX3rnqUN1FbgWa5vhUy9EOL1uCW+aYIw1I5A9u+IstErU5eWbaYq6X6jBSkaxX843atskEwSqo
3jXxhDHDNFoqkrZQ/IwT0/HGAuNcZjFTvmJCzMW50OeNpg4h4wNh8rdIa5eoOzetlzbqpy7Gi7zq
aNYcf+dXy8siDUDzS557QrOI6w+OhcEZVBRzcY7R1ByJzB6nkqRwlPVU5N+Oj/T6YzOUbAES0Mke
+xKLXLY6Jesmg4ycq5gkYKzmn2GVRhPdanXkaqsBM67CjzfzBFcUx7nQ3juDgQVKOlSRd/xp3nhv
CFOkrhQlZFItj7AX33rI0xnxZwVCXlabJOR29c5M1fChMov4xKXyaluh4iEb+SROcpkvy3Vz7ky+
YmatV4oi3NQRoOtSCcb3fuiP6Nl2zofjr/bq9GU8OkRUB6G5wAlZbGNL6WO79jkx6tB1v9A7U7cu
XMD98VEWlAFuMYbRYWoAsyL10JafM+59P5rNgdcqE/9CRRoUm9+kSD08CDUV144akPSI8FA86uF2
qmgV0MiDlV867W2mJDRGxy4wLmenjTbHn+2tGaAJDPKN6gSaoYu7zsJlXrFynY0sdHHe07LYzkUa
noge5dY4OC7QsSH+4b8MARFNLrEXSyjC7i5ITbwUpiQqwTL3c3IZzciveGWFrriO7NFVw5HqaQVd
CzNy3VMYqwXo8PkbUFy3bb6DPLbdxYkRwBAHedRT2g4TbUN5GotEnGXXQ6GZFwiVS79Q2XsWdCw+
sEbd22boMmgcTeJpc63uSmHGJ67lN6cFqgazImP35YkSaAV2xAhOea1fRAgmlIJcYRpEi3oFriw7
EUl/v16k51Mu5t0wmoVx4lB7dZDyZQBmueSlkha2jD/wqjaV0ZZLM1arm5LZQMRmSvZIurvfZ8XB
/hml+RPb/BnafbgegGEIOli0AGATLpGHVidGJShS2PC2/ptRX+dFe+Ug6ZcrcNkxXadtscfkBLGP
6SJGxzZP9rr9tcelqIEsYAb04YP5hPrN65kAOE3gx1GHeCl1oMM1Groqbui1NXkmKACUexrtuinV
6nY2CCGUeK5vwEaUn49vv9cHHksSEpPEkEgE4OJWn6p86ByrEF5OI/Bi+p40aIGVCBW29SkWzRvv
x5UJfUtCTikyy5+/2IMZ/t2dMyezZ8ZRfadnMcrGeZ7fJ2lt7vw0ci5RIdDOj7/f6xXOtfEMqUFD
jKBMvv+LQVUj9PPKYVIjh1lENDhGG71pdinuAmgU5k6084Ga6fgzdNM1khLzibP39eXFuAYBExeL
TpViMcFoz5lxm0QzEIjOx+pgCC58u2iehjrVTgz1+ihF71bSRCTIXfKQD9+1jEsZj82gulLT/5rl
fvSYd/rT8Ql9PYhBC0JYbD/U6p0lOBxBRSeeWlgE06wioV2E+pcoR+Lj+CivlyWjkADAdKHiRoB3
+CoQPupRDePJU7s63VuNUSJ/pUYc102qY1s/uafoa2+9F3kJ1Ct5TaA2uhjRmaeiEy2UPToNO72u
lCtt6M0Tp93bozxnWgYt1mWTDjm/utNLAN2mkow41JnVesaSZ3t89t4chdAYeD3VKJCgh+8ydz3S
F1GDk5tK2JI1sXXRxcEp+PYb34helk0ry5D1mCXlA3H3nsIaRhGDNqJYXoDGyRS/emcYITrxQtVP
zN3rnQSKl1I0xUWa1D9QXi+28ph0cRaZjJc5kXKuI1SBB5iR5jZ2Q+Opm/Gtl4OoDyoKqj5YocVh
1aQtBedG6eAXYvMVh+IsFsF3IeJbVs8pIO0b34uUiiSCuqwrr6XD74VLaG1V0sazqiuXdKnFayus
ut3xVfHG/Mm99Nwno82wZDFi1UJ1UjE7LzaCb5kfGdJu/KnlNDr7JwORn5GaUptdLnKlq2vYNnrn
9V2Vv6uGPFiz8OdLf+5OHEZvvRItb92SVzgQjMWJpzhZHzk+hlTCVUsARaa+UbC8vh/LUT9xIj0X
5g9DBlnW/musRfwGJEVD8oOMG+BNcNnXZVqvdRuVvTXnn3+nt00PyldR1Wbdu/VMb49cvD2rcpuY
T5+aAlSyr2cNoAM84tbTgDr3WnR2dNGO7fxuxIokfxiUvPxWm70G7ibJcJDMZtRcvePfZwFPl6Eo
4lEWsRZrjpaOWE5bjWRnrxS9Z+IRuglDvbnqxrb9MCHXvpG+6xvb95V4lRmzcqk1iFNNtlH+g+Uo
JxQ4Jr1r+luHi76byGcnDd+cwlCrs0AjzC2F1Z1RPTJPDPXGZpZhHoEOunUSPX441NSWBWJ0Q+9V
aZVc5bpu+Gsk0srLWssQ7gz1yjpxVr05Ih0FZD1UwaJZLBYz5xP0Sdt7BlWTfaRb3Q5+BThPbDDU
Kx0Hwtvj3/SNIwTGgZD4YY584EiHr6jODcok2jR4oQuExnEn5JQ165Ta9BuvBWWIBhLYHYk7lj9/
cQQDQ/KnfoD5XMUYCcZD2p2jfVPvZhHVN0ozn9T7kF9msek49B2ETCjAMpuLlYr5cGxpRTt6wTQg
qjtV3XYOtHzbx3HxMEHe/JTpQ6x4VG6Hu6h23c+oWVXmqb3/1mPQeQSwTHBOGCdn/8V7B0GBrFow
jcjxtDhnJkm+VyipY4RohN2lxP7d6LnTX2Dnoq0L7EBWbTwKLLYh0alpV96mGtp2vo3S3+wU2TYc
GsjkPUQz1IPDfpVXtKlwG+xORIRvnI+yHSX5Q0IiyJYLn/QFvSJl8EpnisQqt5Rx5+KHeIuv8vDl
51cgK54t7epEu85iybtDoAiRZcxRWEOlLkqJQTJPEU3fWufsJ5rb4KkAvCzW+QBBd9bKfKSQXPq7
tImL89Ltw1Mn5OtchXIB0DQCQVroSEkffnDMngbAayx0NQusr0NaYQ2azaG70RKc7PciC7Af06jr
vp/8LMddGOzedd+IdO/q1neAz9nOJCrZYsIW3JpGXyCGRpFjNyL2+nh83t98VKJ94hTECcCsHj7q
GJnGmBbMOzWOeT+VUXaZBnW8DmbfPxtSrVl1UF8/Hx/0zYUF8FFKcvw/9s5kOW4k27a/8uyOH8rQ
N1MgOjIoKiiSElMTmKSUAEcPB+Bovv4tKF/dEkNxGZY5vpaVoywJAcDhzTl7r43iZhUm/PpBtIHp
QPSupw1Wwk9y8Mnf1NuR4Kil3L59pYsv/Jcrnd1eR4Ez02uuVMEi26BgK96lSzFeKYRcvh/IQnSt
Mcufr4gDQWoxlbhpU/sg62SC7SEUpJaTUBvAH/sHt4Ttm8oHjWKMqK8fXpbHQ0v2EHC6MTeAzeho
pDu9uXJLlx7cWjZdEVBU6893sK03sWA43bSxcdfiRk5JkoMCf2Whu/Tgfr3K2feYG3rXGlbDQOAs
9zjUjtr0Uz1/tBtyIK88twtV6dVczhaWQUcSxHnTYzTQg2ZJPzIMhhFEqq/QJRM1eauS0v804pi+
nSxfviB9LJ7N3NHu4n4QR7uc4SO8/Q4v/xaPAAS+AZqQ57x/RUgMiXvduJlNA2MqGnukYemnyfDk
PnWrH8oSm2qABCfwOYYQVJPd7P89OMPPjdxaUqRytzJ+cA+djSRCPvVpIZ1Cwjs9OMrow7rtyiur
yJnl7q/L0NaCSsLKT1H8bMB6je3XXs0j76CFHpeSwDSMKeY9ay1x3Gbs9reiS7xtBv/uq+aTJR4b
nv9iUtH7MisqQlcGwqVB9+vvOdsV2E3ujTYIv40fw7IcJA+AdgbpuSbh42+/50tfEQhkDx/uKi88
L3fkOdsSOiFr/odFcmoM06dscB+8fZX1Kznf5qD0WkuSnDh/83/LYfSVMwINytizE3m3lLkNo5vW
04Ot52W1UUHR3OlzR6EKs0ydX/mKL90lbR7855x3OSGefcW0bBOCYB1wv2lQ3rYqk2u0svzw9l0a
l94bEbYUJTD+Itpcf8Yv2yizTfOBrGriMaw5/VJAsyWFcRm0pxk05NGo8XRHU6a6e+jb6TcnD0g7
w2cxtDdLTwb7CFq3xVwkG23fNZP7SK68e827e2k55cGuqgLccIjRXv/GNm/1KVf6SFVDtw6o0DEu
jL13WiB5HtzaqUPbLp2nt5/Muoidv/91c4k7kIAbLPGvL5okgzDzkoltrgtBsmd3GrQ6iwbX+cPo
tSsbhksvG0s5UjC2UbSEzlZUsx7cSZ/5Zmgam7dW6/ehnjnDP1h+0PThkVgzYtiYvL4lZeSOB9CS
NPjJ3SZ9VZ6WXsnHt5/bpe8GhsPaP6PlHpyn3wh7Lthn0yNoe50g5swotW2CnJ86vuw/x6AAtoC+
8eTqo3Hl/i69MqJVqLGh56YbezaW6dKprEYotLGIR6UiKdPbttGMdFu6OSaKUi+vuY0vvjc6edBV
UPBBxHv9RFvythW/aNqMI1nCjkXspaZEtnv7kV76RleFOiIeCl+/sa5EKk1/FMa0iePSuLe6Kbil
H9Pf6H0+XZl1Lr09f41UA3yB7PNcCllI29UcIyeVJLHG+xzA+3Ps9dVhkom2LXnvN2DMxxe4QNbz
2zd56VFSfIUAgl4PD+rZJ9DoXkebVGPXYk3io6gbIs9IXr/S0Ll4FbrIvDMD4ex5a5PUdVeoAg+W
7NJ6UwZjaYWjWWPK+wd3Aw+ONt4qPFyDwn6dVhuW4sptOJ0uwWRsgzGY9+7cXKMlXZoY6VyynUTG
w0M7e2ZtwoiU9jRtHDse3w0iLtLtOBjUYPVAuhs5lyRi6cV4RehyqViFPG41QLAK0/8/G/ZN1Se9
brDDHAdbH0Onar1T3M/dM7Oje4jVpMgnadr9Umfq/Rik1alY2ivemou7PVxeyAo5aEGTPdtowV0m
JGPiqyjGGAW/Eai9cvXmC1ZmsZ+Xyv5TNxfrD04LXURiKRyLJOudExmTyz/YkPz6S87Wp6xy3SZP
F7b1bjMcjSo1dxl2viv98gtDF+E4iwOVA4r85xsCp+mxdTo1m+xFAdpXCSzmcCoa48rbvXAddq7s
oVe7CeaY86FbGmZTdpi/HZDwd1NWk+RMn+fKM7swdOn0Yo1aNW70x87WokqvWulg9d3YviaZNN35
W1nm1V4i0qETmJCPbiJ62L/9WQZ8dmeLOsMV9IIHIQJr/vmbMtO2StICR2mbmg/gtdNdYGIQzs0K
ZFs8y9slI+0ZLtQcLXnT6Ffu+sJMjlaG2iPK9lU3dHbXMpXEfCeJsYGmo59KjkNbr5LzozdqP96+
04tXojTGxpFe0G8gNcAGSwKYHl1Q58/HloTp7ZK32qNu9dfWjAsDBrkMUBc2ynQfrbMPUYxZM8bC
NzbE8ZXhBNUkMus03rx9Q+tcdv7qOL+hsgDEiPrz7NX50omlBCpDRreHnClwiUHWO1kse31QefIu
qaq8ujKLXxDprEyc/1x0HU+/7I7dvEvdHsg85NB84LCepuZe2Wa/hZAZq6gu7WpvDSNhXZqHwW/x
J2OPadv+aAqImHG/rXFwRomddN/efhoXnzl1X54GtCvYWa9/2GANKL0ou244f7dHAPXFhgN3//en
HIhUcFQQTq7T7Nntd8Xo0eowjU0xrZrCvEi2AuHIlaf8l87m9btlU4/UhZMOPXkOW6/vRveGMdC6
ZGCPuHhw/gnjfsGnH9rG8oc1V1Fe+DLfOwp8HhnQbfpUew2m5M5IA2TGQ1zdJ1oFqqGvY0s7yMXo
nadBSC15z0xXvZuGJRk5k66WL9Umvn7blkFK8LM/QYZMLDNrdkLKNaksSUSzq/M2+BxPjZAhzrTa
IZ9pdo55nE7zYVmGmbIB6fHJXZmmM9rGgHU+BL1AIn0ptTnflzGSrY3HJCYjge2e1L+MA/vGMJMO
EU1HoPgk/S7YGmMhltCo7MInnTxO7manWZ7HesEEnlRkiYWT32L09pU9Jlt/hJtzm49z00cCD0dF
myTXYv6Wui9Ck3dFoXfIxySch7g0N22Q139IuQzmoXIsUe06g8JdlDaZ422lQs0TdmbX+PsChkBK
z6debS7paLl7NWbePgOEXNz6cujmQ46is0XaSEPs2FldkUDOGJOEBM3GfYwJOTGJg+gBY9XA6cao
ptaeR3UnnPzZSsTkPOd+tzyYzjhLqu/TYoUc6rR2lw6CmhRbTm8CsUcit0k5A7eRpdp3das1L47T
WSSje/K2mfEVENxAfh7xV6n1WFEcyRHQz612qyn2YmHQDcuhsWPHCLNkDrB+GxBrIyexMnUszAFn
ulBd9wEAg91vDB/zdpj0tK33xeCCnCrj2LvLXA8jtx0v5rTvxKR/MpMym8Peya17LIxrhF/KOnJD
aSmzIq83OzNyp7Ro71o8S+auxDdAlp81tMfAihHw5WmxpJtg8Go9MmLltQfl683w3gQi8TEGJPIi
5xwggjfSlzj6Q+V+nRmxX1y/Gt9Lo2qOfrmUNLn1kRgwDb7ELlfZ+KTbZcABy5bjrVevpndEPIQp
GEnd9wE625JUoNlP/Hu97wLtMIogmf4YfL93wmw2rSUc+x7A7NgXZbYplG79AOAMkUXTrWyvNKn9
qCGe2CHenWzcjW3FiNWrYv7ARFwE26Vayk9OWQG0rhLKMRElx/RzRq7OjSVE+b3upDiNxqSy98SW
2J9y8TPmEuGTCdogTYkax/1JxJpfIgUuwSq00ZiQCXMDl7AjEseZxadK6ZLAnmyM69NkLlq+8UEa
FuTLCfmn46V1HeZFVZG37DXqcy/SsTm0vV/moBQS51OqFaPak9MamxGNKut9nk6BQyt1Sncpgh1t
2xfB0oWpPfNRqgpgwNbOg0bfetIryFHXluA9cBjNJ0WcHyIcz0nCgpdWECQ3G39KjlH3VWCpr3A/
NC0yR8I0QsfP7U8CuwDh6V6zgKJLM5FvJpQusM5w6/g3gZb3kBvBUps7AntcK+q6RZxMvmUAiwnC
l0jFeBkiP54qjUj6oroJbGHboWgqov+kHBqq4q5JYGkxtYEKzSQruodBM2lRT6mA3NLqeQV52nfI
pXMJonYiscjAJdAdsAu/X8kkbDsrlRuORdWLOepdEA6qrLP9HEi+TlNPyUoxOxXnBzm6A1FTEBZY
aiomBXrscY9yLLCqh2nynUctHVtz1xYL8Trz6I5GuKRwJDfl0LVVCIgc3GS3SpyhRBjaA9i+fNxP
riRriWabu9yWqquMbFO2Y4CoeHA6r8xDbdJio/uKDq+atAddGxc4Kb1uCa14rqfcdwX3H5s07/5v
1WLkWyOSN6oT1T3VteDRYSp6ckyMvRvVBt3WFW5xm7VFBgSTvBHT09pIgkx7nlMj4z8HnXz24qph
RBW1Vl3Zf/6mOPVRlNC7wo5ACwCZjvV6pUtQT6pqCuwNbJ5HHhdhngQCQ2glQ6RWMZveSrYbK87/
ZFXKoyHTvKhG8RsGNpNNM3TPP/cR/2sG/q+f5Z//mQr2WZRfv3wdv78yAK8Vo78MwJaFl5dCCG8I
rt2a5/1vLIBJYD3uHDQ0K+GLQgk773+HIxjOv0CIodsEF4CZEEzmfzuANSzAK6GSVr2OqAizwN8K
rKdmx0j5z54J5y9aMnpwFO3XWhdTxuuR1Pro4gM16qFRu85wYMKI++oxaSrVxe+mZWFRSxHLG++y
uHN3NITqI6Uz+TRVdUAEdpuFaFIMQnqymnVPjPUNtip5FM3gbKq+mYZI6MaH2fM/EQF69HDjU+AV
4771nTDwYsggvt+yZGpyOVZpog5jsyClCJxvdmXXG6/pnrx69CF7Tx91uq+RjPVUe/CzpKb96bUk
9MG4rL5Z+lDczKjkD9IdSC1Pl+om4+cf4ESqR9ocybAdrdo/mrXm7s3YhpkR12ZUJdR93YTyQ6Eb
6+6lebGN/is04aPllg+8Uj1kj8M64udQsAZijHw7VkcuehoyNP1z9eBJ/761siwiEnA4smHLMIjS
MKFykZqx+GFRlEWRmqQkz3WE8O3tetJvan3p+lup5+6dGAznS6tImc0mvwbvZT9WraHdjDNTW+8k
ZpSMfrCtWCV3aaEfhEc9lJlt8HbSmKudhHmLRVMpgkSF2E2L+lb6/fjQmHPzvp2TAel5Fty79uhu
/HwZtrpfpWHexc9D1ZPG3SAwDXuUNNCaUsg8VKmXAEREr1nTDRm83XujFV04EeV9ZMfoRvBk28iw
+uSGKBp0U1ViPCkfzXvYqKr/JrGz7EbRGS9Lqezj7KbW50IGxE9lsjykPL8bvx8QTA2i15lLTUJf
m55FprdjNwTqbGLQdO6GHnxRmpcL++JY7ii+ipaS/TgfGtyBMF6yhmzrPND7yGkUfmtRysjv6+52
zjznofRT7eA1UmwmOD7bJm3yo0+jJdThx+6TYuAZuubURXDUvG+1P9UvPtzlQ+7PMMMblI/2ZGVP
8JVQWi64uHOXriTBaPVtmpjyyAnNuMEVVoctd33vC98PBQo8dpdNH5Rb4nU0YtYM+26sde3oZgH0
mzLpyBaG5WnsY1nUX+aRncXsaDq8y0Xiu1pG90DlnixcKyMGkjXMjgocbXeW7Jcbdowj49rPjzWU
4yBM2fjHtgK1Q2DaN6RfX4052HvVTDBs1o3axwD3FCFnwbSPhzr4Uldd+wy0zn5k4CyMFI/zj5NP
D7ZRO7upI/I4Beb9DfeqdktHVn0gslCLHMkeqrS9vVM5IER0GPU6xLdwXFR6N7aUPrq4tHYNev4t
pRq5cxJd2+IpoG2p62TehrmVej/asW33QVDZRy+bHwABsSWvKvFQOdNeTdp7OaTBXpb1ASx/eT9J
97bBGHSHmPjQs3F89BCI7BkG9+Q4P2ZB9aU2JfGgrTyMbp9tZNWsD0x9nknnegc86oOt7K+Lk7AL
YH+7T9u5qKPAyh8NLfDq0BLGvS+NF/rp7kdU9BluL304mNI+KK8ET2TqO7OqjfupQJqcacs3S2rq
66iK93kcPNV1vW9mo9wg36BfmbxPl+W5DLp93OUPpAF+Aer1MivvOS7lpqu0cuf3FS4nQLWdyx4B
7Jzjyh8IOpNjrTsvRqG+4cZatzFjvJ2K5Gtstu99fUk/s2F0SY0jS4bjRPo9dpsPQerdd3XZktKk
fSLwabd0sA2qIt10rjiyab9xU+0FxIl3MiGHbYVoP6nEj1xhh43FPqdGqZZ67a3VeNquqvRbbaia
HaKjO/Aie9URHtUTlqqJlS42c9LqPLKYu8Z+dDms7ItsZmr0jEU8Ta3j/GjstthpXvKIBK+mwzkf
/YLnl44xB8wquIfYCva6mlYyigOiziO60DYmN6zAT2+XAR55+aeNfm5nYUWMmDPe+TPpzjDR8Ki4
tXlLts59kKRe2Ghk7KgmWA6ycO7AFLKTW4pvWTB9F4tGPKY5hwTuvQsySI9ZVhHoCKzOc9JvSQ/K
rE2e2D0dXF1a7NinLTrTdxDr5CYdWVN66X2P6XuHReU+pOP4VBbBceLLCD20my+Dxvc0iOx9qbzu
MKWUMTxqgKNpbfVgPBXYMX7kCexBJ+/dXdpDzq2ldp8JVs/MzZMI+Fm1I2Jrilyr3nsi0Am5QXrW
20sT2o5Q8DAqHV+Qd8wmBTcyXZ710kNIkjUDq21Vsmj13WPayiGareXz0BlqG2d+8d0vuuIDSVk8
QsmfpXwGlLbL+p6jS9l+82XA6VhONnvSXP65dIr4Q+50H5hau689zScvVEGROI5e2wcPg+cywJeF
3PPU7oNxhwUrvq8BbKageIRjRG0xFl+HXolHaMBKbCTnuoHQkUGNh2Gus13ruQ9DGtdbbSAMKelT
6DcBIr500atb4N9xFODN2pYqi4Rt5ndlL8hhXLDr5JxSItdpK3IF1nhHv92bGh+cVrVLZJhtvnNn
6eELnaYvrV66YpNhX9zqUs7M0R1x0yGdEnO67cgR1jakwqnpqXRZBm9FneTt1gT6CZzSnQatOU2Z
MEOVL9uyIeljHI1yB+tx2IpYHBKVh2KovzhDum1lsjEDVJipFnlN/ofewvVIwZtGM0e1KRv6Gx7M
Se+cyCNjO6h1MIBOux1Fvo2H5D62801QZJJ5mxUgaiYyfGxhHPVi/tqo+Q69OgzTSX9osrmmxOKe
DGOtg+isrIRQjtGiWu6xxeMX5+UPX58NxMiCGEUD4RyvUM+Zk2kkosGldVoUXzLYJ+EQu+Tq1kXI
ZmibTVKEQ2U+EefIt4knagXtFTtn1L7O9ZS9J9FB7svAeqnrkpmzgx5uOii9NSzd0P3dZ9HO79KC
XMegtdaYAAo4QD2DMNZhvZOfDPIzT8Cg5vOyiZ1Z3eS+oOEudOVFOoUWMIDJ+C7XkvRo+GN+KALK
cmommFjvqj8o8cULVQyXLAG8a2LbEIp0V9t+fG/LotjgKiP1ti2Xo1JB/6gIVvbStt21la/dzar/
0eK6aFt+is6Q1MpR3bANcz9nneFtg8zuu3CR8KURROwMWe87b2EY+XRdpk/5HLe7YkQFIhPAsAA9
jxyqXxy77LY63KmnkrZGJGuQr35ar9BKhL+j04qvQxuL27ls5zxyPQJM21yqL20GqIQeApubPt+y
sDXVvHWxKpFnrYTZBGTi8lKJky15ADXt+0Oe8D62OCC0cmuOU56zHCSz1j4YLbvpMgTxxmpj280i
j6hnLRcBujFJFQrqGXOU97Nol9AiU8bfjRME3J2ZDC/JLOZhq6Uabswy9bXynQ/DnGAbunPJjSdm
/UHPDE0nL9ft5A4SlihOWjJbxufO0qebluN5V2ykmMv6Y5p1mR5ZfZmn90ajA8xigp29702VjJMB
nRw0+W0ADhaJfN6Nf1KK8ICE4QfNAjvUQVx+wgyXEO9H7ykhq1NqZcFXRHhVkZiFuLWGmGKnxVPp
n4CzusdK19P2a9P7CJUmDTjKYRFLmpForS3iuWFbe9u4A/0XjZlsjSxO8X5lVhctemffYvjIwo7D
hnHspIoJ8p67Mf7sEoJwFEgMkAVS3lHyfrRBmR4l5fmnTjTdxq7wxHb2WA3Hmcy16XYQhRHOEiHa
wUw1p75JyqDkXgdbsODXcMCJVuC9+96cQ3Yo5wGqo9u6+XhnLE3WsTsmKfrecWfFmcTUpLqBHlw+
BbnjfA0yJCmse4bfbJrFXT10JOhSlsGITUV1sJeev8xeFqIeVZakNwqptNyMU+OzaqVV95nasets
ahcTTZRNjWEf5kE05gvlMM27raTrMhNVlF429GSRr4djl8nmAOBl0j4QH72MUTm1fvehEm4bfDLo
RTgc79AX70gg1/o9X5dOA9QdxqGIWrHWizMWtT5szERgsVR4q/ZVXVcVi3+fuO88oxTW7WSYabFN
DNEXG1MjkCIsmDPkn5bqR9YdssOBDNAbuKM8vLDixUHyEbKh8aX3mXjDuorlMzC2udywKJTjIZbx
B73HDbNZZk9M70bsvwdB7q/xp28pv9vr06wTMNIb4CfcsCWK57ig6bjXepa/PR+XO97W2GNCfaKU
TVKB9NVHretBjmTZNFUnFK8Ny2yJYTa0MsFmoG86L7K1bgznznC2g4pf6tJ3PwhEXDeiKEnYXlcb
YLIl51glIqmmnDzXDJ1KNk+HzloPdiY6cH+x9JNHUe1k6lJRgw54r7KJgRr0utn+EYzEtAeTbf8R
p+kzJybGJ22+NtTSihglk88uojlfvozKzd4Dch2gz/ca2NmKsPsN4tS4J+Jq0r8EhYuojb6PFYLl
6INDyy78E2e9XttIKLrdbUNUlr5Jlxno7AT6C69GuwviqacW3RpxHeWx7INbFfhVsWlclT+5U/Kl
z033nQA1u2tjI4gG375fTDVsC15AlQzvzMwDS5tmD11iR6mfNdlt6Q1TwSnWKN7LJPsxt1m3IY0l
D3Zzk2Iislxj27b2FCplZuSRWv7wRbPt/w92/d861X+tys3/uUz1WKMTr6v/c9MVpOB2v1ar1j/4
V7GKnJZ/GWiWV2wqNJe1l/4XwtJwnH+t/NG/JLrA6Gmq/rtW5fyL7iG1Lf6EjYFvlU/8N8Le/Jel
r/VJGigQ4fF7/i2A5dqL/E+lCk8AVbKfCUzIVQNUKmdSVbPoWf4Rnp3qaW4PzGDVYYmL4Ab2nHZb
622zLTnsRrrycTrVqt9SSapPHDiylyWLqeD99+M7/XXZX7FyZzbzv34N1TIa4AH1Oe7ydd0MAvXU
24HKTnnfeC+xXdM3An1ePFl1EX8fIbaOG5WV75DwsypgREge9NalzycbC6Z21RvWvkks4ymbCzIv
GyL7aLhNxKxzhquuOTh+0i3OH16w9kTQSKx977PWqJW3dKbMWZwKvQ90asRj8yQViuJIFJ528ucU
HF47N8FNJUr1gcyqGgtM4n51cmXe68zgz6rxpydnshYn5L3J70Vax3ttcuMHjtv5D5MjwTdwuMvz
3OXNY25OH3TqER/ffu6vG9Z/PXbkQuvoRFeGKur1Yzcwr+tM1+KE6Su78RM7i3B5GLu3r7L+LWdP
i+G6yqGpsvO/9Vf80q8HV+GLtp/EiUZsvlG2MbJVb9ujzMQ1wtprPcLPG6IwbAFKgK0HK2H9779c
SuUiaHyXG9LE8KNQpFH1sfmu0yicyMB5/vv3hUZ3Nc2jWjPPZWv+kAPckrY4rS3wY1IPc+TYNS0x
Sp1/S/7z131h7LJdStgrCf/s+zDtQJTLIrNTVhE1DWV23C5ze43BfGE44EdZFUYkY/O2zvog80q4
n1ysuwXN1R3/D7llRb8mSv/9Kg4ZMFxmJboE7jlSAvX8GMNvyU5MSrS6BqxqsQ838+2XcyaHWx8Z
vofV2s1fgzF+jRj/dSj0ky1ERavrpC0u1AazTA9axmmF5nHoJSUPsMU86iE32C4YMTgK1NMVesZa
7X898AEEG6Zvr0gV2hJnPyFzKqIRVJ6dxtT8MTSZ3Fum6vdpmowbexE0ExXl1L72rn1xFx4xAAmU
TNh9Qdqd0+X8oohVgevqJKsh2QxpgUqmbq+Flf7+sSF9AwW6UtHQVJ4bU/0eC4Rpioz9XWBFjnK+
mHP1SSuqTZtMVz6AS4+SpdLEDm9yIjlXm6vMTwEoNdmplwV9VtU7tLp1aKd+k6KcDtq7hZiRkOPc
tcTNC2sTTSW8W2tcKk2i8/Gq0oGWf9wVJ3/6nHfqnT1bVCBoImf6zVBqTzSBIzOJibCKNzSHtuXy
mM7ZF0k9fJqbED3bJh/+fHt0//6CCeuyUQOa7BHYZZx9qa5CKefUS3oKCk18DLQs+JAhxbrWGF0l
o68HMB0tVmRcHeur1tef8ct0Glu96RNun60rWr4RForckdrwYQwMEXVp6h28Scv+cOVQbxEtBodM
xt2uoSETvX2/v79+SO2QmWCBM9dia3r9QzA0ST/mgHZKUyM/NI3Vb+nUT9sCvUcU65W9c8QiPqBI
Sa9c+fdBvjLimUzQQJE8dD7Jl6STlM3EwJvWrMp6FvZGuLXaYv523lci06888/VOzh65T68S+9b6
2H/TQptGN5ZOwp0K1YunxRpJ3ukmrenDcrSIOsTaWGVRPrcAXAux4xCTLFdu+UzEu06dSOdpX7JY
82GzGrx+2s0srNnuSxAOjREcMewHW5c9S0in22TOwtQ7cJB5zCYSeOrUJXiWQJEI4WhzRer20/79
+mmAT2GJZZe1zp/nUv6hMeZezWV/ErS2khCzLHDHOsOawZnRMCWlnZIa6RjUCa00uaUUgCKqlWPd
RDV2ti5qS02dbKJP4m0dU5AIqyEjebROXLM5+N3kYjjtyA4hlCb27yTJN3/gqUnxUYNhB5hR9S+e
sqcPUHj8IZocWd21k6F98CZDfiiL9XQ4osVCv5E08kdDTO015PPvI5CdMa9k/YdP/tyGAuUiscs0
7061psyIkCIdjV0MIsdZEBS1wnp8+1v7fbvGBgCBKhLC1Sl7riO3POWTfD51J0uuXrnUIv5zJn4k
o6uye/tSv09jXIrpC6H8Krs4n8aMoWlB5BjdSbAg32oULDZehpLqH1wFnxJzB3BNvDavhzMFC+FP
qcYN6RYjZmo+aXau/slF8JCiP8DazY769UXATKausur+NMxmvStQgYZzsFwj/F14YDB+gGJibSFf
83xTQ+WyMcEk9Seb0t7WUPHXPLWureuXLrLyY1blMIiHc+u4T+5Sj6pgwIw/dNt+Ut/VjMro7Zfy
WimxzjFUHfAEYU9fJ7rzaJGeNT7ovXk4IcovbhJnlgctwBaOBCfZLotFz3h0ry0jl+5sPVyvoZos
Iuf6dtdrMbPNFhclKCjKHaospY/q6O1bu/ABOcxVKxKSjdFvo7qEBOkEk5SnXKg5ClqwCxTO9HBy
nGrz9qXOpEs/HyP2HDxdaywG2pCzhRFMiq/IhZGnrJ41xCGFtx1ILtw1gxe/i80+uDPtdIpgfbdR
LUwqlklrPRbEL21dOvHP5thbV0hiF24f75XB6XhFGzNjvf4S5kK4fTNWPVs1Z9paxqKFKSQnMrw6
deVJ/5Tmn60PnCXQ00M25oC5Jgj+ukHpGzspCNrqT3mdJR+1WeYypExG+msuR1jH1cTuYKnGra10
A0skagc8t0nmECyjxiTbuKojbHv2q08CkR4zXVCX1fbtl3Rh1LGSA8NYCy6Azc4eSAk7pplkPZxK
z4nDIPebG2cSw5XHfmkovLrM2VDwvIaA35TLGDL1d85sJe/tVJM7F8PsJtbM/iYZPePUOIH23oNx
HtI20vZZR5ZxZiQTjeTUu3Ln5jrrnb2flZdoorAjm4FD8uv3gxwmjYnMHU9NDUUmK5HjExXggcKK
1fiNnGwU7GiLuiwiTMknJtiu5IlCUKNHnep71OBOUgKj9NMG76CXumaUJrNEqxoMsBd7AuGCbesO
3S6lT72angojh1pJExJWX3zNRv6T/n9+P2wFATByoFsXrtf341fLBOMkGE6itbotRf5sp2jrRNXo
+qFXIn4q3ex7hn0kjLtO3SINH/N9P6ARzgpkpjNxgrtlQF8kV/2gNZtUj4rCJDrHVH+OZCZuZF05
Udpxp0TJ/Uj7wT75tkp2tcjMuwrd6c2YjcF+1ceQUdB1NxrpNFsQ7zPmZzleWdZ+/5iZLwlKwq1i
sqidn/EwAA6covXxpGudBpUvkJ9cF2FNjhz54e9+JgHUVbzVns1Jix3B62fbTgNWAJwGJ03O1j7t
iu9trozDP7gIDhzctvyL1/D1RTSr7WVa9dOJUhsubi31otU2e2VeWqed18OEgpfHRgDe+hrafWbF
m/u8XtgoTCeVdd9F799Swt/pfYv4rW//Hu5tXQK4GLs1zmgAFCkQv76leLSdnFSO6WTOsiA7T827
kvRBdB1tceV7/jmfnt8Yyw2Fz/VquFBeXysQcxbPTj6fZOI0UZD44qYVubkziT5BgKy1t8Gcd18M
gQSapq1yj/7oT1XodDUqZlj3AS6JTFoB9Y+kNPe9l48/MoyU8soZ5vc5lzM7WSlkzwFfhJz6+oeO
3WpqYRU+WTMBw/oQpJErk/LKVS6clLgMR2RsOGuB57y02Zam5pU4c08scPpT0OWqiIzclhWSHUlv
T3q6PCCuVENodxCvkyFPkt0UJ90jAobZuLIduDDuqMphZqPgxOJ7XiZ0ksSSlmiWE4FMxpdFWxJG
t5edKk922IWq9so4v1BkW2mo/7ng2UAXeqa1ZcsFe7+J389LUOylbZKiWbjJ7Syo1Y9DE79U+qw/
9si+dmqaiis3fWGKYpNFpcvGw4T0dt1p/lKkSBPP7bJyWk4IxtGI0tgMq1HrN5WVXIOZ/z/OzmO5
baRdw1eEKqAbcQswSbJs0lmzQTki54yrPw/0b0SQRZbPaqZqxm42On3hDVeHWsQ8IWAugj6r7d/N
fpTQMp2PAOMphSDX7knQOTt9aJp7n3Z5GldHjYgO0aClL7JUA86nhcwrbSB6sZSdbLnvKT9vdDhr
T0lS2wcl7HVKEDlEpwWKMDt+vellHXmxoZSf/Vq7p/ZwWZZgoZH0QkaefhGl2/Nfo5S1ncOHmY8T
l4MLRsr4UmQdOCM7bx6x7mxcAdcYGoX8Vde9cie2ufbdUcEArwORjUO9Os0alfYWacn5KOb0O51w
uBQgJ/CYqO/spSudHcoNb0ZaffUJe6FcDIp2zMwpffZVUKY7TaA3DTm0bT/Murl4t4LKwQFZNtqx
D2pBLaLMzP2MyAFem5ThPgcIwNnuBOa8dyF0tBvK906xU3JR/8ILHVSklVaa+o4TCpwFeHr8Lq8K
6XgV7dvqzpwuL21MU/nwJCMqeYlct/og5Iy5ZijyWNtJtfMjVEEcWMTHUA9wwrWHcnI2jjqBY5Kj
KE5OU6rfpqRQwYJXtp/s9M6YF2id9ddPagX0ApSyT4nSa1//7W2GBWLDmheA9Q0elwXD//YgY6Rs
TnNcNEcfoAExqZz3gwMi7F9HQWhDe5UWX3QbrNWVNWCWK9u27ihvxB/7agCM3k7Aeu8Ms76KqZ6R
YtIcAuLJ87A21sjqNrOruh6OIsusdwEJrVuOifNFiXLrQTGn7k7V5rWZ8Pa+gKlD0ET/lFCbfsfa
XKhMtVYSNKlHv5LWrzZJAdhXmhUobofPEpiy2KIDAH0Piwn+DtG6QSqNGIy1FvxuZKLqXt0ENVDQ
Poy+gbdroIHHuTO4hdZoKZaj4HXcjOApg18Xmh8Ao6REGZUZ/dfwpzEPkUoLBBCZ9J91rQXPTVda
T+GgIJBZhAZyPea8YPtMcBfhJtIAd3glNhg60OoI+lspFos/WRv9MetKJMbCQZ8WUJjjRF5rhEax
CQ1ZPkcKvFOQMmP56/bOsNeX3KKWh6r4YsyFNTVJ5fkG7DoNblbedEcnAhyPt6OYD85gq+/16pcS
SuWLkczTy6zH5oOdL+B5s0uLDV2Lha2hg4VUi7n8naM1ELnwApRsk8WRTDF2LpRvQJe1xsWDR30M
66kpcWuTMxZxWqi6c6u3P8PQRp3BWpAlLC8rkyHScATbVX8OU5smA9RxuAJznajYzbelfO5iaYyu
32Yt5t+tzF1pTiqVSLT72dSOElRbDBb1r10XFDUwTtgnsNsD2y2dNK+2+CoPaMSBOvTCYmq+lnOM
CUhRUyXxqMJbeGJjno3lsd0ZJ/qApbM1TC18nIwWeSGBN/12Htp8diNnmltPby1YJ8oQp+JR9HqL
sFgepF7fNRg1BXUVh0+2mflYPc79qSjs2QKgpv7HDoO2ooadVrt56quAtqwqBMFmhYPtJWDvur0h
BvJVTH2Lh1z0xecI+/PIG4cR1/nMKZNxmwU5/NJRL/cZOKPw0EW0AtwarNNXoZPCuF0RToabzfI7
PAMgzlzOtb2/vYF09sf5ESS/h5gOThHRT8hI5/unmbJIdKXojmpntlsNHcMtgD65++dRqJjRniV9
gc6kL7/iTbxTgo4CipwTg+t24kqZKNs0Me4lfhehHYeBYdCfp6pErPOqdfZmGL9oM4QSu+mYNk15
ULH/3uJFXXqxnIf9ZI0/oCOAh56ACcNyoh3kJM2dZG1JxlbfEyETiF7cnzDR18p8oUBEXRn8jv6p
pm2Q4vxV903oUiHOvTQwskMVWzvLmf7c/sAXHb9l6twE5A5E0YSWqyCgaHtLKnZF36DpcDAIR6X5
lvEZKPUrjvMXIlb/1yEKSbzYms33pQnAOZln52gqiu4NWfpVy4ccoDDB4XbSprp17QH3d7dtRXqn
RXL1G9GX4t4iB7zQHGjg4s5xp/dH0O1g3/Uy2mfa4HgJ1Rwv0YJyM5ZOSwJmld7tz3Rlt3NT0mDm
1aY1uNYhUI18tLvU7I8dODSEq+OFAO+od0a5cidTS1TpfaAtLgiHz3d7rhWtVanKcBxsJTqoPfLS
nh3N/UJOjrIX9LIwpM+nKvzbRl1UeX7lT/fKPst6r/YhB43mI8CkRTp49S7EfZfW6aSQzg/2fNBG
J9oHk4hORt4/OGntf86AJX++/XUvynlsQnSDcW1CWw2d/XXLUzXpLfWBNh0j1TnoKSDEMX9P+vhZ
0M2fKnXBpP7oU32TYD1TcrWnYKlTeU/JeKW2Qerx+jvouaN//dpvPl+AtqpbLt6AnGdsxweY0frT
Ijr5mAEfcws5YS8oQt8VpVZuSQ5qLzcmi46R0noDyONtlgv40ggmbu98oCVQW60KiScbb7mgSEJX
9U7MMCKtSPhhdt+N8IDCv7ZCyaWKIxhPgquxMtpmi3hw8gMmtY1bjg+sNCeAvf1DruwOTgFIj2Wh
uM5XtwU2iwCnl6Q7GDoBBjbvPow9RHrVQLQmkOg/lMpUPtwe9BXwsJr9ElYSMFP/x6ln9QqYRhqX
spxIiUAG7X2z93foHTX7YVb8B6BiuavpwacK8QJkUHQVvkvKx6BbsNHD1j6RZVl7fCI12vhJ9U6P
DQQfoqB9AmSk7OputrA+NNtfE8IRDzL0hTv2NnjjXtMfe1X/Os0y3HIrkzmw8i6PsvIkWn/w+nkY
tlGeZ9Q6YQRxnGixANenoZhutHySz3rU5/+kMfe6R+mJLc0kvohxkeHgrOXHfarNx2aqm63dp5Hr
lOg9hJkzerGY9DsP0/KQrz8+5FdUcDUeilcE59snuGpp0Sedz9YT3XBM0KbYpEnYbuMQBsTthb5y
yxKNUnJGYYqN/npNvHmGlUDnEZ4T9ZggZn4Y5lDf945yL0e8NgpFbZrLyL6byEWfH/IIAGWMJK16
bAwiWpH31qFXOUe35/IaM6y/m8mNskBiaba+ltPeTCafofWOTagdofG3PYiZJeiTBNWn3syTl2Ac
e4jNYdg++sz0YxGMWgYtyrCqnZLoauXhEqjc60Rem/trLZimoEF7ZnWSSl9EEs0a9eig++CR4k5e
xF17Jx+8ElQsnUfimEVJj1tidU0Uhh3LyMrFMTHmeFv0TjBtAhWjDhx10uSrLOLwGxXcqdv4Aabw
cS87UrQkgqs2zE30Hy1EPToYXZb/NO2weS/H1GpcC0UHx9N1JbDvXGuXn4Xfi+QfwEbuNXpX51si
7mFQAFylxKFOPKu+YSPt2t+z6lue7/MdQdEfdB5uaygNEeSdj0Kib89mV4gjNl+D18kwJNmS7bu5
ScNDPMxwpG7vwasDUhheXnLwJOvzxJMbwACB9WH6drixIx/RSy3StgOppTdGqbO5Pd5rGHQxwzcD
rrYXJQItR+REHHM5uYEVxRtbzo+RjqZNCbscnSD70Cutv42hKuBBE+l7CjbJBlfv6iP1kHwT5MP0
WDTVD4Q1II/SrnjIzVnZjfdMdy6vNRYD7ydwe9QsrHXIn+tGDMqFn4qfS7TheYWKAnDSi/z2nhTj
1WV4M9QqpEIdzZ5HugRHR8dEkH4BFaYUFQETR6OdksGIur0M13Yzp9vUOOA0MNZQzECf8MQRmTjK
SA8egkhlVhNep7dHWc7Eeq052awABmGquTYQ9ksYf0Mi2FwGThmljwJjvkgY6cQku5EKwBY0mfPt
9qCXGQBeaJwenAuJUgGrnR+hXNV6J7MTeWxnaXoIB/1VS8P+TI/bfIdaOom5088//Eix7twQ19Zw
mSyCvK9tu1U1XJpi4oTF8jgaZXTg1sZHKSzm93qW0uaeRPf/GM/mQuLsLsXodX2wKw2jE8Eoj0qb
Un41lOjZcurSy0J4OQUV4Tup1ZXjwHYh5xAk2mShq0ohNe9oGrtsPpLkEMQhz7S3O/knLoPkzkhX
die4RpDKOqohRM+rkfyoH4fIqOdjLCt1n4fWMzjYe2C6K9MBDGzTI2EQulWr5crliKqjTZDUYaJ4
ICYLN7OgQ+MXdXBnPld2Br0YMNekDbQm164ujpNptYJ8AStliw/o3MvnJDGzXdpN2p5SYHrn3F0d
D3goGTABjHUxNTjREzVd9RjHs76zSNi+VWn3nyKt5P2cjOGddsSV2ohDEMMWtJDGha+zOnJT0Wil
EZnq0SzVed+gKnGSIcYlle+rO05ruAvsSnPhg/U7o63zx2ZI7nmVXllOfoOFFdYSt0AoWh17re2m
jCf8aFPR30V90dFzjOVeUmW983mvbE+yQEwsSAowXlxLOEdl0JomyNsjLFv/aRoDTDPqWr1zj130
KSAZLU08ckHUDWllLxfdm+iwqBAd65eIA32b8pdUEJ4ZpSK2Ru6LRyxDwie1DYZHYc06fjIthPah
VXayNMUeK5nsIZXRH6WEzooYX77LE2Avt2/aa2859Y6FhbUAFC7CZLuOF8WTTD1OThcfAmsI3xlD
3B+iJnpB04BCpSajxzTNkKfL83cW3on7cqQOnCPv902ZQI63NUbEYQ9OvBqMZKvkNaTmHNLncCfQ
ubY/WDUs5xZl0wsTZDuvkok6P+TI1q73StllH3tLX9Jz/x6N6MoLtHQqqdWB8AEVsMrExYzOTGoE
2jFtWRWD3sPzWKf5+9aMkYOhYLpwt1ReCNH+vr0i1ybJi2Au/dEFMy3Pt8wQITEW97MGyaP1F/mW
/xpjMA5pjIjD7ZEuWv3L7uSZXfoDAhi6ujpv6IbOSNk0AoH78n1BJ2Cvoe35k6ch/5TKFBZunTau
QR/mP20sxBdkcKaDtKI7d8+VEIN7jlRXFRj8AQU9nzEaclEx1704opkDLXTW3+cDph0dlZLNHNPM
8gPt0+2pv16fq7CG3jpPBuYoBk/h8pveHMwSvnky+oY8lhrscjgXYfpORyMuQj/FTFFhGpLHLDLh
vNlF0gvXjmrD2hVDmqO6Z07JMa+Mv/QX6xDb4Eigqqk630ykAH4qBJrKLly4q/ypEjRUh8/u3zge
RtjTdlMmHk7ACM7ViiXjrY2qxuyivim+a102vZ+McdjPU6uYz7rRhI9WRZHCZZtXXmJn2ZOfDCYt
2TmuMA12DEjoUeHrs1cqQ/8EPQkBInNuJvhoaphi6KsFc+kamlJNGNpq5gfp0zp71qwJofqBRAlh
x0KxaWEZXTN66eSPygHmtNgjKJM/qUqe/4IwBiMbtWvlQyNMkGpQKYv9TM2w8NBALL5JZVDFJvdn
e/a6sOy/lQhUujgtxL99oy6QieoCY6n21Wh8ZEFJS6Z1EP/DaS64By2/tqlBDC1OE1ROIJWurtyZ
RpQj4kYeged8sOZSe9dE1vxlzsfuLx4yw2MLiXFj0fN7yVVfGQHEl817DYGLw+09duWJIRECZsbz
rcHyWZ2uQU8URfiDpMSaBw/0EWEiWvY9pekroyxHWOAZTC4u1iraudUIP1Z8eUyryN6h5Jhs0cH+
8Y9TEVRq8KfA0RF7AGq356dlxIdtVNvWPEbtUG0rzLM2cxTde5Mvbj5GwdsaaJ5liMWx93yUTkNr
R8U9BrEVM3XR1RTvlyTnUFn6vavv4nqnmcXJX5jJhN1EkOdDDUOiyzZKlGNhxdLt0vJjok6Q+JNc
eWxT0W5UJxzRDS3uwauuDLyg20gwuHqhqK4iVgPFOa0YpHI0aUmjC1cOXlohBorty2+kVVFMTeZ2
EyGfcGc3/q8McHblgX9fgC5wB1FZ5r49n3MF+nRWZJSc7MYiSaWqE+4aJKOeu0bBo5gmGMLChVb3
z/QC44PRGOW2jJB8SJCkeNZRwONMZ4rzQW/xq0e80/oazV31oVeTRPccvymKzxRW0Bsrkyn3d1ow
mM2O8KfYVki4+iSPYdVsaymQoG2asXisTCEqF4nlrNtwvVofcNxpO9fpzKLylBRZTg+tjR6h5TJA
HEjM4xG1RIxj+iSNTibCoqc04wB6U9HnRw2x5fd1kCNpU2jopyB83CDckYH6TxQz+RaHk4aPYDYM
f8x67jBmahvxR0Oj1TUm5GLcdnCewkLXm2du0VjbN1o1fWuNIZCeA9gh2DWNgSorEcD4e+wM+Tur
A/VvAQWYrDRuROkuiFJni+UzvOfQCMXDZESJsYFx2vxJsvRB4Wbi+g8WjWPZshkOSoL0x4TsyafW
mNGgCqLUPFRojwYh8kQIz3QOWjNWBkjBbUJjCjd1K7vffQhtx4uGPtgGvZD9Tk2cvNlSM48OmpKK
YDMXHcUUG6ET18qppCNlmO/UQPmvk2nyDaWsLGNtCkd5nVX8SA1AP1IojL/pdoX4l+KHBi40fdh8
b/WmqrYO8dbR7uZ4pztl8IDoc/KS1p0EAFp28j0iRhygkDTWd0dw8cGdgP0iSFh2L1UIukasMXWB
8907NJRMCQ2iE2JxSMI4qMdpUVNsOr1st005GahP2OOdgPOyuksHBBXVJUpCidNZEyVVpdJzs7OT
kxLTiDOGqvwKe3DyKkUpD1huxnu7ytN9UtCID+NZHCQd3XlONIQsEVm7fQtfpIRwoklZKMTQxoUN
vtyfb2KW2GR5ncTPTvyOcCt0X27icdDdpocRG0y+s7893mVOSCxt0KekCcGYMCDOB+zSFDXYpClO
Wpx0rrSUeR8ncM6TIms+zD16/2hTqnz9TNtHGYLN6HuLl9s/4uJ9E9QrdFJ71oEn3Vk9PSoawrad
x+JkBX6BOmPaP5kiu2cvd2WURdeCaGEhcdOdOJ9pECJMg9C/TmdSGIQ+hrkBU3WvQnj5wOEqybsG
DQkHGrFm/HJzCQtomn409Dp4tnRfQ0MuwDoFIYHbX+3ymTGpNxIVAJp6Xb3z+Rjh2M8IWuvHuYEQ
EtL2mLBP3OdIcGyHvrAouXbI/OJn+Y/88EXHg/iC0s/CEye1OB84n0LApFGjHxGsrj0Tt4IfwVjp
u8WZ5jEx8W1DebLYWjMyfLenfOWsUulekO1UfCFpr30pGzEZdlZlxtHPpq8T4nqfrQ4X3F4a4aOW
hPu2qKYHLpdwY+qF837U4gfHTPetEv68/Uteb4Xzl5ZHlroN3XU4p1QYzj+CrU0Ui2QZn8IJZbk8
CoNdkGTi+5yGyl7NlWCDUpV2KLU68ALbLx8SWaFb20jlE2+OvfWTWB5MO7EPkdZZ26mDIKz5ZXey
mjx6bOU0bSE6HdWgSRzAbrJ5tBq7OZhAIx5FZmmbOMfWJOehuHMDXdtW1GfITbmBrYumpFmaZup0
hnFs/L77YMyUBFCsqsVBTZUXthV8WsgxGUFMMn+5/VGXiOz8m1KThRAFr5IKFVCh82/Ksx+XSEUZ
RwgVs2d3WJ1G1hg84EgxfChq+ykuU8jTMY9DQKJ1e/ArNyGjw/ihnQiSExDk+egyzC0nHgmA+6hA
7SSPykMfTM2HfLDs//Cu0NGJbPQYudqsOgE8SrdjYdR3PKUu7//zH7G6/x3f6vo5D036PKgCIu7N
tkL5zjVatDNQDYi2t2d9ZR/jFYdf+CKjQjy5hsPgxWUMHRovx1rNFKBzcZp8l2ac/TB46z4aJdhb
r1Vt9OvbspXfCYnQr6WxUgObEVPYeuyGgS1uKcgSd0OTISYI8PY7MRGwP/S6ENHEMcYoXdQvkwMR
ONqxE0kdnI82Ur4jPiYUyG9Jd0g1bWgQrxuUX2NN2HZ7ppfIFEEiQOMb2iZDAzg9X9+qGIkma9s8
TiMd/qJRlAcE2p33ceZ3O2qWSALT0wql6YPp7D/EMeBpix9btmG9azSh3uutXq41P4j8ZKk2q8gD
rDZcI4qhH4rKPIL5q0957vzh9hoOVpjZT4NA5u/2B7h8/xiOzU0fggCDLOx8/hFwxyoyxlc1SfnO
KLBGD6M+fLg9yqtW+Pkh5j4EIo6ACLxBaPjnwxgL1pyb2TrqlWL8BNhPfWIKT1oknA+iSDm6Sqt8
l5PSfO7TaXyWY/zUxo7yG+YbiYHIAmMbCN9ONqrI/KODDtxGTWUSebiyTHcQGMtxuvyx8MVpr3Hv
rGM/K1XRKLcn8zhYwQyuMxDbBtwlbMdG7G5/mMt7lb4CJT+UOBbEzfqgJWY5mFEprWOCJ8s+QGl4
r8z1gBbemB4sCjkb/LicTd3b6p0zfmVkg6B6iSzheV+U/fMUEcXYCoMTYs/jgbrTuAuCzNyi5tdt
phA2Rl3DwvWxXNjcnvOVO5V6OKEsbXIudfA+55uhMf0ktEYzPA1NeBJqZqDyWlWPZLDlJqqE7o7z
MLsIbjon2ccvErWKO5O/PGTLLzAQtV/Ce9oO57+g0FtDqIURngDakBkiRuDRIOtcbQb92IGBvvN8
Xh2PXAIwNvcMzZ3z8RJUeoMptcNT3FXNXtpNdgiqTPf62kZiiQW/M7/LnGkBD8EWw8kKgsC6pxMC
hk6nmjqDasWIR2TYhgTxQzk6uTulAdIyCHXeuUguMSFkaNRxoS8twBsoludz7IBr02rXopPwx/HT
ZEB+cKswS/VnRErDzvPztPwMKRS8ciJai9ehL1LhhmAcITkFQWy7uuiHwZV6NJ7a2ZR/snAI1I05
NdmHWNZ5eucnX1kVWk3AgjmDwHjWl5Lp+EZU2El8ytgEbU3pqY8incRbR8iyFP/d3vbLGp/fKqQY
IA/BHCBFwh1//n1qI5yN1g7ik5HiGwTYKt4Io1E9TBenOxHx9aEA/SJBt2TMq6VIKapn2mxHJ2Br
NgLnRfyuUMPMC5KmubOzL98PZsXXc2ilcVuui649jm9BPTbxSSKevYfMoaDUr/+rFNqS/b8dZVW1
U7Ssng20ZU+hrC2vU/Fk8x3no61W2g5azXznhrq6MegNLFGfSZNw9f3Ucegtu1fjkzUZ+qeqK2fv
VYMYPVLnsRvCeyW6K8eVorqJRRn6a/TjVtdRWKu2nvaQkAWYvx2c0nZTlGa4HwShlDFO/gbp3ntm
5tcmubSXAcUzSQoL5/vRmrKgg/cQnxbSzCGtlNBDRMPchmH0q5DxvUj6MowHh84yUsZBA4eNcD5c
GBhKqLdDcoo1JXctmT+1o/Ipq/S/opcnZ4zf4bD8fqxwWrp97q7sULo8ZPb4ceA2ueY5hhRJDC3l
LvQ7LvcosOS2zKb+zpa5EuHwkC0ql6TdPKtitUXb3G/wZadMhaYJfA4IVe23HB6Nitg1CZk7p4rx
oBLNbGhAU/zsoHUGiKWjMxQJKZGoG3T1TzdCZZvnofAsf24MHNniedf2zty5KD8k98pcV/YAHA9O
LXR43K/X+eqY+AaK6lSGrSFbWvxttY/MJNonc2yiNzwYd9biysVEVLUQ8GlwIty6BCVvClnQBdPJ
9mOqanX/ElEOf4ib/g+0mHuyT1cWHbA5tPQFRsSQy8TfDFSNPurLODWcFrs9Ty1i3WuFNd5Z9Cvn
1l76xIsAC0UdY5num1HMbNL0otOzE5I/dNlUxdwMUNe8wnSSbY6O06YWur29vZ+vPbTLiDyy8PLZ
R6uPmI311CtdkJ8GrbY9MJVLyDIGrtKP6t4GYLCvw2I4ZaMO1h53xU2cOsaPUsw5QuZIdOq+iD3H
iTUvkpCh6s6u3iOsf6+IeGWtceykGEVBhldoDUUdOhsTDxMPnDjtcFdRZ2rs6jDCHLTbO+twZbVZ
aoqENKsoVq4xHW2LpJMFNf8k0Hry6lxJXDVtst3tD3/Bp+UVQrESBAKvwmvgcL7cqjVoaC8lxQlC
kw5gXBqPfm1k3+eqfz3VtFLoub6b8UbZU9gpdmUiqmdUSakZGEa1K+cWio9S/qnLItoBnsq3NeLW
u35OsOTo0xcRG1C9RTn/CqDZLcr5878/12AaeK7RL6GvtwYtK8OiDNnbBYGoqnELNyY6GOE9jskr
mmwV6yxiOWR8C48HNNj5l8LQowXk55SnvNUTtmPcR/syK5F8U7pMpptOltHPMIErvKlEK7/OU1Di
z6Lr/g9aE9qpH8X4xRdB+SmfTfOnjyx7s3OsOj4VhvB/QakTOTXGBXFdx61WuontZ3fO2bVNtVTB
l/Lzq1zi+RxmHAzQMU/Kk8QeASGEFu+0ucmcl9u76koFAsYTCsYgPmBJErefjxM4ZjmOWMCepO8j
rzB8LQbaKclAN6yhwt9s9U7bxpXNC2A02CsND82gPhezdbj9Q6480FSoaYwuvmP0CZfv8eYyk2gN
sKB5fDKLEuJXUY4PsSEXryF8a5x5+Dvl1g4LsPqLHPP0DhLkylcgUCUVtsEmmkgRr8IDLanUGEpe
fqplj+lEq41fZTjHLpwicx9LTSRuKdXYM9QifB5QI92WZm/vIa3GnhnWKPfrsrij03nlTef6WniD
8KWABDmrkB2+XBCGksKeJdE2rxtcK+AoKuJlMnsFY71KYPSg4oCJdp0ePcVVLQ+6hE3ndoGm+tuI
/+tnammUfccohl7SVuPfYVwIrHGOWZlLtKLe62i8Bm7nhw/wOfUEGtw0HZBuOV/I2M/GFHYpOVSj
1x9xPDC/pMFSggtoUKAbheAkNiWic3zPgkf9wIqUe1SpsQYYotIevMrwO3wy8k7/Wfiq9twyOdyO
xppzNmKkvenMLoYM6CuF4jXchdAYzU4A3Z9EcuwVHXaOVSrNixZl/Dd4gjYGlZgPbhMdExEbxwl7
U8pqKLcavOhk0zrx9IyJSoAxXGiOcHsCG+pA4+Q5HpWlYmL8Azx3O9hNFHhdLdNyM6sVUvIhaKUH
JehCPIrmsNlTWMDxkCAjP5larYMXruf6tw1nGOO3CfEyskCvja33qBrNx3IApIHlkPmrQCWmwi5L
qT93rcAqFWPK4YdaW3rigf6UsVs2Sf7L9/vipU1nc9gSUeeH1kaNxcMtzRAweAOZ4gPQ+0CJxlFR
H6MhMTuqmEVZexr3O6K9PpZEbpXlxqlNjArzNuoCvxP4R5U3OQ0d1BgZJRPHUZQo8Vdp7L+TXtKU
vXPUL+625agt+DYqnibFn9XGlgpuQnBk5pNZJUCIuA8QjayKUk1dLbJTGMizRQDYzU6+x2RpUL/E
AF13vcAyeANSREue6AmOJZ51tfwjxtH/bPSt39FziQOvnguT04EaIhZ/aPf+hwOb33qw6IYnePcq
hFeW4GPUkdRtu0AXL5HdYgQ2zTVMcV3W5ibGueRJjC3+bk1YYx/FXyPdCeDejygX89dCTTk4VV+V
cuOnanrUUNii2dROSbqFwZv6XlFEeblNxjL7iUFMLzaFsFuxGTjxxEAO7mpel9qkdlZfypcxypuH
NkEHw0WQM5v2RtxPvVtjNGBhuNWK2gOOFeysZgLHVcjeMXZ2V/YaZrYaECcEQ6DZWGGubvMCO4pY
xE7qyQothgqr+d9+GRQRgEm84b0MK6jwEW6fQgIQy/Cvin/HNxQ+409a2I32U1WbKAiWC1NBl8qk
unQ3nO2QzeDThjRBKl6RmNwkkKbzLQ+k/oKuLY5FWhcEP/wqgIQ/iB6e3GCFsMPxZVU8Ran8Zxzz
kgK/rUQMj7FvqP3ensCd7bCXKz7d3mMX9UUaggvghNtjQfeoqyJfGPlxGnVtcxrwn/KMsrQedVGf
GjWo3d5AqdRIh5/NKJ07xdvldju7/eArQC6jb03bYhGMPr/9ppgYLJ6n+lQmOLPhyohzYyCQYfT1
ao8b8b1q5pV5LtT1pYyrQmlbY5eaONdGbB8ZL/WfupT2W+dLG7Bv9tTV+Z69VWwbIf85qyUKZY5E
mrQa6X6uPq8wA82eRd+cwoURvQjFb1MTYf7bi3gRw9MWsBYoKnglyiDrOK6ZM46nmvUnrbJOYxf+
SFHvejfotbizW64MROhjUjsEMs2+Wf77m+DDb5HFCUTXnQqEsTeLJbw70hLYJVV9L4y/3CDURMFg
sUUo8VP/Ox9q0EAtED+OpxzhYY87Yd5CrbQx50wtb1ww8Le/4WW5m3rv2wFX+VosC0BL3TieZn3E
AxHOoOdMUPFlIhC/4DXcawBWvxoGz3IZ4gBG4by4E8xe+b4GGiAkZOApHHSPzietW0Hc1LYznvBS
/ls4RvKcT7NGFKDad1L8Sxgm0yWrXWJm9gzlhfOhzDpOKqNWxtMoNEzZMrN/wrM+29b6MD0BkrAx
nx7ij3nh14eAH+0BTus2SmXc+yXX5vwqsk3BiTRk/UPGKUYit8LrNAp0fO6HytiabVjgHxdqmztr
fG2sBVKociiX6a++L1IwoHfSejw1htwnafDfYNvRS1VVru37e9mFm0QG+2msHkBBPAGs/tyyDd3S
ksqzVU8qbGLzTjx/5SexAIAdaSRSBFnnFVEnI3vuliU3x3SPgOTwIR5AOdaCwtK/3xOLmBV5sQNY
izrw+Zo7VdpPOjWQU220oNOS2P4UD9hoZtivf779qS970xSOTHqIGGNATAPncj6WCQ5KCQNdOw2g
eMn/VCtXdzqxV+72jgPXLxriUvGcMSPkzRZlwy+qoinvomZEJzfmkwl3toziWPFw4tnU+fhdEE/H
i5Yq9IYWu1KMmTTz5wxR9EMa8fh69Tj8Heci+cWrg2VUNijzA/xfnmZrBJv2PPtD/s/FMibKr1uy
w1fZ0WWB39yJ+lj0MpjM6WTIQkIXwf04pKz1keZCdSf9urZX6Mv+D2pFFXN1ZpW+65UpUaaTM/XT
Bvu31AuzDMb/FE73jsoCBDp/oJkWhKql8UjtbHGwfjsttOAKMZuMZeDo6BUt7jy6YqJ7niNrLpXw
GYYMJo8w6w+sx7sBU8U7V9QywuoXWIuoFJoDJJoAlla/wFGMkeB7OjUpsH+0v1RitMXsWZn5VxTj
X1K1yF3izOzeg3rl8VleazrhsP4gk60eH7pcsxF26XwyyGtcPaMHWJsD/sEF1qsTFnm3D8uVdaXR
CuMZgjrY37XWXGWmdW9Zk3pyYPdYkai+yEy2D+MAFf32SFeufahbC9eJ6Iv0U64CEiybm7lMU+M0
g6b44jv09GPH5uhUFdQut0fI96FQwCG4uZki5+LgRSk2QZmA6aka6+vtn3OZ4CyoeErArC91wTXd
Ua+CHgFRqz8lRZ5ALq4dzxnEP2M10C4HOrh4Ti2lm/VWzoUTVZWoqKHqYbIb+po5Cz1+0Fq72iZ9
q90pSFyZlU1xxFjiMQQE12gB6vFIcAS1flIR9XHx68sxnHTa3e1vd7lHl6odWC+HZ3xpWZ8fj65s
agrmjXnKayN/TCDDHLpAhnvyiPEw9ar6r+gm7oOljg0oflmptca231T4GOqTeaKzonkZce22U4fY
64PUObQVtpm353d5/CH/AG+iWYP6Jf88n1+WB2hCaKF10pzFrhZWOnyYVnkIKgpu2lzjDZnb1n5W
wt+3B35dn/OLh+f4FaiI5KzOJXg+shm2yIjUfFmcsgbcnQmqAyXFk6xTvvCJm48lnfJN1Nig7tUU
Uk4ZmxvavPoWkYTpvRYaqefE8mfzf5ydWXPcOJaF/0pHvbOHC7hNTM8DmQu1WynLtvzCkDeCAAkC
BLj++jnpqa6SaKc4ky+OsGVxAbFcXJz7HUSIAP1RcQ+zdnuXm5AkZeiLbOV5f+1vWH2wicKM9bPM
djFRag6rr7HzwntVWWIboFwoDTvNnvIG2DYbdsAwZB9grztP03WjYREd6qKEY6q0NjoMYNCOKvyU
D1DpvP1gvz4XVBRQNRwzFzjhWcop8h7N4RdjcchdiOERS7spA7BybZn4daVCCTpmJEBYcA94vrz+
XNBnDT7DYfbBQmbyPlYKtrPV2EFE4UgzPDdjTu5DhfRBOuNcJdqxAlihtCwdBwbibTvA35mHzV2F
5Q6VWLSMvsCSqnMvI5gmZYIV8Z4yBi1ZlKM4OxllWQzIfGk1b+Dfbu4n5cNdLBDYaCe2z1oCrzi/
/gDM+HwVBKKFc/pMY1RDQIieHM8e521IGc9YHPf1UwjHBqAuOqV4UoVBtUXSpvkYd6jl71vKD1ie
629hURKTgUglHlVLYrYVsnQP+RyGO+xo6mdbNbQFsiMf602Al/kOvYE9J5iF5ifX47Dv0mYCa8Ib
2vZylF2bbwdHOReQfbBvpXSYjZWtgrV1VJNWAWEXyCvdteyHQkwKwrlbzB9V4wZ3THU13zQz925r
F+DBfRjCAwdM8LEvkq7vUKHW5pJW+2oQMMakVYB+pZBohW5qNFu3kv61VeQUSi1Jhg6KxYA7K/3h
lwQ5sgoI8NEbIJpCAs173R0A1uxUWJnyADvp4i4OBnfj1aH5pIkFpIvXm8s2tLxto3DcNYMntxKj
/Tpt4fY/83Y44cLB5iJ0KGc41JAcxkCCe5/qkaJ4hfIgDYcyQBI27N7h4GROhh5807dH2/HCr2Yt
gFYRJEFVjj0MSMyL9w7g7Gs6iAgOONZpb8Ym7DctDZxLhrTYzs9ZcYOg31oZ4r80to/IHKs3Rh4U
Ctixvm5sq8KwxHByD3VLi/dBhNYt4Tq2LdrK3vkNz3cSZmSJ4LL5hkpdtbIm/QxXFi8NbQRIsxBH
gpewzHyY1nUGPAE5zDSAGG3sIt/aMtcf7sZocm4dRpHszRtbejDeLTpIsnv/ydME8OCoUT0o+m2j
r3rsiYZdLwS5beMBJCdRz/awkQiPQJqEkQKyinEudgMrNAS1QPUkoO11xRaKTMI2pCHxBcd+BsHo
DOT+xnGEBJ4MKXGRshaae+iO4S6NNLLBsvX2Z/8lDEDTY/7DH7AKAzNnsScIDGuHFsHNIUaaFmKt
uEZ2RM872Q5iCyOQcvP2/X7p38cE2s80Gk5XAeI7Ps+L7U4B+DaMIpl30EHLb+BxhFSsn0fVo7Kb
97y13SfVDP4TzBD1SunCL8vJ8c4gDh6PqbEsL8+eWs/S2rUm7zC0I0kqz6pSCG/WFq1fI2TcBrJD
UHrRmEi8Lxq0jutxcKXyDuVUNJdlXMEz069ZVnMknpiB37WYXAbfbEt89if+KTKkvACqeo3x9sum
4Pgc2CRiB40ICOezrxu6kqRjZdF5B1RUTO/tQTRZLHHGR41VfHj7m/6uZV/eahFqIaCrCcF0eagj
5CZHadUpwqI1teOvcwW25wjAkcwDQBfSktcvVIaODdhSFxzo5Dk7bpf1BZTjHiw6J5F1UjqXhevB
asvu5puJO87K/Phrgg+iJqS6IT+AZh7tuYgTSjJgrQ9ycpBkjLYsqvclZVVCjLqCkPWpF/atnvuL
hrR3fViu3f3Yhq9nKqh3EK9jK+0HOFVftHE/hJZtBPUP8zzONx13vHtQdelNz828AYZiuOKVFLfc
s+vPbVU9iqY8gmxbthYtHteBxYMguD3Wi+EzIOe/WCd03IVz2NbWwW6xe0iccMBBNvgs5q7Fz94F
NVxiEyVG6aURKHc/hqLLDCZZVJQOekpnI0tno+aYfXm7E/4y8MgxH4kiLywmLrRny++jeQEFNuRh
9243FfvR9q+jYvKykDReA+uceroEyle/8zmkM4rVFrIQXDzrwivXhsNy6KFACmV12PojJ4fQcikS
c8K2pAGSzfdCuopu9GRJvnUpIveYKy5SFJvgqMIHCmW+jqVFUcxfKzDcChKbTxF+N9+M4LNPULB1
jreZvag6nn8NpNy2M+BMiU10gGkTymCQRcUsrvOwgoV623Arayvif1VQ4l/jYGFoURNa6qcIy2iX
oI5EDgmg5f0X0s3kY2zL8lo1No4WPOyW4rQRqPxL6/aYMWMFHz9E3mQg6WX1FQwEffC1mHAThGzS
3bTYv1igmMh5RG63EgzZFZz2Js5Yl2v2VL9wVo67KAQKqNaEzPVXEJBdGOEMUvGHgvDWvRhnSG5g
eV8A8ljC791NMN/z7z13q/ewDdLI183cPLim8zIE3dWX0mEEgmSkiJEsZHEBw/QAvjaJA/edHyv9
8DgPvBwgeFYYjUBIgFp3yJWW+4lq9htdMzwrCnTBtORRZdK+V86+9uxuT1zaXFCnqfcua/nDdGRX
QnvRb5yBc7itozJj5XmWAxZeLjh0gfLkWJaB9W8RY4G0W06tstwHC2YigKZnSElvneAzjZDH0MHu
iHNpgufaYbf+jJZr+oyMfOUplpM3HgJ1CLBcBSgHBRc/eR0vln2QVvzOz137oWq6IEUpJr7APAX7
HuH2Za1hbi8lHT4PYEQD4rkSc/wiVEJUi6znz/oyrMqYQV8vHaYzfh4Gdfgwu+/K6kY7dw0OZSOv
2wBVuTkaqxHQeRk7BCaGk9unCQVfHpFp4d/U4YVqoy0RThK7H5lge7tutyufaLkF/fl8EExifj8+
39ISbYyG0eJOFT5AHruvt9FFv42ScUuT+7dv9OtXgHfh8bAWEjpIXZbtQAY5wj8I7cATNwUVJe0T
FKEkazHeL1Px8X1e3mcR5JVeLvshwPvYqZPolG4AhNxsWQJpyP/2q//4Ov5n8b1597/jSv/3f+Hv
XxsJ4EoBI7/Xf/3vm/Irouzmh/mv46/99d8W/+tOfhcPpv3+3dw8y+X/fPWLuP6f9988m+dXf9kK
U5rpvvveTofvGovaz5vgSY//8//6w398/3mV95P8/q8/vjadMMerFWUj/vjzRxff/vXH8UTkL0P6
4+X//Nntc41fu5meRf3cLn/h+7M2//oDpLV/Oojnkaj9Cao8WkYN348/iV38ABE/jG1hrYGf48uI
pjUU94v+ieTHTz8mePGgYsj94x/gPx1/FP8TckuoCUNEPseqBuhs//3er77Q31/sH6Kr30F5YfS/
/ngdLVo/J4FjLdIigplBaGk9qOwzlGA013lk4muCDGq3MtO83mD8fflFvCvAuFPc5jILXd1c5Gy8
njzCMwhAnCZtdIhk9BiFUG8oYK5eNP2fb/jyjV5vnf99S/ADXk8r1MUmWeoQjqOuUgB96Mh8gnJU
AawEwoWXdcqf/XeodCzWkpu/b0PgzV7f0R2Z3wRqbjKUKOSQ77lA7sEqW6yVRixG8N+vdHzVF/O0
wnaQkmpqMnDk++7ClW7h7Ic2Kj5WhRsMV21bki9+497pqlfX0LJE76TVW18N1Za9kgd/HUb9/QyL
2cOqQH+GIEdlARlB/xpssEm2bKi6R0+Qavf2tzt1k8WSQGHH3VYmbDKv8PoHAKmcH6xSEUmDwmrW
coynPtfx31+0JjyYRUADKjNVCpiGDF6HPW48BWplE3/q+otY3JguGn3aoKUwuG5R5Drc+7NwV9TE
p5oIE8LLp29KaXqkfJoswkd/5FM913uGnDlJAC5x3JUdzql3WEwLOFKnQETkTeb0fbO1HNPsAqcK
VvrSqasvZgXGLOGUqI7LGkw9930PIM8GR57+6hJ+opGW+RNkakYyWY3MAj6Nw11R+pN9wUwAZSPk
Tz5kELKDNWRhN/0BQSsk4A5WRnkZQhmgrv1aI6gfcgOtqCnjwAJbJRinBEQxx9m+3dNPjemlgeCE
CowGldEyA8ALiPuuAWIFGs2C1DtqM2Y/lYbP3x1sEZxtb/X00sXK0WwESg7MXisR9ud9jCWf2Sd0
6CNeqExbQ41iepyMHCzRxV/eftET33pZDYLzVsnZwFRWNIU4eDY2hMnUggVx3mhbUmtRYgLwSxPL
rPIriVy8I+rHEF4OH857/ONrvZgszBB0o8eoymq7Yo8WjDq/DvBMX5nvTjXOYqronGNKNeQKlsWT
xim0rVHFz2gYnjeMl9Kjam7DWMAOKItsY4Ol6xTqo8tcmOy83TqnxtlimsACO+cU5xwZrEmmOB3C
YSbYQkArnFh5Yf14+y4B2vrvPdxfS0+0mC6OtWXQh/kyKwY13nZ2qb8PqD+IrjS6bnU7aohOV+KV
E8FDuAgeungyYW5skZFwGMcUx3/YsYbOOIY3MejVzqbD+2KXYpBCWEulnegEy60gLB6U48lcZnEV
sHgXmlHB4hLb4bUN+4n2CxfhgwcBjRm9ockKLkUxJpPrNdZ2gOOk3EAPW07IDwRmWqm5PfU6x6d4
MWL6yJKoQlYq67SERDaXmuTbuaPi8e3ecOr6x7744vqjxLEhaVxErBwSpQ2TuvlGKhvTynnXP973
xfUt2KFYQoE1UsIvLIGQRm2wNqw6oL7eXf7VmZfQh2bUbt3a7Jj3Dee9N5io+koLpxy3tsWp+2RZ
OAUDyZIOAU4sKBc3lZ8PkwXqhR2uTPknhu3S/V24RU9QjoBpR/bxJ2iu3G+DDUfitDaRtbK7PfWZ
FlMDHIzCAOkzhOFtAxwJmwdyOeRhuDInvN48/92MizlBVD23Q5SHZFE5cZ2STpN4W1SWzoEUKCua
eLqETV2eRw4OMfnEn8I88L6+3UVODKhlZoCOJeSrBOEFwIluvYF5eMAuJpxbWHcwRYSpYUhN0xze
vtmJhlxq7qTlFnmI+v0MuCH/ouSBYxK7Hed8ZQ4/df3F7BAo1yrVaFRmYE2EU1VYpkmj+uztpz8x
oS5PlmCqRrvpuDzTgAjUp8cdSoy6oheXnZLBkBqvDH/0o8/WUN6nXmcxPUx+rQLS9hi+Niwfu1A9
tqg9XmmrUx/+eNMXc4NX5Uwr1GpkAXhe3Y7mxfjg4cSfQrEyj1cW8Iybt9vtRP9enou5CgnLEgr6
bPCrWjyCKGA/uH5N4fIh7PJTL2T0aKw6P4oFgrxOcezE1wyhTzWh+/ot66h0G89BeC6wnb0Iyi5i
qd17SEK//W4npp+lCCiWqEDRNrYwckKtZYIIN0RNj3RtjiK/kfjv3r7NqddYTBFwpZRwEnJk5vVN
lMYaZm8eOt3KS5y4+vJEEQDKWsbHYTmidvBhzqXzAH8ddXHWs/uLlEIegJNqw6w+k0U7XPpmeLDg
bbk77+KLEU+R7UTm2eDi0GknqLOyd60qnDOvfhw7L8ZID01JDTdbNLv2vKswUnHqNdWZEfOy7Jta
roprC32z5FQ9s4JOHfSNgT6z3Y9f+8XDR6rRgE2PMmP11Nw1vjVtAYlejcROdRrv9eVhtuKgFrzG
00/DD49xJ+VWy7bnfdbFsJ0Er+KwEdgJtXWzh1VZkc624fvzrr5Yz5k95sibxE02svJS9Dgxd2Tw
eN61FyPVEG3yscKEQEPSbYsYSAITwJbxrKsvxfjd2Fe563RNZo1+sTOou77oZVt9Oe/qi5FqwC+q
ShvtIiyq4etoRFI29Vql04kOQxZDNYz7EkxDhO7g0Hn3s+1cFYiq/l8ajL9iKLIYqSIo+n5EmiQr
plnRFOIwpEQFDvTXzplOPf1iLbZ6v9LO5COLFLVbd+hQN47w/bwJeGlfqjwZhRTItsy06h1pJRRC
enPeN10MU1gTkx4aM+zI4IFRJaNB778WddAOZ3bJxVCNfMXkoNom4ybwZmiSLMaTIwv+43kvsBis
wNb4Tisa+BcaCfMA3ehDN9l0JcN+6rMuhqsTjh3wUeiUjSp1dQMn7JxsAu3ItQDhxA2WJRET7YB+
pnaTuRw06BR442lIUIrvB+dNlUsmrN8CLuccp4TaE17WlMa59lk0nDdVLtWCVOiSVjnOAzwUwW1C
1bCtn8ND+axvu2QyG1/yFhXBkC0EM3vIiX/tCL9a0eCdavnFiJVyDO3B0mh5OsERgZnqK+wYOE3e
fvbjpPibTI53vO2L5bUhNkVF84iWcXMXA7dtE+wOPglCEePE9zNo1hlXxl8ZBsen/t3tFuO41r1H
UeuBdaWULExR48GmBG6zw6OlTK7P/NyLwTxbPe+hIcTKaI1RasuCXMB9ag0RceqLLIYyOALUrjk6
EwZ0uJOy6S5ik/PzgjVvMZTtNu+9WGASRRFrux+7pr0EzOXMYG0puXGtxu88GNNlgBg410GtKMxf
o2GtpuhE07iLpdcNDXO8Ka4yrb0xKRx73o6h0GtNc+ry4evOKgHLgJ29FpkzDXW0wV/VJ4sEptv2
ykZ1YSjHvrscmzxsgCwtAAx19MHyGb+UeVVcC6egftqQcuabiRyF5LOxSpGC2H/M5uiYfedzT+9R
3p6zG2TJkWjqInjaowSCRyKhHfexKLc5KT8r2w/KDKcPI3/kw1w9Qv+reKq0B2xjRGacYkCdlzEK
zMsu7JvSvkFtTi/2Y4EqpH0womAhsRjh/tc4LzzvQocm+NHLUUf3IwAwc0KCNhzTqfSiD7DX4Z29
MuIXoOi/goxlNZCIuTUPMF3K1ARrSsg7oIffUa0bP5nnsFL7QpDJT21DCnntdqTN9wyi/AKC9GPN
izvAP6BMcH4t2pXA4cTW2l2EPRKF7xwgfoG91WzeG+GWt0hUPedDO0PqC+olBDjcAxFRqvg2byXY
hG/Pfqc61GJynYDpFmVZNBlovvY+NwO08+DYv33x49P/Zq5bAhV9MQwVqj2abNYGXOuwcCcQqYM6
SIamugDuYXj/9o1OvcViUkWBUhQUHhdZFbn1o+NIejXHVrSWgT91+cVsOmrIIGYi68z4ZN5YIiSA
zcbeefu7X/S3Dvet3iVVRkk/WtA9ahxEhV0kn85qnGWVmGnmsifAjWYE+Zg9RFcmNYA8ndeBlsL8
KQeiMwTnJWNVGzzlhR3fKacNV4odTrT8EpIJAAuMZjSvMmn3xQ4IjnbvizhYm05/3z+X5ZDdMFuB
cjqd8SIU3X7SyoWhxuRZK9c/sdY7i8Fl5WqsPJRXH2VyYBVVEhZOCSl5FONsta4+nPd9j233IoBx
fHBlSEPxFk3tX1W2nB6iqpxXrh6caKPF0KIVGVETSE0m/SLwkNdo5xz2OJ6b8I6FIm0ka7uVWfDU
116MMwG1bNexCmj8qOPXTFvfynjm5+0Qfh56v2im2emYpqjR2oupGvfQ3bQXKHzqV4bBqU+9CFq4
r3EWJ9w2s+1R1wlMS0GoBoQsJmld53mz0kKnjujt4wLy4i0MuClVXMo2gwvX1F/wooNzp125/Gng
HtiRPtG6vIx7yfCObszB+PPKzr8cUUAnbjs4b/3/0Ip/LqIoC1x0bhmIusPZTJP5I1XjBirC5iNW
cIusLB6/7Qy4/qJb+6Q8AiUskUVj9bHv8T5NMKwJsn5/cdgwvW7GCn7VCIomOBgy/YXl8XNbm2nl
G5269qIXdxY8hyI5+HsoJ/I7LOhin7d6rWrj1NUXsXdMSE3lQPz93Dn0OiKFk3UUZotnzCVAvy26
MdX1iOokx4MZbNzfoqKzfYgB6FyZS347SFAevei8KL9nkyhKb98PsppSkGWbcaO4NE8KQd54TiID
d1mE4NYwdRSsTbxDWQPEpMoHMss1wsWJ5l8qUypSwOG86L19zpp8W7ByyhxJ1tyHT139OAm/GN15
lY9O5wiyzwPmwJXJbjbhYKvdWR93KUuRiF4aq6oIsEe6VqCqW23WO/A7W5kDTz398d9fPH3QBCFK
hnB9GVvtzeTbdA/23Zpi4NTVF0PW8ql2aMHIHqxYsMhq8l0f9SnnNc1izOLJG9A1jb8fypldObws
UbHbBCtJzePu7Jc4GD1yMWb7Zhwd0Qt/b+umnlGjz8HZHF0GSzvhRpLstNu1n2jvmi9vv86CDfvv
yRnl7a8/RZ7jhGwG43nPwIWCqdykfZ1MRcd+NJ5xbjq40fIiqWdTdTtnzAMJzlqIbNPGy23U2QH/
L5yt9oXbgzPc8OYAKGx9xXMGIpxFYV502Yu8LlZa/8S8sFS4UEbn40m4tx+EY8YkCOry0UaR6Rep
irMiSYjYFrOCrsI5ru0BswKUqxvlaJLC0nKNAHyicy7lLC4jVgNwoLefAVrLWq+DN1fNz8qI4NkX
00I1QEppKKw4IclSG+xBzKVQ7Zqr2KlnXyzkg/SKVjUEV+9RhepVbnnjWfN0eLsrnrr68d9fTAoe
oJkqCIW3V63jXXg8du+jOZYrQcKxBX4zspbKFZSHUtoi7toLGddhSlD/+1HMLbh4o0TmaEPsQJ91
7oGvsJgjtIkLDVqts4esGl0fMtH6S9R70+a8hlpMEkFhIEXPQ/iw09FiW0J9nFJKU+m1EPXUl1jM
CbxuMO8fe9EA2HOGDWe+oWEvznv8pf6k7sDfLAD/BOELSC8KWBO4QZKdF1MtBSdW2YoevFw8Ow0N
SKO2v6lqdZa4AADZ47z9oo9Weix0MI+wusXynsY10VtRk3O2sLj4cvBaVQhunufuwX0TT+zoGxzm
XvN4Vq8JFoN3iigndWM7e3DW+kdJKnbDx3rt1OAYmP1meAWLwduLiINypZ19IVUuklFp8RgWJP8s
3FpZidFW3iWWLuz3NlV9vy9qKz9nu4ZmWyz3JcgHE+sHZx8NQ4AP09WpCmNzcV6zLcby4KMQeQAp
ek8M7IdV5e+GojozzlpqSSZTRFE1SmfP2254T0rmg5Tqm+15j74Yxi3M1eKwxqNXRVh+sxt4zCWT
iddEPidmiaWGZPaJGJEdwmpgbPPBMN3tJWp9ns96+KWGhHZRLxGB2Hso5apdrRpv44Cgft4c5C/G
sYflHdVOkb3XAA3HCSReGpqD2T9zBvWXQ3mKnKFzOnsPqn++CUc67BWPg/P65FJGEvptoasS5Z96
Dssvkgb+U4nw+axEHSobF2MZRxx+0ze5sw+LUV0OyKfD15atleKc6jaL4Rr6DLtQMeDDWjJ8bIFk
/gqKfU9XvuyJdX4JFAytqpBljWkOppIEvuOAEI9Jb8FRAMB3EIhQMBaM5w0wf7EQU6Ktwp4UVrLJ
my7c3ky3hernlRFwjDd/M6UufTFnuKvgbMGy94jPx+Hac1l4F8xkAiHE8/sChJ5QqK1ddczdqJ+x
6lkjb6k44X3NeymEvS9xjHpre3NxbTp41p139UV0DUAQHMmK2t13oy7uYJvnfKimaVjRBp/oXEvF
CbwUi6Znpbt3wq7dKp9+waHsWiXbqYsvBrUPYpt2ZoyLnPT9Vz3N9XvfVP2ZDbNYn5WIPIirC3ff
1gQYZjU1aRyItXQgjpaO0/5v+tNScmKBB1IDNe3uKbQabaJlf7QgjswEm40kjEFF2o4FcnUX9gTE
E9yDeA+ne4URtZlmN5gfumGcw5RqNX2LqhlcjBJgdGfnD6i0T6dW1P02VwJ+h1AplfPOBx69vJ7j
BgZ4I6pC/CPFPrdTWIm3sLmxGwDQAxWFYC5BisHSCHBpAAtGZg97zViDWhKU6IKn7fVel8WFG4P5
PfhdBPpTaLorQTvR7CavHkCqnuBdeyl70rdXbaVll3JWwTW3LSDSzPwSGYEt7Waci/EjJS8pLea6
V91MUbxJi36m+3BQvHtX1lP90UaUZz7LDqJFXNjvaep2gzWmNZtt/tXrCfAEuu7LPqmrkZaHuNR2
CZq/E5A9x/Z3ABUuCp5IJEe5CYyqvCS3uZkuw2lGB8VRJlQVD7lw6mED1EapMh8kjvzKk9bspiCo
F/ONj7M2tplQ0J4/CyEVBaetCEbAjTls2JFR5y1/dseJf8eHi/ItsFOt88Vxc5Pfgu0QYE3zGUru
FdwRnaRGEQr250dg3mWHs0onHWFtacOdsvfUhSOhB8Yj2jCFgZt6LRDmBM4zDurJlFo4AQdkprCc
g+tbJH5X41jiAmKB1s8mbcM2HEjHMf8wo1y+v2ldlwGNh2xg6V+CjtPladkUNtkgFS3A9QKQaFtY
koH4D2aHudXcKCe1p7jnW4NY4q4YOM6FHDN7UzbPc9SD05Xn4HTJqIWfUaHcTzDmDdRlAfz/zeBq
Vd+OcIn/gCcsQUYuoqZ6Ak1l+lBS8+wjKH3mlgAhTMkJI0pObvtewI77UJuKfBgmbdjWnYgBb8Rj
dQMnI2ZV28LhgCZUdeBuujCw7kEACrLKYDeBJEes2lQZdzq4jCk3y0uDjIn2wVjMKiqEu3FaH1kh
AjdvnZR0Kin6BqAWWQCS5Q2EgpV4T3inYrCQKKye6rIuN9MUMPOJoZKm3HlDKKadgk+Ae4AnQ+/u
UPWZsx2H+RQ6rQZ45xC5ICBfeDj1GHGyXrV6M6JC34MDgzWWG2JFOKWvNezVtnD7a6cMBdtjdQGA
Nrok+m4BnsZknDxOI8zvBcYDnyTM/UJkKRXTOIWAsQhTaUmkQ4CKqoAss7Dzv6Vzp6PDIBS7VCBD
8G9T27vhrglrm10R2iD5bqFwF9ycNvjBkEj84qrAv3OkV4+wcMbXzaKu7m4KYBvxPeeRqW0Lp4L+
vp+J2z3BdZFj8IJQBZ6A03bTNdBG1lMX8tlsZlWC+Aa1X1kDkMcZMMGDbGw8fUWaW4oiLrheDhjn
uzjqxHBTtSa2N/iYebR1NA2/5Y2ouqcJLOl8w5APDndO3MrrMO6QiwzC3HpWGBhwtinGClmtspTx
xpUOPJlsi/bXDjhb9sYCdUZd1U3L47uj1qsGShjOGBBWFMpR8PNo9YOPJqQbcH8q+FwUXWhfwRJh
Aj0nGMdDTh3L+wLGO3qJCyYfZpMGXP+tV/RM7QaKlr8Hrm0gmQe5lL4KiPxAubWty356tguF7yJm
6g2bqAiwjUsCHwQGN2kGUI+3pLMIjubFGNSXEIoWHJ8MNTmbjlNrvI46x6HAgLn9fKOglfwSjVFn
rsrRHfqPrHNFd8PAWhkvKsvxBxDJYJBUOglpBCB8Y0SdPLHnvALQKzR9nQYmDz5GPpKWWwsMi292
zodNZyHzge//DalSsxVVHm/G0ph96Epoeg3Iy8HcfB5RpJSwzlMpbfkPag+YoFC86UNt6X/KfYZh
AHTaXvjOuCn7HlvISMapXXdlOvEepa0NgxVGr2GWPRQmGeOg+wIzYLEvguFji6MtFxKXit0OTgRW
e0/FBqjmFgDAAeFgZPlbdBlaoCkIxTYbLptXjFo9nB3awLqDgsWPEh3NaNahgWlMouFVsocaJqwS
t/O7rAVgsYBYCktAW2zDtvNgv9Q+YgWjl2PbuKmtuA1z2iK+mUcBv7YGaL6Nr20kadRsPQxA4gN4
kT+PgJfdBxXYO0NvSaCmsNzQwcWMbsNdidR6Oiht9FMjRXclmWt/qiTVT14o87QtyzmF1VdzaNsa
L1hZceY54ycxhocOipSkBlUphYFusOm55SbolO5l5fhs73ZjuNcBY4/MtsM7p28+W3WJlO1U5yxj
w3AY61GnQWzpDUokDabPHIdTJs54j1SoXxHQTLz8vmHVvVfxMY0KYvZWYz6ocv7sg7m2HYlBsg2i
8cTiRl8GzEIPhx/3d8vkfsJFcc8C8tya4E5IcwVrELNrR3EHFhXYQXNvl19t4bozEKc8fmRwrkaW
KO53c98Dc6SirNIQ4TGJ8xpPqSoFL6v+jpEdOOnM268NiJApOL/1JYKTdlvR9vpot7OJNJVPBGKi
z3knLzx3vKvqdkwd2BPcBkO1V2S+54CfoSCqta/DgM673nfbxO6i4dCNU//Ucj4lzDJRijHW3eQe
2oki+khECbZgE2AnY9MuTBFs0I/wlZ8OIO/xS7h3xWkpunyj8qZK7IL4W9SOT3sDv9C5CNBoA038
uNJJ49W7qREuDJTQ6TzpTbeOBfx+onJdJFzBAaAAmOezicruC+28LyhZ9OAi0+u9LcOPlppZph2r
SwqIljMKZU0COOOcBZOUPAnJUGwx0NA8xn2iZcwSv41mdDpd3oU5m8IEYPHiiRdY0EygYSklRRtv
0Ue2EQyINrSm7q2xKXsmSqsbELndTV+DpB4WsINzEUwaU136CNTgXcPl1g6YndZejRDJ7clHbRsM
HwFgYaXqC+yM/et8GG5Lar1HBSHJMHi2TuHDw34wZVLnQFOOsI9NuaKXrcnf5wWHtRQkvCl3Rp2A
dDvilAKy/gGokRTN8YmI7tlrZJ1K+BpUyeCMaoszA/Ncy7zeNJFVoqhuKHUWcsy01hTZt2AYhXee
Q+G558zDR0DZzaanjc5m5sUoo0dFSDpPHdjCk+vq7+WACWZjd7op06EKKUxbEEga2KxgbhH+5wI4
N/DCcGJWJf5ceGQPUK9RaetYVea2UZ9ONB8TmAP6yYiwIHXn/jP2koZscgu+x0kTtbB7cagbtdnY
jlewMCViU3NgOdK4B3HebTElOv/D2Zk0R4pESfgXYca+XIHctKukklR1CauVJSDYCeDXz5dz6snp
6jLLSx/auhEJRMR77v7cFyu7mbJtWB6I4ijiHHQsNRGQpFMxchKN2o67yLkphEUkKLEJSa6Kr4V0
JY5VebYPm8BKl2ByXrsm8JJiXZeBP2IH27F1hD2h6HOJxulld+vV08O8Rp+LrXro6vpmqjH/86Ni
LN9qP4/uqAfd5lmVHuaWc6jHD+R5ek1M0kwmVkv7Ytuzfm4zuZapJToOB89po9i1wtLa1UBqxd28
DdEeYxvrvioVaSh+PvghBrGL28SuoSI6jcihvkAwQTE8Sj/ueRR3gqH5D5JkraSj8v+EG00ZO9o0
7tQW7vIiuKUA6u6JvRny2J0HvcvN8GPKhpuGbJ5TUFGkYflXPpJt5e46Yz20Q10/1q78MjoGU+ct
HuTDvAVdjCA6TGYTU+JAFW6CBebAp0G0WkEe+02UBZ113NzaCOJuMZsbuhOb0bbGW38XZrkeFlGr
LpX9eo6UKbvYsNXq7GeJWVyZdZFKwjCT+8LFJGqS7kMHhRYbpP7EAR4P+x6/4DcbUvCoFXqUTsxR
XAmX/4tOl9wqxbOrmbI95UUxpOQPlFNienI79jbfaVphmJqUa61+VU7R20lhZQ12vSUIiUcPFjNK
W0epwFdUnnovkE+bXKZdNC0irdQ27jssH740bj3dtTqcknDFmndatzYlRX3Y91VJEbRN/d4CtPtM
EOFwZNfA7XNo1U5yXu8M5k4/SXKHny1qCkrFFSdSgwi9U7E09Wd0qDK20FWhiKna4jS5Y/9Ejzbf
M+vLuRhuoRoRyCgnceXMI56L0H2Z+7H7pUdF8phsbAT3TmXGQrXBqaAQvxOd4yTF0pmfhlrLgyPJ
DCFRI9tb2E1j8Naigx0Wz4otvQZ9TOpT89O0aGmjbX71lshLy75swXRIrcs2v8R4Q2VvlXA4ULGP
zc3dFFiGH/ulLH8MmW5eoCHru17PVMfBMNzYgWr4xDCgYhTbMk7nwYBUl4tx44ixPCmrCXYgtKF8
6nU3lTupoBzYsZlRSHqz3QmyMfI01Eq8YShNZBzLcvwSrTliIfxCm3ukKcVnvD7MD8/JeHZ5X6k3
x2FuJcmM3qD49y1YUrt695Xq0zk6V9dDXflbHKjRP5nZ4N92c9Z+9TKIfvoc6ia6ynAnIq/jv8T8
yKhC/65dlTcexTCp2Ma7b7xfnBaHNW34RjKG4yxJgzQYq5JlTdqh6VsBHICgf3KWiP5FD/PNsqrw
ATTA+iYzDgOfBGg+5kzqKvb77GZerMY7Gz33bxw6YZv4/kDiN8a5WRArvMYPtR6bw0IGzYktjpyQ
PJDvVmXrO2LK78Vg5uwI7oZSGaU8VgetDlJJEtyWuN2i9hzFuk3KYnowRj9LKcKjXyue082Or3Io
HyROUkOqF9K9dAdggJ9uwJFrRw98J99VQ1uP3fBTuzIIZKzlsvP8iYCJcsVRMc6DrXy1CnW71fkx
y8bmfSL4j7IU03sVD0PZOjvcGGyc6p12/jJXnlr2aONwzcAA5HWBE060LsynparZiX27K6ZUatNr
2ABHctCifv3QRjbLeG2ayGBjExG5l0VGZ4Klw2vuFUQMIkhc0nluM2MfOn60xQPJjw+5PeRTqkOX
bhA8xMOQL8vqIcYcZ93jNINm2B+r9k1025AGpWgaEJZyvV1t7GU32/F+koKbJ8RUqV3OzvIgZ1vy
fgbHKxJhZcGRGKv1RkRCvs2wS7vccedbr8/fUCCFt20OYCTZE2LsAuQWNy1ATl+ILm1Upk54VUge
UWFnx7qR2YFzpLyft3pMfXtV6YCpzL40az9xDFybYoF5xm6se/XQQTIlFMnyrfftliHQpUuAX8pU
Z113PgyJbnBNu/4KTDp/1XDXB7+rs9QZdL1b2TATpx2zExgb7d0Kjgr0kkeEabQPfuv1xE0veRrk
vnwpBD6RMV6qeZvkZvtGnhuqj3neMAGtfH+/1sa27yQ78kxGVDpZvrOra649T5Mdj+woj1445TEZ
bnzhQ6XLuNoKR6YWm2w62MI6Cbf3fpNu5R0plLBubmkcueCzK7mlohV9SgXo7aypeKNvtfe9nIJn
0goeA9Vm78amPia3hH+pZOrV/rDDM1q8jljun5qqqkbc5zUxb+WoaRhwB04mMdPsuCY+JPnolEkZ
jFXcYO4ZF3rpY5A7de/3YR0TbzMnuB0CGUm85ms1ye+zh//ZQAbCLYO49l4artj7padj5lLaL9lQ
UlAvVZPgUualG8l0O1/mw7OqB++p5Qz+HHp1dWJ31kfCVAwy58Qx6PPiAaewOs02ovmWan7dMASM
XZRm7OFudVMgen5vu2KnKD7P1RgD18Xg7yxFxz7CJbD7y5S2yaPZKp6rNugTRezubsmtn76f+YdR
8YmQZXIsFzuKbYcSzNoq8ijH/jdmM/O3kKbixnfXeu9KiZMAg0o72IT+EZ3yoZQeXvJB/WXtjDlm
D+n2ZP06SdV4ZMFMq95VpTOnAkvUo1k66wFk3jrhzfW0UnId+oFEvcBpbrHV/LHWejo0RfhoBppf
kLVPU+E9BC6NovZmYCPf+JJFnnnAWh9UtaiXh7nza4ARIO5Y9tkBT1KHnnjS8RCY6lUr58FyzgWU
V1rEMhr1DpXSh28UlJSh/OrMiLmtMfhOeuOc2ghNH1xTEoMZDgMTA9v0UdnU3MEqHutC2oleGy/R
uMceVqVkkjVjH+cYmB96Z6vwCmbS1edwQKS8mfUOGICqq/HoJcza4uWMxpwGZrYX6xJi/pprXBkk
xwWh2DHD57heGkQRmTos0tEnXYX6YUWzUn5hlBukaZHeblDuI/5RlKWlerWW9j1qgoaKoTvne9jE
DOWZ2s89IRhKiq+VKck18d0dgZHhQ4ar3ZF4nuee3OVn4frTLscvNXbys/N7lbOr9uHeyJYoRawc
HouusuLcKr+UovX2ga8XJ/EiYbz7vASg6jl/DX1xmnjdcWTgMcon7+8tV7AftE2dDHbR7Wer+hRC
ew9lVsdbPq9krJhVeDO56/JkRjJKMD9gS/Lm2QEQb7rTgLb4touIF8u9jPao6Qt+xABtiDPHkHiy
m+5KQ04tTvFN9kG185WaVd4MTrk+tM5kkGS8killefkThihYJ/fjxo8DKcb8i/BG5wGQVd6TEPLe
67B6JH4gWM5YsVo+OvQAuP0pwY0TnmD3WsczSpgYpcf8lTlpUmaDsuNRYWvH4QRYjQetdm5qEXEu
z445GkBeefDkZTKqD0snxxr/n6ksQcHF/EwK79Dsl1IO9s+s2PrEaELHvlGenkjdEGB7sbCpdWK/
sKLmodYFUUOugfMu3V+d8mZ7liBnrvy65H6Un0Yn0NG+WSJlvcwmbs+rUHPw7kbn8oJ4Sy98aJS1
ntYyyGbKFA7Ar2NdzfYNOPocJMqj0+8DRJ97Y1n5DXqZApdaFjP+1LVm2tEzHPfmN1PQp5xfBJz2
nuHd5RbG1C/Yv1R4gLWtWPZLlrXiyRR1e5iMkh7ZGTDljad67pz7YvP6G8woVclC8J5MczKnOIIq
yp+XojYUSJ2u7zvX7ZkksK2xTwemabMbs8DJ+kWZE+csWZ1Tfxgc1yyJzrUX8WUQrtXvgEDhV6qx
+4zQxaajOVdZ8VJaQ3bsqASaZ3Owmbwap8V/dM/2lXUMp6P3QQDY+nMYkXjfLoUxbGm2Chrs3Nim
+bclNw5h1oiv92FR9J+HKMqOk6iaT5LIjuY2DIbyMeNUYmH4Xt6dRqMvXqcmo/knEtV9Devaf+lt
3WyHjPCCIc6KION+sbDp4s7vtKdoSCuXjm6J3KfaH63HMrKabN/7ogF+H5dmTTvfXMZTkLulJMiG
vudot/UsT7VdWIwbI4k01YwSqSzq+bECL/jRWGN5pwLdwmhV2OHGZCiE4a7RqzQTvKc3kg58ZTO7
pauyTOvGE+qIkZsDSOpljHEujfei6WScE6m5hnMwfL95sr0Bn+VmEut2Q+JCcd6hRPdTYa/1Wjb9
9KlfantJs5Y3BMff9z9HbzKNlLbbNp6cugow5yfDjDtwvZfezVT5G7t84hgoHb3lKJwoGkgQmshL
E4F2kshd4CDwEM80lVorPoqpUfm93CAn0qgvOpZJbvTqloj68oZEGXlXGeSg75gwa6e4GbTwnwJ/
IOKEvDfnoTXcfkwJ+onaBDvwnw6kh0wcS5TtTg1e/ol4X+cwRZ1cjzSythVPng3gM/VRdrIrDrcY
rkb+zrAIauI8wuMQXHvTqdBy+T2tffCS27m97kvIuBvPyivjd22BH+/yaOh/ClmUxSEYh/5G0uUy
bki06Zup4BrvVuxwsSd3Fmv80ayFb2ObXJa6f8CBpDFO/uabzrPE5jTfaaWHZV/XrX3DXh3MN22m
fBMnON0rYo994SULMRRPvAxPwrWYHYUImdH9vqxl2Kd16X2a9dRLNrrcAmGwNhd4zR6b4+R3s0ok
tRjCpE6LorwdXeGbP00wZX/frFPGGCNDkTr64UF6yFvIk855NgwQoDQnmrp6UtUGRbhw9hx8hQfZ
+Xfke+wyg2qnXSJwiNqQDr4BdSffkJSu74T91vfhrMP9VG/zZwQJANgDh/ftGnhDk5i8ah0bSqjg
U+3O9ndFyfiphSt7beepjk5V0c6095YZmJ96rx/ujdVr65Q1m//iHWwfhOZ6wdHDwWo5OmpRiW1I
93FayvW5WuDZ85ruMjbqklbCrh2nOBlSgDWB7ROk3GcANim+3cFbZA3TI8W/8wQtJGScF+WE38o6
R927Qyp5mPTRpkTiA+Gei41sHn4x4jnjPW4VHQFPox095+W0HQI6gzgL8qkGLdfygYQLCARr6/bE
JK0Ou+bCnJOZM42XmKVXGaeRKIwC2rYbSG8fi1Ya78pn8i1uGm8RiTKmUNzBJtfT09rjv5NM2+Sb
Pwpch75GAL53o5gDkhx1U7u3rSIOOhbg1mWyACFBKZah/UYfN/S7tSq919HAgmWlA14PASZ2b06j
aWstObYnpkvr+lfp1nRbg+rPZC+swNFczI0ea90khXDoZa9F5/TYNxpmTqyywBiegGdo/FmL4SUw
xPYt4p8i3jJvcmJMl7afq8xNdRhHvtrdTJn6qQWFoFeTRU/wsvT4p7d0JFCwh7EFrCGQWMs+Xe5q
j+DqpCrXzokro2qYrZ299UXrLPpel5LyXdl6fKEOzV8sUfEgxLSoMnUgYn/UqEaKWHIcDPDxZhjt
VDjR3XkulEuVCXyO9dy68dmx94mOfrvtvS241ZWzGbwLLT07rTpHbMxzVdYvi2iAbG/rNpc3jlwr
lXgIyX/mtRp/2E2LpT70uppOzAo3vzolSrGzaiDp/WDRwYI015y9zSBNjlpCbj9VqgO4toK2b1P4
9AZLj8hnu6gdg6Npg7EXINVFNMeZIaJ3gLksu80k+wdwFA7sR/R0HbrPAovmHVB59Xvyy+67bDaO
ANjA5efcQVkmntnqZxsjm/COwxM2wxpr2ECnsBzq2FGfDKP27nvd5NNN32P1n+QGZrU7UqvgjqzS
Lz+3MHQ2XzTKxwMTLNa2I1t8+OmBfP4wauzdbiNBtHm6Djm4McPT7OEArFl+MJ3FzpKogtROWLOW
m2Znzz7KyK34XFdu/W1Uc2vebLWQ4V5UYfMTph7rMVJZiQaXof3z3H5ECRL8ek7ahoRWc2SuPhk8
HZUMbdrs9aYY3/wa/cW+q8KpPojJ4Fh2PdEqSDwfENiA7KbaCkoQ7MzUtdz1giHq3aIAwHZU5/WX
BZo5ZndxYbWHut2HHqlsMQyhemATNm7xW4DRDeflO7hx1CQWKRAAk6ZoXzqDsyru8MrikerZNw+9
NRTEdXpGkAHG4W39Wjg+tnBsso6Hi6Mxosa2ivJzoCfzrTeMqfoRdCg5GEjYtgHYQgqVbssQAOAT
CnK/DdmsU6sT44OXR/P3DexgYw5crda+6TUdolqqEYJYe+Gb2GpoDhl4RLouk7nQ/oIj7UdFLCvT
027zCHYFbN+4VhmSslY16k5y+yu7YsmKyIO2hc2oWsQeneLLOOcwLQ1CfoPcsJk6U9FnN3L8VYYG
TVg3uAth9gu26XsVRurnJDzgAHPrHTd1t3p+hTzWzt7M5TzvYRygp4wtmFDIOKp9W6iftoNw5uhH
NptqiqUf9fZuxvt7SMTmquoZ98sBXkIWIH8GYekFn7VUYDJVh7iXV3E/SKu4a90ambtJ0MwaDxZj
ZicCN4cRegQ3qsM2a6cjJlBVb6wP03ydw9VueE5hH6YL7bedeLbdICihzXgnGsQiWxHDRZ5qSEUT
i0oG/adl3dyRalTq9rdFzki050/0H2xuUbUj0wbOqqs7F1lGkOlgZ/hhU8eBVkWAgoesvL0FAz0l
4BfNj8HR9rIb+BLmGCx3ItdBw2Tt3Gz0mzQ3fB7rGGwVRXuwrT8yK3O8+6qjaaP9bMftDE35y/QQ
ALvfRgoWjFB1W467KoPwOJiraB/JGFafQ0FmxCjH0f0iaU+H/YAqZE47MuGadKILMd+jdhmHZ6tZ
dXCbd9o1iPxgqtvbG2OGrcugOrf+DD2u+DetTzCeEeSN+QALEOo9mYxEc1ORMj8VgwtwMJFJqML3
QlJGoDjJ5/amWjld0qiWLo1+iN4Du3AOmgfiLLFDwPYff2UPGWB2v5YGG6dTGd2LWyn3S2Mv01eE
oJoMmCYP+Hlbg5bAxsHsRE6rWyXrWgdnYm4N7R95WeOCR4dIRbdR7fGEDk4hmdKNR3ML650iASVM
OSfPfETVPTXj1r0WKofyNhy7e+iNgpv2myLPwYTn6a0zsuLO6Zb+bSU4oEiVYffbKczq9mPJyMjB
oXrJN4b5NVvpgkf1Qole2zqJ8g5RmTlPGeWexpj9ObACs30sPBXOR4Zu0cYYY9FYCSdAex+qMgxj
X3rZT7AYLZKAkhwAoOy74dBB2wypPS3teDepsngsiWg2YgLIaH41223KFqW2W859vmfCrqkFSh/A
GDlf9EmjTpfJhCtrkRQVkw5xs2zAV41DrXoTqdIEmF7nuruxh4l2kNaTbTfc2gVjJTtqT2XT8mnX
luEyn1gN1b1L/Mh6yNalUh84fIT+CfaQQyVAj7TGILGW2oWhmM1DsLZzlW5uZVkPM88iPFjCLqPY
DLtx/sx4s08BWkTB0nBslH7+1GiZocXLxvF1sWvruQ0d+STDXH/jUVEWE27HSRtOay6pFFr/GyJC
B5mC743rYauH1idjcYmMQ7064hdD+KuZ6CXH5wPQIPhqRdkKPSrVwrLD9+JucPHjX70S+sSf5mLX
2NL+2tvV+mIGdanerB7a7jhEgkuCMQb9UZuimX6HTGa7yULGT7gbzEn5t5mprOUxLMz+9+T1649Q
NrNA4XTu0w32gmw/Nba9ILczZZWOgWOnwqwztTMGv/lNygm8tz+4rRFz0JpfkA5u3GNd+k3sT2LK
EjU17nEtBXmWfiAPoeP9VotWNYIbwyQu2TY49JxhPOdrLtXqpBKtR/skxiEs70mbX/1dRYDSO65E
TfcaTtg/s/Rq4aWSNLRbKrDO/IRUhio3FquX/9YY8zxkgR256dZnnHPE7L2bs+s0Sb4uJEGpPl9f
ArQDMz8iozvJsqasd25ZtVlqE+MaJK1fbOwInUO0fFl7irxM5QN5WpxTeYyrMthTDZQjTuNoyC8m
pOUST0OH8Z7D4eYd5rHsll2fm5A6mtV4W5hmtOzKMXTu/byr3vvWpqg3B2h62wzEhuBvhRXSm2Ob
iUfL8oIl6OqcSmPIBexOJ8QRoctG1RZYeL40GZzkD+YrGnDkiM85cYn0c26I5uRX0OZXn+rF8J+7
SII5eg7vxxRl2pQ25qWAMuGpLRGN9RgWdTwG0NVdPuhBc4Y7QQ/KhZnJURqTJAhSj+Qdho0IucnI
+uEIr3ht+0aAXyxGD7BnDsaec6dQ+ypyKwQLhMKFO3jq8D2fsx6aPgg6SrGiQqtUrV711WjN6a1q
z5ASsm88U1S+qfwgsxZoshzCot9H1tz3+3wygiJ14BIydCtOxcE3+v0r8wdoS/Ny6M/PnTb/tQrz
7mWdonp4Fp7Dsg591ZoxWa/YZOTISVTqR13xi7ptxLvE6Xj8o5dTrod+TqsNYmivO/YIUP08lCWI
8GC4X6lcXWgsUXhbzESI9SYouwrgQ2t0QFhbu9pvY7A8KA+ZYDLM9vBNo4d8F5Nj1eAbzpi6WC25
STd37pQ0tpBjKgtFjbIupMXsBS0kO5G2nM+BMQIaY6Y93fuzCsoDvVI27BCOluYeZm5rbnLVT0sK
x+NCPpL6Zx4tascy9VaDyFa+9O53PuXBp9mnGUWKEA4o8dTGZQ2n5+FvdpVHCQGf7skYtN/dRnL1
kyhjZmo3dg0onGbguk6HMLN/GbJaXrYhH9Az9VazpRPq01+VO9dN0vmeaxwcLwdAm7ZFEHkWGWQt
L3IbgFKsqnjMERKfH71f/ZCGHL6KNmAhmbOH+KqFaEbkpqrdEPrL72Loh5nKqw3GeFhFcy8FphuJ
MXWGlUZiyue9YwdNt8tmo6FQo2jx9wBcy7Av5qhSNPlb0B60uXQL9KrTR4zrNyp4ECEeC3d5MbIr
2ar2CKuz3TaDo5a1JEJNb5+aEOf3BxySWhsiybWXvSnLaOSEPpfatTdlbjLWUdW81ahHl7+My/5J
sX4xayEmz+IXRedhiHahwkaz/t0N1fDrOi3/xWzUimvwQiieeRitrY6LZZnv6qX5m9uNdb7LfxOs
X4xXMDGfTcVamAdfULCejIxVehgjpACxrOe8S2us1Gk2jGr9TjPd/rC6yu3Too5mvc9pseod57sK
Totn+NcNm/2vuP4fA4CwiEUToLplE0EWjVPemlql+Mv0wh9mVy6dAyn+bRl6ICadcuuPstbd9wXI
HH+rsWu32LI64KarXt2lh2CWd+SBRM52sPSS3a5Gxbpze/vluqtfjFdZpqMVRn/bwV4ZwvSc2TyZ
ZvO3TLA/fNWXHoKRKszMLv3tsJatuTNHS+1L66/ZJn+6+sUcRtVHjRlW3HtjRXUbI7EN7Hjzyvwv
I/5/uv753//jCyI8BolDoNcDhP13s5rjqVPP1z32i+VOn+E0dVtvB5biF8K8d2KmeLzu2hdrve2m
CWnsmQCUfpXayrZ2/IzmeN3VL5b6gqrCa82SSAGqutsm6/p9t7l/TdH8943k0idQbm1VUGCsh27o
i58+9rmPvdPkV7lZ0CJfjDQZ1EVmQf7gEd2B+4qiJC2rqHq74slw8YulJJrCwcyy4+Jw2cc1dIqd
ZV/nQMPVL0eawGO8oHeyI4Hw1OwOdl9fKtkF9eG6u79YTOEIq4AJanQIe9PcycLskqB2r5ri5O4v
lpKlmdbpRjhqUfjuh16s6LCExvb+3/f+r7sxV79YTUst7MAFHD+UjW/cZYvslpjKdpSpbiCZgLlb
o03/+2/966bA37pYXVGHGio0zJCdv/DThfrwmNGx7v/76udv5f8dpFz9YnVZ8FHW2OrsuJhU1b8C
lFftjYWiXB8ME/X1DgtorW4Ck2G8//6Lf3p2F6PHQw0k20WzOBQG8z0QTq4XO23RuYSuWaEEAffn
bPfff+tfnx32TxdeQTNjCVXulcYBhQulQR7pvgIvNgfrqq0vukzIy/tFmAuIzaFXZkg9HoxSpjXC
/e3KP3Cxxok0svu2NMRh9kXxoWu1Ppu9GV35fM7v6B8HTufZTOWstXEYugYDz3m1UviPv0XC/Onp
X6ySbV4KbbvEZRvmOj16Kwz9cCZLrnu3F+tCgs74UuBi6lmeOPXYNd6P45VHfXQZgB1lVe3B4TMt
SpbewnhDofqd63TuNWl3fJkXq8DpyMtk266PetORF7eB0N8xxduYrkK0fNXegTT/4vsPq1UPEVDM
UaxlcQxMyz2ZohDX/YZLjyyVGZFB8o08Midfx65pjHeVNu3XDNn576te8qVTVrsFsBtsSkdXF+3N
GPhqX/dj9u26q198/sLWZmiHfoluGsfbvaoWt4bzUAiAr/sDF2dc3U9e1y78AXMIpjcajuYTRDNy
h+suf154/1i+JRgRi1csB+U26wMjnwueI8Sulfvrrn+xgMEK1gmpfcmow6bhgVfAUvR5yv/L/Z8f
w/87fPg8L5bwvGyt71eiOH+eaj+ZrlmlOK95a9IwE/WXl/ynP3JxwgV9FjgVqvqjaTU5cSmYgIjE
rjoEqoyEOtdZXkSXZlkuom7TNtGWOVProjHp7ISR8KtCKkjVvljIkmG+rFl6rL6Y3mQqB3XRS1V2
/sdVL/rS18qeI9gZxeWX3v7W5XjeZp17VVNDKvb//UirTCPjAxQ+auarnpzzm1gZ1rzuE7p0tWLs
3N2GHg/pc9u6JZZapyVhGmx6jUp6/r/8lT+cZJdJ1mXmbl3bGsXRN3PEsBLoE2DZcMKrghl4vxcr
2Vh0kJdemB9LhLm7biIIcF7s5Lq3e7GM2yAPw5Vg2KOVrePB6UQfLwFC1uuufrGIWzlrcqKc4jiB
+YGxMz3O/H3J/MR1179cv6ZnVz3GfeTzGq9rHRl3FjNpV9mlRJdB8djn2bBPWXG0G8s4Wop2h4QJ
5/W/b936d1+F6NLPKjMCK/OZ8TgGWwfZmbUhEsxAYnI6dy1GCkU+ud+H88wDOv/S+LbWlok+Zg2x
Mb+qfY4uTa9GaegW6V523Jgr/+bpUT6orAw+//cv/MPCuDS9spx+9iQBMccKwcMpGBiTQNJ65fl2
6XrlA6ouHjNdx77MoltHe94hWuVfMzH/dPMXpzNmjQ4GQrxywy2jWy8jsGScRXNN4kQYXdpeLaLz
sq5tsqMVid/esM6x55KEe91zv1zS/jJCK9D6dxNu66ag9V90/rcl94cj079Y0vW0jkVomuIgFFkr
sR/V4gFeFgoUDm9wrlvYlw5XvevaTKEPfJm6WrJDCXMyoNSphr8c/H96vRclNr4Mfulkm4FXkWcw
r3hmqHSZXvUCLh2ukEhhLawm47DBWiVV7ZZpuYrrVtWlwVU3s5WWIRcnWz5P+6aVt83KUPB1t35x
IPdVq2erNKJDXnSQ9MtmntDjXBVxEyIV/b/HfU0ww9a0YXSYxtrfB7BSezH29ZWP/fzF/qPiLWrf
q5xRZUdGMn/j59FAnllXmlFfmlvZ5Yw1pjHw2FWUMzmmw3hpVHH478f+h0XlXSxZB+tKRrw38K42
WFZ45z4b02auxkMr1kZf+YAuli45DJsmnZaO3nfsI4M82Q4B8HRdLeddnMVT2XROVDbRISjLEl4w
yg66ttVfTA7/9IQuFizzGCMeEIJtpz/PvHpzOS4JOXuzHecK07TryqFLE6tsY3Q0JzX6cOY4E2x6
Dgvzatdtau4F4BtgXUXkeHE+siRTq6OudoEIr8oADSP3YukWqpw7o8V+vvct/dEHjGDi9jE+/fcX
+ocN8zI2LdiI7C1KRxx0q11mPdr3ASOYK5/6xcptWm9R/cbFl7MhiVuLN7c0vl934+cf9I9dQUwY
e2VRlR3bTciT42T5ndEE43Wm0ZF7sXKjFblToGxxcE31A1O3U9Uibrvu1i/W6xjCmThFER0iXcq7
oVfMgJiFRXzldde/WLHd2TgGVy4Dj8HFexOFG32rJPPx1139YsUq19WM+vnRYSPR9a4CKTvmk33l
GXvJedbhqtdl4RjUndufUMEZSBbs4S+7zflA+hfw4ZLmhKZytcX45MFZagfplOOwKVuDt28xeEqr
/H+4O7PmrJFtTf+VHXUvjsbMVMepE9HSN9gUBmPMYG4UYIzmedav70dsdh+sDbhLV91dwwXY1idL
Oaxc613vk+6zZHS31DQzjTA6zZt1W0njyyDGm2qJ432nr23BM5543GbAep9V5nTuUnoD+idPpb96
RJs5iwY50SimroNH7+4w/DFQWQyz1WHRBcb3hVNPaK53DaUtQQ3tk0U7Rhycs9oIfdt26RKkgWXf
Oc/aTGHhDjOmWzymWjbm5BFBFPe1oYJ9sb61mcVObpsuNgFgQRJLvxRYFN2TlAj3HeGszRyeUbAN
Noqzs+2Im6TRS5/i7c4U8bYAKoWr06JHKctUcX2MeyM+ZE4/7xueW1CaFRcio0FcQ4+Gsi5pcZi1
ss7apbigz//xul+O9AkPNJSS/7TqV4EYAhQ1ZbgvvW1uNttcLk2laopHixEGA01iReZg0GRgKdHJ
QCb7hqa5Tr4fNi/64WyaaBg7xmAGvhWF4+WkC/nEyFxv9iernLmZwvVYly6NEdo57mJ6FCbCte6v
LkzDFl1hZEde0WYa3XD4zCdPPLdfhBFbYFfnak5XxKN2jrA9vXZR3FyAAxtvfr9O/OoX2sxkq4ut
xW6ke9ZiBYhgmZ3bqhXGa51gTvdptK3e6Vk2ffj9p32jOP3s+W1mdq0CFtiFvb/UaxHhz2aVwQGO
VBFco5HPrw2BIvOycVvHeBFpMUBJdIGme1KltbzPptyNfXRzmXuc00IfblAt2R2OK1GsH0DtiHHf
RryF0TXtTIovRBCHtYD9sUGxjoeT7Mp3v38Mv3qlm31+7cU0DLprz64eWmuvpnuBdEx7vevqW7aY
XWUE5HYdcPPDV9dOHkZwLvsezJYsZqlkQPbScdjVp/xCHxtaGMNsZ4LK2CwRda6rNoTUCPVgeCUy
7XUQIzPe91Q26wJafQfrmcE9Z6Nxj5fEWyeov+679GZRGONO5ZZKiUiCHinqkM2XU13tLLobm2hc
jEM8dSU3roz2PjaT20Q0T8RsvxiH3+SAP6yVc9pQC8TSbJX2xzSV6SNyI0vfd7r9Rnr84erlIOnk
1wv22bi031tSc69JwIjzvoe+2cVp7+xGrLTccxFimJAb9OJFDfZJ+66+maETPhUO1XAXn4/moava
j/MQ7nssW1oYC17WomSmB4FD1vtVo3ZhAoHZt/1tFVIqigKi+0o7G3jWvY2joH1PH7vcFyFsJVJJ
0FLMMl2iSiW6K/J19GSJzDrueuhbiZQrwwI6ZaDOelM4b5auKV/ppF/2DRh9M0tNYRcjfTMc9ruS
RifNjbKrrsL5cF/EvZVI5ZrZo5VlFQiFQLsH6+SlwPnyiWfzjTz5k51zq5GKByqimLehu5q6/F6i
Rciulr60Pkba3FYwheZrEx8rdBD5JxzLBrqzEfAfzSiYNX9yZxPwk1ju8UfBK0DYfXqBU4wWn+hC
pHkj529wfV0a5zZuW2U/cde/WGC2Yqskm5y+mnJ1pvOMvG6puU1Be8lU7Avlt3KradL6PI0lW11s
9ydq0diH0ruzc6ZuFoHMqsNkXAZ1DseYuMMNX6Jc35d7QrLyOE5N1Xrmm41gbU6iFwotqZc7S7Vr
/UILsLn6gHu6SsgkdLONO6URBEc9xmZsz0Slvvr46kMnUQHTG30mn7BaOEXqTWTtpBNR6nl8dQrN
mD9UPfduzObqxU0/eKvtE2GQUX98dalCC48fll8pDfVJj8PuZFZR8Gbfk9ls1r1djjRZEU6nIW2w
Jk5mSzdnh30X38Tq1UAXbW4QCeAkm3t1L96Ma//7voubj59LK7QSK2siOw1y7En2bXU1Lb3zdt/V
N7u1NUSmiTMjEa9lp2csMSsPd5endHfru/v3tZG+tMf3Pi2D5thVjwaSNvD3Vtdon8yl1/6qaYfa
h+rAcPvxZ2hxuQgcKtR5yprssnKK9kXpONW+GbXVfqV5MBclTsjnuBcfbSO7k3m9aw3GafvxjY+2
4VRjVxH4LkL+FWYdfmBVqu+KNzDbf3x1NRhNLVKCvCoftRO8ppCEq6Vb+7onlNpMVwyhrU5qOWEe
UPSDpusvIOo+JTf9haBAqe10zdAYCSMlttabDCc3NTFh8b1Y7UgWMZ4zS6PJq8H+pb+ERpgVRwfv
LtzXChq29k08tZnVWKtwJsYz6jxqrn6kaFNg/YE71a6Jt9WEab1ojEBb1JnsS/Np7OblAoemedcB
Akuxx28/nwx65xXD1tayS+HiJleLcV/pE0/9xxefB83EG5ZcfhlZ7aEKzNsen7d9E26rANMiMeBW
TX4Uv5Eac9GpvJhE9VR70c/jHuiSj299KcViNEFLjF+HmMN0uXmMxL4eC6B3jy9O/8MoSDtJiK15
m0LdjHGmD8oc0siuMbMVgYXjMOeDjSV8Sce3j84sv4nytLvdd/XNjK60rBkWs1ZnB+flCyQu0bmf
rWbXCQUG4+OHQyZuCjFUcIHSlfEpiQf8gdop3zlqNnN1gRncu4L36uDeexZtBee5WcYnkou/GjXb
LbhwSowg6U4vpbqe3LUBVOjJvm1AbqcqYhkTmaY8Y22evEfebb0e+6raFYirrfCrseCsVIkQ6LuX
+LWkufjOtcpu19FNbXVf2CrrY6VH7I7KpQF26qbhDh4pcfOuIbkVdemtxeEKX++zwqcuPMacQUNM
csrwZt/1NzPWwgFX4hBHPUP1zl2Gu9xtNS3h631X32zBHTBPAAAxxxR2pTemzNQ1bhfLvum6hRmW
0saHySJeDsyy9pKxxW9uqPblWdRW1SVwVwE7EclzaYbG0c1n7QXW8c31viezma514FppEtnyvCrq
DzWNxAeslYx9Y34r6xoKlt923Z8qoB9Ysyc4KO/kNqO6ebyO2Ra2FsnEyXaEuQtQzTWjy7xpS23n
kN9srkPYp4terZtrUr2bq/rOza3Pv3/q60L+k2h8q+VKgynPunQJzl0Tl+8LWS3J2cWf3zi7TbQz
qt1qutqlyEYtIVc0psRjXQXsyU7GfYV4bNweP30ycw1CSSHPoW6lHLXcQm/xbEyCYd9GspV14VA2
x3nJaQIKTu0NUX5u3b1HOWezw9qTVYz9LNW5s1WSHlRQCnBFlbLTnXe/2WQhYqmsaxRhHw6mXl3p
sMpcPOd+P35+sQ1ulV2phTxEhaw4lZZGfq/SD+aoZfsSI475+M22Vp9U9US0jSF5c2lWKPYaPdmV
MFJbPRe2rBlWdiSMukXDga/QBBbLzVNguW9Flp9NrM2cDcZZZHkwuuc4daPwok2yvHvemmJ6pakq
DZ4rIytfRHZWvwvnYemBELTYYAZarn/AXMk9G73VdW8rOGAfwrHqq4vAVvjqoJ+7nwLM3hG0Z9P9
71/iLxaBrUojHxNtwR6EbWPMhrfOoBmpB0jTbfCBnrQPv/+QX4yUrfQMU0JryJcJdlFJiyCgAJhA
ftgEMFr2fcAmjncqbtYciVWnAi9tc3aKT3Y37FN7q638TDWkRsMQu327jl7WDnQb9LWf9t35Jiho
51kTVVso+EPOcnJkLN+3wWDtO/fZmxVGGezWOlqWc0QLH+7uMMQknn8VKpN9t79ZYciCmFlV1Sih
unK5c2zhfFCFNbzdd3Xr8SKQJXKk0I3uUk1L/HnAwfSyDfCP2nf1zRITyNBEAB+R6wpSwARhgiTY
q9MYztW+D9jEBrMpm8kt2Z20XLPPsdWYODTFTy0zv5pUm1UmrAFUBj16Tvz1/JT6dLW0+yKmrQLN
1TOzx0LdOQd1hYF1Uz83Yjg6u57KVoBmRcUUDoHmnGlRHik4GPVt6yz1E0NmTfP9ZO3dCsMy+L9g
7Ud5NqvCuRxny34wu6aFcuKUp4I+jXIZ30Q91DacUHfmqq3NNKMvHqvCpXbOShtxR85tNeGkPY77
SlZqKxKbU1tgkZg45MJTog+lz85dnxm5ftz3SjbzbKrReMSKh6aTX/EtqwYbqVX7qte4szyexbVd
25izIbWy9FJ40VjeN8ak75tjW5FYNoPlaEsubtvJVHlTn04Q6Gppv9v3aDazDICPIlVB10AiVfUq
UbhfOZU5ftx19a1OTFFGtfHmFue2tK76qFggerfRvhBqKxPLF06DYyLFuZxnA2PrJTvjPh3svPom
9BZznFWNssXZRWnihbaFw7Xb7NvPt+KwuLOgm3eGfe7zrD7mWYjWzRqu9z30zWytptKeu8IRZ2fu
XwYWZnhtBY7h9xf/poH5yQK0lYEVNRF31ATijGVwVl5Q9OyedyJSlWcuVX0TDCOu5k5kV5UXmyk4
LSXipj+sFRDby/AIgjmUpGXlSTktV/FcF9BAKg0IBbTi0UsHlUT78ljmZtpnZAxy0HgkKAWyNdCt
q/Xnsq9BUpmbae+g/0f7FYlzjfk429671G533vhmY6UvFbtoh8zquATmGe/M/pyDMnjiFX77/X/2
CjdzXuhFPdsLMdmAF29/hOyVh+DkyzaEXbZi5PpYM65jHTNlOqqdMHo+xPjtezgz1hBInLDXj8IA
N3DQ0FODH5L1CO2t07sjSGln9FQRTuOxWebpMzw+edBMcT0BiLAgLGn5J1nkerNLlSi35WtDk6Tn
pS7OoxtFNbac8LG8wmrsh9+P9zVO/fdnJbcFbG2oi6gaSSgulTI1Dwd8JX17WdyVdWrfztQ0dq3E
clvMtvtkHvOoweMxLZKTiPrmo9sZzb4CltxWs1NYRkQ7JrlFTfSXTh6QVCh2NrLLbTW7UFU757rJ
Dj4yUP0U282X+N9x+vz9a/hFMLjVEjaYB7ooQwmqSpygMbuKQBc5O/OuWzUh/m66cBPbOcN5uDeY
1JgKY1u979Y3G0m65nRByTlnEQahly/hG9dQ9/uuvY7aH6Rtmews+AFkWAbltH8VYTMyJXW18843
Gwm5YtOQTSPOuoq6V2anOV9Xhu/dvnvfHK2cuE0knqi80sE2P48p930IEYo91SLzq2VuqyqkDbUH
n70ICs4ye2Gl43CXZmaTHosowIzTQE57iwRcvczxh7X/IolRdO8xZbUmD7Jq/iZbzOIllrxVA6Iz
H69zYF76YZkhjGNxPyvNp+bYUqjV+/ElbqPO4g/BUOK672I1fegabIOeGP6/KBBLd/OwUBfHoogY
/5i9S8TIIly+RqWJiz1anVleQpDPgqsIs7B3VIaWF8hgSvrUYiPfp4nlZP14qNHdFcZ2QKu2qWvO
t2HcsRbuHGmbDW8KgwWRmCnPqdXgt21keW/AQo3TnQmUb8/1h4lS4qmOopfKStvZ9rnEIuaYqEbu
ixW3Uko3HcLJBuV2XgBOX+SWW0BDF8nOyvxWSzkHuIR2zZrl0JPwfqwaUpzUP/R9LhVqq6aUYd90
wzg5hEjQdNjBydbkUb3z4WzWqApteTyLTpyDiKAXh9ywuIvgIz/hoPmLnWErp5xlT/G57Xj2eVhf
Wtiv+1J0xa7wQm3FlJXdDOCJWhbvbKaoSMnseVnvbJ5UWy2lAYORUEjZnBw75B3jonmZhc3y7xfY
dZn+99BFbUWPqh3qEiKVONut3uDOHRUzIHg6n8PnqdOLr7//lF89/+3UnfGMb0fqub1ZD2+mIYos
H55C9FS9+BcJD30TrBY5eUN4A865aeSnppwy08NoQ5/9hc5Bfw4i5wE/4PIzXvGmom2c8OzbL/Yf
99P/CB/K638+qfa//pM/35fV3MSwWTd//K/bMue//1x/5n9/z+Of+K/zQ/nyU/7Qbr/p0c9w3e+f
e/jUfXr0BxiGUJBe9w/NfPPQ9ln37frc4fqd/6df/MfDt6vcztXDn3/cY/PcrVfDoLb44/uXLr/8
+Ye5Kin+48frf//i+gv8+cebsu+if7zpv3z69596+NR2f/5hOc9cG6koNVfpOMpZt6PxYf2KaT2z
bcU/ElG9Es66GRdl00V//mGYz0xYB65uGBaFWmwa/vhHu34U13tmg7K0AOJCn9SFsI0//nV3j97P
f7+vfxR9fl3GRdf++ccaUP33eJcWUAVgs7YtGPKWbWxT/mGkokk22R1YRP3WIXN4BAmSPS+LuTuY
AJ+IH/HMfmLnkt8m6+OPtTkE4hVo68qQYlugdkiLWXM2vCsxiE6OfarCicyEE3ywq7hyD4k+jKM3
Q+J9DcN6hCAQ9fLWrJLusyWW1WS1tJxLB1/R7EITcWKcq75zzHfYjBHxmoiVvwxYIz+XWCPrJzjx
XAIrpARsIiC18FQBHq3OLRDYq7Dshw908ds62Nq5ca5Sa7EEjtjp/CoMeQw+XrpOi8KyH+VK81D3
0Erc9AqPeABmsZpgHGFKjZE2UumqAq4gBkfLvnax3gZ3sg8sTvFJbNImQyM/vsvVsU6XqSmPBXiP
+HLhFbfZpZoaTXyI3LSPPSN0A+jBzcQJJzlwlurde7fUgpGEJalMwDyl/nkcATKWUVwV5ymqGudG
xeSN7FGN4Tu+NAE8hxsFhqmpYwtL8X7ttoDd4rwpOY6+01RmRnAssY4GXjVY1cmN7Ea0SFQHnC69
MA/78MwZa7qpsiZQp1Jv1dHl+NgeoqjXLwD0CXi47kKgHrIhxud+0iq8tFfcMASctPF6EwwyeQxW
m4NOF8mrcmzG/GQgazMuplDDBV2VGsQn9LHY8eayCDoJXDddIS8AJSCix6qLbiOZf0ZtV42eC6lm
PMTu2HpjvoiPVVo2qZckIchR2FFYnUunj7pvlc3+YNDND75cm7LUD/JlLr2UDLPlAc1LP0S2GO46
CTTP62djVged1H9xKMg0gbHR+gZzeLAd4D+mpKq8PF4K/S+9y/QTtL4KvuAg7oIIKzIPqK9oz2VR
4kav9R2OW7SLrLRlt83ri4lrXLqYu/+12NC8zEgmD/045g851XwJzjsKQj+COfcAS2eAdaRHJlCQ
ojjUZMczHycR8wJseFj7VV5mOVRIO+x9p8nDxjeDfHzRTCnsDMxRAFvQ4zEZnhUH8Rc9n7DPgkXV
fIAL5cDVasfqS9iGTXMQOlaCRT7Xb+3KrIFz4q1te0DQnR5E6TjKS9hyBRIMBxP2CR4GlLKa8bJA
YIF+MEMIgMEY5JB6AMHcuEnVfsldN74Zw8BsPfrMmpecQMt3tj6I+rjgc/9CaxJmk0rT5qZ0DBSH
WTp2z2UME5zW2Co9JZG+9htUkzxz3oAbMuXT8oLG3CU4mGgHBjb8cpxAuregTt2Fz/PcwBotb+UF
Cg8KItS2dG6I5vN0BDuZjwNG+JE1pf1p0R0A3FXZN7eqiavXCRblgxdrzXJVT/lwNzmt87EM3eW9
5QaQW/HF6q8dQ8VvkrQvXi5AjMPD3IzuV8DGkK15utJ6TvXVIgk/1vUHAn6lw9kU8qUBS+52nicm
sRg698bOxPwu7Zfskz24UXoMgs4IIONqMXC/AUAeZI9svgYgb86+crW2O1ZQXolwFlhanppaZACt
WYTGQdejOYcmgTj7GCROCpSgVzXm4SJzUnhZkO11+1jrZlx9tZksb9jrZfMQWzPYihB/iyuAYQY5
fVWa3cHCybD0q6SoIISmoWl6oA2SyjcXHIk9Zba542mRXcSnZZ5jAwG40zj9KUX1rF+FTeU4X3Ip
pPO8xdy5jQ+olq3mkC1LMM1HncQWBiBm41YMVX0K7Tg8qWWpRl859SCn09C32jtecgwUoRmU7WME
EYlj1WZSecwncwAH7xipvJDlXLQdECHJczlpI8SCz6LXlugsEJXJFIRDvKK3aFcuWIpM7I5gK0fL
2CZXZcN56dA2Y7f4ZgmD+gI3Akrufm81YKdhhM6FyaUtqzNfprZKY4b8IBC+V3mu4PWaiybS6mDR
l3MSZqnDhXEluIpA66aygddTCvv5ukUZfpsCFpcXddKX4gg2iJKiH9VJojcvJN3H49XculaWeXrS
tuI2zA1bWb4VN4a+rqqFpHdNpBJ6Ywam6DYYYHjeNXqVwzFpkhWJ3dVN8N6Ix/br7NRw700BgazX
Bv0B3lFlXhZ6OMKTzHR4lnMykiELyC+fWV/0D6x2wdelhSPbgQz/mqSBuky6ru4OoabZxbFNVF14
SelI3ZuqoL8i24mpU9QAZDuGADpvRFxH7ysI7s9B+XWf+rwTnafJtP5MGt3N/SSf+IWHOpzDY7BU
BiaKyZhUB1Gyj3va4JC1rptKf8vi0UT+bA6kvgCYgA9PFakkkFDtZSONZDyyCZmobIY6gLCmLOuv
woDBCKnbUjSYyEJ+qqcgMTxHAsFlNloGJXP4qveUzCFxt3bfM73TXP9iqai57QsdNojFRgcXmxj5
JpzKDErzbHaZbwKTyf3FzfR76GPl4rlVRuqpic3P08KY9mYx8ov2czXpkLq0oWHThT8UnapsBQSJ
Ip1ZbaJkeu0AcX63pHXXHfUaA91DFUPhPRIszM0Z+gNAuqat8+iQJeHYHrOiHe5GS7JklckcKS9r
Qe16WV3j0NkZkXwLaC8dThiDieroIoTrDi4lEWDEpcyyU6jK5M6asYXzLTc0v0xMa8dLlj76FArm
j5fbhWv66GurCWQH2KSDi3uR6VXxwo8DhJMvwZIV6UE3l5IUNrg+25s0K4XhHRKFe7VV6n+50eQG
fo/2ejywIA/9oXDjSlzlK2HaJzDrA8/UWL4IcRZBvKatn90IvRKXyWBr79PRwmjIWWYzhgikhAm2
xjbqIwy4sr5QYQSpwgQCHXuimbMOaptJu4mViWk+qHGuITTFLEynGVvu19DUIBDbCPmyy3bEGOKo
bFtCC16gQ/hQnOOTBGwhnsd6XF9grg1uG2MBFyYbzb6sS4oVtxnFEEPJCoIXBd/semmnGQb4IlLv
gKMjRupA3cK5CB1gtH67TMn7cQR37rtmnA/elBvtl77D3vAErBNJFeZz8+znRQbTrM4n+zoxBvV6
GCZMFRfdaD13clg/whqulC4052VL+fujC+7xyu4Ea3eSpctLhub0ETvnyDzZE4kG4BaZ9lyBN3yl
T0KnXDSH8QMYt+l6XBytO00r/pPfnI4rlYTDrabBOwLgIjncG22EmEHMyv4EHbxgi3KtB8eQ9DkH
dmDAtacvkdUuysNXIDC1j4pEz/2M1WDiR2WP8KcumvDDRLRwHQRjdDW2c/qet9VfVoMDfw5nKqP3
TN2ovuK6tSQHU4vN2waHCMu3s0nWkOqnZjyXrQTWV7e9c+gdzZ38oVTJ3cjJLveynkZgdPEqDJj/
2rD4YDZLHUrikOZ+WRdOfsBXWWL2WnbwByMRwIxtEQ54XTpl7zGlGB0PMp47kGpMBPEgoT4rGIUZ
VgDdIrfE2pgEPgorCIOyskLs1p16ZeKWk3gx9uFy42RREvmBAVjHsxbXbE9uGafXsWq1r44Zas+X
gYCRVJIhPxQM+OsWU4/Xbtepy0HmTsvDT21jxa4L2Gej1raXtStHx2+C0FLe3MDt9W1UxS+dtHMf
ijy0Pq6AlsFvI01oJx2mSXRwCMFTT2qzXZxc7L2NS85s6YuEHD5DR3U13s9lT9XGjRc1QGhkcfC6
odDjY6IZeX3gR4lCaQ0PgBbmorkx4izX/TgIC/c4ds767XVfxb5LQNede6Pvr2GK5mATQs42fuyW
zatWpEm78resU7IULE2ycIpXcjTcD3nVDba/xItleeFc1JdlN4InTELqXaca0NsDfYBh7qs47PMX
SZC20aHl8+ACqiyBj4yZsnijcGuE80aYOMGPypdXQhd55AVxTJC3ALnXvTYZWudFLJqo8IOkVpdj
k9TXWThrjY9fZRd4Ld7nwk9NXHt5Y477BZhr/CFnErydrNqtPA43k+tV4P0iIM9B/jlUcrqLB9rm
Tsoorc8K72hQ7bYJ7JX5rX8sIpe4tTJl4LEC2G8bkyZMP9CC8npYuCE/LUvuJ03i5HNq69yEOQTu
jYHmQOOOK3WLc4+UByz2JZmkwamIhUaNYbHaZRxao6/rQ2sujbiQAM2EbyVuAfi+0jn3dDVQuZAY
OT+6Vj8CDWZZpalJa13hx2ZvXZgaBArW1nqISQ1GfeUzE+VbjJZF69fTukwBtWI3jGyAiM9Z7Hm+
Lm3E+YHN2M2PQOO0D32u5tdJQBRyZEalwxEnF4OHPGKSCy9OoyZJiJjArgbYF2OLQpYNDXkUdByu
zPJsGQM74iSNSfr0ZTaKpP6w4ke1aPrQchT5nkX/W0mlq/i+Kdvya7dNGT3KMr2qHoo3XfPw0F19
qrbf+X9hcslZJUm/Ti55cfOP209jnP2YkPr2M99TS/YznSork0NJ81tu6V+pJct6Zgj+kS7RkGXa
a8H9e2rJNJ+BKdUNV5eWrXBARB/5PbVkGs+4Dl+0YAYSpmL38zdSS8aazfwhyWNaFKRM25GuTr6K
NM+mmGcDwzXVwpk3c4fW+AzinFOft6AM+RpUVlS3XsJ8k6FvJNRAK98J7SkMvWWgJ8X1W21IwdCR
WnFu/n6S8v+1kSJNUxnUJ236kIVhGvray/rrkfM/P88P8Y+j5qc//89RtAqNvick5TMUWSsBXDdJ
5Dhr8eRfCUn9nwOKjB0DzdBXffr3UeM+s2yECbohTFdYCOzNvzVqmAE/jhrLsm3DoPpNtpSmIXvb
lQRRORi1qvs4FxNETnvIRN34bYOofwFsRwO4b5dQBS8h4mF1BbDxuVUbNgtVmqNBumk572aBhykz
kqSPLCkwEr0xxjXlwKKsz+Gh1ukuuf//f0gZK9Dj10OIZPKn4suPY+jbD3wfM/YzgyIdb1u3JYnq
dRH55xgy+Ipp6zZ1eYESwFmdIr+PIcdehxcLgS6lsIRchQnfx5DtsiiZFv2iYIoUwIm/ldTeVH4Z
iiw8yjQU41JHlrNtoNUlnZw6WGhfW6plOVpLondA0MIi8CB2SOnlsm0yr4IZfb3UZBysNLUmZNfA
Gv9WQenbrZC/ZwW0dQ4a1rZpZLCxH2stUgZ91szHMJPBsW+amxm24xP17selq3//pM1yC5nRnPsK
cmk+5c6xCbHdIteWvBLkno8/jARe/ByWxY9Vg589YMsw2VxgvytKCOu9/FAiBl2ftaDaME1buuG8
DOTtJvKmHE0xey0izoezXUMSdhPCRHMyT24/zE/oJH/2+/54D+tC8sM9LHbfJkLnHiIZxa8QqrqH
oIi1m8mInqrjb9akdTxZ7IiOMCxDwcpjTP/4UQ6IY4i2jCe2sx7vfbe1YNRwOD0UTIQ1WT6N7fn3
z3hTmfn2mdKSDtOBOo+5bdJ3tCUlo8uvh4kuuWit1sajqWmR35at9lJLddMLonh5QuW9sar55yhS
OhQA28T20Nj2WM8cTwtqEIafk5t5rzgfvCDIXJJjO4wiOJXWRKNGgxWscaAX2D3YbpDpl83cqOHj
vOi5uGAbd4xjroumPkD+Xmwki4n2pqW/5pre2LB6VTVpGnvaHJXDtcT18nsV8lER8sfh+bOR4Rqm
RByt2EzWde7H15WlRYmQ1jJ8aafmyqePhrOb5bHuWVZf3v3+PbEBc7kf4pz1TbFn8bhcnhi8481A
BO3uTgXmE9R/FhCnraDyxQoTx69LUkTKs3pK+IfBhsTpj6EpX0inJjvSVQ6BdbwEnNxDrQxGv5pa
UvhG1FUvIGYLzhGykygMkdl0F4MlLWoCTWdHfrJ00+0cNeQreO7l22GSU/52ie048l0OXrGf4D+o
PBnaw3ARBFX9lboRFSHy2cV1QWP4dHCMYiicg4yT+TBbSkNkWjnKvNAGqK0HldRDddB7zLSvG/pJ
x4uqVmPkF01tZL5WpMvHopyq7JRDMHauGtjPkS+7UHvTOIP9uc+dqDpxyFucQwutgJNOPY4HnSxt
4lGUUvcG0OvCs2uj4eSkanVjTGo4NxJakNeRt6g9/u/6A+ewrj+adJOlh6k30g+dXrvXvZVzHHEb
u3rrEMnIq3EYytdOWjv5eS77khUeIdNbt6vCyXdAl7+SZN3ueEyAb9Vo9l+ItuR86u0wbg75EhAy
tHjkP4x25GbeaAxB6g9Z1t4Le5bv47wXHyxjLa2sHdPPK6cjz4gp4uxlHCQ/wH9YXjbJGD7gfjO+
HspGAsWsg/RjSp5dHZpiAb3Wgh55TcrCjA45XtDvSAUHJXk8Mb9JmqLs/Wop9TeLpoXhkf6/4Y1K
K3Wz0K5XeNlgzhy6EtXZXmtmy0XllFj4mYh/eg+E0+KuxIyOrHkja9fT8OUqcbUb5L0oSJOel1SL
v3aJjbVpArXvhR3UeecxmOPxYKXFOLxywtZ8XifxSK2L4X/DnimzozBjU/ZeicpqeTcFoT6chTbZ
AghyadvPY0VejZieQktyJjhM3hZBY0pfhXbbe0UykkYsS9m8peNNQnlPXbu6wNjWdi5hEJEykJzG
ScGToSW9OgTOZHlDbhj8XWK3sfkSSDlVGzyJSQ7ZjSOsY5PX0+tQXz3AWnaa2qtYzCzfCCyWY/i6
2b0VpfF0XJoEh2ro30nvufPQfazGuK9PmqYtuk8/mDNfUPyEgISOJ3G9hOT4W4udbPZdCysPn42N
RB6ZjlQeCXXaT1kdhMaL2nZsb6zSwvZICUCEwpJCexnmEZlCM6rJRWB6K8YrqJqNOJApMsezPUBn
PilyJ+JAPY6h0KmZIxr7o3SLvxyyt8nbsiac8jpt6O1DIWClnBHPqfkqkPOoXZlNP8/vwd26w7Go
aqc+VUU3TQ+YuyXTZThG/ItKfBT9/2LvvJobR9Y0/V/2PifgzeXCkBQlypZM6SZD5eA9kAng18/D
c2YjpufMTsfeb191dHWJIpnI/PK1gOr+Wv+As4BPCXU93XcOwpC3yZO5QphIFvODMWpamJnNulsn
2/IpAR9ajKd+EPa7C6zBld7bOhrIdS1iY2Z1QhVboi3ZotoNlNgIx/meJRC+G/12xXgHDYIKTFSV
MZhJuN+s6zgXsfBLVrAn1zqx/dx5aU2Il8jStHbGArXTha5ukUV5ZUA8zAXex6gb6LA+eVntbqky
DXYQNk0Iw3dX2Pkj0KX+YQLzQto3fYFokBwbOXzSlUWQYNzpBZ35hdTVARrSMnEE30pbDv6p8wpP
+bFSs9d2UT8OVm9GRos24qGhYn1zk9CY6qxmcCpsy7y5OjBVUmSF961eXKiEcN19TsGW0KIIksrS
l2t2XHPUTs8iXCxXdIkssyWItbnO3wYkF/mpKU2MKKg11Rwv/LBrPeJavW+uscvI3Pqgi+kb97yD
smHbO7lWzcWZ+so6ETs/dS+LuzUdz1HrQR966htx/eGdMMf8EvrevnAhMqVP+g3sMnLc9UBid554
mV3FqzHxue6qf8VOIl+cfFUdjVbKTfRuegs8StN+ybyWh1UPZrTpdnumnGp6zZetu1Mh+g9PB+pN
im3hcc5kIn0vHS2oSS3WS50P631Z1l+dI6GzBumNaav7PZnmEcoc4CidcgLtHAvVhJAIAHKgcorV
x6b+NhVKGZG7mMbtRrf6UAVVavRwgLr8DoCbJdeOeSOCyHdPXbMUBzGG4Ue1hLgf/OxpVLNbnIre
vYNylpeC5vOUQLyDq/IMq5Xh3QoSOeit2NWBDag6ewsU+77tL3Lzk6D1MW22xabzqDe8lM6VKrUd
lSp/Om6hX1Djp+DUjCCrIydXtJtXdX6YDay3/vA+7DkXSqdfg6+pmYIDCUPNCW3RclONsv4ertZ6
0p2jjs3MxrWu6AMpUmRX8c19S3tn/dmG3XtFt/pp7PJ0w9wSKauv4iqQqj/47lpeyrXFEOLb0201
9baRlKb8dMiEOjadhidZAl/+MEN909pCnqrW+hno3q1i0ZifSEtEPG8Fp/lUVlhmRli1rtRG1Mvu
Xa7ae7+2hX9DEwMdQ8bQk9h2O21UN0W2v/wh5MtLiVm8nabhJ1EGY6KG+omUKyQMXXkUVvnum/4j
ytr1WKN7xIPCZ1XV9ZxmlWPB7WxLGEtjxDNct+pG5qNxKNz8PBXmN6u2nbjtgHrCFtGBLif/VEKb
nzfYnqgtBjsuhMqihdmg4XByjA9Z2DOS4jHbjmZr2fdlQM9fNGxQDaOlITpGZdURja2fTjvkLy06
5gJP3Dy4ySjXwEr9rH+EffcO86DkDZPsN2Ar814XLieONbQPxDicxyI8Nb3Vx8HU/ci1dV+G8myN
SAwpL55uAvys5y7zHwqi4uJwme5yq89i6YcidtvrtqLROJcJ4+9dr9r8D5Ni8MPfd5E06GNi2gHW
2BDOfluSR+bxE6D5Dcw77AbAXw4+j4j6kznigbPu8o0M7612ZOqM+Q3Q+f7iavthKf3fxsLfmdvN
OrlTCYdi/NGtd2BImx96ATOprj4Vywa7F81PsgQhyfYAIZHtPOQ6Ux9oHMSNs+dPFbfeKoKlRi1l
FSIxetE97YgGUHqvbeLt9cGefKw6rU9rkNOymghc8lY3amHYuOxAwYo5ZRqUN4WrraSrA5UWNLN2
zpgdEOx8ZpMKXuzWPFcBhL8wsOXkPsSFDC4SM8Ls9184d7jEiOlFqPJmDrd4yvKP2ZbftqXbYJHH
274zrKTPsy/S5zQZZYEJTC7vm1qkXtEPaTsN+W0PLSwkU88ymz+ngRF80F0Q+4NpHPOKcdmWdZD0
ZWdwP3VEHE4W/7PKHHnMytK+fvaF99Ft/pwY2/bHqIsiQf8Jb9HscTH+6BvbjSxpAeB7BfoUImwK
f/t0jHwhIWpB3RLOdzbZ0whjuovDQKxxBWVwuXumX4O1KLx0hrc4tqOt1sTwtI51N3iKcWWk62LJ
QkpeUNpU1/KtbvzI6OHihzn59sNahh0n47yx7Q2yRLRZjcWpQfnwVHgye9mKtX3PtWdJwPli4FNr
sgYq1c6pEVbaMn77c27uUektxRBDSJZDXBcehLvc0fBHHKV89ORyuAnzidfe4Dm0ggj1xL58hNQJ
FsdrBmV4Qw3pfF+qTToHUzrdY2WMvYyvaS2nxpjys8UJzE1PenURjfQL3BgVCdli9fMq3velZOVM
LYZzJ8ztH5np1XXsGvUEb2Xb4x8+xtrniGiNZMq38Ne4BXB3o0QDFtG3nRXRnjk6P0x69j/DZXWs
aGo3V930VmjeT2A9fIzCkN/QNaiM5grfeg5wJWJgFWZ5b8zbVCWjbwdfpiYl7kWCRcEETu5UxI5J
qGrEuyxl2o+EXOFJMGad7IFk8rXcHT2AxN0xJSrsjTeuvi9902fUaALiFJGhhxqRC3V/KuJyy78r
RD5m1CuR/+mlaVXRMjnZmvQTsOYx64arKmgRxY1pq+7z2rmRaldab3PoztahXMT0jrwEkda6tXxK
vjUCW+mwotqxDzLvrqD9CWuFpUb+c96OrHSOLnRz5tK8ef5WvBVZw0I1rdb/RqEQx1gwV/RZ5l6m
6mSXcvyc+olMamND/FZIsSAt2/z2Md+G0EmzReacDRncauz7c/3pQ795kWrN/mRa9bbczJYz/Kb+
u/hsdKueQs/Qn0HnUAqz9JvN2m4HO/Xr0H2fR1qD47od9mM1mR0qTGf317jXQGaRVYZIBYp9MX+o
vAjfYafZj/DQley7lcj2BHTXe5164THIszCvArBaPzvkVv2qVINdwyegCR0PCp67peNSgNtsVFxX
FscdUvgwpz2Kzux+j8HmfBqNdL/ZXtNP8MGO08UFBJ2EmAzxXPqL0Gxc61ZDRISt/uUtOOPivZ3y
CQuJMhFx+fNTJt2mOE+8yHOtGQ6QmEmhaKWYK45L7dXxnE+Ljgo72H/Ixu2eNpH1TUwRXv0mO2v4
idxrf6jQ4nbXp6x3WQvZ8K2hOZ2Lr4cNPhlmJBqJK3RtJdky7SWjjMfMMu97ZiehdJ1Pr5XBxvu2
ip9iMnyPExcxHlpdd+qBheYCOn61nxb72tLjzP40JYwI+0ewd9AuOvBb7tez2trjZPX16zpJ08dv
2LS/xLI4JRvxODyrmoSRyIAB7nEpTgOSv7o1fg2yd/ZYbob20aRlnpPqouv2dN02JtJ916j8SMnd
7gpbCZ307iq+1yoYTVJERN/FYy0lrCuituqAxm1FSlfV6DRnmEMsOnIUVZrrZR3juQ7sAzdfjotc
l5kf2zgsn+1mLwO0RIP1Wm++w4+dgoWb2tznZgQX1cyn/GrbTIU19jf0yG3ZYZszU3PH88ybBgGF
eajycl4PSFXK+Vgpmksubo38GubTKt9EFzZ+5FPa8eQztpoRnCh6XRc1WZ8MA31FEUKeNgOAuN6M
xFjtvwN7Wkhr7mTLjK+UeA5I2w8iSo9rjASSnqqD24/61ROjR/9lyNtkwG6HJ3MvMoQIequmEyyL
3xzpF6ifxnkNIdrXyZDpWOVIVebcAkFW1Uypk68ntnPJEc51TR32JlyzWPde8C4LF02B33FCHSBC
rOUwmbL6+p8xr38Ann+BvEL84mjaQ7igf2DAf0XYPEjmXtpXFVO7Gs9IpMqbBlCo4dHpdCpskoyi
Ge0500qA1C3h/tzd96vIDqbXi2/WVA0XjH65efiff7F/AWr5vehQhj0C9YMpvUJ1/wkTLkJ3qqoq
yxPL3r6rolyYz7uC/SArUuYx429c4//NyzmuBShsWY4J0vhfYHBazkYPa2+RhG5TJVRFm4kCfDh5
gf0HJ4D9N5AwpMpfgUaCdpHzgUBajg9HdrWV/Kd35yAAtQrDLZKZOpPpa+jkGLw1WdulTk6i+KeP
1KD6GtTapTiivb8BOv8bVBVg5krqerbjo/z966u3RtOBMsIv4IdGa8QxQguGZxwFAfB/Q5r8y+eK
UwIK0jMInbXCf4nyovmx2pfrS63jtiMrQfhol4uN+tHTp6Gt/66m4b95a9c3RW6sDTWFXvWvb43g
5Npwr/g+KS2c6DJfb3nu2YmFWP/mO/yXl7rm7pm2bbL6fSs0/stL2bb2xzyveaks8GLfYKhpXa4H
Np3o//Rh/X/dxP9yrzUD/3fq8n+389f4cy5+sq390+RzdfL84y/9k76EUPk/fKX4x7//B0MpPOPf
XEh2lhwse2g619f5D4pSBO6/Ga4JuekijMCAw5/9v6gjDIj1vzzPnslFM3Q8I7Q9CzToXyKw+82o
UJIFIRL1a+fraDXnqjKJbjSbc2aP0gITn5yo103TqPlP70/FbDxK6BXx5ImhrCAHumZsRh3LoaKA
K+1w8EziQoNSv25xHYRLOZz9rdwdeW8Uq7OiH8ywgY0IBLErHMda7c76MgFqloKLzLCs6tzaXtvk
96gkt0xHTsswHo3OQiLEqMXsPHQzEcKXHvEtA39o5OapzCGAfhlMFE26kdu4/ZyJMtkjhMJbk5YK
w0e64Fewjv1a7013btH3IzOf5SQ4xJDbBwal0w5CQHwMMgRF7L1SDz3SxOuwS7atWR2W0N3v6kwN
1X0/LxNjGLEjQRvhABq6n9PKyf++d6t85ssLk07Xi5+DnWgrv8ipC/V7NYEpmoBZiZNrYH6VbeQI
5z62HXxGbv/KK7RfYTj09zQ0BmOE5DpvYi5XXndyAWLPk7lzM2uZEnIaOmf1qw4JyLndmtx7nHbp
dlwmp06Wd84uCgy6XqA+5rAebvAXmek+ec5XNY8c1bg8cyvabJgRgEZSrbDDwBGHpvmmlOKcL3zH
2Px4rHS2nfiwiHVaZ5t0WYO5M64UtInUypnOcz5274QhbMm8bJAk3Ov825U7kgv77e/TQU8NdU1V
1x5kN0kDoZ8rt1PpQshRRGljXH8ZKSCp3iYAi/LPtKDvXGNwchshY1b4DwRXrFfZhPCHmNBYy7rB
crWUfNM2ldRjYA3VD2NxmmMwmxh9iqY5bUzxt4prQpytXviiFqMGYsdy3VFjWvgkTlfiYdEcZdw2
mxi1KifKJsIoD3X1uG/4hCKjyptPmk/zw9pZpRObWW5EOwGvPViKC6y1VpY/JfYK4Fij0TtU/mbf
rPUyvlvT0LUxGDYYj0Tv8drgPX9EvVJCgfV78W0fV7WAQDNl/eFe08+pi7VEPbWuz3XV6vT0MFB/
0SHCszbO2ZR0RpnDbE8byCzmyWSmMjGuTXs24YMbkeZ7MxYX1dQeCwYBk3HbVvyI22L0Ry/1cpGJ
lcl8CusAR1IdzH3aFAu/5Vio7s3rmlZ9NWZtH4zc2E/EBoKZLYKre9xaWlq/eYKbNIPLOTd8deIu
l50znZwNWSprgiS0CMPK+Nb4hJo+rtekEYwCdjqBIh6met5xnfWO+q3dzn4P96I5We4sPtSyVBIX
0Q6mCYNGuYq11y/hPwZ8HJNmwpUsP3S7QWjWgjoiuxq+pgdcCQ7ffN46OrYWCT6ULf28QlL7GNbI
MXLDNFz0gh5Vttke71mJ16YtJjtdlj2g7Vr3qVoLtK5ysavg4vTwgU8G4QBFNLu1n/30gAXeaxt2
+DbohmA9YfHiwrAJn+vBkkMgJDn+jpO2ABQh4ymJuVudor7A/BbPpl6790Fl3esMIfe+VVuYUPTi
GgmbRBaTvoZ0tM26HA301jlBk7adO6ZmZUiEvqtDQ06VParat8wjVzAvi8sg6+pI9FrESymCO2xK
5cVCYAfqVobjZaK+BSlyxz/QQ3M1J36uqsS3G3tnQWz+ve9cK/RIA1oPeA79CxfLYEgcony6K2g3
LBFTs4zhisYhgk8N4lbW2T1a9aZOqs6xDnMvWutzdHYVpu5GC25qduwdsQJZeFC0ADpQYv6eCiw1
XlRlumK751gE9lIlHCno/5sM2L6BK2C6aOveLDNaoUourTCRT6+rXN3v1tiVj3ufhUsiK8/cYrdb
TRTTNc3wd4Kk2Bcoy+muBGB9gRisDmhBVjsxatd8po/deWhFJt9a2QziDyBTAHHbdtgntqHJvJb9
dtvT3NpqmbiyklaMM8+dMc01NHlmSau6Xb5Njc0Fx9lCY3gcPLYYwEqSdA/kqM36yXexRZ0saMvj
VBTu5975eR/zGhppfdZU4cFryuHU5lREmm3G1wcQmScBkZYO8l1H2CGBS2qkg5onvnj25lXc7nbf
Vlj62uKMWJgEUNjZK1ZhyO7Jc/ur68qmuE4ZmwGxH3iYrRbXeQrRvVpR0G/ZdzS9+nWQNshIRPbT
/nuaTPcjZ1/itm2tBl9zXR+N68OUVWHQHCYez4pwhfwKuc0sEq6oU/nQuyiCU7mW+SVbHLgn4Skd
psry5z7R7t7ap3CoO+M00fCro6AYAXP5m3P3AyXw9SVmGvkiqyqzk1WNmC0nnPlcg+wFsDzkz+C+
ROuiTRgss+R4n1w8qPCR2Vo04bdwWBxkCBlQPEZykqsia/bGuJ0Cq72KlUcJ7UWA2372fVc/YDwN
2kTWou0Pq0dnEKuXPR6R3pwv0cbFQbPzkcRHoNlsHxBD7YdlZotAUmHi1HDIBGUSLjvz4FSmOgfT
tFp8VsLLbqAl8y6arbnB8dqZxCwlLeH/fYzDUm4HznjzcW0MUXPuZr5+YGba2P7KmjiomU8rqyli
iyikcL9U0zvBEVvD1ke72YSCUPK2NE92OxYtNG7FZ1NxELaIqFdRv6IYCdd0ALkGetGyjJ3S6kNi
Oe3qXugGyALUbPB4U20zIvMvqit6WqJdZ3yc9JEjV98I7DNNjJrDSTmT+JqoaIbKlrML9QfrMY3n
wZPhTDnJblpc51fnJwDlmJ0yPxxBS9CDq2eIRl1fDCOsHqll3/PIttp+PbWG3blRh5P3CbdM78bu
Ak0fm61Tvls859jRHE7aV1ltxjej3/nVltIJX4m/Z/ViH2qfc7L+Pmm/E99Luwj7i1TKHR9ytqq4
dmZM2H1TgrYAPVUFKgxLPQ56bziMMfRA8/uVX7xz385+NIV0gKHmpR3jrZKZc7cIa2lvg12Yc6TG
0eWcGgyYx5BI71/8pPDa2lG0z0HnDutx9TOmEgsjzwcuYcNQJBfMA+5ng85RGjyMfU2C2d5uZmG4
bVpMZMvEuUtMSYQduN+RPOyIzWxOuc9+8UsLmxVZfQdtiLV5VvYMDEpP5apfdqzEv2gf3j42s2WH
bNU6Y2k0B/g6cth9Ixr70HtSYsA9N+Vmv75u5Sz7lGTKkOVLNHaItAWfx6HUI3TsYM9oMETlnUDz
3SdALuuLXooeVlKh5I2rBdN/jK8Q67EtlqpOXN0GAqulMxQsfJ8tvHAc5aVBjpqbObf0+/PowdCm
VROE3e1oDLYYjva+7x626lDL7lp2rPFfl56GLnGqXxMgn4ih/kUyTZMSoK55sMeBg9s5LcmkfFEW
WNa5XennSCoEFN1BtSXMI+iGYd9viGCu9rN8wFU7BeOlqzOfQztUcrpgiu6+lrHymEF4+zj3SJP9
oaoxmx/dlv668+z2xhHnlnweWT2kQ7kNDM+AvQjbLH3MbSpQTw3Pq7fswxO1Njub5A7+Z8bKCgbs
u7Ky3dcBjA19gTvCQGJcDWJFmEhztMN1NSI5NjhFcz/QP2QrXPO8hpbdxv3QbkVEQXD4OudhKA4K
qvDOZeSyo73ESR15u+jK1NQKqYMoB2+I9awhaDyOpOqQZa5Tpbh1i9Om6nA918Wij9J2e58KeNlU
LeYKtT/P67SW+DH24GZA+4i1woErilzM1MZhgH+s+TqUeyfr0nRZFvCTB6wa/Z+irgRZMZvnfuuu
JyqejD67L5fFLr57Aq9UZDmttaaB2+fWYwXV4mDs00N+hmwIfjRzTYo/5jF59mv0Vjgo0TWlnMqg
/I4o808bCEbccuxit6+y0Z8eA3xPv0euiC1Yd7lgceaecOMPs7/cGrvIvtauz293NXpPTSmolEPO
k1PwG+jiwrUTQoCfPqPdwa2SQZBxEbihmy507iwdtObtVjYUxyxk2//qrXyxzwGkbfXDqcdW/TIy
2SxR2Y/22EVdoZk4aT/5gR11O+aDqm/VaBdnD+skg1qW/fArdwD8nhr33V5ROKWlIfI34e8Yrsq+
a55w6vlvvGdjjLye/SAiJGLY2JsmpBdOU/kmCoRuflXGbMlL7c6hn7IrEUuWibGxLyZ9vNvBL1Zi
trXtTcW3ihRqlBIIkavnFR5kPCNYLLqk7zLufMhaA7yFa6YN46JX1kOKNi9bokYOzHceh9mHXZIB
eHTQh31z2t0w0t4UULiUgZTq3lo9+Un8QceYi1MbxLZZ9i3DxGi5ayI6v1x/awMF4OvqVdZ0JBDb
TMrZVUdCHrPnZfeNNxNd82ujCKBrjGLv3xz8QcnoWfN3m/MpeEKVA95OmBk5ZiRvGQm+sJ2B2gyG
MoayLsZjp80suMl8exARsXPogSyneVi9rDr5I1xxgTMSJ2Du069YyYu5yiI2ZGW+CaNpWJWTdBES
kJTLprNAdpSKES5x/SZcoC20++jtntmmI3awOQrQgu/HoSiqPa281UAVUsHMpWRyhBdm3eU7YygK
jcUjCtMYIAjmmSkoatvGDTPOLss/MD0jPR2C0fNjCR4/xByCPNFtiNztPWcttJfeNblSrBNX3lPY
ID0jNdMtvzWymbZD3SNCmBe8nTFGg/Io22kFmg6qnx0zfyLxpr2s9Jsa9+XqTalfhN7Dqs3h4phz
ywVibXwu5JthR54PX/R1jWdXjMvZ9NB5GiPXEhTt2e2c9V7TBrx87+wtO7sYp89QY35+GwSTul2I
Hv6127XvQ/yazX2NDvO4hllfxnWp8NYFLbhPsvvV/twCgCqciwX8NzqB+aXC5wqDW/alBem2dxbI
fz792t18fJW2rzzopy534h7RlOb66IevnrSylyW3mxjfLv7dfXeMDGZ9RFS0OO325YrNfBFISN4K
+Cji1nexp3WXz8cusHCT4V3VjLaDxVCGrPGetke+0T2Y4eStapJMl/A8lldj7QtHT8OLDmupwH5z
/QBXi8hFIaJATTqLAy84BTdzvtopObP5ereQZy5h0p12YZUgQIu5RJhxUY5YbWlbr2OjJ6ILxacU
1YdbCr44gyi5IKkKZv8nc2CKfeRSHcjfrSozkvBd7pwrq/Qcek73XFLiq7mSD32bMAfO7UNnYkGP
yrUOrZSwTeO8N7YxHpkF+p+m5zj+B0o7z0vKJfCcO5HV/fWqal0qbq3rMyea+znYpXETbIpaNBLl
mg90O8F2HkmZjK3CDZ8CyxnbmF6F6gUj4eCl1bZ22IUnATG2F3q5dUlc4sPWxAPcSL/tPnYH6W/U
Y6N+zPZl9aOinrjxhBwkTMic+Kc9VMHrGvJwpZN2tvq2yv1Z3bSbL/yktIT6clfXvtieoCydhNF7
p9Dq5+5QIH3swJTSbA6zo1+o7D3rJY2Di6U3K7bNbL3LlOmeKGjt9ph8Cvel0daYFH62Yk1ein66
ZyT2D5z3oXnsCM2Dl/Oz5lDIhoiXwXXW8YmoRz0kBCGLAjtuy8oxwcldDPJDrjmbB89dcOagR8kX
0ITFo+D7pTDDPjZZYvYXcVLjbaEKyHe3dH3/bLYbKhGD2YenpTxa0M43TubLJ1cEwaNh+5lO1g6p
6Albc5XMrhmeQ5e8CoADqzusW1e9kgLRnJpm6XNUAlx6DyT12Bvnsj98NjKozbfZ87V1S7R+N7JZ
ODBCma3nm4WtqokLLJq6JwQjDHipkaJczsrwJS93MZLTUHdIEJZ6f5JzXn4KUv34jYAbLsi9uPyH
TleTSzGHJf+zJ9RJVDj7UaAE4jsjVdvceF7Y/uo5zCDLFhTfClryQQkxnnPHWgXJLaCQTA5wh+eh
NXyLdrDcvOBMV246uF2v0aEhphpfIeP75QGF17r/6UhCeQw4lbZ7ZMigYV4LPKcbm6gSKXL1TuZE
v8WEGTvJRpbCkI5uXVSIlBpPj2k+skfd+6U91wnBHfWln4kCebXzwkGdYK9Li4yq7b2NkZhi9bgv
hAfma9Gs3BPD9olxLyD9YCRk5pA7k3nl5qvKCp926MYSOQ7Orseud+Y5aTY5H7KKS26E9AjZc0FC
ChJLEmnQiht95BVQSHGwTe0d5DxmXVMvkox2uf0qQVkoQ/G5/x70shvIQ8swvGPI708etYXboQCl
fuBR3l4bHOrPs8xAAsZCIzMNeh8FJ3kp9cHsO+e4tUHuAMVVSPwg7bO0bG3nY/W96q4qlusu6E3L
GpsbCyQlIrcKTn2POTxawaHWG6vgUUuKXNcfQ0aGeaREMD/a1ja/5rU2KhJpaGu5CeytD+PBkcW3
JlfjFK3bosJk3M1tTcax8dRdkbcz+hDD+KzpInLSuW3LBTXypvTrZgbLp+qD5kN3KLqa3EbH6aAg
ZbKwt7MwVqIzSSBaXnMUolzojMHYUnsIglPhOQQYdTRgb0e207Z7kpUIqX7aEF49OTWulVRkIZv3
Gg7BV5kDt0QdIQ8Zu0DdP1hVr4+N17ef+9Bmd8JrtqTMxZIio7eJZskhpCfioZFoEzp/KnIT0nkD
C7/GrvjVr2VorANgWn6sy0EcA3sWdy15WyfVLu4NnYbug+pC47MatSJ0c+ofctsSJ5Xv7m3ZXRMt
29wUy9HbhPu7Da769lrN22nZvP5IBlH2u6Dl+LUa9ja/tGu34rXQm3wvm7p9ylpRnuQ8o5WR4Tid
zclGwp9ZQiNhCHeniboJ6o3xvQBQsGtrnq4BW8FPu96dH0MlphvM+Zj2iSoeIsLDyoNdbeVbMZD+
bCGkVnMJeb13nxZgPI+R35lPo3TzAp/13iGFtwO3RI28+GsatoUZJM1cTqeZts0hCUlSgfLLw90+
zGjC62PtXCWXcrYmO6nxmnP4d93GbG86eXgrN9t7bz0piCJ0dg30Z5XibinJx/0N0NhMnKABBi9h
GVIdGgw7F87fiqzVjqoZvTLz2mLt77Ohdp0IODbTh4FgSfAEYSNr5K4+QLWIgUdu8bInVS6zlbGH
KJ0S0INThBYMC7g9sOrHbluWD7lZ2TfSX7yCbSuHiHBHHXi4SDZreXRyckUCxdC3xntPOyMHW14U
j8rU/pObc17cO2TpuNE4bbnxh31PfpDV4XVnD4H4RZWD9QjCzldgN+I0ZmiJEmh3XAAdyquzW/Rl
/93P6+Brcf36Igk2Tt2qGqjI6auJ4JaACXUXKjiZNi02ycjg2RyUvsKWZErp9sRGI+6QWKAZMmt6
6FG/5NWDtwf1U73mW3sWQ3AV0Hh98EWFtGWmtWtLTpneWJOCBM6D64D6QzTtHOCTQD1LzreJ9WEe
vDVCdBBwtqBNDeJu01NF/owVrC+zn9GcawXueRvq6WtHhBzzlNrUO1ueCJIwF/bJDQUdLIEnin/n
6DyW40ayKPpFiIBPYFtA+aInJVIbhJqSkPBIZMJ+/ZyazUSMutWiqmDyXXPe9Z64aWBmjPqXNFHa
qXk/reRXJu0OTlr5pjxHMRCVHc/w9dBHnvV39FbkFBAQqFrFgCjDmD0qlosYkuOc99f/Ig45t8LW
BFkWq1+enKn2v3N37E6bssZXnitLOvtsKTpkk5XdAtcq673AvJFHXSq/3m00hcp90LPIs6rXvnzd
5rYU+8kjB3pQg41MsNVLmSyRXX8MY6bTRnvxP7s09ivR/e5nTdTjUJbk534WxpnQrBqL1DX8h+BF
R5bb8QBx7H+DH64PSOded/EmSE1cj6tZeBqykv2k4px8CYPORnx4RXl7QRoBaReUMn8Wvaz0tV5j
jXOv4WqeOcuYJy+23Oid3LCnQHn18Bpyfil8pnMXH5E7PFZKFUIx2nfBfDVkPcDIEfvLjxGJQsJq
4MFYIxHQkxqwXQjCE2jLjybiZuEhTLgvDasgONjTGHlfMl6U2ANuAntUks/r086xPJ90tFM6KYqn
Gb0EqSK8DoVNtBSFTxMOQsg0HDHXPvAfZs7I3xREVPHIxs25O/u9uAfAbSvqUtFyIfLIq+TP2Fca
A4ayyJvXl5Oza2v2VjFQMnURce24vmHJJeFUlW+ykrNDlKFyOPOW0ZSG3jDtmQnNJHcBmtyWRk0X
oElbXhkQrBzrzC/SBQZETEQtnosJHBXqbhLSb6HvIL23zSZjvZP8+dNundphoPtl5VzJlftf7BXO
vXijxCe/d3yVldeflwjtFW9p/L25xv1px3p9j8q7TUUTyaXFAdJjBCTkbT4npGVpL2WotvpHPcez
dSOvJtULLQdcT7cY3RCjLuzeraoPX8Khm9pLVfpNm26bFrd1Uuz/5QzZ9S9tHFnixBpabR3pixCs
notejF+ZZjPiLz/XW/N308u28iASjP/0o8r2oKq+ql+8eI7mZJMxnalCVmb+M7RxPyUbqdRoz9LJ
MkwWHDzczACrA7xqnH2jUyGXcWCZf/cEoOid8HHuHF/MpJ4rIx/XObSSmVcNqtQoR97wnm6dfeSs
Qf0VahX+dskKb/t4caoTzMfhv27FQ2FR3tiT7TNdtZXnAZk8PzOHe5exdMciCUIXk6N1hzIFBige
alpfkELWMQAMQkPwCb/Bdo5ejyryzotGDKg8oagTfsiCIwqqxvhB8iDbLvbUNUcar0v4mJs+xqYs
3cC5Q3FMPz2QFg/js4PCqA9Rpe/aOrrHR1G5XKVbPo3/gJBt7kVPbScvfKn+FbOBLK9qBmukC2g2
P43roHHel3DqlgtBaHV/K6/dFws8gf6BLkFwv/+k5F1Dd4RwNM/j/NZ2LOQls7F+Qm9kMFoLj9hx
zdNiOkNan51zTBbhHCprDXHr0Cm8qJmr/xDXrf0Y9+6SxqAU/WM4dtXDFnjFwnDUz2k1GnH/Fpjl
B0Tbq1XHzitb2yyy1pK7OhLBdGILq78fbXs5F5w6u52Gc/ZGr1LodyBRa7Qfa7rHD4PlzPXZoSKX
BMvk7OeajguObP9zNZXg7l2mNV5Tp1LOgzMPzivbfJwp7RgfOAeva8CaCLno1B78uUrspa0/zGJb
9rbDoQ3SGncIwiGIg8+lq9SVozjG2eJDViTk24f1hxut2297lBv3D4mFH7z3MlKNOBRNcWPZib05
Jw439mzvQh8t+jOnxVEcmtpT4dPGdMVkT1YP+At9ouKNSZUmI2CY2D9lOZpOswvjZtp+ab15wZpi
F7GNLx+XZqQekBPo3etMMsXdmtGN5nLvD/1k6cPmQLthb04XxjBRxTS35FshUfv/LUNneTsOLGgw
BrVzerEl74ntnnxt8jN01UIK1ErTbxd/cChH0XD1g/Eqp9pE3b7LHXJxZ8mdOX9WQZG7z103ieIz
LLK1JgQAkY8MB3dG2CbgU23r0XWZrMnyq8lQFg3yFbhnWdnHzbEVgjc+Tfzl6jEmrkzQgZGXSp3d
E2scaQ4c+0JTdRsyhOnD7I/UlrpyGfSbwoCh7citKct3oE05eIqm0mj2l072VrUkXRD4Zk2h5xBV
TqatLiyCigPnPXWMEaXB393BmKdgtTjhPbYlWLj/WMWZccpfl63bk9svyOzjSqMlcbn4wXyr6daN
GEyYZYwIaNjquVkCuTyDDiwblShVZ3kqZ2I5Il0ANxCP9ii6laSKaSiKk8Xs2tFFAw5XHfOiZovB
jqobMlzUrGY8UXfiZx/9qSquldsp+cSTw3CextrFDmxMVTo98A3dAbviY9QBbWZHgZhzZ9qHcGVb
M3fVJauXvmMNQEH38m/ni0F8ANf08huDrGr2FFlknlalEH5SIGFvV5WNNa9HO4scw/2Hvvyjs8rG
7CPtsdQds5+HWxsQHTn3KneqR4Q0bznEZpjn8yYjwza0OovjvwOhnUanJJiCrjvRzem81F+DNQ4S
ST+LOFCXS8b6PebVLC4hJTw6TVBI0ASxiWlnPHlyiZjUSYdTGDlJUUh9JUBm3Lsg7TKJ7siPFH+G
Em/sflhvNSuPKRA0bPmoF5tUN2CSPqd5ENuDFxyJ0uDFc1IyPh0V1Bj2KKxETIZdHisvINi+kXZJ
OtGWU2Ii34zXhaVA5R5YLOn8M+6F6U4izpf1aMLOphZb1VOVqCGvkKM6U6/R0R7AZ2VHng2zrU+D
zU2UakthB9fVas1/sWBqyjpeNJLL5e8XDGcJ5Fa/zHOx2P/KiO7fu89d0f/HGl6MlX80TAwOsN+2
PiYWh+UtBgEFjrhsaI/bOW8i4qllayUL+ob1d1iUpks+e23F5gqqLQdLkhtHEkYKxpRD19v1+VqP
jx51T8xZd5DLZYrW0HosQc11ybI5Vfwce3HLa1SCugv6RPdz2b0pUXbxP4tKznqSQ293t5qadpkE
mdkWHONCur/LsLExu0LULOeaV9pysVKDQfzTjViBrhb0zPYu4jLtkGpz3XGnalixDxOV2XfbZVhO
hs6J6//KxTYdKfIVppHeobvXaEk7Yja50523hSTCO3s66aTvK2kFJRRRZbmHSWEU7EcBeYAaQtfH
e7JhY/7ZsS3DnH1pLdavu0cQnjUvbPHF47GHkDvXfUXvEmDko1a9uG8l1U4+JVHd59s1bhZNy9ht
gXBQ/eJZx9tiLJfpPkxELoDVvOi7feZGcjvEOrf9tB7q1eJVucnldxTq3P1iFcoQ3BCiODyTmecV
8Fb7oVUfW4YHMq+O02uKt+Gmy63micWmbVZR6ZgqIzek39Yjmpjdh4j5TVMPhAnsyLQHsUGRoyjG
sTe+oOV05rxxPt4+e4r+/kVZGSUdslQDrI5+WvvlTE7HVQ90noPoH/+7MmjZ/tyZxwi+mGqoJrUM
Z0t3J4ICx+WKZPSh2XaeS1a1Hgq0sOxAOLGqXwHd50kz3lPoPBOtsEPqs5aJqYLSCI1mKhNb/thi
X8U/6QCrNU6o1K76Movcay6a6EJ2dB2e1c9LyP85Cdv2/HJX2not9c5XXcQZi81J3fgM5NlTyUbX
bUDUWd0hO4e0lJtDPbOP461v+9Z75flBqOKIz741r2XVyDpdp8LwONd106y33Iomm7P3VDRr4kC/
Hn/4tbG6v1Mj7fxv2KuxeuWJ3OFE9b7O0oFnjXsbLKP8A0JlZX4wgkX5actRmH4LKN0iOFQu2tQT
F/msPralj2GErrM/LK+jlMa/1Q47x/YcMfHP1nArWPEKIH5tPteiw0VdoZDm22UD2RccfMrizj9f
LJQad7aJXgKcgLDHY3kSOc1tIiZlwA/5VK5N5uuEM6ta2nMjJqrIoTH2AFPWydT0e+odkIRM88GY
cT2NTg8AhI6ILK/IILT4SXCFQfy0bhHf024jaVLIb0pL2zQ9TWO31N9uJhgKkaGKzoRJPXHu925O
VAULpxdUq6RQaoRFWtnlvHNGEVp7Vo2MeFGuUzkWrLvGN6++rLfePc53e/7NrbqoP8mRNylZHLj3
9xZqPLTlVzhtWd/vo2ImrbkjpzFR4K9sfJ4l4eNV3kNO3cp/ZIpiKR1ZGYIbzx25Pkj0FdGt6kT8
hJ5gwzs8/8xc4A3VvjfNmmPpT5oaSjxNIloO2h/5Q2MCdS/lNMpwJ6D14LGEJOtYxdh8BL6zQvnY
tPeHjv9AqUH7L40lw5kWumVuo+pDPw1gsbfAOewyfqQmD3BygLAfjaQizNYcsyiItv0QNR6jdoMC
aPahPdidwr6Y5CttuME5xJmpmr9mQvZ7Isvlzl/uOLsx7x+V+2D1tWDOA96Rhc2RyCT7gqC0Og6E
wNX21xt4ef8RmmtxGDIFq6Kk743BURGYs52Moqe2Cgtl2PGH51Zn8SmLFB76YJQ8be02PC7kwppd
6xhaYooyvQFITR2snLdXny1vT5JS0oYVo8qvoSrDYzF54SXwwgJebTx4ZyewrK8w9PntgJl5TkCm
/9GPsUiLUNq/OW76R+hgztXh26B+2wdrwsKA+DB2mH4hxf7LYAd1am1ALxPyxd5zOzXTE9UKy6XL
OdpwNaoMlAmHh8d8GdrUZVfAQ7zmNsYxGvS5i1iFZN+x6+HSilfXldDht7ijFaZtVzF0rwT8eEL8
aJmM9wJO76cgRpx0RdEeBa3CFMxKkczZrC8WDRdDnG3o3xiaWsQzy5GYsnGb3RpHWXHSu6BzEBzr
z7JssZVFu/yzRR6uT1g7OSe0ofZPssrkH61noLoB1/j9aSnd75qiHKSLyMmPKlzNcODfJ9yZS8Fd
ERTsI/PKX6wAINniDDr4IDBLLsNfQ04H0+idh7CNkiaT2c2FGu/vrJxgClyHhm94gIPK87UnbNmN
RGgyA/57JL6Xyr5s9mNQu6fy/9lcZHVWAKz3PSW8FOxHb2Hs3M1VJp6lW2CjddU8vNsmILfLDywf
vGqZXeCnXIj5UDcPoJGa8uyQJkkij+oVpqigL+t2lgtkfBi2NGarw2No6E/hvTWAwW25d1pDFIeX
isuloUCOyAy0BUGfyD+1swqPFc1O3DZBnDvW6Im4wkjdZY0vn0ivKpjUF+LwgZx8creIJschlP4X
UlZFb7pcjrT/ogMuGWLhSL+UxnRZnBcyGU/0LNvLyirwCDc93NAnSbGam7txmzLcsUnLwrRHMYhA
5wgV1Ffa/Ey7CpwPu2wHJ5kxdxEqZUPGK6xG1k5sFeasHLaFIEFktdshc9GNqHC6eo9TGLSPKJLe
dXZ9XIpqpeFquX1kpQzz9EFbzzsXHu2zya6A+CjE2XPGs+c8mqE/ia0yZ6lQJVm/M14LfvGT8Gz7
VowMp9Hme+lkUIWZGeBdFI03P6m5Km5ZJOMHKBczsS/WZTw604wGbYeheJVNTKTMCyz/1E2ddcnE
4v9no/CwMiIORe+fV7cr2dtBwOGjy6z63a5M9+G2a3xxl8Hd19rBGHXWLT9xasXVyCYZADUfox+i
ZsEkd/DOz42z3Xqkk9sIaKDDvnGc21zInj2a3fIZKSVcYDIVG0+aMIIqSMEhOvkmpt0nYelfqA9w
F1KqbZ6G2hAoinjJSJ/LHdq4I2/wftbiwPZ4nS5TNI4Xn8RLwsGvaHfRsJjHCkfvkxLpul9E0J0Y
jNsDfaYOAzV2lZtMpv3ieq6uRQYaKCk5bewHi9UifZ0Ja4d9ED4CB+GgWuJz8pbAkzqFEV0NhFGT
vSNFb7eRCR0mkl9fcLWHfUeYNN95HepgDsY2kVk9Pcd9tMEb94JEI9MeAu8O/eaIeovrzYAIqLcy
KRwOzs96NgrcwqbKt05E87Pge0h4a7v5weGZ83cly9rv3Y3ZShGV+835K15PrUtvu2MJx2tLsePE
whuG210TwijY1FL8ZIVp9FXUK3SqsbJ6zk02bhvtwpmhGopakU6zmbDyw+C7ZxP8m+wHH62EgwtK
i1axe/JwPepk7fUE2QdToE0F3tYzg9PMPBA0H5qs8NXrvfh9jFwTnDVa1nEU29w9bcRcnN0c+8tH
nrX2Y07NBYOij18cNKSzDaD63GEk9FBQdOQc1sz2jzl6818CmEHwvCzavKFAauuQF2qM05Gz68w9
SkWaFXeln6eZrqd0UE0LXXubzjIMrAvv/3J4H8rGi9OpsFV3LjVB3X0v4ARTLo3dXVcv1ICXQlKE
XKeA9QvYeeFj7fraI7fl6P8m+HIf90RERDFmk+cuk82ewmhLTVTFcj3mbmZvn43pgdPMy8LvP/HB
116KfuaPf/JFuthqdYEPiLNP2sdeXJohpbCLM1QBVHjLj2s943ewiYpLP9Zl+2SycpoRKNk++5LZ
eA/3Cd+5k8oC8DAmzew89q687mafp7FoCBpk6zhzOLLIq2jC3XWR2uwWIYbcUHAd3aSLib9zYlxo
I797a1DcWPojiSLgE84YxvzbPwmSQ9TJqlGNV05gcbbrx9B7DpZs7F6suPbtgyWiITp3SFw+AyTP
wgtvwSVZgpEESCaoEaQqj2JOT9a8kF9mPQkYyDwY6h/ScjJJsI74/MHw0IFJbUZwIbRcNVlE6uJf
fiEYFKPOCw5WWfTmz8RQmNTgSsyFZ5f12+aoodI1GPnb0ywvEk3wk5tL8RCBVDBVrIiFBSIOYCCE
PAFc2aDQN8VL3twLI3cQpf/VG6XUz4iVfVUKHprVA3KwXMRRK8KQ5T3FEZjeqiiuI/nMcpfBwiJ5
uLiZUteCtQHiXfp8DMfA3WL1r5mmyiI6wOfPWZWmuXuKjVbiF1rtfEDMIPTaCAHUxazwCX7otSZw
CxqqVKnJ2+CQk/FV33RqesPbeg2d135AJLxhvowtKsOihQOrAoT8eTWSUtPeHg3N1SRgYVJwRoUc
3hlKXUnpo2ovTgxQgWw6zPtnubTmDkPIZtbZhYr3/w9TNsJL+5WmwnfgDMiVlWj4QjYc9BUFLfdN
vxtckCycQayeE5TmCZXac1egFAs3A8BkCfTIln4FcHXd76vFm7Mn3FHrEJihYolDXhNXt+3md75N
zKxbgYYCZop2OT2q9hWm2pKspqzDZK5aHZ+kU3SHcbSr5WYhvkKWlRUMI8pmev6OgwAWQlZmzbVf
/FK8ZMRv/hJAnstzaOCR4djxgr7X4yhfdHn+3Whf85fbKmS8xQ5PfhCWf0u24Fww18LwZGJ7vZH+
/WtrEfGgKgUAoy+2QtGhQ/4KmvkQklMF8E3Xlp+ZrQo9Dz7FWoJHIladTCQfYP6tNj/Qx9ES2hvT
ucSZJUW4NvrkrRIUR6I6sFRNwkgX2yeK/bZOQroN9qFp/MwiBuNOC3MwFSqiWYAQ6uK5nfGbj3Br
TPNpmX7FhVNDvFUHIIPF+quAgCh2Fcf2PmlgRNLWYoEQ153ozN9NxOAF3Kb1F1p/M4EctPONwI5k
TVI8eSNaDAwazbRHc/67tx2atuSiBf2OODeB9UHXI3YbDjPzFP/pMR+3h74yxH2GuSDDshIBqx5k
K1noYk95BeIo3wBlHW0fFWZv849DzqK6jvGhSd4vp2IAEmWSVQftf2oziHmXeSGTmaVz6Db6ElhN
nG2JLm0W2xIMgLrZBG9w5uGtXUNhDagoHLvGzU1VhvJNOGWm9P4oNW0tEBKcdpUgwmN8nwIPOnjL
biaHNDBKp12nYbGtP0MNb+MNwldd7kMa9VzGnF5CIE2txQKNc1UZ/3vjk6r5o2zW5uwDFVnDVzsQ
O2BpKRb9QOQfUshuENFKcEkKrx+goQCB28uJhavcEo2/tk9O58/8seDISufBjFTuX+xOlqH/gVhV
svsiGmR8LHzEdSYk3wyko9egG1QSSQplt5yUssnSmgZp889U0nG/HfbbMD+3isCvPQX4KuTZX9ht
knsXBl8noDWNsPPi6p48aud69nxdCj6etwExfNn7JF/HXZZV/jmoiEDt7O6uTylIXQdnQCAlHb80
GJZ1350tOldXnkl5Ek14Uxdy+qQI+3z6rnAV04oskpe6HJjuqNnyImQ224chbv2Dp4RzYzcPPbqh
NzyD9tors+EQyHF24sPi+5qXKK204C58rHI+970MrMTl5wPRUlrhn63sqONswVD+EpYx7KTYVnYJ
eY0IkIoQMrhIV7z1epDhvanKvhB2SkQsmSjn8dCzd3RB7eEL2Af+aB6GmtojD4WufSECC1AKZuPb
SjQ2Y5oclseQ7uin0VgDaed28ATHnCYvRm0/P3nWQEp2HUKH+BMJ2PFM3mK7Vp5HqYQsbi0pivGa
RCJGIZiAJsbguRTcLX6p2sx5YJ/FUxVrhjADJuQZdT+E9tdlE1e+PRcvQRCzYSUQ9vrgKjIpDNHY
ph6W6JQg/mn7qR0xUu/WJ4n1iin4tYcfRNm1HqAjkslzd3kdlS03tq7ssyc7N9o3FGPUoQ3x5xOR
yT7thVv89JwS9Gk8gm+SssJJqwmbW49gpvSxHkmx7f0iu+OZFhLwRGDiOilYRQKiMNJ5f2h9R44P
m/aZ4qi66Y24QoUVRZFo4a/L2S3+WqTVvwvZRHkCyQUyRakAnZ1BN03OkZfJ/Hvt6BrQwSGl09eT
/AD6YXfQDcEa8tLFn7xOJLgogm5xqqqpmNK+XvwzYq8nD5leW1hCErutxAb/Ec4FK5hLZ1z/yoDG
7lWJeHpll0ugzyLYpndnDgUiizWWRyAzsjvYMfPkoRHGP+midBfGZ6fxnzRKynNbFeqifLbJPiph
hktZ0xQMJKdq0wyglLY6Ps9Gh+eALV/fgr0i6BMSedz3q/6Z6Zivix0f0N72Ic2ObzHm5Yk9EeLE
rSL3TCszBzCN6HYpVma7M+hsl6JmNWzxQz8QEjwplo7Jg+2tnN8aaeGTWiRbictkM8Y6e6xYV67k
sLdhzLi8NCf11+QLoy0zPESzZZu31GHh9bVEl+du7o31FUtsmzenIeuUZpNG8PCptNHfkNjGvKfB
hpWtOfZGQCFlVRtWr8l7Tk1T5ZZ7NyBCgFoQj+dudIIqjTkOvA1xiarjqQz9qxEjx8u+UZzcXTtm
vaAG4YSDRISg8MKX1Smp8S1wlNizlNsrHBBrfM6ssjzAQ20ugNaG/exP5I5G1o02lB8TC9I8JY8J
vuXKkqqL4bZTTJy1mFNngqjG1q12wi8W6rAGbvOkuObYK9U7aeTaRXUZajdLHXK9Fjl/GD4Ypjk2
Fla59zHyYGI7nhH+UUYW8aaimMK7/Z6PKMBeTaoIoaeDpxyZEj6MpWJiBWPWHzfsr4tFNIezNzAt
ttPkFQHnTZTcvgVrSZKGSiLVpdIlFChhdqKCjCGQ04KAOH3reYw4Zbh+nDo4CCdjz0BwvAqdTDqZ
9YeiOPSaOpS/goFMLiAv2zu7oyYQ02oBTxdgFvEXz4NESK/oB5tnRisZSE1daJh1BxmMam+za6r8
MrbjvQVuUGwkBHApfijLWc5a+Y53aHGLmAwLN4bei9vT74NC1nfoUPisss2qTw0VYLDinkUYuK/m
70bRG/QpPb60a1+lDWnmNpEaHJICctcnCof2rDBzn0s2/z0b49XZa4Er+tSP+C/EGUJmqYrAEUJ+
68HimXQe7FvGv25XOMRntd0xAAKa9b4B8qzZ77btshtuAndZ23pga/sxDyljI3GdTElqrQFVGtlP
Y9OZktI7UQhrXbAMeRqU71LZbXkaM9CSDp4Qh5/RTTGTF+QywtFQdaFxBg4DsKGaRRCsWYp/86CN
zaY9tH4YVzkPVcorVhqNlAyl8lb74JIbeFvZTlXuENTs46BhXPLY7BqGHIoW35G1UQeDKpgoR+kn
u3TAzuUdj41ElVaLCsKR44GGMSvaUTCzx4Wzy49ZsSZkF5pA8gFlM+jXGoXLbTlvDKYGvRpW0ytD
r4wehDH5uekG7xa5w1JeYroU8UF1ePe7cOppJ9ksAFM/sUlKDqi4dMN58cAJHigONcR4sVcjtsnh
otVcm4H9kHF9qBPJg/E3OYL6qsUa3Psg4OPlFgcidbOpmw6hKgQ6Qek/kvWo72A8MMXnfOn0aTZl
+7vz2Pa4QzZfz/xj79HrWjKzfIuWexEI0M5DT13tcY4debE83ZxYJtV/Mru25gbxbFnPcz8FKNw9
b1HaJMKfaWsJlaOSw3e4mPuwypoyul6dtkEV6mU2KM929a/QLdNFvwTDPxadZOCrWMJE6RV0Eu8n
C3bVJXM4VrzPwgCB3flQNMN902cFvYAKZ6uZQAbfo5PlqYYr9Wz5nZ8fm+betpydmRqVQ7NOfUDF
2+CXsxwoJF3WrE7Q/6E0pa4QPoCLUsMkMqm1HcJCILIKuNlbOI3Y7mTUkQZbL4DA9RWHwWbUJ/y7
mE4NsJCUt/b8xOF1GD7pjNA8J6DmdeeIs1N02vwpv2yrtfwKNXLx2tsNKaE4+6xXGj8vdxF5/lQi
ZNsfqya9Lhkzt/oqV/QLkNHF9uGQqOGKxuMlvZgxjz26smHXYUWdgZBc6BWnoRFuxCI6M135K0Jf
YEIY/rE1OftwNwcgsAUBEe21cH2MHgcmASHMamP3lWvEUeCJZDVogT6np0F0JqeGSL5ouu8IQy/d
vng4Fng4TOVejjVBexbDHcfzlC80po8x60Zk6rUT4btos6FN6Nr3tJ+yBzeLj5tbDP+54di/GDIJ
253LiejIpYDzXxMyfakiJ3xta82aKGK4qWlXh8VNU7/n+VKmqxuR1TUkyZb3YCKOEWwAx8jSxeo1
YlWjvLK8QPZHjxdAiepardsZGOBGzXKl85tiL7k33eBSWXRjzp0nbQpvAjpmt824NzHyr6f5i0GX
GJ8yonaXHGH82wIh8zlIQAS8tKaMonJEyqaha3SwJ/v+2JSwHBg4/A7Hp7AOoQ50eFpKOLi0pXjq
zNDTmhSkG3USEDD0Y7RdjOR+Rz67jrrEyn+X+z7gL91hL6RjPkZNvcuiRTRIFTB2LLrznJiO5DXW
3yLT82lQE1ABjrPwbfx7D4qtnvNfbkQoanj05pGx0vUA3Pr1630x7p/ZWQKuJ4TW3cAC2OPWTeaB
RAvmrp6zbU8joH9io6V1DtgleVTLVhPMHTsEvtzFvNzzuVhvxgR0puVGWhV+LEyPsjDdfjIhn2vN
JLC3aSd82jn35r/V7rX9y1qJTLpmI+jtrAWncnrJTTqJST1ROorO2rERkaoJaOkuzO0Aoytn+1ZV
bwuaTTsnhiz328BMc4JQOjHNyLY8FijChPmDlVBoPwyWdaqFw7lCBfT1Dyx6jE26KTRx6tUh32yg
o4DjU7VxlfHLtFv0zMdXx83jMLX6IeMLv5EbomBWZ07Adceu54T9sJTTVE7VRESmuTBu+nsqIdEf
1u/RSB20D2fXTEO2n7WNSwpwI6YFqGcCnDQN3oMm8PofZS99LKUIaHOFslKfAtFTxK2krnkuRBTl
MYvbcABG57HXtXd8AAKMNSxhFRgA9bszmCDCUOXbw4rHZThNnmCHtCNaVgiMxpNAd5GSu30NnoXo
i8BVpws7hbFyiHPPkn6QC0kFszmo82NvKdt5pmc6Tg8jfZKnRlbMvdGMyP9sC02Cn5CkT6oBX+3o
WHmB2Mc3b+0i6qsK/geU1bIstyf20mr+EyFFHgrVPxfMsnfOmYQZfV+GzZVYczHf7HGtCOjNo1se
m95ErMCOAkvfCqePnduw2fBOW/Ce0EENOywDxJufhFXLX0tcTT3ZwohwLO+i/mOwmKNs3t2swdvI
5enj3FoS8oETHOnIIj4GOKR0X/uFYKJbXqsxq75YpSL+eJEfvtR5HLgPm9PMxZV5gCAjb/elSSVa
AsIr2vNjC2vmO/Lq4knzdb4QYTeUvEVdRnhi7rJOSTj6TnYG/eJ6L4Issrf3XDPAZ0ATZzEuXN8u
CWcyL5gXNbaQzUTG/lWO3q7YYTdMJAxzjqbLkFkc1uPlkPEf/MtaDcDiLRH2HNZyMTILDA5VxlKa
ODqsBSc+Wi9ETH4I6PW0QjICL3thx/F5Hcvo6Pmyf+pGVYCOLIGLsMPFGCpFhPPOup3XIZnBSv6c
4en/CyO1dGm9hlSZ2STCjkhRjaxp7wgVJIu9gUvoSEDdRIjs9Ljk28yn43UkTkU34ChHUiBkZxkR
9ocNvPeLJfpaPFibR5Il4KIVR2uW+uJu1rrvVie81F6UfbO5GCyzRlYX16AjsvYA86rZUhD+SqTE
d+vuImtjP9VFO6RYltlL1y36vSJSrAFaEvn6H0nntSQrrm3RLyICgXCv6TPLe/NCVO3dGxBWGAn4
+jPy3tcTfbqzMkFaZs4xb8jUzWKISatkRVci9QvXHr/UNqkdMv7WsmZuljHTtt/TxBdUXY2cKRL3
QLv1iS28fchIKp1wAtXtfiHN9RRMDdHGs+eeoC4t3ifL+hhdNckqeyIBAGIiwNDjs0NHL7d0/XF8
XlSwnthqLbjgtJEvi5zS5AFxBB1dB7R1uEvwX6yM+h1/Vxv8CAQosgv3BMq6i3Vcgh4hgEM4ctLY
C78qMfvqtQfsSxQgYeWewo6VeNTHLX8v23JB4CXJH7l4xc3DwYDEwfNuxJTE92UKCnkohqlmRh+y
BcGWF74g8U+mJ9T5EU06eb98UKZ4bCrgn+knYiNWfYNftDSSHgdzAL9KX/5zKe3km193DomlLJFs
shmNG99Ym8H3afMWRQWWfFIedQC3cI+2xTZ/hYTtHsWQ/+4cPaJSwQs1BHgEwD6zxtowI3LjYANJ
ykNulfhusdHRtNzxouh9EAwwiqo52VUeFNBt4U7TcXWYKG5qLaEINX5SpgfUGsFFLdTjHilKtzXG
DkwVi5894dvt0BcIigTiEYI7UJ3hjwXP3EjqBXwqj56DqeQEMArHAOgDjMAtJGEIBZgpCYI3dyXh
EQDO8UFBaWfODvJBLLa4negg8mPtj4y8lWH8tWlLvzBHv3XwA6tRR7dl38LsxSYT+G8a/9WPDvig
eV836tBNHIKYoAcIa9qK64UD+R+1+xQdmOO661kyL9osYqzGiwhd3I4WJt3t5GfIKwHtSPYczbwE
39NsQ3HKxoiGG60TG46cFAqNqbKZlr8L8SYvPQsuAiPZaSAm3DZVyeCeAKIy+leNTas+WEC42Qll
g6r/b/GNVkSHM7HzIlD9Ie58ut0y6KTcDeTIxqzXI32WVBRspL1uqNdDj6CLV1/ibIldWyc3NMGr
4W+N15+QVva2nYr+I2UrVTxGNojuGQ6twKJNH/fweNh+gYXXhfNfbfteoM+J+gtLTE4ydoPObRWt
8x6JZ4VhNELhLNR46ocy3AETamF/IGBXqEhb6b05U432y8g6+gFQcG3crCJp92tIxMxSckHbNs0z
BXXIq0EGLnsc+DIcIZ6Hj/kdTS3KLzBdHM0HuE+oRDXj22ifuHadTnNANqepGCx/EOjCWIXBYsmA
KLApEqd6vS2Z/MDt1aiodvzxLT7clMgsMymW333Py4fl4rlMVHEcTFZ3ANgsY4lOWKc9GwJ8502g
M5PAwcGS+jCBoR+fHBGliCTDsEA1OvCPhIW4Cl/G4YlXeX6CxSQuytTVY2BttG5aNw3+MOGP79CK
j7tqJlELFwqVJeg25N1XlNcQfnp6uk5EiuseNF+xrF2YCxdfPlkvwQZLvX/fBezLGZ3MdRn8suBH
JJWyWyO9XJYPft1GmFY8OX9DIUnushL95H7FbuLi0nSX4yypGo5z7aQSSEung321KPd9QE/PQFFK
iH0ZOuDxxIsWAYfr8qJGm4Roor6sgR1utarMax8jH8ZRktnqCAPHlrtA1XW/gdzUPK/0y9vA5tV9
z+J73iQiDrYpwhBwEWjTIkSDxxGxzt6h1f+P1x9XlDN4VF8CNyjAqilOz908zfFpKjVbdoxf61u3
Gjsfw1o68plwN3Z3GeLVahsmMFw2qLlCxvExGIUv7OUrL+yQhcnToJhibWnMu4+YDz4Du3A54WpK
iksY5ine2NxhACrnQZitiYf1C1H9+EOTUG5cPS7Q4dIZglQUMELMkKsdVhrAF5GXK/MCFgvuYcRg
pvY1a9Qr2Qg5eXrwhYs4TglEpSxWcjTjXJzBYeSA6p66LCpQnpHKfmjiRt/NguvvCQuT8e4SUcmL
rGXt0o2zKzsjde/9G0eE8JYS0O3fJAsDJsav3XRYEpyg7ggd0HF+X6GTVp+J34ZnHSD8hGA1DREE
hkLYZzOK+i1uqfmqJAPeb/uyuyEtjDSJKIRjswCXku6HzdsZeHfrnOah9fLtapfluXKCaGTZTEht
cJXdbm3V994jxgK/OlCUOmgCK2j3G5kXOUl/qdPdVtQyd5AT2Bkkvhw0c0Ikkue4ntJ9lDKwqg70
oJRcY2zr7tiPNJMI8lfJtNZJ3KdKrFd37uJXHToqO8uTwOp5qVHZ7+CXdQXNx7yeTRqG/iFFkYhM
quZZR6ObTO05a+bk5LdJ8RgEaI/AconmFQB4+yfx03jroX26Lbqh/28OSl+gtTUwNjLXveMiNawv
dfLhYrUko1kjR+LpkvbOIFy/tEwstyBHBgycLRPnR3Y1OASFZSd3SXLmk68kWBeomzy4J/X3sjru
IZ1xRFKipy7/aRek0p4UDdYb9EMIOina2+52zly4pYXF36OZcXj7OEzWj6qc6r/lYp2L27gsOLSW
AQozIj43iZMRMIuaPXkpWE7cdm1XvhVmQkDMl38ld/NCmDB1SfmCxRS9qsFhCdrZ0MevGCBlvPov
EA6MY3Ru2EbrJ41aHp1s1Fd/YSNgl8jlzDDUd6PrQbmwHYNW1/2uSU9kRrGsv7mJ5JuTOE50C6ux
ce4YmxS8LGwDfcYejW/3gYvG5s0WMuZyYrZyxaKZ+YbFfdRh6OFSPNdFZM4ZE8DwsChNdEiFI+PI
xZpnnPBqeuAq1myys6Q+xFUtlk3ZCXWMpmpSB0Xg+W0AG1xvHOogkI48UQ6IxaT5ZUQMcTTBeIEQ
YrjOwPJxOK1rwijRNdAj8FtWZ17MEd2Yr889ak+5qZIl9fZpgyAJdFXPVQjfDKtMRrx9uBsgbQAu
lr7644Iw3iO5j258dADU0TJB29t7GXq4nsCrttaY43gYSG7N0gRTdwwo9dI1SQTOBthRg+EWUw2F
G7s01kQCp9QBt8i8bWTM9NLOhXlRpLvgYutw5zxV+Uhpni6LOrgTLvdwcifvAQzD6h1FXw/5eRWY
M+BohflrxzQaNI7odX5HrZHdmRxTCzhSigiO+9XdyC5JmkdWxmv/AF8R5RVEvCG+nfuI/V6z1Nq/
tGzVeXZBLyLhcjK97CVJHfpmXRai04vMafC2+QmG+ZRd17LNQh8n9agB3+KnQlm4Qzs8+luQGSgk
Ezfzmn96jZv7kOvr21dD/Dw70pykYzmXyhwhs3C9uWH527Kmlwj771Vb6e6AWCZ+GAPRvK+BKu2+
M9q+ME+M8mdg7Zyp27opXPOVrSKBM+/GCbuHUGgmG+OEZd1I5g7/iGev5bek1fhnSXQg0VHN0VfU
esU2Q0ASY0nvI9ZL1eQ/+U3QB/zVdl5fqZP9643FxKbaZeGwRqeKBqt7C03a9n/B/GfFLx1Ggb1h
WLPyEq89pnMWQ9y8JFah4+iAn8pDFWdEEOiojv91NkjegywHoMGmm2sftQXPBVvWwbwyDOTN3I+4
IO4Dx4j0AckhQsRN7S4sjZciDj7CuJJPM+jz9kRY0XL2ZYMAwlvaF1kYhFWE1WJfHCz0KJ2kHbF3
Rb9cFGmH350GQPWnwYnx2/Qcoywzw6b/Y4M66e5TdBb+GZZh0KAsi+kFiLQSTDkaNObdN22dXv5i
oWrLHbZk7z8tvKB+jK6UD5ddgI8esknH5tijFsIiHtNQbvwojS+Kk/cuIJ4+hAMSeT/GM+HJT/xr
4EbXxHs/DXnKh6lrtm4UWYFyw++JuIppwNo5wTQDBGM9K1RR86eeZKi/4G14ijpnycz34GlruZWL
8AOtgR3g8yvRvwMR1LAj5mQc4+3MFBADd1s+ckYAgOltjvRjYGSvwz7bD1GS3GjqcDLfUwEQC7vb
JE/kRtb5OVde9g9Je9TsOKm9RwrX6ZK0K2kpCVqL31LX3WenZkwXKsv0CYfH+DwACjh2cd/9GKBP
9xrdxPASu1mBesXxkrtw9GZNnknhsmxGDwmsiqpH/TKLtyI9TAqhCkZaP2741xRLsGc7GqRgW5H8
8av5dWD/pmvhAy1ukQlOu0SB1/7i5OY/uVIwpcx+UnmvczqnhcrJu/SSpQrip9Vl62JdUbi7AN70
ewnjo2T4pkBXYDaJoi1fo/ii2IuuiWCVVrDEsBTzRM/OlO8ikML2oDJ0Kp+YGBQiQMdI8+TWPU8/
GY0y7Ignybtu1wwLTJqAjJBjoiLDwKxFM7TDflgU0LrIwjvImKSVx6AwFQX5yESw7QPahrWoYgeP
7dAHgFuHzmvPJGI3AdrXbv47NpTjt4rQH/9iepXdzvggfoqEXXu2z1jdoVFzPXaoPjhTkrtkCjht
qEiCok9HCTX0JduwYZ6fUh94tt3ia3JPDFDZoDRYAX7auM/Wl6KRNdxXdB1HX7N6YofHwQPJLXV3
1tOLPuVcugiXeaLr8bspm/BOYUVpWBq2RfCf0ap2uVDTkrYNUSnPzBUKqdMnTFht9VYXUBz3PVWa
OixeSeCIB5/4kKXdovZNr5IGBEWZ1n9czHviww9XgYRBQih8m/AtlB8xGgTWomhm0/wCs9J7Yemn
mLYU8BtLN0q6DZG01V7KlL2E6PL22PgctiRv6vo2sjMW6wKl61MthmjYEqgQPDL9Tot9KWDY/hm9
fOIBgSQajkdKG/wmEBdpeo13TilsvB1rJxR78dznzs5PJmwKqI0wXgZFtHFxeR6bivByqkpnPa1e
7DivzQjG+xhPeUawk6NFdrv6ZCvf+PUs9c1gme/fjTw9mgidIaEOlIxnd1lWjLc8v+s7oK2h4g7q
ECPrEcVJSyoyKxFR6N987idCQvxGldg4csVrEUvfHN0AeNV+mYSFgaYWzBU+nTrkomY5t7OrZjhl
XrVPEH4zPMPUcRZ+ADE9iid2KbWHhZLk07Td936b3bIUUS910KEIUb6s35MKiAkdTpsTDwjfD6qn
C4XEGqTZaDj5bWGRbFFF+kCmnCCrazRsa1AN32W3hOakZrr9kjhRuY/A7RwydhZ4YIlvp+ALwPu9
XzFnitqZt3nfU+skG99nF8oz1Xr9Hlmo2eH5gkKGzwLuEgOm6zIeYiSQr7ZZN8KEcfPAIB6Df1E1
jKNjlF/oggKXuCLh4c5qmBUEGD9ha278ctV4HAbDRCUNF3fYrx5zS56rfhEpYbmrjb86DiSwrQRU
Di8QBZ3iOSwYXrywSKQiSAR49hNVx5K/rZyD2d7LcoxRNE1n0qNH6DOpOQZ5yy69lMsFKT7gNyij
pwXPb7fRUrHUqISJMM5c32TXhVZ/5DIsiFLK0B9oBu89TBaEI7P9jfkOl1uGsCvINiFwtKG2bwa2
rCNPwwspTFV5HtEj4IIjToQbwQnjt7gq7A98FL/7cDBUYGZo+BgZQ51LE0bRrWJC84/OMkWl2A8V
+/ix8d9V6qX+iem2us1plelPS7/PHhGneCglFstyOrPZHfMi9mUqY7Eb4APbML6WDPiMlE9j44CK
DMSM20gyF99zYgWfKGac57b0UIbKQULaBTtyN0+QT3JwruzIbdf+tCC6boamJ6cxX3ArSbf2TgZ9
w2ueg8a/i/E370BHOC50MlnILRqX6iHXvbfiwcY/vC2FZfXP7oscxFYv7Z4/0LwsNLevCOFJOAmx
PPI12bJjLD6XoP+DqLwMgY6cQ9ul0UNoxoil5pKhQURe4I3veVK3f6xgAo3HuCdAyXHD9IZQHnAq
rB+8N59FenOe69X2V4rPUJwgHqR3GWnJ9InzdX62GcmVJsnYCwfx2UaQDX+oQmXyMCIZ7V/mbCqj
mxhe5foaJ30xfPUgQw9NlwClTURbyp23Ulc9rEx8d7Hol0/Pw9t5XX79g3GIMMnVgGmbEIlVOvXd
t6wX6oyumYZgW3SqvIWSHE5P/uwzMWkpbkBeBS6aSjfoTxhrM+/c95QaUxywN9dkg3MqOEv/3Tnr
/OkQ+4nh0WrcSKM5AhUJQp4G3ZyN4zWM8wI+Ilu4Jdb3UWzQ26y6UneCHEznGRIGkXZahN6JO2Ot
MwSvaFj2DBzCLxekxRN+zRLYSZswSloHj34RifWupl6Am+MU0xFcAX09uOfyvzxxZlbKpszu7djU
849WhBICwgyXCNLNNBylmCpzMBVI4O2EKN/fUu/WXzr0YKx2LY5xWwWxv2FWJx+4IaKXiu4V4Ymf
4/lo4vIXQC2ZRkM0D9e0RP8RirHa1QXn9J5KYn2RUVLulj5ymqOPm3/fyBRTaSqWEo8JJBYOJvfo
Umy/5Ra7+iYLjfwaF/zfNML8TES9Zjvh0O/ROzrFu0sywQvOhu4RN8wPmlT7C80+P83QZhjel9Wl
Qipz8oEJMoKXnWJ4bINzFEWAfoqrhfmak+n2xEiu9kYMReLvR6eMGPXUmfskZRz+DJrDGuVP3p8q
oiCBX0zeh8cwgSHRpD2OhzENT6EXsNiWV4wPMgU+JaPi/B9p5OUrLtXlF8ykA90iSH12fJhXPBc5
NZrJInmYrdu8DHzsL9i1/SMVKqWYBBeEK80tnipjgx+lvA6DQGSSu8Q14XKTEb8bHTHaYluZnTk8
2oLeD4USnKwIV869FA3NF5UCuUho6beuBr8LcxXlqFnWOw/JPZUmxGdW6UjMTJLXrK1cAuek6xsy
mvlsH22u8/eKrp9Dfkju864aXrquAJtFPVN+TNH4WfRVwNdVImgYBr+5E2kqv1pALm+5P+OAjEZF
FtTMTn+Vy98uj+1RZWvwVHW9Kk8xL97e59YbN33gRQ+66ZHdhJjubieXRnxvx3DCuRXq86J9vtWo
Gz+pP5Z9jzPm4LVZMv8Gfe2GBwfmyqGFGaCI+C1YjyL7RiXrIJIb+LUIMklMShhjk3g7Z3Rf4kTa
e/faZKEb4fnNLRhKBMbJjVer9NllkrDhkqp2kq0Xuw0STC5D5xdnpvT7RZb2QJYndRYW816x6uvi
izF6Amkin8ycA4CTS3txpiJ7X0z4gtXKOXjw+e5cVM+nphHxY4SZ/LhW7WLOogUSwFnU0S8glW52
xCd5l4LfB4IR2wOxkb6VbGImQZkhq+Z94Ri+gLvjt2XTlLPj6Yv4o2WPuZ4kMo0nyWV1UnnqfiB/
ILoC0TNL1QjsBzHRU7mzvowl3eNIBHI7vCaqRQpUheoDIaZ3bgIYxNXkGR8VPmhIJN75HzZFOQmn
Y0/yKXq4cOBzNTMsKzUJdNM0VbvW96FglZENAfBaxsFe4JYPGBumncnj5Dln2URLb4oMWZgTsrFX
ssrJ6YHehaCidk9osuxfM3fzj69ETTk7fqM3nPdeZWe0qnWavDtxilotc57W61+KCLJdiMLgHbkS
YLBd1FHIYgEEN6BeOtgJPcDYm1NJxM4WXJ13g5yCRjSO5um681QuUdBtcYkw2vBRV2i5dYGMw/Uo
dcCebgfDRFsCpt4IEjQeWVABi2buo2YKpt4rfY7DrCcRYejOoA8Gcl6mcXhMsvXEd53sO70iB4wc
1n9Yan88pAG7XhjnMhf2gqWaaWUXjupfTMDjxhk9Lr+Bb3WFrly+rEsSx7sptOSeQDwYsDLpLe1n
xYUGkOszo9+9FmwTcZmshCgPUUk9kqMRfzlDcJcH2tyAC8i8S5IJDlXC9pJ7d0LGP0J92uKOh2CK
quaOYqm6C+ar+TxEavGbdoLvO6hwICVlHB5ICukF9A2eaEc4/ykNHswrFkCL+AwOzF0MK0ekYJX2
o2YLQJSLOI7ql7KNSjiXZeWdY6bNXzHZlTdzNGFBpxz+pXJv/tR1+1BdHZa8umnE/5mwo40rHPFt
u+qhJXiR3Ea2bCMb0Yc0DusDZHQyb20G1nWrgoQwbdKdudQL+ds4onriwpovAZVWt7FgeTZTT7bP
SfvUzxS3kOT8CFwIsTvXK7Tixnr3MxeALrNcvsFkPDGlcBlA8jFXzexCL8VyQdmD2jpXuBcQhehd
XkVMD6htN5T0yYeeM6wEUxudkAEB4FAVFltV6dehGmg2CQQaEB8FV2Tqaot9GwYFh8z/vxG1qf6y
nEqavSSc8V6bNfMwNDAzGrMR2rz2YXPZovmFuDL6Gx6/q+BVj/lbmabePTku6lmyNt9VwxxDHqf+
n7cadUi094c1V7uqnnJa1ozozxpmw4YNf3+tLPI/c+qNL/T6X+QZpsdBgT3GUU+FwIqUCIJaf7OI
twWFX6dvzKBiuc3ZYsMGYED3vUDZybdh0DXmxh1o+fXU/2U6nO6G2LfArOapey5CN4Y6lRRX4XmN
AihSV7ToBPIdd7j3GviWkJ2g76pvrUR+XFHfb1UvGWzDNmuPCySzx6w33TNdCmdJaDrzl0QPs+mm
FSmBaWpGLV0Q5FvOhYi4HQA/+2EN8/FwlSts6SrtlizOW45bne6c2kHfMWdYEb2S3gcta8M2I3Qv
Xspst8estUNMPOxbU2gMDTVWVVeZfhvOE4kQqo31uC/WjlK2RV1FIle3mwBWcpws78Dm0D/61hm3
g02wttoP8psD9vhXUAdqJ9g32aex+Eqh6CWYfFEq5/Ns4JmzZw85zvBUCDIiF9Y2vm/KWzfyvU9m
NPmXidzunIxJaI6iKo8QIq/yo5LfB3u4lz+mDcOwQ0S8JJpYnDtb0saQxpBiHvkWA7Yq9Bmsm3Mu
WDy2R2dkPChNFL5UuLJfIj/IiVddQnK5Ehho0eB9VHpwPx1wbc6xKlz1OxmJ5IZbq/5TBoO9K1Bj
JcDdienaesz7r35xin0SOGpOjqm4b8awupE27rfaEMlcwn3A0AF8Jx1D2uUWu1CBNl5edeyQSoup
OxUqxihQsOqqo0yi9Jv/y2aEUbglL8rFWN5SHaOoUp8MXviPTclTPbI5Tcr6gkkg2XSxHT4UNHo8
KvPCaH0ts+HNlMtrll5rBMWbdrRouRECy2C3wBTah2NcnTGeZY+alcOXSv1r6kYdMda+7hq8Oef4
xONEyQV0/ciSgalG7Nbk67jdfR9D/lRLqV8tfIptWRqycxEmiKtOMX+9av3esTws9SVl6EE1leUt
gUAgXm9XMOp7glCGXwzYiWGZlTUccEmBEiyI/IXezXP8fTfO859WK3aXE3/Fn8AWPFlFnW6dTgD6
F3h1vjtT2pua6Yx/pASKwXOzCceLxgOO4LaoHSa66ErgcpOOrucP5ifuMSaoWBN0NfhPU9wSuV4K
1tmHYZUSIw9GOLMR2LT+eUJyFc2ISXdT7o5/eXxFc6zZ2L95qrDNt2tM87D2a/cYwXx4tMhO6O10
InD2x7a8YvpB2JxRs0lSpRIXWK+CxWl3AzR2rDyh14f1M42j7Jl2dNzgiFyVd4r85krRS2t7Y2Y7
J98TfV6EUGrAvYFqyXlZkd0uf3XBK7BGEaRZpk3IRKY1B2y4GtXcFEvMzcsPqFT9FNnJAOFYu/JS
eFEOM68tfhcvF9yqaKuDA0CaoHrEA+DZvQUn9kEaHbWWwQB3yMOmOdEdopFWUxM9CAt6Lx6lorGt
1vglz8oAoJxB7PfiMvotODbg2VBNTL6Z9sgemn06Cie5RQHjhduxqoN9oQJ3bzV9N3pB+IVlQeTf
gcaV1dLol88eLx8is7U6u0Otr+hMQe+4xJLIpAjPtrnp3HnIn0QLUffkEDtwgFMy/CkQaD4wtyG9
p06kRCGc+qgxYTiwcoyxEpmd6Q0zHxc6AYMcjP3bSTJGPwRxtH6hsgnMJpJr+GaGaml2mduE+sES
qY64kNlaMo2bagwABAZ9oa4sOI/eLt9hbtXkE/IBxzsfFF7zyurKWdDjXP2+3y5ta/uZS/QEiAo6
1ic4Kej0+cc7D6Mpkck1RRaZTcPWG5hDabS72bCc6Q74mNih1Av8EiZQW7Ybgk/HBhRfVy7LEHIU
cNUtDp8mffKzMs/UDjlVPmuKWUbOxYnDwMkEM1E/858TVBSYhFFE5m+QE1X6ntaTSb4stvjxYiwC
fhwrrWOQZhv4c63l/iGZ0DuiBxjtKeftVDVbndw44Dja1C3uvDT1XXDUkJzgt8WkPpTnMiuimQwr
QnhHUpV0P9eEZI1FRdHG/6TQmYcCAzsFRpZi/KLxMMU/9o9u+J+tIJ9Y0AqFkh0Kjiq0+jmvUp2i
qKAjLgMAeNBe+gPDZMDfXDXrM0KQ5OpYIfvyOVGuM5x0CiyI2BQukA1tl8Bk17nJrg41OUgZyoYN
1lgmYfmcMTJGFj18ldl83URVnrmjp02BqMO6oObCUyI3Yx/o8jTVdh0PJpH1F/EZbn12SrIJBA6g
aecpt1Qn+mfSEsPFruoesp2KjouO/Pg8Q1ZLEXE2VJkgZLyL8Se6Erg8rJoC+tUXYDywHjeO7Mbx
ph5TZjao8dsGqlZczM84mdAKNyakafa4y6f7cpyj4FT3TWIPsVOsGktda748b4LIu6FEmuUt/Yo9
DfghEeBXfdS/9Fc+Ryuu4YyoXAkCb6/aX6IW0wJbPDqGYYuzIxsPAnrXd1tMyEEkQGtulzrwHqM8
WK6UrBFB0xCSlXJGDhYv577zw/wgPFvVt/wnQ02IqEaCywEQEmLqjO+9s0RPSJ6MfSWVaHgIIyP5
owieAU3i+/rYDLUPxi5hBiM8TYsfICijhK1cy2met2+UB830Z4Ly84dIOvxPHuvwGAMZlv07RAn9
R1flHTBbxutPjTON/xKJI+SEyxURa4WI9J7Joa8epPYodfx43vPY5T/4KaLh7DBP3YRdph4Ux0F1
NLbKy0ND2N1vGJKMsytwHRJswbAyO5WQ3HKMnwWfE+JwfQMiLCScyvEKuVvLzlv+MYGfnvtMt9Mx
Wfr4F0aci4uazEQGi/5I1RyC03B3eRa251aq9u8AToRJkuuQRjes1r1x2at94yCdn5e5c955bcl7
Qh9Eplk8qSk6D0Eq7i19ijw0wpTkGEP7pR7rONz55ZU8SF2yE+4ZEWDSwOjPykKr5K6CvebsMowY
NIecQOLGVmv7jicnZMxPa4SOWngFHpY5EnRqXujTFpHJ1t+TfaAiQps6pCJV6OmflNiN2yAI08sU
YB7nirYlpBvRYiAMBzaVu6hxwtc1w8jBvwPfB+GgWQtQaRLRLQkKuKNCB1bg1ZOTG4Z2VVjv0LMF
5XsNCd2e6mmqf51qRo42MY3lmS1mgWEIJNGvVLhScc6LNHqFWl6+8Is2bAH6argQ9BF9ioCu7cTY
z0N1NBjkxkUTT4e+6QLnENP1tsfVZ6y+w4tCv+m7Us6HHtGbwdnqYukbcHl/FatNu5sqgAd8Qfaa
Z3/7Pq/V3hntmO0dq3V1TsExFrBhiV3DXDGLF9Dm0LZDtnvXBE9Kswnb31PUT5oRiEhFua0qisCN
5csEDtoBFr+UdBJPCsXWjQtjsziKgP6E0ES6ZDa24TN1CAhTU10/8Ti5TCgapyEAJ1AVPng7Jewr
Ypdawa/UjJq4FpzbZu286IizBVYzJyV+4oGT9wnvQP0p2oCUW55eLASZgYq0IxsM9hpXIoEQmoPo
bLKiyF77hWHzfgKYNW0ZGPiPBaiwdqf5G14zA49rN/sy2wKLFXfOWLi4UbK1vG3HhmJrYMxaf/WB
0/dvDFCbW2dcbYZjy3bFhUZP7jXejPHILI1njwVYMwP9hAwpEeDfMoNzLyLj1BB5an5EHVdYZ6qV
aafANcf+Z4F4eX3msuas2RCilyHQTCCaxM+rdo31+jcQYeHy10trIkA2tWBo96N8gzCBYtMPT5SA
JtwMvStQSUNfzp/HsuHbKBdhyTuS4ZzA30mYHc1zmwz7xeLh3wg4p3ZbObVZjq51UnU0RRz7x9Fh
AOZpnp1NZ/X4Gws22oew6uytQIbT/XRMkEskDFk/npmHO9ltR4RoePSNCkNqpgpsjGWc8FzNfoye
qafIxkyq4PCF+ISIMmHPBt2EKazgqw5NZt0Ti4Cx+GanO+k7GeIwP3mebINnxXjZ3bj91K2nqh1I
FfNb2wSnxe1VfOa2sIzAiyvGdMzogKHPeGxIfReI+tbtuui1wQhJwhQYqOxnNFPTXTJu/39Es7CZ
4cfuX5weveZugAuy3suscf+hRZ4fpsyCke4KWC5YHYT7uGj4BbvZwom59K0X/UO5wF4ulG4RbSOE
jvGFfJE1+tbwQndTjOhphFtI9VBXxX3US+PuDTexQyeE/U0g5N0uVR5d1jgh/ZjSipmb6nMwflDe
dzWBkhwGhCKLg3LZcL74INbOFRAcygfb/JkjZNAb04+oRkwAwXkvsoZhwCgnkIhNpceHHlIIFWVt
KIILXQSv/E3pyxy4gOC4sxOC68OU+CYVx+30VCAOPKuVvf4Vm+beY3jPb1stPl3Ncnc3Qmx8WO0M
aYX0O70JwLbsdeuuGPAd/xKDFcw4qEO07U2cig8cqKN6WiY3AEnF5Hvrce6y+HC8hwiekIvXuQ4Z
fbXOo0B1fquYoJbbmtHeoXMUEYTXpIe+Qaa1rxiMnxFI5LBF5jo5IhRjk+8nqv5ca4OjtfYJiTpa
Mzvlbb/4SJOMgBE26oTvwqTpKvbw0XTHZitdqxIt7IoBqVXef6XGBZXXMzdS2zbXair+utJh7vkM
+h4oG9tTn91qh7ipKr1NYVvoZU29fId+3YPaXfGmuNhRLtLzXzOG2/u0jq+cKiMuaKXgNLR18gkx
5i90Iwl41dhHFIa8/2paeQmY1AYPM23TM6DgmQOPGerhfxyd13LjSrZEvwgRcFUAXmlAL1GU1wtC
UnfDAwVXMF9/Fs/bxI2YuWqSQO3KnbkSm2P81hu9u8t9fob5OCc0W5SpBTU/4RoglFNc4BbgbpqD
/q8SfX6slClZtOaYM7dBmpfnwI7yfVdk8q32C85AVtckjVrYwKuxISOOP9BPshVngrdNBUZkUENR
sGr6wAaTRmRolwx0UOP9JinXLy3F3/lYe5fUItUMRAO7miYew+4ELonjLlsRuZyk4Ase0jyRjwlW
t7NvUS6EHg2vyEMkxV2pmp+BaWPYMLfNL3pxAB8xiQfud42g6jDy8g9bT46NGFVzWCCNqV3BT8AM
8apHNZ9ew9kxdw3MnUrlU7vt7SGdDixwzWiji7IHNctkQfKFZ+OZx5qCRcTkXIXaSwZz47mNyr/z
WbM5EMbEKzcDtQVCoKSU8CXFC4XDRmloZLihZQKug4o3oAP4xQ5geQWy9GSCYggti8dvw+WjnD86
UyXV2lo6v32cjLgfz6grRDkkGT2X336Al2EVR4RQd7FxJ1vyJoBTpZBOnHVhj3gAkHkCjJOmG+xc
pYs7tZZeH46XWDzAo7gvzvrkbxCTIYMWoOZ75Q9vEHoPsckD+rAj+kdCFuZU2+KQKEGTBTSfccse
eCU7lanpx0Mmo7+uK3HF6Fl6/OMtbp935RiD0jpNymbmNCqtAcEKxhmecizSm8qOvWf4WezO+H+f
vTdVzets9gP15UQs9taQjgJOEFK76taRrOXrnSjj3E64dUl4EUAmiEpCFliI73VDiMHSfYY/FrCM
w6sR4+zLVLpLckaeLe9slpJZnwQ+jNwIL73HecRjTgMzHM9Ej9AXE2BBG7ey3XlPGmjU67aaemdH
KtUOdg5Qo0MdgHTBypFojVjSNNmZPETT7PqcrcrW6hT9E4HsFGAU3+ge3eHeiOHTN/9WGgrvXk9Q
5Na4OTRZIIIYgTPtpzNvEmWaO4pj0A75JdEym9JB7Jxa2hRtwltVm/wC5wC8XPlz9GUCLsNg0jdp
s8mComDf5ETti0kN4e8ydyCzaXLivMeiW3PB91zr/rdp33tb4p60D1NnQYauhXt7bOYupTeQyj0n
rOeFhiCuIi43JpvJjceVBroQtGS/bPDAckXEkMwYSJ+vXjaQum2IfE42TnsFyuKfzRf7VSH0+pdq
zozpxEuTQDQ9cC4ROy5YTzzeJFi9qfXZUgUUvDARBKlBNY28EwHwKjwFuJvhzUVscvg9mflhbABg
rXU3B59GZBv22svuKSG8q5WAZjq3NsuFTn1iKAXNxoRghgNXCqpvbPwHlFm3QR+6uJqweDr+XOO5
GDofhYn7zLavXQhNdgEcajX4BdQM3dhJfuoQRwRSdy3SPTs2wzwIW+LZ05EqwRhq7fvbSfX8hCCQ
yGHNUqt22NSU3U1kmOLvedHRBI/Hy493ioONuMoqrrcWM76/YYHFG6ewLGpzYpKNEuI0DbhbPoc6
h0UTKfeAXcWJn10fM90jy/WOSg1Ri+lTWE7dhOA97WGXF74drLGLSMEmFgMWdVt+951wkNBFk4/e
XWSlWm+d4DR+ntKCKkhSe73YxdIYxZYhvHVeU4D85ovFlcuACe2lAXEFfp8brCdFfh4w/gFAYhA+
5tJofyenv8PLy6naMQjGz4NHRGSraoskOSyayT+b0kr9Egq1LiAzCF3NWznVEGY9HICs4/u7L5WJ
VP6DMsz6jslB+Me5tKN/kxgyWqgKJ/2dE0udS+qqkVLguvC9L24R0RiKgRITUID7p2WPyloFstgn
xru6Q7i1oRwRbsWglsSGARvDS7/RDLRGm1U4k6JGHssYMxYRCjU/83/zngKstmq7OHjnwgTp2V4T
o+9+WL1OxoZRpRGbwUi64RGhNk/YnfcV2FVrFNwmO3xIFzv2S/FhRMR2DnOeIfC4rabSHf7jkK+n
KBvOeiTTv5kxmlRbJCbVrGOyfTdcENx+sxYmn5EI962YxXxqceV3gGOVd4XNTBkNbRtNf5iZTXnR
tqxXgGdhJIQzOSR7+gm6f+ZQZz9GlzILjx3GyYNNpNjaC07rlxlY5T/ARFFzrWyisStll8vDwBDz
2HaZeKhixQIi4mUKvmasjad4VrVxLrum+E7ogv/r9jGVX43CDoswoChioPHT3UDsl5jwdEeFZNAa
cNS06fzc7YI8rkaaPUhWiH8gGVm/uNKrqx/P2NEy4n07/E1was3YoTOMFRXst5Z2EdJ+6R2lFXhy
YHHm5MxrrmUxzJL7dN6paumzNaOz+1Q0IM23eSXxqCnDZZnZKqBez9AybbVpsRf+KJN7OdUTpnqz
qBnz1tRhpF3Y+h3rm6xFBbq7zIIbyWv6uYSVxYTDSajCHUlx0xEP1qa38eYkYZFK/qBXZfAdNWmL
hgJJaXFmRrqGv7BhOROmSsoHaXTuK1TMW17PL6AXr0WaTVdjmqlraCfrjJsMuk+bxI8kZOeHlp9U
Csx6yg8F1tuDtDUmC/zJyaHTnQw5ZfI99uvmmU6f+cb+ftlyw6OYcvKMLyyL5olaXt7P8G62qqOl
KwM1FVp+N7/Hsn8ZK3fEqZBlaydxvNNEWOgiqw6nc+4bx8qfzI3Zic+FH8o2Ev1zA6JmU4Haw41A
lx3enYp1LMojG9iG2EzgJfqDaMI7K3r/tyDc9GT0sAmY79N9gneSpuci+FISOFJsaVZlCvF2FdVF
wVt16MI5cOWXAKP0biTVnVc12OW1sjzz4oxJtMbA9RX51NEAiPQUJlUF8wEppDkTcHpZOPFXPXkA
eFpGuyGekdFjOKW/tQlPbp4H45gHMYjwDCaDWbTzFbsgfRitQYeQ77cnnNflKc+H7EepGNxHVmb7
lhbAR0MPy7vkodxwjfXIBInliyv7fOD8JMyQABp9n1Kyiij54q+nzP4ERemOt2yj34xJfhP7S3sK
Gr852+SPiMh31R7b1vA2YApjlds1j0Hjcbtu4UMapte/tJTDAc4gYwJMZ+bfVf1kiRes+7a0X01s
kmtfSPsAddvZu7p33qIsln8HUm271qYPCNOBdbWtLn8VIms+HOFzv7dr8sY2a2vVGsUzzWDNbmlM
IgzkorcGEBSpmmxnleovdSvVFnAEIl6BJHHSGhJ4VOOFFtpxUXsxbe0iSAkEXtyOQh4KjXZzgR2W
UQU3mIPxbKPz3LoUjU7foAAV2KMZHHGRDOFgyX4vZDVegLhC8R0kAgDtQwiJAeoieT78asgmB3gH
M1aXbPRZ6kz+inE5uHKyyBKS9ew9jK7/PJAlueQJ6Vfeyt14sE2j+MaBeyMxoj6dgeRNkAwYY+vp
QCNT9FbnQWggon0KrkOnuSvtXY0Fgkgpai2JuW7PD+hKPvgj7TicrcIY/hH8I6XKnbFwp+7KO+7T
q5b0PRfuuAFHixRlQ32qKFWEy9yhrqNxvU0prPqkIu/D9C92ttvwXoApSD7V6TxnHdGXdCsAR2nQ
GeXWqoNiDyy4udI2RvazHL3DQhooLKz+QLzOxCeigmxDzzeXtr4TrzMukE++ipGOBeNZEcb7NHKu
DNglqjNVcPTSuLhowPYNxIcqyp33yk7cvQC+RqE3bELWyhWyTTwuv6WVzJj9ex0uVkNwahzeLcPE
J05/rGT/GsNCiMYBnZKLAMfbmM7PkjJwSm+N+F22TbSeKel7yXVCBegiGu8H7sn4mDvsHVdVuxBK
IAWHIo8z1P6Ju05sJAQnayVUn8H3jx31tajyKVECkEAnzw14Ucw1JZ0Y/G/kpMQac00la/+eJZV+
5juRK85rb2eRc0dgFvqP6ZrBhzdifUwm+PZNI0p3u8TY92O4YZB+sclsqiW2Xpy5IbYhbGKddkXR
KdXXNyur8V1nUOMWrJte9sodRO18u5w2xVJAw8Narg4yBlFeKPwJbo0CK/EtNOAwHwthsgDt6uXT
nGj+mCIs+KwH7RML2X7rjvQQWjYWCw+++qGJgo9RgPHvuT3d0thP/yF64phQKfd/M6+z0EultyFT
QLqDmTBCc1X9j+0hWjPx0miDMk9nT+MB96sdzEUdgypxAItoKI1C2B7UArG3aY5+gtMmlwF3P5Tv
dRsFzT4ey/8vpKQwuBO9p4OpPwj2MbuzsKqPvI2TryKW9qlt9V9T40eAiPaVupZzamzKsEeqAMII
zNza6m0N06OKH1hhEf502JJv8GeR5C/MOTT7vnognQJwIm9ZpHQJCdE6k1VDOJrVHEC95rvPMveS
+Tp6tMSUYQo0krU5iDfgr/EbAgxLZzxuj4ZRpJ8j0sLTZLVkB0uo8A30yQtFA4/0FDjXQnvWrp2n
9OoYln63C+y3fW71dxDpHe5qKP/U+Fm7CwIwvQyCDgkvIBIPREnI+spBr9F46pfaNfG/5mOzrYPI
XkNy0iF6m7ymPBNMywnFh5i0ycstXvcvj8B+YewZnRvbmYjouLb2DcLgxi766LYUPnCGmD48nInR
RXsUCnOdpg8Ja5fzTeqLIM00dYyJ7sDbijzmCa4KnBt8GdMb8LQ63siAG+dKmKza+thxz/Ocqgt5
Rbb3VmxvFkT3ByNW1hmuZHeaJr85kp5o3r2WC6S0vGaLEjx/tXHyBBYS72zsXwHifpmuUDhPEetW
pU0oRyaVfYsAXYS9mLuTYytOH47BUMrBOVhzcbvHgbdUV8Gkz22D3Uk/7uaAD2T0iqFZqzHmZuaL
LlhpPF+PKQHKo8bR8OyJ3nrt+1bCiTeBGm4j8p39qpJcgE8yE3Lvd5V5YHS39tPcNjRjcL0/cGcy
GTtq+1MuTnTIyfYfm4WrT8CaYdNGUm8HLBwWxuS2fZrrst9X6TS9k9Gv9n5fgXHjg/VgCrIQfZ4a
tVyCliW6ORnJqQ1q5yWzff5av8sCZCW+4DtCY3g02txY50byMqXQDSkKAAUqISS569GkEkJrqLIT
ES2Mrn7MGt9FigTG6ibfTRfVG2uMog9t9g8Aw8STnd7JZaUXRSenk8ljUQ/lKzk1jK8F+NJgoHGW
le1Qf1UZIg3bRvM3t6lTqfp62LReU8CArmm2MIboRokHG0U4xz8UbbvfMFx2IxdXcjsQNs6WVc67
CjIJF0VM0RXa4+BsupnitmPWsae6Q/Y3aZQ6yYb9EWWNmDOxLBr1jPE6st2ULXS5bM2ij3fRhBDK
LydbV5nlzDgtOVWihrnAWWT9myS634mp9976Sae/GIJxVADx2gii4//mysIGwDujXfUUBO9Sz3nv
R+Ksq2AW47ghX17ckElyCOHCNJ5tsiefQ6U1nghhRKGsRfSQjjLB2c01YUud8VvSNz0lGdK94miC
NcYbPGfimyp6AVzSFxmlGgRx2NB8RFQnvHAlxf3m9PEGP6IftqUwdnFpWf+CbATscUesw/5PmM0j
8eJS6E7sx26eMSy38ASjGYQFHdxpOfX0/9LKw9qwGJhcx/ZGPGZ5Ap9mcLufPZS9otCHFNYQE93s
0d6g/A1dghGezXj4Fk5phrWjqludyiDlBDGTTWxZLH5jn4KDOqoZD9o0gcMcyAPF1sFDk/Xtd89R
dB4Lz3sldDVs5rhnKcDFW9Dp5PBDaNolD1aIyfU6Qr3+zhV98ayiprOFmLxPSZTcsoRWxI3jmNVn
xlr1lxxlElJ5yZotN/trpwAv2HmS/irbwfdkDPe6rMg9YdDLHpZgoqZyNty3Crfrpu7LIYwDy7sb
/pT/jqGjfWU1GR0cp4ze5mZ4qOulP/YZ2P6KmpufmIvzlmwHr425s1cJmIw7GsUCruPT+2zlRn/E
DNn99To9hPz3ohfDN7kON4KiuQGa/hGqsght7vrkubz5LCNrOlQx5/ZYsrZBgrT7h5S5SFEXe+dv
6fLPOFfDQwWz7yIEeTHsnXDUzYlQYVFmv2z8ebuniXEn5+rme5iojUXQO07gsVZAnuO/KFn5I9cA
9TlPmi6aRlvV66LtN+JzqBcdbYNr1TNsB8obHgP4xvk9C14hDrniXRs464jheyPlCkIe2wVtU0ec
s9VQxjdb6eYha3oNkn5qyhWNa+MT0EQd8oiaVC0Y/hFlPeh3HkoTZob/E2yNvXS3yY/1sQcy0h3p
RRz2NMqUlxby50qOXLNWoHB7uGNFZfDeTePPXAxUIBM9k6sinoowHWNumEjCb6JrKyKzGXtauKy3
HFjnjpIxHxaUSeMoMZAJuymkI03AgpTIygY293/bBNkNR9N8i5mVBBmTA5dy/ENlEkV7fIXBdKPh
ZJBnLET5hh6J6BmuhsWkDyOpBrx/byJr1wUY6bCVTksRhH+vYPEzGqAtu/sDdjN9pBlLpF969vm5
TdwTeP5fOzvlT2qd/oN1SL4p+LCKtbv4cpsJjsUYmfndB2VKJegU16vRkIy6PUZuZKXRVWgKlrOf
ZKV2U2B1PwmH+v+7E/8LV6BLZTq4SF4hw3Yh1lIeFqNpU9TagKUV+xkKH5lvVL5t2Tc+RWSLfqMW
+mneRBIKXun+i8XQIsggiZ956wTGSvDkkFHpmoNHql6G7eR9ASqFLV/PDvVCQGT2DoV6/KISxjZ2
DcTh1GwaCzBV2JIS/PFfcCnKumSKuMQa5E97WmjHeR57QBAkzJJTkE7N36Rtu1sUVDkh3Kb9THkr
HcnP6k1MNeszhR/ZISDGe2aF2u8MyTyUlgLr5ewa1da3+3RfmG1bbgNXtTfLkMubUcbyNOeG8LHi
4RXE3FDix0NKkXwlnRlChk82/STSo2OXztaYpv6GD9Q8BCjRH3mT2VvicznKdtWJhyIzeqycTGby
qhyj+UhZVPLSQkJRkTsTIFlUup8wW352cTz/SLtYro3f54+zWgTvBJos/Ma0Hq1O0gyty+rdpUB1
00fuH4hWHU0UQEy7sjO+jZG6m8nR6d6DHna36Vef3WSj399bKaIykUhXIvnJMX6wCajsk6TCcTVq
JyV9T8YMQkfsATEDWHGNEhxTK0CR8hBr6QDwqbKnO3JrpROKpOTILzuzFEANglUds6Zd+FcS0/0L
AeX2UnHHo8EzD9WIcXdw9oBgnN2C1wHRyJ0vdE7q76XLDGgRC2p/FmhCFjhMq6pjlEJkjImWT351
MDnMSPgHUeJcBoUlykT8x7hZyDfNrSlYAVB7JwZBftogX/IZRUo/kFAen5Yk7g8VR1tF/pWaEFeS
I3egZ+DpBeTA0mX0tzQyLOFQymKXBtH4CjalP1FzXd6se+MI8A0XkyvLXTaJoKPQ1DoruBkCdwek
ZnhdGbmAmyjJJ1Mqw82bgLXO+pCSU/HFIDVOYTX0tAPiQLZOEoe3FdoG63aIBozSLYu83aDgInNm
ux9ItRmR51SPQED9mZoJ1/bP8zh5oDOmVKC+d+nwCzLDsrGGyYTPHS/etq1TXDzBJKm8uKdGQheX
1Ht159s/IThbcgsQzj7iN2MHhAxdCor+hDCDbcqI9MKuEeWpLz22f2lGPdsPMcXxCQU8tsKkHhu1
HnGfTCcn6XDxUlIXZ1ecNzadSdxvfh1pmc66LFikXHD5dzWo4ST7RInE80T9aLKsCPhgYbbySZTr
UvFhILjJ4qrTlpDFnJUOMbV8hICIMI7pnucYJzKlQjiTAy6H/TIZF13cgTL4YjGYtZxsNC95+XMe
uPdGbCst2c3kOkto4UnwMZRBGz+NuJFuUJMwSCS5QfgZIssWViBDv+c41V5h7WBCKSq/w59ntaz3
AsBIh9Kw7sRML1j+ElUgKeQv/Xhs9WItR+iV6gX0Mgi4lmU1uIT6PollnhX5V7CubH7JTXFaugl0
IbBkucG3LUYSkwG3K7SvivTiySbaysOQ9iWlRX7cF3sNBgzg/QQGjMynAvQGk93cjbIjkpJV+ceI
SZWxkJicXOFCpgVO1yo4LWnLt5Ka9gKWD9LvGvaejXTG9h7PLFdgrwzYeWo3ge3RGNAsttPsm3/z
zqD8hHSUeUqBAHDXrBU4Sv6RZGu6dLYg4pVCHMdx8LwHsjmK515ZVCebhmecZkuX0daWVlVuWmAo
6lRagbenhM1sDmNewL3zptT6vvNMmX51W/9zxOiFpaT8YpWxX3hh9dotlM/ASQgbStPGU2qZ7j9T
D1xdisRXF7AP7iOtLN57zMucKyw66EsXcUnaWpiNKfIFT7YTZQ2+JuB0hdVpfII3NQ8QaTVCq13W
fojp0vK3XslCdYPshSODZqPd2BTjs43e+mv0+SvFwABb4gAtlfQ6GQYXVoqev4EJHzHd4sKOcnvG
VttMz7BV/BNXGgaPmKv5O3Z5KhsoREVVAywf5XobgN9cFbbzzs0RgUGXxo5JO3hL2+nf7GRpSFsK
lz05oK27ZbBvMNYzShBsQP3ukyd8F5St4kBI/joDvg4eBlDV8mfmdf0OxukoCI6uJsq1a2e80uGw
rgSZcHBwV2KRN/8eUAwYIknavstO4F2cxpYWc0i42xKf1cYaJEE9KIcULMZ2iIOKWKtU2d7uugJL
iD/sbGoQAVHK5oEUi3dVPRL8OqKHC1jBPIYkSz4wOI4XdGvzlMXKO5jCtz7cvo+OkPHotPKNoP5c
VBNccn33SkXuSzFgZR/MIP0zc7HfmaSqSdICF6kx2BQBC2lXr+zcP/uTPV0sGIProjYlrFAya3ga
kpeGhZlYuT3+UKiHN+Rl6w1B0L+g19W/cWTpq1/fh5ToAmgIZCUODv/kFZZ6ZALw2/sotez7uzc/
ZyqdbMt/SuC9AoaClFBaHtaVVpUE6RcXPkUB3gos9Hvpt/8C9uohKJvoawac9DeifZubsXavAoxh
mEdqWjm+sWcbhuxd+hzYJnGc8yAtQmay4+BJq/o1NsTTwIh5sKCphC3NkA9gHHLWqbyi2HPt45wc
SRdERljZiVplCNbtZgIjf6m0KE9cZtHg/Bs7whRvRSNPcIEj4q+JmTAXjs/WUszuym8hFhcj1aUV
b5wtijI7B5x6OwwmXBfZXaF3DDgSZ/HZkoNY9YPz5rNb2rLWKVcE1h89FUQPxmRfMmJyq4GUdQga
iY+qK/rNvHg6nKdAbVCCq+1iQA4dRKd+gPb1IXbWPuxc9z2ZCUBSw75mjgclCbCYCZbFQmB6/hlv
qTwKjf24tSjNaiP8drol52zr4KWIocRRHAwDRv4sBB7BOOrKOXkYqQ9Vksh3VuInsWAUt9o0pRNZ
oKkO1uc86z92k186qAddo20HCdVsTk5UZjvHkwfcqu5G+qJG04mSPdbkYhu3CSpiLeaw7lv7iuTv
n0Q6n8DooTVH4wsIHZdZaNnqxJ1P+Cy/EmvwCNq04LBxK4d4nr7BPrJgi2mQxMYJIIJar7u9MCYK
utjxeB1MtJSCknfeEuaR/g1cPZPyNu3kWqTqnNltVl5SNZ8WnuNwbGp4wM2Ia/hEMacn19rjbODJ
AMNqWavJx8LLgkfsoCDZT83d28D4yjg7F+6206AmxjsZj9cTLuq2lg8N3k/86FayMWnARVajmZxp
dWORe8YNb/d74mFY00ZLrxJd/C0dfj69vxi3linw6JtttwffMq5bP63PkdO/Buwen+PWQWrKsDhq
mka7yNkpz5l+LFNwnXD9s4cCxh0MSBBQizaEsgZGi3jeHs5R/tDBidmp3vjR4IpXFGn1mITJWvhS
dnRj8Crae2nr/VAoiEskL8aa8nmCrqZm/1QEln7AQHYhokyzuDDZ4vhzVW8dd44OhWdw22VyTo9J
NSBvgATYjZ5pscIgxFCC/YcVmTU01tJN4JKspSw7syg4NOQnOe6+x5hWCAganjVwGceOuYLm1RMZ
tdKHBsZQCEqq2TSBSl8Ty/gBzz6MRz81gGWSh/6H3dgEIAOpeofnv8Y3nVLrbVSTCJeWulqE03E6
MFdzDtbOcIJfY+wzb1BX2leyTy70+KOA+PNZorelaq6vlD94Z9vRYTD/unXqohG1JGLvSDHQEwtp
w5pgopS2POgA3SIzh/zqF45YBb5t3DhuMK6M3w3Gm2w3IRB+uk4v/+jBxztjxfO81lnc2QfWv1zr
08+hc6NHyal0QlcMMRP4F1IOZ+F4tKtmlRsPG3YG75XGiM8JC5Cq55qQ0vJTTgU27HogNMpvnyXZ
n7TzcJQHTb7hPwRHM1nUfLKWKn5PDZqq/cj21gh0Pk1A8nt25r/NqPVTk1Bc7oIfQTIofkw/wveR
LGefzoLHRuH1MuPy3JRNy1bUzjEv5+a2pKBnveD8KFZC+Cqcx8F/ZS1MmqMYuFIOdJbsMrvlVGq8
4Ozfl+xDivpInxIYjjg2rZOaWg5AJcoX9iu0zPJYT65ZQ+pI8leuV7yQ2LgRXuP179bIAZlgxwRo
VJbeIzv8x/g+NgKEKy75MjRHp+rtEFN+/UwZd0S1NUVMG9ukrl3GRCpLxrUv/FT0kw/9a2tgiisr
X9LmV0NIUh6zlMmWuQnufBG2z7fJ0kdzmN79Jg6DHotVRbhmmZwJ0nql2ELb5Z/YmZWizcOAseIx
EqJiX/o0897yhaqWac4eTSE5sppWHKsxCos2/+mMAqgNXP8AeKCc+TLJlRFsiv90xjKcSPRAWhp5
X0Ny0Q9uEDjI9Gm7m5P+/jd08aO0k/vhJx1xNvy428VW2r1wlM5bc6xBf7hlX3x4Uspfc7KyX/xl
MFSStN7SSlf/i7zomqaEYbbD0H90zvKoZYa4MLHFWvdUASSL7G7SVruhh1TitT8xXuQ1q6qMwNRk
7kdR6TPLsXtl9B3hkrOuGRO9FVgZ1xwhP0xwRyCk06FeeNG4BLEPdjuTGZn6OF11LbVrg1blFgm2
2onB9LdGN9z3HeqVLdCzbPOIREjcnXKzyl+7hT3M4GkqO1FJNZvDOn+tHd6rnhETboX1ux/8YAeA
/S9a9wK8utsWUMZOaY6/MgXnfeAxcS+1keymmfTX6FRRtukQwTdtZcOwTofRYA3MXkOo1xYvzoq9
OSAVi6F3MkuwnIKmnty9t6cXi3ggUzeaXJvhQEfdZ6D0HvBGyXalrIHLBNc8I47lRTgwCPPQxOXN
6YGuvOzE+BXvJkwTZ119YOXBhj28GJSTSXgiitQRFgVU9AWayS72ap/Bu+o03WwwRQ0Ye7thxG5Y
jfne7BorbDy3fNIkBLd1etcKs5LOp65gGC7lY+xme0uT9iFH0n3j3292jmvMIf1+DN+2B51vGNRF
L8nNh0fDSALDuYTgrO4yuG2J+odUcvrb5d0zD5BFT2cxvVQuhne2rOKXazqdDA5B6luuivZikz6k
VxTp2PaHr1YIwi4rbaW3ZLRxUcsgvqubDFE5iE142gg1MlXnoNePeAiflIXpeaancAWl5CfQVX0C
PFNv+zlhWtT3nvGcxfGpNVRz6GUabKaYQmKvYm5L45+5bDkc3ckNMWq8JFb1qFTLUYo0OoHdiL39
yDh0G9hmkhOacCGzhyrG1N912jOeE6I5iLfsqW0Muvdn33pz7kC6LGDMwaJZ7A2RPC2sd3Di5PUm
xjv9ZET9tcjh6jJUmFu0GnOr/Cb7Y+Ij4DXDg9uLIN9NCFhb3iAtjCYsSluKLQWd88bwlA6DptiH
1MYK028W4yS61/SlMv1QgswKpV33Gu/mFM+sMgn+h5q/UynXCwmUcNOLAe9yAQa3vWlTt9q3WQKz
KYIqI/1/UZecXbzUsE7Zz+T+N9cBeVjgjezs0REXj1f7zsjI/E78LqqIwxFmibXFs8uVFrG0H0MV
+eOLL+J6kwo/e6Ht4Niwzbk4XuP8JVfDqm7Iog+HcO4drgf1TQ3+lp3aW+ybA7laLkU+2Zt5wq1T
LyjqwTiPrL9wA2/M+9CxMSKmVqL4lGfHQXwEOvwQGO6Iyg79JXcoRzguJKEvBcT8o7cAS+SXq7yv
oPS6W2s4Dwp+ASsupPkDjn/8iUnQp6fEh8FvM3Cs8LRnj0vO3mQY6BHIeDpeo7ZM15Oyuo+FFR3y
B5XbcGjSYzrEsTyUApdqjR7CLI8mBjAaNB+0Hq6bdpE4O5JVxYZnrd6BNmhJtEDycymXA8jsYVZm
7qQjCewoH8o0GY9Q6/hkRGF8MIWCvyc6tsYm+XDnRLKJtcujwhNJumTmaDzZ3lQ+u1Pcv+pGNA91
HpthlyzjiwX/H/0OuejYSXQKUc6nQlOhU9slsyGNwP/AVgeMk+M9U+VR5bTBFgjyqozToQhpVlIP
jeqccOis7zyojsLvx1/NHe5EANDi3Uv4ZWLb5XT/Ej7oYpeXrsRX2DSQANJsifodfQ4j29UoumLf
Hk6xjmV2KxBr3HAUqEEHaXW89hVXZgKeqBCrRHWdxWqm9t4a0hNbl4Loq5ciSBtLj9Mbw2Plcgbk
3ZPn+b/WkCZoVa2zKyBobSc540nO7UBAYpbT1uXqFS4MErva57kpBw9m0kSIKKbtB/96c9/XmRP4
G1K3GNbdfPmj+7T5nkvvz1x1clfoNt+y/05yfIQlzzJq234BFvOUidL48lUdURp1T6xjHyZi6ts0
8MI3briYFsMKnOwfaL3kK21OmztPbZ3Tubnj4tSvm576GP54+BfJ/V7PXb4+dnWsSNMTJXdjWtmw
UPf2egmyg6hSzHJNq7HEzs2ZVyb0AdziWLHNYX7vBrsGKUSKipclxZbFy+Cwqjx645hh22grfqbw
rDAr9gk7QQQGGmFSPpEQw470drACukNRYRFaSwxkO5xrLWvNtGzf6IEh2gtFxhXHEtZBPT542LPY
+RqDTu7zGMYJTeS1TjHimcN/lJ3JcuNKlkR/pazWDWtMgQDaunrBeRBFiRpTG1gOSsxABIbA8PV9
uKxNm/XmvbLKlyklRQbiXnc//rBgXwa1EkixXar4B7ft5eaTo7ZXxNLdAysqcxwAKrwSWpbgRDAF
vmtpIPNjRaxuthnHfZFGWC57frttd8lfiJPDNqL88kQI/ovkRn1YMLDfzXR0wFb3JnZrhh+6g5mi
660nG//G7b0/FxOsMcxXLPAi4yTXOGiDbRbxvsTqjkFDjexq3fyTZpjulBoEfAbcFlCpRA4jVj+c
bAijiOnsIRH+kRdQylNsiBTw0Y+BhP2LDBlZWS8N3RVwKQqyaGsMSbGwXGNjsmLnUOwRHrx8WzoY
NzDzp86bW5j3fK5ZQ84zVBuC/h6mPaH/dmkF2BMsKVt3dzvK+VrQrLsaUmxGfH42Uz2Ej3htgkuL
UxdsMVhG7SP8zoIWJZ4HfzJvcHZxNacoYON74nrAWyHLwY5hhjvqZRmwgKgiZitn5HiijX5ZZYsp
73wfxzkPdiovHRfhA9EQjzYeWKQA6inP0SC/MK+Np8nJyGkhBm1LqtgXr1nYIhxsjQpQR2l66ENN
2jqD6e2XXbRp2cNgM+Xk/eJ2hZk97v23OHU/eFXvG3C8uavEyh+WWC4ftQ+xsOlGLG2tS4HmktVP
TmGbbWhm/NS5vtE8imgfA3K+d1w4fxP2H9D/7nIO+z2HYDzsCb7IXWBgac6TCownFBbJ6cu7Z243
YYuFR9kNN6WchjI63iL6+HR9pndkoIYyDhGWumKb32+iMXxCyjCmkE0LNvsNydhV4+XcIqORnijY
4FeVy7/zEn73BPkJ1MAi6S1arnAolbgtex8T6EIh+7YX0mV2Eng/IRJC38zyZueG9d05s9T8gYt4
I4NGcXsgg+wHD5JnQp40KjiE2MGTc+GnxmtBx6BvOr7NUEBILMz99MjzVz9PJDPnI5FzjygV/5rx
GMycGuwAe0pi/KfcdU49ztcDS9XqkOc9pSAutXwoeNEGfaBB5nSw6rpJfp6wZ9zCaNqkkIT30vaQ
v0v715JYe6NbeitLuIp6LNlvpW70PI80KciJmpFyVsdQ0T6FCcz6TPLGA/LY2jGfpmCBFaidr7ob
UrWjTxRQyAgbtA5Ev+cS2p6qBasXZZjqGraze2iz8U5xoB4ucg0xAi9C48nzM+pU9JRH1m303Gbj
w73FH2uxwy1Hd6LyR2Nzb8cOYExPh2Z4B6zOX4qmNSD7VNaf+wq+yj0SEX41nhHzdsrnpTrbUM5f
JKva5oRZgH2FabujqZoRfGkbxo+m52N7RdBtyu3UFJAe0rkaxp0IFmKxG3S/uiN2U7nnqb0f3tro
l6mYbrlri42rzS9CRZNazwa3Jfshbn5qofkRzDmh2DaBsoNHKsHIJkAPbCYmw0OVRfwAJ1v8mfpI
nWL2dNgaWf21YflmWSQPk5k9uo0dLAWWvmoJvCdEcicU7WlK2E2WmHsKu8BuYZfQiGLiwGxrWqc8
hwuNrmIux4fCL+G8OTLR61KFFU/bfLTdNWYF6rfn0X3nWG++uQUsH4rhctq2i5xe2LWaF3+BN54T
wz44bCRPpWW/35nYWwolum1iu9Er9ueeqE86Yg73+g6J0lanwNbhkcsEyItiklvs5izsXGpZniAq
zCWZZJ2Th07iB8FTqbhannHGMxrwfIKlEmDdClV/wGYxRkgdGJhy5tSDNGN8cZwFjnQvi8+5KoOf
ivqgm7+U3jtdrqgCujLhygUGzafIUBa0RqxKyIjENF9XrAQiAAfgJZXfvuX8wR+6bNRuMP6WbQX9
iAtB3R3fosu1zAhC0Jzi8XIKZJzdMvBrlzEEW8ZODHYWUMh82mXzRGClGkWxnqXp/oQNqnwnNesn
TqpdGDBkN7x3rSqb0y24CVDvmjzaAWid5j3IiEdTLY5mimTzbAMuCit0Fs4bm5jIIasi+dgsxQ94
4sl2IU5MNE7qUxq0j1W3vDbAqVyDZASGiUIaa2m/+4TtYSQbvNjBCN878CX6YlVaqyCoNEiIVAz3
r/Ua11n5u8IKso30oPFhZdFCiNUqdkMb+wcbojOezbL5WIJ872fVU5Bmf4uAQ4AAPmnsPiecgAzB
80uN+l6EISSl4JmVr5MUSlI+ANpNIIBu644FGgG/rno3fVCglQHcZg/LAdviZdpZjP1H23jFZTGk
7Tu2z2xuEIpUHB06LGSHgilBknCbXwb63Z8oSm5408xsgQdtdlnUizPrG0ZnWQ37hjTzQwJS6DuD
KQA+GMwT6+SI8aN0m6uc5+iAKu3iwCKEvkxa7joZfksqvs/U/nDlgKm+58iBySpyXgQ+xjs5cUfA
0bqQAguaT4WSEFI8ulA40xuxFu3gHJrQfXOiqWzItJT6x4Q9h/wu7Kh0V2bSfcZZ/kxtg3fq7riE
2A0fQ2WJRzyCqJkIyzTTOgWY+jR+TlEpN1RZunKDk76n+2Pwoi30x/lND73zKwkwAbsh+aghb5yr
GhzuNxqOs32oozbYiLaprlWUTxuPZNMNhKGIdjO/XK86zzOQsTE5nRE51bsnpG53xqTjS2FK93HJ
Y96uXpYfSEaWJ+6CKCSBS0AcXOVdV+dyi3REo/No4UkIdNmb2yiF+tm3if+De0x/KpLZ2ivj5Oco
7fuAfYfl78FqOb9Z4qff9uxgeGdJXs5dfZFTeRl9c20QkojSR0TGxzIrb0s9FDsaPO7tKoSe1tEY
eNB3Leqqqac6Vky8/MOvAU3THY2qQBVHo7+zDByQ23Kss4jlgUdcHpWwZp2zWuoaLOzo3Fo98Yfw
maWvvfx08k7vRqaVfG3btNsLX8a7caopDqOzAzZHRJchyucx1dA/2V41ywzLCEH6UE9OEhPp6D3r
aHGakwFr9HjrXG1N7GCc+EHr2h0Oec/P4mUBXASIswiYjH0Q01T0UJNpYG1saBvFoRJLFHcfmsxe
gIvcO12MbXcRnAt6hFgmqCFjK25IhtITHDi/U1TLK4AE6r0VL8XfVC7lcShHaaHtcNzVNo0g25Ek
3DXERXaGTxXteAeWT3Ml/hhSf9vYgX6cCsCFpAra1cinLR8JT8+BoUMd/ET5HQnCZGRGkOF7dkh/
c5WwEO+dctx3wjq4oiqJ79XPHrMFTngiDSx0qGhIVIrnBTgYkoCDCOIElrv3lOZFITn1AlydzC4t
QWxH1QR8CmFzh2UPkMZU4/AOTDBdFvK67IK0iFngsvLDlMjG1Asj2Fh10BySBvkA37QXLa+i79Jg
27ay+zLKrkraGao528QTJtg1iTg+dJgjBvMOTAmzjd8M9oOkN/sU5YUVvdC/FmylowGw1uBTtjRE
u38dwsDPgZ/EZjVhXdoYjAWfaQdlb1WkvnfR8dzTtYbpe5dH2RLvcbjXLTugytxbBlHpi6lnfzK5
XZ+9MABO3hYQJuvsWofVprOm/FOkbrHzmCKCL+bxcThaRo35zrc7ykfhaeFQCzi1z+6c6eemBU8F
giuWXxDvZfWUssD0XzrhoysBeWjSZ8PDoNlGcaTqK3htwdhHc/SgTobw57QzIrfEfYmWPnQZ5Y1q
zHLvBV2TaItnJ2G3goRC6+CaOSTZZTGBZdY0VEezGHOphFZL+UBO1KO+urZC7viTmM3IMoNKX5Qq
FhjHypcFGw9ckdh7GwNFK6OFOVS+IZJdMoOtpFqm9jwHrlO+TKBbrH2fydGOV47RDfsQXFo0Yy0/
24o+urMPvOgnEVV3V9YiWa74LvN228ZdMr9xVSPAz549q3+HfieeufRVcl/6YUy0cWCB1FWie7RK
u3Dodi/G4JNcc6OunnLEskcOwN2yWhx2g+s5hbWiViybBliHBbDP2IoJg2WuzxOvofdLra3JLyc+
fj2rasYtm7sXht2IPvPGOxJVFD99P6fIHBub2PCIoOk1zp3hMUNILB8SALU4aTCGHZe8rfxHpwHA
e6Edob4x/BXiwAA0cuwWE7nh2AEsukpTvvdVEcKtghwzQHsceVzMrBN4WkZRVfJp9V2KBQbZKGfD
qZN9cj30KFG0VfU2t8WgP0DayZyfIPZ4sARm38Y5wrumbjY+0RpmO8cq7ZPpAaF9FjT8Mm6twemn
H03VNnIzxgMRFsML/1Blwh9PeM7qDnacFx6wgHXuO/FeWkx9ykL3AXfj3zmdHO+IIVr8ziY/exhF
zw1VoKFugbcUJxg2/bUcnfpg38MkjU3/1MpSrNhZaAR3az+QnHc2agXVk7VM4q+GG+v4HOA+5gyj
T9qrLJ/ylqar7+NuNZBhCro4G/9OBJ6bTS1SqXcYcKb+V2mZKPmV02s+nmx3dIuHspfD0QRsTOkO
ast7Fn1s8SRbSXxSOI7sG9bs6UYgEfxf2xkasYNqAWNP9U3K9POIecnF/pZxXExehv1rEf6QPdRk
4PJHu3JpbExmNz95WMYVdJrURyVjVjYlC0RaGw61nWP0dXRS4JLxkltiIroIRNmStx+qkl7IPp8f
LEzcPYKzyD6spWbT7tf0IV+1F1sYYD0gWgH93vKST0v4MQx4h1fWRE18zAr+XSslNvUU27ewUfVR
ZEH/M3GjQMI3cYWDuZJc2Dla4MpmGURbqHezqQc6XNl4sC/Om2zPUoxCvtEkdrp3PQIOHOzEDThx
6HLp2xjPNn7m5ssLksHjppAbQn8TWv1RJfb4m0qo4XMp2GimRN7KYdrCCmcf2iZwb+62CydWx7jT
LpausltwhNvabk45WA6QqkUysGyj2qWakF2gSIMMIirvLe7yyxlEP77TN5F0u3xq8rvNI81o7dBT
Fub7drT9S8sovtw8BxtcAeFI1ityN4LcP008lBkZpZ/SmfYFfGTU9K2cwaLrp65ZAm0NWi07WHb7
/bmz+sFnoZnI8NGGwx8DlsjcHw3DDGxFeHbOPqVL66TZaU94TF3rDagaLALqOYYQwuudoJyuWwe5
mjGuc8HGnsICk75mhZRToV3mCbYCO27uddZODQfPgxKMTYFH99S3+rXQ8BXE3eD7robWi/4awsHD
lbxpA0FeGMIuFuImVphHZ+5s1pmNLUtxCmlv3TUxrsl1O0CvesjGwTW0KHh1elQhN4TDgM6/xbHY
v3ltBhhNJQ3D691oc5Q+xAYcuwB+qK6Sv7n+d1va3jAVJeA0nyIX6fKsHKx7tz64Owz7uXEhkbZI
m3j76P55HJwyJHOdkQCnH4tyKVoDpsr1GtJ3JsK9XNb6aJy7MdC+O2l2uYrSv3RiOOEj68qgesRu
6eMCjZxQEwZ22LyzisyFJMyVjzx6ZGr3zs5D85RXL0pSlBXkio23QFfdcEkt5oep5wH7ZDctWy+M
Rvosq7F5J98xcVWqre6jtF29LbJKOZ/c26pjxu0E5VkkAdAXzNrdmyJaniK8eMHGblEk924SQ+EK
0vCYV238RwLnZ4c+qDNg7PhETfP4IDOngpTDd+DTYdx5LfbOnthHjr4HG1RgJ+gYxBC7+BdQPC8t
4QVIgz2e0THdYabvpo2fCsCAeKh87GOejwBLWjHdJg5B4XNdRem946IflvAc+C4MrnEgu9LzXiD8
1oih3HfQBxCJamm/hfUd1QwEi9Wiu2TVtkClrNaRngHkk7hkjis5Vda50bKkn6711il35/dskNGV
vya6Hs7d4W4zndOrRNxyV+7g9emei3eHiZiaDXFt8ekerRBhlqD5hOcQyClet0QLG8nCm989xw/e
3dQ4z8VQIJuP9w6CS9h6bX+xaTepLz0rmPh3hcLHyeFKzlN4dFRZHRgx2Tiya6KXKZFZaWWbiBhl
UvKY4P17sMbM45GDKeU1mSr5IGU/WvmKuhqrvMw2Mw90qhQU/MS5r1ZdZclPbqaO9WzbyKSfNkTR
PVan8n0gUDf+xpQL+YznuZd+yp7ryR4fuxpvdT6nFL5MEi9PMKt50yrqP+i5lT4ZHdk8e6BpZ5LV
zK6bgM4cfmwN8YrzUuUG/9ed0voxWG2+ZShWN94TsXkgqee+0jZC57jN0HDMUFclmrZIPolN9fMG
h1zER4sfeXyO4UiS5FR6CwZkoApptOTa66baR2VyRRo8CsOAdALDWIllBU5lxg+lk+wOkPDI/r+x
2Eiwa3vs4+c4IgBrp9WfwAn5Y11MkFv0rNHD88UV+hDPbnQEdt8j8fMx2drzoJOzNzFPrwt89tU1
1wHsB1ZZ3H3LUQfgDnsXGc+1CzgfjQw6C4eXEJJMXeiSwZUdnlzol1GwpbkhmL4i8KSPlsNPz92w
OR7fh7q3vHpD11X3CR2blnCtuIh4ZCq6c9JreWJBkOZrnBD3ZUHg84bzc78lkejAnAxXTui72VH4
gRMd6zyTxdq1eGKs2MFiR0xlMG6Jdy0PrICXz6Rz7HY/zDpg9dLO1P8MC+VVZNPGNeY9/6EGmAfn
T6R1viloCl0I8Mad9Y7bMz6GspUchmCrvFvj1np6zsh7Nvm6hE5ETqzQSSh2Tu+o9rlK5xHpAhIq
IQKBBZU3gTZgSDxzZB9rHjBkuZQkz7BFLCEeJPyXaINVWUCoyJvO+dLA5IPN0HJrXuewSWbsKk4W
lSCoZD2enOiuUTWpK5TeNNBFIsZoOYp52OQj70nUL5qmS3q3+Tgwf+0IBSabZBrEr5zU/SXkXXqg
ilv2VPktzXTzLZt9sB5j0Oc9CRQQwmXuE69vWcgHXjS1GzHDlStbjacWV/X4C5EoTX+HiobhCynp
kuCpSx/gzmWRGePCzLuif079ATHd68O63MP+ccSNHTm8+lF69T7VscVOQMcV0ThK65QhLH8IbNKl
27zJmzMGgnJrtC0PyYTtdFM17J+GScCcknUq78zJhJd5aS9UD3OXTsTYdVuMdd6OVfqI5wolUMPF
yYfqtZ/Congo7HBsMLgv9p8o1c4fFjUQfRvLixx+O/DBL80HRmyWFpBNMvUAwldZUCEt96X/RpLT
3xCZGMCJ1dbZJvDMpY7dYGNtVBk6NUy4soQEEoNcwMfj1vHPZerGrYHSMfjgyJIFcmdfW+5JJ759
zymibw/E0d6C0lLBT7tL2wuG8AXokmr22BPoO0FGyj18P/OwgzI2IfY3A3sbaIF+yuuRu8MWxGDL
VKO6fic0FnW2luF44waXN2+w23Ad8JQ1kuxgz61GiZmngDZhEK5rH+/m3Ez4ymH8J+uGvkw8zMqa
i2eqopdwbwauaseu92NxCJvEUa/lPVnE6h2EzM/JzBNMwBrSVH53Tit1WkCUEQeXtjswEyxJ9owr
vPWfAWiN5MF8EzKMR6kFq4YKazWOJ7iKaUsfX8215xV2HHPUxg3uIMwmssRWBNmA1rrwdOwYa1Se
PoU9tYOrweAlLLBYFw25ORsJinIQSii7rZJj/+2Xdx08Zz1zamUI54aRlKIrt9dvTZZE+0w4nt4l
rpOGGLmE/1pNXfTSD0X/6rRR+j0BVbC/BHCGO9w9dP5gOxxxmRfCPHFpT0GSpBOGhELokQd5Ct6n
5U/poobFqdUn6as1zNYPlkTzLUpyP6ZaIoRvC7YP8tdDDE/uOWZY/9Z2xLKIsyB4BYdN/1FZjMN8
LUGhX1TU85cHmuDRseqbKtn6Svsu7acaavcQpE27rRyCoWvfKeezlSMv0jvqmNcpbdOfEQ4sZ4fH
Pa2eQmUTKIkjUllbdsecavbEPSLBffwKntISp9kPh4l7TwmYG66VaGpQ3wWVKCgfaHX2EEUXsi5K
UeWqqQmqAlZl5woLbkmZKsWapE5S39kONHWcXYUADcCNVm20PJ57W+yA8fREKCj6JAlSviFJj2bb
ol4fZRVA9QcIdFtcpJcTI2lQnRKUz1+p3Zr30DbhhUSDNbPCCGfar10goVHijP0XPZZ6VOdFsxNq
MFHxrHrMDMof/cCWMj+otcGggolnQTIDMxgTuYxszGNgbhcWZBzrEM5DDDF+Y+nzRF9us0aYRwpK
h25EF6SaigJfEQYttGH8edOjcSJzNbqXj27WVC8BLMP4ak0FjbRubCZ6kpXsI2dTO6rj3herqNm6
UC9T4Po6O2SDEu+pTzvdEZFedq8dtxdC56WbOpuI1hjJKK2g567IQY4gZizg/A5lgoe49bNfInX0
m/BbADe5sX+XeRmdsMHov31m9w95FvpnVSZJuXcjQyVSRDiCdd1YZX+qubtjW70lMVTsWMGjjBG3
Hrs0TiNmQ67E51nYrfuA57nTB8/wN8axBdkoSmtCWs0UZhoasht4X77prSMh+258J5MW2azdGUiB
uLekjr+bkIf/tfIrdr2oEksT/RF+5+eXchxyNkwueC+qA3ikYLSLvYnni8Ozf1NTGOysIsBjB2OW
zFwYO3BTk49nRJjyHIQh1aVqoSp44aZ5DIIcT+w4q4hm89kkt5ag2bAdZqcAJb6knnfF7GINWFK5
8p8mSjL4GnNOWCb2wvHR8Hh4duUyXykMDtQTDUPlj7pOWKmOURJAfMhURgDt/rMDUItTqSbJvOmI
v1g33wV4UR+chKoQ0O5zG6lny4/AIFu5AJy3Mpw5bnMvAs7Bz4s0AukhY9HgSpUjU8IK4XS0oHco
McH24vs9xZBOKWwQaqjMh4UimHpr0SviYayjsik5sGsGF+16y1359ak1fbA1pw8WRhZyrJHm9D0B
KqdIlzdLu0FXJwPOKmWSbz4laBDBsY7kD37UyT6DFwh0Rq14ZEXtg0By+ghi8P9fPYyIkk1JkzDk
VzPFqDlMB7ARk9+QcQYAz2QpREE/SE8c0/moqrYH2zKbNLEvjJE91r2StCYiutf4BRkJgiNY5UJ/
sdjGk4xFt2I3dOS+O/HidU1wqJyapEbSThYVeKE4eoEsOvAh3EqgwQI+CV7usWP1DSq32iejUHtP
M3J/S3F/kwxUchxl5KJMGpVVv6fcc3OGe2fZGMrN5Ybmbt6N46BZtKYDhWu/lpEE66FsGD8eM0uq
5uq61qB3LdawZO2Y2i+PVjfZAfFrvxaXIikwTNK/R/CElp7DxPsfLKY3Bva3jyW/3JNk49jMGe3P
wZhA0c2KUl/BVvMojws1XRoUAztatX2ig9eSwKX/QnqhKpMV5idri7UNG6GCZIXhLxo/UAJhMWSR
jU2ejVGCl0NZ7qXk6v3mcAepnpe8zl4CNrbMbuyNf1PNwdUu9JP22enavNnQrRCeaz7XP4g7LjCT
ye9uGchYFqFlOlOxEoweEyT1pgrOWZPwC1DuYQvSuhAC6uysVj0ir2WwT9PF08F74Mj5AJrAJy1b
U0vIMs9bDTKH8FsX+th5qrCuHTMQFg7HE9O14TxFEUVSqJbN1MkkwPUSea8ZKEAcUVlUl6cM7Xwd
YUwe1Gascre94KbNqh91inv2yw8CM1BbiOl9HcRdP66LzLbip9QiIISy7nNDIA/buMFnA9JDWqsE
/pj7QQgIkQxTV1QcMR+pizv5QG3QGsTPiE64mEgSXcfU+nAaBXtrYXlRMeWwvL9YTlzE31HD3gpW
GYcyWN0vxU80OPCxanuaCyrb0Revo/v43QgW4Lt8cJVDCNOWcoscRXIu6cdlSwqBtmGJDgXupfcX
+RDOkA/AUyzyUtOqIpGBZlYf0bZkn4N+A9jylX1Xin8NHZRLSEgknySUxxDVEIKQxXDKQyxDRw60
JbhR4K0T4ChW3HFnVuiIJUV93rVcvHqtYgdLIxfGtA7fOrZUTOqqktMf1ufYWJk8Z1wLrBtVwRqS
EqzJfHsRf8O142fsKKJp6F6LMq39dcU26HPmLEYOtYK04gY2T68dl+uncjEWn6xUf8DR8Q9aOcPy
oIVhLM3Ave4CsAvJm+/YE8uMxSmCP8wYPuE15C33pUx1+LFQEZEkO9ddgHhMnP5gP6RTwMXy4/y1
bpokvg5k9HdUZgBM74rlZXCg791bmU0yvPlT6aTbyMywUykp03X/zGMnx/BcVXXz4eqEjycpmPQH
R0z42c2jZOFSLpTP0jzuPzmWiGzCCNoYNmrlgmGi8v3nmfnAPvZUY3w14RBmHxiMIJhNoi3ojA5j
72aa2CUnpAtGonT0P12q6U/kkMnUcl8VyWsPryt8po6UaYtPTvRzNpPZR55DSHlS1bl17pZ7lqTl
BxfY+cD6lxRl6AX9lnpmUImA/XtIYNgG5ksl5vaDoEQ2vRRhOc7tqjEu/+V9Q8rSkavt7x4t++7c
D+i5glEDOWlQBOvqqpXbhYmZwEvCLLhe+sjLvmOAkw/TTDfjycmjBq2u6AO1d4eFCyhUPrVPsyFH
lGk1fBeXSysxWlQvmnunwF/XYxc+UgjNlZsECMpu0VThDyRn9Tz4roGwISrTmS0vv2U/1JEc2x8O
fB/rbSQkbq0XEl9rxSHtHx3ptPC/GmkZ+hg8k/6R3E/LY2vgRbj0YcgHltmmPXgElM0GyFyFNyrq
CnUNo3AkDcekZYm/7J8EwW4L0oK6lXimm60jJXlEsJgQsokXj8irwiqTJ8+C7mZnE10PW2vpdHhL
8pZIKXeYeI3ECfgDdBfYqozMnLXl+5Pqoka7wX8ccjLTpwCdsIkZ6zfxIsLfC5IS5cx8Ct4SsBv4
LAq4y+QpLKoyuRW65bpbqjHaMBO53q+oJsC7hp2MSgz3x565DOPNR2uCYABciCQg6wIkshevt6ip
0KigcB8DZMrRrbYCTNeApiSZA4Bx4Tlx0zujVto9URQ2u8lu9AhpGwCm3tpDjXvFI28Xu5zbyV0h
t+fwZw1wFqxV6up6hygdE2Cl/PU0jU39VvVti+CRD3OCs/KO7WS6xdG3S7mgkvAdgKqA1EvKr4ET
bLqGReQWZycfsr7b2bOS1ocCuyV/qCGCy9gnPHdOULdw52mH/80Sj/XpK4SDkosxl+erOw12sax8
DxvXt20HOa8bB0sEkBgu20Lzpe5DQCz8iD8VAOzlg7RAkEDSyat0eGnoCXxBu50SKhTC5C+A7aF4
1jr0wXvjVNiXFq8ht2KJ34n6ThF90fDk0EHgZfPPuafROC0TVFZiod4qnBM82NJOGCEQKO7cpCTJ
L2pImu8yDiMWAI7gn8QNgl0QGnZNd/l7PmHvFu1Hm03xNxJe2PwceVBQE4mvm+uRFbftaw2aAXI8
O8BbLDSrgQJAEM8PN1x+FlaqCMVxsSPYRws5nTWKQ0cM2FIvwWSPh3Kx1blNx7h/xewzebc7JKDd
924PsmCjBj3TJjLEnCN+SmL+hbqiKn1BYnL5mnZB5tSzaKvZU1YRfNNMxCCah32KtJQPOx2F8qp9
UxxdWeitdnL7lyTWR5YeZz52NHpt9EOwuDRTsRbDoLXwkdyRU7BtTFTZsneamiFo4LMRTp7FeseP
WamwcAKoYYvlubWwWW38SoyfdVJN0b6gqnKG3RRHdCZ4OduINUj2mvJBDg/wDFD8Y3daPmtEMIyi
Tr3kMzEInu1rNKngDr/khrEyrgjVKwJduBwTAqAFQ88cglzjXNSHVJgW6WhWF+TIuiWSI2rv95AG
6i20BscH3DOPYsF4Y/Eb+3o2T0HdDg+YeOSBxhyL7E7hYrioR1AEcySj+8q/BvEa1Wb58HqVAbGy
p/HDJg8t2DARD7VNxVs443X1D1yWEmoI6+gFgYnXuLLC3OIgiwTxzpryczK5Ve40L0mkKir2OOKw
Sg4N9+sYNsoJByrbxQRCdrnlurXgw4h85a0LXLj1vhlQQRM8yD58dPyFhyqYRMHn3rTiB+7KJu/Z
NuSavcCyYJz0Dj5xA75CPttp+IwDNrssXVU2gA1CYz2ZJRypMNNRYF8n7fT2ibOMECFTWPvV0n3z
VNiWit+lGixxR0647TGNXXenCWKcKNWdH31/RpO1suAyM1p1nyZAg12ziXP/sGVpsjfaGJY3bUlu
bcyCct2EvKzP9CFmbx0qzhofrBJ/0B4WdaItMzpXA706a5inETpUThERUWKaDc4g94snngtEkxgJ
PGubSR2hXucVucZdV8mFCMuY8RGdThpkHhBgn80vXXe0oNId7QSUO4BCjcZ87ZTcHlyMLoYE5aHo
7UDmm4TPJ1fdSgzyJR+ZLDfdsIxM995sPalwtsgZV/eF9sOCnTzZjzlJHWqUImG+HLCLxevcTUUC
gs7uWEuIMSImQ9CKbXICa2raWYZ2TXvtUWdQWavBV+gwOqQLBJi9cuPZ3AgDJIv+K+12MMQWjZqJ
URKL6if2lg2+tXreGJ3Wvf0CLzen8Tu2kPa718wDlffeh42ZLhh1LJX8ibhs5/EO/YwPGJ7vCbv8
PhzwG9OwVhHpfWTWW6jh8KUdJSUgC0AQB/pEiD6ImenzkZ1+uGyGxm2+stZpzD73LY2A5GjPH/Y5
D7KBuN5EQKheywoLp3dALkrTH6nxObEOM22hs9o5Nf440f/95z/+83/++/f0X8l389SUM1VG/wB/
9YQJpO/+9U/H+ec/ONbv//fxz7/+yRgCpVJIiC7c2iLBhotf//3zltHxxn/9H16RVD3pK/UzDnqt
N0w+4760S+cjcJknSPuR0yY4Tw13Z0cz00sbotxPBbpWhj3p//5u5L9/M65kyU1XRESmM4juCuq/
fzOod3Mw8tz/UTjYPTaOr6JPh0xLv3VNNVd7ilSIA+si5Urx//zKhPKFcG3pBR7Ufs//96/s+mhA
VmqNH9wVi31bzdSyBJjjpAyS/+XszHrkNpJo/YsIkMklydfai6VuSa3N8gthSzb3feevvx/bF/d2
sQpF9Mx4xgN47KxMRkbGcuKcDwxH/tI8CK4er6k519vVIZzTbc2gZg4HnETO/XpRYFOUkiR4bwRA
+vrJ1lsL4sjGMNMN/VhaT5uea4NrLmpT+2QK5k4hwjedhNdZl5SFCrqpO3Rec/VkUaaNKGJVLUEB
kpozPlFB4DoeoqL70mutZ7t+SmLz4fEmFp9MVx0dSmHbdAxhgLRy7Os9CA5oMv1OfRml1gFPKoY/
Yc/r9rVQoerSCWr+GIXwz49Xnf+pb6xW14SqIbBCFRNDMTVjtuo3VptPdRyYnpV/geoREYsis9MP
XcxkIWPEU7OlHCzpL6Mxew5s1DlWzNS8s7puSANrFfxJFdert2Blq7pW8y9e3jcvcaqbX/x6hunC
j7iy1Gzxy43qtil0gHmWYxizCb3ZaC10hYaAkX+pGzLLDODHlmGi6tDGznCopGp/e3ywy8+pCQOD
BG9om9ilUBef04SwpxwYf3hBdZK5hcCZ2yzUMSCWC7MTBX/6Rhbh8eNVbw+UVU0K+IYmCMJN9XqX
1DjYKM23lzwmRN9MivV3UFPBpmumTL/evRZmSmXMNjV4T5c+BtssVUps3gutc/0bgSK8JYyjhXM1
imm6x4vdOU5DNzRpC82g0SoXlmIwBG5Rup6FgeZxftjr/hrnaRyogATzayTryEomoTbuH6+r3dqN
wcK2xVfEjzr6/MPe2I2pAB4VTuK9gL5yC0WvkkOlw8XrU2tBVLuGoj7sp+qv1NJ+GLNGzzauG3QG
PBgrKrytxeBDTz7nwP/yCcqSr47TGSuX+M5vtEg4qUJbFB1VdfEby6Dw+xryipfRQJlkE6QWZTnm
pY1LVqP7GCZ5+ePxsSwdLtYtBX4KO+NIcCHXpxKQLU92oBgvgrsNMJD5gYaiAPhoCwZnHRapk2Ep
dO8ZP2kOIZK428c/4I6h4y81fgfVLc3SF4YedxpjIq0vX6x2EOfEqKkkFYkHGLdrV5Zavuz4SGOG
BOFnAbRBl6Ffb9aPBq+108J6gdDO2RXM1R6A35MT0s4/ZlFxKYj8Nsy/6jtN82DZyHPAAdWUnh7v
+dZXm47mmPwYlZ2r5uKVaxBzAcc/mC9K7wj4bgdbOxdJ8gfT9ET6OVSsXaKOO2Zkw5WVbz83z5LN
orbNk84xXJ+AM/WVYxaG8QLkgw6oYg5yN1B/OthTbH6gKfUxAWt08FprBofYxeXxxm8/tsnzxNOo
aYQUoC2ul+eFspkZqLUXERHJalGfD5A+BdNOD+vu78dr3d4lS0oVoTpDcO1ptV2vhcQ0uhu17b2o
wBkPau3MCV1gHoFIN9tMHaLj4/W0+XJePUwSbKUucTJMJKtQSV0vmIK46Gw1pcvnK1pxQdww0k8d
HU9Kw6FnVger6dVziswNJFKjj8ydnCz9PCJqN32qoZz8Owdsr28AtsqfjS6UgqsfeTCqF0H07ASm
8/HxL16ckGWBZ+cuSEvlv3XNWZhhV48thLFadhFTNp3gC6tOuZJqO5pxyYsfqGv373Y9XRUWnwTa
XoeK7WI9FcgRAuhxSXfSQaE26xlch0TUg+efhgXs4vbh8QZfvdebT8IOwSuptoTNy+b2Owt/2oGX
yAEwlRf6yM03x1DSo2GIbGsF6nAO9Un/Q+mNGB24AThIkTbxcaJzvVPJX/amEMPKo750QP/9HknE
gEHCa+gsrp+WwKfSCuiUwMtkaYCmZ6X/7qPCC/71Clpw5yoYZo4fNYmOGYAZSIZhRv1iIFBkuzpq
p99WDmiR67z+ICBItq7jDumqLC4krToNuGTDJ/HTpNtCCA1IwUCnCeM0I/Uj8pGAiCnMQmaEUuOo
H8xWUf9NChEGuy416DQ+/kV3bESTjuOYtirs2VyuL5GjKj1B/9AABrCSgxNp4xe4pcYjdQf9H1Wj
YPR4vYUrng+A90BzLAuks1DFwibjFvmbljLHpYQxGtpgWJz6JxFbNLdLHUz+yS4ra3iuqGx/RV2z
q1ZMVMxeYWGixLG8+py/Rgy2iNvrNkExpg7qSzAk47lBog5iUHX47oTVM8G+AY1W8HHWrf2dzr0a
0l+dd6mkXG4hnHpCKglycfo6w0aCgYIUWLP/9TsIlnyrjzZeYIVfRl3KU6gnIEFSKoxAZv96fIjL
j2aTMvPBIIM0eF4orV5/tNqAy5CsPTkX/HTUbiwT8hoZfuT5k1sNuYKXx+stnhHLti3DMRmNVgXN
cOfVE78J5QJRBRIucOVs206nMuRJ8Xmgz1j6zLptknTk8V6xy4VzZ0myUZ5snX1qqmYtbq7FbAK1
frtxjUYtTpKKN5IfI3xFjVFvLbMc9nAt5ivGsXitWdSWJnmAZglzZnJcGCdqeWMK3BM9AlvadA5T
ptPMj1ZCu+RUqkU1HiD8UpTzUGtFQ8MeXMM2aun8rGxev/0hjgrliOAtNW2ihsUHzlSgPRUzXy7K
Pmr/gT5b0LykwMlTXm6rrf8wWs1irLel4LfTfUh6UnjWmmH8KrvQrD80NFzV71R2TQoksAir4c9e
n9VyAPPCuPkcAfKLX0oYObydSl/N+VUbEG/uNSD7OJ6grdSXAtLWgAy2BCoHoQUk9sCim4AIrRhD
hKLDvtDUcw01EMI+qTHQMx2jXJlz0FAN3b5N2w79xhB0/ZY5KcX/qvcQM3+LwNYnnwitoSMc+mFo
xQb9CGi5H9vszR0hN3dMXYeqhnROWPMRv7FZAVwPOQQgSlad0RyNvd7a0F2EDUdMxW9qKvbKR5uN
461jwfZpqKlC4w+bLzc7njcLxjWj20iRpa7aD81nuHKLL2ii+iur3Dxp/y1DWi24FLy0i30VsLdE
4M1TF6wGMs4UDc+VoSPUYnQ6as+FOCspHIvofweMPSFXkhRpvZXBGK/ElktPzg8hpTSBx2hUXxxj
8dYPsQ7fJeoAru8Y/TejTMJDhiy1myHE10EwP1NAhnnhku2WK4dw53oIqlIWlQJJXrE8ag1ivrwI
NSRDmCzcWlkWfkyhMdr3sxUOzHScgftIdCLRH06oxnx6bFp3vjT5jI5dEdEb+usT8+ZLB2ktpjEF
SOlnGohX4KDpbyVMw/dbsADTpvJMAuFVrUWs0PV5KxEi50tPTCbCbDpYT7rtjebBj3r/B0h+yP8f
7+zOpeGLSmgSiZngjVkYV1QHQxGkQeDWBoo4RldfGB4EUd8CLDMFchiPl7tnzNAvayoAcP7AnK/v
TKXGY0M3LHB7K+EZHeIK/+bhPIYhPsDygEpKUkCxMUbFB9+jOzDajfZRrcpfj3/ITVSAMVMdp+Qk
rbkCvAxLOmMAPFD5qQuDqkBafZCD7TKnM8R/GGiVTpsSySr9z6EGtLcleRLhzsopFm8m21T837Ec
1OKj1wrYVmFqqSZL2dDZMPVdpTm+0Dc5sWTkRuHUF88TiKTuY6lJJv0dFY6jept6raOf8syoAOCA
qIWb8/EGb15wHlOdKjuhJ6Gwbiyyfkgi0Y8WFGJswOr/zGSxx6brYHcFN4T23+PFlqUf3lFOkz9M
IMQUVZaJB6CGzA55JCDNS/TsEEAr9IsRT1iyY3u0Tjg1STaK/uZ0EMAGylmYq/taoMaTfOBvzb4I
sDDeVtp1+IRgtlYc0PAVvyJiWG3FBO9YPDkZJXfJDbOoAC4scMxVZnrr0IUKc9LBaSNVa/iy/mZO
ws6fGpoa/z4+nTt+0+JUOBZSQF0sbX6wIkGpXYndfnS6HbJCJohYGboRbuxQ6KL+UOs+MoeFH317
vPKNEaAHrkOjitvmgaLpcr3XOtEQZSpD7NBCZZYpHuGnAD/b8JKC8n56vNgdJ0mAb5J8MeGnU1m9
Xkw3GQbQihIVPd0ezg3zlVttjP+HRwg/RedIGsIisVpE8z0CD13IwLNbTzHVTADOYEdVTUHDE04l
iBRaBIdGcHBeku4fb/DedyQ0Uy0VfzkXq683OIHLcRojj1zEhBLKdyI/NlAO7wKb5dOaoVXGo4yt
L6b++Hjl29iYlsPspzFY3gdtcZnBsOt968Sx29hGLj8GCuWfPaIowRfhC5q6A0qNSFvkg/d+051j
qfm9J8tnbud6y1Vh6GOleJFbIO+yj/tC2Yyg2T8MQ2T9MyBBhxKGnzPTQq21WHnzb4x3LpRTnFdp
FFJQ0+fP8ebRBTruh3Y7CddiiG6b8//6PAkPKsBITVfSq5vzJcOhG6nRBmSTXNHrpUwwHRn1IeEi
5yyYwEPTSQI53/hWPexHqPdo+arpex0RhzqvyisEvp+49XrRKgGuP6q6dBO4Oy6kWbBYoQm0yaYm
PDb0PlbO8/bt5Ukg0bFs6meqxdNwvaCQKdo5cWry5DE6wGQk4uFR9G9pIUOAesm4ycKU3RcZ5O0B
kx5MOopDPsBZ805rnp8mTVJ7oEmAWS2MyrCi2PB8z3DrpnSOdQOyE1qKbGdUUt+A1FW/Zsynrez+
5vLOi/JOzfeHJZ3FaYcelJiD6uluUkdWAHi3nQDL9MTrG4fQ3YXgEDZqaabyVAFdfW9kx+q0Kok0
BOEPvvj66A1Vq/DukQnjEo34H5VEPAD2jzx/BpMVw5Hh18wavP+Y6f9Y+EiaeNTnrtecFCQcU78j
mEM1jIGUMtp7Su58tBE7Ofoz1RuA2DRaseo7t9aZI0k6XYbQ+LqLVTUaHL3fGO6oproKG1VdQ+zk
exRjtQAc7eM9zqZylYLN5wodJFeIx5zn53q1NJFtpCiZ4RoFnqEJZLalaa8dwmD8S4fM0H283L3N
kQcQLhJ48KAvLLdlki2E/EmHMGJMt40I0clTwbNksBOspBz37HWureqCcJlIeRGYl1rZTwYNFjdp
UYlQ9dY5KbB1HzKZ6ecGyPu3JtS0HeXLXF0xHO3uNm28EzkXCeeyh1FBfQB/bOC4OsTrqQ26eSry
Lcw4Q7UpGSvx9k4IDG2P1IaKti7avQYqEb4zOtS/Gt2Co99jYn/D3xvBkQnN3qgepgzOiW+gKzyx
Age4ZwQSHgW8GzVW3Pi1EXiN5/lVyDDwZANC7AB/wpQh01MWkdKMQaysnM9NoIPRzcgJDI60yZGL
HGYChF+Uow+5eNo0v9FzrI4MpKbP77c121I12wKmiCUsTNto7KFU1cpwm7xsviCwlF6aBnansJ6M
Fd94+72pXmg6RUpCeAKcxYZQJjAVWCkkAWqnbr2gEfu2NOB6Djt9xRHOZnt9YedCicrUsa1Zt5iX
2DfrimlACXTfBm7lQ4MsRdh8ByDeHTwi8D1Iem836gXzMSqkLI8P9fahZ3lJbxzYEajkV8t/E1Po
kC3BOZE57hjY04ekMJ7iAqJbSmweSvTADkUAg8DjNW9vMmuCLJLYKJGxvQgbIWNED3Cc+Soo1b2o
0wCNmex19Bll9mzmyCzXfccAdq78erzwrZ3OsROWMzcjZ5zR9b2o7b4oS9BArhWllvFUGDUE6dAl
l/H3xwvds585m5+TKsoISyhFp5hdOer4iwB+CBfp7uJDaAXfKpWjfbzSPfPhGI25assHXOaZcdCo
4Sh82y2CSgHBZjWoUYZVdNH6Hsq4OCu7z3Ei0599q0b/mLyNnx//gHtnOgcRFGgsQRKweAHIXQtF
SUfLhTlq+uhBD4iQEfn++30M+Rrhoc1NoVuzBBt1kTQUCWeCawZR1MFs2pT2Maa8+G4vwzq8n8Dx
KDrTJLm2Ecq3kz0VEmFLYKZ/SmPKLowSVeRw6u/HJ3fnGhDs2pYA+Df/azaiN1dPGoEBftox3aEY
lb2naumBGvew7boScW2wZ8TYqC6btEpXvtm9lQn9cDmW1Pl4819/szJ9nhkejs9hZDz9CWVStHOy
hikP3lMoayOZHqH1a3dgytaaT3duBrVJ2l80JAFfLG9GHnbMkwatdAMnYwxLobs1Nkm8a3s7PD4+
39tXkHDLYcgTZ6NSUFm8F0GkdK9zly6zw7SxvDHsT6lBUYU6MVwrCkqBjxe840vZlk2DiHeXfy+P
VSl6WRQR7kXz4VLuzHNrOnCbhDoKin1e7SS0H4+XvLdHiZPRMFWsyNSvvyR5Q1/Cy6a7TgfHtg+A
9mIIZhdUmRtwzMTOiru59/mAOFCmtMhBgc9crwcj9qSOeqm7uiFAF/CLICGbECTp7ff7arqyJLs6
FanbskbYjENZqJ3uTrnp/NC6oNvZ5pCv3PZ7NwGqD5OiEC5FLntsotYgAYR9xS1K2JNLJ1W+owWQ
7fwuB9xu1qLewsT4Zyi9d0I2cSzUIXRp2+D8DJB+ixgN+voYgT4CdQ3cb7ZhDNb6XufOD6GBsTYG
5iKqOS17t7kIwkHoMuckQbdmZ/724ueNDIoupgZKwerY+LG/M5zc+9pCSrIrmc0MVyLDO/YpYEOk
cu/wIcEdXS8IOwED3D1JZtfUBvrWYXcWmfDOCBPRajfrb4/3d4O+mE8VolcSSoiAQfst7oMaVaMZ
Oq3uQurTbE0/guIGqOEu7HvGEgZig00X6hBudIYkVeiqp3we8unp/ULtENT9yoHfeZ4FBQaaRDxe
XM/FVx4QWhxzq9ddJG1ruuY22u4bMCmMqFroQp6q3ikONXMMpxIk1ottRcnh8ZHcubHknDMSBd4c
AHXzF3rzyQ1vsr2wrQRSOL13DOmmu0NZ1fugzP2Vzd7xf7oGcJWWow3wRSyeTugDdQhKW+FGqa1e
GDKBEbVtre95NIX/jDIanxq9U1e8/J0TBjQOAICMYPa6C6fbOKbs5GAabqZC5AujuNNO6ELA4bJJ
ShRlNx2Ugs9+A+3NFm52eZFGH7QrO5/vzSKI5z0Fx2PSD+MuLz4z1JMRpH0kQCNqiz/Duvc+T10g
pvffJnAzJuXWuU0Pycz1t8yTHga+XNNdzZP0XVr4TPOiFkzmM5GnZ3R63287Dt4XpApfE1d1vR4K
xT3isXS/KkVLfw+KYbnoxyvPOaMHK2/nHTOdG/1izu4JJZegUNj7fKUyEsNVqdxuIXsdEK5s4E/2
RQB3+eN93fFKBB9AcOYUBPD8/Dnf3AknjqZOL3g1U4DqX52OrG7D/B8qSzoaDsi8Ora3suSd/WGc
5FhcQt60pZkyERPxnNnCZXZL/VDlZkGxr4a9z4Le9PHu7twISpkm1en/Wg8LK6lDRN28yEPmSZsx
OibMG/3GRxV8x+QcI956N/xU9N469HAakGKO5svjH3DHDzAjZ9Ns4zaAvlw44TFMZBZ6BaOVQT8p
jMfrM/QN0htoN8SgwU8EcifeMphllys35E5JF2/LiBOga5IiMtrrT8sMc1mXeZAQBplyZEzQg2hO
tVBfmtDORrxLseHnC4P4uRdatO1spLztKbD/MRpp7R+fwx2vQCuVFBeUM4b9OnnyxsziQVHJqtX4
Mimx9g+WkW6LJDLfH8y/XWVZSe1gImphx48vphp5O+EMBrIfsEI3dpp/l6bzMoVF5bZhtobjvveZ
eVgkN4kOF2Mg10dtZAA5HYbWLz0jYcZlrKBx+Or4pvaFpmXyZzOo0ABKLZHDStB25y7NzR/KJSTy
cG0t3pmoUYQFMWV0gQKiOtlZLY5RpKFZ4Ydr7/drI2nh2W37NdK1JeNBywCm6flrOkoXF1klBmIq
oFpR7QnTFH2Ltmib4ox6X+sdfGQi0fUdMmDep7Jk4HhCOpqJopXn/NZ1gZuk+zPX7AVucvGcE/TE
kzem6SUi7i+RCK3GcKsS830eC7P/2DbZ2pTP7WnPqG2cJYMaM5R94U6YivJNVYmQpA2G9Jglargv
zbTeSWGsxSq3FqWbDuWZeQ4LCLWz+LBItDaoDDHWFlll/VeghRlMnlxRGH2yhpnzQKQ7dXRgTXx8
Ue9scQYS8oKD52FyZuE0OqtoI3RkPXeAkK7iJa3SpzYMsnxbxDEt+8er3eYcVGpoB2O7GoO1y9V0
ZlaRHQFdC7Gt/ZxAhbb3ihatGES+Yc8d27bZimLGqVPu9n49XvzWfmjnzcMI7FdSXVj45pzJDtmj
P+maYUqFL2nHTWUWHTP2lrNJ/LBcCSFufeCc3dDpp8TIa3Az2ain0NchyuM2XkkR1UzEsQfFsn+8
q9sPyNNqURie40CGlxa3opcCCl80zN2RoPpTXtvTs8IMuZs0mbOW0txbi2dNpWxDqZvI/trtyVAm
BXin0YVjaAZ2pNBQw/7NnHK8Vpy9sxSJ0wyZ5zKB9VrEXxFK9k0Pn7g7tjL8C62t5FMWKclOmaZo
xSjvLwWbHp1AcKdLP4ciR6FCdtUxgpEPn2AUyU4iN7I9tOJr+Oc7JsiIxAw5IYidm57XB2jXHVp9
Ttq7HWxfR7uCPTsNezAfOQSBU9+0K1t7nYK49uEmbfMZkCNp2sP6eL0gk8Rq0Fte56InmCK2aZvh
eQwG70tulOZP5CfUY5XbcPVVKaUTy+cd2xWp6E8iQWwGV14gRYvo7mObvXV2Jg6HzAUwEjW4ZSUs
rdCGExGKV3AdwKohRn8vWy92A7hkIOIYjnCDvnPYi6IDs4OglykUz+58GdC3qdFnCcScrg6B7x8K
iObvQxnAnAkbxEGrEat7vMc7VjWHBgAIGPOycDuLk3cGqHXSsHVreKLdDD7kMzX+6SRlrR3/h6WY
hQG4QK5Nl+56qVBrhy5ItMaFpysh3fa9s674xiEgMVtpr93bFW7GmMsoc21xYU8ocLcQX0WNO3Rh
/clWNOdIwKt9pdBhrxzgHSORFKIpnJATSXPZ9Awh2SjUUjauWg4wziuVc+oliqoyiPqnqhzhqpry
96fUFNz4WsTQoFzIOK+P0nfqypapWrl5PwE32UF34gFFS5BtTJGnDiBbRgBtCI607uHCyh098X5D
zFLUKy3fO56C2It3WQOUSGViEQ+0bYLMcZWDAYfgd/zcIHcQnLOqhIyOJEeBA7U1vGT7bkOydRzT
DGpi3eXzLOuRQsNk1K7U0+E4Irt1CCGBORkKxEmPl7q3v/mISUMdoktn8WyhyjXE6EYRnc+EO57q
/M6m0NuDuxuhMFC6w+PlbgMPk64XryNNKTroSzStaDvSxsCsXIebDxs/E+4jehmnIss/oy8UnupZ
qgt6n3rlbt7dJ2EACTBFhBvgBWSF2aggzusOtRl+hdkj+aO3TH8H+8JMq1hU+8cbXawHxPO12sXc
wBx43MSRE0qrw1B2+qWEaPBnpkTFL0m++jKK7C/IR4uVfGQR47CczqgqAGWTbjuV8YWXy+LaQmTe
mC6maXSXHqqIp76xypWvt3AF8yogF+F7mMeJyW4XDi5vC0aF46KHsCgvv0ewr+7KIklPGiJkn/w2
DA8GmN2VRW9PkkWpphLqUGQDeHHtCqIRogNnEt3F6KeRbK7QUL5BCuQIeME/ZFVurWEt7m2TWhMM
HbhW6iQL5zOM2ZQjpj5cZEC3fws19bCBBDNE1zptxo8qVHu7bnTilY0ufPp8uvPMPegrviOVi8Wy
CkSSwmcO+lKbUwdTFiS0NHj/bSZnDaFzZyUL+6R6x503KFdfH2nDFYizBPlQ06MMBRUlkl+mkUQx
rC5BtXLzXmuub2KfeV/8h9kl0MF8wOWEqFq0g9UkfnPxIsXbtWKCoFSBJkv7o9VlU20Eo8bNxu7H
4GfXGF2+aZzWcGiQCw9GKZ020Fc/ScvuhO5XV+6M1owBUAvlh0SXKt+njdkii9wwQmZp0I4Vm6rS
jA8SBhtrg64DMp4QOrV/G5mlxlvKIflnmtHoDanGOEKfxjhoevQk5Lwrd/L2lImobN5nAkyCHrkI
nVVVG0yNyO4C9V1zRLLZ3nTozjwTuPcr8eXtHaFDxRwftRTiZ5Lz6w9a1Z1mjtk4XHLZ/YvaePzB
633jNdCJNiZSoL8ee7fbrdFPmIdfXmsAuLfr9Ty16Hor6OnvJcL4FzGnYo94ZDkcRonu2crm5n/Y
tf2wGK0xXinGwjCm68XkqHshNKPGxQR1s4MQkAiOa38x4d8ED9mN0YER64opBZFMRx3JrZUE8vZ0
YWygmfOaAYG3nU/jTREtDSEYGeFOuBi+DUd22xoFJEpi+m1blfnRQHLBW9nyvfNluI10gRqETepw
vaIDP3ICy4518coWUVEGE84+7Wm41sNpxevcOjtmh4AaUHVgMB8UxfVSvtlBgKpBZ6p7MYoG9G9P
rTFE27IgBVEZTPjTVmAGeGw/y6lxgmQScc4TAICuQoAwH/mbI4Ui1/NtiPAvoB2R5i57iQJHB+Zm
2le6MhUfqL7LPwIoOhE2zr1yOhawRBpbYFfouoSjUUCWPOW2/gyFpDwUKpHRJnE6KQ4I3YbqMUG3
o9s//tVLO5h/NMEoo+MmcG9GaK9/tEiJBlHxqS5hBk/5ZwibbQiOy9T+uwiCovjUQ7SbrFjC7Zrg
UIm/X0ESkgTmes3JHsyus8byEiJN+DfwdiTTFBQLnpwoauuD43Xjn+/d5Uz4wu5UvMmMNrxeUQ7I
FIzoFVwqhD6eRD2pJ5AjFUqsakszTV9LZRYh4cwdQBkKnwVsAbzoEr3D9+xEDsvZBY7NEQYuVIab
nW/rqYd+AFNJG4tu7TdrKpRtD8nmj3fvljiUiJCO2VyPX9xtFMXUpOy18pL0sHPuO9jT7K3Tor/z
BKGjuo+gIPTO716TUXjKx0Q1Ym4AXZ/wzD2SetJkrGtM8u/hIErwUQ0ISVOr08+hrdQvjxdcuhPe
SEkdHHgUPXUKjAvDrRGu9wqhjJeq1OtTkjjToXJ8f4eG7XR8vNStvTIQQdaCJ4EXiZziem/olYqa
vG24MJeq70vDyLf5rB/vZ/6vCWGvlfHHezsjhGE14ItAiRYPX67XoPag7b9kNCCRlyqUbJbqM5o/
zSJ8b/MTcpo53IBXAUvhIPWFsXTOGKKph77WrJsKRjL90atVsYN+vfgQd62xMrzzetXevnysB2CB
AAdoDU/QslJqEy70it+Xx1zrgww6L91Jn5vWdppNmyWw4yYiLI5DwXQv0kaZDhOdQmnllFZl/IXR
ZkhdzaTIYojDUnuALVL0n20ttn+USkXP1qMN/UWtHSXbZqkyVGgiDaq9hbsj2UPrqmjodCnt3s90
tHiirsqC7ejT5dgGElG9x3azfORftwpaYkb16EBsF36OwI4p+q6sjj1c2M9+HQWnVlXLg64ZiB/b
DEIM0E2dNHjGj9LxxhU3e708+f3cqSNMteCao7uhLl7BTEuQ6UHO/jAOVnzyRCrcUemjvV71eQM1
CKwkyhhmRzQYip9+rK7hthZNw/9+ABBcGvfwiDELsTBkaZaOH1M2P+jUqQ6ZGO1tpE3qSwDocgcx
xfQ0CNv82Ii0O1da7e9LJBd2ERznK0/ztTv+74cwDvGK2QaALBehB3KNreJMtgpvi/eqTJTSzPOB
MrSoYLpeoZWfylb6B8VXjRXfMf+j/7+54zBw/jw58AwQyVLVXpzBBB8KpLGBOMYMhn+Nvcn7MPNQ
rnzqa5fxugqFFZ44ir8zJG/hDJMwn9TWmPSjTVf4wuiw9qKNoto5kRceHhv1tTP8v0sxyDrjfGmZ
OQuj9pxMzyUaqcdQtuIjol08YZU2/PT8ASmNyVsLq262Rm2ZdGMenJLMDi+nS2yla5A+trVjmHXy
aKsh00tlosBpTOj0eGuvXb6rj0XfdUbaSLAgNAiWcSMS7pbFyKYAZt80n6YW8RdNse2NNXraUW2i
33EaFGey5OEbk6gTukGB/aTaYfzVgokV8uiiPmKHgRvoub2DxNRyRwsCGiGj8DkMUuVlQih7H/bg
agAtW8fOt1M3ep327e1hn1ltudLGXlTp+V7znnScAY5oTo0XXkAza+RyjFYcoUxOv/BGR1t7ktNJ
j5GtqyK0WVUj606iqxRYjxGGTzKrOmhCQWlZH7s9wivVu3KP/37STK00sxmQCSyPGRUPDcCSJo62
HpsfgcJ8RhBrPFUZPfY8n/59/FWXl38+AKIEnrZXxJixuPw5nK7gqnT9yLya8zV2qChjA0wGq7V6
LCYDuuW+N35GiPPu370ycy2EgbQGqKAvk+U4IErzRxCBBVfTDSCARTgy8DZSFuMXFcG7S1BP4uwp
MGi9d2XqupRDYHLB3zH+fh2x6KZXOaE/+qcECOFOa9ruoEfMVOYGopSOXeX7JEkhUGj1NZTMjXsA
Me+w3RnXZJJaLE67K+BUliPvzYTexqbIZQ4prR48xTZRGlVSZeWMF+vRwpuBrHP0QrcH77dYLxkQ
XzL8Yji1emE3xaFH81mlMNEAnwSBMkz0nVObQsvjA75ddiZ1JMrHdAhllniYSobAXKxKO6WerjCO
y+gULDa/jbIfDiECOytR0+IpZ5csRxmErUIiSc3w+nuOMbx6BhifE3Nh1a525KxA3+mw/IXBn6bi
NKd4QJCUk1Y3KV97JbhfXKHX5Sne2/8xx/A/rpe3mNZpoRkWp4T33G1jCbFKCJduWUQfw7RR90kY
/7SxisPjU54D6zf+eF6XPJ7qiDUjzUHnXa/rZ2ro1L6hnZLSC3/YzOlujbj3PxVlI46TTnQHYDJd
Oeu7i1IgpRM1z10svZMIaU3YTipOA9PQByVFKQ3+lelk1AFUGaRzu7LR1ka+73xgYCdcF7JURveX
OD1/DJBjTQ1xCqbaPzIn6m0iTSuPeoTookVytXW8tj6hdWfuaASIfx8f9K05U2KHNIzVmTcEaX99
0D3NdxFO0jyBxhn2SWuiIir76GijK7SZ1OB9w5sU86gEAytgqI2eCbQBiw87hkKP+zK2TpE92FsL
LY7noE9LtNVLOoArz/q9zdkOFkTlEsTNsi5To1uiTF1rnWJs+ATBRvUsehPJqd7ov6dcnJWQ7/W0
rs0WzzczPQFv5k1ZplRlPg3QCofyNBUj6PdIn1Bj79MvIvfmyrCmH6vAyo4iMRi1QzjpOPIGbiIy
12OXIloZeaJ7qSNobsgR8k8w1KafGjlqp0LTgi2TUWm4rVRCIuQXUFl7bAqLeGv+NORnJGb8GaTj
EsRJiRURZS+CS0Pr008mXOdbXQMhUVYwrD5e6tat4LZnODnAW3r2ywbP1MFYWMvOOiHGEp0ckSC6
FEAt3qPlcAyTVNnC3WofQkQc/odNQl/IE0XCOHMGXNu7VfNCBnYuT0DZzT8mhx8ASVwpkdbTtK+P
d3nH/Iy3ay3uVkH7HP6XRiKWpMHdIpEdGWVruZbRadvK6OTp8XoLsD6Xi9b5f1PDBB06BYvrzYVT
0VpeY8M7D0H9Cyp4nxAIiXeiDpqvkIYGv0snuoi2MM9d0jpQV8I7T6Di75pYWaMev7EmZhSAuBG3
81pCzDcfzpuaqOyg6FALxT4h3AujWdWZLqySTwGyu18eb/t2JYLcuZcP9IMJwSUmwoqIOBWiW8Jz
p0KCbVL2fSHFOYyFtWK3yy86M8dxs3HUcFbzKi821aIpm5eZo52FVaaXrAn+Uuzid5gM6YuWqmt0
x8uNzc06QtgZYEPNFNTS9REycVFKHwnIc5kjtVPVTvQBpQnijS5dG+1aPn0sRZLAkzdPrNIrXLjl
rhorQP8YRqjWiC2OjTXbxLRNG0/bB6P+NzSKciVBuXOYnCI4hLkAPY+0XG/PnJndMqM2z2ifofxU
59qOKW/EtK0qRNGLWttjO1k6nXmPUAYQtvHiMWm1CBhrFDyijKzk7Nt1uWs1lDPUoUYsFo1361en
gA9EGtOZtknVcVUfLz7/w9++DP8tztoQ2fIELCuJqpfJthtM81ympfpTLwp113oVc0qPl7n3Hak6
kHSAcONfC5eDVIjZIoZknhmdUw7WOH7TlSHZM4Don9E5859KX5Yrr96970j3Y57SmC11OeBpgUUo
mji0zpFu+xfgfN3nyEKZhePJtyLt1b8f7/HOtSCV/n/rLesQRlYIK6aSdM6H/Jta9d2HERHUf7pQ
2tmKydxbijSDxWYPhtksTFRThxJhS/QmUQM5J02ePkseKvSXa3vFi907RYe2MtkJ+SrtpOulIAzO
PBsgwNn2uhjSz5lMsAyTmLgBqMemg5FuJdy9tzneemBXFKqo6SyewtSvDT1RA+sMPLc64miUp1Z4
5jnWbO3dS8EPMndfGKEgvV8OMo2j3poRhJ9n2CZ/J4k+PqsRw0yFVwwrx3i7KToDc1xBO24mgFts
qu16u85lK8/0EIKPqE3ogMdhoQwskDGP7fD2rrEU9af51X2FtF9/sbiN8tHzZxUn0bpWMvNX2H2z
NXobdgHZqic9sNbIfm+thO4OHE0MZs1ojuUExNhOjInak3du/EqgpOmHrlpp5V4V/4ey8+qR22jW
8C8iwBxuOXl2Z7VaJUs3hGxZzDk1+evP0+sDfBrOYoi9sAxDgHvYobq66g2teagwSlo527dhywPS
DMSJxwmFsWVHIg8GgT1yGJ65S+3tVDThs2OmxkpZaCEHQrmATj8dJFJneqiUbBbXj6GFmTWZIoS7
6eUHJ8tafNKy4SVWpskfk3x4qmoaB04SRC81NkgbUtQx2oAnw8qUP/y2HfTjAJ6NDqY+OCsr/SqU
dB29+X0kyMBKJWhoeRObg8isJtOUU2Lj1dcCE/gFIWd4bPrxa1Yq7UnJbAzIO1rLRlc5OGAX3sGy
ilZaI+vnAfXOYyFS84hmunHS5vS5FnP9SHAJgTu6xoYOZfOXBX90A62RwJ0Nxk5R7HBnW4n9K01G
+1Jh/blD9n28KObonAqRi+NQtd7WatA+GZNVWdA3jhIte0RrZUWJYytfrn9kcKWdtyTqvXJqglGc
swjjlikprHPHK3Flgt8eSrIFaArQAFtczbgLtqZVTsoJRy73Se8a3EdB9JzDoWhWhro5tbbEPtCq
hMKBzMPS2SWbMdvDyjE+O0MbbeNE0U+YO6u+E7XKCa/NZmdifbaSmd98H4MCTaLlxoCS/HE9lb1C
b103RHIOjLY9xL3VHgw3Hg4FttUrJ/atoSh5uhJPL9OdxVCOMuV6ZKOnpnQl1ABhi8uo47ol2rxY
ge3eBCO+6s+hFrdjnw04lwo3Oaf4FfpNpBW7KTLwvVSdv8OQNub9eLuQgCRKyPFQMoPWCHCXktT1
LHpTDv2jRv5v6EtrUyglFqlpVO1whoN04RTh42iB9bAKx9lPitEfM0+Zt1NTdns90YoPHt6dn6dw
qI4DtrnHErfs96a0/EI0GHlbSu8pFuH6FwZOUWmJkaVnwn/+Iemtb0LXwu8YmlV7z8zKFfH/BZnq
vxmRgta8SShIUgm9Hg/IfThOJuOF+VDsk2JunhJ893ZtgaOa7pW1gtcSusozqVvhC7NNHmy4eStb
7q2fARsdqBZsH1B/S6yf7tYqFqBqesaoLdyVihphsVWJ2Xya9TSGBpM13k+7HeKOik8+/4OFEQ0W
zxrFmorvG7uf6wo1HIvqNyF7sSWNONStpHLTc6+COpxDFS/1os73Fqd7JTdcFu7YjRD+SSPQ7OX1
ucRaNF05JCXEyHOVZvoT0vuOj7xBsos0Z7yIoLY3yCvVzxE+BQ9BCPPq/ml44/BJiyguTZ7XEk9z
vfQi0OjlYkd+LrRB7N1Wjc5lora7Cr2uTxZNzZXx3lxkCkRcCSjcw3lYnD4xzsFc5UN2HmxhsMHx
3hv1uav90bPx7B0xt9jMfRaFmznr9U0pUN7jUK4RUt+adgSiZY+DFOhGYjCoGm+Aj5GdHfR0Pwmg
YPsQHtvZzPqv/M34zVC8bGNPCDvZHVSJlevjrQ0m+bAkfpL7vyRGdXMdTkE1Z2ezzwKKRtjftnaF
X+qMYfF7V5gtzMufSilYWuoo1ytcDXVSDQLxb3z1Jr8cnZHyMFZLIsk/632cliufdlM+gvYv4dag
E0nGID4uolepqWBnNa89i9JxNype9vsWudBdO2M5j1+d48+5kZzU3st2g2H0h9ao3Y+0H61vzmCu
9WRvNhypB/VIthyHjJtsOdWYMNrZpAhxTJ0MDbgaoMgxo6m+YatVfqjO+VPMPJymajC/0+avD3G8
JnC1PGWUQmWdEmos04H0jX69BnCYrHIs25kmkyeetArXQMspowe0WMWDcOq18vgyO6E0zuVBhYDL
g2fZMlFAWoJkq7C0s4ft/NYEB7819KbHEgIR9s7FPzgNC3slfi8KI0BUqEow0Wifv9aBFh9p1kFX
TiiUYk1eGudCONGz0qko31o9bdlusPC7d6czcuhrBfo3R0Y1AIw4vWreM9fTK0RIeWgalUcttdRz
GXruAc5mexrKoXho9AqjdVWLeNjApbx/uBYPG74ZyqbUYQAZTwRdFruTGiWTgW7OpQUdtU0HLdgn
Y/POHqUchUMFGpDnKM/EpfmD1Tpt5xVzfhHwto6R2hnYt4ro0rTqvMFOVTnd/6pFdHodj3oF8pE0
C1UeVdfzmYP3GUNryi+Zi2epbTXhsREdwiyzvtbufWMoWLfUROC8AsdbYozqHOmZPHPzC69c1qkq
A8fx8zH1Tl6NYtP971rGAvlhV6Mttigw6Vlpc1jENEIMZ4PellS4sjPa+OUnEnnjmRu6/lyZjXdB
RNnw0dbQVvLPRSz47zcQjnn+ofAHRO96csc8NdMscvJL2Zh5uM3TfNrg7GN8agzzAVuifJVnKb/q
j2fnfyNK1ATXvCxnLJZz6vhkZ2KOrXCeHlJrusD88X4XvVKfexiNwN/IcqvE+9Z5TqBuQotKRzOO
BT8OifuVNVjEpv9+DU903oNIjXNFXH9/L4VWEaEoLulsKXR+m8zeDHWLyK6NebPoElYj18ODPjr5
Rgmwtva1KagvAItxMY/MZFuigngKK9f+2pdR/eB0As+oADXV3cpPlY+c5cRhRydroBwGikHXP7Ub
NdrmilpchgFKcdolmp+Yob1BHl99jBUylQ583I/abc0vbZkYu9Ad3GElxLw1X/KJCUNMlryWxgeZ
zJZdZNEvCFbNICJGa6B5blcHqx5SP0B1wXf09J395NdV4raCcQP4kKfSYpcGSu4Mbs4qhanhPAFf
/asQegnIZZp3A3jSTWlG/5Y1FptzM8wr5/StoPDn4PII/VEyGINauGHYFpeKRt5TV2r5tkln+xzr
1ff7S/zWYST9wvkQTRIK6oubw62UICqrqbhMdVD8AJac7jBQGqkBcVFjyjKv6ezdXlUoKIC0o6el
SXDN4tMaO6l6Cj/FpYnr6gPe6+EWK5j+ME7ds6cE8Y4FEZ8HVnolpr+1jcC6QDJUeVzRobmeU9UY
p1ZNvOKiKEl8iNUa57kxRfk+d6IH1UlDTIxAhdyf3jcHBYaMuzMQa/Snrgdt0pQeCHbLlwgV60+J
7VSPRggz1Glyax+YYfMxruz8cH/QJWz0de/yvuARKbXvuTevRy0zNQhTUbF9oszEUtRWj9xc066t
k/al1azf8NztJ7dVvtVInV3i3msoItvG+2QzyMGkmpvkyMrESPbgrn9HgN2L29l1cckzT9ubk93/
wlCdzvSYxT+EZwWPaEqMK+v8upCLoCVLUkA5GRwNycVCA0pw02mizK83U3hG4Ub5VPfW3G7dRHwx
JlXtNmGtzj+x57b2AI+igxN7E0tSlqcgKKs9zd7okYVbq/O8sRlwfKT8y0XPS2SZiFc2jdXezqML
vRyMsnp32jpWg6xuExibSXODwzRl7zMkYA3kJUM6ynEDKXLT/AxwKUdtMYkv7RAhoB4AqfbVvkRB
nWQgfxrGPv6bBMdeWYWbb2XYVysNUkMO+9KBoQpNxUqQNLpknab9ztD0OAFXSc9ZMf4Vy6BmiGkt
F12MCQwBcSeqJ2w2Wivww6+3WyXa1Bgxnf9QGUMcH5rAHd3MB1VbWuWGdp7TPatB16Pvp3eT/b6S
FYPL2i4iWuCe4Owu9W+SGa+tLHX6D2U9lw+8475S4YLDhB+ZnyepWLkUF3EbKCSPS5pA4D4kI2xp
FdtXg22VptW98M+h6WFJjlbabevM1o9gF43n+yHFY+r+OFMMBxQfIKZk45DoL80am9IxC88YzRdV
6BBedV4weTKrOzs3ZhLFSexGtUEDJ8qKx7QclU/3h19cGv8/PFuKl7y8phZHGgyBYXZGbL60xpzs
kBQdcNJqVOCQk7dNhP7ZGl17I6g6b+8PLP/Ht9/9v4EXWYDRhkYXhZX54iZpuW1Ht/uY6Lr7+f4o
y4373+zCjOGgoKuyLD+Gsz2ZddWaL4mXKn81A4RGhZfmfsKd/FjWmfeQN8aw8mm3O4glRRKdCgVK
WaBsr09L47VpqIaz+TJ35bjH8NTe2h2IZmwXLT/3gjXMx/JWel1EQh/ALvpt0j3vesAsduLCnm3z
pR6qflNodr1xcwRpVaOctpCGwr2dNMk+6yv3M14WUuFbbT7W2TtF1PlmLmOOqrT41Kj5LndT2rqT
lsaJ9RLZYbGz+jo+6y1sbkwevJVq3xuTjI4M/BWpakLysbiJ7TCrQYON1osY+ufaGbSzEVrWj2xI
QUo5ol6j/L6xk2j8UEbl1QridYlbKPTWC+amt17QLg6PRd57v7kAlO3YetEuMCdvkxvmGnfijdOJ
OqILCRJBIAkMuV7YBJ+DJNV7+8XtcgClXtKdPNF3flF25mUO4FOkZfliqmJVZHx518ulpFpPGimL
ShJtdz10MOJO2GOl+FJNEGEzu6aFaxYRkhW6u58CddyWaRjvLCfut7TK+30JBsiP4jT4EHSJvYuK
Sj22YbMGXL9eB3b4q7WzZLrJFx4Pk+vfpSVpFFGrsX9JooT3QLEz0x/wXmxqbxsYBoDfAeeU4Wve
4/Gur2w6+T//X9B6HZxh4UaDe4JmsoSvRaNBdbVPnF+icuJ9GjfBmUmMtqntrJGgr++F/4Z6tXKg
dE79fllnMxMyFtcQ7q8JmNohc7RmP+rZdPTsHgEGxYHf76Wq+sUd0tRPmjF7161LSZTBpVIRCqdg
S2BIXc+zlWmip7yd/FsKCCNHz+1C9bmto8H+ltaRNgb4dw3lmkLSosIrh6W4iCkQVVtufbSirofV
47qYOkTS/0UgV4Eh50V2ukOT3K5PTtZUQ7sFQKT2nwxIh+4zMFA1eZraPGp9Uw+AvCMjEey6gBf0
Stp1HW/4RYh40pAlBeHRSoVlkQKRcQHZs2P1X1CS0GvMNNX2SYCE+tZq8/ovF9feNSL+crcBC8a0
V2JEJO76BiyJiXlQDvgz/6bc0e7CSYxfsEAUvpbn0a/33JOUzOVQMhFh0bmylkll1PUcOLSFfkPW
i43HxOvBukFvcrPPmp44z9MQeYHPWXOsd12WjEw6CSUZPDKPRyLsIs5Q20Yx0RMJxgWD0z/EbmEc
pnakQBY7tnJEeKBo33mKJd3IkMcYErIEtS+WcggKXcm9qAw5RrTZlbCzNlVIVO/VMjzcn9jrCM7n
IUsjQze1Drp+HKrr/awQwxylq5vQTyw7wOwwp6+flaM/VVr8YZwd84OCQ5yP2Fh+vD/0csfSlZGe
R3LTSj2M5dDNPFAnxBop9GfTnZ5KHo0bT3gYf5t986DXdALvD3izXyVGH5M2shDuYyre19/axkoP
sqVA3C3pg+SHXUeV7QMZ6x/zufXalTz9djRb8vRhR6Fsxp+LLCvVEirnc4qdh+DB7gA1wmK9TTLP
80duqpXRbtaRJxANHhSUiE8GScD1t6mzGc6hntmRr4amOjJaS+eusaLApAmSWalE9EJN8KypvBiT
6f51f24X9WU2EjP7n4gDJUMau+b1Dxgp32bGYKBuTStEV/GcM5JpW425m51L4SXZtinDZNppauP+
ilw3yP2089S/uq7t1hxMb3YW9wFPXrhrVC5BVS5+S0TKPDve6ER+7xjxodez7qErq4Eld4qDWsxr
qgw3s0+LkZIWACfYWwSJxSnShz4UVCdhLBRj177QTu33CHArvpllwSnCD/djaBvjFj3ceeUULfMN
XI7QXoLrI8F6FEkXm7r0hINN88DQKNvn33HAfanr0PhSFiotZEefTmkUZytR41UR6I9EQyc6oeAK
ZValRgp4b3ENDkHMTVQaauSbJPLtJ1V6j28bkU/Fhv82Pxt2JMqjyIT+3e7y+COim33x08ZB6LFF
2HP0rTKdvlgqInW+cPIJN5qkMP8CuWddNMR3nps+gr8eh9aoHBDPdMQPQuL42KnwjjcdGVzz7Ohh
uuZwvnirSHcVQqFs/fB9tI2XUpAJcqBQpKrhbDVmgFFkkmYbLOZnZzONnRn5bdOX3HWx++QE+SwQ
Ns7Dv9NGSX8ILW1XLvXrGCJ/DDkiCav0RUBiZJlMRlNm6C1sWfTxa8qlUTjMT96Q1tNBbTWI6PfP
8PUu/v/RXm9YEKZSA+76CA9RkwCFqdWzRqqMdkAaD+O2m1vjy1R47WfPDmJitUjSbdOn1QrA9Xof
vw4O3ocmKq0hHmbOYh+zu7XJciL1DCS73jhtUv3Qxib+tyyU2sc/ocfruEvcn/c/+Y0J5sTCDJTZ
Eyu+OLhJUnMLj8p8DrWgPZpJ534ocp2CIcJbK2fmraHA5VGVpZJCOVrO/h+Vfbe16ojbUJzHMjV+
FI6YTgFoCz9R1XKliSDn6n+n87+5pDZE2iJfICzm9VAhWpZdP9NwDuex2mN/ZO0RwrCOGS6dx6kP
MfBqFbzqkkr4dl0Vu3dPKg03hoUKAZR+GRxc9DfyUNGqM9Km5QGMtOOPqd76vRuvNfjemFRc/nAt
QayF8LtsU7WqYqgV1onnCtPqneZN2SeajKVvZ80aef+NDUoFigBPY4hNuoRoNci0l0iX8VVQ6LHh
RhfnjDd13h5CMUzf8oqD/NBwXMqVCtz1bfa6mq/acyDMwBfcQOLwsY0niLrl2ahFjM1g6EwOIrhw
j7adUc7/VB6vqxVc3FtjQryS3HeAnuza6x3UGRmiQEIU59wbq/ww16qX72seFs5jbvcFj2vcGVaC
3VsTDBiMLg3fKKmr12Oi3w84xMUxYk5zzQ9q62c84kzo9o5z1O3qV6EgS3d/p775mUDqKdRIxcul
440mJlMfvSA/N7XRXuy5rfYdZU6K5XV+GJV2Da2xHE/maIDOIZmSbYOuWwQ5rQ/J34RrnuBbkN4b
szFhADCXUdg/JZ2a9Yi6sMnVlR20jAdyWNIgaW8lYXbL9oNalkVEmc84FYPZDsdqaoyUclBjiw3k
ZGdbhJq6NXLL3UbwXHbIKYwrIeHmWmXzU5rndYZSJCFh+TxtyEm8OQ/1U6EmHdJctSjGz42Fz+De
m+NafRbmPNv7QPGCYF8JXVEfzKxKw8tY4YUB+YDW3Qr4dpGyyvYE7Uh+E2JuEhtw86gM7RCz2Wo6
ZVVt+WWIkpdIEVoBqF5heRYpZ8paGpIPbYDWfhoeKg1xr5XE/XZLSLNfxNfJ3uD7LQGvGje8EnfD
cBp59e4c6qIboy7E2XG6f1QKbCtvy+UdL7+ZVJ3XLM8+UDuLrm9EK84Zcn04RfYomuc097I09CMg
z/a+ZZskji9aJzWyTdvF8YQ1UdbUK9txGbT5DVKQhGSZ/BECyOJ6SuhJKYTa4TQXuv7bnqfsa9ZE
2VPTgnq9f8Blpv/nTchQYKNkU4gGBpXfxUtg1rJRbUcLuTwC5gbGTLuz+17f3x/ljTUESSox1dIt
mj7fdeTycqvAMWscTsNQTZcma0rfEk56dNFP8t04WMMZvrGINFclqkUWlym+LMZL9EwptLk/Gaze
+HlIS3Rz+9yYRL4J8tzO0EUJ9WAXaPnc+WHWmepK9W0ZqwErky2Ryni0LehxL7aRXaVObhthe2KT
JSMFPrOYsr0bTJi+p7UD0aFQaC4Hfm7EMzT8+/P92ha5XlZKBmiK8fSQymnLXKovUPYrGjGfmgRX
X+84NAhwp75bSQ+vGvaD++Di0aN+KczRS7C9QN7CG9EiUAf3e28msfY0zpS1DzTNYuW70idxtad1
6CFEozZVdmhrDSOPTSgg9PwTBU2SPWvUVTPbL0G2mj9cD/GsF+jx7ryJ4kis+VbdrjCdEq4JABpS
xmGZQpmxF+PLG+JRE9efi6ifdqKD0NIqGa7nA9C+3tE7xLDi99GVZExEz5BQ5Eo6qVTbvt5aqWHU
sUCz56SqOL4mEOc2kT3lX+8v4BufxyioCSITIXeP/Ps/cuGGmnCpm31wUsJAR6us7b12I8xhRN2/
tyr34NqYOO8ckeqImhl5+Om944OLlUAsKsSU926ioFMWwioV7zSjqLYZiFSN3w94w8xRGvx0ijbc
piEE700jgECvxKTbaIHAoawrssHIopYVRZFFlTePs3cSg1ZsR9XKH5PazZ8HjQJY7TLq/Y99YzwA
GOA0peIKFTf5939MtlcqOFwmwjm1aQ3WpTSojvjgPtJzWyk8ANqwXske37hZEZsi4YBUDhDj5lKz
7YAEvC6cUwhZCMDB3EZzyfMD3abGd+rAqBO/jkoMRzC9i2OS54k2TTNqUX5JWy8r3pnn0XRkW9Mx
Z1OTQy+5ww3cMwUzLaZAz3QKquJzgIzRLhjU9JJXSryS7bwx45T0KDRKXDAp7eIQjUXidEWnwJMG
ae5HHQbuZTjZOy3UUN1TcQG5v8K3+Z1sgBEsKDRyrS8tBoXJXAZ5Gp77ko68P0N0C3zKddpPuwyK
x3qw7GnbTObwBQazMvigrTDTuP8bbm8EbgPGBy2IBMtN4MhtDJ/gZuGjKLTy2Lf57KdxlG2tjCJJ
EZbqMSPcvU9SmeWUSn3gg/m3fG4urvccMxqKBCPkSgrH25xKPeqwTrHPY6vc3/++26SFoeTzRL5P
KCMv1hTV2pbjBazIjmJF3yNNHJY7Sy2VZDdkLbIJ7x4O4LZ8wENrk34r14dWq4CfZvQB0GyGHFkm
oeIXuZ1+BzCwVph467Si1kN5iXoXO3bZSq0CY2wSrfdOsQVhwUgzHOztcPYrDRI/YFhzk4gww50M
Vl+q5oaf9l70/u/lxuFZzQOBF+eyGRBk6AdWg+edur4v9+NofXSnOXkMcIp7fyyQhFw4X7zDsFNY
zGycedZsZaCsB+bj4OaFikK4MQTNphiyZpOFOTJ5711MOg9cqq/YA9qGi/wwhnKc56OinSqh6RdV
mNYWLmx9zMOhW4FYv7GYskVGmYlGtDyMi32qo2qjhXOmnRDUo05Q1636LxKl2l/2kNrAhMbJO5tT
J9ALmnr1MptK8i0SjrkSkm5DIAQfCS6FaCSfN4uXblXOndENXn0SKJhgqNAFWF2m6cUtm0bSd9c2
8SuX5zolZDxSFh5SCA3wyr4+MGXXGhF0h+rkQelCPs1GA6c8OyX1689zZ858sBHk5c/RcTvz0Hlm
rbwIxanqR2tU0/p3UCuTdbbjSbFfxikrTMtv2tz46SS9HdYbMRoRClpBH+cnoU9Vv/e0sdA2VtxU
AbVSXe+0vT4OuWJSiE9jaHNTGHrGt8hzxqk6aE3dRnvLTAd8tfE817+rian9o2Xz6GzdRomdXTYm
YfrsFiUw+DhoijUqxW2ElvAXqmQUAGTbdvFqQHsSspnJ74/bKjh4Yn6Zxw7xNzXK9+2E764qArGS
e9xGTRJK2Zum5inBKYsxFcVsufjS8hT1Xb4FjzDQfrFsX8Uffnf/kN1+HuwX0ioKZrz0AFNdb4Ai
mfIiogl1EvWkfzVhqkpVHrcVm8DRe3GoBoGX8NwQT1dGvs1m8d6CW0svmLONbNr1yLkX5g1uTf3J
1gaGC/VQxSUOod5NSjEkBWEVO2R2A4D9mRi3Ejnf+G4JgeHQcwsy+GL0UDHqhmtLnKwhNzY5G35H
JUHsBio7lyJz549FNL4PaCKfCZwy2XdCoBHnpqW1UY+lMd5YTn9ydBHVsIGDIDyqehkdErN9/13o
vaLHqEaiP0Oj/3p+47AqtElrh5Naq9bObsd2R4Lj+XNirNWpbiaTWxDqGPoQMAYpoC+GcpC7mEQZ
dacKT9QjWvRSGKIfn0SoaucigSdceOma9+vNIWFQiq0AWgCGksssercO70pzLOP21AUhCCbKYdYT
YAc64ZSbwy/3j4ncDldxEsMWMnKYE6ps+79qTP/xGoinJJmbaRAn9IK9naC/9ZSPleeHaRbsptlJ
tygmBlRdi3QrjNpcuX1v7yf58JKCTLJkT9t0cT+lMfaFkZ3Up9KA3lorjncwizGDcT030QcwqNlm
ou9k8gusrNnm8VDrfpa824Sa5FyCSskBqIjBjFqkjqlH51S4WnPKZyPBla+3jlpmh72fTWby+f6c
31yGciwPuyzDBjLEy+96A/eWHthT2TUnazJwnC0E+BG/6ObU2hNRrL0Z1YG2EnnfGhOalQTmkLDS
UrseMzQhcTV2UJ/q1qqiY5VrkfhiN8CENpBK5hfHSYf3Nn7knCK9YxKJpKWTuchzAicTStpbNYW9
vvzXHmx7Y8+h/WVCnXwlpbotKDMWyQUbmdyKzHsxp1WCC4eV981JYYWTnu5sVSCClzVdS8lWCZD8
IyHw8p1bVd4XEvXK2kVprLcvShJ0QeK3Ro2swbsXmsQS0hTyBbLKuvhRXoqASZF7+Slx0vYb1qHD
D973EeKxVjMcqEuFa1ihN5aZIjYPTfq2tNuW0lFVMVuOUhr5qccSp6U7LbR4G4GhnX8EZmp+NTpI
dis55kKkkejPeBD4KKpyfih3yoD2RwxR09GILcpkpxkDthxSMwcnrjbWrJkTwA9ZJtOjDAHHs2FU
4fzRtotk3NeW2lhPU42qwqazprH8R9ML+A+VpXUhCm067RYl6m0JA4pD1et3Y+R5ZbgBKzJafgTA
IvqsYqPVHOvZrrrDu9dOCiuTQyDJQYd2UZOKpHdAgZ4M7rllfCwUSz+mSiN2emV9qdwoWek+yPhy
HYd5egCZlbR0ms/LQluV56VWxUl7UunvnVPRtQ+Fg0Dq/Y96JfwshsGdCy8ErjRu6mWtvYk8Swnn
ejwVhTo4J164hYD5nffWvnYdmtyBgue2vRVKPyqfawvbt3NIrtb6jpEV6fd0TurkOW+sMfhKecaL
PiSmXmnT1kLMXN/pSh96fpOSKUPlr0VV+Zk5dPYJZQpiupugMP1STnVm7PCYCroDbtixcvSKjopb
gbBEs7eBHOjHuELScZvWgJT8dM4m56NaB6riTwHuFD+6su0Df5zmIvm7UDQ12uWBblZPEVKh8S4z
LWPcxG2HG17m1rP4mpnmHG9iXR9+awr+Sk9zoXX9Q4ZUrBH5kxHNGvl5VBTKufFqqOi+podUUHxw
HZb3VMRx4FKPnIxkBeVwe9XT+CBXZNGlscES0IHnHL+BRwBMdKcRx7bS0ZbLQxA6G6zt23/vr/5N
YoqaC5ADcmFALWyDRWIRjUM4eTStT8LOnDra9m5u1s9uQ96Dc4GI0387WNy9tnULRUVbXZTW+HL/
J7zxwRJyD38bKN+ttJ0yNhm2wVNNbUEU3wysz781RadfOkyc31sMIvvnzrEkGx5h6eWN5xW5M9lx
0Zw6BZmbbzPG5uN3BcFl8Vs0SW9+vP9lt6kiUytJqbTJ+WcZL8YecQmAAPYpG7X2kjfud8wK1FOm
Nf0l6fPMx+XTWom8b4wpC8c864m74McXyROGH6oNKwI1vWbC2ETvOx0MsmLmX4YQeZagTPtPkVeF
v+5/6s0icr1SVpSFKF4afO51vCetsWkcOzaGk4V5cUJPP8d0q8+xwBHi/lA399nrUOixWHickAov
tmyTREFrKbN9bCOl/mm2HnJSLepPz3reGSc4R2vy4G8OSNDXYKpRjF/amRpSiNA1FPtom/PfgT6W
lzGXAsfu/CvX1fjL/c+7TX+RWSfgg7ZlDYECyGvhj6uzyac5p2xpHktVST9qvaV+N3uSiV2SFjbm
B0WB0r2ejF1w0hWn03w1EJ27RelY393/KTcPAaSggCJJHRgEwrnKr3+J6gYtMp6OfhyHLCr/VaZo
ap1d7rpj0j1Wwkpg6vVhpj7NCSCXjV1jzrlPUiMfv93/Ibe7C2C3hHbLXpf0Jbr+IV7f0sCMnek4
ot/th0akHnSrLQ4DWJrTu4fi+UhjTWM7q3Air4fSdcXViqqajoJKUknZJsoM+5PehLb4Rprmep/v
j3cTgCmB0RIG7QHamKxpMccJPeNJqEp/sBN73LW5Hf09de68pfTTHCKzSjYmvIUH06zi7f2Rb1uk
HCGUUoFaILOEAL4MJX9stKyY3abr7O4QOW3pe0M9vcRDYT4oRlDtmKJqm9XefBw0p8OQWHN2CTW7
x7ZV45Pdl4mvmUO/BZiQb4VIOt/Jq/KUpWjf+K5XR3489NZHqxrDkwo1bpsFjf5kaomzEvBuTqf8
CqDNaGK5PNeWrKYYuEpo5lF/YJ7sh6iu6xOuPAkOQHO6z918jSq+sPwgtUWQiHIGyAQ+5TbUkQzY
xVglgLpMM6r2U1FGtNCNANUI1LDmWg8/ibIw+3PjBGn4occROyNTAM7zCG9fVT97InKVQ5l4lNp8
JQgbc+1l93qzXOV0/EbCB7BbnlkqzujXS6sU82wh/NAcgHgrZ62ddCwuo8Zv67jcRKMCrTfXjZ06
j8ZFlAGPTH2Kt12dmJu8SpKD1qvuVjPDYjtHUfJRpJG5by2r3rZzmZ5UfD8fi6xVdpqZhF+8rtL3
XhNbm4zgeKqi1vatIZz3QEaUo8iLaWXn3sQl+XVc3zgf0UEkXbr+OpguMbwSpTnkoVNsqz7JHl03
NvyyavRtkPbdRbhWtVW7vnukGbbGo7mJRnJ4yk3QI2UDfnkBpY1WaIqI2kNeTkBO69g9RE09bwbb
WHtH3UYHwKV0BYDrvwqRLV4cWuZ1Au59gqKx6jXDVksTJ9iPViOSvTGXQfkE2TgxfgRhVMw/54by
n7oy2TcJBb5KnC7YJpJKB0brerJjKx1VXNj4CSn+tlFYtptMqduLhaMAqiQcdKWb3wdZ54zJQXn7
ADWQAX/Jwxi7sW1cO0xPXqN3A3r8aHrkG7QjEJXHfW+e/0l1Heb0pkjNpnVXCiM3C+yABpIakpTA
ANAsiWvT2FQ6Ql3BURnr7lNvOeC7B8QvqDOlK7N7OxSVRHp4FHHQE+G6vZ5d9PgtO84n71i2dnak
hKh/HFLT2cxqLHb34/1NoOSSkZr8EpHzqrpwPVQ4aYqqOoF3FGkc7tUcQVN30O0HxB++Nqmevre9
w3DUmumhkRzdMnpTUZq2EmH9nlFM3alKY2yyGJEvJQqIepWzhpJ7ZVD8EfPooYMokIzJ18+jlX/9
fdQx1cA00LkygYnkoEPLenzM4yZO91E/uDXlw9wJc59yWtggZalWxV9aOY7qIS0S3Ezd0VS7bYTa
UHlAzMZW9+TR/fy94lH6myflhKPdbIFZnnm+JjvTTu3pYAENQD0CC5H0UYypau81UaWR78V1UONM
KcSU+8McCOXJ80LrGUkNsz8mSPbomziI6XiYAciGo5NUltjOVR2ggNEFTs4TPNdmYw3psQgoCCmC
72AHgCjkdcBz/3qSBssJbSo/4aOaGcGhaZqvQ2fZn41AOBvH7G1M+xzwPNOwVvdahBEGlpr+dMcR
6PJgsy8G1njFvtaVH2M7bLeRqv3UcB7c1Wmnn7T/Y+/LdiNHsix/JZHvzOa+DLoKGOPii9y1K6TQ
CyFFKGhm3G0l+fVzPDOruiKykNn9MA8DzEsAAcmdLrrR7N5zz0JDu3e0jqs/X/H/5pqIr8QeDWMX
sJV+zG2jmrIpQnb0aWnSeN8wvZBBTylyucI1h41lW4B+91e+Jr9Wxd+tQ6jksHlA1gUKwOUM/v4W
NwbHeySi7QoATggtr0k3/8WxqhsxQ/NW+nWE/dzLDFOrsEhG2YV5GmGi2LSD5x9T7vI6n+dYSrIi
6fY6nOdBVHVPk+TcTE36KdqE3zyPvHc6hZ0YZD6EbXU0kMTp6TrfjsimwFwga2ohrmHjrXhhVpWk
j+7spUMxu6Oa7oJ02rxPSCo0/QmZ2GkLSKVeYXgzdOBQ92TYMo2V2CytaGC0LWQTNTDdBuv0Hsie
4/W5O8cTKDrJlC1zAT3PIArdq/ZKwp5TVThH2mczzWtAMDe3h3ZVMIRgODZvFr2Yry28Oj4yH5JU
AvF5/T/b6S7R4ZDTX9hMGLlhq/vhyBqhAso2pLVd9ZknCjyzb+tas+sQ6pz9ynjwFxXoH5YZLoei
EMUAeny0pD9cToAHVy+gNF4pFfErWZsQw9m6OdaArapNR1+R/Rv+RZvyw2Z++RNBx8CjBM47SAM/
mjlnmAfJBa4lV5MW630Eh7YX5UMTGQeY12biLweYl0X73aKGTQEEtqgAoCLDkfjj5uoqAK4oDa9n
Gq07xwh+2uBYuQPp+a/yYP9wKZz32ChieCWi8ABN4fvnZ2vreRjDoT7N6LcfXLGspI2p+twty18J
Nn5wO76sEozwUBRhmQCCAtnu+2u1yC7z0FrKK+yVI3owOIn0x8i3zmvg8BCJAG0qPqQQ+g30Kqtz
B5I9OK72iX1KO2jLKiacie1VCiAbAigPIdir9p7Vqrzfadn/8WX5X83HePvbzZZ//0/8/wtMtQRr
qPrhv38/sy9ilOM39Z+Xl/3z175/0d9vzIdQWnz8dH6b5E+VHr6+KTYOP77mu7fAlX7/JMWbevvu
P+WgmFrv9AcW0ofUnfr1cvjMl9/87/7wp49f3+VxnT7+9vOXUQ/q8m4NPtbPv//o8PVvP6OD+5cd
/vL+v//w+q3H667ftNB/+P2PN6nw0jj+BScMZOAZGIUxwMSff7If//wJaGc4gjDEAzKGtTuMQtG/
/ey4v0Qoa9F44xWXOR98hn/+SY76Hz+MoCiHBhc1OLj/IDL//I+//bvv67++v58G3d+ObFDybz//
MBNBegHqSXwIJAgB0seE5NLW/Eu/DXywo2wea7j7p2HhU25gqf++zmLdT6mPyEjfISpqt1yk2HTb
D+HMj87FYlklazGoPibSWZJPXprXlIH3O+o2d2tY0mvzxdn8919v7f+N9TZ9DA9KfHwoLLj/B1YZ
9uf/+Mf3+Ic19r+/NfRtwCTg7buVidf8ts6S8Becn2mEoQzwQCwnbBm/rbMYiwn8lYtRJ8gsl3jI
f66zIP3lIqeAOhOzAYjD/rnG/OwXIOlAtjCXQ7lw+dE/Ptl/Y4XhePuhNb74tsMD7/IMgGQJCcUP
cJKeGhfgqFOX3mD5CYPPj5U2QYFG/xQyGuddZI+z4vQIXwb4nxn6uQ35pRGIctdf/dIDTeU8xgvA
aYnpaQURgdZEN0glzMf6IkrXqchudYTyoITZeMKIVY3tblseSVNe9Iuzi3eZYRYoCF9A4v4SySkU
XyM0rVfbomEsN2X+2DxPXPUvRiXmrMLkPdGevuuG3nUJ3JG7gaS0t30eI4+h0XF2mOOsMKGq28J1
mvQOKhUn9si4uMN0tjC1rSWxo4ANukI+yClLWbrtWdjnGg70BcodfZxSeENKsOqOSB7SeTTbJVcO
u022xS2iGhMel83XPfhBxJmDK1rr11XEI8oajLOItzBxRF9xktHAOrI1XlJ0y8iLwRfxDqrJlnjw
5qcSAcFU813XurOszKyGiGRurcfcyQYEG5o6Gj/JTZIBhjcSEl2IoS/UTROu8F7bgv7kxbBwn5Fv
X4o+Q9RG08U3PYo64vbeN+2sZ95L+9DM/TWsvWRzPfUWPUbkJuKTECGJUPGdJd5SExgqtd4B9gW4
7upScCdan0GP3dH+Q64mjFBotpOthI8pGVmoon5xsZzVOZXRJ0eIVOa2aTaEgLh2yxdUppDj2LQa
NYazn9bVow86C9QVnBo/zcxOLYl12Ffe5PJKu+F0FeG23bp8Ouh5K2DQfzsOWpWrN/tFhxl5AVeU
CoyoN8RtcoIse3cXQXmPaVUrK9oBv4L8VXHSeRlBlrV3g4AnHZWtP9qYTFgy5mhVRG+btKFwlIHD
mwX81K1PYOJ6iFJh07WMkj3cfOB7bDdaJU0Twp1z66a6pAKzaRBVwafRKAoJ56k913V3EKpVkkBO
aae7rqcbPSJSl/UFTAytqKLOJqKIkMMk8tBxCcAROLfwLiIzbP+j3JcJ20mnOejF1jDNNE3OqDS5
EdrEKEaXEo81ByDobg9IPOkFcRaLoKpOP3r1liDQwDQtQmz9ERY9MYM7eIo8UKSY38BFh+h6gHx+
iq/s1uhCTUjdHsJlJoKtr/AK/jbAzGDyxmMzKRRoHB612XvcBkvVTokitchOiccwp6WwkM+sD1lO
VEcFa+HSTKIB80U8TAxQMwctXO1Gszj9h48nqsLCXheEk0IQnG9be4yjYahoOwwPUOWtjEDQo8/b
At0Codh/2uNo5uUWOQ4c3T436UoCPpgtZ82oyQIDimLZuDw6vtvfI9M2eWiMe4r9yR9IPTnrUQsD
R3/Lr8ZgkDMZ56wbCUb/aIxZbBAdakfAJKsM5q6CN5fcpUCikWuWwGZut4DA9ObODmicwL9ln29y
wSg6ZEt01L5u71ykQSJjRorp3Iwj84l01+HW17MeybRM1NkpTCvfTeOhxkuEXXrSJWMSwc1nzcMm
TCvu9M23jV8o+2JVBSY28AizbXznrA0NyOx03zIb8pcOuvR6Zxg1RFPtDcQR3CYkrduldAbK7m3S
XXNQQ0/+1tLz3NI2d5ogeIQNsj0mjpEQ8vvBrmeNKLiXWsQ2zmxoS2cFW2jrxszdz9n0evFuPmag
Tlwh/rhZCTxLlSXh0vGdmupoISEErBeGRZdh61NiIT7StnGvEUzdWfumYH6eBxIhcbinWGasK8fR
CLJuy2iunEloxP613jAQGzdiI3BX2o6jTvprnoTTC0+kRd5iJnetpqKwDRN7BI8+BqnUtFiiRzgB
XfwWZQODkXoRT03o33QT8k8dk+5B9koHQpEVirHDC/ZXcZSIODtlkc1D17Ry36zTGXqyyJ1JB8un
C9fDXRwkkqimTot+Rs8JIc46Exn5hYojfaJbIq4cx95EGZ0FSXmHEdUa+ozlPWCreD8xFt+1DoKa
A8mGzwgEo0+bBsGQzL7/OcjmO+2IjgxglZBeTE9Y4CkxJrkDnQpWP154FwtvdclG53OdRR98bb/6
CZwW8wSeOQXGlO41WGlxjF58gMrP7cdtQlab0FFu52BAOmt4jyMqPbKhSwrRhMt5dqf+EfYCSOQJ
074MHHc+TdCsYwV3IEhttYBjCdf+9gasuzCAj0bp6QL9HydKDDhyWS9hH5ANBD5UawkWcQ/uhTHF
JEQw5w4gfUMmTE8xj9nCss+4ILW0p9EPwDqf7mvlbaqyEoS7GA9aXT/PA2yIkOHTY7MY4gz622HX
obvOZ99BAjZj7UQc5unXzTPDo2Kpc2DKH24wCBmdnCMiZiUIGxQgWyDTYMtjMTzWCeP4IumGXTMb
WjneOd62wOcAsel53cySHymOsbdVAUNBPmJAxQ4M2fXBhy6vJ4wjNon4vv5iwNudqxBOtUOexrP7
aYODwDEYYqTkwGL0eTJeMB+VYtcADXGwQKdrSSK7HLxD97Swhpew4TotaeJkJKIQM3AeDQ6JYY/w
uYVxlZdfRk5pBeu8/jZedRCWded2Z3CmYnXlenJZiFymU4ZErM9J0wr/tEj/2hMtv5XduOMXkiTv
hi8DdwtmDFSzNYXIKveHWT1urHUhr/KyE+YZPbLiUSK2JdxPNxL3vNkB7eewH0SweqCXJcrTBk1A
7HeIocFRCb+uhZ1mGtyz2kc4EJYJnctG9tktdfHlVKxGuUrqznbvjadaTeAIy32CCFOhcgzO6ilP
J1g8Fyzr8XdASSfaAoqtYNqpBSJYGHi7ocpBphmax0atyUc3mLuauwoBxgG6kkM4obIq8A0qaNTX
dRo/hVMyNVCDyFFUWZ8mbz6z7hmuCElPQhSl9TVFHyYQQMlh9TAhdGIBj/PCubE+fCX3XDBngwkt
ArCrRcRy3pnQsd+4lwwt9k7nEwN/uVixlPaOdP0KXvzwE3PUYAJMqMb4xvh4aNOgBcWNN6d1HNMj
nEJUxUbzLCgV1eT5xFmxmVKde9mMjBw2gJGPlVa0S9yCSYqhqxPGYAxe7K+fF5Bdm3yN3cUr4NJ5
K736NIz+Wk1jVF/VUEpXTp06tBhS3S67bdKOWzS0dxEG1FOVA+9ep8IsUdORWWzbAXNldrSc+g54
a/Nead9WsLkRxGPdR8fCGL4qgX8NQ8DkXK/GIlpobTChdRDKiEy/wbxHiSfKYOvk2e1nJDzHsuDJ
xO/o0kcSDwI0SKAYXEWt5+/wLaNoD/rwvAYR3WXaeRCLy5rCJEweGRI5S87Fk9/EkLfgCPqy0XXv
tv0Asr+UnxI7LJQYngbvCC60e52O3jd8sdO+6Xi8y6xzh5ZjyQgb2JCiBq+f1ZQsJeDN7HWePddU
dJEMKWM2tU/YuVN9VLT2jyuU/eXY2/SJ4ojuiHHhZ17wtrHvxgGrIqi7/tVu1iDOKFC72nQRRv9T
4ByyMejeaNC2uXJXQYkvvenLNg4eQHn4V0cBCphy4POxdTSMPtZGsGm3LdHanXSQYKdEMEW8FZnl
3cu2GIQlBolZj2bjYbcbrIbuMnUmDDdrx5uLadMM8kQ0249evJkM8cIwh96lfq+H3ILY0xOQWuPm
nPpbFJ1pFGooKNuBBXvBYSFqsmCx+TrM4XAdimZecr5iuyI0HkdSI0lRFfg9EzzA/BybRuL1wwfs
pyIPpXdmA5/AHXLeSJApf92Bvjflqp+zX5O5DBIALC/8dInfuenNbQc78bCiFgWfLRs8YsMK1jYT
20NmwPF9FV2C8jqcBXQI3PYDyeZJv22g2nl7zZq1PcmNjdCJcwe2Dw5m+iJq57sOw6ivbUJ9BleG
DFXoWofRowojhrpSJ9FUTnOHc3dd1nM/h6F8xDECiUrnNqIunbF78JjfjUfV0M1Usb94ChdBLPdS
1iDjfp0pqJxQdE03mZ12SUB7RI6u8gUSwrHLHUnT58g32Ni56OaLHY4UN1Mytld1zaL3HnyYhBhM
0z+bsBtUeSG1RVWLwHNV9RL1FLQXt3ApxkMc0OyNdeiOctTDd4gHRGbBGitVygY7SgHGAriKwdAu
CAyPah8VZ+aYqOwx8KaI35iYU7k4uyjxXHz1O9e2TV7jUAXbQbUcfrxbHcQ5RDRxUs2Wc4uBQxbn
jWPbsFJoGuPXxcg5LFvQYjGhnlT4CWkCsUH4zCrbcvVBRSQX3tNdD0uwuaLNwvSJUYQWxkY1sCcV
7PKg9n3/TUAl1FVjxr0nFDBC5DI0lyqpafcDBODXdd+M78uapDPxHOY+x+Bxos0ydMhObtiOt202
Rd2OwQMSRVwwwtvcDUxVI46HnyM0atmBYxCGc19OsfuSZR2FE7w3OeeONfEe+TH1tXAdOD4llI1P
Q0NXVq2NMndd7al3Aeu1fNqC+pscZlO13hqTJKPugNWyoJiFF2Zw07kWsW0L7KQa/JtMlMS04dcu
dAX2PrJhlzdetAVk2iLXFDWsydNSsXrgZ52tbEZJmqCGnKlEsHCtUzRHgfHWsKRpnTZlVKuwrjQw
2WfwTsV9ttU6xjjOsn1gsAe8jFnt1kfkIVqJih5xFQX1ZShyHvnnxIH/MYiYx65x2503oaiBFdLi
35psQkDlWq9a7ih0s4hsXLt2OQ8ZfAMxs1Nu4cmBPfNNLf0xM8xpDxL0f9S8dN2Kttua5gTnF7Q/
ViwBTPgsXD/WYhOMPqQI9F2LZYYi4SYI2TqS2bOxPTjGTYDs++OkznRDe3YrG9hkFE7GfYEktoB/
aQYMdKqWunWFMhcnmbST+pyFdQtcUTvx1cJTv+RYrajUO+7crbSTOKTg0omDcL2PBdoqnbqswBwV
nSFn4bWf8PgAIEbeiq6dSeoMI+mceHhJwPw6oQJJDxnalQfhBfS1a5YQNUOXegRg5oij9MLmxIIz
c0NApsIgP/UXW7R+75/M5LmocvqxjP1BHt1s3W5YiO+BLuxaUbjzZg4YDzW2g2IZ6pVeJwEP1d73
MIp96KYu/EaR9gj/4Nl0/T7jTosR35xQ4FTGeOi2hkwUUKnGw22q2Iaw5G6MEf9JVLIM2bsDCyq3
xb46t6/G9tNJzHjubpLJifq9ZQ7s+Ik76H1Yp6Ub2LoAiPUABtSDm+KrzaKvjq7dZ9sleCa9+XEZ
QWzGlPt2iPBWbndn3Wbfp7CuTGu+3miUew8TKm0Ydkbneur3UZo6mBA3n1SLYw+Rn7Pp31Gzvjl8
vsvkdC9876P3+MnXbpK3vC9Hubz51GHww1aHpt7uYZmYESW7t/nCsQGZ7dnBVJOYaLwV6XiXev3n
SIQPzHVuLBjQp7GpKRA15AnEdLzpF3mJ2LiyGRaZ8La3aBw/I2vPLdKERVU/TZIgUkkR2kdf5rj1
v3aQv2Cjy2DgKJq3xW/LcWhPTjYBockAo3TJkke6YURlcgZm5F8WjML4Bs008SSy3BBttu8n9uj2
YgYMg6ITq/3DwpaQeMa/p3z8BDrHkUVyI2s8afTl0GE0rJVQcUxoc/Yud8eIYTV1NnrKhmmby2Fa
NT5CEouweWq3AIKsTZxwPl/Xq8AZF6yKZNtyE83Znm7xPTCd8+gNBzvEoJ8D8egi7FseWgo4Xxb1
1u6n2ZUH6xgE5/i8StzlypHDdYASvm55TLYYRrmIXMnjjp5s7PTnYeIuCoPxxjUdypL4Mq0KtqoV
TFftzLKDz6EuzZbpBvWWhIbBEBoNtux1GpeuUk/ZmtwKLxsRT9CcEMz16GJ/IkuC6eoTzNm+wbcz
OGFjS4/WoMttrJ2vnHberiHru0ap5ZMRHlip8ACjKTfncf3RXASqrN7eQKX67CHNu7RdexiZw05y
bG7NMiK51L82ag3vgw5+i260CjK5OkM82TgdJJLj9+GAsymeAFAlOg0I2p7pygeL7AB355eMOtU0
4QPi9CeoW4/gDdi83hybe3OyWzoY9njRcogpvx8jmRToIWssvpmdRieSQRlcvvMaLerWm3ewWEPi
Q4YLij3u5thtU9HzriZ+t6gDMgZuPIc/bH0HAAkmOjdZa9Z3GaaHuKk/IbLuFQORY49Z7S5o1xuA
CTMJxuDeQ/HubhjSrQbRLv2Ajm/yoj3HnPNEvRBj9j5CSL3cNNaZ2W6ixZ/2Npl2bOwNwTGE5YTd
G9y2Xj7gMlOZbng8Lv30PhHe29yh+IVJiyXtNCVkcHp3H0toF6Twz4Nv9U0KLI3oqX0UcX8f8fqz
ThFvnuEER7UBXMCtPzqgMG3mnuMehWnNmMJ9ZTiGdHYnUzEcRxoOqEY68Gk69NGytBchCCK5opdm
dZcKAMiNoulrUM9Xoxe9jomxJVhO2aUu0nmXNZbAlvizRDJC3rDtGsIOLFhPnpq4Va8ZNW0JPexh
7sKjq+YUdk+wXr0Bvw7uW2i34RTE5pA6ewm+b7QHzA+cFCrdZvgSDP7cfRWZZ3ewRslObPK2BzmO
Lpkn6t8JmgaP8ca3kxkaPxeT+5yhyypp1CF3g49O0awOp7mVq91bhFI/g1fsksFAmZ4wkVQaeRz3
sqbbMZjqHo/n4lR6Bfbv+iJ51z3wDAzlSjOhLKJ8wkljlvmBw9ioEki7RowAvUqsbQ/NMHtVwvlA
1MTua86OYzs+pv12hynxY4Myn8waU3wDBjYYOki2RUHqh/4O1dx5CBaBtMa4LihjhkTZGiORgFoc
ccmj16o5B8w0kIH53tWMImWf9uDQuvQKD25MWgBzsHKbn4W78UMrWb/vFewToGfaCjPBUM1j2z7o
1TkJAE70LbvR3H1a53jvymkqQqBnV0jhnT8c2JzuG71s8NDtLWTh4YkNMoJSZTkMmYZF2HKUfV8/
NJNeT03DQYCAV9ehidFA1kErX6ZoAGK48Ws/SPac9u056KwqBawbTgy6nM9s7r6E6RaRGsw4Ai38
0+ZZ+ohJkFvQeWorm4rjwhfE2VP5KJJ+yKnwj2BFkglSTMDk/fDss2Qhix7fG6d5nyRMbKAiqvpo
UUXW2W8tHhJ4XHoecbqxr1iInXZD04huMgC8gY4U79r6Bo+Slk3VNaEg1oJZjKb4K8d4PkEiVCe8
XYR95MDC7isaHBzwDojhc495PH1Z0jqPvPWp6Wc00I1+isMp/gwL5KDC2sOHT2Uz5LBKPcN/6H1L
bfTVRtsORgevNRueNW5o6nn4zPPs75Z1OoRtfFja+mzq7cN3Dc37GdbFhWUBSKj+opsD5mF9DqMi
TJIAl4cVm9uxmhcwa6NxGJsCw7X6qLFNfQpc/cJVpMp0Tj8lNf+M7uRbsOmbdmHbxZ7qGnXhmpsg
AqCjgxzsqroYKAAbvOdDGis0PBAjnYXY3sIQG5Dmc4IMibaax/BsglQBTfBC/63jYNAi8SBY6qpJ
Fagp4wyyDnBMNpBeJ7IIBdpbGDopbCztmF3gtuTGUoVvM0W34EsanTJ4lZaLcnYAYJKyodn40qVj
fM7wLX+N3Fq+eU704m7SSki9kKaHp7rj8gYKAcfBvDGqWYHRXnaNimsI9kg8r/1DHcIMuJwsbkFe
t7X4tEBpdEc5r0CrtUfTDFNEtjTZnsAvXDmxUNEoNMVOzHS+dFPW4+DrzHhjACo0uMfR1tcpCcdR
8XuzzUtUaihteIVOytL73vGjLo8UpjVrZNKjwNbxrQV4f3a15R9+rKDsVdZjy1PUdsbFjpAM+xSu
j8dWbLYj2rNL1J7x1yX0hs4hi44dANqqB7QFf7xWBTuAZitWYQtScgM6dM3S17WHXxG09j3E8jhI
O1ADJ3/NESPcEQELGn9o08oyF6C7meV07aTRua8H5wvDWrsFcxtYFuAd4a+mymwNpBlc83Fzj+Ag
1JXXOF+x3VwPW1B2iYoKmTYQW9J5KcxIc2jueQgAIWtLbpT/NfItzMFWFRYLsi5eZnQ2ZNX2Zq45
0mfHZkzJhnjQKegn1N9YYWqq4J7XRBiWiMgBvPSNxu7m8BMyemHxg2YzGC1qiqCpWl53SUsms8FL
nAzwJDZ4uH03j5J2qzRQ0aaCgq9+mba2feeQCRmCsfPiETqMcalj6NvCuvj/JAa1Xqgy4BD8CYlh
+xDvb4x/z2HAS37jMEQuOAzgjMErAWaxOMJAoP+NwxCGv4DbDnow4EH3V0OOf3IYQu8XUEdBlYFM
/cJ3u4Rh/86UAb0BNCpUVqAyX7zSYLL0P2AxXDhX/0U1gw4GJhnAmMFUhZANOr0ftAsbdSlOX+qW
yQaVrTPXF/c9pJH9yw35nTvxr2wc73vW3q+XQcp2lsZhAGkRjvjv2TjwB/S8DUO+sq3hQrZiiFXG
A7rD2F/t8xqEX61vEWIvfOxRclhvY95MoE577Vu8dApOsKbhhRoYgJCovQiclcF8tf6rEJULse6H
uwELOnyO4GKSA3bH9x+TwR5E+u3gl1CMyh2MJwZJ+i1rrrRaPhra1WeWYryjwDwhf3GHLnfgD5cG
oggJGnwcYXX+/aUH7lm2pq1foq7r7m0n1bNCOl3JAswCN53gWB1V/dbXDfo/6iqQUql8DjVaqj4W
pdeZ9S9Yj/9macBNBJRyKASw3H5kUHEK3r6LSJ9yFb6OkD/rtlWX9P2XP//L/91lQPaCPhTr77Lm
v//DZ+mpPpRqKUfaC2BgQODB/vsrz5J/exU8L7DhBqsSbOHvrzLGEzDhdF5K1m1ZDss/p0rd+jcW
13ekwX9d5v9mlcegNsI9BEsohgXa9xep59amWcvWsmN1cA5jdy1WM4z3PmL2wFqvQSHOwq788/v3
PQkJjxZ2EHCQkPvkQl7zh3AFHx5vSJWpfTSc9nWCcu92S33MLbOhefXHoSbJ2sJQqA8m1F9j9OnP
r/6H+3q5OnaQ7ELn+6OZ4bbhnJJz5pex6W4jmL3dxrXR939+EZADcee+ezoQK3RJJ4Fr4CVVw/1h
/2gmlANQhvJyHp21gPGAPfO44UcAEB3AC5Ten+tsRVuFYe5Z2KDZbX4fYo/ZuqLTEuznRb1O7oox
xuxiQExCE9jXRqM37erIXtHWdkdMMzlCmlrjX6rxMkGRDMpKuvI7mLui1ak3HX+uZ2NBsmhdkCB6
GaGa44aVJooByWCmZ4B4Nq5+AlGYlUIF/pUUUXd3QVhzTkX8GU6b247zLMnBWObfkjl0HoEBr5XR
1hQrvuY1b7Epl3yOzTHskuHcCR7nwboGVTQJji65+8CIavrQEUc7saDKxcBoLa1bjyXk2PV1v4wS
YNsC+Z9ruwxG5Qh6IMoE29ct7NC349VHimnGk8TzD4DDYatEpE3MCLTEoF/Ao8P7rGNuwUgdnk2C
CLgRnQp+B9kpJ95fdG2xAlUtaS7zuBUAEnxfUfRKORUpRhxV1q3mGVnb62WYnRXO1oXXLroAINHS
bG+NtyKMQ0gJt88+xJx2CtlWCqvHe+jYzIsMOoSIzWyC9hbS5ILFyz6NkTnQjx2QznWaD2jngAko
aKWS0Gl3Yoyc+RjgK8xjtrzQUZgyDkQI0cjS7Cds4gSntHcQzhgfQBTwis2m5qBDjSEIPihyy9xX
JINst9AKVxvEIMUYO+qWAxYAAqTiUrmj2Y9h6xa+taQ29cOqnXuYM6yH2XUBPyUretqx2pgcTho8
+NCg1a7dHshrPYV74RgfECTibdQSspwiNBmTiWiv1nY5cg4aoTOP8jXRah/E8J+ZNFbQBMveAfwK
pNrk2rJnyNkL2bpXmvlox4EXNmF0C8Tunsd8Q24ug+EaCHq3MUJIDqMTwuB77K7o2F57A49K+G2Y
PYi7rynfj3z8AmP5k3T0p6FBD9Os6li7w0s0BeaQNrhjXRxhMtdHpvAxHiOW1msO8jZGU61nQDAR
kS6ZuOQwLxJUK0CQ0TaRUS2cjKH/MILmuwcFx91nOoOFa4jYtxjuK/WqYCcY1SQcQlm0NLhxU37N
NusXENX1JWy2OeT6F98jX3B5HdaYIksvO0gIDws9+Ns9yLn+gc6mvq1F+76ksdyxVZuzT6kph7ZZ
IBzSDrmQSgozwEuh79czgKyOYPyHMnmSZg/HrKt1tvs5XD5LpD7sUza8DMZtwHSMbvg23DkYVjxl
oObc+p2bfTYg1h3QS9xg2PV/2DuP5cqNbF2/y5lDAST8FMB29N5NEGQVC94nEubpzwdKN67EPi1F
z3sghUIlcRsizfqtf1NX9hJm2DQiQ+vXnejVT7sjIYMQzEDY7Y2TzIe6yH7G4xoHAwK/iJFyiJRm
9yHs1GMjrIvGnsvzuOBL8403lbUqcMXyzkyzRFrtMSi3R2MwFNDYZoNBZiLkvUTBxuCFEV95E0vL
sqofCT4BwJHzpGt1sK0Gr9XaPmswiZoHNcNItkZlqR2tyV2vhln7oaVmHJa1n5ZIxczleuHSF7TT
YoY8VTmhqDxaUsbafnaGD8J7WHlOepj89A31wHXT9M9ehhTHcUu516qBBbptgot9EjbsmV/M+WHJ
EIF05EkVRoyA0NF21rzcGmt5MrrV3jeaKENFuBXLqbyZ9cYLRW7a7AcIJVKfDXxwD0Mvz6Yu/8hz
RGruaJ7ZybhaQbW8q04jMtGCj2r5FROqgd4Ap1kxLK/4969GBs5dN/lZpPd2vLPM2vpwKn3gffjG
KdPTx3rIX5ZJ+6fABHLG/+WsQsRO0iJL0jFI1/p2VpVDSX5h5rY7X9PWhRZNkpD2AvqWRWHHPhym
OZdjQGd7312h9UWHMfWLMxIGo/ps18KlglM1oov3s5TpXZZVPBfxbNLQWVZN8zGBerzHJffpPSJO
IpqVnB7GqRl+JRaIRGhomkaXYklkWdgN4/K2ZH76gXVOT8IBcxAXrJp0lX1CtPMlHZHVO3ZvbdzN
tWP/qBeu31lbMmVPlWZgkyMD/5dbasX7CKZD4Uzj0V9i5GvbRbqeN0z4iTtoe5XN1QePn7iWmt7f
4PuDoxFUHdt7Yl6ym6YhDTesEnxMKtZHHO0Uu1Rn2aAmO1zWFALE8+ahiqB6iiv0Wd4djO2aH7xB
qPY0T8n8nuLsCkx3dNb3aSznhAPIztbbVMcQvtM78M6ooQnFi3xr6lw4ggntTcK1jCSmqnZd0LS4
+RFXbtfufaUJ6jj7mo3NimV17Vn5nENbVfYjFX0lUlEhyX+0APIOva0GvkzNmz3y24V/oRXpQIeY
IP0oaC0Lj9YQ6+RUdJL+24CYEnVn4p8lY7HsrQ65jYtelxkM3qPSU6BV+siry0zkCqmJ06PIkcKc
5RnZEMTA9eZEF0SlZ+AzbVub6ADrvHieXU2kUTYqv4g02Wyt1YK64yBOKpgTIuKIlvLdmWqQ3pbx
0XUShA1CL1yQxdGaHYitzl+O5TiWFFCLrZwPpVa7hI4bJz9tt1YpSrWkQzKnlsaPwPuyT9rK2Oor
RQi0aEGCAq8say4KaWW5G/6nI53WKSXhCEdWHcgc2dSRv9Qb8AyO16yiLGk3Co6NK2fVquLCtXsv
ptLeqgfjrPRUXWdhrc89Iedg1EWkhnlRkZaI7JQrodYn31PaxlB28bM2gH8gFSKGf4ce3jrLnc7q
o7k0zBmEmzjKEH7GMneymsfHvtbZnhs3nu8nRel1lHIytEFnTwK5Bc/BbUe1bRklRUKMLsZ7KYm/
KtDFrctg7Np+FQlfYKLPSLAIa8MliLMXEsNLWp6uor93mky+pIah3TqI6l74kckYFmle/BgZ3N67
pYRGXDr7hkceFk5pmT0eF+HOTaQnubpeKJcQwbjC+obGSPgRG5TlviYdMa4Igfy+CNTkwoCziVI2
k+P+zvllIIfLxmnm11UM048hs9notHhEGEbs6kQck230RFwip7jLErd3oJFRGpMSQb/gnu3cdZAx
JvmzBg0Pcpv1Y8Z8uSpCE6b8XRvUEEezIzjOLETlC2to0J6M2OOLWFpjVjvicpUXNEiuQJWTRpwh
BpLFtWuMIpwTTSCv45p9URdua3K2TXETdrTHrEHl+YMMNDOJL3tfX+B2MAqiXkkG720y645HXbho
kCV5eNdNUkwElGd+YR8GWcEqb4mvYHmF6b+supuX58iExHiGvMzitF+dFMjPa9DdFaM+n7ikeO82
0Ofj0jc0ahhGSd97NtWm3LNN2E/VkqOZUk3VFgeYkZUNbJRVICRqfmC1xf1ZEpe6m7V+6c7ntdGu
pkWPn1e/FM6Zz9OR7dCHWxMHPlLos9nKkWSvczIyOGQzG9HCczgda6P37QgzKdg/Ze/L9TyJYcD5
W8S3nSvjEnGVsvCO1qwZ6BjKHcOF3godyYW2rvT3Zu1P9ldLBG3LCBlJo9M3N2dm3ZukP6S7BS7j
Zp2MNbvGSWN0h4L6yCsQP8sLaUPP9ACrKHYPveYuimBgEzW3oBwPvp1ZD+VkallI27VHWJ03IzK1
3W66drql//CRF8MSJk5XBjrO0lsmjvyFDIS2DBplm9eWFYs+MlYj+XB4RAhwzBkkOg+ZMar3CQgF
yVlfh2TbUP2wxB59Yobo+yc03m7CYrTmOsQmX/SQOZOeI/JPp4+0aTWy2nuNcGa3pQLMd+oETYg2
+3d1s5rk1DmkfwChOuJiojHm1vO19Edrae29Whhiwtirh/cY18CpKjwLYZJeE14w17aSYc8neyVW
YhWhK/MOU+1Qto+LyGS6U0ZZZkFNEEN6WtrJRaOUj7Z9MAYZ/xDdbH0Sd0Ujp2lq6kZ6jfZJpttY
Mv0hKI3QQU4HryFZPqpb037T0QXJXYeA47li56e5U+9Us8PugaC69uK1uaiM3nlbx6S9GyeZ9UFp
N0DFzuJ1gNhoiNsgcWkoCNzF4Ghy6wykfjK4RZZLzD42mcOqDrBvxWPJADFBmhFTenIByq7xGua3
vZ52nAPoNdEy1TrUTVuMBjpDY0SLmXCVWU+Fpcp3CkTmfTLpGSsg8TiYfOJUgsrN0kfok4RrllOU
csce0pSsEdOoTulA5FZUYPRuw2L14DXWFigpAGVZd92STg8UeoCSN8Pa3CEV2x6sba7B9PqAwnG6
k85o4vX3qupmkv7EfYOD1Q0sWlAxGTmMUFGWleVHqnzE5A39vRQTDP3wVODVuDbz3DLD3iVCE8o1
VRnVdBNui1Wl5a3oC3cIinmjun30Fswz+LTZSud0+WiVgKSr3LV4lkoy18yu5ETXNGXR86pU2R3w
mHbpg1OVaN3GPH0lxswhKSDX1HnljqV9Puled1UAXNz1c009qhAxymC6tsc0LEerjPckWdhoCOey
6UJsU949xwWKp4I+OzPUNgvwPnMmiaZWG4n4IzEiJvquzd/neUKmWeOc8J4ZkrIhir15XR+H2BT1
ibTf5MydjPhViYZgDpMDaQ5J6IqXHcgl4pfchkIdx1w6z543WqSMFmu9Tkgw1BIMK4I6ZMNuP+yl
IeIXW1qc1BXc5G052oW3c7lAjAGUhGwi0UnFI80l7mCSIK7tMgIEX1FxZv5+oXbav2ynYdVQn2DP
D2B+NqkRGc+Xw0iye4Sjac7Y9ge93Jv8i8NagfPsawFxjBYzZkbIpvTTzQQH4YSJ3A+aNIURdbjP
oQrWeiSe/mCVn0i52UBEgaB0u70gW0/gTK4tjDRjgAa0/4PQ+Ld43lfvyV9hJ983yR0i5nZzlH7B
2n8ykRIrOlNqmaBYtOz6QVgJbv2M4EQcHzjdqDC3jIfWrowLMg5anEKy341VO3YIzhXLpfQH79T5
hPv2LRrXwIZ/Qhow6Ia5y7XZ+Jln3hx9YWX/dZL+DxqRP8GG/+IlvWBvHjGTvv/Fs7z9P7/zMML5
DdenRd4YAVzgpIK57XceRuiYmd2tedkAgqbDiD/5w7NsO7+R1Wth7YS/JS7RgLz5g4exTSgaBzyZ
hOjtD/4jM+k3u7JLa/VmcnUEzmqdt/C9gceK7bJM0FxFrhu3fkTCNmJqvYZU1rxEFhHymOW5bFP1
0M/zG7eYGJ1NBgW9ZpQLYPIjViwqbFmdqyFHDbEOlcs532iethMqkfVuzDoFaEHn73CO0gwYtR+c
+R/gYBbHX6dfoo35COzeQGZUDWC2/SsG7g2wP+umJXSwAPrHNelIC4PrjtezwunAEdyizH5movfP
3UrvPrMW1oj75TRg3WszZPu9m5lWQJYICZlKELgtqz4DVrbINEUZXp7P5A/DBs2JvNMTyWm4JTdk
JzTnHpQ8zbZpCOpBP7fmOnN3HNC0MIHpWFkDeriQDy9dU77E46SfTRUjNysSg0Bg9vkkbhDvVE/W
ks1u4LNlIXNZux6ItJHlD2JnK7WbEncuo5TDNw4nvaHiGVJfdfhvYb7wqjrgbPXk4WzNFlWgXNBM
owvIqzLc0Cq0RYVZn7Q31OkSVea3BV6EwVVeux+SeOLeyC/5gsPIu3U8pL+c/eakdrnBwcYNbeBU
wJxuDEfHR+iMgnTqL2pEt96ZbdcxxQaDWAWWmrL96WVud9atvn2egwYy/OWEcZa26l9xumBezfLE
5EvSus2xlRoUslFXsB47NtxXe53kDdZdc9zTGZypqPI8deWt7mgEkEIw20JbNfx4pQte1lYxIhnM
eCC0QJf5NTHhJvOLX68/Y9n3MqjSyfzVFXjW+BDl9GCUo8ILRyT0ZyI6cNIU+d5Ocge/ouUkF9cN
J+pFhxgXtKdsWAET77gykx6Zs5vrmwd3Wh8KMzGnOwZduQbZUAGRz509XOtVBnNvUJeeBg26NzOi
Rsu+8AbbMLCINF4TedVYJXujt+wn/CXej2yKFzSGWkqtRD7UhRHSva5zU+2ZisM08bnuYvCdO357
CP93Pn1n1ytR/hKkTs+7aMV3aV0wUPk+YrxccZvt8/XX1M48zRz9hhXqIHPDnicROUI5jCv6CTWl
7wzPqbsziSx/RR7v8Ge4PBvGAFbNLqHILomm3LbuhSSzGhYIW2OxCBG58zSNZOGVDjOHni7NXifq
SAvpCSxPPH8LF6ieyUmzRh2hBO4T4I01np5hqrGD9JU33vidMeCWVlI+xxge7xij1+mBluP8JS8b
5LacUNObhep33qymFNS2dc+MhyHV4XqszUBqRNq2v7RuNH6MWipbSrvqBeFp43mHZPXKX7W9yMvK
Rf/lCBVyWMeK5UBHO/7xOTnX4376qNLEObMrK1/RCqHgqz3vVVKiORxxyMQPgFb8slONp29ClP2j
bPXWP/lYslfWN77NMy5Njh4Nehv3oNy18bGMuTIO2tB5L7hClTym6exnCEKwcAe+r8wsHJLZ3cmh
UHqQ4z5yQ8OOJxIeNHTQuwI323Ja0M0bQTd0oCeJobm/yOww8pPi+47IzW+y/bjFgu4Ge/Q8sMa+
WQKNvRuZli6YtIam41YJ+zDEu94qhw9hk0QO/lYT1lMih09U3RWHSnepVcbwxn1LlQmx5JxI4kFq
BYt5caYR39fKTYo4wVTDTYoi8aPAMlHvYgKLcxCP5LYxDUwNBq9XIPBrGBtaWy7lTlk9uAz5TwWq
d0Ionwu2Vh/BV2YhN45Hpi/NTl0IjkxN5rkOxbsbstk/Q6E5xVhn4uI5Ayld9nDxCphk7io7aMGQ
7lJf5grcIkP6ZwwYAs4Z6dsOue2W6I5TkPSxmXgeO6TlbCQW0ZkHTAeOkRk3CZVfyT6tMkZ+AtWr
Zu8ULQq9elSWu5fY6LO9z9RxhaOmk9AIVsw35NIXcwEQAAjgE2X8LkSfPnjmQPhAXRbOTzH66H8Q
Bit14bChVz+dLKUTkDXuBB4UrODFTK74ZS/89UzTMkRCAxZHK8INvZwnk/CqaALoeC+w8l8Sqcsl
lI3Z+kHQPMQHT7VkiPXZsprMQdc54hW69zMQGYpulsd0McuSh3yobwmX8a7dtBC3Ip6HX6jExcek
6rnfgzDZZsDqLWQYD4NL/oNfCJ8VZrL8ZSxh9Jmg7JEDK02ucyJwyrCZbMY1h6crKEguMy68Vg7v
S7YW7g7jC9MMLCDgWN+2EmJCuvIxs9zcp0B0tXnYGUWWYwwmrfOjMuwu3qLkG3agHE9Fn5MxKgjk
xyWEq/ZHattEpNXKA6hlqIzzyEOu+pDFC/91WUk0XXJcTHKqWB83jlnhubVRixVBNy3eEoKdjiYO
MlulAQrKOornRAwhdUjximbesosL0Tf+DQCtfJgZjCWhK1N8s/Qd9ENhpqVA1lz3f7TS/Pd6/D+I
Ef5Go9RXn9+uxvz3v1+MLec34ktN3aOD0bHIZufK/IdAyeT2C73qm5gxtig7qIw/LsYIlExWJTca
clk5NbdY0P8vUAJjJ/sSvyp3WpJW/hOBkqF/1XH9aQrjOuwYcJIk2RE0hBZqu3L+aQrDl8q9wB3z
HeLsDI65TSOYF7Vr15QbleUkeOxNxEQZTzw+E+8gKucNzVWUZ8VlqhUOs/0TqNQJX/uzuThnQ5qc
uxh/CBc9SpTlTdsdp4mascWcrf1sxUGf1NVTgRnunAwGNMTEF1R+HJp970SGn5VvJuV2ENrD3i3X
29hp40iQv3+GZAlnd/Ju0Gyxs+mdhUEZN/dBjr1g/kjipg0s8NJQ27ArvHf3naeOWe75u3UcnrQl
21YUwRqdnYubtDcGkJT1jqyzQ4IE6jKzau/OyavxdsrXnFw4We7wuBnHue9AVdk2hlhrrsfmfoib
xy1BxgQAuxXkEwR1x9Jlu1fBHMN5oIs+YaNr9nkMv1D3jv/I6XmdxK2Nl7i4akdTIuNP2v06m+XH
oPQ9GzdHnzuSOlGNQ2jUMaialp2mfHnFxm+HholGYK3mCyXAl0YDn5dR+Psym+QBiXAOQpuM533h
B23sPQ6WhrS+kpB2+eO8iP5Y4Se7FcPo7HwTb6DCvykWDUH6a6MWFfQzyBTGgsDRfTfSId7l6j63
2vBpilHh0vRFyLhmRV2LBhqTAA62gz0RclCBPBkpHRybX7oq2fM3i1pQ2+O9yGqgNSpGm2Bu+kdX
xy5qa3h9PFfqLxoZb7hp9Effg6ROrxbJZFMML3UL6OOAARvYdHsnuXDk0IYWdrYgAWQK8joP5YL1
2pqyLsCkIZ/Aov0rAp3rPQ6JN7j76cOiZINqi/JR9e6dhtdnDe18valyzJoNkcob6Yr9Ef33hqtc
CIiRiCxEvkc8PnKN3Qta1cgUECCKSa3dGHH+WfvloVhmQL7KOTMbCCcP1gAzdHEV63jxsRhj/B0/
cv2p6fOn3iuILyAH5SOtIddi0kmCuZ8cTu8pvqaFAYW8Xmn7QpuGozun6kmhRDkjgWnZdTySe1rk
7tAVa2HHyHVj1lW6xVqSdqMXdjg6U/yZlTwxpPY90h9s7rK8N69MdCuh6/io2jC40XewimMy9emu
teLlzrNRElCKARgJFW6EsZNgVkHace53c/cDxK24VAYRIys5xKPKQxWfXNjOy3JwMhZp+biaEEHs
XyFdyyRuJ/KWMKT2pZ69OSwtvXx0mcyCtDF4OI08D5fS40GxuUSYSQXvNd6p3usu7YRQ5sXtqltb
LB++VUyXntVUZ8gdcGwbebbTWtnRtFJKePDeoXhlk/iWkV673WVmd0tAMcbwOGYWpotEpNSI2zUX
MOHfDF+o7IImiHSVlgsaV8gfMLfVEXtBW4d9bpfERav1lh0zjzJDosQGqs0fDS02rou6c5nKvhDg
ah3F9sA4BEam+Xwta2c6JzmnvnO/4GNU1EDJhd/h386A88MxdtI+mPNxPahV2DvI0gl/V8peNbix
9QYynp2NLQBcQCsRC2lMVujAuif13jd78z0jBOi5d9vS3OOTanaDJ9edseTQFph3j0IreOotb65O
YAxI9OtG93cGl7+nauTDIDQ3AsVEfuGUC05VM+arz/LMvsy9brqZIf1+DCYGt6ycxxO3F/mRdw2q
k1rG0576Iv+EWZkdRuuKD2ukzU26PfYsWlO4Xm4mbDysDgyTWaX71ca9CpnrqKfaYKUONkaxMFlJ
t3Kt1Q3MarX2RtsYvM1pXSPT7I3zfoSJxpwiTnqXzrfmOjt3c6f351ZqT5+dD2Ub0CQI8dK31Of5
NTFIWaudpi/qwZV40ll3owsHV/9chrQ76gh7LnoTv2hl0P9mMSjutTTvzsm3xqzFVnwlbM17wTZY
7jQuQwd4qoTZerLhPbS8akJRVvF7BwUpIE9L9ZZPQOBCJPLYFcZwCzE9YbdQ5SFmiwtFlyRhMhrt
PnXS8lHnp+/G1RhPjj0hjyFpd19wrsJtfxEwiwF6vlTS/iSnxLgYiRt6k1+UTUWpS1SVdveoAYmH
6ONQokB388O5sjLsBXpbOxcS9v4yHjQkJZW/YBt0auGdFkxWoY9aJUgFFl47ldg+4E9QqSDaRwiF
PArRAmUoEL6k4KzDRVPAE7Yqdc71xh2fvRSKP7H14jaLk3cZp8Y+WRQhYSWhUJjn6v085lZEebKB
baJxSXtNSfrTsvwhoSH2jMFDMJc4/HRUAXTKzFO7Hx27PaXGmLD2QaeOnW4DwLRteaMlI5lbq5qu
CC17tMkHwwhs26AOMc4fx6rIc3XdSObTdJhdSwLNsduVreouihF9UVwQVpYCPRz1eoWrqDzt6KWu
2CdFY74tIFghKV+YqU3p7U2NzBcvWX5ZlVFdjALkzuz9W22u1KOtObB2w7CfqdUzGvkaaxzb7eKn
/DL2MYPECSHFqTfVfZKZO5jkFDu5joPQ+6DTZQdJGRWxG5Ej9NHM7tlMhDfGwTKy5CCQPBgRFrom
9KscX0qyOVQ6QRpbL7w9woFDqpwXkhLmoHFUfMmbJzl3fBk206Y1j5FPMdTRa0X5qYa1uKtFnD/J
GXPrCFnxEjsuX5hWX1eLQ7xTbpiXxTIR8uxa2bM3K/9uwZGDGw8av3EmPyQvbwqwwutn3CHuLJje
YuK+ldnmwZnrneFqCmrNva6sdF/1Xog0U4+KiTCpJnX2paPdOVUfB3Nn3aWa9bromnyxUYVWwOwX
NkrCI8rtYzsezVhEnj3sLRwop9LDaWzSGV8vU7mXpAF4CFFOOKjBM6oohYcIqc0ugLwSk3CimOyp
oQ4dKz9aUqGqdZBiNaQGh05nZzuv6h4Ad9qjq7lcIop4VyzEVlQtKUdL9+mxbpE3383VPXPs0bOc
V9JQdmj7rhhYyYRzEmT4CyYo+zD6P+dmuev7otpkTBAebPoR/dgc5NNV6rVXI5euMSO3aNLVzcBJ
WuSq3CfQrZytB9lhtzXNeeeMwo0yAmfPs7LaFzoGejH4j7DKUILu8ksfoCeVU0LDKGuOBLZybqg5
Dh9kCAQgHjzl7CjyLM7gmSOS2X51ieAPp/uWnuUSvVrbXVmm2BOp/YtQqMdRt9eIGJ+VuxFSiyT5
so1RDVDFZPK0LbW+w3gUjtPD8Aj/YGeolTn7tBddGtnBShBXYkM7rLVzaBY7Wn1yja2kIMxcX+07
QM3zdhgn8hfi20bgjAok0NlBTvYSjBaJOZnRXCe2V5/ZA19X3ZKxkS0WaBzijiplQ/fAh90pEotn
NOAl5cOqNehv4ma5X8DYeOBHLm9pclG6RPKhCjj4evZLzgVklqBgCM0pSpASwRp5LQTIzMbE0eGs
z4k/Q3mjT7psGapHjLbOm+l4576We0fpJ+45naCEehWe1jxPPZEfyVxNJ+QwiI8tteKEHc0Tjbz9
oe9rLeTZjR/1mNhCVfru9UhkEk0bRXPWiyWNfDFDumW4o9vO1JA0NtYhKQn76Jr02tVp+HZKKW4M
QjUuTdcnx3Ycu7u4ttMXi+NtL6S+nqPzWlHGOl6FS1jnTKvn5YHwsK7daANEPT5QEUKXFbrdVeFs
xhYXaUIDrAkIgJpaK7R6LqODQSoDsHOuPieiebYoJjIiuvWmWzskfpCWxlXjkyfhtm1+hgzLIGsO
AL3tapKPJl08k7MFJlA6+U3NHSsyaimvWhiRndSwqLY2RLbb5G4gzFJ7YQvw3saisM8xCxKu51rj
uSf5eiZh0j24FO+I7EjxqDZXtdtpRwiGIrDlzyrBZubEYzi2xpPX1oc8zXauOCxr9gyec+atvwDh
Q1wsv2gbmgLZdqQbCOylY3XRI6oSeXIZCzbigqCZvIkPHiEvheY9yEp9ctumHNxIjcC1plcQq2zf
5/I6LW4WYz0aDvcp1SyHqtuMJeZS5FEf5+rQgwohV1i9U+yjOxt6zlU1oX9xxorr/6pCIbsbPC/S
3CX+Wu6cPpmONsLml6bMUEhWa7JTeYNkerZv+ozYSdeCpNSJoSR5qdEeFMXdMQeDk/zUyRDbjYMk
G8NRTcMtvGiZYCoQaKik22xMnetMUw82wmEz6CEvrKAXZvc6CkIag0rObRiXXfeBwGkABtcrgLCh
exk0n3gtk4L7QzvM2QGAu9+RTDN9igrmZajbmOdgmYYL5NrEFLR2fKm1+UyHUdI8tYVbXoiueSz0
XN7D8c5RZyB+CepkHi44EzkscMydjVA1GQ5wMycZIPYZzBfLXWDlkfVD71v6ezaMusFeTYxRZ7TE
1Xk60GI3eb9mz8L1MVoYbXt8jcfCrYZDv+ntbMKADn1cQqVkMLSz3Y6HtJrqkyvT5kljvg2MvHHv
561bGrWFOhYKMF5SxrKn+DI+doTKfRASmJwntd7fEW+NLkNYxjk6grQ/U3ZVHpxNq25sqvVi06/D
bbxATRyIAOFr000c+zY6lk0p7O06P59eVOM06COaFVJ508ib/aaXnwx0zcUmol+/9PSIHMyrdBPZ
Yypa2JkL9TywU+y1HjE++Gy8j78U+pWqFWoDeH1Ncpks28y7aLh/MbFPbR+6aflM9qvaVqjxqpEd
UmFSRMmjEak1hP3vToHNNEBsbHu2bEaC1Kv0n26MZDig/8U/E5vloFpt3AcILbQrtVkS8GlZyw4P
Q3xWzeWls7jtJy72T2szM6xbDErxZXDYrA7ZZnpALJTviJDECbGWMInZZo8g+VV7QPqU/8o284Tu
Juuhjj37FcEmh4Emy9u6HMW50IdsN24WjFxsbozR3pwZxD+zzL/8GvFm3fC/XBz+Zuig+AFvh4fA
8tb5cnwQLL0DOcIFQl4WeNNmDSk2k0gzS/tobsaR9stD0nz5Sfii5Fsq2s9CH8VNt3lPoJS7S3/z
o8ybMyX/MqnUWBx4EHCuOJ69RP6yvItkfVV2fIPAis1Sa85lOUQLRuHgv5qA342ZAkTy36OewXud
lO8/P4f0z5qA7f/5Hfn0xW94KGHcBbWXQjc3dv935NPzftPhri2KBnRXCIcw8v+HfKIjcLDhcjOl
roaH0ABI/QP5REiAmRP1N70vlGR54j8BPv9aOoDohJx0fjzXLAPI09ne259RzyoRBMdofnZc84Y+
qHnJiQAwXRp86/KQmERc/emr+T88mt/Ma5a7dQ4BvAOyetTX+t9erzYNNpW6To4o9ObQMob4wVJp
dVpWlV8uXqpzOJMP8vcv+k0r//WioM6GAY4MwPy9iVkM3jSqxkqOsrO1i6EsUg5+xww0/vEfPt83
n9z2UlsivU2KuL55Gr8JE2qFT6V1BNEkJK5d+KulUYziW9j1i2JPcgp8uHQ5D7Z/Sj19evz7T/rt
5T0+pMeIjcWIIIN/BbFtzC9E33j9sZDcDKeyMveyWbUbgYIO31BDyisXGOsKSVD3ge1kOPz963+3
JfAGhIny03ItnMP8/ZvTt5jYaUbH6I7xuP2Si1k8joOWvRXkKFDEkyEwjPvUOm9FR55ANx7IObJR
z88CTE3Jwbh3nXE+eMY4vUyQXMnvwqV/K7b69rx/vT8hEMIgtKFBWv/2/rLGphmh1Ltj56UbxVSr
aLBn5+iVat7JDd38hy8EWuPPnsLtBT1bpwzKZcFSffHtgdd6SUSDHIcj5jSSbi2ky7DLCxf2HccW
c2TT5Xc5IZ3Y8WKKGIWMURW7y8Xc0Cu9+/t3I74tP8+2OOO/Nhzc2Fvpx7flPrpNvzkfjkoMFvBH
n/hNQOLqcNYJg3gPs6fyWLVYe7KxhdSs5WGYnHU3bP3oRAh76R0OU/0NSBlFCwEqCeCImVlPiRzb
U79hitBxrsEdXhoMTZPHgmvYXy6qutNOVepBMQogJJCFJr4kGVF/+/uPaG6/wT/xOF8fESba4Le8
rcPvK7CV0qDNgTgWG7zYCNa6G8xIynZ+LHunCBu3nZ8av+O2T62Hf6WXxJ/QZ51c9CNubI5geSK3
dfhQhq3dEPdW3pf2qL/NxMNAVOTlfV4Y7auHyebkDmP+0zQo7WlWKd7HVcPNNgOq6WEnlPlkgcNz
0a5XAqkqRZR+4pf3f/9xvwmhfv+0LsQZl1E85d+FUBrcOXNeWh7XzbHkjCiQh8XWwr9/le+rhsfG
0DfOzDAdH67rm3vaQ+Q7zvwWjsxoyYu2AWexHE6qX+1Pb8u7/fuX+7Zfbx8KEeemduO0MJCr/fUp
dfH6pmvPy5lVk1xiNj7jjc3MvLP6h+3g/1gPHAzbCcsj47ibWu8vx98s6sRE7UQdapJckng2PyLw
KO9X6vDORjMr7yuDQO+//3jfN+n/pe28duRWti37K437ToDeAH37IZnelDeqeiFUMgz6CDJov75H
6jb6bOkIUt+HxjnY2IK0K5U0ESvWmnPM69e7GrddliGWIPuXqwnAIDJLEuP3mvbQBy2+kANroXgT
sehaDuhF33mZIYu9FfraeWg942839HdXmHkqdQnmSHzV1xv+j2GnMV7P0Ob1SNYEBqWv2fDc9DUe
DJsOyl/ir3/z9HAnsfEzVsVA+COx5x8fNjg5jpcibffSCMpHNxtZabMx2JEQna9EqfWXP1/fXwW1
1+fHoczCgM+ImAv8yybceGaeqahq9qYiVzB2GRSBEA0atN5IXwbI2yhe7qyAsYsw8iQFQhlmZ0aD
dE0GkYX5oWF2cqmTrPvo/bb/qGwJZkeMCYz6zDfOiavl25//0r+9I75PPhIrM7jzX8bPDJML36bj
tmc4S3KXQWWSBCVSF9x2T3/+qN899BzCr6Wjxffwf/moOsxQGvGVKIfa5GLZnXXpu2kE3K/CI5jI
+iScwd//+UN/8/0w3F/99djS/MC7/qX+8RAso6sKu6ZRMmGS3AZOnVw4pfv72kuM858/6jfvFxku
0B74MIdS+dfbT2RauQCuJiRiFPW28vP8TIZ0iEZJdfe9tuYDqGvNQL9vvDMayvQvD/zvviufHlGk
O1Riv3oze3MJRvRa9b5yARBVGFzh/MnoFk5U9BfmyfW7/LLbwfoD+RJx7g7+rbSlQPevi2W1d9mz
jlMN2qjzoY5iQ1+cF8QwAZoaxh1HQ/31lv7mOqPIgAkU8OE8ub88RyoEe+qNvtxnyhx2Dn2oB6EY
ECCEgGGSLzNrVzaSEojwh2AsGidUW3++1b97lInF8QIP0Qax97/c6qULAYOGnty7wsQPSL/3QIi2
uaFXdF+lhuWtSrv8W033m9vLiunZVBhktRHb8fOjjPTYMVXH4pnmbnSTYLinE4dHEQ+Jn+TbP3/D
60X85QYDLbEDk/LRDzil/fxhkhNSCPCD2RG12k1Wtc9D99cq9TcfYl8PZoTvsigACfr5QyqmrZC2
BCtCiu1qBQ84IsUhpcHy5y/zmytnm+w7Nk8s3+rXK1fS1MKhAINnwk/5UmTMnVZSYvcbCqeWf3k2
fvNq2OylnKTIDeRI8suXaht6m7hyCK3gG+8qEWX2OjKpaBf60CdsLMYdGT4AbEfD//zn7/m76+ki
SfKuX/bKZPz5ehroaB091e0esaCxbgf3w8jZ9f78Ib959sm4i3j4LRxS/7aHR4apggkd5V4ZHo/h
QtGw0MY8pnokYqZQAESyKP1b8fKbzZx3HYIO34yt6tcD1OIKfE1lUu3h87svNbPdu5AxGerIJt+j
cPzbG37tm/z6AjicZJ2IBDU7ohz8+VqmQH2qcvGbfe44eH4x7aLQzDNDfOdlCJ5ZGCI8mVE0Pi8y
TO6ieoxI+iEaYFilXq6+S9cqH8fc5hTQ1nOwQ0vh4JgcxYfnZtT+2BlGJ6YsYDgTqgiCKcCHfaPs
7onCRb7++ab95g0A73Rl4rP3Erz4y4Ll+Gan3RoKhC0xgRGW4DvrAB7WK9PL4fa//VnXhZGNweZe
cfb8+coFdigZBhYUt76RYuYcl+1CjCRzJnoR//2PAhfG+sRUmsr9ehP/sbvPSMQIv5rL/Y+ORwfX
mhg7kIFuIvL9nz/q2vn65YGgd27TZrjijxyqmJ8/i9QcYzSnhJdrSjlRa9/BN2b5mBLa0nyvNcz+
tQuHb7nV5czm08+h/xVPZPnYGWONRJ3n7G4Oh+WsA1k9Q6dF5cctAZbSGM3Hn/+29nUz+Hn9dlmD
qLRN+4dr5ZeboNy582Zo0nsa/elJjo78XMI5ODO9ECjnsyz96E3RPmlPpYx7CCiIm9ZGihAIBR3E
TWNhmfq+xZwQV0DZHxo8DWu4ON2RWK/wfgzraccMCQ1A4lenEZLiXxZt699P1Bww2eEpaBy2oV/L
GUsuBgVrWO8RTIHF6ZtIxjlRIyuPFIFzxfJzQ+wRHQwtxthMEcWX+XL483UE9fRzJ4WmBfUcxgOM
UFclhPVvh9C6mXHuWM0+0Iwy47xVqbhlNNqCPs8lii+jRwdNssWix5cghyK/QoNDDhwyo+920bxM
bZMrFPORfuwnI+NlyDWm/AaFAcrkGG+1f3J1eTsQfGssGNmJyN0Zo/cximyViOFE82bddsODEunn
ehbPPhYd5PTTIa2iXRaBoVXA6/GmXJn1xcms8akSsmdGPXEsgOeU2LiivpVWC6M333VyfjaxEA/R
u01enVGi0ivy+3kcTviBlwOZZvhUmfDBwBii5ZbonClf+7V/CHPMq0wCaKXMh6VVL4RbIOHxY+mF
587OcIG2B42T38ntjdZqm6flYeiqb31ibAB179wuh/UrNl4wvDmafBEUoR7NC0EiVyrBXefGxmBm
tCoLY7+MuNIhqJu4pzYu+ocuGhCm5dphPO6991BgEEJFT65JxGV95xB9V3BcWsqpQDfR3WTaSvf1
YpxnTzy4LfYIIonf6ryEJgsKy0s+nEDdz7Mb0+/+REsDkby5DbxzoZOvWWVwEdMnNQ8H4do3Mli2
lrpNU/s0hO3bBN+682FEEYmzasdiZ+TRZq4y8CThJkkTtEjzqTWmYr1gnhq1d5Q1HGj1MMpTZ3qf
Bv+ru7jDyg682xDdbzt/dRsDNSOt6diX9tGX5rew/77YDlNBlBtE/DG035XtFWTqHQJsWH7dnbII
TsjshC/SwiQc0eJdxvZCQkbA4bI4Wsp6KEEuBWWmNkOTPtnK3/IUw2dxGcsxOzJVgkPBWeK0GLiu
83Bb9v5zyuNcBjmgr46MELnGJYHzfUESYn3BKr31iNpaW1NyE0BFXzr/WRbdV1sQBZbD8iuN1N0F
HqYzn1FX1b0Zpg2xHBF9C4bKq5obB+ntOkmMnUusXnsakSUyDcAvdtWCGQfaPrFwvPPSOSgl2GZr
/5Rq/+KAp62bcYqR6h5VW9po6/LtED0jZo3hkz6Gk+GBCq0vWJEaKCQToggHnnuWbRC+vZFU8YVZ
BKgkcaqhFekSAL1vVydgGxevwbucVuNmwpyxYpl8zhf1aI7VPSmSXxaoAws1V6yTbwwlY9laG0vz
bn/JrOKE4n8th/wlNz/VV3UPr0mWT0CChpeoq/dG1H2gW0HE7SpYv+J7F3aHpLFWjtF8FYN/tpN2
XbVchAmkz9BusGi7cPzCUz+Dx+qHfeonh6YgmIPZQXvCN74tHX3B24uwMQDB6j1hfYP7SkQkSj3e
FMXPsHc5yheM/A81u+Kqwr+mJYxVyA32SDI3wHOTnqzZi4eFCyhVcSpZRyDFoQ/OFdjWYZBvzix0
tSsb4YCBgdMD16jABbxtE3kphfdm14RxlPmG8MDVXMuHzC1Qhvp5uIYPsqpSZ9P5kgC5Dlt9ElJ7
MKfAolSsCu37j2UA6FjNzQ25aB8DQLeXsFMbTvRbZUafgbackXM8KHK96Gb6gTbiaiDiPdcpQUhD
sIOmfRVOnusZqgR+SQJS+vQWJzJcmsL9CuTniUHojSf4C8t0v3j7XikC9OqiWS8M2KmXV5kU92bx
1cJBFsrhUxdd4eTT/axhp1fBp5xllVQ2wF7NF1JZ2n2DvHJtBUsLN0V4r94SWIfZdvEnhs1Jtm15
i1Kh3kZKk7ZQdQo1RAWmySy77ikdWiVYcFL7NifDBklpFyhyesHKjTs16ubDEwRqrJvEz9Y6QIoR
zhh6+iUPjklUBM8W2qwr8AbdtdtEUNWmfWJb3WZSFghG5qzlY1bC8iWOy6FKycvhW9AtD0tRfzet
hqDQOVg2AlZuNhdRj/AlBbsBxeszjBrjADDdBc3fBDclFshNgxTxCbLH14ictYsjI8hLnUlOEUni
7jOvKJJgpxT+wY664aJCY+l3pPkh9WCZvU2FKlHLzpgLxzoxnlQzZ59mW9ke2nVop8KbjO+e3cHB
jzSLoQldUp+9rIyeMuUktzUSLEoXt4b8F7YwGKRGvq9l5y0bg4ildd5LNPNJMOgLglkWeB/33edI
OYW5HZhGx5Mc3zt4Zx/zwocTiVzNby2yzEOXK5hQNKSKXZ/gx1mFrX81tnb5Aw2UEvdDObxRRldf
rEmD7zbJTCirUr5E6YChyOvBtv4IaSnsglC/EKNj5SaPWF1foqrEg1e7S+RubTdsyODCJ3HbjVWA
i7aMWuLNln5YwQ2BqFFmZbMVJuCWCanmGnurG4eN2dwZqu7OGYe5V/JXiORok+wYIuM6GE5NUmfl
hpc5qvBM1Y0O33zXIMIRn1VcGD776Th8CiR+JTRC4gh47GveDt420ZOzr5CXIBIMH92p+RxoXe1r
DgWPeijaJy8PnH230I/s7WZyVk1bDTdVT8QPinVHbDrLZztrlf1B96q7JzlLrebBLY5MdexDqvyr
ftsyNgtNzbOZiA3Zc09LMuTrHpfEkdEdqBSf8KB1ndsk01lAGxos0pusS/D/NcUE2Cr3o0xswW3P
28RSIO/DPMQpLJhsrlI99P1Gm5NU7HYlzbRwNnUSw90pY84zO0sb4ceksoKuF9mayCOWuJjw6Mma
rBq54H8rljI99wsSyyAQw0UgUSSVKyuHdXrFp6EdnKFrgaA5OS7BanUGwccavPB9GHPqdgRgwE96
LCI849ahoggEfjA4xgsUiQu+heW1Rbe1m6bM+pYhhvqepF76bJh+87Go+wQwBkc+iuidFfXpFnhi
fjstiTzDPhHw7SqdBTHNryb2fMWvgxG5IjJLYklHeRNElvkh22za1wQ6HUdq5AfwESnlkGFvhhJZ
zyyn5Yg6BI9363EiGqVF7agH+xuKKyhLDOKwkk5669X2a2c6DEyNWjGXbie9oM0S5nwqkHhhJU8l
l6uBP0dNooLnZDT6V7eg45dCUxs2IPHqCoaXOewnbc9fQuJwENxMHGyL0VQlahvEl6sqZ+dB2O3c
zl4IiQ8n7HRfJ9HyCujR2nv1ZK+noB/kXebgF1n1ajI+rHxGZmXaArnKUL1IwW44wXyPVcuztkZQ
iIPPgY8YmyOQmHioC70TdZZjGjWyvcu59uiR5fyE/dNrAfGAmuUhtuWdVzvCiGcBIWZVVIm7TU0M
mRurg9K+8kY1ZFuOxtF5qmCNmT0y5yyVzpMnI0ol7nNx4ObZiuhiOezSosKFSd/qcWA68NHV36ex
YNoMivQbYypnEyDpLMYzOTbDOspd775zWHynIAkw3xsolUozeFRWFZ207sNVQMgQWr5xYDEXjko+
+7DZbrXMa7I4BwIoYQBBvfXM/pM/VtPFqrQf40M8eW1a7qspN+Pacoqt07JRz4j4MRq2asdr228B
rPWbZXH5rp7dgxUbjK1V+e5Bzfq6g3CcfB8RlICRZVLziNYsKj6VBpi2IrD13nJHANZ9L6uV0vM3
z5D9xZhK9zCDLH3zOJXsGG7n97b02l0XBvKxtD2CaQJDfJ3denmRxORtlKp32rbL+z5wX7qWpAvT
GEd4pdf6UNjTzOrVJFTBBATzTRM6rW9u6bqXPvRSQll6nwiGYpSrCZnowZsdE9k44zyCFhfyoyUh
BMSe1laxajujOF+rhVs1+21z7LXn2SjJTQ/g5zRcY6rL9H5x86urBldWZTTsbF6EA8mEDfeED9nc
JqkzPbWQJnaJCIdN6KEnQBV8Y7gDLBcMVww960yHj0vQ+POa+VZirEpfhk8imKp7qNZSxdI2RLYb
tUWjogucb8Js061bOp25rmeVQVfzgJ0RuWmtpIDkk8yRPHgeJQpXvzy7prGfmTx/kEAcHVDP5zS1
XW/Y+clIMJUY2vI8zEv3VSRKCBhFXgoQ01WScfhIp26dBhj2JuogCIVl/b3EaX4jfeE9wzDwrpHQ
Q3oeyswB6oDmncW0Gfo1RjXpE8vk9/f45Oz9EjbNwUZRi5Mss09zFAZAVX1xI2fn+mj3y6mt+JpA
7OiUTdK3OCFZ+Ldc53NHSygOKczj2eiA4hDDAPPAB9QHPa56MClkN64nJNIcqZYTC9Y34UQ1oI85
OHV1quC5DvXnYUp54IN0LRtjOGgdRdhw1HBOqTk5czqwS3WQbhgJznE4kaguXYc4w7F9NVtyi/Ol
tz5lHZYFnQQvFukycVgoe8VAwcQsbgbOAWc4VWxTFbCkonzvL43YpAMYBJTFxj4b52hNNrtzTigR
7HFscOzRRaTwtGeMv+z7BkN8TBdKADRIql2etuKyaFSg/PZQb7E1ObcFUNgHpxiXG0POtC7GSDMT
uoKWiPV6bJFmaAzsWBkBQqGmMefwwLPfvAqnNdZ6bJOXKVfdvTE2OemnTdBsq+slwho/0ysBIRVk
frsP2jHdOMUndj9W8dpOrSfXKhY6QOA4V8wCaSJYaZ1d0s5HuVmnR5KLPofCbldOh3vDhsS7t+pm
iNEMY0cyWrSfFDjfSalq3oel5hwi2teeCOa3oI0+aCsMMaS2j46IwP1YeNhqWusdcGRz57AubOq0
Wh6CQiM5TZJtbhvZvegXaGQyT+ddqip8gHa94Lj3x3WPHJkihB5rG+nqYvpdtHF9rTaJqtpTGAHe
FE0ZbTGvx1WXtweXQ96FfhSku4CcwcSZLbwGS/oKiyzFqEMLwKmeypm8pKHT8si5EiyWm9TnyCFg
kndAr1XifvR4BKntJlyaNv+g2NzU5Iy9ZbVPKhXF49pq/WSfh0uzVosIN0YOHxRTIW0FvyJNM5u6
jU2KGoVme8FQjhGz1S8wMzmoOF5PPJ2JIc4EJhdbVoZrxfKziL5DgoOAdJ7nfK4WElMMuCGrwJLk
yWLkA22aRhjhDf+Sl1rE1tIMu6EyjB0uQSx6QxXgLpuq2yn35BcJv2IX1NNj3yQ/aKbmVvRZ9dqP
6bAbJxgCdjM+qWiymfdL7+UavXxp03TcdMVYXFIS69YmphK3no+lKc2DXY7mTdujChaQTveWSkNA
LfD0lCG748Ih7wvhNeZW+3kH7iagOOvD6dl1gbRy/WUcSBd7IOZX3BbOe8ZhdY3vdtmUGsgHqK+W
7nCzb6t8ITARADf5cLQgtJHVN9Go5aZogTHbo3JvQyI6D5Yov1hdpl90otw9K/pwTFrNBAlH7sbt
vfRjJLR55ataIIlxihd6Nf1ndNHNPTCD7JMNFMNVXr3rq9A5Yc3v1ogG2xWQu+FoDFYd7bOatnLj
TnIzS6fj3pVXx6oY6u9YuTO03pJgT9xePRPHzNyboBpuIl8oMt3ZdE2DjpchenVsZ6ppMSTDNrAa
c80tK2MhjZYSHLpkNIY7h2tKi8gKUevh5FWdjo2s8DYegdp5EdoUnzhjjblst9VY5ESrR/JhKkAA
yYy1cKyKdiMRSmEUYO3xOcMQE101Fx843KYwQ87MUVbUW0srjFlozRBPpw58agp7AiPzYrjMeIju
An/wT7Tr2+3sOwvPqX9sMVfW68gZm1sr86zbmgoQ8JCEoF30WBG0k2w7XDAPRIrjJNb0DHQY4n0h
RFSs4MnuSxgl8WRKeh2dMkkwXM5lk32Ys+nflApHC9b1m6GmwB+M5aurdB4HpBEBq44Agdj290ZA
qOlVPd+DBC63Nt3ST042G6cSOx34kKnHjGf6/XMy2PUZd8i8Fl59o4fhnfEwhvTOfK0L7AZG35Tr
nqjklS19HXcmLoMSMiJnWV3cy6Fh32YeitYbuHkpHfp6idsfrcHOOJirZGfameBtn0gcc5PoZbSA
4pV59qXwxuWsOkZXZPEsQUzWWLZyBz3vvEVUXwdqq61G4HawwLjcjXkDdc5mzQ1MipUV7QKsO4qw
23d3KMzVWJXGBiR49Wx0XXIKAQFuoShDKZ2JX3J1gsVpSmfC5fwPQK3zul8y7OitCD4KJZuYc5O1
j4TrPvUoy1d15cu1Re+cdkuVO6vMLwO2j3x5D3ruFlS3Bcp6BrA7is5W0dOUDkbi/LpJ35TA7p8r
IPlsKE1CuphTHEdkUTR0ZsxHUEKfcM/t5mbsDpErcDRFQ/tZ9yDlzHa6aUoc7qR8Nis8qvLeTwl/
NEv1YrtjTYRbQALVDMdvCafsGFWJv80DbAKFn2H0nPyuP7dJ0z3OhR7jvuL8GI/lROtSTllxcpK5
wGkovi8mw/YeDwawJt+Ml3mojmbCiI1emJy25L3bW7zWyzqvgMJbNWCFkJGGTdAh6I6OLlveF3vb
c5fvExXpGTqOtRkX3BuZox8dsg63qA1QSBI1vu6soPnqJBAOHGUAqVp48yIReuQ2Myu/y1GKIe5k
dXwNsmncea489oVQNxrwCmaJ6T0q2m8iy4Nt0DJQGL12xi4fmWRfj9VxwhLhrkrpD98YfFiAa9Jm
eM6jWbyWYd7CX/+etwFnTQ/3k50wLaD1VsWBvVRvaaOyte34/bEdRveIw2S4W+yZLWQkimZjYybZ
XxFItDuJ/t2ZFcCm6XqWlyJtaOX5yUM6sngl6VLuM7wcj+yu8AlknaxzAMJxIoupWUFMa7YAq3iT
CvDfWAdVR8HYFPI9qcaJ3ppO6EQREKn7DKc0qWlH3FkfLZa5YztGya7AXPPCkDK4nWtYzngXzLPn
ROl5bErCDVyzibYtyWQmJ/RW4PjlhGFBnYSUuCIPlWxed24L0g9Ug97Cc2dyfS24WQD4DSXHdWfP
9NtK1BjduhkXzD3e+ETLuN42DC0PQVHcCQ8AUpNSggsATrE7F0x1CkyrZrMUB+SjEB5VKF+WqsF7
QzEL/4cDHtxk/INwgnRbTCvP6i181+TIbPose6BnxXAY54+WgLbSICjgvJNOuHZ8rIgpI5ktHzPe
JGGX7LDW9zdTUpqxLRZ3U1awmRDlYrMkE6zPPg9Ya1dkKOo9s6dsi8dtoxaf6OWEiAfoRv1pdKKE
UEH3jpjeli4NljnOTvLZHFxQxOZkYx8i937TjMn0ypw8iyuPk3Rj+uo7kd71Z7yH+X1uDDM9dyKs
IfCKHfZx59IzyPxU+wRtrVIqbWdVQd/+JtPU2l2981fA1GaMrlRnPAQHyyzKQ2BYp7TxXgHQ4imq
8OVkqn9uLPripUsiQ4RvbO0pd9lUUajfBr/3w92cXGnBLvxthKqutxsxID/SNi3WpdOrnSPL/jKh
Tz5KDDpbYbuCREqexBUcBTrLHfHUdpl0myDqmLKFWXZjDCrccdICYUHFd+x5Sk9UBg0AlCDad25q
xK323WNVLSY1rHaeaSnQYgZcdGqF3128YQruoihldj9GPIVNSB3e09Le+h2vLMcpbM4EiN4vSebf
TbNTEI9GR8dL2/5ai3mnbhpcirbC6T9DFgCQoiMQxauJa/hoaiczViaoYfiAJr1K6hcifu2JDaNl
yKSpG45Jn3YXNmuGd2ESnJT2JVMrLPT73i6qw5UBYq8CRX8HEFzyaQlEc8iDwTxcmbwvFj2mbbEU
Q0QlIXqW1mHhiIzo8b1NEJvnmdRby4zICQowSeFDgD/X1EH+aoZO+wgu7orsb6m5y3xc0nhiJWvI
uzVaHLppwawkzeHwpM3Mz279oUrXM2hWokbbgASgcvqiBeZRX4krpOM6kEqaZbxdDKO9b5LCPpVJ
LZ9yKy2oJuqZsyCThI0S/nAqfNjIcZrrHm7BEjE/WQrL+joCmD/DHK4+zMpvInJZpvxumAUdeTAj
mX+uNHCNVaia/AylAeFXoYhEBR6X2a9uNiiIZgWUfOz/9cnOQzZmTFyhsTKwdN/VgKLYejlxn00S
FdSlDWoDMtPo+XulzODrnGGmWFgXv6dzk4Yn6jB/D2CLfXUyLJHEfWRd8zaKtj5JH97KOusM9WSk
wn2J4Eh9MWsp6RYSawVOXCOXGVmq3vuOAHJyavnr9jkZummP9Lcgc+GFeD31He6Q+c5NDqBaZ1G7
GW3DJYM6J70TsUqKCZeERVgWjoEiFJ15uO040tG/L+x9Ihz7UZZtdzOTG1CxM2ZzDQWZKEfRQfzj
NKk76iU8XM5agBMjDCidnuslRDuvmgrLhvvj7+Ukgxd3ZBHnWwpM9dbNkxetMI7xT6lZ8SCt8E2s
ILolbDS5eL0gkyaMRLKfp2B6bhJCRXZjNUfHvF0WtbL9vlCXtA7w4SL7zDoSsEe0c4mJiTqoUMxk
wyC6xyGXhbV1q9zdVkT7QclsnPKRWWVaHHC0AzDUDGCdtck0DKx7BWoOYJlLZ8PmrU/63CFDpmPa
yoYg0M9Xs4XxN0yqUwB0+BFyt97JviLSUQc9F6SbOy6phfI0pfyXlrvlKc2tLdoJKouqQ8VTMLrq
VzKluxEnwVI+0tJIP9GG5wQdGdLd9tZovjdd0B3pn+cAhvLyxZzyoYDM7MJkMRq9S+pZf+nGXt9Y
8zQffS/vs1OE8ueGhiw/HgwTnuqreCXUEc8pJ/oEQgoPZoxVC0121Ms3Ip+SS5Tj0g2waWyJa8r3
YeKj6KmDOf2wjDQ/4yXuutWAPWTYtCAfIT4KDkibgqblEEtkCND5SUB4DCrm+nFGaEa1Br/C05gm
HpKVLuRfWyfJwGQ4zgsdAdjUbSZBVDYlweFN5KmnfKz1F+yXdkCLziFq3Eah7zWOeqKraXC4mxt/
nYWFExDxM4zPrem0rxg/wUNbdfjCmcEnhT0FrFkW0aVpfeoDMph8NvnaYKDYsV6hoKEeT8iFIelV
pv02FznC4c6zY3MyqCs1C+kN74Gu4onmbBHnfYmc3bFIkFrbMmF40DshnkWIBOYnCSk+hJmDGJwO
Fk9WO+TuS0iHvsbM7XAjVO4xlCBynZsJGus0ZDg1nLntkgfEduy7NIOr2wyjw1oNobhEZVTeRbpO
yq2V0FddgbbQX4D+NDRAKzBHiNlmcUQr7L04quIhYBT6Vtra/+o7Ij8LcqVoQ84jy4OpEcBrww2q
VcnJnLE62dUzMwaTl6cEjcpxUxL7s/ZKL3oScCDQ5UQ8gYZU3IS6Z3K07cDFANrPPQesPnizl3SI
rGpPj2p8NkAM7U20brcOAwOoGug4ypEHl20huYjALx9nL1BPRRSK7ph5XfCVw85YrZtB825kGjcK
BcFi4FcwGiozjbJ6Rx0NJqmBkt/EC33ET+UMc+cQNNLuDnbgiAe2IgUEqS2S/ODDrdy3YZCiROH9
qOKREce7KHm0C6ZXN+hQ9G72mmILgZpVt5jTT0ynuJyBZc/17diFM0WHSJeNycQo3/7QMPVokb/j
Wm2AoCQDy70P9gJSQH59v7XkoHNDgD0arbkrtlddo8chuyYI0SpG1ns+hB8azeNr6RDluBoju33U
mLkZRSW53ubXlblmA9gS/T6dTY8Y8Khu5EOd1ROTI0tPG4p6dqDC57fpOBMdnNfzxTfDlmuABeQO
8FDjvRdlW0JVygVM04m++rVDxU2aqlLvGgBF7KpV5YfxbOd+eSv0NOyUVs3BNGRD8pVhHvUiuBds
ctKPucE0ucGcE5028c+1WMiDZoXPktvSg+GzzhaHdc5LGhYRUxnOC0dKc1fmCHvAGYqHluf7Vl2T
iEecihstvGFvpBbDsomaOq6ahYtEbkClTwF0XhJZ6ppOa22EiXGcK7OcV03DA2eTlODGw4zb37aZ
ua7rQlFsm3RJd4JxDQqcKw82J5mBMBSo0zkT0xKni+7V0yQt3sUrou12kORPch38faIiYsydqlXr
sW3ICfE679gwT2BiH6IwtS3pPbk83buCIPKUuqzxPpdsKFTJWJ73Mh0veYVo6swolC1L+/hNahch
OMVDvo8mjOp9PnkolDwelYEJbSxDJh8Iu9gv4M2Oz66pferGlk2KQE2k7s5cPlJoGSRIhSkPr84j
ZpRCkkgYj0HJhkl1aJ84xve3sxowyUuBKEJ0HY6ufLJI89K3PSxuaP64+H0UE7FhTLhh5GQc+368
gl59vo1HflUX0xo39hOwCgDzwcAaP7D830O6Jg53bqbOPOUR9+5mSSwMNMZIj20zTVZmXFAeNCVn
FsmkPSeO6r/E//8fMJO7b83N5+pb9z+vP/sLoK82S4X+kej6r189NRX///WP/PRfdP/rx2+n35or
Gf2nXxDSR87Dff+tnR++waf9r5/+f/7k/+tv/o9vP37K0yy//ed/fGk45Fx/Wpo19T+91Q566z/4
sUWvf07Jvf75/+vFtjB6wY1zg9CzMGn8w4uNcNW0kR05putjJ/iXF5ssXJtFGgUnji3IlfxHHWwF
8Z//cbVpo4jkfz4SU9fk5/03YnKdH2Lmf6lFDXTxeBgcJhU/a1rTpE5cfP/23mMof2x4i9eZA6w1
ziAE7UWYtUf7Wgi3NU85iCSHFcfFFTivMgfG33NWhsWLYXqvgqwy9ohIatIx9MQ6G3QizGnmBuIe
z9kADJyHmCY5iNf7kK6mxKBcRm+TJcX7aLf+Q2hgGSIbAwW/ST3WWzTRGslgbew8UCUcgtIzw3bv
2DEGeri6PSVhKkwuV7XBULDITR2umGe4oCasSR69wU5fVGgn896pvatWzxcJmhFbtVvLlfOD33pz
dmfYdWbHBrmTZGK1QSSRlsw5gS7+TAg2ERUFMxY3rJ8KouPuYWksdwhSxqMToZtMHBjqpkt4jLP4
9UVY0/9m70yW40a2bPsrZTVHGhzu6AZvEj0j2FMiRU1gosRE3zvar68F8r57RSpTtHyjGrxJmkxJ
MSIQgPvxc/ZeO/tKITkd4eH75/Qv44MzgvNhZTLA9LZNuRYxOoCga4sdnAxq7mYeyJCLyos2ysdT
mGf0ToS1JwhHIca1o4vazSUR7JrR20oS7L6369E6QPRcREwcCQz7vgETuqq9MVinmE8Pk21PVBFO
7DwuXOxDGoYK6PpYn/I6b2+0a9/VNW6IICDOCXw2CCBnYu/x/G5JXLzAoz5+p51KM8qapkuVtv0R
rQXJr6mhPlWeW1zN4MNmbLaoGCTTbzgkff2Awdk+1hmn9pUYNEnIpUFoHRyugpAaNbII9AK1Y2h9
RqhOD2yGBeGU6XwzS99Gq5Jm7VYxeR03k5m0t9VcWate9IxI6hZB32aJtNkzf4dlaWSK+8esT3Wi
D3T/6NDUzCmqxANZ1qfqFIWmenAJS9iwHT8YodmfJpGqxRAbPhDiipB01v5CAKwXqHBNf5VKYc1E
KzqoxaRPXpa3jnLnIYGcQ58+Ugcs4gCDUV25asXxDOU+otGB2V1uQNEybOgYFJJeMGyYmqboGOZS
/dBRYbEpQ2c9Y2AXb6fYE3u/gQW+qhw1XQQJvWzZpSpbzR16y1U6NUvkYD2YUCOzkUowBIl6jZg+
uI1nm3bEbAsiXYBX0sQjoF1eddMYNtslwrk80zSxPXqEiYw3TAWGUxHl4oKZxHzv2obr0ZbN++rQ
0dE5R01qfop9x5j3ceENW0dXdHZs11TiFigNw8rVhIMV2kqdCKYSbW8Z/Ms6PDppirooj+zyOFTj
uCtCBEEbaDrGjUUkFw1uy92b8uWxG2rzYjJsDUEqqUiFYwDLhywJErEF4w/Xc/ReQpnNCTJNoaEN
KrkwuiFau+ZQnLKew+qmNOAY0v2uXPZOBQsOKJCHqgxt4rbVkfHZFJIs2Z6xIaMU81bZpcWiVCM8
iQrVDStJEt4ZmhX7TAaV+NOd/OAmFEHebKZKW580I08iQEFKiU0kOHdsA9sYS46WQXNV4zwgNjMQ
OCSdqLJQ++JL/g4bPTtzPJQeq1Yb2XWU6OnYoUHvaQUOEHtG4Nd066VdXs0WIWolSvOdUcCMWtlR
2O5NEmHP2PAdOtjJQCBUlRA4sKI8GgfW4VB81V5S0qHwh+I4TQMzGek1ILSZUi/wbE9dc3NNkIXQ
q6wALlQJ7fMG1rrZJP6mZncpVlncR4e2j6OTLKV1rbOEe84BhkdAJlB1mLm9dU6Ug4m01UuZ0lae
N+z9NnfPAga1atUOaXZpB8I9N/t6ytcZQUFnrT+pTR7a5dYfI4oyq+5yZAKt1ivf1MaZMPqGjiie
zxOSifYcTiDHPwraieex7wuIqdNt2VpwJd34zvHz8bHynPrJ6wdaTlx769AH4/D8siH/o8Llr6uN
N+XJ31Ut/wtLkoXr8PclyWXZ6Oi5Kf7r4lsTfyu+/ddZm30rfrQ/FzXLb3gtUgSsbJMaRSx5QESi
L6b+4bnV/+e/sc39wV9BMvFR3rpvgDHmHyincB5ieKYaIXvm30WKUH9guVu8cBJhn4OP6p8UKW/t
Nx6/37Hx3+BpkQ4BpOqdtw1cVlGi4xuvU2Pp/hjiK951tU4K013VBbKBqGnz9U9X6/q1APo58vyt
n255TRfrpi88BhX4vd5DNCpETMRTiuF67jvoUiAvN1Gd5x95TN4aXV5eRlJ+Yc9igcRqtryNn1xM
gsd+yC3RXzciKs6hXRELkYybbFbWhiSlnhOEBY9gSM/GwrtzaIXsf/8533mbeAcELlJWcfSVgkX5
BW7x0zsovb6b5nlqrr1S9wdVgbUeKtvemX4/rJ3WTumam9YmiMDr5nVvnRkkfYND87NDKrAkcNqc
TnSL0guB6eIU9lX4JJ0++uBKvTjo/1OnLu+TnHQgN4vl2HZIZX97pcw5Ugm25OI6kUWEuDNJVqRN
GPuBuOLDbM09eR0zQz1f1pcx5QKbfPUooihZ52r+oTmcfC8sLS8Ts6mPeZCNF1GQ+Ae2zG6HHU/u
q9Aja9Tzcfaay547DV+EbL2VZ0PZjVqapKk2i69OMt598BX8chNwa3P5UQRT7uOOf2cbJd2U8Byp
lpz5VB3rggOpCxv43BzIyyANwlx3qhlIi8ahAJUWCbCfjZvfv4nFwvb28mLPdyQhR+zPxBy9e8bK
1hnw9SXpNc09uvWZ/ZCEVrGVg9PtJvfKn0OxJik0+uj2++Wz26AnFvyE5MvDbfXua9Um4kinyMNr
kj/Qr3niIYu6cR0lNNqCpEWMoaM7BkSEg4YpdWADFvL3n9xi1Xv70UFaOXxw22ad8733pvJC+GWR
IOm+cpOy3buhAWe9nt1bDhTkyoFE2IvpToXJFQPGAZ/DDGK+CXYCsOOG9PjylC6EWq/Pppu08Q5R
nO8X7MAm0+ILJdmalL6GwcYHNvxfFqiXxACX+ABALMAulkXzp+c21aoaRoOWXhP7Lu07spT0VAfb
318c8c4CZ5r8ds6hyxJuQ3ux3y1Q1ki8YOl681Wc5Gfkfxr7kVr66IFf71I7QVnSjN9kpZ7izmXZ
4niYd577wWL8che8uTuhkdmwXJfvh0PxL8yZFLFoj+bjCtmveRl0cHxkFnzpte9dI7NES4HwX5xb
jA7Q3Jv9k23XDujlyvW4ceq0fLRtpiD+QKcSbZyxsYLevURa/dW0isg60NBcthLVfJ27Rr6WHn8L
gPp1iQWRBZ0K8orHPma674/aJfoQsgHMqyi3zxsjDh9bya2VuIik1o3AELXqOz+5QNlXXricYuH9
jgv6vbdNuVMErTD5jsRXyAfthUeWokZ6OIXQQji/ffB9L+/l7ZWmKBWEARDUAvJNLQ/LT7eVRVsJ
EnCvSaDM61vLtvUeAQy82JDRjGGEzOLRb5wKlOaf8xIhVJALZmL4Qllp66QHo62KKllVOXxQw5X1
jh47oPSXt/mPqrmL+HuDletP/b599Kagu6qeizvdPD/ri2/V+5/8X1jVLRf876u6uyb+r/NvRfrt
5zJu+SevZZwn/sAMLQEAmPD12ElYxV/LONf/g73TW/hoZEjIn1pN/pIeyB5mIdo18boqFpJ/tZrs
P8ABKgerP8mn0NV4+P9Bq4lu1k93Fk0mm2XkZY2lseVY773hyEkcnrpu3Iqmt298h56EdkRdklKU
Dx+Yw9/exf96LQpZHzYeFdz75lY8Eq8Qo4IEcpTByJBGcTEjXzgEVCfXaWKJDxaov/ps1MZs44pq
l1Pp26fGHR0/RdU0btuyDTfIcHLEE2m+UTWCwJ++8OvXR/HnwvTtRv360QDdQaqSfD5lvVtMVOwa
reVYw1b5gX8tjLZ56oKp++QOWPJXdRaQDpB4PJJG0rTuB9vBX704TUyYIKxmkqf/7efEXeG3U22g
LSQn7SDd1mPYNJvFVWLF5QVoivaaTAfvLMmC5PvvP/fb/e71cwNSNG0+BrO9XxamUEjDdomDCIgM
uLCcPD3Iqos/KIPe7XcvLyMW9Ilpk1epQPa9/YRuNmX2VDLWycSYHpl/deceYut9BUT+DpHAuIUo
X5UrJ5vSa5RqesVwb6LHzzHhdZH7233jLz6xsDChswr70CvFu7Iw0Eon4xJDX5MGsTFKx1gP6EU/
IAe9/Jr/rPivn5iQJJc2CWAd6AZvPzECgZGcHr5TyyMlghAHNtK5XhIaE2VMX4F54V6jE0vVrWcH
PYgjvfCT8ChvPrj4S8ny/p2AswRRBhJm6XC/fScqbPw+1rwTvwPT5CEyuVd6UCejG0NyDHtGRa7l
3/7j+4oWOAuSx1fugv14+6IeuRxGNWcTbMSEL9cPn8Xkf3TK+quvki+QPRUA4q8vAk7ZTT2Uz9uh
ioEtOlGKVaP6f7hhaPBRKlG1cUx+f45oOlVFA2y8LRPt6EQMJLT3wMmO//iCAUUB4wZXjfvTe1d4
Ws4QOL2ox+2YprjJvKhaN1buf7CC/8W9QI+KRc5zpQ9u5t1z2CwzNUUG0VYTvLoVIuwxVkKz+oxA
eQEsaGMP41Z/cAcuv/XdHSgtNjoBnk+w1rz7bDINdB83LVdwmHJsOkW5DnvWHDNHAvj7y/gCKHn3
WtwJig4Dxy6HOvvtjcdwTxU5eCJEhIz+AdTH8hvyC4VDc0YyAR5d4ZeCFJJirMl6yA6lOyXPoq3a
q0gkQb2MWkMMqqVIPzqW/cV1AGYGbWeZSy0ngLfvbU4mGYeW1NvG1uKYo/rbiRIO9qCs6IMv+i/W
H75IOksAUiEwUnm+fS3dmz0+3WHaeoh4DVnt2V8+AWo/CjM8tweCb7CmbnN8+6mBu+j338IvDyan
TlhN1EooP2mhvvugfReISXhGux1cm3R1K8iJG1LhB7fVL+UIDSR6K9xPUip8ju+W2H70G1fHFdEl
hkzWJSOHVUNTjQi0cNhLkox//6E4V7y/j7HqIcL0lh6WxNr2rh6huTzjDk0wT+PK0cymM1ruJjVF
v2ojHch1hLTnR4VYhWy4dMziDXm3cXwwKxd2OYK8iIzDRQy0A48yhUeLaFyLEBKnwwqNlv3g6778
HoTMFzadN6FUzbICJUuetqlcAV9UaqvB8k7rYOyxdcZxG8JioI8e74Iicuu9QlqBY8CuEIoTTSUx
FDcEv7lebkJS8exytSi+vuSkklprK2Yz3mDYiMIdfErKt3aZEm4T26OP3ADb8AlvsL0ElUIZy43T
W0l0zYisnE5zUTreNTGngdxOxPf0K4YM0XerYQHdkhEQPFVJb9y3M8lQtZknZGn53V07iuQu9Qh3
XFvYwJksGK6f3xWEtLU0HjtLfm3xbxPnzCQg2RB2x1JRIUYk5i4UmkZ964TFuoN8f4X0kOyxGaX0
dWFKI157nVN/ywJaT2sYQMUS/MurlVEdROvAdpNvkE4zUuGQvz63YZ6U6wSAwHMAdxJkPouviVRD
RRGpCnV8nnT+THwB37m9NSQ9CfQHNkl0xHyiCE5xO6tLi3y68lTbsi3PbbeaOygN3uSTMhaiDcku
kUQrc9P1NulP2l/EYrOXVDT8OzaQjYs2jlRPVoD0rDeCFlNQYNAJkxq3UhinIZlsBTawsGxFdCaY
krjbcibmFCWZqY8K7OqlJUf3QeuKLCacyUGyxc+beLc9wPrk6GrLuPEINBTAD5aIAUm3s994LcXI
Km2oPZCOaXwHo9fSjdVNDXKo9EL/W+X4XbbHvexUwD+8ZkApoWPj2NMgdnn7EyrPQovgAv3HFJym
ntJvXSPTOtZc5GpdDolCtYe3AsVwb6Alt1h+MMhOgbpmeCqbhVFpkzjO1fw0ZfNYHr2iYyAqcQDo
U+mqjuweO1KbkDipEDOzUT2kyThZa2LjIhPr22hdxT2SOvQcqKFxBhV/UgtMDyx6UbGP7ah9DKeC
UVJdBdintNVJZxelQR3um9xLcuIUy/i79twEWhNSwsWiYov1vBTZq2DOmz/hb7v+ps0qABDOyO/A
Iw+GJ0qiOTm4NDd2dmvWzt2IblSua89Lpo2FsN7ZNkq74/U8znPOjM0i4mOjZacIqK0qY01MSau5
I8y27ZAlt4aNfFDl+ZpACwvjHIFz3hnxbAM3MovDsB6trDYuCeetuu8uCen553b0ERX7Tld9rpzS
Gb9EJPncjD0NXzxeclkzIpohq7wK5mBnAKHIyL6KIn8dMAnm/nVs80x2nT2j/CGn6Fz5OniQrXTI
dQqTzNt1PkCNlwX0/7cX/lssB56/7y+cFT/K4rmN3/QXXv7N/50TiT+ozyWzHsb0ODf+3WDw7T/o
FVC40zWCgq0kW9K/IlXtP2jXS9ID6CFQWBEh8O8OgyHMPzhqKTrAgq6zSzPzn7QYpLsUTf8pquB1
Ma6R/CKqRiZZ1vsCLpfCLOw6cS5UIqe29VFCNR2SzanRBvlHbFirktsYTA6pFbBg4o7tUdQD6A03
B2yK5K00nCONij5H91hOhKmOXlgD9Zh6FCwt9ri14YWMldnjzHkXYgh7iua2jTap1YZPCYBHfzW0
rc04vxx5qoYeKZt75smhStp5q+fUML52fmlWTziCPVK9bUZpcNki5v3ehEWJxxfRwV02d5AAJs+S
Oa+M3gKTDJ9/PsSi67JPy+cwVyQT69bC+mUwHwqJIr0PoB+Lp4qUxHK+6MEb5KdwLLP5PkJ3Z9wl
fmo6+3wQxQ09x4qVWLk2HKRwseJAujGtRpoEBvZmfrJkArqCVHayC3DOVxCDMWHzWne2JH5rRbxH
1GzM2lz+SRo7U35qIFqbLSVbIpx9AGvKehxYuMob3iZ/46ARUadU1QRgqbSx8J6iMmq+DBqb+Ak0
dKjuAh35jyD8CWFNHTaMZmX59KaAvXRkMK7SIB26ZzjdU3mhY4gHkM8qndEuJQ0YE7+GwLY1yVaC
HJaKdLyB4ajqpwhhXHklJ5VWF8GQiXTfx8jnHrrGDh9qhb7lOjJbpQ8g5WS7I8CHMDUczCbyM2sJ
/wRCb7OFWk5yctxwGs44kXJV83zKhitix5Lk2S8HU13MOKrb/dDIckSiyKV7rI14MO6YqDPmLqiG
0ys7yQp/P5R8k5DX5hAuX1cl+S7HGx4ghA/qe9xZpFRkvRTNltrBSNkTQM7E2L5ju/giRZdSOpl2
ZV/aZj11z1lc8V0XoemkP6SJKhR8lFLJN65zNN+0APxevtjW9BtUSXSs7zsP0y8mlDrP2scGcrAT
UNyAnF+nqYpHwowcsyqvctTH1hURVn4EMIaI8IVS4Pr7kNlMsLYj9iD85Dzl+QlRGFe8CiI0qaUV
ZdF12EI32FAeofS0M56FlR5xDiC9x5eBsznoV/QznfPYtPLsge0F45rlF5l/6CBVFqvJSBGWDV5i
6DOntsPuLGJc1j33XsLr9Xzb+rby2ERXaKx6sTHM1H/Ig7Ts9oXq/Z2oJHJtsxxKa0/MK8RZgi57
cT6kUa5gxsx8zdbLf+O4yuf7xC60+jGZYXU5NsC9Ll7fdNHO3L4dRzmMWtHIn7Oxns17r7MiF/VI
Ol0rpzKqG6o0vgXTmUek8AGtlTUVyciF6825e6a5wvUJrQ55CzG3Qf2IwjUZb6YiiyHHWTHwO3JJ
yXJ2kmkwvrZpFP/AjhehrTNDldwSDAO0aIXz1aAmc4qpsE+h0fMreCnU1xR/VbxtTCMirb4iOWGL
dZOUBRGn40Zra0p5V6Rc7D2RhuY2SYcSDcqQILE7K504me9fP2k6qny8Ae4v66eKAp3736EEO5aT
NrdsvK35tffi2ToXiJ+GfdklXCps9nx2goj4ZlCvGPGGuiaQe4jiXDBoVtr8Muq+/dygB5rWNtb+
EzJEKz25cQaRzi0LViKvAvhzFocdM+Vc6nI8tpnS/ieK1CLauhi49Vkdyv7GhJaOSAWba8ppw+bC
IgBGd46xI1TDrkPOXu5ihmTOfu5YkHdGAMvtqYgxFJx1RlqRUYlidx8EvoCE34GwugYj8APxWRnd
MtlL5mPXm1TDDdCX9uBzEKXD2tVyT7OVWaCV8UBeCGxS9S2orjgikEFGYo9jJgx4TUt8C+MqG0gT
xSc03mAZ5pWJ9uRexi/AOqoGf+LhwZjmyiMdgKQ8OlZFYjEO6BJXOrk1AjmZjZWFhVjQe42w8GIA
3qUElI6XPaU0Wao9uYz4qPEIhOF10tCLPLe9MeFckGor5oVJTOxPRcJoB+RaAN92o5LUsM+R2Utn
H3PKcva94YzN1hktewSI4sKAauLJwVKJbZBVAOMY/w0zI2Z9nyQwr33bhhCfuCUdCA1onT/nCo7B
otUqdq8/Xk+DahkSLk/Z1EzcHWIIMsrUcdbO6fW50yyA08HlbAh5FHyqf1NAHApXtKD0/DkBi2sj
Z6t0d4lnODVvOhzn7LYS48Z52cb8PlYQ2MeQH6Bchf2m8oGCXIQYbGpj05kUmzc+VWL3iPbXza/I
GeJ/m4OXY21HKsm4spIqDg4R/qdl9ubWfD+vDz8utZ6tr3z5jfVccWO+/hmORG/cTezqbKkpKGEw
UpxdVnHppBXsdV9HF6/LVfay8WW+l873r49JSLypsx8RVwzTbqqL5YEeU0hXuO9at9acbWh35d0H
XQjr7ax96di79B8FFRKjGNf1mBv9PNtjVZkFuldxfF2TU3IRecLAHDYXChwoyJByruPjNPoaSDap
ih5g0Ux4Z5Vu0JwW0cD3N1sGIerc1h5VAgKQU1UHJKQ7c0PnoMzCEGVlX3ZG+Sd3OSZpK1XQlD9o
20j5ps7zgFDDuqZhQa8T2C0V5NuPQixvD6KJROZahG5/O8BuXQ7THsjBWJYlbzzE6Aw0bObGIWEP
098+alPWqKTyZH/rlTwFxwTfN7KWMm7Q3qWsZOpgt6ILdqBbCigJds3qFyY+8VCu7UygwyJbVJtA
h221sjpSi1eNQw9ppzQReQSrQwDfyYHRNOAQeMHbpsgMA+dxG6aXnSD0cMN4O2lZ6B1t3YWj19sf
fMnSe9u7W6RapmmCJ6NqtH1U5+8GRHPrGkpyfNwDb43me4ssa3zHVWc8mG3D8kOcOZtwPShkrVYV
J+Glm1r8jTl1rKNO6vBwdEOcB9duETn5dVFLp90MUB4uit6vyL/m4pGgqWAoeYj5Oge7+kha5Fn9
sk/YgRxALQajfJ4QLxFrM3cK17UdeEv+L4seakUWBfVSDMSD4PXm2OORHtVkT7fBrNtpyx/DdmtX
ZvkIMJDHTg0eby8lSWi8sUbBnwn5Yb/Wnc/TmnKd2l2hK74wFmv+BiZjPj5ZrTkAhsU9XCAupBHD
2bbuLfYnNNFUJPGoeUMTFpiEA3Wo00eCHdv6Qjgjv6MaWmPZbIPerJ9qZii8xMtDoPGPzveB13nD
KTeD1rvMhEvVOLL3R5up7NlyiN5lM3t9GR0r3p5OogFdPKpf9g7CE/ihqHQpvcxxLttHLau6vJrC
3Gl3SFK4RFhP+MIcUot54YqYVOrzl63Uj/w63dYFYdfbUhMB/8xJi4eTHlDdPgaW5p/hQGEHxxa3
1CoRR+czHAo+ALopcnMCN15emSkENJ5NpKYRP1n9UvS+7r+vt2tn+Hwsl5TN9ph7AZxQrLsqNuO1
HSKY3fea0QoObjpnp8qa+XhDFvHWMFVGFNEL1XGXvZQSflbTIqu9YohuvASaMJAQn85OAPYiTT38
/0hEr7JQ19UNOI+E9rYGCr+thsmFB0Q1vdzMVuVntP9xTJAHG6bjbP2ZC7TOnzPgIMRTu9SwZ04A
ZZ3EYZvlDQEvX6eZ2lxVmjNl5j5UNvhZMMEl+ZQRSHTOKVWxIAB12jnn0pAOvRjJkbXdSlQ9FsxN
ejv1U5nivN6lNXRd+uLhUtF0KCAeX69UrwhhhxSWAvbs8n4pXzmSPcaGlPopwvzxRXVt0h0Zm1GG
c17gC6mtid9VlC1vt8WoSoUr4mU3wHzFzeHnAnSaHtqoAw88WnK+rR1MXw7KXqRgBfN0XKiMxIqD
CeFVn1Ejt9TToDsBqRojLqgVXgYeGLfKq8eQfHBmtq4ZXb/eLUExIgqnwqmAc+Rxc6VreDj7xJqC
/q5AmNg+kuaORW2VZ4nkOBjwWU7zCLKWx9/Ah7qlZSaMH0Uy2GCrmjS+DxvDBBJXod/GIAtc4sC4
CMxAMIBUO2OG2xVHt3faeYO1u7FBcrhDvC8ywvjW/1ohe6g9dGbtFoJtVEKgPVQIy61PY5DyTFQv
lSZwzJSngSASrpP5snq4pLzxV6/3MMdDPjyRy3x4nKMhJUtXJ7G6z4VN5mcfiOuwidt5hUAomj4B
SucHwyyUnI1wfE3Ohvig7LMDVCS8EcPQO81GptywT4goxmnNXWKrP0Xn8bYpOuwAbfp0LOGaeWsm
Vr4+yylZuE9eFlt6EJnNdbXddeE17P2vF2/JBg/XcRQKaCVJTclYKjqoa0CjSxU7Al8HUjJHBrqF
Op4u3NRmsWqmSgaXFn5E9wagUypPEWxNuR5hwbrROpF+OX6d0XmUGMVLejQP+cua5TZINVeix32O
Jn5wWHEcvzDmS8nvleyLVgWn72UJT19OknHXCe+C0rH8PtWOxXzfVNrmx6FgBoEY+wP9wuVuxcPT
QZJVaIc6GrVAxw8Oj4N9HCKDeciqEmmrWqgH7RSv/UyzsoZNZud7O2o685yEL8Nbj31Xj3sOHU67
dxys66dKugQq+ZOeMxYON6rtdRITaN3UVt/vRldh935dczJc5SyBtuTbeO0qBK4TmBd2XDcQZgnS
Lfc2W8FXWl2YMbB0+/OP2M1zMS4IigB6iedq5PessdkxbOa8xqpKrbkatcox6fQisRhZjHOzKYnd
VQuEC/ze6LiTPCBCm+FIK0R/PfG/OJ7OlaWI/JaKZ+E02QE7HFm+3Klwg5LuzFIAvjaQ4hLY5yIx
K6puY5zMvWkgqacPy7eSrwPZyOKBEPrY205m2TyCs6bLJOze0Idk4OZZ6uq+p8uCTgBaRQjrMkx6
xspodcFp20A9eGiTCcpuXy/DL6qVZTUA0cQ2yX38sk3yH9DjJIYHU5FDdwU6w2O0rPHjDVpsWT7E
sWF3e2ZXOY8RUd62FW6y3jPcG7KQwahdEkBHD8TMo7m85jhTu7d42pbvIpiXvSwVHhteXdIKn3Ye
RweOMlbORPxPbB7DTACwzurpLnlZWSMh8mQdEUtNVTlB5rTZl7gT5G582VaB2bHuvJYpryWE/bLc
v56sBxNaKGFWnYNMcJ50fwOlM0uW6PlU3fZsm2pfe03zgYgCC8ubgnSRpROw4sCRsX0PoaT5buJW
zHhyCADITlEbxHIfmUOVfia3eUxukTw087HEPBdi0sr9lNInZdeMogzFwIpkMHUfmw3S9tBTaQwU
poVRZgiQRfhge43PrCbSmkYCpzd8OeAmNdivxGdI1gwCyOBEEbZhhKO7p2rRz38xEg2QEOJAucr9
KouPHMzmO1XSIEh69weJ6s2utrNLHH85U7GSeBOV3o7x/MXuOdFpmhhrTpZ6Nc428xP7UpTlQzZL
Dn6OgUdD7CzoSGUeX/MYrEcKyFXrUQ16Neio2rjpKtpu6XQcWqtaaT3ZMBr8G7gI3oXsbBoIPuOD
ylHMmaA5HYWN6HzuRo+GLAGQh8QUzOBNad4GgVvsOU6oI5P5dg0vNsD8TDEKubG/6bU6Yzk7g3n3
1amG+7YEJBiMI7PkUNwK1V8YTEZWtjVrGqVOwm7oZpj2UORGwmmfUTp1Yj+EduxsBmsOr+E/9KA7
3NJOLiMn8kDgR0s3UISep+/yqr5sinTnTI59KIh8Hl2XIlkdQmkwYIquQtMz1qjN6n1VTU9dk56c
EVRQ7HvPyeh/awunuanbbNzbjYIjx0O88LHqVSjZ4COQTcvLVazR+rNZD9gALHPTS7BFfXNHPMR1
FsGgmjwCL2u3XelMfmoifISAj5nZRidfhkdvqK8NkE9HhxhrRpfApfvkOzjZ/Vg3ayxAxY49zllZ
bX1JzwepPNqDKXWveTa/OgYzojluTxWe7z2sc29Nn1fep1377A3pcUYmvJ3I1NpamX0PePlPs8W4
N0fdjzBsPlvMadadJBhiHIc/rWC+YX3kC8m8Gznnx7Tzt6Q9BHdVTK/VmL6A23bxCCKcqtP5ONiw
fZMa8/QW1k2c7XEuQQ0damGAV2wvoSbuTWK4W9v8gZynP6e91wOrT9gj9XARdmiXsI9FFRTVBELA
xtVy3OQoEvet635LlHjmMHhTp/LOToMv08BVWhVpUJrbWLjbwSJFfMxt+H1jQhmbdpxIQMnHT0zi
yLcYOdwBbWnl3O7R6c40zZRDvzQgqD44L5ka+sextNHKZ00Q0IuYdMywymiLSwLN7HETB0IcJEiJ
acsJOvmB98zQqyZcID10Twvge5XU+qsLruwC1ipTVSpC56Nk4ndyd/I6TVYvEhiXQGSUfO+V/tzg
HAa1HndQQVx1SMhFcahcsma4KPDGcqQ2Q6ZrG1ZpTrC+yfzzaZ6dICSYJLYW+2lH9DreTVvhlB0j
99ZQRfelnQINcq83ZHBwmO7rPbxBCnBgzQ1ocI4hiIL9yhkuw5KctrOfxlR/oYp8Zw9ZPhX0GKYf
HGEYiLASv20ImE3caNcLh93roWhGGjAAIQ0ScyNYmetHahGq93iKx+iWTNXE5QRTieBbknHuG1d9
moH1WWPW9p1DTpPEWc3OyPat3YHtO3rpYrtuy6GWE0hXrNwe3+v5FDc0nKgh6SxElVn4t/2QEr0j
5nluLgJou+FD1aIKvaLM7hcunMF++/vP/l5B42GMWuxRuK0UBCJ8RG8/uwbPK0RvjLtZFZxp09T0
3eM8TOZwULbGodyFdMkId/RocAg3XYb5bW/lHiwB9IEf9GbeaU8wi5EvLpcQQvQ8aGveiV3cjgSK
sGos+r2dWd6TmwmnB9MubRLTZrqxizIOwmcpiJ9+3ZJfV36grHr7Bnh5VDbYqUj65n6w0Kq9vRz0
jnKLZILiqETBo7yy/W753AkxMNvYkoROQP0vpitkBE5/GzOQST8sB95UA8tbYAqKlMlD3cUlUO+0
XU0izMbIyuKsSxrX+2waU0GgRDJP4+dpHmgbZW3uk82h0p43WFe10WxjdjN1iOZKWD/IaJL3Ladk
5whTMPa+5E44KDKQBrgl5ckexEC2th/P5j4d2qa9IC3ZlesBhExAtbS06+tKRoBBf3+rvRUyLZ8L
IQGVIkSDRZT6S5VDuxuD+NJ/h3jOaCTWvXt08qFxji3AoQESp6//NY3/Wx3su2cbX5J60aW+oAoU
CvZ3V1MOkWpHaO1HmfT0Flo16Pxpgk8aHeOqHQHIJkkQnRInaeIb6qyX7vDSD5IvU8jXiSeWck6P
yBQsOMiq1NcJHPzwlhNKG55KPUXyU+gR+tYA3c27bQd3s9v1ZdFWj2oUEPBLCLX9lx7EW4n/fDDC
c7rtboZyDLIXy8E4lvvfX+33nbxFlsZyhpyTi86j9E6NyNrCIk6H7+hPCXcLKpmlVYbWEkCJNbIs
//7l3mufeXJ9oZiao0UkM5Eq9u2Do92qTRnX2PtygkX/ZeI0wt3ZsAE3K8+MyC0cg7p6nC0kH8QV
2bm+eN0kYjBTxnEGU1oOH6wmv74pF1kAq7uy2bAQG79b2JOcqbQrmnj/2rSG4swCmuQeX2aUlCy7
nl3wVYsq1+F3SFuk29Sznus/ETG087nFJJpTy/9wdl67cSPtur4iAsVMnnbuVpYcZJ8Q1thmJouh
mK5+PSQHWKP2goW9gf/XeDySmqHCV+/3hg+e1Hv4md1mZim7yFFZXiAduFdvptUwaMLkMD4i64la
5OBZUf+sOM3TV8r9LDwCLgzT1rQDQzwGZucmp8CazIJM8kxYx0YaRY9vquLC65Qz+gcxfH/uCK6B
RtKx0PCwAhn61RKoQxHrkyFMcfv0reZT6xIITisZnduWos+WhPwQnNx8wkPfjnWANNhFTxX5veON
a5PH8FEK5/KB/8vLmKcwCwJDYtmgDP79/dACcYalQOuYItAcgnzrD03nP2ZmKJ9QoILv9Vj9uZdQ
lj8ivI0k2QiJgbNzK3v7re8kFeE29SEDHKEIwGL4+/u8SnycLw92AyIXOChA58K+el499vx9ivbz
Yuaxuc89hJ43Xm9g7YDaosEVuQxY7lrDnZpNY6r+vqbN7eKz4bTlfqwD278NrdA3bvO4ksMZsloQ
nZvChcK6iUmZceYQs55sqoJUIexzF+wX4Guabon56smhaIPM/TSmSNv2f7+3692QVdqEYuwySdAz
EE78/smbTi5wnTX7m2zpb0RO5VgnjJrwIHcm5WkPToj37CmbCvyiSnrO6oNs5P9jMBIH6dKLgOaM
P8b1ZIlTSzOClD5riUDJuHeFG/XntldZ+QDN2sj3ljCr8Mfalqv4FueIaSFgqEnR9f8zd6kOEDxA
VJrF6dfvui7hrABcJcfYM0HoRno98iD7wrzjaF93WwE/AGagqbLAdbcAXyy0zoolB+QsnVVoMs3X
Ht6EfOOj4uFaLkj5hJ6erEnBaowA/VooFZIBiqVOMJwVlpT2j16zA/lNMzrKdHDvCLDXKbVzrkqH
sRdNAhPINm729C16+9xFedkSAjYmx4i+ZH4Uyuh2QO+MgNI0M+tOCwr9o0PFPH3/O71hg6G94Q07
gnoO8cb7QeY6uQFXPsUcxBhpi/oQZGEAOH6l9p4bCZAqUeS7KmspC/MpjR5jmD3N9u8jHb7ZH5fB
QJv7nFCAdXjWV3tF6lpk2Qy6ONvJCFkHV1vc7KOxbZtzOdIyfK5pUDqvGMCJUd/oFYvgZVhqJkk7
2jo1ZtYQzgUdEh7v2i6Uccd2G7TefOaJBV+1OJhszAo5EPJLvLGgpC2LoiJGrvAinzVr/t5EH6np
oBIzegoB4fcANc71ISYBTV5WpLuuJYVp7Sd8QpGGjjgzJ8hfAoIz5yZbKx9NX3OMF4aMqx2TiEjJ
f4DR+kcegjIeYUjWwX69zlCiGD2EHnHKn3Wa4Jizm/kQvsBZAPA2TSm+DpajBppZWIXf5EZsqc8Y
e0J9X28hxHGUHxU4YP4WKdIjdn7Hyu2LSRQ4NtzEdgTAbmFjP9YWJjw/sl6PFbaLURPdaU1SbJrl
lBHaYFXPRIyE0EE7xwoe6bbrR4msArVrkedkVoi0m9K7BiRE29oZsUpYPYJ6lcfWsef+2XLyNAi9
Mx6kovrY4zY5UealdqTTVwkG8ciwMmooXIkyHmon5q7DMJ7gTeAZBydjPbXpg+bbr2E0n0M1mMYi
2liMm1u/Q8WP7R4myACwsTlys7Ed83PrWWFsekaDhr2Ave9RmjmvlLgktJhz2/YhcUPI7O0ckP7q
FxXnmgnVUo1UPNVifIHmCthTIYfnVtg4GDdNCKkVC5khOBT9yDSuSQQ2HtafNbzS7p7NrqS2A2xh
/FGb8fqy1magrK9y1s6zaAcdQw0zJ4YLkHNQv/ol+xmKrbZyxB5z8rY8p1mgy1O5PLVcc7g43Ytl
8rsfFGYJqTdFeB82Tp78JkZPJIxN7n6nLJ/vrLDmLAlxgjCUyaMA/HgWUYZtoWuBKN9FBMgEIGtG
4h8nP7fcYwxclt40MYzoC9Wlal6IaBHjJ28gReNbj6cPvnhFBgSGxz0EApEE5kuAkah2hhttnYum
8p8GfPicYbO+6HCAH3LQPPgnJ4yBLKyK/ULvmtu6dunjmYlbm1/MlBhGb88LU9Fd5LMhn9O28304
SnKskt9OFQf2KzYKRn9OJ+wF7iJSAtrZntnlbDAVCfMeo+rOJacuDujAFUDbxPpJH7/0ws6MEyNg
qLEidDGkhnOmJfGGWILxqHlRQVeHgK/6lCs4bC9YFPJ4HbdjBDha07uYckcpRD8bNbx1EstczBhq
AZSdBg0aaTM2b3zimvKWw2klcVf2DLxN9lGE+8KmgbbWfqVRxFTAPCQh3OLvC+UCCLxfrjmfIqRk
K6V+Rcf5frkOYXeTKGaZ5ylL/DdPWcRNEPDankqT3EKwYlAnPDz42lR2Jc4Fp5tXfDfqDFC26BTR
SKLXj9Ax45n1Bk5chgyvz9hSWsNuqAYosDOJLb+MJvPmudDaIH3WGj2t0L01Q3asNJqU2AerrNpB
jSKeyO10/x8UT617NCkWo29TFEo6tPDoSJks+7bDL7bK7SWO1iIVDwPmYKulGYgwZ7rBIQLTzhtx
H0WxE+1xgPVSsimModqGDOfijP53GG+zwRicixyDQW5n+GCDGXxMTIXTdPoWvhjRFKS6OR+d5K6r
MM+fbfyQs80UaYCJqyOsZ0wJttiGf14fLjOwMjbVGPwDA6UbMHBK5VuVEsaySTHq+izzKHwOTJix
m4SOHTbyAWpeqHxSO8Jr7vVt2ZXs6+X8F20cldZj2U0u8XiFP2ch5pmz4w2TsFWDuCa35hCZWL2P
uRmT1+dmdrxVuLrq27zv+vIuJGijf040q3t2SpdIPJeeMOlSwmlfwg6u/j63yeTbupwXgBosYqFw
6fzRpo2Iz0Y32oTgiIIWZMEJdaPRjSMkICJBEOFKH7Q4HdT5J/L4AKs50U4kX4wq73dDZFd3fcDy
caHkD7ZAW1RW1uTE9TaYhoDo49C2SiCQtHvzMl+d3VrW3/8+Geb6991cgBCF3YmONp2C4g9wIQ9n
AouDOVg5aMO3WExpTwNWp0VAiiYpLzqbQLBhb2ybH3//ZGc+Vfz3o31euI/XCt4naMNQoL2fhqqq
zTwfcvOCWaDV70YSYchriUJ2K78e4FKE8Eu8kzJdRW4oBvqUqIEhf0jpsDSs1BU99egnm60h9ZnU
bVVfLAoP7yAE4bmhPZ8wh+Xwkvc2htyhDOFLqxinsMdyRplAbCVrouuPYrjxI5INviZAlz2nLdem
tyvTxOleDE+LPwX0yM3NSiWB+sxvTlyi9/adjk/pEQZ2mN+mok0p2ePAgJEKMgUnJbYybqVwiU54
wpydr00KgvfswDj4GTXQFLdaXYjsQSv16cVQo/8NnZne7pou6C8jWoN73S+K8rcOpSfEGH0a/qH5
OIV7Mp54DtFCw3Zg/YxnSYVQH6HS1rd2qkZWtRFmyqns8fD5jk3d9Pr3V8gR6o93yOmE4heMxqbu
vC45W7OSzVRL2hcGeUjf6CkDT4CEcWErEp3WDX+GCTcV/1C2yRDjGMrxh4TEOeiUI9jX0bXo7J0J
ky1/a2kX2nTF/GDas9+X42OcBCnZuUJK+ipktDVfswQPc2ikpHkerDgt/VsMbgp3n5B2QIpybjfI
/JRF52w9pZRaQhhf0nMfBElkVvDgy8EMXwj5Q2JJpgmNSd9NHby1ldOUp24oC28TLcejVQiARAC8
hWWcpN6pMvPxQq7ldBJmwKwPshJbWiubWlzHbcJZSVDFtxTHqmRm/uX2yABb6VtxV+kxLTtA0E8r
h0oRCgUUAlfzwS3LEdQYundKl53ybrMyn/rQ9aJtHsT5T4aX8jf2QjMG0hjgdNka6aFBZJnVRjNY
CJtNXZPoR1Oes1qa6NMPRhPtdquaKjQHnkPWMvJA+DzuNMAjj2EWpXs/MHlLYdPz55VOvbJ9mjog
esXsM/ve6Qbn7AZaSvNbNtGTW1uqOK5HeUglFK5cWDjhZ5FGPSkhUzW/WTjEAQx/0fRbrRt6wgtg
veiHpNZ3Ojb54ImYvWM26RvNAfDROWtTbSSkKdpoxyw9HKPbYCQf7emjgXs1bkmqwpEDvY0BkEsb
6GrtAYxwVJdPeBgvgACdEsM8Fk1Qx8+KLou+zWLI33euE81x1Fxuc0OeZ3yWLst1/EFBcn185GJw
v0K6jj0twp3ZIve/xFQnsJUMHX84xH1BGQRvqzOI5Wo842A0pn6v5RltRk5a5niKadEUzxC8FZyT
vz8U43oy2xAngR9cHMXxKgE5e38dSgIA52FlH/q80H6LwB2IX7Fl/mBgTWhvq1FT49FRdlQ8mDgT
kHnOiCsaiNK4sU837UIKC7Anb88rDO0uC4E7SNboJIlZDYNmMu+VI0d1F0B0aO5rDLKLl9w1TGIZ
dBpJ472PPax8gy1fyI+AQXO+hf/uOTPG5esOO9183gRluLrFLgi1sM2iC9GqgKcCRkQDuQYz9ceR
eQ3regghXmAG2jH+HLet7plUcLBAU0kFGi08R2XG7N+WkT4RKRsPVbt36MLSy9fzwD4ZxMrpOyZU
T6pbPz2QUBtZF9IQw+Ro5zVSl6IaRPkVoZN/39klXLye43hzb3Omp3vR+0RkhLVefyU10dGw2qCQ
SY+ZlWWfx4ai+WIUBCLcmkZHWH0VfrNpyxEyQcDy9JVmJcUROgSX3FUnGm+sLqeM9aeI8o7zX4Ok
HalzdyowdO83iIGSl7bH4H/rwBUiHN0W3E4kkAjATuICk7Z28jl8o1UHL/W5QOQEGKP1BvKCbWVh
Mx/ImNIUU/X+QLYalkd0hhvH/hIqwqTuATdhLOoJg+ccEUJFO9gTHnswgbyEypSUSkEaT+2+D5F0
3NTVoNShr0RFVFhOMXguY7/djFNJpmWmZYm9jVpCRDdKIzDtJTIEJRP8tAgVwIi9/DaruhHtzeBF
/3j4Yd0XYzBmj7WfTeRsYrs80dfMIJXGQfak+xEoTGXWFsfgKfeAheGx/sRIlBUby3y/P2n87bQT
AorR01prrIsyZDEvpjucoAmine7W59wcsvBu5biSKTxVt0jT639pvqEDPvQwOpldvbEaKBRGWPZt
RODL36aRhto+Uxzzzm2daCcAA6d9aNycnGVXOf2hbAKC0C0Cxcaz02X9I942SbeNO2fCET/HOZR8
60L1p2Ck1LvD0EQj1I9MRpr51fi5LWYz4oTSYvwAcvKvVy4fNSNwIp7ONog7rfL306nChLNF8lHd
9Fj3/oQTijtgbCBy29EBrl7Xwy8eIw45vAvpp+jbybk1IJt0d8Oiq+iFZoEjBVmVnAWMcKgoiI/S
/UoQ1lckFG9ilDnkFVVvPC4tvRmkFBa+0oDP55aoGOMM/7fKyJoO5bEehTHeo2Hcoh4Xr5O0e+aR
JP25PRO+lLTbGP/vYUtFyYuuK0ibL5Qvlmw2BhE9bbxdNYGNVIV/4xFtppN3P4bmQefRpptWhgNC
ys60abLW+XSOg5AEJjsdM8y2C3TN/W5lZTXJAActHGcqahQEcyXUQqt/wwO2QOKb0JO/86bR/JUH
eezvTVMVSHYyItv30O5pZq91gwhSKOCrsKhfONZsldBty6USNsnSQHmIuqv4lvh1wwqzSHyg2s9Y
MnsrAiB7KiZSImuvVzeVgWZoo/wumk4zu/yr21l41jKaQLRMAu7goidJN75xEqklEqLaib4SE5S9
diroiUFjGtK58bRII/BL4kXthK2voQDoE0EKZTup6Hm9zqCRlBST6WTJcdAwC9jLbmyGU0yOKzzg
ZmRNKXa6Gkr1gJOm0XwA//8f/TPLxsiNytVHEfBH/wy6HCAyIWTHVLVFtWXWAVdGTS8eCrwMeIsc
MZqLp+BtI5Od1TqgY8ZjThwm0SelBbXxg132/Ylrbp4h2KChB/wAUcC5BuDdQBGxoKLqONaEpe39
hLG/gdo7PVWjwO4joFJr4PTE4W2GZox25Po2YftlR6skJg6vbTvPDllO7PoGzowGaXkps/OU/PG2
Scg/G7xWd6lBW/ieYyLEsZB00rehN5jiJK3BIS4ibcnUS0U+Z7bQsTmQo10X/28vAKkKfBvaXpB8
6OVyvL3qLSkJNtgNSYAbglPEzxLDA7IffD1sPstO2NWhS4yg/7zigCvGhxt63H5KGllXD3XrjMMH
Z94rDhDXhFUEKUA4qmDthqnWFRzRabPrK4mtRwKlQSWlZsEbyPNG6/eoauonePIFeho4xr8cqIqG
sR2kJYhmQepmvDLkzfC33xAreScmbymcZ2nN6HKyOyj8y8dtaRK8Cec6a/zNSgTC/hNItLcYHA6C
NT9Bnfb3kaXPuNV/ixubh+06gl+ANRmEmKvipq1rEoGEKI9rA4LgD/mtWYoyQv2oZttOkllbumls
vK7c7YR+ICfk5aAKFuU9JBjAjpcxgup5HAcSA4DjodWfP7jS632DK4Wd4sLIphFlU/6+3zfqiFEI
Ob48ErSS5/s20hD2lphwe980iptoGydOg589PGP3CMDaZZDGOtE8BYiRwo3sLP2myXFO4vLgAR6b
zCEdLs2MEiY5YtsHxLfInRNFIiMSLPtDssCCEf7vs15mMcRVeGQMJIeK+WrnSwwQ0h6Z7bFIu7y5
rOctAgMh/PLJA+F0hZYP/wpZGIXZ8LQeqYhw6KBRV6pE9M5Biqxon715T+thcLal0U+nZqiccifd
kbLZz0s/PZNlWoT4TxYOW2XKTDqGVevSdKAAYv+RpBPkP0sIZ90Hblds5leDCh8yTKgwHJ5dVuc+
6vtX1cA+7YYiDs7lotOYdD2Zw2YzUn/UbJb5zc88HJL+HeWrQri2Ift8GaDY8h/Mvp6FkyZxqHf4
ggj1pSpstpguNGLmgJN4YCJE43Dy2AB+DeO9yt1ZFaoRE88esXLcp0U9abuNdM5ZH+rW/cpuaRb+
wNpQ0nIHOeKqtiWQZIJVGsOqiK2N2WVh94tMGj1+RoFvqm9lZ6nuknd5hRcLWefkhi2YjvBoyd6U
TQ9FPAzCnnHpLKCGjcQSwSQpUCM3a3d+8y/Okcl8vlo1TaP1qMOorP6prUioO1E0CqHNnJSxqZcJ
6CDh4IyBCLFtvqc0tcoHyyljtEOcWLrnoK4t73sKjZK6caLVd1y3/1UNtSqjZNE7sydBodiqVEyp
j1vxvB1Xq6xrYYNERDviquJDwt57uBQgDvBKTX7CKbLVdjmDAGJ8m+jaGWl7ZG6nLEDPxSSkh+D0
HYnlK6tkDLIQY32EC8ksZuBTtI6T43FVga16OmvtUq8TYG0Or1cNoM57L1MO4SVA1Mz/5+Ro4YUj
Xa3dr0KI9WWZNr29eCuXogbMs5HnRpF5vEV/YgwnepQKV5dV6Zw6CUATGuIsHzcoaqmFSXIcuN80
hh97TPre52izEliHBLf3x5jev3fQ16V6FSSvMCPcBiR0btf50YAmKdbiX6YMsDwoppGEhK1nGn2w
ywi+K4aNsPspHrZFTWLqF/67njKgVN/AyJ3FUCudJXddnmTqBjx530xCQjGV6FiKWsuNyB+Lep/T
7uIS4NR+pV0EHhTlXrKyO0eMH1L0VLGtZtxoViAh7S0cySRA3jD/20jjF/nMIh0c64TiZD2UyOXl
z30AvmldzgvI8ta2zvrGO4dhTtOQ/kFNs2w72VFbHMhJ8oixpSnjz0FNWtpECCdmYqixyLqpGOcK
TUNYxtbWOmX+zSvbxHjSvHlYRetz1Ngi+K6srHgBSkmDd93KgSdkgN2Iy9CZun3n1ZGV31iZ6wGp
CjW66R0qKpaIMoK7QdZEFjgYHqEysaZtDRKQXKxKVfo20iSRY7ljaNUhR6rnHrGd5jQ+hC1RGq3m
VtndOvxXDipxCu5s7xBLLfxp5MqanpkwbXZkNxlJ2KGU8vdNrI3NUw8IkW3chAbgucSyirJZo2lb
vpUhWTtHvMG6TGwMQ81KKjOeuNoxlbPVAw0bq37xRd4/p2YY53cRR7PNOj1XEWPaKP1LKrTYfQui
iqW/z6E1PtPecmnDhRYWS0coF4O2GVGqmDdVyvzcjqY24UhVuyMhv4bfhlsebjyd1CKwQUZQejuA
CRWfV2C7DyBy3FRROqonhTnCBm6HGOk6ew6Bs3NX94BBmmkc1rnQUGkfq6xI2aFMh71GuZTMG7Qw
lrNjNQClnvyBpMWlFl4lWnC2uHp6c/in+TVV3v2/0i1606BjwItM2xRkBzTVU506kdVpxZK8PtvI
twXt++kRjxe06XOAHEp+2vzyFSfZRP/kL6zh9feVCzyOzD7wvtXm2EU3UkNc/5SVnj4dVxB2hZSK
zuJ95FlHzT8PlXY4R7CzYcsQCc6umyD92KaYi0k+0hDjN0gmGE/4rZqCz5wTQ8LauzC8q2A57Zw4
Ju/I1P10RFg0G3hIx0Qv22QqyUintxyNduksl59vdPqCFNsvTwVcEP1C1hzB3JyQjJYQkbkdUGY1
4CieEwlhrATbfmWJ8Pzzv3N20Quuf17FUBHmKMbBa40BmygiZ4IDDLEh3oey97XLutBmbUo6N918
iQEqPIR9lMeauoHyqtQuRbWJnV6qZ8ZNmXuGt+kWjXUmxhQQBqo9fIeVDesJEOkSZZU3C9aSXiCk
yzoD/xYP/TgrXdkjq8JCpuc3TqUxG4yEpeHcEo4adDe2bMx5mi6eAZ1b8kDdxOWnEwt/uQcAU37Y
ht+Gsk1MCWUZwXY1INsisXe8Hqh/5OHnN6ag9/JCCByLSrUs93h78CvWSdyWveZhieMSPzfiSlpv
/IyV8dLJyiSSxjc49hIJmSFg/EpaH1v0qgwy8PrhJpTIEX4GUPAho5S2px7bxRYDSbWVkdWLIKzd
k0XBkM69mBzKjZ2NPAkpOVofE6kNldysy5tn9z5TvfKalm0rWAS1y8NBrctESVzBxa3C8X5MOa10
AXqlTaIRDX/8oFi+hmWB32b2J0cWVP+WfX1aaUsNlWlSZnSTKT7wpghYICz8lSMiyfSa9Z0+hKEe
sD4Z1G/KkJnLMBQRxRXgLceTlCZruR1Gr2lu1xNWSDqidfr7dbrX1wkVV3DUA1UVjm9D3n1fKYq6
hB3tYBm3eo4MSEiR2yMqVUdWfInfgG4Thxya1LwImxT9d1jb9RFDJv3kqQR14VoUIKtDCZ7i7FHv
4P8QC+im/pTsZp+XaK8t/ipQEKL+2GoiGw/hZLTGqeT4A0eFtOniyJEvgP7siPSIV8uIkqUMhXcp
USj4zOhZXdwlOkf+0hFl0G/CRpWkoDdFCkdHOewd2ZDUe9yIZPM5wZyNIV1lFtFCmVd0x0Z6qnhO
QirnSw7tL9jEKPUwTe5Sn1E1xpDBMKEpPYlK34X2qRzQ2S8r424GR5H/r7ZBa1k7wrtBhr+sIrIN
5kV1bRsNuaIuWG0zCow6rZ3Sfbzz8eeZmh3eJVV1NETDdttNBbvy6t1RrUQ9l2X+iGcs47Va6guP
yg8C36LU5mDK38cWrbAt4mc17v4+GmbDs3eHUfrKsAsdXGhx3JjbLO9HQ5TpuGlIy7sInCIo8Bf1
OGFQ1C8rtBcsdUTf5gW6TTuY9ZLp4Fvfy7Yo8zdV2G+renjlL2FI6LFlBbNmKwrG2wSmfEAOZYLf
5UCI0y0em+lLovIpwCY61YcdEt/5/pGJP0Sg4/rey9lJt7ovkYU3OdF3q+KycZt5R1kMjiodu71q
JM7xHjNC+7tuZz4wTBfq0QV4eQ7m06rJ/+BZ/fmocK1nxsB112FmeleWFTk3FeCVpl3o+Wv2qxaU
eD+A4o7DXRX0yX3ttOATo0wURK1+4dT9/WVdyTdn4vs8eeEA+A4+9YjL378so5ajI2ST3VRAicN5
dP3qtQm9qAQOhKrykIQZyJLumRZ8CypjnLcQ0nSnVZGg1pG2wLb4qIro2OTuUJ7+1apmGBnflJUk
YKzVa7DvdYkNs0lXd8YI6WrT1ioNT7QMSQjNM7v/ovmGnh1xdGRQr6LsD+74j8WKuBcx8w5m3iYi
uKvFKilMa7RKO7sJo4HhmUUGCM5qyINzqZ/OlnJ6jAJfArkcC0I2qjfsP3T1q7fIpnsqJ5+Ue8ux
i3/6Knf0479V91KepK1OucgKA+t7u3LxhJHCa7AgO3l7RqAIbtaZmUcRVbxhkjT0gQrnj1E1c5wM
uLSkAMCpvZZPRKLj4IWDw01b6JG2Kw0re4pmA9djLFpooCFbtH5yc2XCRJt9/T/YD/4kvUMJgBFA
l9W3YWBfP2LWB0QrozXw7i1YbW4UwA+0ob8HYPEz4taQ7ocFgoq0jN2pop/YRLb/ICctSp9IQ4Eq
iESNQlNJnT//fQTMXo3vFyiwDOgnjs54J2j0Gocl3g5zE1PHLHVZIrsgpT5ZwRWB2U350moyPENc
S/odNhK0/HJbJPerIhYjHJTnJF/nF0K+i+EW/2OWGKyAJ/YyUSTTfY3fgbiMaQkEtb7rv9/AEk31
vxAUk9adhSq6pyPlwLfietIO4+AR4qyiGzO0s2zXkAIPor6Y9eWZ0PtDLTPXvJdLaWfr1thCU7D6
CFoIaeY/V4eGMEs7zjd2FlzytKztx38n59Kw0mCNai8ruAJfKps+BXmL9DbWvLY+QpJlC8HfCDRB
K037hliXydq2+RQnD5g+ajMYOu8+E350zqVtBvft74/gPZTOE/CF4/nAfLCHdNe9royMPIa859X2
TWLkzE9RyIwURWNu6m7WQkd1Wk6aKKnOzQdl2R/DB/qSRW4sT55//gHjK5TV1VS7Gk5vpdX/buM6
ax/YLQRrtMnAbrZNOjCp4jC2il2U8bVB7D7F9kcCg/dPASgSR21iPuYQW5YzsiHeL95WzAraTnVy
wtl6SJ57DfUv3V/djjFKgeZ5A2HKD8hva8z2e9BQP2CuMMrsfsQGI/s01MaY/KhqlXv7BEonDM6V
FB7VVflFC4Elj2pmKn40AWeU/b/jl77MwsCcs4F9nbf4/rrznFO/Bkx3XOGBwsmYKXFFWXbGL6aK
v/9Lu3FGDsd4elnuc2uV2nQQxFuGOxfDmo8oade7Ar1y9LM2BA9r1p1d8xTrCppR1IAiEUxP4bzy
MUTZuuFjoEkn/UyEaJImm66nH7Dv0BjauInhPhLEWbJXHDPMEx3sDv586Wn4Zq1s+G5Zv+yu8jqy
XWeqPSqpqS42Vahgna+60KEYQkr2lQobDpppnaZFLNn5OTZBCyWODt5iu+UutHsf45Uaq6hZfbt+
0FortSrmI2peNdaZixHXasPkhDnM3zZnab30CGNp8xlj62+xFRXBbu3A0KsZaVD0yMiHz/byAytt
uGuUkz7aQROYtxjwqeS5JOoE2kRCY3NbyKaSdxOhu/Fm7Ylogc5F2EMH1Xudi5GWRwhAVTjbNtnR
FIQ3tSqT4FYiYA8ODrnz8L79CGeyvy8Ty2t7N9JINeN/0BspcuZ94/1IwzSqtpig2hHIpys+lXKY
zBcrFdTkjhjZl7WFY7SuiCsi4VRm7OsQgKFJ7duq55umDMvRpwamM/AEfOtsuzL88prOzmFIQ6vb
pd0AXVRL0rT+FKUuiEIdQC34oIeIocb7SY8UFUEZLnDCMUxEMqQGv7+lph3GViktPIcc6rNxW5FD
1en4bYksxYR9dsp4dijVHA4ofs+cXgn4feLykP1FCh0m8Gx3q+ijN0zezdqKqwu4RQ9aCMngt5xq
hkwOceUthb0o7+kPeS+WqVfVGfaJ+S1F4+/xeXN1k05ml54NTI5w1V1Ux2nAQexlSLq6vQeoYCiU
S6Xhd5b8HpO6iQV3JFO1W68lcnz4Txi/wh/n/4yfieBe60QbjboYhpR134gpdJlE82XFnu90zymA
oNzJCmrx3otw5dxNts8m1/fCbJ/WYrpxZxU7LbwZZV9mDYGKXA1ZGBhCu4Fjar/hfY723uJr/IKx
Fcaw6+WQ9zsGn502nEdnmtM/Dnwsv2scD2fZwzo7xyUCEugBnUZqucNpCi3Ca7FBEHb5BbHPkD67
2oALpSha9KV728EP+feqY111625luP2+nrjhQyNaTX8VyrOK32k0c/PWVzbV1sxYsLHugZtW0/SC
lNr6Fz8hQvzSdVrQf8qrIfi8aqrXQ2SB3ydnoEpnOWhGWH+AfjHePcDUwpvuiBmOs++izTF5q60J
0/ExjH/JsHCLR51C0TrYQnuF7uP753WlqizJYBF+xO3TGfPbGzs3CLEylyp2XcBWnbcdSfqrTWwJ
7S5QOCVGRPjOmpW1pug1ZBz7Pm8pYiIiFn/Cnu3yo2/2nXkiFjGRG3TM5JRvTLfC0sfEdueMXUtT
vbUGw+OZA7o/nnIzAlEOEfBya6ucJy+ikTDRtBXdl1UH0jExxkNfDkWD2emiYUlYce2DGysvfgnr
1oMNKPCvvKusivYCJsFR4rwaSc+atop7THTII37QYzyes4AAIE30HdfmGF9BKp2zXiRy70yG8ZJ5
VrU1FcnNgysN+OuWe0jKiFDE1oL7E9ynPR4zde6bv0JDi7YNWwnpONpM3CGMe5KmvS9SLbrJ41He
gutP29YIeTWphX+zxJu4zewWy5w2HR6hG3ucTO0mPNM+C/eZXwf3duz+miCQH3KvbiEpD89p11tv
ZaKhAqga0uXDQcFQ84dLZTsBseGDuNNiDy4sGl3acjWGmFM+3VMlR4eqcdWTbMZ+K8Q44tCplaXa
Ymbk3lFn1DsVlCezl2pP0w/RfhF3u9ZXAtfUSekbP8yi702STxcXRsnOBLHcF6NV3+nRFDmcoqT1
anSxeMNjqt/mwvW3okpMGLdadCf7Cmla1Zo3ozlYx0RnKm86DNa+KGscz3ZVfYIDXMM+wbVyh0df
coP90XhTYoh16Niv7mu2heNYBDlEk9zaD1poHGp0N8YmFup7z3a5bcToPQWVlrxacOXOsJLJvcaQ
UOHDj8mhMpXYVST9PTQ1AbAIDDGKa7ThkuqkJkUT0fW4SvW7qkZnOzMdxEnUQFCTP2bmjvLd2CEQ
sP6Zg7R1ki3GllyFRB0ow5onrTWis29SZolsEIS4G1+rvAwfiBYyDr4J3ZTl9rbU4sd8UpJYcFK4
yE7H3MiNrQnYaCoOYoTYsotKh/4Cgiu1r1HSxmi7PgsY8ls8D+MDZ53wbSLTeqv1evZZlcMvQRAs
RjxUqYlX/EDQJsZdT8Ci9yLHOjK2Y2B/Td0uPNl6ZM5aJFYbnnNj7eSQT5u6ISAYLvEmxIQPWW9h
7Pww8WAQDuZ0VASJOXvMABOixoccAVkxedm2Rgv8Sc8NzH+MdPIPZShNtJ6Tx3kq9reRTdtctRmm
1zHr29Q4MMJMqKPdFNUnfD7c76j2MEHUc//kl9qv2hThpUlsZ0t8xHhXaFW3MTRL+16mVvIZIS0e
0F3V3tK8Sr4mmnIl/SajuLECI8S5U/3IW1jcoVl6R1J13R1uRh4xFK3C9d5l5UU7qggoNwDegcYD
sXO92iXR3EezEMFWfIZlEG7hbfLkM8PfQ9fWQwoiv/ilqz782cfWU5Lqwc88IWvCliY+sep/KDuz
3ciRLNv+SiPf2ZfGmUBnPZD0We6axxciQqHgTBrn4et7uTxvo0IJRHYDVShEKUJyuRvNjp2z99pi
eumHqFR83RrdVSXMUT73aqY9h4tLg4Amj+WxvtIHWwzuFe5V7WB0yl2IL3YV0loPZAYnt49tQibp
fm81QGQF5b5ChhCGLL/A4WCuI8NIN7NiVTsnV7ITbpl6g+ZneSGuwMTu46qrZrCXR9wt+cHK3ZCn
22q2sz0Z6ESV/EpaIcR5Rbpb21oYhabm+WIjU1JavDLP+aLddfXPIrKj685ljiRE3eyLyHoyklq/
0alI8goUosHlZ4W6aPSdPlv83A7noNbne8gs4St128SHTQzonIn2vmrz9iZk5gPpfI5u4lm9Meqs
8fu8b3bpKGELtp0A7o4vqlUiICrl4g5+rmXtZnCqJJDzcD8TfHird9aHM8wT+9Hg7szQnLc6dN9t
2GdJ7HGK2cyu8ukts8t1i1rgakwSw9eqSXyzarFoXtePg481lUwOa4gedB3NJpn2TeJ1xFY/1eYi
TlGtDo+lmzaPLif1XaFHOa4S1L+neLBo0Gtl+97kZbkhcIH2B48BcCU720jhQhyykKyS9qP7ZjLM
z1Nmjh5L0sp9OZvOgxZb0ToMGYEubCdUWVH65kbd8rxI5CBnDXa+culZsqLwPb2URsmFzSjYCrvY
9qpFqXYGUre1U8rxvreco4PZc6fjO7wBVthdA1JJN91C8c/i1q9N/LreNMRyM2iQgjyut8NVmpju
U0bwITeQVnuC6BKv1dTU33ta4TtG29WPvu2dg103FSRcbWrWjV2WvlT75ITewvAtZXbW1CYEMSlD
zSw1HsgDGvPOj4ziW9GoxVVaQ4VFBOoqV8rcGF42cHcCEpNutHjExO1OwKkmOZx6nCJQ0mL3WEZx
9Gx0jQt1lnekZ5L7mkVL7dduvGx4Gua3LB2yAZEoeTxZrY6qx5OM4K3I7fcx106QCcpX8qR1YJWj
aAKrqVym4xFj86LvYRUbpsuEGEbNWqSF+GZGEXVdqFirfNSUxdNIg0X77vStik0t1xm32MqZpxb3
15medy/1XFe3eY65aIVHNYm4fmTdOpsi5x7+q7OqZL8tw8rYhFQzzyomdjPSh1U+F7Y/OhOXeCFd
vxQmusWSjZ1jUt5yOrZbePBzgH+yusqoRb1ej8A1i6xYc+jk60rP125hxb4RM86fzIU6uhOYMa02
3fA+nRTwug8C8XfnhSiZTopMoFkvZAsxaiIKOMVxsSn67tVkzrjp8efskHK5q9KNdXg30PayWL5O
bDHYZOclSEyry3yrM9u9KKY3EBrWkZriNI/sCygXlHVtaTsZC7i/tU3pTPnpo11vtx2g72/cZJBe
z+kppDjz8UtVK5vR7dpt0dyNXKgCSgA70K2ofa2rMD9B4FN9egv5sRpa5cS6bKh8uolMHovG24R/
jTNOSxjIVWP7Ex9huXHseSGSJArBI5r4OWddvJtRqj5bhfJkadlbX/X6tocaixkaydJjn6fj2Zc5
xCsyAspvWdaXW2pX59bIKusB4WoCtyxr1iUzLi+yJ24EcTUSh1SDYZ2c5B2/lrlxQwEvNGGe6KWz
k68dUaKl6qzyxIx42uIIAGOoF5xPcX+CqqfS6C+sAyaQ9pSbRnwgRym9c7tBrC27zzUvmxr3HvlR
M2/TYUiOqhGR1dTMGXygVmcibb0q5Cv4JTh4ignL3Cvd2JR+rZb9guF2orychNg1xiA2M6DrVdob
yZ1IrPokkd6s5rp+TYCGBnWNY7EDHezL2lVvNGtWb9vKajwFIcl1A+p0D2m75hFhG9GxmT+y2SzH
FGyb1w7Rq8A6iRrFTPAdVW8W/GSvZSjog/DLWdEz1ESukW0dFmttGHo/Mpm9c/GKMQSTGbLuZAqK
mMHMsEtSSe2ZOss97bbiXViN8loWKr9AWbgH5l3Jgw7cssBKhJk2FdwQSvxz257AiZdQzsmmx07x
5qIHPI5mPVwtCdxnDOXl2saYf9ZFFDXh5p0x+SBP1RVoWCv3VCdqNghv2M6S8AhFmNqPm/JjDXr4
WEw0g/g4lPNEo8DAkZnYY8LU5Bwe9wOT3B9KXbFO7eR6NGf5NpUkzEBgKF5KLTYptqkbsnoEcJiM
UPV0nhXbQcDhosshC1Q7WHMs98vScYJ1+dHkLvVEEki7VxWdfHVMLt9rHNkMxEPzNMQp4S1K0n5j
xpO/KkashTwOjQK4XnWBFEazt5i84JoYrIyA6gTwYK7adzM65RP+rYkph+LsrNFxrpoeT0ela5i2
i2Y5aE7beDLJbU9lYHtgOArYPjcg+aXCOsxu6QZzW76rAJLvrNJQQXdrfRiAMJ8DQscjCNyLEz+K
wsn3qaqIIGwWc+0s9oDbTGJ3Q4YajEv20iR2jGaylYeITYx0NVl2Qad1fIb64D4W2oDLPAE/h1TN
7PYCg9uKvjB41WVS5Q1Al/Qh02xEgMQJ+DSvpePlfWysp7Sfr3HbDFdq3BgbWAWyf10yYwlC7Aor
107zVdFR7SG2IrItrur4LusLc41RoSbbrH2aE9XZWImtBWMX/5B11D3mU5F+w0dG9hhCLx8qk+bj
I0x29lgoK6YHfeLNIWngg41cw7AlrNAlt+bVgkNyHxvor1ZRlpcPZiZdOmOf3Ackj5x9WmIxoC8G
Vu2d29qi/t4PcFton+SGe2DSb3VYazIQdtHQa5WHXZYXbyZZEm4aN3PL0wWGpuIkKm7GbKnVtcTK
XCB+d9QxQH8eDas4xHS4GpdUd7cZ7DzEmjIXSdAZid76PXek/OHCRrj09JZxCpVDgheK2j9LU2dN
jtJ5wbfxLNQHJBnVo9DalLwmpVHKx3oy58GbEqO2VuWkOvKpGGflqh0MrtS1i6/zrnErOioNzcDp
keYJ7QA9Mat6o/aLu1uI3Ik2id7F1rVSx66+DzN6Ljs7TfMfGu/RqmnprQbMLRL1cBE1XLASEStF
22gI5crTpeGZOBkI9EzWxICcpe90jrAF0GJCBxl2+0ovrWozxklEnvqE5PhaaXtezaXHeokzsKPJ
4oIRp5Ny3bddTrcWH2mJPRwvCPt5DUhhHYkz+YTTu3t1F6cJD8lcnD/KzyZM7rQDrGcHyzBvMtqq
lws/YfpsHy2ffMApd/6nQTKZMYWc0tBwvRo4VY2tVcwsg16dZn2PbXSwri/sDBc0iXad1xowLr+w
PzmjXWopB2ts7OJeLqrdoOYho3sK4ViaaxU6Y/lo4l1edlgQ9DRoicCcHptP7F73+RFdPvUODWXY
eRIlYLEmQ4ZO0wWmhHCZ5lySqvO3M/4tPZ1zBqZDQl0DKGrCX0uU2GDRK1KSua0/ipi+EVmC5oQO
hVpQ2eqwGOIzchQnJnowvtsFMlORTWW+iLkfmaZc6BG/bwn/bfoH9drkGs7oTzeJXv1KSWyErJSe
puHuIpBSIw6xY3SWFm3cQcIlbxEZSYD9+MKuBoN+w5EjvX1P7LpetkjeCnvV8iPkPkTNjOebkllF
MeTSdmRektNAv26wGalbaCdOvBmJv2rXv/8ljK9uRkgKnB4uLH5oK8zGv/gYwP+P8De1ZH+ZSUth
Yo0qijHu1zUOcefWTAztFtY0/l3YyoTP1wzFpxe14AJHyIPtEvdyBst1AYpJ5tlazSBtg6MLX9+S
EaN6e/nOLFirOEZjTaJQ/5k4EZlmzm8NVADeu99M+NKelkGc5WOfE8/ZSDQ3UGY5B9Fgaq8XFbeO
prVfZ66gXMxLs7F3hjroR7XPI3HUXLQVLfQBnaFjnSgT4RLINDgFIgXVyCUhQM8rVcBYmMx/mOd9
4XQxTGROrcMgomGpEr/4ldHGYM0Rldpwun42NpU6EQxCLl3ry9ac9pFQg6yDHuaD7DoPcC7aBDVB
nPIPQ4vPVNx/H1owmxbgpBjeay7z6a8fbipFWXUNnEWFrklzIja2jK7oilXZGrq2ymypMJ3hzTTo
B90OaXyW/qoIGpUfdVkjSD0/YJUXW01m3ipgWafbi776orvMcwlexNfiNJl9baLm2JYq3hG01Ex8
raoyX0kIXTxVMxVuHshqMAAPhmavktxABVIMMtb2sDm4Mla2YmdsIo6brlujml8w3ajYFSDCc1o2
/c0gaMDvOlNRy0CZwH4e0UGgeDLnFI/bZZf5/aMh/vZonMES58EiaC4+ua/Pt3TIWLC6xT1Ytcto
wkjyvriCAd9kOzFZCTlcvXvXCssRgYYO6KHuSHwkehM+09VQGCVNEPy41v/VosOHyqgapDDMi88V
9evYJptNs5e6HR50xab/3zL4qXycEcQwzsiwkBDmad991+hfRLclI0div1KpP+j9xPluRHbPaNEO
M7s78skUxhqTLQIJpzY7rlW/fw//DujgpaoCqNo5SEfwXPz6YodkGs73ivpqDKc+faJFMtgo0ocS
XVA0UulcXVAc5qce/ZJB8ykhRs2JJsD6jKu7dPpxHCAG/Eux+ulnu6AfxAVn/+kNVXSRzhvmWXYD
5SXO8hMZiE3jD1Qd4banSB4D3Y3q5XxFDGtAPW7TbSLT1RSf6N19/ylAimsMKzuTVyevWp3YlDVC
7Zjya6yG+WNU62z0zgy1jxJ/Tx8smrM88TQ14ZXO9bgOEKOgDkTK2o1YXiK6FkjRkm43Z4s1b5bJ
VWmMgLyI/Ug1xtFLy5HoGE2xCbWH0dDma0uBAebrbgmTFdFN4g8pD6FnRLGiHrUmHbTC09S67Yn3
pofgk3DAUAd7CZtnQmflnwSkf1MqoL9VDXZipoWGgYr0149xhKXAkG2uSHYg4eqUadOS7kbeOzDw
tfjhRsyOcMriHdyyNqlVIgnD7e73i0n/MlpnX2UZoXNDnwADkT3t11fRJnGJGEHRDpfVkla9le4j
IWV/bThDRMyyQvnqY69m6URcGqs9MaD528LMDQ8XYTCOr6bcwcmropbaEXqY5icraU15i7yjub/Y
tklE43G3M5XJkJe6LaBgnFryu95jZd1fcBXFwGF41NskIi8T8OMEm9hUv118MZfkS2uMyuV6KSZk
oQ1Kb+2+y63QOhS6Osz/QCX4/NX/bafnrYEQiZQF5iyaCFP/4oajSsbDmcX2oSaguNgQvqRvlrl1
MKVgSNDFViRDJq4vsU/FGAr71NrxEAUpTmexvlig6OJLO+Djl6SX6YgPWtoA0NaubMVFhDnpXJR9
9pLYAKZo0Iebh6nmvS+dRQRNLvh/ygGmYlCEAksCRvYhupoZSu5VoXa0n6NiVHgzzZ7AuN+vjb8j
H0326jOf87xAMcN9GWb3xPoViTUP9EUqQs3UvnHuJmuS7YGSWpsIzuyzykOkXewEqU4fymTgmW06
2Au+A12OhDo2qrPO2Vw4FmWXMhPsx369LFTCwazoSqX8w+749xNGdVBtqqgYzqBroX0RFZy9LpCN
wnp/mayfoe/FVSeJtYNsZU3OulII2V7TxOwSr5oYJnlYPrp4DZmq7DaVQ7cxuAx0/+Ht/NWyx+aF
Fgi/kKnCJjwLgr4Ia6KmZg8ttH5/marD2GqtWzeKON0vU+ALN/BSaruiyOSuZmnezaWhv1JOJuci
h2Gu/7+Bg/9NtgbfhGMVvRn/Y7riK866cTH3Ycqw/iKJLipg+GfDarQ1RmTZ442NzPKIyLeKDimE
Nmcf1/Y0HgfV7W3fAW53Jvbmi7nqK/NBEqhRRp5bQx9c2/R/sdTVnbI85ZTx9CHMMx1ZVSTzLpsO
2Fs2I17V4oXlPqKaqg4kbmD4ovxqYt0jncTW32U+6/IjclSFSeDn2fZPH5DGZvdvTzy1JumNKDNd
ZCkUJ1+R9ZapTS7NkHHfIza+Gl3ISjdyqW1iB5RxZkKkDbnDcD+eSzw1A9o7LkNNhJfHJdtUu+fT
ldr2kqtL1DOhL16Ruq+uqYzDk6HFhvVIH8OY1kDs1GtuI2VC029c2i1qkkwcauRV0y0TdyC0l/Q1
Svemv+KK6RJ2N5ZQp5ku1Wf+7CXOzRjrkOz0JszdQ0+Uy0sHKUVdMZxnqo5BKFV9MAf18I512qr3
lqMMJeb6kkQALFl1MLBmeXstJ1o7lRmVj2ElSbGfgbKVXhKr5fyjk+qkoQYIZ8XBuZABNiInSdF3
sAC5U5EZhpDGrk0cyxdNbTvp3KkuNpK2CKFHwRJNvzmJPXMF+6wGsk+ri2XKelkZ2A8SgKdJVfsq
eMQisNgf5k1Mgie/Z95XJRPPkiW0VQwzKVdZVOPQGXhdKmKXlJY/pUa2dyY5K2vqR0wvcIQG95DY
9sL46mJQVKjE7U2lFCFgpsvdEM5zR6+0pQ/yRIzZGJ3OkkJC5ISlJL5DnC6hkSoD6UPI9nHuWtNd
W6H8CQ32N/hRvlJZUP2GVtTGVWJi4yMMNZkbwmKVfDukRtuQwyTRvhd22WnEZWPk46G2INQQWZyv
M5v+yY5dWMFY/AnIRw1SLsFC8uytW6RFt0kWS+fMjbr6rGtO5lsUuWW6Ra9WghCb2xhWVoqyaZ+1
natvLkZZDVMloiD6rzCUIS0/zqNY8uBiJBrNfiERuBknZl5hCwC60qYyf0sWs0/u8YgVulcWxFVe
Q/Uc/ulU/Zv+GQc8oUTqmUp23g+/FBxdL3JqIheKdlTi08irtr41uec/KKrJEw/vY0y2TMFy5bVz
SngzoRjnic+Ei9HKGmcE76kk7zUg/0n0NN9pYR7JuWRxgnFtZYALMCtu6MRUN/AvnWF30btLjRLB
d2RoBmFaWrfGqJhrWE5Vsan4cY/oYNA5Ng4hofe/31e+cA3OGz/3FYMUL1Lv2P+/FhLmokuqr0Hb
O59eJZm4kQ0ELKYatZJOrmoah+aWPiWPDdAgpLkX71ytzUm2F46Z3Jlz3c5bo57I0CgUpTN3YF9s
GAksLtS/8QS30NS7ZjuSWZfd4lCU2X2e098vozCJ/s+XYB0YlQuqiZulAI31pcPRaKPe21ko9qNC
gu1u6TJZbWpKmgU/TpU9Tw5PuOmptMZ5GOeiYUALXebYyLGn+1otAE+YT5xDPXlE+6sCP6rqxXqZ
9et2VqI92Y7OspKm4wBgZKTzdkGh0b45e4Q+/XTIrOAHtJAbyKs1yfJyNgtP4l8IhfKzmHTniB+x
qCRdXlsoHh4wSukVSVKzrEg06vAyrWh+tcw8ke29KXk8hz94kOyFJJ6xa6/brKiUf6qrvgIhHMpK
1KzCPvNGUNN9KQQgCtlSGcty71qzzsRZz/K9ijf/oUUenj/aBnHY3IvGeLW4ZZJsydaOxIlZPQR8
TaZJeXdRbkr6OtodEt7x+qLr+/26/QJpofWi2+cKkE3vzOfinfn1bkA+CF5jhSyNrHHouYIBQ81d
IHrIjrFV0UU09QkB4IQei/9nANn+GMGkFd/tnL3r56U7+/vXpH9VJ+MM0CxEHMApXOPcY/v1NemR
ypGlhO3+EgjusuhwN2ZGDRQ9jdvzPG2UYUDKbjvvFTkTT4KHQjK5GzA0EGcCRRgtPOxF5o0Gljd9
KoR+uPAmL9LQqk/EGR42dMn6gowUiEJAgCZdvenrfobL11DUl8UiqvVS4RvemAwgc2RNZ7PCJXd0
Ppt2o08P7AW8+PlG/L9f8kfaf/0Xf37H10RPMu6+/PFfD1XBf/7r/G/+5+/8+i/+dUzem6qtfna/
/Vubj+r0rfhov/6lX74zP/2vVxd867798odV2SXdfNt/NPPdR9vn3eeriD6q89/8337xPz4+v8vD
LD/+/OO96om95rtFSVX+8deXdj/+/AMn1r+tmPP3/+uL51/gzz8OlFvz0nbf/v6PPr613Z9/OOp/
ctUGUi0EjBM6tFyIx4/zVyz3PzWLABnzTNYAHnLuTZND2cV//mHofAlLA5chZP2XL7UVbOY//9Dd
/xQ2ZSP7oTAJKWHB/v9f/uZSWl4+Nd6Mv/78H2VfQDEtu5Z/zTf8pQa1MJvB9aDByM8j0IZYrF8X
+KyUGe0bI962DeHsaMmWZQUVTdmEvaZtdXkuRKzcUE5Tt/TbTG/GHXADc5VWtbId51IeRizyP3Kp
KeTWtsmNCLN7Cype40tccisiPcWuy9nBvcHqu2OaZs3PelrE2UEvmA5irP4AugGEyRwKhb5yYTxk
5WxLf2q5fPoFkW2bYtKfameWiDdkmNzYU0n4Hd0BpAtuWBovkeGG76LGMZ0OTiO9pDWYSBMSGV6X
hUDAbZlLTHGFw6+KtqponXWf5ye7AsLkVZ2pPZMBbXwIYLCbdoxR0mlFtaM8n3b1ZDe5b8Vqulpa
27otYlv33ERbVk1ht89xArCNuZPzwmn7E29Y03vJkMutiiOqI6A9otvZQxZ8MO2SfbfSuX91Y/3e
FoUVNDZTPrjE13O82L5rzFoSREuJsqP7noDA9KJcUp61HXJfPU3WdoWqqLXSNUKXK5gFM6w6BnhJ
MZDubD13yntbF9eOA1Og5rrMCeMqAQ1rkmqIhvERor3BeDBPyXJECRI11sfYdSpbmbhjRPkm7fQF
56mNgAeQp1W0nhVri8cEU3haaafMrKzVUtaRV5oTVGq7+T660o+RqdWuXXsSf/IrFkwb0ZCjwO/E
gS11WJZL5WclKnir6u7trJ6fjI4+oIu6VZtJc14YaOm8iyNwvnmbW5nwVSfZo3sy9mWJeG7sgiF1
gQz0NKCL+k2k6SqeM4g/jkI3HEgCadKSoNyl9HPng+uEl+jNba8BcqWl+61HQUPR7HgWHntPLQqD
NIDQ9fpi3mZj/OLa6lNsWjj9aqAuhRcXzjZU9ZUVh4Ks6mLcGVabofQQWr8FoKhAxJ9tb2rsZfaz
JdXeSYJnBk/oIJh3S2UJIOi0FJ92GpG3bb9DmRWohtZ6Rt8lAZCAPihmAdQf/imVdjHHG3BeDmcy
qPll0GyPauVu0eJiLdqBN4w67T2PVctDJNidhbHKwW20fg2Y2QYF1iT6gUr7DkN75OFmcFacssMa
apNELFLEw6rUzePYGPfWqM0vUHCnzTROuwTJpjlX7To0rRp1XNKdHI1HbOEq9QTIpXjuzDuTOmVj
N126iXIL2Um+9FwuTMQhOOibG8lXVjIb651OEq8BfNdB36EMzSMgHy8d+iIw1LL0RSHydWfJft+k
Qvy0wyHapWro96rdbyunja7VWJ2CqoulL0jzIN0xS2+lWsu9ZlSL73BF/qYAPAoUOR0mTVxpXPu3
WVvcwQLKIXi68y5sa+voqmG0JjFki+aPTvnUQALAleWlnfpY4un00qJukXKlXppD5886OGiuHWg6
4s7ePTXq3G3Nwd4qYRjUbnTKKBJ5SspqBaPb9ab8GqXIz1aJK0+nFc3qN9ltnM4DCf+YzpPqyzpg
y5l3vNLpOLrkx3Z5MCVOen3O4UNnuqDOHPbtmNyLnjeSAV6QSgSM5bSPZ2dX9uUqz68WO7xlqn/K
0S8Cw1npUfw05xXNJTqAp1lM9IrjNyQkLn5nh6DTXD4l6YBKKt+jLvpQ4hpdIDB4aNrTsmzzud5A
Fmx8d8h41eqrZdU0WPokvdMBHg7c2xAxdYovmjToznr9IhVXg1tqByaDLeNqZ5XDuwqXXg8KlUEd
TysrvkAxGBXHbjl73ZNgBqTog80tNmAdg9HJbOY7+ehpTrnF2Vv6nSpxCE10+RAMdG2yFb26sBsk
e71ZXiTESpLPs35TF4zX2tl8UZP+2SozGAK5DEjgZHqPLM8h8TxQyIs9KKW1eMhSX7O6fZ2VrkYQ
qs1Bbkan1NHIeqbR6euJ0W7HMboD8jpvewOy3GITfJZBsokRR0Wu4zzIpH3G3iWvbDgFk/qiVOcN
Mew3bUeqMBfe/aTam7AaVsJxjkpKkl6jcMy41nXKxcrPMoaVhhkFMz9kLfFInYyh7/ZFzSPkZm9a
PiJJM+tVIwe6laHs3oBN5Z7hiJ86Pae3iTmnp1bcucjr9dV2eAHyX+LPMt/AzK0cJVTRpJbqC2Vm
Y7TK9YQcgAUcyzsT4aFb7q3uJzyf9omng42QnuppsrUqaNKx3GRpu7OBFW3MdtxEKmpfK65Phm7c
LGRglFAOHitXf7TdLN21kshOLNFtkA66/Ryq42Fps5m0kOg5HlEVTOUqROXqDXM9BGENSyvr5bhu
Za35bZWYj0UzGTd6ZxQ3SyM2joFKJKScXhkdLoxZw2CdoZCEbKl5nHnGBi3KbrCsVWzk3fnDO0ah
nfmVC0zvzAkzfOatXOiydpvUttgmWdxtckbPGcEUwTnGwsOd2/uCQQa53/bGkfI5d7XxqkzzO31M
wOPM+sHS2m7TztV3hCBvvYtifwDIheQ18yay69dxxKSVIReS/WvaxmlAp3FeA0fcpOjE/MoUP1Hd
7PQK8iIzlXhlWwNyIukEqdXnXhcWiJsycVvXFfwbQSJ2ndaPUqRbwcXPQ3lrHytpk2nTaNq6mqLE
j5u8R8EyqFeC3da3UoEqvdTuIrUur8JxSryo61BnhFa5Paucnmq9XkhP7lcQjDxsSYg4Y3urATGo
Fm1G7N67vmzTNcFaeKnA1FpwwgJpLe51ZkVBhVMHdfqwt4wCgi1uGFfJAIGKYqMpn+JWVE+4MoD+
VF4+0lpEDD0iyUUm1xLSPjXlOotIuoPy1AZGpz5L9OPgvEFRVI6XIaxc4y6KeOTlyTAA559tMJRw
ZNAA0yYqA2eMYTLNodMbYK4kntuCJcxe7bdL2G3LRfE7HHC+pXa3CSAJr5NlxSmeBwYXRKLm83XM
AADZ/HXoRLirU+oHtAy7HPmTDze7A3XlIr1aMt9o1ftGma4sM0NII8QJF00EnqZ2rySpEnSS1edK
MMEj0GjyGqHmW8g55SqiHjlGFlVTb58S5OJO4m6dcIoQd1EsjIxWPGkPD2HJkVWMxdtAtb9rlcH0
iiG+gyewwvpiHAhXjkGz2x0zvzhSEcGGjW8QkhGUeSueo4hY4qlqnnhmtkLowVDkWiCaMf1IVbNb
J3Fib00jDQMLixnbufa9R7NFfEp9y/Ta9Y1sRIhChcXQOeX8ZfO1bc9RUIjK0W9CGHiLjjkoA2IQ
xT8RvYhbpdA4yYbySO74bilLgM1hAse5/Sx7SIjulJmpad7Au3WGNVOLHQOaD/LSulUfu1tt6d+K
TnMO4dl/CrRCI1R5ir+NCJTW/WCJdZlXDSI2aQ1bS6tIgZPq8kbCEp6PeAo3BC90h6RTZ7QNFGzd
yLJanFI8urX1rocaYkizU71FJBjlFnrXaaNOLBHQ3fdkPoFYYbo6A7xpXk2kyiNuiFy8GWZF2DUs
Xo/xnrxJhDNtU2vZUIDtOlGjuZ6hhMzKyhjS+r5IjOHsXjN/gMev/KYyyytUhYsP7APmHWz9VSuj
mjZTu2zNWSyl19XaR5cWyFiBGbV706r28yB+to7+DqiyD2oZHdo8A25TvzG/DG8q+BUrs2rtDUav
apubP3V0en5s6DeOMz93MGn8BePi1qyqp+J8NyGLA8NFSwwOb/awzg3te9wWWzealiNF4gb55cpm
Ckqzne45tvpDCRxo1ZoEmdcglD3NVgd/SE7WWLLdFPpH3FgU7V0LRS9pdiR0GzdKb3pxfjPAqjkq
iFpXnZ2neFSwpmkx69+c7zAKPOAu7UiEUvmvfHPUb27SeYbd/xChFDd5T/x6nc1PS9oCaknv2kg/
iTpCmmmL6QYrTum5kMLpoTZJYNkgwKBAlNipIsY1I0Pow4zrZa9TxdwsTr9ck6u9oJOP4oMZufo2
tantpV3VQeMU6qkfxboe65+hG/m5KI9ABjAHxhIBZUOlxnlOAvYYGE18tmxFOm6TuDqO8Ipf9JBc
kTxWhgfujQbnKy4jLrL9z8Tu6WlWZKWjDR5/6CDtfNd1RgiFQGvYDKz8e0QywFUc6r1cERkQIo6G
kUydJV/iua83KbkB74k5NIdcn2wvTilfBqncYmnWdksCMrbJ3XXUp2j05U9LKl5rkNGQkUziZVr+
FAOJ22QDoTUIal4Nsfg9Cjvo0aBmqmYqGevQZBow0yooQ5adHjkbsloXD0cCAc8Im3EapesOvQgI
JVLBs1TuelJ1fZ66/jQwBFkboyWDqJ5oR7N7lmEP9QMlW4fX0ysRp4OdWrwecrVSp49LIkaf4R/T
yh419xFN1ymvEuQPSJSlUtCLiyLpaXhSNLelNHHR8Np1F5hN3CLrgeiSL2vCI31cnPMKldQrSRUt
McSKVV+7YebuDWtcyVE3nsFF30PFKXZGn+nc+0axG4v5e3EGUYJkKn9kYXNv1tParnUO69T2Iv6p
CzfUU5TMOCXpLReDXdpvFQ3kbgaQMz8mpdzhYNe+jbRGsZmL57hxtno8nLiiLqAumw9slzBv2Sk7
gs2znkZAuQhvmvB+uWJejcKOrkA4Wgf0HwiYsMoHfYnJH3TeKq4Io4nrxTwYNMPxDZYT1HBCCIE2
+vksr8EXrXPezXuJacArNGt7dvH6cG53pVUcVGZQ3riY0/6/qTuvJcmRM0u/UIMDLW4DCB2RkRGp
KvMGlqIKWjuE4+n3A3t2prumrGvnco00Gtns6kgBuP/inO+EsWL5raKGL6wpFJACE+FjDj7uNSwN
HI5CGPcwu8DuDJF7MAT0Bwpn75z2dJpZZWDlCuW1c4zxqytTO2jwMgdT7WnkD9oUBuPSI9hRL5PN
qFfYqmttWmms1x48ry5VckugcTO9Gk5To9ePmHDFScX11/pGNCYIv534pocod1nEjRu6SeSxXlZi
JTPHXQZwLegHzQ1Jzhr7zy5miN6a+lats/ccY0i4aKJ5dzVnHKAgDA91O7tHQJnt3lIFRQoeFT2O
q3XUA+GRMnsxrOFe1I30815q54J95EPj1KcBMeJK8A7jP9JoOCYMjWvFGT0Grc1h6MnZq1Vr3oNN
rbcKy0qfeVq6ASWPLXHUkucQDl6gV5WyxRY6fJkpNc26zl2iHoy3yOBWbXJ+3hQBdK5arL/YeU65
2dgZrvLcw8GQlG8T+e9s41alW08Uof0B9zUg1zHRaNl7zCidgjJS6wnjMtkqFAjqgsjMdbaWhfss
G/nC5oSyJLer3UglFjDR5oDslbep5qYpav2xkuIo9Kzc9i2DmcUFhe+8OuszbyYqhAOuWCX4d6I3
5Brep8FRNrK2kyfs1XgyG51rtczPffQ12AaXUTSU66rHo6Wm0DJqhymJlulPal+bAc91vopciwQP
z5Kw873z2HERxMak+wopO/y9Nv28IOtOC7uM8s0sT5VWfWMNOGxknKp0Hb26Qpm+aFWwKHPdkIw3
rEqz0DlNvDvQagUB58UHnpZiUzLMXasRhVTqZAel84xV0iPkn60Eh6/yCZD/Gird9z5H3phFj6jj
4ufWs7JAaxTNhyWEmR7TxpVEufucOKlnogK47sccKGJSFKQ/6MhAplj5qjSFBBnXenKcSVtVhWOs
K9XZYEw9GoW9Ad3qBVT0MpAmalk2CL6XpNQ6UfSgDfqlqKZzQszTuu+0G3UqIVCapUKGdJ+bjjnl
lNAWG8syFHRzZCZIZ10SKe1vTTfd0knuufnvetGtp87eWOwVax3/ss2LrBO3iDLKN+dsx4b0MSRr
DQelPZGOqas3VtvLI8UEzC5TBMVcFLziMf2sQYkWTdGJZPn4PTQnRoeinlKSApLoNYqBt40o8FeM
VqJNZ3TUZGje/dleCDDzTesi5T3M0/g8y4VEk8aHZlSdAB7Ts8Z89HsNZ9sXfXGwBH8CaRvLDcOI
N2H2VUzlnjZQIxtI0oENGzsdLczFOUbAYcdApvxuQpNdjSQg+Jjmo01emptSKOVjgjTZn1IX7Cqe
iHXi9dwiuiHuJvxhfpMYJHY502ONW5S+qB1e+BarfWWY35jx8tWVEXMGBwiwMlblNnQ8e6O3bvyd
jOsbXjXDz9CxrZxB2Sw/EcxKNECdzkBBzMMj4Yu8NSi3ON8dguJ6kMDJwGizhlW6QVZxMfh9M6GS
Nx24z4rJ3rA1NG+bkWTNJCZea0TKB4ZFqBMgoMa3So0x8JgNbw3HIa6f6tFqzb3dwQF06ms+yHoH
zrC5ooego5LmSyGne3gMRKAkvUJMl4EzY1qsF6NZ3HqEzbdkXI7PMgHzHL5WdXTGko2bx1BufRjr
R6eb46szi4OAf7RSUrkf53Jgk05KmqxaP42mlQRmy8yrKNcxbqx2gG/Ja/2kRLHzQXY0SrAoZ85n
MGw1e+9kq2N7GUuq9rlsd7VSf4BFRX/ab7WqdzYzriZk2wd2u/PiEHpjfvxUGtMPjniyoL2wuavK
IXDJcAaAQ8iYYzsYsWvwfjqGbeTujR+zleL2wmrsJ8xR1m3qTUSk9GKnMAsmqkNgn5TjPRb349Cl
IpggG9NJjGLvFRBcxxEQVXKwYgtaVYXirPdURKfOTFXEYb+KQoZNWXginysLHCv1LaWbg0Fr3hR0
z+vCmvaUtIpvsh048B0OdyHds9UxrYbTsrRCo7viG4zoVKpbLmaBeaZE0Ow145MS1v3Rq+YDyWHZ
sYJJfkeh2DFezp5AN0er2CJ20MND99i1PDZKppyyTLTYh90dUblv2Fqje50M+bCx7hqPVCA07UeZ
6e+xI+51KX94VLlTMmOmLMJDw4ZmFZeMMWzGzz/KULt2rXYkj9v3VCSmlgDlWUTGyuh+mL3jBaHC
z5V+fYmHUm/CxBE0Y/CVHitEMJr5Os2oxQZdrKBzh0dTbfKLYynQwRqj/Cpcthi6vIkoQmg5Ys5K
NSp2KepuVZP3EySqebbHEFpCpDfrGREgL2+JU7VpT61Tm2ScCA64UeGE6JZIqFDfoStDkVzNl6zk
x86lmmyqUQV79yqcqj6VDWp5bJh+iM4yd5idY5FryfRV6nsUsca6gRGzBlPaX/I2OaqwRRh00cmk
5TL1wsQWFf1Drjt3IaXmVDEkp44CcFDkuPuqalsvO1qHQBZypk5Oxsmk9lfHvsTkH6+1DiF6iWdj
5VXphAbXuF/Mi0ev9+aNnTABaUiOS6iLdaWb1vqozwdToxBjq2FvFP75gWihdRr9ufOUPT0qUxZL
fi+N9LvR2rjL9OzKfZnjIcbfW7UBLrlm5w7CH41nUtzUH8zViNkmjnNN85d8d3vlFTQSSPhGM/dt
jESnwyLqd9jIoizZjrlyVSxSbIy02YuM8Nh6HvLtUJPmkRK+SzBsX52Qt9sByLmVEIsdInJoILSk
3IIsiaAsJucWZvmFUzxi26bGO51M3ZPF8G+nlVGibj3ZdgydvpWpHh16hjg8hpPxVNPBo45Ij3Zl
Y9Nv5k3qNuwhhGhOtBefdm48kDMM6UCNHgbbDSjSQP0GGUpD1GpC3GJNkEwE9GzdyjoIXfTbcRyj
KaOwwR1LSdWnIcgFaa9lPWBI8XjQdE0XO8CmnHLj1D73E6m7HCRm86DKvn9kT3oCfnnRBUwT2stb
w0L83IsxKe6sBv/JyrHi9B1XEwJSlRhOtpmyik5lZIc3BBj2mkoTIVtozRxSU2mA7pHtNlxWBU2R
K7chau6dTv00c5mvcQAXDPsHdDIooYbGfKjD9sh4cub47LeWJzhQK8d6V0z1zglJDdROAI0Ds3CV
/dTkdCctwV3+kKkefdL0UceSMMNp/qbPpdyKtrgxnOUs6JnhJgOzsLi5aTqqtroo7r0ckErGrHQ0
EDsKYFJZbey87AkHbMBk7MaZqPhdI+EeRNFjqfPuTGR/+bhxh7Xuiq+E5D96PSN7toifXkvs60Of
BWh4l/TI4krb54etNrHiReQH8uQ+S60+qJXhYUDesDJ6pCpYcqcBHVytgWLxhoukB6L11f0qJyB0
TnFRk4D46VK2HaL8UxNttOEctGo/n0aWJ2p9J7tM2aJnVu6ksDbDnJybEvgCehOmhkqF7ZlhWb9K
e5g+GSzGwA7nu0QdWmRSJn89FmB1Q89bEZrFeoNTrrCau9DtXlSVwZ2GlcJXOvexr9g/ShO3roOX
5Zp0drbF1TwCaWmtQzxPfovc9FnFsbOOudD8zBg2lXNf9+2BFNmrYOO74srR1x3jPYLAcOjJ3gHT
ohXnLPTuale/ZD1zbeiZwUxDVCO9NnEHwiXxMvKM5502GiJwceysBrBr/oxHGDP4zCQB6fGK1Qm5
z6puBwurCSMuL7tTQD9QkyAztTPdPUyYyt7Z9DCcN32/QvWnnYzS+FF0gFLUiQolh95e2N4m7KvQ
DGDCx3sSd3NKoL7pNsPYx1uYbZG5SpwRvo2bmTuvnbR9GVLosH4Kl7gEdoQBqZTZvUhrJXCbVH9i
AXuMMn0Dv9LvnPSeK3PXuY7LQ1JMp6qPZMa4hEicFRAIXn+pqFt6Eb5ds1wXpVq/6ohSHmDFfRvq
eby3VDhhQWG63RqgZBr5ItKsbeIN4wr5mUu2BNkKSPNN94qGBzavo9M06CJIJ1O/D8davrU2/XtH
EsPRVQqSBPipUKIqfqw4yRF+BDFv9kiCyIxJ15zSYLLDd5Avd+TLBWP5jd+s76XUKFYZk/s5FHwJ
bGiT/inlaht1Ej8cyUSmsHZUmqe5WVYC/UGxLfZARG6HXcl8dJwudZjfSKuqb02vMtAoaJcEwekZ
Q4jcQnAwr1I1fbW5l9R8uM/n6YJ1O8v8HmW6L8foszfee7thrZyQa7oyvJTt5qdl3k2UU4PlbBo5
X92a6UCaGoei9eadp3UJKu3h7NoJxeohIVIoNrqzldbHqS/WhXQw6zHhuiWV/oUvbzyDicmCf3/J
mfzyUF8OZhfkLf3pXLWcSP14H4Z5zFE++PWM0lSJP+uxeonsXSkHEn5Dbn8610LTX0OvwQPtjaC5
q4qSTxu9Tc6PgfVDSZ+nMQH0iBJUVHwxmansPcx+29LgGCO2l+1s7r0Wynhrm3qtNOZdPk1vhWky
x0ZJ09bZIRFkB87VLR1D92CGcB/M2ThYNT+PUYbGsTVYclQNDFhWjf8etRa1y7TSs4DAAEcZ+rRY
l6qlBA7y+8BT0fWGXoK0GBTosyxHLwCoY/K/w/J5VBPhh/jXfOgVx8QS5wmEg2vnn6NlXAGN8Gpy
Q50x4e0jBUQ6wE6SP/MaFmHD6KbiJHdgy5H++ywcjeZNH7Jz0xkHYCc0G7ZS/7BKh+3lgBZ45Tkx
/PFK+SZ0WGWoFguMADQDONmhVZYJIzwln7/KLG6Dro3ajYF04XEeYxTQC3sEEkKF9Jv0EneftI3x
Ah0OfYUEPbONNF05Y/RjR5FbuZ36LTgLMtzctHhNSXh+mXqyACMAUNCukH5sE63h8QJtgQHJucrQ
Kc9px6Bxk9o03JNh8CxXurgrLRGfot5W7gEOdK/Ihq0LORLeF0BuzPOIxjPwY7a6CZG/cs42fYbr
EQAG/zUu9qwkw7UF//nYJaGLnHcKzccOo/1Ww6+80M+ztSPrhZ2bz6xOEGZDxMu+THBCPmmRzHYa
vSu3VWqAMAP+OG77ZBjveiOftioP40YzEvtCgLnxLdKXbS6quzvHMql3nNb6BAN/mgxt+GSUm4Gr
ijc5S6NCrcFwancYydMTP636BFPceFM1WELzQJSlWMSZVQJuIs6J2YiUwg8HcFBJls1bKQXB9I20
bobba18FRos1Xsx0RWy6pATstq5dsAOg5T2Fuf0CieAZHYHOcjUkkHhsNo05mB+1We0d9Qy75iwX
OBNPUPqWWpLawrm3puKhVKaXodD1FS5vZzvVtAKeWS9rV/sW5gwiCbPgFBPkkPwoozEisQ6Xgz9M
4clrh+xOqu4aAaTH6BS1brMJ855yW33qajcCWTwpxKk3Seoj5er8URk6fxHoszsB5bVrtBTtiU1/
khfTMdXkUdVBJrAv8u7BjwdWxYVmKPEagu/ysnVsglF0fZngEnwmAqhmdOQHXA9BygbzLcF4HgzT
MNLdkTKqZ6lxdSVTiKSdCz/BkdMn0cDMTqmXVSIhThp9BQIIjYYALvpjXOXDSrY1XzSnNDsCPelS
dnRu8h1yrbjITtPEDl0us28yeBjn/FlsW0GX42kaII2iFanZKFjmJ54D34FauXOXAQxuj+hgOwrM
jG7pkkmAOIyC9ZjTMuktIDofEKwp+yGT7kvTDv26tBqW145UDlnmFFc05rOAC6JI4DIe2UUumwwm
yRA1OupoxJfSh9ZOc9mLtpQru9fLzyirizUxpcPRGbt5A0AMoDkQuKNWD5AqO6m+zLP1xWX15hje
vklG68RMgssfLaz9LpPIPS7gKK45WZ4Z+dlsPfPkpAAtPPdDMz1UDKn59XoK8wdTe4J404BxDaGb
DH1dfaVSdjuNYC2DLsEW3NXtMZp7TptSSaszNtRiNYRh/5WKOHuw7L7/NumNhc207uXsM/Jkik8e
WUgeLTT8x0m3x13St8mOIVa68HdvZT62VxxSOEp48feTJqs9KUbWsXTG9uQlJhIkywqzjdEV0zkj
lJ3IcxRcbdZHH2riqrtErwEzzepkcCmLJCNkJJxuZaw3wUi+ETSkbgovsVliD1Ig75aZi81ZdFxu
iEhov/IL7riDLuqzTkm9puV2ngcwe9SGTrIfQdOsicCtry1gwIAwwWZrOo32QHJUvLdEIVhc0fWs
JnuuL2S+Jrs+BxRkd8NogHqJ3nNyE32MuWjoSIPYWyBpXlDlNb4Je4qv2frqlKT1cZjUZ0y07VED
mPhk5v3oBG4E58Lp4wtyLXWpCGXFBtSJhn0ZifHD6cv6UUN8eSb6e/Sj6oyUjd+3pip+OBv5/ewl
w2srZP5dVIjwV61rsIMzkPMwelDj4VvSueXs2wq8ek2LGTKX/Y/Ykv1dmM/qmrHutE5bJHQwfNIb
8mvU8XmBbGQa0itpEzSXIitSqEYaEwDCzsKrPnIMdSqvtZqW2ol3qwtmV3VW2cwUTHq2uTd6Uo6I
UM35bXWTy1fvRa+KcEBjeA5CMaYmq9Zukz2olXmTCKPFe1T2G2yq/dEdW4USMSa4Hj6PH+VdGjSK
gzk9CYdnTPfFlX9SdqTXsz+ApLYqm6OEcKMc08sTuoGUOWRhWpfYte9jp3sxU5H7MfrbILdjrLmV
6+3iXnNvcLKAsSqA9y8xgLhzkcr5TRQ9S+BsLl69IV3oK4Z3Z2coKxxtFkHXIfxp7VTdGFlb3NVV
ZTMcayN/UHHfaA68rYJOgxu9iNZJWoGCJcnu3nBzkuW9OoYOpjuMFfriGoaItUfyZzepVrJTIMjw
TiPX8gi201tjphLAtg2w9yYquJ6Y805zeaamwfJtVmkcXISAlJ2pf/MyM7o0ST2+RdbErBA80wB5
UXgfQziFD0Wkt09jNORkCjbeZ5RY1o8sz4frZMjw0llTQ1yIZec79gweAKao9nZsBJYSyXXza8uX
nQQu5PSvYh6SZ4W13TpWFo2h12Z3Stw9p4jjfSXLnfeUnFacLRran7ZxIxwzFeR7rSkYhM/MTa28
vkgABT6JGvw1tbY3o8JZ7xHC+jhbED5XaZuYpDdTaEF/stFf0enW7jlB3b6rdGMEvziIHyWA7o1U
K06TiskdRyBfghNH9a7Ap3AhkdAOSszW0HsIXe415Hw5UtwLLW2c7BRmU+0KwaZzizROr67QxSYV
3kIwk621AlBS7Qeiy+vDYAvOa7MzNIYClfgS7tAYKxv3xrE22YQOzMb3s2L3gC0R7c0eIEJvaFS6
5N451I5Vb8TURntJyNTJJCsAPSzMHlZ4wlwrYBqAT4F/Y5fGQq67Gm3EeJ/GVuEJCiI8eI37oEnI
T1aWzo+SZJhTF5NFC3bLXNR5ZXGVuYmacyi1Y8r+YS1qNHqmwsQ+0XIFeubYHbVhjO/LxDCW3PFp
NYCUYMpWNrssb2sCryYrOhYWA3uWzEqARC4Kyr4aXxJ9slc1iePLyg8dVKKWX6TmuFcpneJzqtGH
+w5ws3k2Ga90hfqVYllnjFe4Emp71W6Usvwhx74knS8tyReIc6/6hPmiBBZL28C0DZQr1pB/65Km
vJdW33wwEkA/g8gwqkltTj6rkdhL3B8rOWXpD01URVApgzzLxgbjD2ezuToIBpdnasxWWj7Yd2l4
j3l7ZEpr1OQ9hggR2RmrTymr5plEXMV7ZNeH4rZWi7UckdbYdmipK+7L5HsBvqhd5Zo1PyToOP3F
EfpVG0gVNNh4H0yE4xsLIcbFcwV7RFTKS9Jz4OahjJGc5AP6045a0zXsuwzyJXhX2X5XR11/wiLd
b6Imd0+y6Ckq7Go+WmgOdmpHEAiRcuh7VFY9GIE5RliOJ4xZ0iq7KnyHB3uW4kNT3PmGx8ze9MYE
aiASUCO9li5ExxcbEDnUAwgcKYKI9FuPSNhsNnGCZ3aYTG4UhRAlNb1OkxEohtrcZEL9i24o5btF
axfMcDkpIQ1bHsc4pe1qxjmqgqiSTEd5JuIVI8H+AROwSTjy2FlXV2GBBm2uf1J0YT9hTsm2w1yz
p7ViwUxhqvMZctq0Q9HeHcy6LT97k2LTlqKgd+z6banPGZdB4z21sAO/lJC6N2wkGXuxts75BwZR
P3VHKjpk/koHeddWGA/RF8Q3NbOUdVQwmAFhq9NCS57dwrW+oWGKTrQf1U3L54IRaLqUmAuVVnEn
7xq5mXKt2iRZjw4yvSiv8psqmje3Q3IrZwo5J1LyNa+751ek77BSEckpnTXnoTKXFWerLgv9rraR
a6GFp3tKrQ38mvRb1NkHbazoGxM7PVm1Yr8SrJsGA8nh3xF6TUDsKI72cnLkQ9pqCopioels4JmE
3pM8I44IBpQT2LacgbnRpbskEdUdM/z5vSni5MkStXbhjCyBsNm29qHhmvq0gEd9IKaR+3lw8Ley
Ufq0OqX9lgkaKMAI4QPAkzk+hm382lW5tWGFoJ+dwQbl6cCzvS+451+KzBI3OIsZylCFwywrrQuq
n9kn+UDbm0qqcghqHxPQ28dOH/sxcETJGTnxk/Nr1zUstLexdfE8kiVGBy6jnvDXvNa1H2eztW+E
fYBCNJyymtZazdRJSTS2BxaPyGqGmn9Jw7xjk96yU3GZYz/aGQdb0DPSpF/RF0HYNLWKOJdZ26mb
LBTRUXOQU6JgVMKzXsDbG2kQ4p1sJ+iPJSizYJCmuqnSyjmrcdb3G7ONsm+KGWanEEXxtWh6535K
cuRxnkJbuVKqQnu0vbkbV0SvokiuQ1g3tNNr/IbRgxr27lrorXkYBrt7ChHoHPHH9CuzgevJbDlD
7NWjOya5VAZlMzGNxb7yYCQZBHIXze7UtxNqDifZNmPx4OqClDyF0J8xMdaTG85Hx1GLl3q2Qj8W
Ff/hMDfsSLgMxoh+ky41Q9VW1u99SlSwL6S7rPT1dNeqVrcmhz7dVCVirYwx0OPCifR7y4JmZ8d1
MCmhddFgAe5LNMRHmfCPlrHUN/2MODvuCM6anZimcEbTCtoY1NJjRAV9rDVFWRWdoT+RC2bip1CK
+8htwlNfe9WDbCxChgfMSatCBTxpWhqb3w5B0dp0S3vZSJlIoOZIfTNQLBEBE0oUH1wV5JZY11Qz
e4YrifqWduNwMs2C20/CCHcjsnW6VikuhifKe3KA0heiU0EnoLU5eWUBPpGi4sA2nyG0jiV8ZdCq
cWmwZMelT2Sirrvg0i3n4o3OFKRSjx4bqqqXumagTUxaeBqiWm7Sxna/8sRKX00kyN/H0h2IHmuJ
+CXoks7JLDZejgUJSGNh3xmyc97sNufZN7MMr4xMvBS5S0V1ljrxE/iQWWFwy5gYk6V+kxauQJYQ
xp4Bcfiqeml+jQx32tZtmnyb7ayAJe3MH1FjVGgcTHFMldHZdQTO8WDNkWTSPBD1qjBXhCjFQ2op
6WeBevXRcvP+BOmuPcjKqA9JOXP9G1yDyqRguXE0M8DWMaGcL2ufvk98H+MpPY5mn36OZB+vp6xF
E2RaludTqSQc7Z0XZ+vZSOm0e06Vj6I1LP4OXcMm4DFArLnM3rXcS77aJFsY19OuGy2Bhz+vPtGo
d8esT7N9mDg2aGCb94/r1YUbJrwhfnebatjG3szd1cEMY2InDi5zJJ9TlYU1L+W5wwXjlwKVY2ZP
xn7EtPJGHR9/x5HZPhEUZ8RbpfCsAxBOR0J4YPGwWJQ89H1F9BilI+t8oSnezoBXHUiHT8RH7LIn
HKct3Tlx0zrem6mdR7rV3sZnYzsVvZC1V2TW6lxaM2T8cHQetCZlpYfzLDJG7b3Do/pca7bYTb0G
GtxO4kctqej7p85iapkxlWmqGAFaHQ38QHtzuncqx/6azEa2Qckjux0nOdIxhCBnYLbW7DEvCQLI
H7DFmYkILV6YQSNmo6ZJeKA1eIHSL9wh/kqs0twZ1eBuwCyG7GS8cqelUe1bvDeU1p4NsZ+3kpqn
L7J9u3RVjFHkwWqb4TP09PApisFeMKllazc5bvPVmrOzsWJUavrU8hNQpXab84nJiL7MhNupvfxB
yISGiVn3tmYUsUe2bHmqYKSfWGPpH6rdqK8DeRK7oZrGy9zr6UsdjdO3SmT4SVoVFcdp0vsaE7ZM
16NIprXtFQaOAtMLnAaRMl4buWIbXK2QwldrgKNm4rdlbXwYVFUnItbEPmXaFK3+YIlNupoaR7s+
9NpdURuCeA7kOAidOSqLykRZVytoT7SxX+sqvHWlD+d1T+ylz0BFIaE66vYduu2g7vSKsdb8vWXf
f2fjc+79sRjZ7/SlTSHoagZ7VrOAdMliNF9nrCewDZasjAth1myC2QPpq5Cy6KRafb6TmWKeWgif
lynLxkMeSbDAwkjotIlPXrnEpLzMDt57WIATKyzqoyslxdkVSf+hyVG/WSLLnhOBQHldg40KJgNp
Y2o02NMbhPcugrJgKHk7OhElD8WkfLPzJUiuzfUDTuX4UCVt9zTN8YR7oyDeCtvQoWzNKnBUMW3S
VMbXPwwx0I2bTrIDoJvBq1O8TU0a+sawmVMlNXrfVHvicmIzLxbLgwjB/69aa6bHUBrxGeHnD3It
wzlh1MUsV1HJk+Y4evvG0QAdg8CUDY5iI+glOJLVHwnSmqlSR3ubUtNs0zhG6tHR5P4huth2YyOP
dxOCu/s0RF2s2NBPNTMdtwkNybbHN/Qnoec/vcF/M73+lyv5Z+fy/5st+VJ/h+rZfv8uzu/1/w/e
5CXr7T/+r/33f3iTz+/5VzJ87/5mZ17+yJ/OZMf4l80v2rEQhKiGpVmQi/50Jjv6v8hUs5fgKwgS
NirZ/3ImO/9SoSOaTJMNul/i/PhD3L+LM1lR/0VW1oKzgUnLH4Ru4/1vvMl/NyZTMTosaAwMypCL
YAaaP9GgGKTKxO6EGiTDzbNvVRaV9MwNIqA8N5jZohLRvN+EqP2dTsZn8ppjgjZ0KHfLN4j3u/58
vyVlhHla+yPEvlAyxlID0ZRIDnOvhwSji/Vffg2/cF3/FJH7nx/DLatqZMJo9s+gA5TzhQGNjvQK
10aqb6yNEPs1qNR1z92bvEK0QMhN6dXlBzZb9CZJ7asZOTOAfvfNE0pIxTnY+R1tfEhVKHyBO0Zb
qZHvUlLrBMcEDa1yH4yVX1Qo5fn3ugCtf9Ko930H2u9wxDY0tCubZRWEncJP37Mv492rttbsK8pa
1QPG1WkRyE/52YzMLYI0Iq92YCwSJBSuHsKKh1mJWJGuTQQdbHiGXUbt+Rt8xf94Dvid6ABaGf+T
IkuE5N9/J2ObNKo28BzQFIwrNZvXiwTrmKZkPrH39i0SbHw529d//iX96lEwMeXTVDm2DYfn7x+b
lzWu2IiPVeNq2qhzT26J19V3//wpxsKP+G8E1J+PgqPrC++NFk53f7LfD50up8ZE6x/je2tRbwcm
CpnujGN0VQ2fTBlrXOB2+16Uz11+p1kIU6nVU/BhR00iwfCxK5l77RHEuDvdtx5BLaNfqhdHPyzb
zvaSDMRqzOF+Gl+lwZofUPvwiilgyj6G8jfvzy+/HYzOtsmPTl/eor//1FoSZsAepSoTCl+zL1UO
Oj9P8dOdRqmC7GO5mootc0iI+lMwVR5K1/sUdafDk6ziAd729aVQN3FzzOd3K/mhxHu0N0HuoN/o
nmxSeNsO28A+a1BxBE5651Hz0nhmLVG/2dXuN4mnMGzf//Pv6e85a3/+mgAxqJyFS5Sx+9PBEFGC
sQK15yBnqbnCebdJGHkHmYsEJexZ/OuN+ZvnXvs7euTPz/RwHnlkSFq6+TOJ1uAKjkudbo5y7Owl
7wzaw7vYMk+jVTPpaOyQRSW+aY/jsCc4auvOTvDP3/bykP/0dJogY2yYhLbH9/0TkaUywtpBxTQF
vVOa6FlOi6oYMfDnKIX6G/Lurz5rIVHwpi+vu/fTo0PeXq8yj5gDF11DMKHbdR1n44YVMv1RHTb/
/J394r3jFuPq83hQQRcur/9fTnpZY8DWLT5IF8apShv0fKmJdV+36BTzllA0B1dLt3ZT9zev/C8O
Fj7ZIevSJmeZlvfvnzxNhA80wuJbTOPFc4epXsKy+c0d84tP4WJnDwOfVoUU8tMDa/aqDsav4lwR
EYN2kA2LUfd38d4/0ZL//YxaqHw87jKintV/33R/+TFmiVGVBs7twBuYosls4afFDE80j1NGoItM
LyW8Cays6FAIoPjNIf2LuwE2LXmOHJwm5cry///l42fIoMK0B6JHiplflfreCG8KVKzey2ZVHrBd
Ynlof/OpvzgMlixzjgGTuGz958rEY26FID2ag6qcsm2sM4TvPNREybsdooqxU6yB//y0/vITOVUd
VWcmqKrLUfGX7zPTmowuCxIIvFRzRbvDIY4UEStEofm1AphiTr3of//yww4jUBhgrMe/li/qLx+K
+K/qxDDBeNAuFlNwbFfSwoRW/WDo/ZvH9Rcvv2XAV1ree15Ge/n///JZIXnEBKrxWWFdb0aZKOtq
ItnMTlG3SEX7zSv4q0/jk1TPosbltPnpxxmKJI8Yoy6o0KdBIicx5//D3nlsx41sa/pVevUcveDN
NH3SJEFPaoIlUhK893j6+4F17ikmyMxcynFPpBJLigACETsi9v5N6s/lHnDWQA7l+Lf7biUyhpz0
gKuNgXT/1RTR7WRUpIk0ftuisS20cw2owokZ8vWV0AJCG00jXosKXL39XnBTbeHy04sDrGKpRT+a
JnzrsQxSZXQdjr/Rl9hp6fSDdJGpqTrUl8nE8JHSrtvSAHelsv21gYnBSu16GFqJT31pQbiQhm2J
AkipeyeU4CZyqwQc+tbRWJOh0oyBexI98QLLahTBxgOG/470+mMZxNiGqy3YNNDloZgjqyLDT27j
VeOWxaIYysfcV08tji8rkuewRM3AvRtNCE6I++MNRFRPSsrS+JVUv2RWxzIT1XXvhOtQJifjC/jP
HB/1b1+d4ygHAfTINDQN97sMRhOCbkwKKKjgzMwReJpbt3pegai0VBhE0KJ8ajczS8tN+BLqHwBp
yyoHuHniScae9o4F7CsMPbc/SwfWYU02F1FACBcRKK5m4VAv/RiglCsLF9STBVSatJvehUkfIXtF
7SF66LpWWFKMvNAsbyeojXfi0PllE+DCOcrGaQQqtIPlySYgBj02NVIwLHoLhFkILJRoPM8TnIva
AoCa7F3Emffn+BiMul2TMTCQlZdVvr2KafV4r/4csWRX7+TIN/uFCCKwjv80XBBc9yXNfrNmyPlo
MwVcQLIEOwUBzBqeSCWr4U4sf0TNU11vZYE0587PM8qTs1v/RruI2o0LcDEGZwv7r4Ed/FtWF0BI
VXNrRPeOt+ilJcXS1H0K+tfG+xObt2143ZUnJDOlj/i3/3056Y4HP0QSOTxrk5lGoRs/y4wRDYqN
Kl4I3D4BuPSmHbfuqihfIUvMG/3G6R/S6NIxubU+mOFlm61iMI0wXor2SRo5Ovmtin2iX73o9boy
Xsxsk3CtTddgj3prledrbRubs6KBYDkHewdvxMWawnbxv622SBJp7coJtpFyxcxO6lvB/SVH1xgi
KdnPNLlW29VrF24UEfWNRa3fKtKi8xbKS/caUeOonhsPRcodlAKtviJjr2uz9E3zXjr/pRnBMn9c
734AxhIA1iN5O4s16GvL/o6Em0vmvcUIoZr1ml3hdNTMpJwcJgR95tVD+w6xOvbvErw13TVGmk6w
kB/hXiSi7Q07juMYgeY6bKAloAXDWnHN1pTLzL01NVRpVihawcB9NJz7HPNU48po1hxfMF0aj6Lw
gnPj0iQjKW6a1zJfUpsPvRki0dRnm3fpilKRXt+IAKHCbU+NEaUJVM+sXdC/65LtgbJCpn5o4E+/
oc4C0SYBkTRs1GIFiJVaLph5HZ815aeoX+dbvINkk8sYzITLHPYFaqUAuMCcmCd2+K8BkzllsOZJ
LWFn8CFa+mmHR58b/3KUmRdeqpjoaAWXHAkDjJ/i5yaIZPAktXJiT/xuiUIK4fRLSgf1nMmNAr3Q
tCi68YzPf8zjpoEgCwn1VDT8yApNlwsnM+AUIjuTJE5CARrKWt4LFJTbBogq95a5Lt8qDnD22fBe
kskVf2TFQ1/fdeovRf1dwmpqyo2JI5QsbgFWwRdIkFfJZkOzoOAoZJvKX2rWupXWhuzNpXKhmy8B
8hpJvWyaFxwtgcvcCZfIs2XOLF16t1xaVOi2HAMvqyvUTK9JVXsABS+r60pbVNCaaRzG2Fq7Lnb5
PeJio6RdP0/groJjuiWlkCKsIa3dHTl4/AhjBevA2VaJZ+iCRO9N9WD694mlzPo/wwrB5yRfyPUC
FWEWfcYtvs9jvDvRDNEoZr5X6UZzLkttLsES7Hd+uRXKleW+FMUOdBRcFUtZdM09GQFooVW4BE1f
Q95rr1HaQcCtTIC+r1TzoixftXlf3TrDcxo9xirYBFZZI0EIg5QctxcValVN7gMU+KmaGzW7UUrS
YXqyKHK7iS/SemMot8Dhj8f+L2ct7owiWw0pSmTq+X0/9FdpBbkrV/neOk4RWHa+awWcXUFTLwen
dxZ/35sksceMhjTcOSazS8ZJrSkpVC6SUYoY9OmszaFtgzKWFokZnOjt642OlC+5KBRYRWrPKLPv
v1wRlgJ0sb4H7gcQuI+bBCyWUazCIbxWa2aejgP8irrT3Cmle6sAg3f8fcfRm6wmjsmcZTXJZHw/
0iKfAgU0WiwQQ963GxD5CCMfUapRY+J4L998Q5kKooz3E9lqc7rFwVNtUA13udwY2go9NGNeN8CX
KgndGMMc5BPD+vWMMvZFHkfVRI2cw+TEFOSpFQPW7RdFquebQLiAsnCJdzgWshpu1QmMKWOUMfm7
l0TQE06RTEaehLzEf+1/S8SnhxxAdLNQkvY1S9sCdQ2UBN5y6MInXnB6J6ArusG+gvOCYSnWZJYG
Da6Geov6TYsV0DU7XxbCA9AB+yjUsmTnosEe3FD8fnX8FafbypiwN3k10vYKR7+PQ/On2SIJgyJ3
cD8XcNFQ6YmRWImlUJ8ZiQawu0V1TjBOdPlliZgSG5mlcRHhBMytfLJEUKKQarMxyHlrmX4B1uoa
HMTCQKKsrwWq6QnKLoEsr+s633biIP3l1KV7i9uPScqFgyd3sP2vSp3YTZFGSRdWlJMB7ZHoTznR
YNHDbBqsu+MDPF0oY2+Wwv5JHolj7nTfhsSse5EA6xCuXr0UKbmauYR8g2jE1HfBvhzv7sv3pEHW
iKHwKWWKSZOXy/SmGjheJgvRRAgsl5EaNRwUTXKh8ub4QvxBINs/MXc/EjafQ44p47yCt5bO0dwg
LTdZJz74KYjvGMOnpj34K4wTl6JzZRaPgBdvqCODC+IcR0kazTPT6sFIbXEr5g+NYA/tjzBcDcLG
w/hV/OE1j4GUrZAB8dG70rKrOkUC9apPqYZbXESbmYFALH/XyuxaeqQNI5nRgCaMYIwVshf8UwEh
C8m5GtLH44P75VvynoAvFI5D5Mso0O3PHLNJVa03IWj1WXHvAMGe5xlonKxLm5mmZ8qJifolJpBZ
YdKMxQ0sLpDQ3u+ug8Ond1i6LNimF30NHhzw3yhOJqNsGf3BXy5FOce3m0S1j7/otz1LdM+RUxmT
WPs9oximgyDN0aEMwt9eJ6EL18IThfYirC2Rs02JmKi4lAfrRMdfR5hXJk1HHpstG5jMfse17Iel
kiMJIkWw59FeIpttcAXqK8T4QIsff80vJQKTsWVcJXXMiJAJnayWCN2TTKsGJFOjkvJRuSjgTG7i
sttqrd7v0rJbJVaT7ChfuQvQAylchFOZkI+E9f7qIS1DlZIcMM9CiWT/nRXgzx0yj90CLQ30R7c5
MkZu8yjhmCrLwqxW/aXYPsYb8BkPDaTliLqnv1W9cp1EaPWhaF6vHDG8rIRlH/6M0yvBgi7iNjPB
c0GGrJJ7j3qRWaFsYFv5lus2t8M4XNWSM88QBkPmx8l/UhJBXJfFxK8sQgkeX0HaIXO3Q/SEkBF4
JE6qSDpmdHbl0LRXcUL866oNnwSzHZLh1HXJSViT0WgCyXRjR0NsJNn5iAnNTC2uLiOuBzPgnPM2
QcIax5pF4Wq3aVXmMxlzzxMBbXraGO87nKEo7YsKJyhzmhFxcCrLBw7oUgOoaPBFsIbCLGuejM6A
3VZgPesKq+Nz8evMZxPWTE3+qNYSR/dnQWQiO1cVOVZq1YDeNaKRQ+C7sJtJVgAKO94ZpQWa25t0
CgkoUrgAF+iWDWq/O2TtwHMJcFrEW+U9vSO2iE8attc9di23jrFw+iV/FN6TeE4tQivQfrnCwrvE
kDScyzBWoFM/DpfutktgQuN2dZNrv/i17p5r6ybq50G+NqUVWGcCNvoKys+u3hlMIWGOwJClouA4
80GDF2jW3qX9a6duQrR3XIvENRNvHouwOABIzjNppuvoesBwBzYKfB2i3AInHNzBNWWpYRWcw7sA
mLbpYJ5YCIZv0IIrSTBAYhQ2ORoikLsQruAsjIwNIn62cjPY1Ui/n0UPxjNkXHAB2M71AqoOGzVY
WyrgrV+JueqyNRnhYQeyH4AXVQlSTfL9KP6pbwo4+pDatVVRrIoAVBFb+harpEpaJ+KmH3YZYkA9
mUXUPtf8UO1XFtxfed1XGPitwGrq7Sr4UQY3inshvWY+4jlz70redS/tH1z/fiB6dZX8zsl+hNrS
1W5c9FbAkinVDIP5UHl0+vcif8zCd7g+MToJ6kyyM3fpShcijqGIBYpz6xdiRSci9JetYZw4WGqC
kOLESm1sf+IIMCrV2IHlI5b4a8MqMeeKQapFKUGWdIp3McSRimaNDPWJGuv2xMT9dt5Sc2Dyjjns
aeoUU+POlGsJLpaILlcRzHpSiC38a6EMTL6WRoUFyYhZ6LSU7Rs0KI4/wJdlyuvrFOjJxACCJIW+
//oSL4wNoctUE8qLGGzWQs/RVRlychVJd6KzL3GIIznpF429SRzD0SQmmL5nVEapwOkHiL0pe+ea
vPkq6zUwJ330062YDEEPj+n4O8rK1+BAv0B4MMSlSmxNggMqDhCzW71axIHmQEEGTg1zEH2BKFDX
RO0YFjhK3wa4GKr63Q2mftpSaHxpTuVyWMQc05Zp5F1Cyi6hyMi/4yExLzi3yfEc/pK3qnzslZFK
d+aVk7R/G70VjhBMzvFwr4pAn/Y/0UANsBGsFgVJIb8sNEwXQlS+W86MdRmBEoKz3wYnLt3jl9gP
p/Qpa+TQxxoVxqT7fUJkNkurHNU9alSF0SVc63p90eTyJeUVgbAanwJBfZ2IIBvIMFuQ7mUuqJO3
bBz0U9QGoBLpiOoiEt4ikH9mWwu7ts8fjk+Ir/NwrNAA7hqnoWSJk3nop2kDCxTIK+pZ6joXyZEZ
HfUKS1gGRr1IXMu64FicrI53+3VQmXuixA4s4/RKtWx/UC0fscY2SYGUy/jMlVK5BAQjriMHeeZI
El/CoI5PTP2vJ0K8RMgTURnTx4KgOS6NT/dhbO4kLffCdCF1Ddy+itxf25BpRLXX2SYyPmOVjuEc
pORmVtVyvkrM1ps3UvjXYdZia+bszzXVAi48OZnWWajoYa7ECxFl7w6DjRExPgBug2IPDBi+UYBs
uYeL1HB7fNS/Tqz9niejHrRDbVTm2LOxMOBYLGFtWCgzasYSfuDxvr5uJvt9TZZNRlbYIJzFizIX
fvRYaGKFoQBOROSj2g3VlYqp8EqClnGi33H09pcr/RJWCQWUe8Fh7n/lGEdGK6s9UnNYp87rvqzn
gZC4J+5v340kx3quGGwUYBUnS9QdNCQRPDkBKy9BaRD1RY/UO5oVmNVp3ikIwDdT18L5Ezwkt1SN
dSrvv1TQI1884BuIAkz0jmEBKtUQVhrJuUYT5Dp18mXKmdqLDGNLPRAJK+3U7ix/3Z3HR9BGSx5c
vsAb7j+CW1BCZHNMFmnzA/1DLjCJ4VFND5Bgx9uEynbjX6ZCC0xalX6qvSDMHNLzkTc4s7CSWtTR
FBNdb71Y1rWGdnDAmdP04Bt5QhLMSi/56x2WBzbkERjC1Yth23/gWtECRQKsukBy+CZr8rnkquiW
FCE06H5FpqpFCruQTuxQXyaGStWXbBAQWRLh2tSODbpdDDYEuZlK9xFRyoIfCHbhXmM8K3FontMZ
/n2aTG6Ra80kkqSOqVZNCT7eQkqS3Tuk0hBKr3WWrUuqqccX9Nc3A7VokfXWST/LXwDAoInEFgdQ
tITc4q3Iy2STmda6jnHfkpB8+vvORhwYZ9HR8Wx6e3fK2quEyPQWpC7Ro9HXmqM2M5nzKWKz+p/j
nX3ZjFRiBbl9zmPst+p0dfVCB9RMouCTk9JfGQGOHbll/kxQApFio9nGHhTS411+GMvthalJn5PN
SEDzx8BkFmK5AyKhQZErzfRqFia1+IKs6pLMBcXlXFqFkt7NJa/YuB66kyFH93kSoYvB5UzvBPXS
cJB7gJlzAk3y5VzA81HCJ09DGUcXp/Cxrq8d4h/ardwChEUdKRHicm956qz1tEYWEVI/7qzZ9viw
fAneQG4wtoW7LjPLcKXfX7NxpxcKwrsB2UYBswJheJOsk6n/j+Lmv2Nvkg1SdAP8PKnqcSJPMU4m
iCBXxshnEUZethL9FLgtEpMzbNBvkXPI3pJKv7VCV9r0Ar4ftSX9KsP6pVeHSw+lOuRWh2yLYN5P
Ai90HrFLZ5mk3JfYUJ1YBvub6D9ParKuZVYCgPdpNKlTtUDM1AvISurXihXvqtxJOOu6wTbjjmsp
r57vXmFiop74/NL+l6Bnmew5yXTKP4r5NZOOtqxaUwliTfjVJuh0FxpzvynyKFqhrIqKNVjlUgPn
i7ezv+yRg/X7S3zBEq2A/dIOT8cnxqSw8PE8Oi7gH9s6iEZtsuF2IxFQLMJg4asaREoo2qq5QNWx
WFpQ/lsXmcuhsl7Aw4hI1ZFfPt7/foj4T/ckjfAiRhNEnOIafacWG+QwoDCXYA36vnsQuhKIv2jn
0ARnZSN0J3rcX4D/2yO3NI1SqvLlopYhbNVTUkCRJUd2KUus7sZX5oh3xAsYtcomb4wt8lDaPzPu
/1OC/i/VsE/f/AslaDf6C/6fy7T4/XOPFTT+q39YQZIiQv7RMZHVubUDcWOH/IcVRC1xtB7kemFw
oocXxP9B9eQ/foXieBxgE2N/+cfM+z+sIMX4fxTJuIsTaqm18uvfcIL2F6wgk1qnoAkYfj9kto2P
8AmqhneWgU5Nzql37ZmDeAIWeqj1yTZlYI4tlk4u3CaB9hrDUgMBPqw+jbP9T+D97LR4qO3Jobak
UijKqHzcwRy8QdnYXHAR0c5snK/4+bKnVFmVx3Lj3JLY+JFRu0NQCFuq8558PCt/ukkqTYmWisOT
ly1Ub7SeLrGlOgXR0Wjk313qvx90Cs2xtEFFwCRy75AwcZZ1K6Q/o4S8n4sS2l9tt/92MdlmW3rA
K5wupL7uLtM2XBmR6FyfNTgfJ59Pg2NmFtYwgencDhHpVEdVn7pKZM39l633zZQ5NDass88DXyK5
N/S+b90aTUoisIBzrkm+Nzc98cS82Q+//w7N2POnp6/SrhsSULa3rpEN15xwsk1B4mDeUTeAzjoa
HEj1myAa4fr4Kx1YBR8b8acOgYIqXYVczG1Q17sBLXJkVGBbnNf4ZPlSHEiSBLDqrejqGF420Twt
tOfjbU+OU/8O1WT9hpiJ1kZZN7dlLi3lHB0RgPCms5WrJ3N4TAus/6DahzdhHiyxoJsp7iaq3x1n
a1Qrfk2td/SFT7zox/X+u1UzWe95KpXqgCbZbe3ksxaftcG9FPA+DK51pCg05Q0f7FmHQX0jbxvz
xUAoJ2HJRnl+Qc0rtvAk+ue3vNHGv4NrMbUyA0m1fimkf0ZDzBPDNs7V7550EjxEs3DizmuaW7QD
t4ry1qNqpTMiSndJRU9qYdpg0CYUJkq6K6HO5rJKoSXq5mLC+T/MT2QyPlAK3zzH1L559IUWCrlH
uy+m/tZaQDzzmYnNvaQzQrg8ySgOIM50iwY0KlYzxift54aEnSqS1Y7qkLsCFalvKdHj8TODGn18
hIwDq/zDl/fTkkDANfRrIfNvuY8BBCyMbYvXoAmNLFSCbFZF4rwtUmB8WXYvCVE9i8oGbwwteMLg
9qoU8z9+Zl35WfxiKf6d3AvXteW/dKX7KJQYJ2O52UvdRQthvPD6S1MSro0aDk7nldvKUR6RVHsL
Y+DrSIXgUNf9QJ526QEosTzvshYQMnScTWEGKCcPO73q7jkXXKC4vEbw6nIszHqCeDGOmI+HL6oi
u7Kp14Mq3QZC+cNP8uskk5DHkvONhZSz50e3vg7INhewyImoy0cUZYV2FXXhstAChK7Qy5Sj7kLz
swusCtdlk19ibbtTpORulGJ1mzABXuPY6EGdFwWnWWGpjV38xcLclhs2OA9iFlYryCfXkRxfi2Wi
IhinlND7TmUND0TB8Wj1OeyW3cDW3yPXgb7lSvYLhEhOlXcONT2J6EGLqZoF/d5WWybEUAG5yrLX
41P1UNvjzz/NVDUlpwM4JLfzHH6/pzs70/Tvjrd9aBVMYncjlDhbGVpuY1xNbbZHA/U2wA/lBo0W
AKjHOzn0AvL+C6Cf3Ruq25d231q3tRpdBOKpdPehpicR2ShKycLMMcdOQKhnQ5Te1UhaL44/96HB
mQRRQaNqHyhuiUWb2c4FLUQgpAzFdViJ8vJ4F98/P7zE/aHpNNPKcl0qbLz+7EHgggfetDhr3LlV
7jdec0/FfXco7NZgv7E0t9i0Reiddab4ii4yu6A01ai0oy56NZCY0XX393mjMlmoseX1vujVhS1h
04HOzGCrIlqX5zU+fu1Py8kwhahqWsJO5Ejq3OLJ50lsnLVWoWjtNx4oQpKOgi922FnvQ4T6SOqL
J85Ch+bKZK1GctEHaupXdlya66Ros0WJ5uOJYHyo8S9rtC/z0KRx2XJWiLUMGNxA0DtvyCer1NG6
Ams5kyiTo6mJL5YGXBQE/PHWx7Xy9YzxhQ0VN2iptSib2ygA1TOszldNFN7nYXCJJN2fVvUvkgpd
eA2NpRNV2wODNa0Ql7reD2I4DlYW/mE+zZUE8fbjb3Oo7cmitVLDDckUF7ZcZER7kKizVFU3xxs/
cB6DPLU/PyvZN10/w/OlqYzkZxJrwutgDLCGG2hEQ94h9MY0wwQ7l3cUV3EPzXE/m4eadMeRIb9J
Gs1ZDQYqhN2gK7tINJFlyHCXhrIEDhZJxCskCn+FOvgevZH08ybQtDyOOq7RdYJY2Sjf/XY7vFbq
pjrR9veXsS9VYqeOncJCgdiWjVDYxFphzGrFeBLxJdXbqLiq8cRZRplYbo9/g0MfePz5p/gzVG1s
JSj72F2Ee1shIqZZ4e57XuOTGEGlykmKWmCr7ZEnEAqjmpUmsfl4699viOpULENScFHCFrCysWPz
0dvW4ku1rai+1pJkH+/i0OhMQkUdaCXV0LCwPSHlxtDpKuwyxJXPa32yozu5kiGJZZa2UfUymnPl
L73HMe1445NC6v/eVaHK7n9ZsxP62McywB5ZpFuxSrGQav13ykGcxPNsWAZdg3mR6YXXPeJm6Awq
+TLykFI7/gAHxs6YhI7UiIiyelHYQ1zepVlxWSfWn/OansSNVABBVIBmsFNDfYdp+0ssm1/Hmx5V
jb6L36Ok0ecFgdC4UjumX9hB2tVbKe91VLgSIAOVgImPi3/dIsOUZBEGxrPueSq0WymfhQSrC6GC
5gs+PllbA/ZORmvV90acCNf4UDirFhcRbje9gHu8A70xrtiOnbAARadHyyQTrTUSmg95A/JcGgD8
CLEpLxthyGee6UEgxbMFaEYVbyoEtBZW1yrIvqDRqYp5jqy+lm09rIpmFc7eO8ECmo/EYbmI5cF8
CS0BAKyHE4KC7dg9uq7ViwOr5kLKtWyB3Fe/7E3xHehAMBdbg+JLWMIRa6UY6TIdexTdejGaGG1Z
zIRmQ9FkSJg1b52P8Vge+2fuNlNeTNkKEXWGNLeruAspOYTotlbxiUh3YGOeCqiggWmqTdhkNv7q
8RzZRmOUNv5N2Z+cA/bhGP9lDuXPgJvHkHruiYPpgSj1ceP/FGCbwoNYJOqZTSj3tjimYHFkxVBB
5OZED4cW2vjzTz3IdRSFuilmtlM4V0IsmbNULqQTQXac9t8cZ4xJCA/lNnUaxFBtUvE1kuoF8teW
IZA5EPqt1Avhia9z6CXG5fjpJbohjDPRkEq7zHJIFs4PMUkfji/pQ19gEsQ7P0SZOm9zG1MV5dUs
lPguEaHo4wklLo53ceDp9Ums64c8TAy/z2zRE68gOvwKQvP5eNMHnn4KQimyXg5alzNSEfnyZVVj
ntCjY32tcTk+8Y0PdTEJebUih4bYV7ot+6J1leFXj3omiOCsR8f/+FscGqCx60+ftxZqoy96Wbd1
JDSRTu0fA6s9wfw/1Pb4809tD4YOQjOjbSEClFkHxXVWnpfZB6C433aIjLmrU/2yg2heaGtQl+eN
x2S6G6Ep9Joa6nbUwF6w2p+ucop8cmg4JtNd7jo9RyNZtw20rzBhdMNZ0OLWe96DT84shSVAaoUO
Z+eehOQHrmzzXjql63Hg0acVb6XtmlyLYt3WhDRYFFG1c3ohPfHk4+Hgm0imTdZo0eWVXCPdbedi
k+1ah0KKa+FbAtYBd2tLRTfDwNXm+DAdWFJTrDPeMIVRNopmmx3Se1aAa5RpFsJOhxm5Ot7FocGa
rFrBskLMMyTNbjN/3ur5kyBbv89rerJaXR8h5KxA7SDPhXDmiqW06jR0ls9rfXyhT+vV1HGWCZqa
B+8dpBTM5L5BZPy8tqfr1YNJiwJ7YSfg85Al8ciYqy/H257gAv97op4SA0dwjReAWbG74CqpjLVo
hjgbruTkwfGwNs+uO19DAGTdxb9l5S1SnkXgM4qOBRTcDP6UX/gDBCfnRNz7ACZ9N6MnK131urQP
g9iwTYwN9a5D8i9aIA6FnAYmCs4VhQq1vjHyYBs2uyQp0LQnPubqGm/pALGHcJXryYnVdWg2TuJC
GwTpoOtRanM4WKEzjzZAAcfl+MgfaHyKDk/Uys+4Sqa2Y2rXRppftLJwKhIfKKOBbt2fjkhk6HjC
mbFt1lX7jmdoPdq2/iQ576+yQSEHmms9IhjZm+c0D6qUPWWJaN51/aDMMw2neFSOofiGYIIanbpV
2kj+Qsnk9qaRVPc2Lfl7ZWUamzTNXv1SbLCrl39QbLhWcvRLzxuhMeh9WlMdxX+tdorExgHojyx7
MITM5hQb98AZUJ1EmiGGpY6LUWznXXSNIz2ICC52+FnHP2W3PW/lTuFGKH6JeLy1kW243U8EpN70
9um8sZnEG/TsU4SOm9h2OmsZWwFSw9mpcZcPBPqpDJNfeUOOnWhk19Qst143SPeICQbXsjBUswwr
dgysywyHATMvFpUrdDusHqK7ocYAqWyzaNViELEw20B/8/y0uTKVRFy5PqnDipsgWAjpQZM7eeVU
7e+uUOBktHijLGKNW0vsn1eRR0Bvf/q40eBUddIw+OjGFrK35kaxOG/0J0EKg4REiTBesFlFa91I
nrQqOhGQD4WFScwBwsfNNapCOzST31ZmvUj6idB6oOUPYdNPy0lsOziIdRrYLlIeS7UEwe0J5Xn3
tSlZUTMKUzWG1rexg4mXkptLHzybU5FgHNhvdgVlEgqURNCyAS8IOzZWDY7AnGpIjqGYtKXkHoMV
ZPNdiulPZdzafYT1pXWs4j6FVSGpuRDGkxehEoOfvaI/maq3QpQdJqOHJ5M3T6V71ul88B5GJ0sz
ewbYwBl5FiryvdPky5LsJD1V5kvLT7UKkZqxW8k1zssqTYV4W1GQ8YyIIrsbxLcwJbSKwqnFfOir
T449VKOlQAnT0C6alFp5t0p9+cxvPnb5aUL5QGt1IUxC28ndq1Qub7JTmrSHHnpy4sGjKfCwLhvj
5qjGIOhL5NYez1q7U8WQiADjYRMW23ArHNXOz9zPR7zh59FI4yiRWr0LbaWJZOypYneLQP8pZY5D
IzIJC6ETJjEXTlpP82vXqV/Iyz2fNSBImu89eJLmcRgXamyLAzKmbh1mawFvkMV5rU9PIlpq6l0j
h1j8wU4r03CH1YJ1ZuOTsJClsi5A7gzsPnKfJd3DWGY0HD7vyScnBGdoTaUFn2/3WRKukJiFb5qu
zmt7sipDVQT/xqnWlgKrXDatyYnLcuTNea2Pk+jTwhzIOrm65Me2mqvPcZC8JRlX/eNtSx/5n29i
8Qc19VPrjpuFYa0nvi3KwppAjJjWVtOfiLWIMm5F+Jt+vEWfYYzRmH0svepZJxcr9/K8RxytV7li
x8Kt2wxLpVbWBUogbflLCR9oAZYuxo3alUwreoWJo15vyP3O1LjfKtIVRjSwx5mk6XPK7VMntisw
iSuo3cVgE8CzRNuk9bYRV2OoLo12lonBmp8MTAuhFbfsH7nibRP9R5emxryorvmfcqhyQMA81Ozf
TOeXaD5KjjRT1Rsuu1dsBspg/iq6rQGZj+gv8LFM/BLzwBu3hRT9P8lT1/SeGxXu4Pms40X87C6I
tyHvI3i/nT7j+76XNfbn9EOTErlgzItmTXDNXzNFdclzaFIHcosUbvzPMMLXFgtlDRFrRvcZPkZx
s+PdAud33WQrBoTdrBGzCydSFzVilTHWmUmRX1TiynJc/rga97jekGZxE92kUn1JxuDZsUBaZs+y
tg1b96rmWiPFo7WQ/swzuORX3ChGwuylKDHXS7RXDNIunQRb1TyZ66KHsgK2IdW1rF8ZFJA8Fxcz
Mqgwd+euKC27QQb1Vm/GIZQ6EZWBbS2u6kLHEW5VVa8Bhi1i21/i2ASrDPhgtggzfEmkmVy/mKF+
TRJgJg6I4Z+ZVPio1H6asF5LudcytMAuA9dHdUb74Zb6ieUwRprvFsMk6rte2eD+yDXCqNoHo5Jb
KlB1tVRSPqVfeBVuuRhdHl96B/aAjyv8p/cw00IvGjAhdojYPCLtj6qrX57V9BSsjFw3Flx1Gdp6
7albM0V4We1Q2T+v9ckekNWdpbvjVZeKzUvc4o9bxSdysB867d98gClMOadorWmt4tsJc9/r0BIs
2gsWmFdrS+b/eOIpw9uWqdd4G2+QdlJ14gp24NNLk/0h6qok6gInsE0l+kPNS7Ad3BMeYt0M/yi+
Zu1M7GJO7EUHX3OyYRS9o+rZoPu2qVr5ZYta+W1SOtiQ42Uzq2uhu0Yoz5+7eKjNR7d5jH0Lydpm
Smli7CrVW9+AB3X8cx568cn2YuhKFBVRnNgiPobX8CGiXVWa0YsP7Yao2bvLOohOqdkdmPQfA/J5
0uNBhF1kkGAk3v7EcPIl7t2fx99jnH7fTZ3JBTGqlCEuALHYkhsiMWrBabZCbK5Gj6OtGBbWRrCi
UVpTTs+7gn2UtT+9DL5uvWN2YWTLSdDMAbhQbYzOLDR+UK8+NT46LOA930d22KavCYZ6sSif4I4e
+AhTjLHiFaVgqnVk52H/JOnND/KdJybToaYnsWGUk6sCSOR2ZYhPThlgS66dSoMdantyPEyDsqjE
VIpsqxGfndBaRXl14gA3EeL4b950inSVHDOtI0v17cKQ44uuF1FF1WL1AU1+Y+kFso9aZmJSXU6F
HDGwtr9FYgqNXkuLg4VX+9I6TT0Z9wAhXggIhCzbLvUR2/3QzemlTRG7yOA3rr4KeYlFK0vY9XhO
7px4gQ8pv29m/1TStSj7ppUyy7PrDnk2LVzhFzbD+3OO8fisS245z/QAKvhNLGOc7KkncNRq9Wf0
yDBNs8cT1QCRiF29HGw5fMjii6ATeCNcU7GolO4rPV6GaOhxWvMKdTkeHRrTQZpInfnKjzi8q0t0
GxHsGUp1UzW/xPqlqU/sC4c+/fjzT4tBjw0x0wLejoOv36+lU4sMlYfxXvTdwCn7TRdWWrRkRwM7
kjLvvvezekXydHhU9dbcNLjQLk0cpZehFItLqY3cdSLIAmhyGPlrbFdwIasDhxNOkcwtrXLkOTCL
+CmUPfIVQqkif1Qi1+Qjvb7DGYikN86os8YIMP2rvYE41Ta7LtVC/KhNCW6GVm2SRkbfFuKxtKqy
Fp3qKinnhRvLF2KRcRLBsrhZeWAO+UKq8Gim1p04apR10o1XIcesoAqErzSAjGrocaqJsgL3Baip
cycxUgRymwwXal+5EjxL4STfY+tY43mntuqw6uUkXCqRgJNN3Qb/w9GZLVeqK0H0i4gASUyvDHv2
PLX7ReHu40ZiECA0AF9/0/f1RB+HvTdIVVlZub4ygHq/3eimbzG1y8MOoGUhu7yr8x2/BCzccTHb
yH5wLZsabwiCMlaEIdIpI6VsVwSXwcR/SKa1R3B1kFUjpU+IPfnTCrrVHNzOEmwdDRCdWC/w2aVz
qUh7wzIRcqrn+Utm2hWTd+wuY8M3o6R5F7v4zMep/5iBU78ysvCjZwzZ2+E0lOHQwvihKIKNVdib
ozerPW2JTSqsrcclcvbSCwPbrYK3ApWq3xF8Ncr3Xurpvg0Aww16Pr+jJ0IuW55NyRebI/aAnLAn
XNelCQQ7bTNravxsVUSh2Q7dZiP8A0yl/bj4sp3GrkbiQ/PAu0U+yMkBxGgNUuVk+xtEDHCdOxwj
25DvJ4fg/0oHkQMFYFlegjbFezqxfzAOsWNGGvWAHwunhw7ebA9DddescAm6xuKjcuDpbrvk4G62
SfAHlHCC0FQ7Vc2C1WAazYi02yngQkMKLlYj3KnpVHRuWYRvBzDFpiAGaK5Q9ekxocP6GfoYGO6Z
5edWreHRIBS76DfkKbtRIl1SJ/FjkFn1BzvIFIQ/GIIOo53aC0/apoC/G1VZum2vvep3UYSBgL4P
6DFooH2SLYXG2Qr7GLjc1oBRBkwauhYbpTYpEObpexAm2v2W4w590oY13ybhIxCXPf3DGqYH9IV8
/NM52x7yINZ1ZBFLM3KSIUI/mO/HbKUlmgz6McQLBWsy4Oar7Wl6Vh4JXcv2E48mwliiKXHLPywS
4wkdw+6SYd/uS2pkjbEN3aX9wbNuUdAd7QzsLCA3LXClwC1DwUUqdjzlfeHsak47AMtnrUb7xWMd
XyafIiF97KcVb4RhF5+C064dGl6LlorOYJ2RXzG2o3Mizlp7UWGn3p9mme5YlclzsNKFuqh8p5+I
l6R30W4zBGpuubxYvJgoPXug2gMES4tlyusGt8kx9Bmy1luTDu+RU/QWB0wfR+kYJmb9lhZ52tPv
uMuGpGxpaA8wmCxXbSHXQDiV0b0QecdPLlLgq07h2l138JsCqKRtdM4sUQ/ZHCJWFHEE8I7G8fDu
VdweB2zUvJnFAbQaU2QEF7nI1jqPBiS+I74yCuFLwgLVLgh6s1kP+wsI80m5gtb93xLv2FjJeoRs
ViZew+0HfIwlhCwbIphfswDXD2EjaPPJ1Fj4wFfztw2APscPiu27RZDGI+o4/2/SAQ4PQKFXuM0I
tU/ZviS1IwSh9D1gN5Vlsw8wnVC0WPkA7LLYsTrI7XQ/k8FhJX1EkN1ksV3FUuTbIXdAXVpJEKSF
3flaiagv9EInZN5n2PbZBL0N+2Ku8xIF9TBqiJhjFpp6Z2NQJena1Lny9imEQAhGUhLWi4GrrXMe
GDxFOTRsDVdGl47frTH71wJvXBFvSGAZvCztPJd8BNpyV7fJk3EE+wymMoUHHnlqXZCe2sWSKg0a
X21JDiaojD0ruEuQc0MwS/sDFjg2mXwYP9ImSnZwLDyrsFuAXbrJkAONQX1PG+COVkIR8xJbVgcJ
iZHoJHYEnjeoXxdPykmYvshkDiICaxeT3EfLSH7grea38cZ+eLv7WwMr7mlO7TrVhmfdi5tz/iSM
dFBNdBgiP7bPKktyAR4zx1ZWwVSIVMEWM5spQIIgSnBT/ISdftEtNn+2IYV4gaSSewNcM0r1Zriw
dVVnigzUAkVSWgLI64olBnYiX2jyACj4shZdMqK82TCXV5w0F6EdSOIEHJmfzP63YNbqJFgs76ct
Gv61Alkd4bo+ZAtH3SIX+oC/ioLHuvpvzrftybEsL82Ug0HQsuywby74QPZIcPbAlH3aIerxdCGQ
dKUSZxtCh4umDX9Hsv0bDumDaAdWtktEn/qRITFqQ6pNHFl/kD1/8QQXwMB6V2SLQmR8HrcIx8+Q
bJiuFrGT8dfOAEUgoFeXGVn7Q68ww8hEsCOiCYRm2OTMwzL4pVh2lJXO0RTv6I6aK0LUXk+RV0qx
OlFMQsS1pqjt5i5AdlUPi6YwPC4tuGABqtZiG/DfG/o1qRbU2Z+UyXRAuqednlDP/A1VEhZtPAI/
MuTBHTbn9XmAO7ZCXmuGonWF14Uc8rk/b0LL46B//qLGgK4houiYNW76DMNMHZF9k97rgDuEEk/h
s0/AccTgrqs7xilcvWFHj9Lbn5RL3eEJVeH0qibQOw/jEiGcsrOBRAY+MALVbF145nuoYOTc9MHa
BDSiNk8OG80+tbN/Rxs0x20jvO7HDtcYaveaDkgK72lm8fCvw6ULc7wReEd5TchqDmlnBTbkRmbq
EXEWB6eab5dPW9mksgcFRSsnSzkE/YDNSalfky2bcFgNrBJRzstwQiTMko/bEYcRNDy2hEetFnz9
P7uZEuHeFxq5NCsnj61RJDPlZ9fP9Abv2jOTfVYwidDvnQW8oFhghtNh/v6pbO+xqGuRG008gjFT
04BVz9BJjOQn91AgdDEIO1vKeIqPAQXvYlICYeEj3mnkh4MpjJvkMoxkBO43CZDdmv8Se5uclWTB
bZj8WxM6UoZw+4JNGNHPJG8bRBx2//Tm0lNnxvd0ok3BUMhBOu3gD9F7HLyxoA2+oICGyLGOEWuL
cu5j2EBwj3WOUNDtIOLMfi74BcuFRUiPDeLolI0zf0us17cd12f1s9+Zq+0Fh4mvTLC6t3kPxd9M
doCBxOt+JnMzH2iGUxtv7FiA+7zi5VhyeaT9kh+VXIYSS/aBKIKVkpvybjwgbxtocIq8uD7Xpsxp
9ALIPQrFHLux05Imt3FImyuCIzvoj4peWtQmqjBaZYAe6PU7H3qSln7ZxM9HhtCAImBgHkc4IIqJ
9Yh7Q+WFHirIttL6uL+fF7LcknlF9dtEzj7u2Zq9AtZhLUBCkv4VJIwOidPNFQmBD6gZyWvr3Ltb
Wl562P6rDXj5agvI8Nx2IB5Z+EXq1tP8QXNtv0MGInOTy39JPoU1nSR525MxAFKHs/HkGxKdRLJP
cPa36V0/RrA08xDKO0Dz243PaCkQPyTmnzt7Rlqv2wqclRwfTIBcco984xpHqfrslNldmXRdV4VM
djgLO+xTt3l2sHK53+Ymve7bKH+zZGyPWHJOin0Y+iqVYjut2fAPGj76G7uIa4dz92qxYXJYTRJW
nKvvPk5NCRsGsJbAhd1vYNaiwEfFNxGn4TqNNsS2AtU6I2IRCxCdBhYu6U9Iy8WxyATD1NbbHurX
/lfwfdvKMWvBSQ1kLusuNjhGRU70IdchM6VgqwRXNQDXXUy/hpBnt1ZFqA5RxGA1t/s7zm5HcOc4
16RrABPBiAZOLsd2bJarENWFzsnVi2Yo2myY6uZnt3dMt7UOZPeNTK3kiVLEDlsItIdVpTNCYJdg
eM0nNmAFYoCyjt/7P4tUwrPkTVC0pE0Pq56QibWz4Tz3aY561yoApXLY3I2fPudkpL8nGf/kt+5h
ieszKTSX6wm7dUsVOG+PA8AANw8e9al1u7qzazSetHFdGfFtKRw88WWb2PzeggXxpkcz3WKjXbnA
CgDgDh6pBgsVRSZwvIUgD6MZEAIhdLhu2mDTOKXG5r6z9Oee5xkAElN6Tuik3jM//dQNSXgL8SuA
fi0T2M9RESebFuWqen0ficagg8XsbGaLqdk6igrsbgFLou1e2g2/AZTz9IwVGiHx3QX5x2IC9LGr
U5/DYhits7HJ3meTmrZYtwg73nFo7jT3+0OP4qPsp5T926Er7AURWq3oY/ny6jZka2XhmvzX8C46
jSTVZYd0LDjJkHQXNWI9yDj5NVqflS5E/gTLg3+MhuEBgTD0QFaOMGdshdlqxtb0a97g1hN9M1wR
pZRctzGMKvBg2qvvqTrhz9sPvhl+hkQmuYQqgq1lUuTPuLYfWmHlS6NjQHvTRg9+XwBujZkCr0ku
/2Ax+Iq72I3F5n9oSnv+n+dC1kMkpqInkT0tC25sM034oOwS3qMT3mGDx0plp+f4sHU4oTK7bA/O
4nTbkHFf+rbZntFK5c/bTxCmaMVa28DLSoX4grD1kFSqNzumUDs5aMQOFQj1HO+Q9hRfYmLzWq8q
PAdI161pIPVlzNK9yJHZ+9JnaOlxCqHJ2wKnkLbs7fO0AF3KseAAx49L8SYk9EXR2YUFWs6wpHrE
xhpB9HEGU97BIKD14DgeKyTDzu/tusK3gYO8cEL+a5rNlM5MXSF8FlXYUuoPCN9Ux1ZZdxxdEtW+
xWawImuL7PV1undEywVH8vRPjFz+6jvZXHFRpm/jbLpzEJOfdn1G5jJiBY57w3nJAsDS8t2OZ0EA
7QFWlpe039kRsI/tnuOnHtfQ7SfUBnMVZbBBIkUZLAS7jQVWjfwTZrT48EcRnBZH9v+2mSYgVmPE
Nkz5/ijBWaydGv4OvQyekt4F9QQYyhugdvw0ofy+zlB/i2xHM7EOfCuydUfVQTN5YC12pLAsG78O
U9/c7T3jT04rXbkY+w8DyhNU+b2Qd3aM6HNEDD8w+JvOzbxrrAPG7g07zegq0GmcHXO6Tmb/y7ME
a3WLgtik0wyDynQ5GVxQBWia9gqMD2rCLU3vE48Jq51VdreEVt3MGoOFneTbTxhw405bBMuBGhgQ
R6FSx0hDskoaJ3+RAR+TQibyI9QPhmwD+5tLht2+KRk+pyReDkoPz9qxB+K2/Lhuoq8yI9v7Bet4
RTp68piI+RFRWGFSxMHKLiG4OEs1NyGAAmsaIIV4zt6TMY3KPZW/MjuWBIFlVWj2b3Rgv3rBP7ul
H/5lAwI7tU0rma5hZVdLNoBZRlH2yfo75GN8zrAGXnfzJktKhqw0uOdeMY1uKgMh57BIsL1HsTos
BTl52+IAa0gBXuUmMcjkzNsvIPa6AppFjHcq/+ZpSiCV9b6ODPpYSxd5gdD11MGFB61kV7XsUvB2
iUnWokdVBFojoix628evmmhyGRVOK6b8CWhs+xzta3Do5Z8p/GG8wlJ57Nj2iPYoPaHxdmX6E09k
+/GjFc0DGxyeZL14dGfJ+mGWMP2vW6CB4Z2bsmfQhKYraQPyLBgynhNqh3etG/bIjQ6LlM5r4Sbd
1qLRcLkjlfAC4SS6R1r0Vo9hyuE9yn8tdr+ngl05wxw/4/1YdStpDt2YbFcuOgkEzsLeBsgNdyFK
0/9aC3oKOGftyZktLwzo3t3YvuEzk1XPpv96E82Qk3Jb+yHBQHo075vJXlCQPSJLAG1zRL5k3r+a
QbVnmHnTcgi8cgWPM7S5HFfN6qFCbPQevQoCtZv5bsD5wn2r6t3v/VkveD8LxIe2d1YGC/gK2kNv
UOuj6bPtd7rSnyJDR6Vp5VbyFQy/MT7IJb/ltmWIawRsvnXc4v+Jt2K3G8hiyR7WjZAQu3Mr3hFg
WIVtdjM9obUxyS9krL4xFq/vFI/rSYK/dksGkbxC6peHQAlzTIwkhR54hq8T0Dlrj+OSDf/Zxkay
0CnA9YaG4wXoh+TglQlPbKRJiWZgLhpgRZrCK9hPiniAJdtP9CmgwLSoLKupkhpp6vBeB6BVnzz6
+WocZHOAgDWB5p6z06An5JLoIQZkTIG8NA+i7lEHVUkQIOnTsK2M5nX4mEUOvg/BvNeKuIJO3N7v
ZNmKNG3RNITNJZyWatSLwD0a+YPCNt7Ntl3wtJO5faMtPnV80/k1I2qubW5QBQTkIc0idIpxjNcr
G5AHptBBohr4G5sRyvbIlhIV/gPOraSacXnezTu7Wj7e0khGt6mZYa5QThfoxYMHTrcvt3WiHCYU
KQBTuHJch/4YsM6hAtj/Jj8qFNx+L8DOAEFi2rRIM00rzJUk4jb030jPvwLQUusolPduhdUP444d
Kmn0tPbDlVCOfIKGvu9DitiWKS9mkt5mj2Uhstib1mAHaDwmxbKQ2zKytuhyt9Sdi/5SXG3zOpXo
91oUjA5Zucr+dlBTKGrQaOVPLM7RtO/DdgoHLT+SFPp1OyvxMKGhOPttJFeEysWlSTMgFPIcm2iT
uKQ7uSQLZrokOs40PkZQPdNofhMzyR4ztYw4WkAbnXPTlAFBn7cG6PhI4HAtZ2HVIdkcKJH8LMW4
1kIQnLYdnuYw9ssTDKbt38iagk3hG54IXIGBlCWPTVpEJDx5g5QsZNag1jslrr/tYfO1UH6Z+/F+
HhLAp4L1KvenZU+qNFyPUsgZ4wkPt0ccNFUWJ/oAM+5pJvsA5n0OKp/6qft+wR78QqXKK4eYy3Ab
nt3OL1kWdKdU5BNUCAs9pNvrmeZXgwvOmOywwRvcqN3VO575Qgz6oZ3oTQeKXNLBvmF4+ohsnWvE
16dlwbevGMe2QBezcuh3f3LOPzawQoF8Lm21xVI9dsBKHfy6u5esSaCIy/1Xo8h0kMGXntqvnULX
Z0g7KJP4h1PZeeyNbqk8ZKlO/sTDfhk3505CAAssWzwqAmXaPBZ5PwF52r72mHlpk771TFUz8j2R
VaU+027+bpYeTmpcFlz10c9W5g2E5rsgldEdYq2fMWIp92F/IjoczoTooTIEw7R93oBXGcT7Gth/
raMnmsD9OoEA7ph+hlzQHdvEZ1W2A6/YrO6Gnu7W+9BUao9OK3ywZddxUaZL3t2JNQzuU4FfP/J7
zdrwOsPJjKMHPNZYifxlN6GAjwifWYT5w8qR27Eb1pfzHNeINnqJ7aZKKzlio/KhykGNol5MJ9k1
cMcSYBZVpxBi24NMOoM9XTPBkW6wiFs3h6c03H9hqyqsfYQyCTUecCDNkpcOYfHFsK13EyjfcAz9
0cycUEgGwNyARdC3fxOdu8tuhIUOpk/Zqo5qkp/tLG/oz6/xhrufGzG98ohe5/S/OCYfY6gvwFJX
en1AaVB1EmJIknfy2rYGrmBI8+hrfOhBSVWL/FCJ+rt4HBd51B00lb88N+mVrZm7ZAaaH2lmCuAk
ICzIXStgWX/toLAX2u+XxWgDhyrWoIPIg5yS+k9JcLrM1Nx1E8ahsXlk23hZxuYT2udYyPwrVyME
MCRmwzY/FzoabiGCig9aRtFZaGJKT+86rpvKIbAU8wPyQALY7Rsd6Z+zqT3PFrsa+f4x5OFSMD8d
NxhbFHKtSotZWpmyacZzRthl35tD07wg1OQaBY+RR1+7Zr9x3N9x+u0XoDxhq0a1Z3dzt6Y91Nd+
/W5Ybo9ixBGxseBfRwFdIcl8xo4KQLVKneH0ajFqsf0fz8c+uLhoy+Ij1mNaCNk7slwr+MJ6TLT7
uEMhT22BNv1tCvIN90pGGxyZ6ZrDy5bq3wvx/y0BRlOYctInQdwb/3lVk7wHcjhO0b5FE0OxEjg4
e6YcAq3j8rvDAnsw2/tNo0UfZlQQaPe7V+j73wEgC8DLoNZOBKn6bnoKV7S/JO6LTmJNUyDtu6Yu
+YQ0nlRkiv4tff6cwD4YKYTDNaI3JUTNuaZ8HI4z/yPdio7Hgqyw6gXyY/exRRIJ6P1wp/Ib/ONh
iUzZulvwzgaIlS3SLX4OMOJy/fRtUf+FBBlnKY9mVLIKHjkws4oxZIcAlvXApFPh4uTa27AcGzRX
AHL0WNEZrg4fkduA8AjltbPhNfX4p9judae2D19+rjMyr1cbagXKwPqMVZlaUHNMmf1Icwkmbmry
/5D0eQwTXHgcjRBm4n+bIUor77fvtvsJSo4hSGdjV+oFC2sbotCC/jHTzXM4o+WeqEoxlFyvbcIP
LgPfbePtaZgCjjgfJe5iSUDiIebdL4BLbom6w4yzxzGEMQl1CDbhKKihzvwZe5jhLO7WHVML2+gM
WnT7CakL2lgCrA+B8g4ZZ64A5iyS0ak6ScSGs2d4CdbuFaHp+HyWexrDIMGn3wbPZ7nM5jVb2rgW
yu7YNt1/z1H+p5fdb5A0/2DG+IMbJlMZKSRs44JJyqAdX+xObm34X8R0Cpk0bk8Mruqb9V1f7I2J
y0Dl7G1FsV7TRVwipOMBQIqhRhvQ+Xmbga6ZQH4dpEHrJKTD6Bm6OG8xNgqiuf9Prjoupz78mFxg
gOKA6DBvw1DGO8xpM8UFlRI1PVuBxqkxPEUvuekPdIHPHClSx26isHima4dTaWOnjAcamB43lSGL
ulNi3XsMYMB9yCWv9yyCFTVW5iDXbn3p2dy9C9dCGAZ27CVLIcUJ0fg7TP6SOliz5CW1Ln2aRvs5
C7ah/sgiBB6IcX9cR8Pv0NqwlyGQ4StuAvqcNiOKtHR94hgWIPFHZwdCLEqURKS/wt3Nx3RYFD5r
nOU89PR5npSv/1+q5nPXUMQdO3ubcAXeIqngJly28ZVuI6vjuH0egXYvAwTSFuhKVLVHNn/yyZ5d
yaxwkiCJqpBMfmGVVR0HFMllsntEGUQYY8GBQI6YLCC7fI6b0z4PrxuyrXFyU/fU63hGdai6IrfI
6xMjxO+mR95CsNw5lAbXZEplGWBv4TQGvKu6yIJgbqb1tPvxsEd4ejdgBuoE8eW/cGIDcmGX335H
9mYxGoxUcqzuVnE8kjpMmvkadRM7ByshtbTDViKI4doPZClVS/L7vskJlEBusXSC1blXETF1I2SX
yCdBKmXabU/EpnABdCEW7mjUIqUxbnFRcmTm9S19gDFhfRIzsImdC/9Rg++rUzF9ZVT1VRwYDB41
oMLrEHzMK2YD3vQa3QSG9D7nL2nCINs5HJxTideDAtFnW8Bgpz54Q2oGhKUVO854gFpUh0vcnyyx
8yly0AygLiZxJbNsv64CH6LbYn1uuMeTDJtMQyqGK75aFiZfVbdslzEOpqr3sX/06Y/kwHxaLrxX
KKQC+e4tkjH3bcmfiPevUBfCQmOMznCec3vanczv1z1rbsSY4cDXHn4C7/XRyXl/yognIPbEyMma
qOR3q1nbc7JK+jVLtlc7z8lNtgTmfMMwyZrYz6UA2tzRSLQiHWZsR0x9Kb6zaWBXybiEDMszsFmS
4T++MEQDuSFCgQgfCZBpwR7yP37m3TnJY3I287KfPbHshjjpPUYwYDv89XitHvCPJ1aKOdzfgfNE
elNvxrstWcLnFOjk36wj9LJ6he5U8OmDZZ7+wZAsgQeGD4cWk7wS9i7cFVBMWSX3TdxB+WzKtWnI
vco0cG40HKAgJxBTJTZgb0St6xFTMFFPMsX6XLcsZ217yHmby46YQtMPPYTRo8OXciZGmatGdfPa
oZJ/zudW/9c4sqXYnJe0CofQ/Azb4MePYHEBwwfQCT8H1R5Y8bhCNPvHAjEcox1ya7ny0bvScUAp
2p7nAIe0XY+4mDmAkm8sRz+HYwb26vbQWtgSisiO6WV3XXu/Tun+H92VwTuikebpJvulwxn9xajy
U7cBVB53cjw2DWffeOrBr2vYcIB/MXvenVnKjOKBx5RpAHeuhc/3s0Fc/53WmTp0bkeLH42I2y0w
oWVY0xrNKo5bKvA7eJEs1bZIffN0FY9GNdEtXZqgGmQ61i0zhzZsMbKDGJodZ/yd8ObQFP63ec2+
LEuGU7RAuJbW/sQNDHsUQKAm5HeSrBPKPTVu37yHNxTTQgxLG9V8uSD1Z8AK09d07tsFETPMV4Qs
K+Y1OHgxkIbGBzUgCR0egBwy4JjN/1o8uVGrlntAmvoEtjiWfcWYtT5hKKq+iEz8vzF3WdG2HAIb
sv4fjU5x0M9r829NWPcsDcAdqaUY+3HuL7nAq9frEZOciLaHgaHMbXDd33q2YANn89c+ofrcJwzW
ibVL5g+gKZ953v8RTdosP8pNfwrI7Es/a8Sz5oyfurSrPVzuNV+3EapSgL2B0WfYdM/EPeZi792E
mzPvGJ6SkL/0eTu97XprsKYBVWOsh2VI/rLGQ1oK8NMbv/YXUJUkMoWNPpCoi24qNmFJPMZBaQ8b
D4fa/RUGeXM/pQ5jpk7qEmPf9MFShoiTWX8G4DAC54cOBWei2ONvNvQO623QWdoWvI8cTNInH6FG
a3wDQNSEqcnjCFvewS5EvCzLBIuADGAWyPGv0azhqP8xbh+WddgP1OHXCWwznifsq1YCSMg66EAK
I+lIryrj4qvtMIQMRf/RjCoA2x4TsxKhYDFAC5Gaf6dNAoQZPpMa5FDcDtgvRrAaLECbg62mkIHq
jrNYvnynG4xC9W+ZpesRu9PLYzf7BUzJnJwIkivve5bQ97Qzy4nJDcQnRiFNrRMq/SUGa3vV0SEc
ualT18PpEfe+HPYJbrUGyM05QjE7j9tvEm8JWK2eHzDFydA6Z2kNrDKtVBt1cONjXrznfj3kWYB5
sc8N8NZdgoEJZkMNRwRz5KkpZgxu/ps4/HW+n/PSwvhTyB47LXueiSPlK4SusOnumjR2A3iStDkS
yvBQguVUJUv+HkswpQvcz/2noFo/ABT4NzGhvhHf4FBYVIibhfRvOPNdLRJonuY1RAjUC9smSAV6
pGdu075gIu2uGzSymyKYmhsF5iqEnn/DkAwIojLDzft2RnnbIpPTe/MCJOmOuXrs3+OVtxhwhphv
ICIcC8kdhBqqxuVuJ91WRZygE+R49ZMeMXwEyVQPMdOfePzT8z5tIMCaeTitwxJ+dhl3l014jJNT
eJcW04RvrQ7g5OymZ5RjU7l5MuDzE8GDj5e1ImkGamcPM5xQfYcxI8ywkgOQjkBL9NXNgj+/haVT
s/23BXsDhqCE4rXQqk7FONYm0+jXpim/h+m/PZgU1XSA6XbJk/4/kU3Z0eUQrYQIhxMFr/uEy3i5
JriGgHWCU+jqRt/eppWRZwkEz3kdV36kAf/FuSHHVXTBbRWWfPEZYBAki2y3LnXxWWBN+8hCKc6d
HvVxGl3z3K3QBQrn4+Bezs6XzFH31wztNuJvYy/5SmbkDbsd/hohp2PKd4zxtfubUQsTMbr9x6Zv
twmT5Sy6xU3alluMidQM5PCFwewzVcNi9Vc38hVfoUUf0ef5385G6tovLHlETieM+V3wyzZbfzMz
xpKEkaGeOQSnIHXmEmJ57wjVb7vf28BWzaBUaQBu/UUbkVZiSGlJ2ba8DDrXr7Mf9MFrys6I5CSV
x93wKb06wPFWOD06SCeiZBIuiyC0zxDSIYMvlBUAo88PfI26WgKICRh2avCzx/F/nJ3ZbuNKtqZf
pdH3POAQJIPA6XOhwbIkW/IkD3lD2E5ncJ7np++PyuqusnP3dtcBNgrldKZNkYyItf71D9WySQO2
Q8M8MgD6qZjXrUVHkFQRlDCB0y2D8FUvx2AhpjrbFRMGSEGvdw9dMpbENI7hQzhBGnOV2b5LMCpA
t6nalWNhr93R50tFfCf/K/KFPYhH/mm9szlzL3F2fg9gUXI/m27j+GHyOuGLd+pF3FywMfhXVdsF
+wz6J4YTlrd2JmQPoxE3rwa8ih+aqKXDyqn9Vdrpjy2fasPdFXe+yqt7z5FlsCiqNlyX+VSu/KFe
qUEr12OW+nujw2rMbMzxHqEkkZ+lsFbumGS3lVFAhYoLOPFmKaOj8qR9iR0atXdltDuIC8PdZJc5
sWhjs+rM0ruuGUo90SrTYQbCSt+1IUBy5xf0QUXkAm23ZnMVGd14pIM+uVY6bjBTtbEPVm15pYz+
VEz0tWY5lcvOkq9daJv7Cj9sWDAAywweY0aRsCJRG97hofPDjvJ36asIKCAEX8WsAdjCKfpfujkx
+olT0pJClTUretWMDZ8eA7c+/c10fWuT5na0FYVXIG1jZOgvTKWschnW5lBhA88fJ0muXY62ii+l
5bgHLcgIFBvhgE541F06XphfpeEIL0qidHSLOmKyXGTMX+1bK3bCG8PPmXCR8Hg71tPwELqY1BVM
65DcMTEP0rjfxJH2IxlktISJZV/aBaOTePaO3OCaqPYJeXYrhqLWylJsDpiOduUB/vJp1Ox8U4ki
2Wb4Zi67bELIPdkvNtSVfZh21jORyHOkL6Gg3uA/OsnwFmLet4rTVKwhRCAGzHmlKt/y7/JYXur2
oZ8gXDhh8UNz0vBQyiq7syuHg1JWK8grxhRq6AaDCY96WO+K2cXCSbTjlJCxmwrrrWBDXnK6/4qk
c9HYG1Xe6lbdHMwmrw8O6sSpddSaZKtqLVXgXevJ+FYbBjnHRQfYS84sZ1ebcdqC2yWpS4uTpZZ8
90qc2BaNC5sqmISzHi29vhjCEl8+cIp1Y0MCrT3YeCitnrs6T5ZU/3Monu9qK0i/zr3DFng0a2Kz
ShgQL1GYT7/MMc8eTB0ihtu0xh3EjpiNqM3A2zV3oakuerK1GtknvL+J8lgbV5DuYWlq5qXfasVO
8+gA15ltJrdNMsAlArMtGfv5bvlGlGu6gK5TrAtIWJcGI1h42iFm2blQ0IMJeIUHy/HR52Izok1l
xKUVNwHQ3HbwzPByzH1e58Cor/AFp6QkkMCv+3SfJL05MOryGbsr1d+3EO82kL04sfrEX3uwEh9K
PU9WVPXjZeFHammAtV8Foa6W0CZAfDoaHId5yuJsUutrwBLKiz0gWutNNj5Am2towIjxpHnHfqAQ
71XkbYiKa3+WzFhpxyeITmYXr+suzB5LR+TwDyuwkGWre9HKdkpzg4pAl/tAxozvEnqL63isCYBA
cBnCtnHs29Alj3v2eGjoJn7VwPiHVkRhtFJOJ3+5mYSi1sLb8ZmIbvx0cg7E1QH9hGF236eE5qKX
A5VsovHNg5m6yzXkhEUMfNjZyHH8qItOHcQpAKmu3zdVARHC93Lnwqww2DIIB+KDwADWRq+6rmGu
AsVH0A1U4t65egqlROvMBZGPckGlom8Ks3wGfAw2oKf8UAWFfAq6n3iKpG+ePjQHenD/lIJrbbxy
ynf5FA+cZyFNScELWpETdklHZC4NK612XkviXUtj9DiFE/ENdddwDhHZ6AWO2jl5XO+6qkcM4EZw
OQbT7jYyTtUh8zPvtetA9Sqn9tduOlSXQUw1k3f5QHgFE47d1HfmJZKNjuLVoZ7xaNGCEQ7lECty
y0Yhy5fKFtN6YC9cOFE4XLkhQkUqIie4tCkfCExgumkZIUyjwG4+GlMbwqWo8/wZuDq9G2poH3mo
+fsS+6O1azHrnYgiu2+ytr8aWsiUmIqimUnpSaym85iBJc6dawT3gV76Gz2LmMelxgtEmjZaxhyG
0qr8Sxiz+SbrfWPbFC4MLqGsaJErR9xbSpZXI4w53v0qXpasI7Ad22OpM9EKfAckXxucRY+F8BOL
PDr4AvIpTXL62Hg4DizM3hnBb2QdrL3W6o9m6asfiu8vI9nRFUccnnnhY+Mxhu3OSGVEKLuc1oWn
ihXek2qZ2KAaCmc2HK3Yc8Hr722o7Sv8M5kjqrB8q4nMoB+I+ksFcXtpaGO774wJ9XrYx9vMk/VF
OHnDL9f2WQseJ+iG46dY5hzlDFd70jS0ukOTUkeTWiPHYV+uwwSoRo1PtUT6Dj78Pultu+4smJW6
pcZgiW+7dimc8kdgEnPfQjBaQ9whEgFSSo9GhPwNcFIkHm45/OztqViomPFn63bBKurDYFOyAg96
NKE2avXmmZFxss5jFKETzepWH6WzSwoZwSTwsx9xnLx0hg7QGbCHCBdRh5+PL5qWT0hjBOnx2DYu
C/i8dzEKBiT0CUt5tF07hj1CWI2jWpaDKOVvnfK/FZ72kKf895/zv3nPixExUtD8139++mrzkR9e
04/661/69G/q/zp/W33kc1TZpy/WGSjUeEtUyXj3UbfJ75//j7/5//vN//Fx/ikPY/Hxv/4nBOas
mX+aCvPsc/wZArj/m8z0R2jaPcOcvwxN41/9MzTNM3VyzoipsDwp+M4/Q9OYUAspoGsD/81KyH+E
plnyPxzDtMDKLNeCOTFLpP9PaJr1HyZoCPCIbaEg8nCuPd9dPv3Nb5EdN467/c+v/zV67ItbHEMj
Ls3j6oRreSgR9C/2KDY8FkW2g7ohm2W8CewhWXZ2Wi3sttcOfjvlzBrZFyvZWItQsagXWtEkl6QC
NVcOWZHkWyVCLlBx99cFL/+KcpkIJ99zg41m4jP9nY57vqB/igfPF0wqmhCuTmC3q3/NKq2KgIC6
plI3iEi0WygkAG1m3F4kFSmBTps+l4MA6c08VE8aYMKmxGvnG7H/Z/32fA0w9k3uGP/x+L76CTQQ
pBrhYjukRY44+pNrvqadUW4h+jKnrPW4XomyCZ7+5c36x7P79Kxmqfrnj84DMj2SMInfm+/BZ/1k
EA51qcw6vwnqLHSODVKoFzt1zMNo5uEGFyn3aioK9YDF7Sye6HLDXHjFJCVEdz8OL9Ihk7dm0/sJ
aheVreF3Gt/E5H1WhM93BsNwQ5qu7hCSDNby+RJT36rHtsiSm8Ybs6teIFYJvLrGkwQmW3mpl66x
RShoH6wuGL5zajo/+y83yJOuS14oa80V3heBaa1XEUGSdXYThNUh0ovgQcSgqS12ddcaY+8dnoTA
omQJ+NCajWpbQ5lYeUkY7eIx+C4J2fjjeVnC0l0JQ86wbFbXl7XFJFDmMLaMI/YmyQNX/RO7ewba
PS1QZ9jZrsp1uaGDTu/CoHvquo4xvqlJaxl6mf8R58j1ZkEWsfBO79/8/dv0x5OyBO6GOtuLcEBo
nS++CC2xF3QN8XREzMfxnzrPcUj5hg1BYNLM5ERUtKDmkNqL0ve+kfH/+aQsyR4mDE860pL2Vy8p
P7Ezp3dLjGJUSI/BgVy8GLhL7cU0Iv4N4/Ia8+THnvBCDKybwrqxijz4iPUkv07cNPxGy/0l7ZX3
lgc1p3u7rkvEOKrEz+/tFLm0oE0e3tDOsft1hdW/T4g0Dro31OlFoCnUQ7QLp9wrTYaP85Mx7WK8
Ulqeqes4M1MIIN3YnPTvF9XZgODTew16A1Xf0k2qL9eRXxa+rUV2iDmKPJaFnjPFyaeD7M36xTC6
cHOeesgW2BOtUrNPokjb5UYer/7+fTnvLp8vghgvxyHkc15g5tco3iBq0CyDAd8MsGc2jt0WJ4Ma
cNvDi7utM1IIF7bXIP6Lg6ZcpoEdA9B2AdRJr8lvxiCgQdKixMUdUyWPoxD3VIzDorCDulykLQJj
rW7sPQ1s/+73hns7COLziLFBhRQPD+XQ9rD78fiHBA0Fxo9w89CNYlq16MXDRa+y9DHzR/a8cX5Q
uj41CGDGaU+d1yxUA100mLz8BaY4lxr1KI8WRTQaqykOzcsqD8ejp7L+/e9v22et+/xicbBzSrs4
wfJefc3xTgm2rsTQRDci7J0rO9Nj5HJD9xwI04BqhRVrkAcGOrgiZdRLpvi//+ttQr15q03Hsm3q
iH9V8ysvmQCS+/Cm1gJtxwQpXp2XGW9pdVn0OcQ7iBvlBR6E7wW2fd9sMmcv1s8vjafDl6OUsUxW
vPxqUtH5HtipSm70seKt6AJ4p6VHvDp2DlP/bkiBWGN+qfGBMA7oGbJfRiWRJWRl4rHyhePeFgyM
USBDv1s1qBeqRdHWBq0eHiSLkXA7YG0/gPRJb1RutXAwCInWw42Cz5osDCQ67RKIPZ8Wtu1V9742
jE8T1s+oYZF6G/DuiHRahfbARWlpZhyiHMeBRR8Oql9kU0Ork1adccCGXh+WGXXkyfb4WjO8/h1J
ur0HmkyfA70rTw1jyp0DPrUPzmewU+nuLQZ/xUsaFvz8f//hSpN75JiYF8uvx11n11bWV3Z8o1GN
wTlnj7spDEttTTs0sJGaxje8aQGGrDFYa6MS37xc88vz+eGyI5nSMmy2cXbQL+dbij4B5NCvj4yK
ipfRS+YVNT9Mpn/Fi8hq+5u6y/jsYjmvJmveAilWyR8Wv50l/sWconGNtE00uz9SirKIYxIIdgkZ
P+gBCTPMCdlc2WGIPFB3OyQXslwNaKE0xBy/G53/d908b7lfPju1DieobbgIzrwvDik+405s+OVw
DHQ8pRpZexdFi3yv81VgLTizw2uGmf66j9P4qsl4mxY4LWDllbtQFJCbTVPUPcvwu9inP491ugLH
JlKZJoHH82XBkd2hCupT/eg6fbgxhq7aCdMKmJnkzouRw9EV3mgsVD6F37wNf1HuWMKxOc35rdIw
v55Sht0qidpTIP4t3FPRdQknd5Zniwp3/3fAaeMg6KxvLMh7S4Xz2mIit66n3Wb0Ggd6sRqzvr8c
gjG/lMptvgsU/3Mr5pVhIzIsx9HnFfN5Lyx1gsr70hRH3eqbU9tYtPJl2/4Adqqugjne1p3ioENX
YtgwrhLn7e+X618UPdZ8byzXYNZo0fV9vgDdwUcXChwdQ+5pT/WYAnSTbLgyTIW7aNWEG7c0wmtV
aQEE2mhUj53yI6yq2GlOmKf8e/kU59X06Xq+WLDBLkm7uA/EkfHfM4T9neFFv775zH/WwHxm1i39
mkFl/vWlkEYXVVJJmO3VGOpLOTUt2bdDvs3Q4121KlFXUYxJeKbjh82kw75UcKS2bpfF2wBSXbs0
hNH8zBGnrg2v9b55af9cLh4xYPQr0mExUwh/fiQKtCQRAqNyNfjmlYhFQ65ZiJAMtEQPE/BZj6mz
mwm5I4TG+mY/+3MD9QxHl/Bq0Y955h8W8k1CZhWNyU3VEx60SAKnOclE6gcXH4Kl21j013//PL64
LvHMUVZYloOnFc0Z5dyX/SGIMR1LZRvd2mFSLdtACQukK0e1k+eIb+ZtlNa1wGrHaKi0m2qZEIR6
U2WttnaLtHiZMg8CZeWSxlZ7cOEHqLCBO+XXDXFwt9R+w75Hy+OrcHo8N5hx3uoPf/8p5Ne3StjC
dem8HdugGv2jFnXh4ULbHNsjFizFlVeZ5d4WJfT5WtyPTcIxpIwYZXKHYg9eQvzexuWpMiZOKVUq
ZDNUmlsnFNEKLgNND9PSYNX1DtQML73Oo+w5wsVM0qXF0w99aPMNOG2FpF+WDzKw+o8Yad/NuQLI
Iyffek443Q3UoT9RxmHFrc/a3Hiwhx/pZJpPMTgf1A+f6jZEhKrLiiuUpXVpjiUcYYYWF2Xf4ePd
MzqF3esdfRjHsGnx9m5GW647RysMXkwv3eQ99o7SG8NX5NuiwjgmaVBoIhjahEPEb4j0/ka6MESn
qXjU2OWuogaAuLPb9j4VFF6TfTTFFDHFm7wFJE/tNYVmeVvDIFo76WTvZdMY7Sau9AChQgBz2Gzi
X4GnZSdXWPlWNYUJV2Ho8hOcTH0fMQ28atpoepeBabyEqe9upbBLnDQp1rLSNsNv3uKv60bYlAAG
+AITP4O8si8bqe312Rih8jpCeqQQG1qaBXuu3ISdrr0uGr4p4r++bpQdlKRSpwujP9S/Lhqy0Cav
cyAWcpQ2p6qvys2Iz0S6SKsBT6+/f7m/xIn/3pZBCnmr+U9C4f28J2l2M5iZRPyHOpGKKizq7pE5
S7CXaT28pzRZmPqg6l9YGlNRms5uLYgXuaKOPkkGjDhtK+6+wgVjBZuLsBdDVZhJ6KrezCLzS30M
uu+SHs6mjV8KIiBOYVhsaX/Ro062Z/e2WQN2tMVMOWXCv6yo3K9gi3BJmecgPy0qq9m78NQfXCF+
enNJ3MIy/NX0Tr8z2SgwuI2zhVNryUPHIj19c2vn7fzrRZq8POCcSIK42s+3dpKTARLGRdal3mFW
AxHnkLlxdiGMpN2opPC2o+f5DwTFGwfItT00zXCV5pgy2l34YRO8+J0f2l/eOPYzymebU8g4f/9f
alp+J9rbEsJDPdn2vq6N5jQYqNH8MHfvydEI96RcDtvEjCZUQUn+o2s6al8N9qLUI+tea1rrKsob
2hKGVe8iCP5bt+2MVFvCZIl/zSPHQIiwbtQ3QI69cYAVkdzYkf/k9QU8+rqGkxkVySX+Pvle93TU
NQX13uTILe15c9RU8I033R/4KycYlRw4qKAhgCr9+TEqhDuYEvbG0St6IKMsLF46v2CDTgJ4qaNr
VgyruJnfvD3ztvL17XElITogRY4HfPb513qt0SazguqoMk+9mS2mAnbbJUuKzXqtmVN/G0F43lde
4d5a5oRY+twE/jeuQlq243EPhCAn+ctVxP2gtAFVfAxLP8F9QtYQ6JxgHTmGWjDnfdPLyX9FwolX
yvznWdt8F1bwF4gUswfDoIhlfuEZX3EF4uJb1xrM6QjyEOzznPPfmKR4j0NhHFy/z2FLJYepJ84d
NSPYGcmZm7+/EedW5vPj4BoEp7+gpKd4+2K/7vZGAddT6MeBxgNhuKPTZs8LVzEsThY+YgPM3OLY
ucjGKTiIoDTuh6zMP/I2DKaVI+zihTwsYAkcA5tTDGN9q3XCvHWxBtzbc/uqwi7fVoZTM1TuITUm
I3NrdFNJeIFSUzdpcELKBOnS9J4hdZIcvm3zua3zM/3yUfmYPHGDV8/6A0lOsg5pQNv/Y49ImFUe
hFuEGwic7i1KdGNfEfSwylX5GsHzu+NUl7fEYtt7rO9pjJUtNqFujldVZt6r0BHrQcOnKPfwx0ts
e8K9QvQfSKOtAxPd58rqQDWGqUexRKAQuuD6kYNx9jNh/vkbIh0GyzqWE1ysVechJ4ZLXDK0DgSW
V+Yw3mFKUmJ/ZmIzEk0YAxkzmjrENsMHLbfsPRVMjBNBx5x00vZdE5W7tkbA68WNvY71PnsuUwWe
IYNsjZA+x++6im9tMShefIN3K4aI3hiecce5l281HtXWQRS4w2KofBi9ov01NRiIwmaCN9eZ6jrg
3Nl4iTnBVdXw4ek07Y0RuU4q1Fz2WnxNx4qCEIQptzu8WDJrE6E4ufYTOWzo2XhV6Mrkbddn+VYy
ArotPRxa0gK/lSn2d0K5TzoOBjh5iI3SFRY2WtGG77mD/vlcOHdTQ5liFHKHpVu0IxYs3NggykMa
BRcxJLgdevkB6wuz3Jh+N+yn3oRfNMNgUdv18HPL8SNzg/gQRmC/aeZTZ6ZJvy+tsiaWSGhPMus/
sin2DsR2RQXcCh8jPB+PyMBKX9O49Xb0ZNpF28TYSkVGcJQeSp4U9hXsrDYcEVPbN0YSdStIJldh
rOGL2LdGvkUd0JzS0uruMBnjBGJw+OgaSQlDqjYGAkUxr1mc/5LQExzWgsq+r4wYE5gWaacbkS4l
eqwmqsFLfp9VeFWaqFlAfasGHZ4GVfkliEp7m1JU35ChpG8sGyrWorQR1IAot+nCm5vHMDBzPLPA
jMu25DacHxokYHPpU8m9RXEsrkFj3E1Ww8hoOy+DRkLpfzn2OCL09b4pVP7D8rvrpDNcGLES7Zqd
+UsOOIcuwobzghPzKtF9tbHF2DwUGOohW7Dtq9Cu5a6Kk2HZYFKxiM2yhlgk0nh/Po3QYIfoKcoJ
DFPLrAfay+LaGGOc9IXUdkWSJ2u0C+IQmmG+HMGC3/q8zG8yLL63yta6VTjAS+kyA4PQsC9Wbqea
DfxpF6ckD2cMK6296zLz7jqMsK4yrxwuK0iKq1AjIdvnTUY3p+C2FiIwXqDAI8bVR1xv2hS25KpB
a7sUQg+g/rlgC2OoBSsD2szSLCrxVJch1AjoFRoRW1g5e/CHnALPDBhGS6Rzj0btmmyl/muqkviu
GVz3tW+DZ79WxlpmIt0obC5vEqgmy6LCpuG8KwYssxPH0AVjFC4szNoVXPZ0yWJ8ndicD6XOXlrX
3Q+rCuCJDFnevVeyRk0yNxxRgwQc/VKHNr3prFf0MvWJsrc5iRlf/Q3lD2XCS6gLgaZtzIPXuGL3
0yIoQnxOhjW4A2yMEs3c5NNAjWOlrny0fRuHNuhUYsq99iBGXwyzSUTd6vVN1GO7NYpGHbW0UVso
ITin2Fm61wym0kgZNMxNpIBzs3CZWq3hFEWEXcjySUa6f/ALJwC0cdlewsge1m4z3pHfQVqZ7hQv
0FnZCJuBsQSxYXGLGYPDrNSyOWXqKipfghKK0uKMlJzvXjI6Ds7ByJSiKX33yzCHH0k82Qa5NgbK
9H/XuJsm7wjI7WfLrvufqRry60EL5dFJc+0ejdLI6NG0L6qhtra6W/dbQ0xQZf2mXk9hWlzgc4Ld
HimuGApGBZ4yVbl0oqQ5uXIECk8mSuYpAKc5b2XjYDYnONXIy/FbMy+DtGa6HKF8LNvB3nHkmI9O
yq7uWfmDGerX08ApO2Xkki0KrbEXZoieu82x49WMaZeOZb7BZyS+qiWmWaEa+W3jaBSPQkPgOMCu
7PmcORarbYNjxOA9p40oPorGZxbnFhDGkYLrL7kT3mW9OcLGRxQF+XIvlaUunTgRF1UyyevGktZW
GKZ9KfGNXJodrN3Z8jUPi+Z+NJGte5W01yb0o+s0SG8cp4/2XdvYt3KuNr3W5cmdEW5SEYxiSUXo
blCt9X3a3Zu6BZgweWuK0ukD59vpuhuT/DfkGM3FURRqAnp15C5DHtUm6SwAPktp/RJuPjpqhZrF
0QL9CggsgUnk1ZhC5+ijy0hxtmnBM5aGV45mR7gnqX6v9/Bt0z7XH1JG6hvZlON7Rt23AplR7iqa
cMZbTLKpT8g4YQm0XhmuCt/4KfShfhJ5oSGuieBlW75hLrF4BZqro3FneoKE38pNEbFVzNT8Mr6u
Qkw5J2S9eMzGB2NoLcTSMTEVjEo2mBdBzU77j5zwwWsDruIuZiS1tkp69MQV4b0Z6w4uAO3sfNz5
F8iC/LtEG5q96Tb5MclGID7hl7MjH6seprZ+AqNJjvjCkA0SjEb3AxuzGjM4oNJzuYfPV3hbWnH6
MfkWzIs51jCrY7WoNcdZ5bbwFzKmxzN6LmdhRpCKxVi6RxeqwCITUEAbrx8fk1HTdlOR1TOVtDoQ
9BRuaGvyratnYmnppUSOyo3EYYVSc2VaNZAPC/zJb7EcZWrqXXfnE7KMJgJcREl8gJVVTCBM/Bnq
NmKVT63HaZZPeDVbRY9EcV7LJkWbKnPrrp3Bs8xDfI8z3xpMqVOrOOFOtVICkUe0gBbLTHr3o9U7
+xbJ/4YyyDjpGt6DMYwyXjtbMl4IXYg6XSRvM5XPVfFM9OiV4/zQk0Hj48eBvB1MgzXjJbr5UlBW
0ERUFWd3iV4twlCjZufBzYk/6fuSjnKuI7GSKF4QSfAt7A0iVoAj27uo5k8n+Kp75Y71s6oVb6An
EcvjBSl2IDjBLowM593DEfJQeTHW5xJG3xa6XL2HLm7Ctpvq8k2Ikl+XMJsFcp0QO8KGelCF1I4y
D52L0poGLDqMKdvm5xGvqbkYMHdYEiED65xR3Ag0H9p6LPF7OEQ+bMwwjIe7PguPsW+V07LrZnZ6
aLvdPQOm+qfeat1zw6TsCtNlrFackmpC6sPkbs8oD66F5k+SIrRnnaoXJnNp1bdWW5QfeWUyicbu
LcHjuaAfx7qgRbNRNyH2TmYIHdy8QLkz4S9VDi/sPBgddI4NoI0bFZYtkkSkqtB/IJRQForwoN8P
k3mqZSHu4GTcjJF9chPHO43WILfsox1Kjp6LN3SNqitjleXMRn1m6yaFxnp0Im3Fuw6ZmXpFaUsn
JcS2yE1Ue5gNLCy3uLN9Pd4ytxnXZY0TQ6I59kvgFv2VEUtxEVhdf2G5vrMn63wnIjujiAgxjnKD
V6g2VG4BBlzHERXX0kSJgHYB3lXcjOVGBFggJoS1uKgDrep9kMXs0KScCbJ2plVvUPJLSO1J4x8y
8kayVTNY4ifvnu9tMfNqo+s8iGW1dMihv3RT9MOZU9gHZFjFr8wrnP5CG8MAC3JPRE/JqM8nAMgn
csnBqp5lF9TaFe7iHTaVkZmWVy6y3h9IzN1VYdSeWgzDuEnqRC59hKILxHrHVFq7sU/bnSn74dA7
mBmaUVJeR77+UYZ4JyOFC5PbJJMc3pwD8Ss7ojVigzB46dIJ2czWTmubVyN2yt6iLzz3te6o5XHN
qoN6F2eZeEwUYRh4n7fDsatrr71BqB6UHiz2pIw3wjb1RwOJBz9PDqD+LqQ3tKtTuMHROlsnWDnd
Yt7jL9HRCaaFCR3ApFuZvTwPn3/XD4lT1nJBJo9/LEKrPZ7n1GeMttTQKTP5zrelQx9rjgNVdOpr
rG8z7Vg6ZpqzdM5/LdKNcFzh/ZZvdRXRA1mBAWfsXHsU81YbpXQp579a+9RbyTzzVqDlcuXhqXUh
KuyRA8dqbghtkit8WIwDhybTRwdQKk3D8iWMqv6d/bxHMEMrxzHMb/TnrlmlBUUBvvpPOmJ64hoc
JNJLQiKLF1i0hFl5Q+j8wlqFfPNzLZlkc0OQqTbaW05u7x2njVcJXkIRSoUwf2zmhlelPbgsHBSo
JKFkrxMjVKQF7g6MWVr8NdmbZ+yviQXbzlA4TcGiKrwGPnYTowuVwy2q9/qoCbc5WTYaUsdTLMPA
N39fRl7U/EBNFeddUnDX+pnbgNINZ1W4/HKHKQ0KQ7Q7B6Q0uY94IgMXNbRgRtD45IFClB/Isryo
vWm4HNPgV9tJeOjlMG45Dm76EpOkzqiybRp4/iW7g3tSPYFRQdhySPERF5S76lKL/WSndV6Ehw21
lSYTdV/nqXnNmiWJyPO6YRmJxrjLm7Y58di5f1Sb2G0PgVo3MQ5/OKumt6nwp2lpTZa+KwLtom9t
zMKaGkfWTOP/qOT1jIQYvU0zXqOEMfXYX3kTXYQ0YvXT0+R0PcrSwNRH6cFbFiJ9W9R4LjBImW+O
K+dXLKu7G7Bgaz9oFh7MIwT33w8Wqd/JGAygQzd2LlNOdLqTpFuBQdl3cZFiwcejnSIdvpqIdT9Z
Z4Levq+b9M2l8L7Hmz1fh336pCUB7SriDLy0IiNdCyNyHlI9Nrb0fziLTTrgR4yZeA6D9YBdPWoi
KoR7LWw4bNkHeT+UH2JCENM1pD0zkPMbHMWAegoHG6xKSFxYnA+K3yeqhaXasmTyvi1nxCIY3GEL
Uj4iZs9PgRa+uZawj1GJGw8noBhX0qQlRyXQXvU1JmIGM9Tbdqyqd5TD8q4Oythia+CGidLTPmoX
hHWZ9LB5sAmBHNWLuDioEf2q5kzBuJgirHHxFdHRkNQN5t/z9LJIy+HNwDQUXEunTBxbP7lAR4bt
DyFylyJI9K3U3GTdyyE+TlVUKQw3wx9ngEYl2GEuCGDD0mUq3fHxN3HKdZCK+l1inYCxnkQyu6DG
sNd/aHWMYVljQaY5U4wSJbOfyeD7N+fXvVTYl+fUFopyl9UdJ7G3BA2xbpsheYhn/Fp3crLXTKNE
wAppi11EgZaUvcZuRIx3fSodDQmZZuGa/Xs7MkwE/y4iwCXrsXEXfRNO+SKB+eXMuPFGj8xq1uET
YoXjBAhIVt2GYqSAt7W+IisgSRhTTLTdKfrUBpPYSiGkGfySYkfHEfCiIYmYN9030x9YpHZYeVvB
8by7CdgUl6Zt34dVKA9dTcl3cUYJzy0SSEcZ4lKQGDe+Vdinai4nz+0d5xFgIWQ6mlJ4M7e4yODa
wSnpX5GTIG97mAin6bwRVzofOvODfdTkmK8FAyynFjbATuDuvMeCrDgMJtZ0eBXwR/jtlnjxvtmV
46+tsNRvdL0KiN/W4hc7HKttOIg14RL2AXBMuyO1jOZlRvoKCypWY2T4v/Gupde9XVQviahQT0D1
QxXfDndnZNvD62zvpD1NzZBe9KUttg02UMfszI+aoa0zIAn9Ln9KBDEjTq1wEulHbVkVvlpr+QwR
1V1e38U45h0SeDW3ndcRsTC03aGFLbKROG7JReHar5bpJnt9PvhQvLWHwEOZ/L+pO7PluJEs234R
yhyDuwOvMTM4D6JIvcAkisI8Ouav7wVV97VMpq5kZdYv/VSWlUohAgG4Hz9n77XRqmIsHFJBWwTD
mmgn7yBdrLIbOAshKA0q6KkQpBdAXTsV3Rwzg3CDN73M9GyQAQ+l7mHhCzID5+rGdhcbCEBHmkkg
Qqoi2z9YBj2jTiUPnWyoygd/rmFFeTK+kQkTZG8yPCJdBNzGgOngFN/lyV6ySM07OmTAvbMg77/b
UAu8cz+DfGbHSce3XjJazX7KDn/u8+QEsEfpZW0E6EbwrCmd8zusA6AqSMJtFUi9mh2ie3D505Hu
kaZ5Ad7857OE0Ns+VIFH0wDuzxlETnss6cFe9GXtn/xG1hcNgQwXQTPu6zIUV7YY4qchq7/irYmv
KGgoymSaXcEEPYEgcL6Z2us+5asOw6+1h8EGCgsgxPja5nQADHaanzInmJ6g/GY3QUBhoECwHmVK
DEcxDM6h8vwbzaH6Kqgs5zvPU/I6IKu9/PnE/775/3EC7KLjFj7NDA2J7Z/St6Qly6cPLf+21mzy
UGRphov1HCI0rabMY0X4/QV/Id7RgW8r5O0ueSyO/qAeooYb0rqIrNvZYkHMaVRlmykRwXfbmcXt
XFfeg1WtduvID66Bj674Kj7cZmy69qwSFTz//gP9VI//fSbAB2IUtc4M8Yo4H6ZRTuKx0XQL5k+c
x/c6jIO3dqFpKMA8HzpjfuTDEBwj18cWu0zEdYzR/dz59Y/AIzQc9bLoQU/VgGgtke4n04aXoowp
o5LE/+TxFJ36sU/+MLT5xXCbSE5baNtFuKH/MboXA8bLznfcW2xq2X4xdXeymphmRAbDoBnDL4hp
u7uoTKH8QhMZ9mFZWlc6DfNtXzFIXJNbFsiZgH8iqG93reja0xiBNfi5CPk4ne5/f6Pt9Ub+/Ubz
kRH6iYDJcRD8jLP6y4C28rISw10sb3Wmc/IFjHsYYi87JlgaDnQp5WU3UrL50SxfJ1BnhywaX0mY
4qj1340KUh3mOf6Thv6fU1A+F8uQrXHC8Ok+TEExqdQ4g1vvdoxN+kwoa3hMvaT/ZDSYGRiJzn0x
pbu0JQmmClVw1swOyAhCDXJt94s6++vu6iJD3IWuMm893o0dOUDl/g/375+iTV9wnFF8RhTI+uOA
e1VsjhFgudvs59jgZ2MlmbP6NaF23PDJgFAQxnLhtvnXMkmzHX5C2nfrkOj3n+Sfi4bPjVrfFR5B
V3/U37GRs5IJpmg/p4QCysL3APM8sp6ouAnXMcTvr/dPwSHXQ90VoHzDKuR/UBsA48CiNOTOrVuF
qaA79UaPvzxWdeqh+PLl5UimwgW41IHOPjvN76/+Cz2mL5jN8nQ4IkAm/0Elk2BUX/KSV20KbXjy
naJNOiv/pg9yOqPdcKZtnV35hZeALUXylcmmuZdxgGu6LKy3qaqffHz/90hc/nRnfvFL2Ogd+BFW
ySgI+b/PsNsqrqQYjbpNcqSYP1VnP8VLTCHrV5ip5g/Cj1/8Eqw5GqXAul+gGfj79WaqKQ/9nrwl
9io9SQKpkHYl1WORV8wGChezZEtWT44D4iw9qTd/+Cn+qTuhF2cjhFxXESwBH34Kq7UJR6l9eZtZ
sr/A9hCdSj8v35o1a8BO5c6eV10qc8PnYfHLa2f2n0xAImmajeoUkW/1B5/Wrx4OPhCdO2WjPLTV
h1/Axa1Yu7VStzSC1Kc2rSKUYW4aHWpUKpyOlf7heTSp45YXJJytU99k3dGO45KYAQdTvU201bdR
ROPbtKwz9N/fsV/8YNwlbjVKXRaNj5tbDbnCilzt33p2tjZSW4+5SF+Mb+k6+cvsbHr7WYH9XK+m
aaHf/fsP8AuFA5srEnNpo/Cmx/ZBXdBNlRckZOHe+kM6P5hoTQ5KM2zCc3ZZya67LCKARzbBCadk
mvJjpugF/uG5+cUe7zO8ZwXxHI+Uw4/CG2T0lVpY1O8C2Z/RKZcMeabuCP+XGZu1LC/+NMJka+kl
MOHypoOT3Gcq6y/dKiYRJm8z6F6O+dpHIB7gOiQAx+3+Vlmc0Rty2skX1PSdfn/rfrEvUZHhEPJ4
XRBmfHi0gAVxPIEmfWfWNY42iL7vHQedTq3WUnedJfXyf7bp/23r8XXy1lam+tF99B7/3zUoc///
/wbly6/L1yw23dcPrmb+o3/7k339L/Ts2LpYjkkcQLj/P/5kT/0LyYmDxkb5KBERXP4/f7KU/6L2
RstOAaLWl4O/7r/9yZ74l1S4+mgzMvhAo+v9J/7kD8/S6ixxJKIX+p88SpTdf1+4yxjMaNeRL1MR
7AZ8eAqzd7uGTw+x0HIuwYfLG5xVSfKHZ/iD4Obf110/vMYvoHGz/v26CUaBcAwFUhEFKFcwDD8A
l+K8P+bq/Jff4+7fheRfbb0f9sKflyKZBjMJcwc0ph+qhGJhott3RPQN9ajPuds/B+CWDs6yYEVw
rLvfX+2D4P3fV0N0Hii8urjI+bX/aggbGw43aTdhitEDZam2YSVzxt5BRE8O9TiOWyAKONNU9fj7
C//ia1IBsutzfsKgJ9c7/pcqOhltd80g5Jf0CUaNjRI/elXM+yRd7L3JTfUHZf+vrhesu8dqO3Mw
bP/9ei0D8zjMmKAVcV5McEXI/NxF7TLcK3g0wQHuXfenkPF1ZfvLSYGby/EAwa7DA8uL83HPMKpD
6DPK9jCA0Icvzmjcr+w/Cd8+XkVROQkP1xG6N96NjyJWKn4Ahq0eD9JfI3PrLj41aar+sAN/fAO4
inb4QphVFAXaR2dE7BmrxKM7rbCnkrZwPiWf0xoK7AYbqLj4/cPxq4vhpudgiCX4n0eZLqZJEypc
MCLkIK/i6VPkgOxwE+f19xf6xb3D5+vRW0U9yRnsw1NYu2lZJhBbDlagb3GbtMAEg+kPj94vL+LJ
dd3C2cyy9fdHjycaU7jpCMFxvTfXgwMdLaH/h2XjV7eMUyl3i1URUeCHi7hxmKuImOyD7avhWC8L
aLqguspR9x1+f8/WN+UvTzWShbVA5Ais4C2wnX9Yg5Uzj9ANc3pxe8aCf1hoP/zlmIPWnUVgkafW
4rf/8JePHMIIqyiyAx4SEneXRITtg6tSu7uvCsKxTlNHG2VbLmEqsWUTpfRMQzOcHn7/HT/sM+vH
oAT56V/jGyLg+ftPZkGZ8hdwdIdOjBllVRU2UBMSYAtERGR+fdJl7H6ZBugT/9mj//PKLPsO+A0b
DMfHo4lcZjdvlz4/MKjKjzNz48OckoXX8nA9/edfkmWDXX61O9k/zbp/WYKZ1JYuGgNixWLCnqzI
tG8Un/0FE8bluDhF/5A1fv+Hk8av7uz6SivWYTzA3gfDUZg6AhJ3S4RxYkO96nXXfR5g6F6UqiNN
ZoqcngiLoXLf/8Mvy/qrsF6LVbENL+PDLxo6oiozURcH+ELdo6U0ndG4LF9NPjbH0fQo7pzc+/z7
i354812JcILTNocq1+VI567//q93eHQ8XQZ2cWhmm05+54/5zh0Td/jDW/Ph5f/3daiy0ATz5lNq
/f06cRIGoyEkjzDxKLyW2eDd1Y6WNMoJGP/9V/r4+4GgUXRvcBlzL3lC1332r18pJgkK7TH5Ct22
+5Lc/v5vX3sv/AV/WV5ICOOowGKM5Eoh6A4+LMlu7xFSS3vzOHQxDW8xL+V5iDOBchxDMezkbIAc
TCMaopiuUodpb+kjuGCBtcvNaEfkIuXw74EDeCRp6npOgs2URsGL10mPCWpsljU1yGBUG3wZRUQP
E+tEenKjX7H/9eccmHy0df1pArDnGjLU3CF5rrGp6m1tlcUpHUnB3Jqsdc/90hp5jYjYgnSA3ACZ
ZUITvLDU+FlHGhx/UjvxQ5kFADWMtF7DafZu7LSTb8Qb6O9iEOU9nr8ewiMTq9ckk1GH5sWFCwsa
TLZMJ0kp2cYmAvRdo7ZNdqqr5lMXV4YspAht7b6gyfbISxze9KZdzM5IvxuQnGQQI9XirizCwQu2
xh2iC9kZiQjL7hKgNDahBCfwgvBnrSzQ+FwwGu4nv5nUVtoRt58zwuSdyp+Qax1Y8zfmec5LnLtA
febSLvINDh2SoLzIac4pS/saLd9JLEl9X9XEN0VgWTUwhpcoCU1Bxp3I7xutagQ5DTEjOJOYguek
U4ansFORu2n8FXrYkvhMS5d2WX+iEQXfkTqnIsZt1OYpzHBolgmYlV0wo0vf5C3htiCwVTqdQv4F
zbWgC465C9We+qTIL3RkgaFrVGdlhzH36+8hJrdbBjiCmOYZG9KFldX5dQ1Azb2DJTzeIcYA1z1G
jCKv+mQpJ1Z+ZuCbcW7L8uT5vf19SVRlgN6C4Z1mx/3i2MkI1DqmTQazjrkR8tQyBkKM4a7eATcj
zAkuOzDlTJIyhQRgGImo8l2CVRWjoochy1oy7Air+oFtrfZRQPlluY2pH19DnVTOha6iOr1DoDdd
Nl4eWEemYtR6jpyKV4o+2z1WhCObAxJPy5zyyIP2No9xgdZaGT7h5I7tfnYJL11JqKE+Fm6H/irq
GzJouoUk4ypTebNrq8YS5BBKB7FA0fRv4G1tONY0Ecvt5A7OZa2cWB9qu89sKAi9uOfjpExMhemx
i4Y9TbTRNDaodLUQx9E2TKgAWdd0RSatxtulpJWzhVIxf4GEX9NOifRk9l5YduYqC+euPlpJQy6F
RdbpEbOCNrvClqbaRwxeioOLoia8AFLedYhyFhPdky0SeruZVsSZOzGn+4wq9ZKMsjW6u+qJbvVj
mX+yw0DCgiqNKM+hPfPIrVo8uV0qWuGA84KRJcWNNSBUYn1ggpKLNmwsBmpYLjvToCFCqBVyhvBc
/IWeYXKHcLsmh2YRXfStbcH57ooml94BjIRDbmtOvM+R4PmufAq8qkeXV2edv/eWAYmL6Hx73MUt
2PlNnOvxBTejXrbSjfvPNjJD+YkBrH5OEhwEh8zN5u9W0EmHLGPReRcGpInBPTpVZkMqiDlPjZaS
UGz8/SFk2O4iEjlT20qr9jMp2Xm2G3DYf09CWbq7WeaK5PkkUz0rF7LHrW56DyZkXzM18vNl+exR
+V+VjSCSVZZO7EPfQ0oIb1dE3mEURdVtS9Xkx3aerXgvh2pGTqYsLzoEddz/GIfJsrdgC7Ob0JGo
iqXJl/e6KfljntPL59ou7H7rVyWPQG1c4j607uKvQxBXD4NO4Fnb0PLxclVwWS4ztRIEKgLGZgSb
qiVyp8ZReERdDWE5CgNrQOOYFJyViQsNNsom5Hez1HiVzwYm8KnwJzvc0ytD5shEU+TbzFHlRTf+
fNRM0TC2XJBZRFk/ODsHXDx4SDD7/S6Pi9DZO7EX3inP5G9DNpE2MGv+WCNShhbNkmEMRM/buexS
nXzvhbL0Fc4znnyweEGwJ4hdBWDSl3rY81vE/P9zmZA63g4k1uVjr8A7JgOsZpt9QJ3sJsjkEUGf
jWmlQmmDJcMQF7XMrEdFByl5NFBQsyIFlasnGSLLLsuXupUtWAkE4VvZdxY0k4BW4dAl34DCfues
MBKHEorbAu/YpsRVcHSXnEitigoDGGDzwAyZIMIqF2RFUboAY1qbLCQdhxBfNYda7ix+72tDqcBn
InzxEuXOUB8DcNOrx3o4hwiqrnrKMRaGat/L4GtJoB1WimBfFsV3zBD4TSokePzk32VvlsfRyX44
vj7EAnZR4j/mTV8xKRMviPN3OPle4GKfGOU+yKiqtqIxBrRPml6T6YsceCFF0M+xOSNuY21rrpq4
nS/nNXWpSni1Zna5rZYW/ImxO3urz0cRXQ6nq9ri3W2vWmKUnlF9xDsvK+5wmER7pDHhJjMtJoUh
YTxKXgnsYCLqSCow53Tmd+rL6GDVy3xhMxq/BYc9XI1zvZi9iVn4tiZdw0eF5J0n/6Z5dxu7/q5M
0U/7FA77Uwsm5lzo2d+YgtMdKs18PhplI53GQftmlspZ+O48axuo0s7jAuf8wStc6tgkmJ8SQkQh
SdY0vFK+yBFPkDjaQZneeg12HM/YX4Is1FdMnIZbOMRJtKW/krxEdYRczGbocNsAa7aop8Yi2Y5d
531vVEGDBLJKKJ5a/Ey44r0M9ek4zF9DCTl+lg+qx0mf4bgA2WHIx3EeO1+Q3mEm5wH+ioRuEs7N
hRpc/aCT0UXKZtSOwdq8F9A+wZiK3TKxK+GnreDx2OQV7hnGtd9CStl0S5M6nLd+tspKl6EVe5m5
2HFK/sfaoa1yvrjGFVdIWgmdZKBRnBpteBuq0dwxIHfAZXfNDVIo91uKdGh87op5dPd40Ql3Dfsq
T7e1wDq1OGY6z9PyXknd76vR6q5DOgDopgv5eYhE8h0pq3w3g98RdJlRWPRx9TwxP7mffNoh6yvC
45YK/MpDBOmO5ruLiloM/UUweuKHHyVfJnLQ7x2C92ARzCfKo3xvW7b1w4KFfVUFYbPGh77EftN+
xqlMKmPfne2GUcomQ8zPMhUt7c2YlRcp4WZbhNXNfdONsMz9Htz9GAUFLGz/xzAxxmpmEtVDlK/7
rNPLHp2Y2aHuwROCXRDBRuAR5ou/YA+rbjwmMOm2AnnWO1Z5AhFrAiBt0Thc2C4fVDKeArHc+hbh
cRvk5frcyArscRQq9W7iuWQbBbKDPw4wx1c4gvmwRhWPe6pSsVGgbA+zGoL9OAom0I57GENmaZ6T
OASwFzkpWC05Dz6YlQuoHC5x13Kqz+FS8Mra9XRoiOPYDb0KdlkfSiTMRjhIw0O1DeLpOexV9lhX
Bp9MVAfzuREIKINQIPwdw/LVBXL/1KHhuPJTolRhhqm7tMeBVZLd8oASjOhJjvKQ1pPOJueb6vY2
WaC8YuLkoSr8Mbvy2NM2uq37cw3p7AjXftyphaCUaXZZUmTHKwd5QJ4suLsZcSN7fxjmLd85Pkxk
D5PqYAz1SgdK1uhii3hzJqCr6Msz7ntzSxHYbmVRGIDsUvHDFbApKa4ts52JuL1L0dM+e7WZ3I2b
JQ3JxiqHdlwjI0fYhtF0HuZ6X+Rs6IdlcaJburkLaWfuXOhNkA4ou51qZtWgxjuP/EqHOLBja0sR
WPMezfrQDTRnN22Zw6IdFyfOt1JZ4QLFeIw5h4yoBlJJQX7CLCnfCrsaksuCJFb3wlVsp9f4ELqO
iLZmGK/cwldopcFjULHYpbun/duYvd9U1B9+xpaXVJb95MUWYVQ+he2m0XEUbRHdLiNqfrEUhyVp
sFhhZXLmFSwMWZPv0Kcq7W6JEamoXQtFsPbIMHSVMpOtEfht/KRQWvb3jfBqaEPWe10LkD0zZFvX
BGJremkdXLcq+BhR9ymgxnlvqqAnlg5Z/wPAWrOvEiNuRy997V3bIw4ku03wGaHujm02acqyrY58
0tlGomT6TevXpIyg8ezRhsc4aqKegmszR8H0umQ9GjxkIeVxGufsMLHJ5luknCXnTSLIi4bza5lY
Fqa+daFVNDziyNYXZWxfl0v6ObJQisURWu/STfeK4uecx7W+1qKJrgar7B8xBPnl0VuWHmZcEYM2
Rmw4ZG1JNpWqky0KtMTcYU+ur5Ley/a8PM4dRlbSyFWNs+HQiggtJzPoq8Qz6kZOBEVYsj0NFqXd
kkYCbngSRXecqEATE1u7oT3TnEjomnGXjXl6mxKW1damOrp6tt+gnc/P0s1iTiUOpyOJdHbl9WMj
Yn3SO/pA9YE78MysQTSQ8+G4wPCGOHdYgqzwNiMWd3cT5dCo9rwL5QWloT66bUNKbCUrAINpfNWm
/puzRAEZmcG1V86Fs5nyIcrI/UiGk06sz+WMfDyxreHGD31xhwet3BsElWhAp29qaorb2pbFLUPs
6TtP1jOdNlTvpDdVWMZ0fDWMpPjiaQWlEA8PTEcu9JiQ/z5XEfeWLBFxYZfRvE3K6pUh67pvktxq
5z5uo9i2l/tQ014CvbbAQUH5dXKjXm3xQVTbsiyczxQPyVOX9xD8W1Sj0ya2uqjep22Yj8fATNGT
XxAQur7YEblnIczEtbL/ws5IflWJLN1nLaWSKigwNPj03I5uJ1GGF36rmpexbkS8Taeu/AQZQnBb
SZHYgqgLH0mGGrDSqRBpoy602tc2kPHYJe0Q7bf1yS5nMW2QUfvJdiiKdjf24mWVVT/mlWqn7ZgP
X2eDwain7I8yojPwIKVYFHBGJyW+Xgh5Y33wkUQlA3l0wHZCastKT83qp2P/UYV4wjI9vidDkpwQ
+n82K1UY6n5I6K6oBzbSTKOXLKk53uugXQ2QMYz667aY6umTaFvSWSTuU/rA5SvxmN7nLgpwVbhY
KxBXxf43Pc0hYW6K2LnN0gm7AzEi50M0CGQLuiwEKcisyTs/qd5VSthMbUfWNWHCfnHGY2XdN/l6
dkCGPb8SVlRQjVNE3ITk1Q9H+mplsS/GWX5KYstwrKC6+yL8yNulxZy/OwZPHMn08/MoB/Ho2vUa
4W4R54dAIMgJZESFhdC7Go7CsvH1LWnpE96cEjlbdy6B4C4penG8EFumSwfmeO+ja6vTxdrVpYUn
N1hiTfHJ7UARbboZF+xknABnA7/+tkjA+6PjdKaDJxfX2WXDAN527lX33PsRpT4aHnU2RqvPXpwR
HBX3jRpYsf2+3WNylfye0VSWu2HB5a7xPkQHHpB8hIlbFNcOoZnWBvpPSc4l0ISvvUtFuU3qtroL
IZJPTIUcW1A82Xa6K5Z5HnajvYi3xLCo72C6KnSjI20UDEJ98ZQGIqcIrYXT4+ckZW2nkAZHe1YP
3MOa5NuHcUrBUjlI+gljrQdItOBI7R+WL8DkL6bDbCuNbtQGhG9MwG+WC3wf05Aa6jvqr13TeNWR
lkK2BlGmSuxzresfIXPicRcORU4YLP2ma6Sq/lU6zxyD01Szqvv4ie8Cd8nsHZoc+87CT0F8IwHm
hDY1LUcJarmpuwqmCNw/YYLMxOj1cip0Ug4ncTh4ZNBkHFEQjy/utkWjTP6e1y8vNGwGQv9G02HQ
cHty4EI5DQedYWjnz0lC8djAl2M1IQDiJDPFVO5toMkuG5eY0QeS7zUSIWeaiHa933owlgHAdI27
QtznqLzAzASCZCE7oad6tOVVBVU4oA+l+/uIrcqiETNxwPNYaicCTnWeUYPm2rps8lmne912db1p
46p9ynND9KqaLDpVmkzBb8NK/dn0XsLBg9bfQEfbzRO5CypV34pUsGmiaGNFUm5AokqT0K3YZUgp
CU8OhuILxqSGBXQaimE7Db384daRfGkCj3xJUweERtq5HDSm16qXW9cV87WH0dCG5+k2IPk0adjE
TUbf+BvVjyp2KDXDwUSv0un8H8adljV2p5wOrkWg7TaF3DIf5yCLOfjNRnng8xgIYiVxmnpfqZGe
Le6UjpABGDLJAT+v+wKLAiderSwhT6opW2pEZL44gYVH3yET/Xwlu8bu1iYY3Y2wXqJhT2druI3m
efK3lh9M5LMHluXvGvQn9KtlMeGFoiritS9x1R6BlgbNRdk3EdHy1Ir3MfE07gX6rHzZRENcHiUq
QRzWUwOb1K6sTN9pmbrt1qK5le/xADCTwr27BkY4sRKb3FXzF60T+YnvHDwm/gw7qXHcSG2nJGjb
c9kPfC2EqTMbp64z75K8pgyWUNZ5L6KJOdV3HGNfIApZeJdC5RDsO/Xq0U+dmb8qQlqB18PuZpA3
KekueeD0z4losUuooCu9b7OPgOLGt3DRXlP1us0mhXT6Ptm9nRBAMOC2GUHoeVddTYscE7Os/Gnj
0vryduRbC0OUR+NcYu11uQTActAPCwD3H1SplvG3Au+8IWs6nLTd3EWZAr1yGSCRL9gzUV2O1Z4E
J8KaNoNkjEj+dcZtVVu4KJUVnapK5uiKB6gL83bMkB3e+WzGiKVou3OarjOO7I4ANrvLV6Xcfg6W
DE9MT0IZNhVq+10pSNbY1a1wcbpVpig+48LD0FmtqU/HKGsGve2DKQ93jAyNvVX09Wpy3oQ/7LKs
6am4Waz55h1GSpzWeaLPBvGhvR2yNTwvZ1qchpcFCuFmHzZ5NL0MdWMvZFFmfkrnkaPmDjsRHWrH
GtN4Txt3gIPRhnUb7DxvUMfYHd3qc+elI/UHouiExz8tHeymooqJGRnjBbMIxsN9U9t19ZV9pHcv
IYJW3wc7aogj8RPOafNoMXShJYyAwTURx/uppqpF2WZ80IBt5kaf6R204U3W+wXFbjUHJKm6ggBM
ybmH4POMOT5tgiFq3jPP4FHWJE7KfT0VbvAKUINBatbYhvpKeiVBSHyj+KzKtP+cprRHttjtPJjP
bIvJzrLSDtjCPC/ueShCDwyJXk9bt0u8Yuz8KPQ7elfSe3JljU2MUIzpvRukeKixrlSbIZnhmoR5
OH12gA97lzgGRHIM7Yn0aS+lccOiFuuzJd1J75Nh0MPWDCAT7/qsih7o++KZ2cSTsayDqEOHwLDI
jwKeKUDUZLJUgYOIFMnMS4iCPrry5OD1dx49heyodGgBnrA8AjfqUs1fITIA4uVREoqWGQqBvRel
+kc69jYdZ3obAewOn+1igxFGebuB50ScQQ43MGaUzsj7NRkl9mgrpuGiS4G1VG7p43iO3KTc5mE0
FaeaV7IjCbaoyxN09ekHZXfisceQ03OfjJM7fUnKqCZsqLbFtEPXUVb7DAe+i/kbFyEoK+Ld8u8O
dNaZQmcm5oxeprUGXq82X+yjYwk9hAwZf1kt6ojcsfkC5G1bzFVNHb+jL1rD9SrXPIL/QzTpzdp+
XDzAQUSPwKFYIiygx6pUuBI7AuzM0VkKTdqihpK9syssqBsizdLkQo1dtiOMPWgujU3s7caIxb0r
vNp7JIZTZ1tbFP33IELEdLkwOUs2M9mqd7U7jOy/ME0fPQ7DX6UTV+n1HC/RD1dAhtoAJq+tB+Ic
1QNpkjb/WWeC4HV2oUTf0U4dH+fAadS59lWzXAaAlqLTMHOGvOqt2MsOeSeq4IhDpa/YVvJlJAgI
TL28bbIkf5wiPdgH484C07eDoDdYW0IcpiFeBGnYf6dHxgl8aePFP04tDRKgLcTz3YRxH3GU50kb
tjJfiHONy0V6W8PTfbuYsL2hDsM9B2aDcGdSo30sCGJW41VP0JO1RSskXxM3sWpOrhxl9zYuNrHx
OcryTjZp+Ebp0l8WcJRqgBB5NJ/9to2HwxR58WPUBOzMQSmoH62uoEveWF61MwvV6b5souxTY1Jy
amB+tRQpvSA8ZyrjnG6ODUQqQ9v2vY4mM2+jmJhtXMq2TKqdp0KrvGRNzZwbTsVMRQSt2o4X3XYP
gA6LH4Ls9njnd4HMeSyJcjq0jhiKHQjAwr7I5jTPD7KHPLpVWPjqaMMfL4YTDDo+qqoj4oWv3DKl
6E+7QU8orPE5baeqAaikk6SpHsvezsd9C+CI+cccuj3OqrFdto1TRi9F6a+h1wVDajKqtT1cIn7n
mK3pQHjAfWSWcyzvTU4mnUy/BNNS27sW/M6XouipXQRxJ/EeUorg+QMNWuS8dGEy3kSYP6mBsQuK
yw6BNO5ub1HvchGSsCH+Od2Fou07QkT7SW+w3TaCzEddnLuZmenOFe70zSuW9JJBXsYMzWTisgA4
wCs/Ts0rZknNAXqgb01ZOMafbKxx5U0QM7dmPpDNR34SpjchD63a23QO9S6wzHJKulwxyg8rOQM0
WgJr3xeFjq5avgjVteuZdEMx3ALll3Edn0nIdovjQu5QCocCT/dxwskOT2mx6fqPouYEbdgTUfVi
sP/ijAUTYGYftNnp9tBHYcRpobfv8+VTBWtenIPU88ezF3IAvVh8TXUYEfHQ7rFh9v7e+JiQzuv8
G9FnSnvUUxXdvkloLKvCwLvZxx3ZHnvpjcbeDNiMT2M+lu/COKgZY+Sc5Do1cYpdu65J+oCcUp1G
GVEhtwSRXoWcnwmQnnt+sQEiQnUiXcGjlSopsg8Vs1viymm9auAm3pztcxI0rS2LnHgJm3DlyGfl
Ep0LRt3f5iCasj1OvYqGlunW+osuTLGH9q7s64TNsT6gYAWz07L3PjhqLH1oLVRuO2tuSoXd0Y2D
TRKwmLP71+54lw81TyQex8Z+NVRuTy3GpwdXENB5Uov0s60B2W+xYy2y2nVpVnQPLRUOc7OwsN6X
WZXeiYQKeZGXjfNMUZLJXc62Xuzgw4afvMqZsx33ej2QLhmLw8qk7redG3rz3s+cOTz104BFOYel
X1zQpa9oFvoEPJhTxvP2WTN9J1ba0ETaI+qAB9OJHPNskdtx9pjgw2DET/rVCP9AyaU9LKOS+Vcc
KGF3L2HzX4UEitdXPZaZaIvfXHKes5xkWklq8kuZTXa3W4vJ8KKpPUYIDTXkcHAAk6lHmbbBbU8Y
27jPHc88wHeZ8WPXeY0pM68BXzBvrF0m12p8ymwxj8dYdFKeW8vzw5OFOjDAzDDyESlvZuBvLvCI
A+5MF6OcvYz1bdbg9j4sESf5myEnc3UXZCPmSwYkbkrwLCStfW9NNi3XWfoV/uESyG4etvqo+9A0
X+omI8pjW5R0JKBi0NB5QRJgvkzxoPst95GBfaqr1VjdN8Tyhan3Bpc4fVr49YjFyWbH8q6k4p3d
A9zSN3Me4WsO1FzR0YXejFhGhkV/TACEuxck1WlF6pikA7R35xF0MAW2/tb4XpYyL4UDBAWjgNIg
87T6GhFVWp1KFD/Bds7rPj0O7KTN2ckt2uIL+bvyvESxJ76EdmzsKyuWvZzp2IUQ070altizXhya
xFcIjKdp59UAgJ91XFCJkBoc/RdzZ9IbObJe0V/EB87DNudRc0kqbQiVVCIZHIMRZJD89T75/AzD
BgzYO6M3DbS6KpWZjPiGe8+ddLUiz035axPV9F+OW9TmnC9znaxGsF/DDs4UtLpuat3xNJW0edto
WHJzCLnTxhqhje/+TXHUAmXIvbJbBVAdxZGcYEPYdRyLL68yLEgxJwdIlaewD8+GYu27DEzVbwoJ
L3FVyT6IHgei/YJnWFemWs0ElJIZMIXl3xGJhMc6gj7sBCvO/at7y/tmwckMpod5Iw+oVAbidyfZ
DzCwlihcF0FgTv3Uu8OTccfpN6u/vNqCKiIlUo2jZIRv5/6PKkvLuuORqn6pabR/5UFoPiJdEEBO
70VZC33jD2ImEDrGi6A5mCCoH0f8pDckpTTsBzC055uIbJIZCAers1XhOtNP2IsbjI78SHUUWeCa
bTOxF78K+nV+sK2wSLLZ8D8ow5g3tKDK6gujTgon5DaY0XmY63fyMvhXi64P6XUfk7UKgGHKWUX0
crDXJZjZYuvwhoeXObJEvINg5hDO6MU5LI7AAwWFaZvZqDcVWH4RRKtsTQC94vyT5QJ22B3EgHsv
8Kttx9SfPC7PRaIEHFuvY+NlYh1artdQU0ccw+TCZNHBzjLSjWnBuOiKXE7JBdV26GyyEursgaI5
fWfQoKgKSlhh2xBB4XcYYFJTHC3E0muyObZgoBQmamRdn6p2JGlmeHXkygIr2AMGNIGcDxXxt8tZ
5W1J8HesKScsgklZks4jEOvZJcaHbX1E5PNSpT4Te9O154wR+y1AfPSfEgvL3br2k+bMpy+StZVn
3NslwKHvolTgp1qHmnY1yWbp1lWRgK2ImFZb66ZgPLguRqrw9VLJmldNNccIa+FzOgvfoe5t3CJF
ij/wfx9zaGtEijcsM9eVO3T3obaXcB2hP4z548vK2TgCXhNMxVJGa6uP2efjmZYXA6pbbuy4yr8w
00815fRQvkVqpsrvK0VsqRJsNdeiF+4VJo31RUya/IU2AopU6pfVj+OjltlpGTOoM1PAR6aCeb7D
/JW490hwmUPzsgCOw0opVygCVLFyAyt8mEYqwA2x2eZjYBzhrmMqpyfdmSpYtVFMhPPcem4H2bwO
4MzQ8DyMWRPeaXaXr3yN0cUYYUiBtrJJZuSm5zRZjLK8F9/vW4c1MV9JjnZtaLHDtnnwEj0xuKri
W0lTIRpcydAe31O6/xYIRpep275U3ecA3Cb0YSVfMBfs/q4I/fkL22rwGHml91sGFesaYaUUPwkz
1vtymTp/m2XNJxPN6FiaYZrfxjwOPk3oZ38jZqDNKmi1f0kHG251V1Xukz1FVX7fdNJidDjwcG0E
A7cvvIelRwruUtByZnX4FUAotB76xNPOqnRQQx18kYY/MdhLYtgBPO5w73aIoJaxpQyb3eIaTgWD
esXRQAxsbTnpaSiA2n+EyiOD3k4FvrysK/FWiVaxOa/LVJmVI0E0PcrFsqP7CQ4WP6N4jas0SLF5
1nDG3AuLk2jZOKUCPdlhtuNZ9cHNUsd3wTUuA99GoQK7ZoWqmCKjX3Tx4/IIj4QnR1iGUcnoboeu
K7aOPSmffMaqYDxDxvYYE0s/2wdB+z2uu5rJ1jUAiIKnoCmStSsi95IL0kF2c5K7D23t2D+JU+qE
A3UmPdjNVHvFpQekIcPC/hPUZfkLqCbHO4Am9c11NqCmsLAwrLRvzC2IeHEa5AZa9C8w1fwW3ESQ
ed+9Xwl5WW4T6J+iEHbxJWNZlNu6zksyx/12KtdVnRR/WI8SGzyYAeR2m1EBr6JqRHyVJ9NMfu4s
9aYejLhKxE8CmandFr/cIcypDlQeLPuoyzP3C3XBOGwL5nPLG3/iDILYnmhz0jZi6sliBGr0Yhpk
OW0b1+hVQFDsIAbGwcaqKj2Tmlqr2T/wezALHImkhoeXRBOTfwV37lQHGa0GBMVeetCOEv5ZKZ+k
4a3V5zwQzPfYv7G1yYd1YDO7R6aQhm8Y8GryqW1fxherqVjF2rKkkgTSkqxctw+Wde3MNaCwDBnj
S8wa8TrluidflUjnfF0pDsKDklVMBTX27k5nWdJuSDxBklAy6WnvoKJUepMGBXgJP4TztBJdmpNf
7TYosnDMF/It790UDZSZGU93THyZpMHeyKj3PmQVLcthTDK7fx1tEGb3FDjYsAQXWf0lFuh4p7p3
eF0Wec95cZ2romUB6pTt1KU0Zm28bIJszFhvllXnbmNa9vhSA9vNDuj02uZiAXtlkhIo8p3xu1sa
dPWgUQ1SKcV4abrQtuBQJbGdgZ2h7gM6RC5Vxh1JVC7H3o41nfDXozZzEVBEWE2LxiLkE/vKfSn0
CZ6KUnD/JgNNKOun5otSZOx3/RSI3xJ0d7kb4Mn2h4nvB9hGlCIbzQaKgb019Z/20mQVueVkaG4N
Wp36nBAIUyOIM4bhf+hPgBxa05v3AiLccJ0btx0OyP3AkDRmSRGaTkVru/u5tIN3QaD6j+JLXK8l
IKtpA7ikuu0kR7I5+cwUKx6b67DnrLJk9dTxJAIJQ1RrNtOCN/dCwq1449s79fuUHcvfimjy9Ayd
f0SaOauGyW9Fv3dMRQhuht8xjHmiUNSsBZxbeOw+TeZnPWWxvwHeEMXrHP1zbnOH2Oz8rbrj+ihG
Mt7vfNhLgqY21W/o2NC9eaJkG05WWpEdYPDETGWJBUdDFot6+BMMYJNRLi1diJQiB1PHnKMZTwDk
wjhbY2yL1GFxu1ua+EROdvSIKKVmKrH43lfK2FdsbeH7NuOdhjeYSUZWbNO8UYhg7aYMUJBWiLq6
DXzMbtn50Ri954WHQkHUaAF2soQ/wxw67MZTUCXNvAuzNmp3mklJfQIOKppD6vPrbLq6rLjrrVKY
jTPNKmE+NwgyHLJpTtQ2CWZr2Ecav8AZVWFnr/NFg8qtw7lBH+QObC511ptknyaoq37jAqaAof2Z
+4M713Z+RpvduJscuGXH4qQgupj1EtHJiB1rSqOZgeeqzunT7wdbhx6pLp1to/PSvbrCIUUWyUdt
i/PkGuJEJApZThlsnuaZp6F0Xmx3uu0nwSXZ1Bokr6Zu14UXx0ptQhz7RWJDjbnLjtLqB2cVcqFb
5DrGGKFgpsY8egXzrNpr3tOwz+S5pTllfgPirHzs3HQuaOQ8RkCt21n1m1ILY3rk75n6tARLwoey
S1v1Skpf5lwSV8x4F5NugonltGAxvwvQJwOpEznzcIdyrGZK7RqfiOXMNE3zqEzrDG9D5kVug/vD
Bym4Qg2tl61DRKj6HTJVpMZjZ0/6JqbYCqD5Qo3Dt984TvRuEJ2E1IBdm6oN3NJueOH7b4+QtOwq
0SPMn8mt73zMCxXA1Ao9kJUPc4ZmiOnjuEkKq++PAopZdpqrCDHH3HU9IwrW+PF3W0C5fIOlbVtH
0uSt8XEhrBj1ikzL3LlfDEkUCETUMvxudem4184uYtLolyKCbIlaHJH8jUzOCrgqxaLnM4HdWVme
/TZT5BWMSQVWAGG8lfYb2OB5ue988g/vGLL17YWNZVC8hREqmnPR5mq+N6pFsNfUSZvcbj73Ui82
cFoFyPBYQP2Rq5AZKWd7IgRppfCCDvS/7A0LijiEID1aRUwNiAVXNk3RV6U7ZIPAhySzNka/UHR9
emA98h/OA7HXkRUdqAyzCAFTgDIg3WvgdP60Tw3FaveciILJ01EMogmaA3sQt+4/Y7toeSLLCtHi
fI47B2fAEoz98Dja9uAySgrqKtKvI6MWjw1RXYpu/qpVS/O342gLbX2Cv53LeGcmzZRsstBwZxvP
WcDO7iB35A6qh2JW1Xas5xAdaNelCVVsLgPkAGSTZ5LT02UdyGWc9QBIK5HXs9q0EyT8eZ/rMUuK
rbE9FT6laZqLfsWGM/bUEX1YMD1UnmtzVYy8tuTZC4vUHHr2KgD5I5kxFgUQ2UNhVfFet554leXA
FriwM/vReEv9U2CKIe5FmOAv19roU5HK+C0CsvyRoNEdVh2q4hcxxMl+sp2lP9SuVX44vQzeyAtI
3gkSzkf8MDURULue2EMmYpoM6C1GIgcTS9ECrm1Ybv+7ufT/ZNb/3znx77u/zbPu//7V18/uv3v2
b3/f139kjP9/yQvH4PY/2/Evn636r/Hi/Pi/gsLt6B8hSUM4U1nXkjiEVfJfQeG2/Q9gV+wzSSDC
iXkj6PwrKNx1/xHgqCZjlDgbtBYJjrN/GfEd7x8Jq3lcaLBDb97++P9ixHfCfzI3/tOoZWEYvJEA
/P/u4CvzjJTJwaqOcsGbEnp5RsnH+vOj8fNlXyzYV1YUJdaxMNZw9RhdVRvRLHI8Lgz4p3Uwofgh
n3UWP4HyCxedWC/BYicISf1qqfN1TVn6OLHD2RDV6B/zibX7asx6/d7NlQMEumjZwkN3HJFFSnde
ZfVUNWtYfRUAvD56s7venOxShBuPo+5OChkewHA7dCHUCHiWugTdV9qGsVw7yeK8dq1FkxUsKJIn
fxIA1ZF1s+YnxiZzjPtjs2so8XQYFmkLM2y2ffpaWXX8tEwo+tcyEeaK1ZLNYd6Y5tGqLVfR87Gb
SsoSSHw9VoG1Ei405RVsK3VxRN4fWf4jciuQHG9iQd0R1ow6GPTHb3NsJs7aOLTClaESe8ACMDxX
nipekbrID7p8c64Sqc7kaEfMC5bhbfona3P0apr5WA7cfxbExKPMadHXo9WGW94MV6LOX/Irsuv2
j1eGLpmUYa/3PjPVCquPCncMRnxsQKxWx9ipnyL45Xssnd2uuuX9InYWoTyUCgZfwfjrqUEbRVuU
dcjBilogM7JRT0DodCERLhOvPyrOHQxqNjbMtrkt7DNzjAFb/Dh2z0yYQeI5GFs+5LDUVzIArX2e
FuEHdbTYJbkW3K1KrEGGWmu/qj4oFQxk46TDEJ41F5pLaCagk+gayFqgtEtSd41+r9sEY1k8DVyw
5TrWTlhy+04331XsOLvBBqKnzBA3u8F/iaPk6uYELSAgLNEFz8lDXbDLzJIcJHcTDqvQxMpeZ6HU
L2C7EadXJoG7nsYH1Aj+K3ilDOm5mj4FnsFrQn3x4BKFoMBJ2SdNIXqJVX+kp4jPYVMuV8m45xW2
v/iS3Cysbzsn3XhK1hdGd9Y3jDa5tXzfzOjGSJzaeR4C5sy2ktOs2ZUTXx7/qXK6+9XQQ7Xu8pqM
Wx1Nm5aWaUTG1KUYVwY0gFFWX8OBW43YG7bpFWD4lZtYieBiRnC2yCA/6mKyfkQSJt+Bgkw5RD5Y
tTG4bZoMUdNvbCtl8parC7Z9bJZMiZdHQewt32aW9tUeIQ3y/wT2Hs+XIC6zMB8zZee7jZPognnD
vmdSZj0zq/DY83rFQ1YFcgtAu3xLHU++LGVE0QLKNrYPTeZ6m6lNmieCU/TjEjXxszV39mfMN5ms
UNsmiqOXrF67Kjml7GUvdV1nRKdjsKtbO7zn+AsGiLKDPtTJZE4Li5b1wirpV2u6cFNCMb3DQzXd
mmlcagyNKxxxDm5CQNpOYzaFNhHYJWWus+0C5dZoj25u78c5rhBeFybpPp06ugnSWr+lQHITvmKq
RO3NiO3I3+7f6cp3P52xDV8HgO3IO/3lKS0daxvgIdu4NjtzWq2l2cZJnh3QoKOFzJz+QabRuL3t
qm5y0eA3uw7D+3sLCRSoA04Joqud8Vm3j1ENNT2z42fYRXLHpi3ZgnyMX1WniN2ZIFDi4ItDtGFj
eV5cYf7OE/F8z2zRo6NXe8tLPNTxLySMv2QUbROh4fNc5Lhk18Xuo26Tm8nixudv0RMz5IFdGaFa
wFlWMYfdg9aMAecxRmwZWt95pB/Ses6fsVKZcqVcEtoNXPRlg8yaSVZKZNm2jIzzFGmFXLLxqPiN
f+7GzL1zB+1vInuWuzET6l4g93lsXDWeCI+N9sjOi79AWMYHDGvdlUGpe5gcd34XGhlaEY5u94Ik
J8EUV+fFVnis5OytnHqHbIFFq3WMb3WdI+dpV52RuGKYcZdrLZv8WBUglYue+xZthuzw/C6/lymK
XmAeah8lcDMehROnW0bA6LHYV9svBNT3xzFy9E6R+L7NU7s4kC1lXXq7mh9grxIxHgIQgKiYqQsK
o+nFrtKCNMZs+MR53O0abqw7Im2yrSsVD7kZM9JbwHA9eRLhK66SUzX63oZUmLsCgd0z43Fn1QjR
33vuAMixiNDJR61ZfprOHS8wAjh5Cb/ottK9WSIJkbvKAEE4A1ZrnQzUycDOnE/Es8mxIQZp73aj
/zunOfnlmlCdsoovGgs8O37Jy9I85DJXR0pajShwsPacvPYOGrZ914VltneQveBJYorvIXFU2dlh
xbgfy0ofhi4gNQj/EYqxqYcZGhdvDtCg7Sh7+cwAMPjyh9wZed4K96X2S3dDcjzD7Ft3cvGW0b/a
sl7+jr6KEpi5SXvHwEZvgJBZG9uk4+928qw9hhb3I6r0glnYFP5Ku7X/zo/UbMZgjRI0VQbzfWvj
Xy5LoDqoUCp1mFvf36U1ix7tB+t2Qfhu99WwFQvhiWbq8gdHW9Vf3eISYAkSMVHHWxghjCNPaG38
kMtK4Hl+InskObOs4RWLYTmaeekfnNyxT7Hp3aNn9dWz6SbvGvqtf2KzGWH0mCXduCcINkn0DG4Y
svq+s/OFoABaiCcba+gfNfbzk2eIUEW/MhDrIkfLeUSTEQSrrojzV8Ea9wQ9h8kQWTVMGPG/rSe/
5rhn6UVAUONmt2l+70H8kql7Iupd3glsoedBxAx86pSVzlR5vC8q7B8iMctxFQVteh80Oj8J1es/
rVeQyjBQxNDnVH8b36bb1cJ6y5Tx0W366Z0cyn5DzmPxBBij/EG2LjBGQGSa125vDafBPbLqR3kP
9VlssvPCQK0Fij2Dyy/GJEVMgpPHyX3rNatF9JWTRt+uejupP3u07dvImiEBpS0rZyQbhA3Y1knr
MnycsFgiIyAZ8uhnhJ9IHEEHVuDoWAbUYc62jUP77AwyOVZUbzhjACOTfDfusXB427H04qPVu/kf
1c0WimS7RhAe1/a5q2dBCgIKf2aytfeaozrYIzghgSObs2tVRekhqtiEsxHwrpOTqKPOR0XgfBaJ
NRxVU2JorpjRp2HH8xsE1gZkCLPyOhfzy5A28kSeZHzxemd66ioqjY7LGCEyTsWAqKN7T83TI1db
c5y5cR6ZVXK2puCwYAnX+HxFOTgnEgmQczR+b/ZdH0fPTmDEa51U5a7ULV9qjD7qZNzYKrZTNXFz
N4GoNmnnawlYEBEhXmO2LaX6yKt03OilzE7TQL22cgmW29Hsx0cfE8XL3A3RRw6k4WVptX5WdM0H
L2z0lz9BlWGjNx27WVg84pX3uQSy2sVBRDpXbLYLU95Vydx5Y0kvx4889fWzr5U52CjuTjlsBGb0
kTftdELWTcR88oikxVyneA7kGrfceIAuiB8c3soWh4gGw53b4rtCG/pYWmn6e67rZNO6fnxFBSIR
5xC5dmm5De8tSzvMslL/oQh7BOGFILdvlbcdUiUyqdPn0gUGQHoISfGUiN4emh/jXLlEBF2MViHE
ypVDtEdURjPejHjymTPZqDhGSmsth/SYi9zcsUVqH7pxRMIRsPOZQulcE3R8KNb8aSKlAU0L/UPo
3o1R5u4kVGuieSG7Y1jH0bZpDeFbCU7YA4qBACLzTSnVNB420KzMtopV7LtFIvfOG+bwAa96upnc
ajws81AQvoefcxuyfGXn7Xnz6xiU0dlKOCJo+yuD2ndONuQ1ZRgiRHsG5lghTHM57atxntcdg/3X
pXPlLi/JmMHfw32iqVGtbV46zmOdGGCHkBbXDeEBB9S80aPd+xk63gK9nBNn2Oe9MT9XVRx8YOtp
1/5SiG2ShOKKXSDZKccvjkPtip1I4/ae4UR1bBubP6FYivYwRgFPuhzM1hSIczlhrek7KIGV8y1n
WYW+R2zdYUgucaXsfYxT5hT2S+KvWz8kiik0a2sJJvjmXYoo1SWULbUPbW7GB4YW0R3E+Btwi6X+
NiuDcNdDKug2hVWXJxvW6B+PyQ9KEbe1DgEP14vWwnxP8U1ViQrv0YMysa6En/yNhkLt9TCErxM6
xotXTuSmIbr7Ih6mfEoRZd3jiuHztv3qEvaIYFG5VCRpceXv6tTJflVWpv+OWZs9cg+gFTSLuk5j
o/5gdfBPPBXBTzVBMomp3R+lE8uvCn0TNhKIGhs7unESQ9uPXhNloRDI2PBiwmY7c1tdKobivMWV
CZo7QJAYXzJr8c+WUs098gm6G2Px/KHFatZqSbLdQHWGounGu2dhFH6NQdH8Drysx2QbBttRIVWZ
69i6zo4e7wSo3ldgKSzOMQM6K8fH5zaErk0LNvAA2gAKmKzfSgV61QcZt/zhTT+5Z5mQuaIjy0Kc
GMRk4BFe+8viAi23oEnMgayp/DsO+IKv+NCKFaq9hFlVh7LWs1q9q1pd/2IDS+pkkia/0taNkA0I
PTPjRdoM82AO1wp1H22fDoYf2tZJr2AtDPd+WTTf/CzBOhXKwBUaifScRg4OIydr7Yu7BLeOEYMl
sn7U+o4KsaQUVIDxVOtXr6a3ygZL9LDKc7R+wTyd83YpOWQ64i263iPjz5KZeUK+wpCst61umzQR
o4VsQjTtEXR5h77bubolvXVrW9HP7A/hFQHDdEKnHp+1tMpTly/1hm7IPFSoDD5lFuONQ1KadXF/
dkPhbzEpS87NEIwGMYneJlhUe2o7f7zXRS0PgxvKTzcYoh3WTOAkdGBYqptkuyxt8MHf7ZFEBE4C
uYGbEj+XyStBTNEVaR51HDPAnWKecc+yXpPfQ4zXPWwQNrY97BKCMh2iWJp+P7GIhgozqGeShewL
Qt4JeXkr5NoiAudq3L45uRF6Y5Jp3IrSH6ANgCe+LZU4BjS2q6CfeI4QLn5gyEfhvKglQ9g5ei9p
ohQ5M3X5DDUFE0CQYGIJnHG3sIV69bDW/8C/4fnLovxuJiBhDbqJRzQO6g8DhB9YFHahlaW6+hw6
tdjEjMHX2LGqC9ssAeLg9t1KlgQW/FgvQHVI55nsJR7XQzczlsZDVJ5dXsren+xhlxSJ90rrT45U
kVmHyZ5e2Dcsz3EjfQg1g9o1YyOvTYl6IgzMgKtRsCG+dUvHMSH3L8uwz1KGjOsMpdMdmu2BoLp+
xrAi+t9RAAFi66Ma+p0zgV0VYFbe3Urh5Gp0oFdTPEFckFHzPqj0mQQ+6iDpzFeibNiTFcrl9kal
feBhwzpH1Jwq16GecxaLjrX8iaLyl7LLdmt5k5PvdDhYjxBarGvbqu5t9Bz1V1iN/52XtxctR4W5
qrXTnd2YeTvjVVvbGBUYa0OcnLt5WdVNcpoclSP4rLGAiH/+3riSu/NtF3WYONMP2Kasa4AkgCwS
hkFcxGg9Z7cNP9jCpAgNsADCJCdGcOwJrGenuctIXL3TMqz2QgzDVTEeuxuZXU8bz9iYMVP6YgYT
0leMlAw77diW3YNi2YlAqY4VJ3bonMbAI4kLS3T9rL0y+52XrT5NUo8bnojmqRqj5DvCxsH+EuXq
BZcMq8K+A1QcFaVHROlYxfz/0qUsSMfonl2guy9rGkyuUrm1O+ctu0kCU7+p/sSuOWD2SXkTWoya
u2keU5zTue1dupnz4GA31P0CaJNZT7djbkeFGh81+btm606e/B7yWkcbTKSG7YBvSF1iyCAOy6Sy
jeU4WYG4qrcwA6d2cqhpCBE5WdNTIVFdI3Dw+KhTCzuKgJy56ksxYQdvcUmQz9XnSOYciElMSLhp
+6x/j3hfHMZZQ7Wx0yH3mAB6dbiKuwK4HGnQYX2CwOD8dEVZvRk7jdYtqqN4W2SlpVc9tKa/YcSS
dkW7Kq/kc8YP3qAKZ1NaxUC2aem574wGkVWFMTTUWbiG36IMCQ1hfMsLnHKPaFup8IfKAtEzBMfj
TDgKmzTOV+oXmY4POLL4IvSj8+LR0O5UM4a/spTlpMMK6Bw4ZX0CepWTbZhTuHbcKXedxBuVFL4F
Jn0pgnHXoF53V37bmjd4YwjREdTPFaLqqNg3Mg24tEh2f6mmJkVTx8Rt3A6hwj9duu7FzZwKQAr2
EaIMS/NYjix7h9Cob7aTDLJEvKBtRkj6g9Aw3JLDGr6A5rDX+E2H+zFIuOjHNI8PoNmcS8gEig23
HocXw45n7459flebpIJnExa8NWWSr5O5Xh47xx8fp1yOfNKtbNZoq5qdGBWYETlO+lFnS1it2Dwt
KM2gyRNW1U97Fmz2prWgpZzY5sJr1swulRXwhajZg1P5xdzAODlanJsp343MiZbnvFMatUFBfk/V
WNaP6tvk3taD/WOn/GDl2vq7Lpk/p5414wQceNJ5OUxm7C6+w3DoHaEBtOg0FYvhOQuWj3jKu4ca
Be8KTqD1bZjvbpU95OylvW7i0DfVExLP8PdSWJh/CKf7jf8+Z6lXAp2GQHP1+Ix+S0aX84oD3llB
3tLJ2jFzfM66jukhAa4PwOBuVtCh9k5LlQ+vItLens+AjIIcC4CNlxSBFkwktAVwXFc1kTFqBc/2
dhV2wcHLof9wScx/aPoYx+RdVT/gayu/Kq/xOQxQXHwsXkRzm4L6Wi1j4e/8ATTEbMrpV+gzQMkK
x9xnAbFImc9UpvSKHwxMuyXUL8MltsihSGirwr03OidyOw92LT5cXRTfSYprBSBffBVhmjEXIKlq
VQ6yJtQrjRBY0ODejJziTeHUg5pE04X1b0CmyBelDF4l6TzMeHTX/FLuOJ3IK8O2OlmyBttV+zep
gZJHcox5K5x+Cn/3qCw4A9KKBBKTCUzCEAMvlGlI/1hbmlUTK29DmJA5ThgCL4MT50c6OLdkCe4O
M5+txPgn+BMQlmA4DiIP36hlgw1aMZGugE2QGXK2sooqD9SG3nW+W72LPCg++ihbnqOsyZ4H0kHR
oIHemGVo4VyDBDcPNrQ84RIGaCcTxJ/SLZAbzeCQhnzKKyaI0fCC/CICi1XVZ/JHGBANvQMivFzm
kxv3Grt+jNk/0BpGgMsMKolcgAY1nIK0sx4Q7DeHpCiTb+FU3Z1XIACjnCNdKfPJYuodADDpOJwY
HLR3LZLWVycuE+cWhpYcAhVilGnG6rUr3OZXjt74fuoWbkRc98kuRADGpH2wnM8YcfnB95J0N+Ja
fp8D2hTtCoX3458GvgYu+8rJQxeVoXgOuRU2QeSr55pszTtaAjSN2YBG3vUBL5g6oBES5TaHW3SF
ClF/VoFdbIeFcdbK7YW/Y6FTn8ZQto9UxHgb8jK7hHFBB6uiFucQ/uKnzsbOsIaF30LCQSMP2KuD
hSRDl+REYqbyzYIPxmziRDWf1At43LWxOPgqZ4xfKhtn0SEOO+anvWUhBxatc8DSFtqsOYJCrj2d
qNc5isyF/SLLCkv5FcuYAFHau2oMyv7e+C3Ue5pwsc8dDtxjx/lKpdd5iM7ryeYSD0nM2mknx1DR
C8/5xFQ7vE6MBjYeoRLnfGjaLySOw85FPI9Sfagl1Tn6bRSi/kh5EXkxlso5F1G80zGxbtg2ek2X
q2qzRoNOGZSjkBo26NDL50T3GQp1R6f8nm0DBKZQVvoZTKHNW6MXm0ZN+ibZCKTgVDE9Zy8a5+yu
9egVAZK4/MQtXlAfx14RdWkFXfnS+n3qrH0rSb50Oo82p00I96IfiYE6oAgDkOE1HGA3JCK+zARf
dL2ewtvmLJ29+G0UGEi3lZLNdGCPmu5bks+yMw6bNHhPdM6h3C0x239hQwtStyEAOhZraQHH4EIh
c6zAP5VDP4OnsXX4+lnbRsT137LPc/HEzqO9131NdJSPdwD/sp01LIEqMf21p7YnQzjRqttWZW96
qgqUJuxle1513jrR12TfcpLziVH7Rhdx7a1li7S8JKikwgtqoifLGmzwLVS1Wx05rUQ6EvnI5OOs
d/bk2Qo2ayBE14i9/QNvL6tLm0Vak6guO05AKtFJhYN7WUh4/TJ6Vv6mMaN7BCLXn3o514/0TMzQ
Q9Rda8r09q2JYrGc2W50T31Xie8FB8wen2z/EC+YL1bZcqBG6KfV3NMdrvwUmqMBV7JjJsF1FrPN
A/QwT8Od1/nVu28vQh9U7Jl6AxyNvQ9uSVjDKq47pLDs0ZadVaMmWmH7o4Msw5EhOoC0FctMZmqo
XsTFeKEaVymi23OTN+KJvl7C6epJ3+0Bbu381MXE5fneJ4MKbzOQlrX1JC8hw6Rwjmwsruhy0AD2
IYNwOVnjye/Kf6PuPHZkV9Ps+iqCxmKD9ic5aAFikAzv00+IzDx56L3n02vF7UKp6qJUrdJIAg4u
cI/JzIggf35m77Xt30UPlrwLp/jYVQ/AmWmpZHoz5XsNGU9wIqRW9ruX8/wdSLYJ/i3p+d1MnzTv
kQ1dc6zU6lEuLfpnwkxIIyu1IWXYl/GgZFSh7hE9ajdWxeb9sf+6jIw7caYSwIvHfJ5erTzWT5Ow
Fm68sLgyfkt2Y1mp6yBS+12cRerGsKSK/ZsyPc+MY/EFzM1OTU22tmYh+7pg6jGFKVWXZqX0NaGa
ne2wmF27XbTJobgxLa82ZvsOHCplh1szkClIb7MrqnvkyxVtvgZNgXAtW0o1PNzF+EK7a3XIAutk
K7pWXUm10T1bAngA6NK62zIjUnybaYFYYbt7QI1Ve9zh/oPRlslZ77PpGj0UjDNTUk08BwuBb24q
d/kpw8ry3Oc64x5+IBYJ0pQM6KAzACqxEqhuh6UFDeyoH9UKMluBfJtLwmLdFRFeO7vmBBsJrT1A
p2CkXFTC1toRLh9ygxF3BPInn4rq3BNT+wgSB3zJujwbJO8P6ci/pKJ5KnN+/VkY87e6mP++/ilP
n/lP++e/9P+iesYA0/y/V88cP78/y/9y/x/AvX8Ivuvm7a9//6/4Wv8qoUHzIsBMy7bQFE03H7Di
v0ho+BMDS65AQyODGdf4N/9LQoO0RWaHKWuEwKq6+lcJDeoaRUbyIisaohyBZ/FfktA8qMx/FtCY
D9oBv/83COUwJRO5tuthbw66F9intNSeWRSN4WP0eAm4RMbgtWfHu++KQ2pr73/zHl3+4xv8bcDE
Hwjxf/R9/0SJRnjXdqwjBiQj/gLmWLnLY3kqwmeF9gXq2+psdM1nkFWuCAXFBfHL5Q4KbK/f6m6T
8RcA+azE8vOoY3uCwewZ66o4j5CUR93asKhbWyk5vSsKof0DIzpPX//8Z1f/iEb6Rz88n8rfvmmm
3Q95EkbDPo23k/yTGF9Z/EFFp9PpJcwvocVV34Xy25xOw7fCPih0l/EiJ7NjTyd7vox2szKzk/Qe
f/F/j1lGuaAFPijq4dhJuzq/MzpJ7cFpcl+FMPBQKJEdD0xuV37Uv1O2Pgk+1i2jl01xLD5aWnJH
9yHM+M0aqp9nuJxbXu9N7uJiKj8w23FCD4akG6+kVeKmXnGWnC/TyZ3WIyY+OiQHdUYZ7ZXBK4k/
K1Ol7nlSx9MUbZJ6Gyjvojpl2TMTQyS7pvac1gv0DG/MXglBBksJ8qLAxoabs4dUcEagY4VUi+6c
7T4YaJY7xsRGjDLEqW+oLtA+C8ZdJb98o4UvEJw6NgSQJdGD1No1nc9wL8pgZYpN1jzxDYfC6Rp8
Ra1YQV1KEF7jJkLV2r3UxS6dN5qxUaqNiDaKvpmGS92frZBzby0PW234JcrZVSWnp8MF4/kgeeLc
m2/RGGCnXZWMgzb4E6uvyO2fwUoYKQ3jEZY2OBQnJ3zLdo0bNjKAZJWHcLd7kfTj46Hbza7enO3H
YtlXdmXE8hibDzOm+H0UwlFHZ/jUv+XvXnOgGxbIlInUdtqEBxwISraqiIRvkwmjGDoUhLdvFp/W
F+G378W65Y1txVaiNLvHb5Pa+bWtvI4CTVN4aoP13D6xa1qxWQCRWLsBUJuUj106xj2sgj0uG/xz
n+TVYmRt1pnh8j5F3mTCRADQSZSwG7FCM/cwlrSXhf/YHgVTTrm+jeeXnjpFSwnL3nX2C6Vy7as+
bfVW87Jd9mxv1J3h277hyx4lLyAvfZ1+FfF/Auh/qAf/4bH0J0L+xPQ06iy730v37BLs6p2yic7a
yThqu+I0nYpdcVQu+X+Siac8eP//6H7+U14FRT9BGSnfrTj0L/WpuUz38gPuwNrwklNzyt/ne+E1
R+tU/l9+R/MRPfE3xy4AadgMuGX3ylneBTvxsmzrdXROj+JgnY1ddpIPYqO+Wift6Z8fWgz2H1/7
H7xK809pBwNEX2VSkCJpZ9QDGOGxxFLVKa/2Kd5NW7HLniY2k4OTv8w7ZVtvhLf46YZbYNf4/Y7f
82mOtu2uONjfIP4OzaU7Vz5CkksMVIG87HbDLAWHFBMUCVoLtD63hpU0+iqWLZXNF0PiVSzjIV49
qBq5R9/IxqTMHPVoszD/ovwbr/HkMkIDPFfPLjvJxFM83OAmi53V4VT6V7AcEy6VGXz8ynirDuoa
KXs9HbqBnSBtvF91awNcMSqSkz3ug/aALpmhFWuj+fdcIENy2hdM4vPvKV8tPSNUR/wWcLIih1nG
VT7SkbF7tT7rW32y90/tGjsTbTR+XmbJ6ZF6HYILko43IqnnC1RONmuSExvYrHbhlm9wRi9BCemx
lLDcylhDrYXMxIwkz1wTTUroW+q6znd9/WNz+pbVb/stbb9Jnu60F7X4HcrbxtxYyWb6Vo/jXnpH
jWUAIIHtts6Bf4SbHoj5j/wFb3gb/26hV2du8x1+Le+QdIeEsYyTf00X+YoUkENrP6UfQ0/yvNvQ
OAp4dzQBUHqcINvIYNIDkG8eF0T72wQk9x2f8N9uwk39wtrf1h/PEW3Fh2Rv2v28hyMwvoqbfJOv
2TZ60t56L3UwUHBLZsdy068Y5bx07i+m+a7wcfOf7QvvvjJyPPo2irl6NXCtqG7F2cuIbqu5mZ+u
i41xbLzF0VeLr14fIqSV5UHg99ITQm95VR2ggfiMCn9Hl33oMtNdxS4flEND6CQrc5u91R7u+xcm
lQ8hhctuTPfGIw+9rekFPtvXHS+x2qJkxQXIxe/y5IZo9zqflVP40abrzr6GsBPnF1SHTvhURDB8
s9KRWUEWX/KPva9v1XvzzkVQ8yv19GTdLG7TbrDd6h6Xp+E1uWOswt+yT5xI/JztBYAea9jiqeie
SHZYRWfMv075DNKIf8oXEMWKlYxyk+e7xSj8Kl+skUfpzbB87SZvpWvzmZyMa/2mXOczzjiPE9rT
DqpXrxiOup2TuIvzJFbwpG7Sm+kbh8ebKa2iVbD76LY2f5sed1W4hR/56ZHQCOcdEJTfPwm/W0fe
vKn992n1PXlIMg/pr4Qlx3v3GV+yU3Dv3wYiynlJaFAu6Q7X6+Or4ZrfLTueWS4+OdKnPxEtdDGy
aqwHLgPrFuHWF7TDwsV8LBxd7MlUoedFBahxe7KZp7zApHHjupt4BuMM06nmHNux/cIf9txt+i/W
peWb/GAP7i2W61SKKwWsHU2x8Nt7dRT44+Y1tuLcldblgTtxWec4s70qgtx4gNR/Cq+x9FJ+wJU9
DDjMwZPm7vh7JBbD3s5c+CoU8jWBuTJpCpo/2T6uDKNdpR94azfIpPyEaklslVflVdvoXrfVDcda
Z+0Wve5p2fan+oQP6UXaL5fxOnyrhoNtro1QgLncke3McsxXWUtiCP2mj2SWIBxM1Zh/i2hdQy7O
trG8YiYcs5VAWJDue3ZTvdtOV0PbNO1+6S4qgQCM95E+IZ0xM1ddoBue6N+X9aR447SrXot7ug/3
3aFN2cW+qMp7ZX7Z6YeQXs23cEnfW9ncsKQMYmic8NHbp3D+DeOySLzkObuiyXlq2ShhBPc6yPwW
lunHSTlukuOEWuXLjhw6cG9mMgFtMHOiX9Lb8ASP8HXIqnxV1vVHqbYHk7FkpWJsVB+sOT54plo/
+Y/1bt7Ui3yZzzlK/J56j6nGd/cZvne34Rq+1Wybx24ti4G1VA3UC0YKNaHq9XW9ybpVEH+E2dpA
bcjIADZtF60wterNNkpBiLgxJVRzw3a36u7WT/cLry1Vc9ysCPruT91Zfxd3ipx+ftMlsQXlj/FR
3SoowR5iqwmu2Gccn4dhHQ5bWyWiwtdv5S+QZ0OxEax47taLPHyl7a9Z2Upv+Uv3pl8Rn0kDCmRm
+xS3+AntL6zomungABgf4Qb5qopgtL8svR8UflzhdOY9pPrEBGoO06GiFA5FeLTbX6hrjBRIhVuN
uGcxQW6jZ3hhXomEqHtFg3pkxr7MjHxWEoessapJILNvueIXwV7rLrXiV7jmpDWdUbOnemaxKQ5o
6c71PfBRPUUvYPf7Bu3dKu9XxUNp4w454jdKPdYK6CAYB7ohnMthz5wCpOioe9PwvORcYczE33m6
8dKCg+7a1+A7/IWGnByYiASay5y/M89zot7P5pU0bwfi7mdqXJcqcwzXMmMTxdE4IDQn/2ETFbVr
Q7kt9tXo9sirOef4TJPfsLvSi3roUDM7arWJmk9N22fBIde/bN0JaAANlJ87ejuleUYeyzAPhOG4
SbtVNpGuDjKURA3XUFAV7afsS8H7LFQezzCsC7GK0pecabmYSJl44rFpUsB0PlHpL5yNV7Nj1OYZ
0l7rT0Z/Sq/IAW/pp3Gu3rTyIwN355Sv8b08awxpQkfpXlgHltvWnW7Kx4UzyetW1XPslrVXYbcy
YFZH+DNBmCCn4+kUrjB+4rmC62KN3arU4PaMpBi8Yhbbh4oCS2dYyduZp94aPfKFaXQ2b+avsLyq
dwNLNdQTgBCg9p76OwkNgkiXV+UoP9UXlYfZsmLJT9cxAdqdnek6fmszx4TDRVfH3pBtkR80q97n
gky/S884JJh0X80ny28vGUKcNTbjgDahc9J792EF2Ld8SV3b1d7Un5pqH+sr0i7M3OvdtN0km9yt
v3RGfM/YTqx9fy+u2Y8Ei+/IFc529sF8J7jhK/6dHICQsB4BiP8cHZDVn0ASSKhzjZUSblD7L7/q
V5uaDH1H9ShsVBVqPtRI8kkczJmNL9/4mC2YKvLqv8WzBScpSId9HCSjA3fPkXttI6zkKr2BNH5G
Kc8TIAWj69o97LVT0h4RWTrBrqFdatsXdXLJo6j8URrwJBbeA0IhPySLkqNL70r92WeZN/b5EUWl
RzttK29w47yp/P1H+f0vjcX+z8xlp09Mv7/L/y8GYwyN/slgrCSCJYs//34uxj/5i7VMsf+NNQ0A
D/Wv06//mIuR/mrqGho0TVVUJmCCMctf5mIGwy/dJiJaESbpbSa5XH9xlunKvxkWsYMWEzUbW7Bu
/itjMZXc6b/rlpA/abIgLE0YwuCnwDb1951a0Eloh2QzP0Z6BM7A1DsuSqxGYOhqOcWT0RJ4Emuu
qOp8ZINEzjdTF1CfJaexpUrVcwLSTf4RkWJZZ8zfMPl7MY9fao1n4zO1g1LeoIDRxWdataPilORq
ARXAUbvsMLBX/QVETlrgKdYbt1Ub1pNSlwVruU7kMQJS0wHeq6pGUS7ombCkIGoSLbJoKX7KWkNb
JQZk1ae2BXVyEZ1a5AfJ1rPb0A1CJrNowZofFml7haynvwC1SSSEwUZSvupLouWAFKe+3RAqYOik
GEk5JR9LXFPDADC2eXxUwobFjkj/oDva8K7qbBJYM5qpT8I7wYkmUoARYMsvUUnWQU0U6IpQxhiJ
sAAdOOqjkSyuQclQbBdFVxxbhGz0LIPB7ovVoDynm2VkfrrPkbQvHgLSvHvLx1Q1TwTZxNFWbYyy
Rdxaqe0vZpTsdnDxY5+T+jH7CJfq4YGOpfGsoCRni1hGZvwMVRptgmxAvFMtrLcCYtu6x3C0VvLu
YdBJVP1plDuz9q08ROuP5wD7WmhYGGOMCudWNKWFukqCUYIWarDq+4kR5VInFXoxuQWhOx1mwBa+
GpECKnEcIrYMi4uiqW3/Ee5wCrsednnOzFg7iGFMsGxPkRLLXgXT5jFWgwHN8RyTuRNAJGjgNJQF
tDuQF/yk11wTVbDTcSpDGK1VaWNOCT3TWFJzceXRvGchDjHVnFK99nDhS/09zy302r1lxtTkIK7L
5mJYVYjuxcj1x8XSDfhyXQgeyB0cmxxxSqzWasfulFm5kr7Wml4YWPoCSMqWLlRrY0UistFr6L1l
/QL6lerbEUD1bND5pNXsDCMxkr6SKEHvCyk3THew527kfLe6w6KwS31XuBK017GSKR2Gosl7Zk3T
Y+PqgJgyCq8YUlV7RqYkU+S2XS5cOzApZo2hCPItAq4xukBI0AhrI7VMAnI+5Ab+hiJUpg9di5Ah
LxWJaXfWuDyc58JCVWGLMAjRu+sw9UcZl83GDmL2w8XEHNebDDWm6pYL+PBB37JDHdjEIMvQWEsr
b43VF6gO0FvQzyq88tmdsray+cjVTE+OstmgaML3FFpz7hJhDa1QQEHEQtlVCWlLrm7oU0PsbwFT
ndQfZMY4bFiTchSw/mwN+9UeZBtfC6iOeP4xo6k0vjpTHxvOiNJIZcVJEF6F2NjrwegIKy4r46Wy
Fo1gFmm2rZRmGgWzeYxYCEoWgGRAsX7FbqnrdnH/YOzueskUOcvcbMqNu1hia1pP89hoH5U2081o
dtuR8gJpVzwFcKtoRZQOLHGX20P2PGADAhxaYAT1MjT2MLSWLrgFMjBaklXY8G2Iv0O9GGh6Xu5t
wMb0iLMR00pqkmlfwhIcz2pMiMADz2l5LJl16eHmlHIEkYkEYBQiQM0cWNefcqmwuHuKOKGojmWD
FavZxtqbsMqZg9GAN7PuZ6xgb+QmSKzTBlgyyKer+U0QnxGv6ymW66e6nGdKVCSTmAP6Un/LUV+4
9aRMWz2N7GYfpCThtFMLlxWV23JAYIUELanpfQosUsZalFCnU0dXZKmmUIiHG/Ck8q0Ow+WklUjK
YGnbeyNDF9vaZQM1jB35WWeVS//PaIHshJhMw16hsI6qitQJGFzv4SJ17ym2hi3kFMxjZdaY2mYc
QTDIEDNph/m3WLEsEpAQTuzEqDBXqMANWUoVnIFlWjSd+RC+WLMZUq5lLB7AxdcgdJb0OiojW3n0
qG+BAvUck4A+Vz7S28nYkhtJvlTARayd21qt8GVGgFedeR5li76hMY56EpVfKYK/t3RCUcekqw6P
UBHT+a4SNXMUrBkduavnajsXKAOQ3uryfAzaHnTvCpOgxVYU/x0j6CqQxJHoRaQBoov7e6nYKlr8
sZX5UoZ2m7U68gMVDWgP/4i5BHAekBTo/iGiAIa8yEv2lKY9b8ksmU/ofhTLgaohc/lFIZKeBHIW
ruhGaklqxluDqDJOute5HtOX0ADB4PEa5FVgg7tehaFeHetKmd/zgpCo0UzrM7YNzoVwNNCxKdEN
ZqC0IyQgPCA/4PwBH7Ov9aIJ7ro+SPuZRCSgIiiwjyGg33FVIyDdjoGitutWSmj20FMBuZ416R1V
DtOxXrcxUPSCELjOOo5jNO+aFOke6m40wkBD3qzOJDoJi1azx+i78Ara9nmYUeqIZpaOFvySlToa
6l7oWGFQ8HKRqSm0hNlCZgnLukRTAgk67huZa5nd70h+xC8hVZs4QdVJQmF6bcw2uadjgk+hSphu
aPg18O8yAUKFa72hC8reVURTHv5/rh2wG7tgrsJ3eWnpMvplPKlTNu+DEUd3ju92q2c8QHD4xjsL
5xtNq/JYuxFrh20g60sXwSWzrXgwb4K0GEguAmEH5jLhtE3PDsjsOTdSLO+femLpuNMA5Tpy3kiI
ZaqeKzST7Tti3OQsT1XiAO+z9mOyoDwvZgajeIeeY2kgXzEPGDyaiX0SY8Zl2avKJ/I3DgNEFHeS
ZmTSrIbUflPxx9CxhMrJVJN0W6dUT3q3kORZavYJJ7z1GYr5J83A6FZBZyKE1PU1+Pgee5bKSoKN
6hWTGMaLmD4bAhRjrEGVtPOAwPCUxXjpqyK71LGOc5pSk84PenhAMeVUylDs+sK0NwNxAHsOY0KQ
wjlaD6Uu+/McAmkCUr1PFPIcWN3X1t4uIzKnzcF8apWQ4AG5FQe8duZVwkf7qqZBsYNbgJUnYAyO
Q+CiF1BQK8JFfYHT8DVcOji5MoZVUohYAciq8lSWy2mecE/BzNXYuIEcPgqbkrTrl3WiVMB+a/3d
6IbvCCbuOhRa4JtZkmxahRlF/eDppHL43Q04460GqXzMY3WT5EnGeTurXosjEFxbvcu6WD5UHZsE
W8svM6yqbWvSaVVxcjI16Pi1xEZqsYJq3ZpjedD74qFIjx6z3LoO4wvXhMayMIaisDYDRWiXMkmb
k94H4Y9u2smHBkXgZuaIpduyw9IjovmQBFNFW87TYuKws3DG5WVE4N+iNC+1nrEeNHSbN1++4FAK
ecVTe7fUBxKRk8YFWe6jPonwidFRpzkTp3wZTeCpdv6hLdoo0L8iPoJtqSeXkPwusgw6XOIVNeGB
1HhjXy797POwDllZQqvGl4ZFRYqiwWJK1Nh7LYuWbUFWAC2+eKbuTS5dC98mHfos2mhT8FgC1voM
fpY0XLUbyiMgH0KD8dmkaGUQGzhBPWhgCqcAPQsZgWCeCnw50W9JEt16gRgT8r+zce+SFs+9MUjS
Z4+uYB9kbX9qNKhQQJWq3uf5ymgWzuV3NLM41y05h8XU1M9c1taqmTBvo15isDsrtpt3UUA71LIG
nkz11ApEh8vEQL2bwvJYGtRuBuXQGiF3+KNG9ACIIRNUrirbQo2uZR1VlGX0Q1SFBFI4gIP506hH
Xx3F1r6t0vh1AI5KhY28sRRacZy453DzMBcr9HaLlTTwbShfKAA1xjIyBiy37Vjp1hmNhSOpwvgI
hzrwCXPs93heZH8aBvUdhfawlduCZ4cocjck3eY32OYT5LQZceXcHPMCUFxk4oRU9T73rbqd9spS
nztdUW6V0RP9mKXmNrcX601E7XMRQTRAhmYvpKYygF4sOXBrqTiUlF7bUCsyX5btYg3fHEqJFOh3
COvR2maFfFf0+q1Pc8PBqRC4PRQGFF89B85UJNyPTeG20aQ59FrNLQyTbGMQJokagLSbKUvaU10T
D4fkOJjdBtbzClYHiVUAhDw1tB+WdXZTXZBPb/3YfdR2lO2NNBYgm3LBTV68d2ixqQoXeW2TrpQ5
Fo6w8SGClN1OWyo/EYN1AJai7KM4vnWD8kAulAGD8ZSLWE3Ue2pb1VMRI7wL0Vm+cfx+FHhLsIVD
WNEFtY2kkD1SYxcTnaX5CN4/ucDmjUx16IlZL29zWZnkF/JeNxpD00kE6UWxwa/0Q5EfcWjrLsUA
7M2puuumwfBc0+ed0ZHbIjeP/hcF8u9MYxG4KFMEXIIBozwzfsoHONwoZaObOTG4ph6Gz8YB5oS1
keyLLJM2XaItm3lhqN7OFbhnTUXACQ0rOI0jGtwVRp7AtwCV7hRQVSyeCExlSsdowunNBkNWF34C
IKiOVjWm26IVo6dBQ7nT5SOppsx4XNZjTmvEcmmK5quWVOE1LC3pjiBOXy/IN/edjLULnmDRk2SA
VADR6XMrRfan3Y/VNQYYA8dmpEW2lxyiykx6d4d70E8yhHet3EV48oOUZU3W30Gvfbe6HRIlUqUD
o4Qab2EZwwgzII7xZsHIPgPXYtpph9MNJDWILEtLtqRXFM80u8P7bM3yJYC9tU/1SvOYsOfnNhLJ
bi4pQrJHFiKnQ75uC2SE5liUDF+nV52+4NUu4+jDUlH8sm02PW5NVrc8YrxQtNkOyJ5+Lcv+qVS6
q9KkqEGHZNrb8lR/Im5cdjxm+o0iV/p73LNEe2Bqz+FQTi8VN8trRUABLUdDVRdFPYkBjfRSE/Hk
xUabHfOEY7ehj/4UEQWBNWP1zkAPDKY+rEvwB3s4CMxmZRrtworSnWaaWI0A/OQT4ubJ7kjIy1Uy
ugKUH61Wijc6lAl7pEJoB0kYzbrjHN5VsjUfu6gBvcDOZDFUzs4QIAv6xHKFbHaPNpNYGfI9t1iZ
mXbgpXdJ++jdKtQC1y6UE7SSwIvM5bnSitrroIxwSjFOiJvuzIE9/iwNCc1IN6piHYeYxDW8MqtK
J7pL1w1lSyLFRc96ZW2q+vASw2D0lOrxUBH2BC2REMHY6ut1gPviqbTFlSguHAe48bek5xD11hBg
o1lEt8YVMIQqDXALK3D1y5G+XpLl/tKYJkS0JDFY7o+zna8ipRFoOsO6IYQmywhy0U5maTxuWUTE
QpE/azkINyHqfifgk3DUZBCbpImbzWICmc1qdFno64stz/N+j4Z9vi62GV8DpJl7oAv0norWUGhE
xo4XX+zylthxQ6tqCk/1yahazbNlhJ9KajptKfdP5PxkLBJi6QmqZX6TZQxrsIYDBu+1/jGm87Iq
KhLE4yKQ9pKutpgqZRFvaisMzy2G8zVWuV84w6I9qMwZuDQxaVDPtB/C3zQ3UMoUQycDwl2WN8Sp
xxRtMG2i0GNoaROrSVurLwRepmavv6nWUn1mS80uzGLS6DK3aYnkFPWlaSq2uLRBMCLN9LF9i/Vw
Y4YpPg4Gn18ySRFsMyTDAyEnKG+wjZF4Cje3npthJ1NErzpgfS6ZGvaK1rXYZXLbv+ZJ84CUjuLS
QixYZwoGSdk0ghceyQRLayL9TLQAideCMLdEf0gtXyZ7GfvJZpBxIEkxQtba0grW3D0CCCpgGkaj
yA5RLA97fRTymmmWgk5ikXajkhzZ4w5egdkG1ROmH7DQBSmMITnaELJl7NQB72+7TNgn+/CdWUro
twsup0xhYofOwM4v8RQrbPOiHnlN28yu0IzPJqoIRx0Jvaqnih66XDTLU2zu2zipizeCTeejXPXp
RsXfuiKAoLsYUxEf57ngTp0KJPfFXPh6FSGeDozhAxc9InsFsjNQZWs+T3DhX8nmG32Cw8snnfAm
1YGQ0hwz9HyrgNiwcz1r85oHCJIpFH6/BAS8wOmgL7jY3tJ3Im2mW5tYvwJTXQ75tIxbNWIs41QY
ptZmHlp+TMylpxJZ5Dza+6No2PNCWRh8qUDxK0LJapjnjHWBMrywvESTpCszU+ZgqhivRjLH9wgM
N7Lf0ljLnb6cuqgQMSwsmaAnAQcJgx6AvWbp9hJ0lFvUL9PBTvGLZAAMnBG3JhamAfOrRPiM3xU8
DeGB4VSlb/enaoAQLsqH6i3BEvkA6bSJ2SDQWVIyBGqNJ5+qsUsRCIPpT8GDMp3v16nVjc8K4mcc
3ZomYeaxYAY0fRRcMX/OntRFC0IW+zHmTMlX4ZmkScAjJc6/x2yX2QQDHbHF/adHLp72CmdX2Tcr
TdbIwDIUw8Mg0N8Zw0/1prUmREDcvjDsEzlbqyFt7aLm5McTcEpzFDUeVi+08SSet18iB/hEGdor
n1LbRU9iTknq5EkzPj/iDBhFldZazBP8UgU5oGw86GB6M1FF14LhTzAZqKtJCE0Qp8yfY5ipp36k
3lRnnYpSsqa71cuZl2MG+inhF/2SY0XnxzCVD3SyZNYzYb7qWFYOAzexQuOO/cASkfESlnTqcOO0
s1ybAxv1KdwKITEe73UGxopMOA75ldo66SOcqCBQiKlsr3CdkO1zddKnGmSSCVjRIlA/cgGUoYop
OsiDLl7bYQJr2fbAWGuS3rp6OeCcoz8hV5IxI6kBxPRtKG1/rLg/SElbrZgafVsNtDQ+cEwEZqNc
FpwICAKVGkH/uPhRksrInZYUXgPAFlLIGl9wPWLlHxBLzWSIwhVltGC96BMH+sTDlZqlQp5f7qr4
8aDIpKtasYakeH0aBNoTtLdhKL3jW6FygqX3nif1rxCyD8MKS6ECSaB062p+ngmteuh3pztlRO3o
DDPZ1WvdXWpxejt2aWWrMUhRReGN8XHm0/KKlL5K5NXvLlOy1yWJN6rBoSk0xuJRz1BnAMNEOHQc
0/YXWsPW31A+55rjgsbcWHNs3yedeYSGH9NlmHZcupo6UG5BnsIBucYDtLYUrxlXsvzWFOH0Ukda
5zYyaW4MzKOVaJh0NNISX5oxqg6hYQRHYWnCqxX9xgz9uWbX61eS9GzMhnEKrJrFPtFt3E8x/NXJ
usCO32Nxmk6MbSyuNHpR0raOKbSD707nQOzNavLMhIkCzjLaIOwe2yqkI1VnEmz0aRy8jgCLm5Wk
1oeiwP4dVZvKDbP1Ftdz+6ENKtroQFVptcm22mITvmsp8RTLnOJ6b+rR12n2NsFSSoxQZtVnZWJf
BJ7UvTDzABtZap4Lw35w8If2Jhs9yrcqGW+lzk05LpbiRHrYvQQJ4g9aIZy86eOQ1VNQNLkyMl0z
cswUQKDhtcYSN3Gtqu1GnoGXQsge10nVYvPuMY+StKB/WAoD1nJGAjGCL3NqpZC+WkYCV2FKZMKC
LebbMEYr5aq9hKAv1i0gxyNo8PEpVGyoTJh/UMpqMVO0WWi+tNR/nOeEFANJvIxW1Hs4eZoNGF/j
iUVUua4Y2O06zYw3nS3IBm0NY5srDIODMj2MAgbPZDGR1kuSHxU5Dw5NNi67fqCYLHhZP4tlosfD
pw1z1iSN3ozxQCqh7U1kxt2mMuJcS3rhS/EYPKP8ZlKbAE5c5gi1i7I045OJOBSRFAjUfZtpHb3E
wJ0wzArKqj+wfIFuHCE4zjIPuhHJEDlMM8ppRV5RIQtUb0klqO2kxlFZ1hxZgjF0IUvqlKWGGnpV
jIQ6LNt3s9PKKw8SYhgni8Adi6eKp09MkaARMuZue/MiaxaHAzaEguxOOwFCXB3B8DOLk/uTrqb3
AFTTxWgDZc9AIiDGCVAGiKsyPjHXJWWz/p/UnUeTpEyWRf/L7GlDOWKbIYiI1LqqNliWQmtwxK+f
Q/WILDojYybMZjHLLuuPSMDdcX/v3nO76KktRyy/0NNZxBTA9oZTQRLoqK7jToueItk+dn6a3RaR
295wI+yPGs1nr50OEkaCoLoJQ6Hgqz8WniRE+sJt0+Jalphq0RtxgqdPde3ILL9zW8d800OFiicl
j+EhJs4bbKwDowRj147cWvuKrgvGRKeDFIwD+rsydm95UiVzUnJYv1CYigMwy1Z421oos8TMfStL
PoV4ggQ9uQLUQDKBvuXc5K4nFTxgrUMQTin+EoHcx/e4RZFsBOyEdk6l38Oc6H9UGYE9o3QVqmf1
F1fnMHKhiopYxa75TpJuv+d4N1KMZJNkuynBevR9S1Fc64LdPkBCFFfgl4mENaZx2OjY3xCd8UMU
b+oaqDFO2X5Cip3PGF0+fn5Z3tNUzh7iKmD/7yam8cTB3jKv8qywXsfY9utoVQUyL1YNn00NbdEg
opUOoq79kbUdFRVF7+nBOCK2QWDYbiu+5FUHGRWzmFmRwp6WHLDMmvAq0UX6D+zmLk3aVsdLb0qN
fWHo6w/A7PR63WV2H2yHQiOXeRAS5a0biVa9oJUBrFxP8fcGvW48NG2VFtsG8v1zUfOFp1JZVOth
GPM7OnH5this4KDQBgv2UZVHLXKbxhrXRLU43zoTqxzCwp7/nXcwIPn2kGLFi37t2gB56aQ4B6pj
3T1LJvUFzUGRp2R6hWKnSh+VsQl/2MK9l+Vkfx9pDm30sCdVInfu8L5ShwQ8n64beh0PUWYZPZPA
H6+0YgIqkmuN8aToOtkkE+GP+zKtze5KpH7xq8jN/l6VglkvObH1e8W3xX2dBOaXKOwNdd/FZUyy
fZOiGSKBAolj6pCONrmFvDF7GU5Y0sLKfUpMp6aqA6RMvBmmggCqJ9Kp2ZgutniSgGgrsP5yfE0H
g4cIzpLKjtWaSXnThK1CRQoH2CNYbgBEsW2q8jl0m1rZp60ZhD9axew4pCmMHiJQRo4oTfFbl4EZ
7yyT5zoZuryVYxB5JMpQvNFkk38d+XhtrSRBTJa1AqVeAe0OYUAXAfCPCEInGkw+RZYitjww/bJV
1Bp9GKgSK9V/mj0L+rwkipqcDc591c7BS3cjOCrsh7bvvrPlJfbJqOcuc5OuIc22UAhD5FIiqeHF
UC0uph5KZ2USnBwRfVDrZrZSpTH+dvkQPGa6S8AOsgLrGR6YeY/JDj8G3Jmnqe+dV5XQtI2rRADA
+oROLqlq4RUgG0gP9Kt/FKKEPQK2n5WrM3pvrGjV0noX5C2AIbqycFRR9aqo/OJ0pwRky974KZsq
28mK5lTSN6+m7FhMjeogigpDfJM11VM7EGmMg50UzDBV100zb69ACH4tiuEtIMn+MrI0oqVj0aJ0
dEBT+FDKLqKA3S4rNFlIIZtNPW4pCde9dVB96XhVzpTtJbvejFG0gmtf3JMArO9CxSquwR8yhBVy
bCAytPna0pAt6OwMriNm5T6ztdd0CPVv2LS17zHguC0+2/BpkKN149bo10qXXkqVEwIkSXre2VOc
PNmJnPb0Zh7ZduuI4clz9NAk8IrJC7nGl0wXq5NQFIzIcHaMfvuxI3js2UKYeu8UnfWKFZrPbAQ/
ed0pJSbqQKJhiMjKWLFEqTeoZgxsUIV8dcomeQqIELlW9UGukT0U14ZlPLMi6U8zPPPQEZGAnqzl
zKqTO0TP0JjzE+M5DFVvsWPP5enJEgXequ6g9rb9qKTkOo8SFmql/hzGoAf9FVF00Ki2HnJ1gsVo
CJf2YqRtRAHzDI4mAZ5JkKMKoRBX0XW7UDWVFFC4v4ljO7tGtcJ9gnGeE7dRWduJxWs1sOi+JL0/
bVsbX3mAd3NeHIMLR1r6A9FYxYpEteJptA0bII3ElsDWZp50SXpTFYgBLCssYRMZTK8AKDOrpUEy
HTbr61qr9A2Fpe8EzVtsQ/HLr1KnHojYljR3R7wBRSaaHdNL39GqFhCJ2MSnDETC6ibnYXR8dwOX
A7CjhfXK6LqXME2j320xaA6iVAKtXDnoswu4+D6QIP7YswQg53O1J5m38jc6heF35Rb2LlMAPdDi
ezCNrgLZ4Q9Xis40I0foIdC1u9juCKx3/Q1fBZioupHuE99F7oi20dErFIf8DZBS4Cfe0oqq1opA
f2IoRnIxu1kf4njEnZMOP8YkfJO2QdENihw00TR5sghjxHLWVHfULWW/LWs2F36jXQUOLu2NScLM
pTsMqIgrszC2cxX2QrFpsUZ8P3e1ngM1knZDN3igFzAMkABVE3RSYhThZRLEX5wwDLUVEpH2JSlS
Ks9mIp4YGsgRKzMBQ2tZO/Jb8WnJij9JTvZVh36Mop/Qt04+IYDP0HSq6gRJU2YGwOLKha0H+9S9
dk3XuKuy2IPcW69HQ+3fGPXKemKH9hgXMtm0LoqTkAQqsjxh8cOygvXRtebbQM9gZxkzmUcCosWn
nZePgZKEj7SK+idBjX4fNT6C+1ayQ6gSHC8CZBbmtCjXXwtaCUQkuF/UxrcOtu+al3UhTazMQfiL
6gf12JAoDG3FRyinuVL0IvxZmBnWCD/KpvzKgcDptUm9LzTmLGZ6M7kdlGBqrlDhWNsgwvm+bSKs
31D7Y9zS2NQYZbSrmql6ZLT4X9sW6PlF2IbGbd1ZLeU8U6dxrxghgDeaxzt30u29NnNcE8W0doo1
xavSiNsry4q66CUDO3VQpwB/jVMLLyFca9O4On6xtq2vYbQI36tpt4zwf9RcO5ANFppkVpV9QCx4
YmKxpGEaE26sgzk6TBXKjS0dEmTglj1dkTyH0hkmYA0zYrKM6GusUs3GLagMUe+1BKi1vzOnw/Ln
a6ibLvoxreJ7Yoj1Fp9gJZ7sAlXeGih9BxhJcqhRX0ys3s69ZpONcaWAbeCkTnNXRhs3A1o+UbYi
J+FQBINQnnoDdvJ1l6A6ujQzA1ImNnn8CnUSZu33dtRN5RYtWRrc08rtoSFUptn+GE1XJsjAIkXJ
vkxK5eOq0Bwgjyi7qcur0IJIFrPDN7dUteR3CMYL4CFZcGvm07QT7GAPnaim7GIsKWuYsiJbnZzW
m1wfppXqoLyOKC4/Uo+B8q0hLbwkqmy8UZnzu9Bp6nA/+sRArFsN9czglsFGqzJChTtU7zJS3XWn
mv5ji/g3J1EZTweBrlpyFdMq/00tqf5mW6PxJhSR2hTPdCtZ5/E4/KJCMf6cyl47tNit36RmtPah
z4oyvStGDlvbnDRo8zAUFWNubIT+s4xCZVUWGBNslFG0bPwWMaefKOAjRD/+tkKOS4NpQiAfRjLd
wChJV2wG2kfYOhyhbVuHM1EWdOVO8C0ZNllRCz6FHe2Gh1b19d/OYMl9DSRqlwzkHoCzqEefEgVC
zAL6JmW2e0GyUktkn04k5oqmBEhgEZVFsG6zOIb/BOoi0r90lQa9eTVoyQC3x6xDqmnw9+pOPimJ
VaS3GZmYAaI4Y7S76g4uzKhgk0uBqXMAAbZv30BQt5OD47qJC7+vj9hiO07bPZh6SUwo8kJVoNlH
JxJQ8g87wBU8mDAqvDEY0le71htn3Zbd0Kxt2+9vKGn3RKjbORmoD6FRt9BTgm80EuTXvCAiHojM
nMBruFSRxrVGTlITborRzIJXFsc0eW0aDl+qajbpjqyyeuYMFj7Bt9LVqCvkCgzuCzWFl8qZwzCC
diOdopa3MZGZyRMaIqPFKVD6Urn7t1mJ/H8gx/5/l/VhIVT+RJT9lr6hrftblD3/J/8tytZtzTD5
wgkHKgBy7X+Ksl33H5apWrZq25Zh2WiW/0uUbf/DsAEezOJrh0+/puHp/w9VtvoPRwhdA7eKpkTn
Pxb/K1qBzs//i4XVcnR3YQvOJcGWkHWNPefDCBknlZIL1DTkQowdhAIibzl8mLryag0kLmQ15SBU
CFWyn6ggk+KhFLT82ppSKB21tKcFTK00QzgRtq1+7Zea81aCe92HKkWVje9k+WrU5tqe2UdthDqM
s8q7x373T9vtewCC/pHneL6VhefYzRqX9MDO5KTICgVe2yl/NTZCWAIQFXPYCF03sJ9xdMJ7YTTi
KqhLqAeArMIEv0dX/qKg6bxMmVWxVyS5zaFX1/rBBTmY6TUaPf1rrzjODfPN+ca7Tr0wMvDDGPDC
3hwUJHhYZFZ9HfvWAaamKlAeHPNqosh3+PwWP/Ibc4d/fMjvPM593yJdE7HYI6tM7QsTcegP3cwz
lTwIXfkOOTB9FdNkY+EKXGe8yPwSYPPnv/23ev8/c2EYkH+r9geRt1XvFNMeVo5y56J2+QquyP8i
hwqbzue/8ZFHfb6/pTNAKYlbAVnK4DKGH7aBSTSqFfXRHkWIVisa0tXnP6TPw3vp3J5/af4L3j3J
PLaNKAbAv494er9t9Mx4J2v1ua11h2hfaY87eF4GH2e1V7D0ufZt4g5k/2I5VZ8dt1KfNdk536kl
SEpSCRQGpzUBH9TljIVS1GbcmEhVfmqUJckgT2Gff/6nH5mwzvx+3v3lhRqGUJolMqRIeLk7HVDN
nvDQH7v0/O/vLs2Hl6jGcWq9Ec9zEOY7LSlPjNxjl17ASQieo2TTd63n69WtpoYPKvk15z0Q/e+/
2g0rIw6Nir+6IcNnBLFbsEj/10L+wYpy7I9erI22OQYoNLhykuLGnlBe5vXmvEsv1yorNU0zK1pP
x2eoG5wd1W591qWXIIREH/TJxhoHckOFyhHT8BtPTJsjD2TJO8jyDMq3IRrPBShCcOSv2jfPeyD2
YuojS2gB36JhKxz3e0HGDFE8158/kCMrl72c60PvmNR4GSBo+GnDTjatSaC8TwMxUP90o0FYCn4V
//OhMtun3k+dodNVjdiJ1iMxgEOjMCv3zXBBkH1+C8ce/Pzv72ZmGiOX6V1GYja60AU4NNGXpsJx
3tUXkzN3ndTUoPnTqkF7A96/Rfh/3qUXk7NJzayhq9CCXlExxc4MTrN6PO/ai+mJKgx85BC3CHYa
8IuC3E65Pe/Si+np5KQ6SGrhHqK9daGi7lXqEw97HtAffHmsBadkUiIKKm3GopL046ufJdrOrxP3
JZVItexAxA8BVeqrs+7DWny0a9o7STgxq/qsBmsTIKAxT9zHkSE573TfD0mTsnugBwGPiHM8cGhP
C6PzRvvM9Xp/aao8nKrcuvFCyBgOrnEsyec9j8U0zUrfBIrfNFip7ZdWlV8sOJ6fX3r+4z56r4sp
OoamP0fMN54dxmJrmCLBde8TPeQCDAHcrew+/51jz30xWWNdYv0gl9RzOQdyaqRw3tnKcOZbXcxX
0u2sDAkj36UK1Yf/q8//44D4v10hrcVs9V1qhqPuNh48btRs/vCaYb84bw9gLeZrmUdpVrU8FJKo
VmVcevD2z1sK5pzG94MRN2QeamXVeLVQa1wTpruOSNA673mT2vjX1TXI3aNrI2qzJucSYaOXYs04
a6CIxQQlzIJBmM4DRYAGsqziUBeU7M+7+GKK0m5Kx6JomUiuXDkWUHv0h+ddejFHmyAMeim7GW2Q
vbiV+b1EhXvepRdztKJuldM8aDxdzGnYKPChmp936cW0pLVZoD/jRSaKsilRxJMCf96VF1OySEUe
hg1rlpMbe0sl53Z8OHHleZR9sGaJxZwk4NIY8oKxLQ3bWBeEqRBlNE2rvg/Te+xV7lVDcpW7gstJ
r4yULfNWa6p4RzaZiplmlElHmzYQX2BfOl/DzAJ0Qht3DXbZvitQuABJiEr7DQWy8hDRyt4pgxU/
q7hJaFbPDX6EH4Pmkh1qUNUPhCG2dZWkXicrotnDqFfhJ2jZz7kFuW2Scdz1OmFJg4JWRDGEOUe2
F+jmSQ3+FaWCziExjt1c2dLtp8GCwIJYXH1QRqtoL1RHaR902vAQKgg0PG+HIxZLjypxErqSjxX9
cDSPeAtq67zhai6WngbaPNp9ZkLpOg+Y2h8oip556cW6g5BPITOR4epH+0RP1xRBz5sI0AL+WtGs
NPDbklK+N5XgykTUfcfTdd6zNherjlYWmZXYaePFhKDQUUwIuvG7xxOz4ePJYC7WHRth50QVFzZZ
4V8SM34odP+8b/Zc+3v/DcEJ5DdZnjNGuh7NkYnjNNFoU533hy+WHgJDnLwLmcXocTexNV5OjX/m
MFmsPQ1fJZe6Hy+zM3DZgGsLhvOWNXOx9oTkLNHyw9GJRXEzgMzp01MfJ22eex+sa+ZiTirSlZWh
qlDt3DF8o4mDycMcMbxMvvuUshbAAoI9faPh9jmg+CZoWPWr856ZsZi1c+tw6mTMeh1q/aVqTM5G
wa5/3tfRWExcBKe5aVPfZNsNQXO46vETnjWMjMXE5ZsbjkWr8ULoKZBbunID47x3bSzmbdT1+NQz
hhGRYU80C8HpRP2ZD2QxbXEpk5KOGpNrK7e42D1yv858IotpCyuiJk+1aLxcr+/SQm6Umm/LeU97
MWmzhvBSMf/Zg6wI0oSr+uu8Cy+mrGMTcNoSAeZp2FbaGdF/sgQ83/cH02qmKr9fxkqZ59jPuTTi
zSpAaV41J5aweSB8dOXFhNU0RekZ2JAL53Dc1nKUtRgbSPW2MdyWRhqcdx7WF3PTIpNJhBVvFO2T
gQZF3sOeP/VKtfkRf3AXfxoT76o0upITx1MFzM1psjaJPUwbais+9b0IL2XZZiu9HNVDndf2YZDk
JHWELCKdttTfpkuG+VkDQF/MY0JJzWw0sj8T4jpUYQj70cl7PDIE9OVMNog+KFS+ZBPYgCFr70ot
PHGA1o89vsVMDpKudk2N71jbJ8i6KAKmNwUCKviaCbRJumd4EYECbUooB/u+R8CBs0XZO1HjPmI7
qL+OkZUfqtJt1liAYGQqI3GZPY8CqRbmbCR8m4nchqtCEf1lZkNLPOeRa+7iqUy50sd5J2tPKzP1
ICaivoXb2GctQ+DM/552NZ4nECxYz9D8rXzwZaJXt5//4fMl/nXEYv75+9Ja3+lQvh1M20rhPJpD
0x4wxxhviFiVs/56/U/j8d2kgK6hV3bGW63YZrLVB3NwasIdG4yLNXQOQOhohDHfMBKM7jfaAGe9
UP3PEH3/R0dh0lq440AgzJkGIyo3UpdP1KOP/dmLZVTDu+tKske9pLGu1Sl/NB10aZ+/0GPXXiyk
pqmmhmMxP+sRR67T5ojOrZ9nXVtbLJ6Qj3Ts3MwmPgEQ1IHvZUT7nPeH/wFJv3viRP0RnYeZal9X
RYGaU2LcpPd2Yk38kEdNv09bLIoVbsuYfly3r9zO3DgpsGLZKZhyVYJM9S46aAM1NHwW6iWRps1t
ZOD7VlG3rDo9Hy/pL3X7ljiVnTZg85cIb9foNuPdGBvaefvGP+Dud0+Ac3LvkJvR7ceyNjyVIUi8
uKqdeL7zjf7rTNf/QNneXd2ve9+yykn3MHIPB1mLbB8rbXnbCidaE+JRTIB3EL9+PlSO/do8PN/9
WoZLuhljVUchBhABSIh1BdTeJHPUaa5Dy5hbpD0s/89/7cign1US739tDKNSqWP6F6ZdOAe9Q5LX
+byhz6/+8RqJ2OLvq/s0XC3sdMY+ddPSq9RW3QcSzfUow/775z9x7AYWKwLBMgrReI7m1ZPAD5wl
PyOZn7fa/DkjvXsVore6VAk51opw/B1E5RdsN+c1ddXFgqAgssRYyhFOIRpa/aWP5z0OdXHGES4p
7lkB0HvMs2/sAJMbBwXxec9jSR9sp3bIx6YzvJyZ27akd9sh2NazXqS62AgQZknwjcXpDOXcJSVv
cgkc77xLL3YB8ZTXpRQhQp28JWxKpej/KCOYEOddfjFjQSz6BIdNDJNAv+k5VK2rcrROTCHtyABX
FzO0TlsS3NTY8MA4xHsSj8G4O/CHOkiQhySFKkY4QfQjZlf8WFWzXLl2lEs3L5Ut2ktl0/S2jxg1
98/cOqiLSY3KOQ/IbTTAbCMVsmQDviJs958/yyMrhrqYzkGm8+XQ42Yf1kUNMTiQ3b3dTeqLY0bp
8+e/cWSFVRcfeiNAyjwobr3PoUF5FRSch3l/i0p87EEPW/CHC71+/PzHPn59iM7+XgKFNpJajqvN
G+vgOZ56z2+TE5eeZ8a/fpdI5Pn70vkgKhq5lu4xw12vxHJzoavxDcmYBJs7rOTn3cH8GN+tgoY+
iTpFAe2lhvlbFdmO1uJZq6DmLsa2r7fTWIGu8FzSzPZQN6ZNr9nJiRXFmC/z0QNajNQERMmEl7zy
ioHctatYWspzVqRAGoD1EC4R6/ULlEXjjiNfdKXIyQkuYleDch6Yxl092WDQRDqN13IYm98QI/Pt
6Af1DXG16i3fYBLEwyqDP6F8jUM33GZO6a9oTVeko7e4UDszD0nDHI0rssvIMARltTWzoXidPZmr
GOXDq5po6tbGMl+duOlj420xgUqRKdUYBzUGnCbydDe5hAN1ntJEW8oE81pEE4yBykNuEpNcHBEq
Q17n6vOB9mdH+cH7Wmr0ut4NnbEOiz29YOuQoAjdxGaVXI51GnrpmLIguCHgfYAaEwgaMu70eyXI
p02T41olsFWZ1jpby/wKOSj5qyGmhpU75cTHWrl6npJHWxa78d5FgyHUFsy5La9coqchoI7TiY/J
xwugtqx3mz0AD/yAvVdpiuZ1NXjoNIeUWUjo0J8/5yNDZClHnPpUH+MpqryKn9pg6+0vRFPWZ159
sVy0UVwSiRvqnlHF0UOoEGSjYd44UYX6eO3WluJD4KENpKFA90DGDnBrS+MubFjKiUzGKjlU9rMx
NPnr5w/qyLtY6gVN6uCu7N1pnzKoXqVr9JfpWJFkgsbyxOue1+qPhvz8jt4trip4ojJKtYl4bMW8
JPXafMn0IX5qIPzuy37gcC71GtpNEJ+YZcee4GLNteNMl22kqfumxmNyUeEKJEljgKs0a1IPY1ZM
T4aNhuHUeJg/qx/dov73LcZdoxJRZk17IbCagJyvieft1WhfobgHKmb1/kZL9eAQGbQAOwkyouyk
vyptx/GgXJiXdtIWG3xaWMf6FGirFv/qqxJATBrJjHBZMh9BSWkXhTK1N9IugQeg7m+uYIkNL6bf
W7e6BOO3arK0vnNrP7jFTJauaj91tmyukuuxDXAzTTV44wAHIGAwRSWMOhg2UMa+tYBJ10bfiWts
9O6J8tGRY7XmLBZqUBy+aiJc2qcOs2814b36DbRBgE/IQuUbs4j0nlpT133U6b9MI4murX5qH/Fa
Ji9Kb5V3IfUmQBwmztsB6gkQHxdWQhKGv9sOhN3nc+DYYrHYLMVlMSePc7S25sMvzc/rPNOCE7u9
IzuYpd4yxGXB0U12+64KxmuMhMY1KLX2W2nmlH4h9K7Puoml+LIepQqVcuj2/UDMq135w3qk3nPi
VR55REv9pWiJvQdP2u0DzYQD6xsTwBNB7vt5a8RShAkvUHeLrulwtCk6wQqNqd60ZZ3ch3DiVmlh
FKR3uiMlJQCpJ177vD39YNIuRZll3xpVkHfdHjtM8t0guLm8AFwD060IwC1mqfsD3LxKhlaV+Zdj
XkIIPe9dLVZEH3mpX/C13peq+22oLJARhBR9fm1tnlwf3dZi8XMz0DRDEHb7sMn8buWqsbxs/Sr9
YZbQ/gIcVQMuMNdfqw6d9ySzBPiVsn9rsWidV9XVbP3v9RD2AUiZSM3JCwq/SJaoNW299tQdzlf5
6A4Xy4rrO9IIKrvd95VBYddILmM7IGi7dDQ6KTXp1DsLCNqlL+N6Ta8rXwujQPSV51AiJJzeE5+Z
Y5s5e7FwsOOFiQcDzMuyVgH7nGo7WPMj2260JOsRH8wuL+Jyo9IjvxoEmDRs8sAWwkL3sAek66wP
SDBW+DNp+rfrrIGRneJPPNH8PPJxX4pJDUSHeQnVzAscCFOB0WLnA7oAqCY1Tyw7f6poH7yMpYa0
JeUAX1okATCz13f8Rm/XaU68LpFulaChIp2DMaLziEEcDhvggxwxQhgLmwI4qpd20ngkucCB6nXe
BFhKT9Ok7EUT0i2UVTT9qi03fMFHNQPQ6qFfm0HxEFI5WifgAVe5PpuSCYMmY0chsemUg+TInmep
UQUWSjWmDsd93X7R+mab+OPKJArIsb/rre31ZLt+frdHtjrW/Orfba4a6TfDaJgahBTFwz5PNlCZ
qHsS6AlGmoj6sosoOLFIHxtOi2UrmOzQKp1G2+mwmbaVM/WHdFL4enfQ8z6/nSNfS2uxeE1TRv0N
DtcO6OzM8tQmMq2dl0ygxKBD6m8+/5n5L/5o0C7Wp8mm8tJORebFI9GoJJWVwan199ilF4sTsBlY
lJJLy0hZu9p+cM48lC1VrE4HKHfqzdQz8WruIeRi6XUn48RidmQgLYWsKIXBqEdj6jmaDhIssWYL
WVTX5g0F+XEXpK5KOhLwxs/fwLF1YyltDc26NICSpR7dZ8trEmn/9Ie+frEsdi5DnPieOxNaoz5C
D8L/s94DWSG+rxDNWhLT7sMSqk6tGUdG9lIMO5kE2Aur7j0FZIfdEhSIsX3wT/U7jiiONDEP93ez
tG/GbAr9JvVU1VC2YT9vuw2nlu7FkAVQgcohKj21y/07hVN8QqBmLX+HlQCG8/njPmLk1MRinYCe
qykUTHsv7Yt1rqcwekd50dgqu+uRZI7bNEg3dZXfGv24RyS5oXW1dZMJoYW/1u3gN+XQVR0rcHM3
dhVwYMf+6TfXtmmt9dg6iCo5UYE/NhDnifXuWRnCClJLK1JPagIst9AIiIwhZNLXhgk+qdN441jB
yeb8sf2SWCw5kWoQmjLVqUdGj9OsO9GpP/TeKH4oU9BygsRssPJbV/wgHWn6qfUaDuoyhFt+AMhT
n1jG/8gvPliRsOv+ddepY4ZZrArpjZYOwk04QXxIU4DUvhTxd449gWclsbZHb7ee3G6d25PXu3Sf
w7wCbJp0Zb5u02a4ALoab6q+rwHoRGNwYQZxtc2N0niGtDQ74DiKJkMHP6dyy+qFuHv/MR5VaoHq
oP0SRTtU68/H3JFvoLl4sDXj2RnIGkJe0WS3cVbaWxgl6HoJWpquZNeJAzACiOdW359o9R2Zx+bi
KSpwycvWUjC0TA7UkcCC+AEwpboM8qh6+Py2jvzGUhUNPaBQinLsPAhIwwr6RbWJYa6vtbFpd5//
xJGv4FI0XCm6adWt2nnkNUTrENzxfhJpcmUPoXqjOGV0YhGep9QHg26pIE6lUPPED6GNBuKNKJjg
azRUzvNZN2HOw+LdPE6mNi5hP0pPhY55CNp8IpDcLjoP41R6ZzZje+KlH7uLeSF590ND5jdGSPfV
c+1mazli3UDH+vwejl16sW67eVZPfhxkXqRaJATwFRQnFuQjr3ipb2UVzodE8VsvnWwfmk4qriMB
j+FChT6ySzLbOtXaP/bxWcpdG43UpabDElzLptBXhtJN8K+j4RIgWbkZfTKRurzY0aM4OOVrOFVn
liSWUlcfLK3v2nWGWmFQ99GYN7tcNNN572YpdfWJD6uo1+S89gpgRvoWq+PbWa99qXXNFRFZVi5z
rw8agy/moB66mMyZ866+GFRBVRZW4SocjoVWruo0MhE3h6+fX/zI6mTM//5uMhSx6vdA7maGubSv
J5P4taAxxWOVGNq3z3/C+nO2+2DdMObp8u5HbKVnK25x7o21jP7IZADTJSZWG7cgh5N9CI74xU+T
ZKP2Zn5TamUMzglwZof+K1trfdu/Qo4gh/fZOBAIM9WGclskXXRRQAT9pjpJu7UTN9PBF5H7ZESK
s017tf0VT+F0k/k9u2q7i97UcnS3laXCqmo0d/qF2YKWVxQzIDYGx3CYz9jr1Qsj7ZR1JRT5Mx7j
YWsaQr4moTHc6wFp0SofTBIf4mbX1v4IkZiE3YtQCQ0vILLrsWtsPiVNOu0aKndN9eqPvnoxyD68
dQayhP08B0dF9hyQc7OS5Oaio7mBPaUxIJ/kNMIU1jKd1jTB8fVr5HZRd6H5I+HDNdCti17Eqsoh
J1B2IeXfG44O+crvrOQ5LQr/RpnS4TFXc+LOpQkUtFOJdQ4R7kKz7CUJTs2QrR00jc+0rAm4KGKF
e80S9c7SIVyTVWoScRQG8bUAgLGDXugbxHe4+Wo+Ejv0IsFdQPVo9MupFqShikIxdm4/+XsO5eBF
IUjtgECDVIO4P/5Kk1A/RAQXwt0PlY4stDjqHfIGMte6F5ULEG9oM1ouU17dpeNo/vA7Lb7MyOyZ
yHIpu+uhN4tglVQyfBZGlsZbFruBLCZoQ3xSVV2sLZiIMaGkmVuuHA1YSNxU7hfFTq3LLjbDFREI
ygpMZ09EDLl7Oog/u924AuR914fEDZAWtnZAaz/FWkWQ4yBKyu8Z/igR0euosOnl1aVZp0bpuT3M
U3qIJRxtoPUTGYlaGydr0XVRtiWEq+ifulYzoa85gDcZaMRzT46pFlDhm/FpbhA+6NQJ7cu+6bTx
Hla9/ssnGeAtCyDbgZ9XxJ4zobxJbTXkV2GLeEooU/h26EviC7BE2qoD30VwfChqsKB2AsveoZj1
LU2CNL2w7bR8VipFXDvaZO4A+JVP0wCJTerCXWkDCUylI1WyXYrG2iKlRx5rWYDKPACz/Zum+w08
23hsQX7Uc4QOuOX8grgzK13ZU66KlYgcKO51U0YXkjmR0TLIxM4ZqmbFCV+7JKKplgbpFoGAQNXW
2VWPT2pVlAOnhLqk8rWOBhcSb6lnZG2rvOcLC9RhuAuBHa/9xux2ZWv4xKYEeb11FQ0MKmGCA3A9
gLVyO6ZqvmrApm9Lyxlu4i6NdpY7pzklHbHB1tAf2s4Ynb1JB9sh2UDR4OfKOVpLS53oNhKqDdGt
Mi5KoGOAkZQGMGERzR4jkvN2g3DTS6IQiFfxE40MvLpOoh+RSmTETV7iqL4dYkV+j4Jhyj07bvJ2
0zvJjxSz7iGF0BhdFyM5iZc61G71pWnd32oWhxl4Xnzgu1H6Q7hu1Mi6HYox3gFo139VgG5ua9OK
b4Wux6seYjaZcmQeZXNi1UiYYBdVtCVxkr/EwNyI+yire/78muASp5WeQsv+sVfc9EmMKTAPywEy
2WYgG1qGQYYgj5DsIrZIyewltMtugC3FyQX0rmly5SnSNJfhNYRXATDunV6N2hPte+e2KEljDDJw
vdLkuENVMoGVxeBbwXPUlXXqJuG6KCz3VnQhHdqmKtdNNdSHVCPq246AYJmNXf07ZWfWGzmSZem/
0uh3FmikcQOm5oGk73LtUkh6IRSSgvtm3Pnr+/Oo6pqa6MjMGaBQQGYoFXQnaXbt3HPPd2ZUugir
eR4fUiVg08tVv0PIdAAa0MeWjfYTrqLZobZwD2wMuXtmD9obT5uTLxJgNUKylP1VSMv5wDNCmRUn
5XcQAqwBekqkPPO6VTAmJudNUY43bVXLbWTHNcjzgtQx3hTAa0S3AUjQGnVUoq423PT55E1NfqdL
iGy2q5qt0uFVYaWXAlZ9qa5N5B7Hai+uRidvriZsJXZREe6WHdyMoxcT6xVR3ithw/6Qj4ROS3ck
kzEhV7cm1Hsi0PuSwaWT8Cod8N5mFk+bGdApa6tF2rM+wyLU1bA36qZ6qDPToPhl5e/JxJTmtoao
OoMsTxZI7H1hshSs+TfyOfvHNu3pcHhOrQdm7SaWH69J9ZQ0PRzugRWRTNIouSWpmcgYvNgZKFm1
hATKqM3aren1PM9tDHwmdp6syVE/xhE5gy4vVlFtjeShtxvLN6yUTQ5DvfYgYTdBSCPw7d0YOshn
S6flhzqvQF3bmnduPde8qvsmfe7dcmbTGrU2GMj/f9JV1BzdxbWaUDfWjmVxKOUc1LUBUnogJJS8
bAHlgXzxJLm1DKLUwgEa3hRYiTbfymSiRQVCqgCivpRb4BwyqCaju1Zr7Jx1xRUnM1tnEBeyOq95
w4ZOaG95C6qC+YlIeLdEV4+HhJAoiBiWm1EBpOZG8xp17tARCOZegeeosamqoAIevNPszH3DvYJj
xLHUx+LK/ExOwfySxtlwhJ0Qv3tRZO48LxOP7bqMmwmCj8sYYcYsg9P2sU/qs/GlKyc+LkZifCUS
vo2krrjvJzsNIZwBbi8I0C6c0dzNtkM6ZeHW1RMtNLWzo97cE4LXbmUt3F1VEUKvPLR51+nYtmew
8z3FG/pCofvCKOrpum6r1r3zvNUigrWWPBt2knvF3rXBmwR27k4a3IweRK0Xz/2O4MoZxLal3DCl
FrubYy9/MoG8vc94PU9xQvZ3i4byxJJq9Gx2AnRu43kl2dyiY/kt0vw2qb9yy2z3cBXB6+kd+Pfe
yK6yngx+U4uzKnS82L66RHaaTK5E8wNpigr8fMfiTg5ze0zbYrpbwBVuDQAS0YYIf/drELm5GXQ7
co9TNpWnqqYm81mk2jhQaT3Q7FbSbAKPxI67Pl1ETuve1m/yTK+/a02nvfRd69z3nVNvYYbYB9WB
FZ8rzTgNEXPy/pQutOuwPqpnSb4XaF5KrsY3xby8kcRET2L1yOkLlFWNb5nhxZvZSQi1r4iEt6Gb
Ar4JyJGyqARkexsXSx9t6kuasGq8hSlo1Z50sF/7VOUEbqKYVttYSm23Qr2EokA7uwEeH827wbHz
o63G56F2odrQLR3R+Jz6qrKczPTTvrK+6wIvHpOFtfwE8UMmfBZ1lvAtqx62uuAkmIrJPWtU808l
YYbnQTeqp5bE7WGrQFk025xIfSRyh2j/YSEXoE0YafbniOhFv2vwb4BJaRi37sgppakJLcIAzxBl
7nG2LTP7HKi2t9RXF+pZUWunySYt1SfHALJ9zWB34Wdy3RmmVnu7jrerDgwzy8pdTw4t4blSQKn3
RLbiBEuTs+OpeQd4o+cBzRIoqZ45WkcMfNWHZgHNiexG+56aMyHIcZFQycJkHM/EPmmhlhBrHFB4
pqlvaqINSiJPwtJyi25TYFnr/BRajB4wENdO7G5WZ9PbToi0LzqcmX1SiKcYFuRn3BDKRiI94YUQ
EKdbW9jeU9YuBvmHc01tM1Oqr+AeGfFGXT3KhbV87SWWyBnTnwPaq9j0hJhfGZowv+lLP4QOax1u
9F4/t9xZ14f85ZH8lptFE9DmZDi0wrsENi2H/hIbC/46E3713isncVMVSb4bVncbu13+Vaip3RGS
H11Tf/ImqWzYWPnyRerf7N1jwLbl3mw6Ze5JU7Xfl2hohmBpSJjd9ZmEDagarXWDdc0gwml6ml9n
aQMazaRJPfFKWo6+TSqm6muO3uQ+MkKWaFWMwyRtutHnHLgaVGuJ0K7nAYj5dVyQMWuRYrUhHtWZ
Np7XWrj5mG7ut93QnwzYjmrHzN36YVn22m7//AApzJ/i6u9OkL9og+7cG8Rm2sl+aTU+2LLWxami
e3udqnTYpmS0bobeGI6WcYmZn7LODGCqjQdaEf3WBL4Vuh2vveOsM4jktmt2WneZ7BegAnd2kZTw
WDNBnbA488hpY4kzntZ8gbwjVq0484UQYm5okV0GZhTTA8x7MV4xoAddximKkp6DSZiCERFjscUg
n92med1A5DWjs9dMUvO1uqZQSDpy4Tm3GviMzH4dHo26yp+TaI5zot1dBbyqwezRzd6AAw2AEeSD
EoekK8H2Sf2OF2+4qjrOBj5kqJrSbgaDq0bDvRpmO1+JQ0QmCixWUTLkFnvJjsm0aizuImdjtJGC
88ws7jAQeE+FsqdHjRXmcbKjZO9ozjptWheQOjrlCpxNRBYPl2O3hxKu/ZmG/6UCbcrWDqY14TvO
Lz9bI+a/tDagtKCey/mHKizvB0mPgB6Z67OvjFQ6zjlipuJUT6J7Y0DGWILUq+VhsYzlfiCa3CSk
nYLW9zxrjjbmWo/vZrYa+6JO9VdFT+fFs3BUq8kxgCHCOXqaVSfejNHgzJo66da0ovZGstCl4UgO
/3BZGUA1kOeW+piajoCerNgHE0XEbm7303Pl1t5db5nLM0fkZ0Ad1Kaxk+cfXksqd+v25hOBwfI6
65YiXFNz4RYWNRHr5KYCm0tUEz1Oi22Ri816fAb1qNMFsSLBCECtK4rdSR5AO5hFYODdKMgvblBj
wSCf3FrMD7ptqnBmlu0MtNAlW9kSmQUiiGN+WJPOjbox6sBFyzy29e3kjdUJixgNFooCeK9J9m1x
y0z4emQ7bxEgEjNYUEI+EQWgJ2nQwZoDYj5OmNIrtGdHI/7f56Y5OHYb/XLkk67MToYc852J8LqE
w6BHT1pvUCMR3DdcjzTPJn9pPUmhRWYIx+VaFwtrIZgCDGHm/AJKHBRGmotTDYDtOOf8GDnCVnuj
MaVzGlzB2R1Ou1NuHID1b60jQPUYPOSkYMdafA32IOfeZ3N0sta2OkSaJW9NOecWIe7jhBmPXM8b
TDzqoS80sDrCmK9i0F035HWlT7iE3YENpeYFIwF5OUyZ5mw7CbQO0rNB64/T7SvBbMU1kb7ykFP7
IVx07ndnyuoHeO9RYIxL8eZU5qB8Ir+qR0Yumg3pqiqELwKJW+F8IzSK3kDKFEOXRX451TIOhRY3
dy4uxA/GeaITjeg0C1VUdVce1fNxXNqS0rQp9qpzloAeuPvhQUp9tNqmRw1oVg+A9mIe8tQV4sKz
FI/zIIebXqTrM0uq8h1CQF8IHXBe2J27Z8OUK6x1+gm3RERHcLNAElxrXlZxlE/0hohe2CDh6Hhy
D+pIGJuBbfdCKq+S76U+tNtFWO2WlVxMoSilofllXBk/zLgbn/EYWmDUWuE+zxIDE9HbDBxLR47f
raywNKiaa7kpu2y5gOra5dvsaFqMwQqJRkuk981b2/nLbQUH/JGiLVgXsM290Rufsz52/tLDUPEL
2x2rbU930WTD5qjvzJH3lMrU+vCGHvIpZXhKmEtbPYLylk+1ORTUTLO6dprBe5DNOHElU+p9h/FQ
h0q56ZH8dWfLcB8lcOYSaeyrqoi+LD1vVwLKpn5b4ygvDmALOvgdViXhYxJMdc8cJqUCUXjzjznR
7H0juoGzQi43LRL4WctV8ZTNqaMgOPXps0Rpz6A5AC3WCMsiZz2H6xdGWcHIPdy6ljOFNpDCDIR8
ZhfUm7nn4FfqTIbn9NcgeizuOUv0NN01HL26zYhS8KQ8ABBZcqlBcmWahOxXHLWsaDGBQYC6uTJi
sX4RF2495+SUI/RUELe8POvAiF6IfckqFn5URPMTKfDxuWv79TzLiCFTB/z3YTRL4kTpnywMnVJ7
hHxFzQ2CTXplTLYF2cnOnCa0R7uwN2SgmI9lMbPBTSX0eL+2+lKE2VTHhF7QZeU3YQE7G5BAt2md
REfGk6rvzpDbgdArHRx6DyObitU2RRghX+yWHMRVkHexuXcrrX+oWlDa4O0zdz/Bwlxxo9fmbS7l
usVRI2+qyikPBQnYzGzXiQ7ma1HipTbwwPiknqBn5eS3L4yhBcwlwLlgSP5gJqZxPzZ5flWldUe+
nl4ecuhN9HeS9GpdJnu/JFGztau8wDeu54dllPoJqnlzo0ZdwGBrmgtXRTrvRUvbm3egWDaoAAuG
gx4jLYgiDvfzWqzUD7DAL0zBepsO1Axx6jnHVRpuMGlShWqqUEPaan0QQM+eZrjE+CMsN/IXG/Jq
Zg9GyuGeB3kYjLi+SesKeSEh4puhclukcE1bNz0QlFJds6kx3CiobxDg6MxmGyuZvcSPVGG8215f
HlvdlUfylIajAx6Qsp2M/QAJ3XypXH5BHWkrxxgq2dBqHUuSB5/M5ZaEBOro0pzCeFzL66qkcnDw
5T2lRJcgkDaGaEIeRe/Q8my+QEWgyqjpd19reatJAvLbfJtjsf2Cg2vDx+BspK9ivesSMAAcylIe
Z7HM3CNrXQ64QeeLr3rEm5FP0sHwxngfx7b2WjWi2gzTGm9brROfYzult5nmTsfFLpCqmz4eb3Le
0VeFZBysMcYeB/vVdjWH6gDjYFhYqZh1nPWVoCflcn5nsvigl4UJwdKEk07AModdvd/0bW9R4Y4M
6pnWtIU8l+6ITPC+DVzTg6rd7sEzACg4hm68VPRdSETv2o0NYm4DAfX9Qm57KlodOmNSNG2IG0JG
QaYn+n2nWv269lYQro2rjuzY7GrwDSg+2kIOdSgbY3pfLaHdqrRZ0k3BdM+m9uIopDMCwDWZU+91
dHCzBKseS+Aqq4w20BahZ8GsaWGQ2Fk/PC6jGjh+RPrqbOAbOocIJuUSao2VQNzV+1j6Dn5HSsZa
trAqrFk45MIP82FQlUHKUVkL8yinXr3XjtSaB2d20l0yqPKj/HnrSwDEdjgXbcE+VyXzCDNOcEgZ
l1F7GGK97wLajrV88giCHzbzQMsZBJrkuKX36b6z+mHjCgDadYL6JdakXX1deulVDtdgO7r0M3x7
yoVL/WGhJazYwny0+PrVrKHTR8aonakExMNcuZBfkNg2ndvOG8oz0LFoAefSSfSrpUllwOHQexmc
2PEFl7dPAab4jsrmvUSMRCJIyw+GrB2wulV5Xwyte1O4fbsTa5l/gykDmWnhqPkE6rq7zdOq/+YY
6D0aeRC70rDVN9ezHuCh1VujS6xDI1K8JYK95CjndnxvW+pop82uk8Qz3oyeJQe1SgsyMSZvw1zT
1WmnBabduLwom8a2bFAZob8n0Y2Tuqvh951Li2UYjYNURvxEb8Z7En1TbSFm0UfsJMNfTrPIM10D
bEw2CbApkIdyucstJT/jXrYvlmur2r/gPdm9CUbelEaWPq0TE3ywLOsvhHf2qnkZrHpjDhforRqs
G7u6PBcKEUSDxwXNJ+yJFgEeCFyxEyq1NnXvNXeL6l3wrJbWHp3E0FFwMJ2wCMYCBAcwrSPH6uGa
ycDkyuswxmBPmiskHk9TZKJM+a1IQaDSJohOJaNMnJpi4d7X8+QdpEUAfCHy5Fs1G/PrukLB7cxV
Ic+JYTtmhgklajHnJ+Y3O0jVVfJca6o9ggofN2xBOPybTh5LJJ5P/l0XooOUt4Vdeme7TboQLEMb
EkaffcaxFSGO2FnoxC6D9kMcHxKe210PXRH9xcbla6eNdTTHITm1eulR5kXQMYs5Xc9NyQISgKpt
YClnxeqzzeVoq9ySTUNLrdzMZCIw5g/ONNBGhIlOb8r3NEr0YwO/dV+BNbmqFui5kJYZ11DueHCJ
xX5IrZQ0FSehicB+qfLXpomBw8o8ag5DZzPzR7thojlBQXFHr41kzsqBn9SpScJTzzoOMjQStkgJ
zrultGGzTrVzO2P787Bs5YB+iNZXE2GKWfWZdppDP4hlPUmi6nWiSbrXMN6GCcrZCpW9JWZkcQpI
ltAjgYnAQPLe0F/sc+ysTdiPM+14EFogRqe2xgfW6csOaST/VntewnW7LcxHx85Ihy2dnZbn5gtJ
ejwUa5HheeERFluexRS3WokMIjFuwm6n9H9u40sPMYkhGHuJTvEEaa+7c/n2bppGSzettiy7Ccj8
O4fu7Gkwk/zFnYf0Q1gRSxNC+RRWCS1GRO65OsvMaHl4inUMvSWyzrZRZZu1Sg1CcvvoYRlnxoJh
r7l+jAK565dGbuSy8ILhdQjZkNK9l2v2Dx7B6gA/B+fU4DE4yPNwAvYybSYAiVow5eDAZbQsj61n
9FddIjqAO4qeQZCuntpRhr5x6hwvYT1rQuXo6MfVSB1ObMhZsVsvFHuAQTrESMjoPa9mL4BuJGD6
wJnawr1W/QT1tS4HcebIVexW+O1bzI3iSErN8rYAkX9zjLnnTbLLlDTqNmkENIJlfjW91bPB/i7N
TeqQH8TBqdqYqTldq8lgENPsDNBO7BfATOOyvwO4vfi6GIZNElvefcaI5GGSJnsFHIQzJPPkRHKm
Ok9zNx/p1JVPrTVztsiZKqTHa28NcdkxSCnyYV6JQJ8T4uvztGYNb2n0G+uyM5Yp3hluoT/HbLv0
8y3BmAGhPJ7fC+R8n9bC9OahvnzmhGWQuwi9NMicKt674DUPJap261caRdngZmKLFC9ux6RKfYqn
KhRsT0dGi5P9zIe59YqqoVAc83S3DJF5yjg/4mIrOCKVc+EdLcVaRjM+PiwIYLca9jfD19q1eavy
XL+L+0gcyTsWh0IX/TkyLePGsjL1WVT1lF11zTLiSrB7ue9NZT/nQ9m/SiGM75PKum1vxczQuv3y
rcpo4Z4G4aViWy6dDsAsa8YzizvKiZRszBmGhJn78TobZCvsoGML7gdXq7YWZvmvcekIlxvSCjdf
y5tTeNYltrvwpsey9Mqwq2YIWxpRm8g85XgPrRLUK9KcChM5kshoW+6pzwdxULLWNqBjvSNdqOnV
dKIC6C0juL2eQczxpLaNepyKETlwH2ASaJ4r4akN7bA6tBsj+jFboMiIl0i/6tVFRJaZVqOyje4W
pKYwgrkbh+1ijvIDMle1N/tiOMtqjKmtm9p8qzPL2FS0WW/FZMNzxzBsXFcINXvdMbSrZBjna04F
DaFdErU7UV5/g3USaoa7aO3zQIrOBSDpanuVavZuEPF0pUOkK/xJVGawpnV+w8hbPGxS1zZ5rICn
NEjpNIjhR9c1UD+9h5Lcp4rWWNmY9TeWPyaX2cIOpV2sKogaJAyyBOsHXBcitFajgeMAajcUcNgD
9nn7CduEtH3wUxdFa6EdsXD1D4C5ynsLPfa6LRt9k6+rdQdyJ6PvUMRHCsD0SEsu2XD38iebCMF+
KyzjfpE5oFXQwKB79Lk7UId6yJMi/1yHvgGxrKxgoPfImNNaiHuNSaP73KrTz7gq5allaOEjHy6q
tzWv1kNfkW9bI1FuXbm48NPW6JOQiu+xo/pNq4NdG8qBBh5lxKZPugh1vTQvL++w05kppgVHf1+l
Y77lqUYBzMouTEVjbDkjc27LsmqhlKviZ8ZwATXNbk8vP8qmRzKT51uCaxk9LiwsL2oo9D0JXEZo
uCR6aLxEuDbo3u9yZ+pDLy+La6XZMTApN7+fSSdFhbdlRt9wHk9j0ouHlEDwKEhKaQWtQL9PMzd9
TMtyui50+2K9bdDjZ5aPe9uY0WyqeN0kc166e6Uj4IKOaVg4ydL+ErbrHCCeamqjrUuanBYvhyjG
+r8ydN50YZUje4VTjv4ixEKIDdlb/Z7FLtE5tuklEZ6AMs9lZRNg2012rDPmZThPNt3CJ6wl0TXn
AmMM2kT7Fmn9tDWjStsj9k17M0pMeFVrmx0z5Eg2jtqbn2dvyr8lGBMO4Gdh3BNdcSWUY127FYNl
QPP6YhPbcaTBqY1xFFZ5l+Z+Y6f5G4uq3d0bQ1Sm4WRn3k432IxDonIr83ulYhUWek2DtCIXt1+N
DkFsJMUpKItm0kPV19/drB0lrG1myC1zjR7tCWvUTa8xnCHGKe0eTXIBvG1C+ZYFDH9l1W5sFov/
RpiGHT/wd8w/HHT/EBBCNWJr4NOFvevF7Lhr+s1gFY63lMr9B6Tr6EZoNqpLzetJ4IMzVSnnOv7y
557MvDMBmpmvpDYGYOAGn2FVx6/ZXANM1O1hxq15sumScaeFZdLil9NZU1YS9E5nWyAKba/cr1Ee
5SeK1TmfAtIynCg+XG5YAQGbFzakS8YJmjMNYQR566K9SxGfW8uJqnthpvVT1MK2DB2VeFXIkAfj
N0mdqcL3iDP4pNYadCoMtaiDMSAU0K/MkZhHJ+LwapaOyY8DFqcZntiLFqzU9AMkIKa4jKyMnqZq
SSd8OrYFfVOfq+kYtznYxJg0Oe2tRp+BbkhLm314/MTHI53XKqM74Cdeo1H2lamVsePFQx/wPUm5
owXhfLSLDqKRfNwcecGoi3UnDGzuq0oGGaarMm5W2kKoKHmiL77dxHLTS6lOs5Xb74bV0RSqNLcy
fHMFZBHhKLrLl8h+7MoahwmU+dC0xBw607AcS5cBY+ldvB816mHgsoRR7cvOSrh1uO05WJIOVsS6
2OmuDYvZTLKqRNSOxq2exYwoMIKHz6aaXrlh7lYNyjyWl1mjFtv192npmWczkcyuI2eS0Z5yd9Y3
JUS7V9TT/gudt3pNY9t6sHRTGX6Gr+pESwdbXN6xajeatYZqiCnQ8YdbxXWRzvOPVs7evkaUQRsn
7+J7CtkR858RJzvVGfqZ2acu7BDp2JTd2NtlPNhvHomXbQAJWoZZ1AxvjKzlNwmWrgce5eQaCrD+
aoy1Cz10ns9GZC03wpxt8ALTokKYVJxF2sV+cLVOC9g57B9FH69bmdXApMtaf1zrddjy/s8A7TPj
SlLefsn+oiw5rl5+a9xl4KGia81Xi7rqxJV7BOo1fmh5SjMaVDBdZiQCp8/pKEd1U+9HzW7fR2w4
J63L+pN0kx/0oKKrheQH4dPmjF+Yz5EJbpbMLYI+zWEh6JljvTfWrcz3WkVygGFBGqF5qoBY2iUf
QjQnNALvqAyXUdBynCheErfOcAlZcXxi9GP9hNG+0IUUjKkgqT90QLuuSizon9Dny1dJq5Fg7rRR
YwBmD/cVHZqT4hHZUkSnm1HTvDteQO8eNmB00w6yCwYKvC0Y3CosFIBErsktPDwfMadvMhmcRw8c
822j1dX7pBUooGtU0/+J+vqu4Hwig4n5MvMf1vr/LxDdY13yv5/wug8c+wp3Uf+//xeogv/zT7uv
+vq9/Op+/aHL3/Ovn+r+BcAL3/v3/+sfNlWPX+du+FLL/VdH9/Dn7wcWc/nJ/9c//I+vn7/lcWm+
/v6fH/VQ9ZffBsWzAh/3848On3//z59kuH9xiy6//59/ePkAf//P23f1/vFV/MehK96rz+5//Jf/
zaEz/nYJvwSPJmxE+0tI6T84dODl/kYCpOU6F5ocMZO0bCum5BL+ZudvwtAdzBSuKSxpeDjw/8mh
E9bfbI832HOkJ6RlEdb139/A7T/6wHx5fJe/x+f80aCt+etcR8SXwdbSXWr86ywnKTUqj3kPNbaW
4TpTCpjaS+5U1zOuYkOZhKgY0EzMeC8ie/Ans/mo5ijQmn8+Rn94RT/H1H7XwP5lzG+2eqOenKU7
Zo1+hKEdh0mNyN57JW29ZNgO6AIcHsuNRsf6ykUdB1nb6X65Dp9tZjzTj6S4litDROJdMlHlCw27
rdMZVpCWDopuVTxCgHe2Rb9wEAb+HGCguzcc5leFbDI/Iku0GNJXaa7Hda0f1zK75sqfSekCXzmr
aV8VXbwvlcYUrlv3m6zlAge5fiFdHwiICrM1vtWJUySj4LEth2unzFFyu2T2MSW/mBMyJj7Lj0np
z4Jm9K4q9IeFIQUamfzf0Ns369qFf+4J+Bn2/Lsv9JdZamQy5nbaeTx6nOuY0nYDfMO0uBNWFW9i
zfNMjMEAYFOBHaRBMMxe68o51JdzppzjcISBQH+TDCfO3GVsf5Hk45fj2+AAi8dv1meWFrp5EW/d
aioPeHVyApAxfHtAUzao0bRI1pF2uiQ3Y21p8BbSfnQE6+3ojHdt6/xFIoTxBx79/xEzPIOWyTVv
PC7RdFsUyUlVoGuVeeZL3vdjxaYsxyJgr3W+RSbP7+JMr2SDZRvIIr1v9S2dlmybNvEDwM6d5Rkf
g9tHu5WNkC5s8WJSufo87BXxCfHtECPZ/vldMi7+jN/cpV8zjDnF02XT9PZIwsge1jEw12OqG6Hn
UliYxg4B/d5VW+DNdKu84nW09Wc7B+dQJmGOdNU4zHQyoY1To22LcOKh9UtPXHkmKUZOfR/P08Of
X+rPYMzfXeovY0EU3YlFe1gdh2EIRFqFVextENhIZhxs/EDxh7J4fNz6sTCzB3rIYxAlsb6XI1Jz
3VzR3l79mSzmP7+eP7rpv0x92KjITGXSU3dpQQ+U/tbAm/VXESY/o2d/92l/mfuoEs/OYl0pPE3N
VVu0V13Pebu1EUes0fCA31Z9QPctpwYRuwpyu58kDNEWRvkQl5g3aXvcRHF/Gjp0yLjAQ2CRf4V+
+KoX+YMwun2dOV9//l1cbsHvLvbX+RHyimf4MPgLqoJR2y8PZ3SeYQjHfFE4fxWMLP4glefnQ/xv
YyoW619aYlY+ino6GHg87Lbk+4l3uGt8KWqOB831IHE3Wn81o21c1v/ffbRfdqqIIYlqLqr2SKYS
NHD3RI8JL5xMcLlO9g+6ElGo6KM9MRATpHjFM9vazgapXprqex4Mzk7zaPV0B/WXrMXS1Knxu1dP
rGUEhwWW45bBn9+FP5o5/fkZ/u37sa1FY/jXbY79NL42F7XMSFFRWjkQPIZXzMfFubNj78kwum1i
Me1IO/6bMhLhu7HFmbaLN4vev5SM10RxfN1jQygJFpk43+eJfZrm9KNNjftpaVafmkMPKSs3Xan/
xaTwH65Gv+wZuGzaKZFme8RXQX9SQlchLghe4qO+Gt8sVInWGMhXyoORQ/TS2HBXGaGxtBsGZs5L
kQamad9pM7lIxnBPcvmJKv2DhXbPURwfX9zqf7Fw/lFO36/pyFWlFUsZee0x6zQZaAP+rkvqir/m
6XjNuI29iTEG0jYcFn+c8DPHIr+v7Ua/sURs+2Xhrr4z6mmQ0xFkNIq5hqhP/CoqzU2fd92+MPD6
TNmzGYmnBWXOE0PtTxdYDlRivRMJlQj2Yibx6pD288ktnSG0LfloYtL/8wfqj2b6f01pjuhXubUU
zRHTb2BX6Yn257G0vS8Ccvd1NVzn6oXbhTPI3ErVn/TK3lZF9VepMz9hYb95+X6Wj//2QFdur+jA
W80RuU9ncmUpg7Gk6MHqk9w2lBSexCgpqlIEmj59z035gaOyD9KBsxkIdAzakokmd4nDAnUEseCT
Bljrz5ZAYuzAH8oSUTpoVIvzbwbO3qz9HfqBRKEOnNLmxKtOZTGeJL5Ln2jESx/DtTae28JIH4wr
t5nynafF+yIy3rENu5RmjO8wsAWWW6Oa0vX1aXWLg9kx282mRDx/q9/Xypi2TB+8WRH24daKbklX
lL5Za9eMNz/lhfMNYsrryCLuy6K+KjFnNAn25slW2zaRr39+g40/WFF/DaF29G5y7RFfpn7BH3dx
+9iNsg2bUTb+YOpIOomBP1OZdDCHHnFnqoyNzaIYshPnWzJd26DP5buXNJTnDdSmJIqTTdT3R8Xc
GOhKCuE/v9afc8a/exh+2RHHGhffaA7jMZLJtRrPznhtNtWthLXSqZi+K/PnFvZDPHtio6gLAD1X
vsfB1qNg6OJiN5emXyfrj6xSNzktzbg4O5q7axvM3G67x9AdTIw/do7cq5X+roz5rNEx8hQljh2q
dtjk9VtET7g0DYGmrO5z2znV5rizR0yvkdhoxl1hX7H2Yoe+KsfP2cBEbBNunhSbP/8e/vCe/bLZ
RivrXDKN6mhpngQxlBaPeZU7YU9b+L+oO4/euJW2Tf+Vwez5gsVYXMym2eykVpZlyRvCScw589fP
RZ93odOfWg0Ys5nNMXBgN1PVU0+4w17I2qaxxeisUIHuFJZ0WZnqWpkdmvHm/D1S6gB+A9ztKMtT
r1Erew2cJfOExiBMN0Jj10wAyy7c7HJMfvTRlrzz3Q5WJilUuqPtIc4SU6PzxzQHoMR07eehT64s
b4O0Ghi6sgFVvbNdo4CHFjjF0bBE8MAcI1uQl2F0J6O4exwySfcOeY9r4Jaai3Fn6+azqrjs2diz
mgv5zB95mo9ue3mcd7c9MZiPFNMpDg2gifVsgImAuWrt6PGKTe+Us6fD4PFqPWZ6axTDus9yABMd
LpBZUB1RqnxAse227KYdnODQLU1y5jKNQ/AYluH2qg8nAeify6yw9dLUTjcWqJYVxDJrVdqZChbH
xjpKRK+dE9y1RQZKM9DAVjG23UE+0laVgmY+wOiA1jvM2kgFP1a2LXpZcFdMn6RvyRrRKCnWYdLs
wFC+yjq8iwaxLY00u2YX7Ss/uJFK7sU+SMaV3YWlF+gQ93TLaPZQWhP20ZLVq/m4bXrra5u0JNV2
EXg98laulqaDh4z9Jd+gc0mvOCnCIXdaHcVreaBDz/tihr5qmqHk3Mv80e3bJHADOrMuqgO/R0Or
V61SzhAmm9JzcmA3BTbvXlWIr6IxD8ms3/exftSBuFCd6ObtqPVHA+oQ8sbiQpl7rir5k6u+WynF
4mNjx2V6SBL5FTLOtxa67MpUh2BdaOGd7VhfNc3+mmnh7Zg2yAMUNZHSUvLVnC/TTi26azLxHUWU
h8+33Lk7OpVp1wm54WjndDIqEd2KRZcfRz+tffT1fAeOcng2Nada401jenRNmWrH+bBj0HFg+hja
WwKMCYuCntF14M/Rtu784MK+Otf3OZV61/rJplurlocgBFWk6hXdQ70JtnrKpIAkatwnwFNsxbpF
3RL7F6cFx2CZSNRkonfHdDRuQzDOG2XoNPoJkHZLFuKFE+ZcfXGqFS+AIMiyE/0hN5K9NostqMq1
qshrWzJDZavLbt6YpnQzEd7/5dc6KSMzLVPhhU3DwY/ElnHLVs1o2UeRvAp9yRRQ3TYOeBfTXidA
vfzY/wLje6tF8MZKOFtrUC13MmwvCMydU/hUzX8HPj66OVSMhA5233/R49Ry9baHPpSMd348UtUB
tl+ZSf47U+yrnCihh8WjQdXvwi0yPb1VYm8Swc8iMroVLg3f8Xa6IAtyTvJI/Z8Hn1p2ytgdupCp
CT2c4JtPzvwGbZYWeF80Oy2omKuTjEZRf5XQDYNP9E01i2Md0Q3oBWjDXvblho5BdCC7HO7bAJKf
LtIHs9e92YpfbZuCDjqAB6PnktPRmSxLPTkE/VQx6fzJ7iCq/osJkMtr4nE1topclXX2KpL22xBw
QBiTcTCM9rtNfF4FJZI+0HVvMku5biKmUUZn65tgZr3zEjQX4sTvICervbASz8hnqidnHnSuOVQG
sztoYoCMrMbXohoTF9XHX9ihUD0VwS1DceZJc3WURnEUBcedrcLYBbEMP0c3n2bJgVX5X+2a5Kwb
gD1q7fbP/f2/bvRfRz/roine2v8fOv2LKPlnnf4katrv/x4OLP/knxa/bf5Hx+JGIIxgqg4zSkLI
Py1+S/2PlIbGsMZ2UPHXliL1vy1+3WIsYGvSRuSKf7G0Mv/b4df0/9gqQ2KIPNJwLBWTqJOO/qcd
ftVYIthpDmVzYyf9usCRAGX7wvJorEv/yKgT3mmEPxS46rYDExrVGcjkoEtCV8BkQeeBgR26nmg9
A5dYlVjXJCM993gS/D9AiPAXRbinuJvepii3nZUDowqbeafbUx1oEz0NJWnXJdKumOnEs9VBue7k
PfZfCtN1AET2yrfK7LlAok7ShY4AMMdzDyBDQ6vth9lPqG4xehu+jGqZBGgsCxtFEFmFlTsRNOh8
9LP9piVY3W6QukjqQ15kw+2kFhZEpDCR1jFoCTzH2bRaHJ6VPAzufGeu82d0c+zhaoLVUqCpIcx2
UYOv63J05ww2N1pQbYYsfCqAV2z8uJsRSmkLwYxVT/12V6gDOKkCYEP1tZm0ydlOk0w1po10br/Q
AKvusiIcnNtZmpB8E51y/eCoRqzeAHASuuuUQZQdlSLMhjsTYbhRB46cwHtfFaJwEHNJLV4HhU6q
90eY5GP0bRCgzPfBRFaGDIqKBus9mOIhPYba3DnIoHSqXdxDiQnKa5q+HAsrrRt6cQ9sP2/2mWoE
Eplu8DLPjOonzk4dLBUNTFSsG88Ig8L81mKmVoF0jTtOQSQX7Aaf5kBHgIMKvssS5+dQVr54g0VQ
V0+63ebtsUzNIb9VDFtxrupBcbLbTs49H0AiGLM0Y2EJ0bHyrWlebtI2sgxL9jAKn/oYmO1tEMN+
NVw0FWYaM1krihbkLHoMzwkgQLifTTJDt0N/yNk6gRExYcBKlOGolWTOQ9CZYrhts6yMr+087JGC
AJPd/KKn59cdIPZcL77pNer+htbAUltlkG0tdYVIQv+IpYmEBR3B1HxKwZ0gclsEcl03pRpTpGVQ
pHXTUM0V4MsidNV5iOdFHrG9qdA3vwn6yEAmIMicV9+QZXAANlMbZMlYPMw8kBKnru9XIC0tmS0v
p9wWvAXBETfUzbpNzOgrI3YcEXUnUw5ZUteKZ9VhpnpTXRp3osrEvkWOt3LzrACgKqasszeFHiQQ
cQ0FhoWsUrX3GCwizdP3KSyodLbkaxblw0QbUQZilSm1dBPkErbSL7SNrwr7tSkmVHHKei6gqrXg
bNE4xxheyKyEjT3oL0NtTeaqMankvDGI5LD22zjotqVp6L+itldeciu2Hu3aKYrtHMUzpns24q+7
oiphh/aIDKzU3nSe9Akodu5Yw7hpAssMb6DMKxtU1qYcGdWqeYVDhXB7F4bfNSgQKuwfBt9uOliD
vm/x1igewLSmCZrtXYY4H1bzwPLLzKnvKwh8MDwDqJsYbIm70U8kOiGxqkpmWTL+7oMf2EMzKO/R
aPfFbjIhRa/bvHlIGxwfJ6Dw5XrUbdhGSgbmeNPWAgOXVhs4SlU5M3cOcl29VsME6QkDpbv4KgAO
Vq6Kzu8gm8ZJgQY8uOAdsKC88UShT801sjj7XA71bzEHvJ0sQABJ6QMGYNQ9+6QQ7TPwW/56YuNd
4sb9YN9neSIU4CqTrm5kHWfxDtyI8yOLIcttk7EI3yZVFPFz7aiMZum000Nrfes+GnQ9vTE7og1E
+EC7ouYCKkpdOv0Yp+xGjWYgZVCj42taS/14hXAuOjGCiAJ8oTIgx2iNEv6Oa9O5sZXkpqjGInvs
zF7cNnVR+aj/mB3QFzhvVawYr3VrKAddzyhjUoJqv0ZPGS2IPPJtCYYqLjbhyDauDCA8ZhJfmZke
I/wdQX9cVYNsSw+2EeR3C/EK22VrB/YRAqiYn1kic/ODtDZF42pQzCMAqyp49PMuT1YQv/P2N9CV
tts5C0ccJsdgf49ow8JaAnwAQjpsWnnfwbh29mPTiq+BRedgbSw8811hkyzRYNdUZaXWSCtBSPKL
3tWoZY+BWcOotW2RodWDxlG9tn1NIBExzgKw4lzqALpNn2S6SWy8Lir6sCZ62EUyPFi2qS2z3tS/
1lOTEmgELAkQsLU7gLOgNKbb0uB21kWmGeJZUyEYbFhy/UIZc0L9KspALK4ApFj9MXNYEL9lWGqw
KcNczlTd6FLSCFLTYQ3jtUHtJ9CGo2LNSrGrmmQIIMiHNeNBhM6GDVoOV7PFc6+UmNNmPfm9JSMK
c0nDLUYYBK2WaAKgmeTPreKgjRaGZd3tRY9cORBtDE82ZQfnYRVUIDs9JazC2xw5MHXflGWqvxiF
jQxW0A0vYNMn4oqa59W6hXaauebEPNKrh0JWW1uaE4qZ6GbuzTRLxEoNTChrUbmg1yZNT+J7sO31
bQZat/DAXSOYZwlN9V3oFclemE1S7gog/j3+OVGeP8VV0N2DLywc5BvSmvmtJdTmECIu3279kRkb
ZjlY73iY3KvKPfKOzE79LmTm1YNY7K5bzBl612oCkuMS3KG1QY+CKUwApktb2HpIkexhK9h477RZ
DMRUm0eAWNJqqxu9D+la0s8B8wDnEV0kCEihfWhtzr5VRc+ye5s0iNzgT/nkcBVB9qwbf0CFHMSW
prqR4JwC9zWqEGVCX2nWlZB+Bz/VGhm/V2PzpEKBj1xE2PRjLTOz30HS7n8NHTzADXhKphNDQtfz
yrIrh0YRIWermBzkdDGwA3pyapjkq0LTBhUxsXbK7qqw119KQNHxypiUgtPQ8ZGXATI3ZF5oaEWE
eoU22ltdoUsLJgj86X7UECNe65JG4UNAI1C9ySCl2SuOHuAOOQYCvIFMa28kXytbh8PgOzTTHPEV
ZZCRL51GVgK+ulNp00EvHCxIbVGmI9BFk8sluabHDjsiuaULYpfwpRB2WlkzXqg700Ev5KrCo+UJ
aY3edskXEYzShATWzCxsHVtl1DzMoh4euG/1B9IrC8FWy/Nor85NSBLXTrL/CYlIgpweQ+jlGOUO
0zq2oVU/B3Vj1TuLr5/Ybm0LJ/gBEN1uN3O0QAeDMXeeTFmMsSdR41ZZ/wZqVpPSqmiR5EjnrTsi
0HSlDEVXuwZ04GqddjhtwO+W6jEK8rEn02rS/Cqbo/Er0n1SXRVlZ8FsKzHW9CCPjt/hzY20m4Jo
GPJd06ehtmvSNi+8pl4kl7jX3vF6mw3rQWRAULLTKyW9DbU+GR+Lbpzyq3kKlWiljVOS7Uf0t7R1
bTMxXPsQKCXhR4OFPgurMnYQuyF9o3kQNldO207tTswW5PYBYAZCgo6hm1cG+XD9GyGfXtuaFrzp
74lmpTREafuOdxPiGeJe75UuRDciphOSx2q2sQx7YZqK9gbEbtysNVGhWDeoWRtuackjNZcalT8j
cld0CJTBadTXcOhzZe+EfmUD9s70zlWlGdVfJOJ15XUSkjLATsvHowpur96o/PINunEkM8iu6TCM
NTPrjjFCL0jWpaZRvPT0bKxbMbaD3E1C6k89OhmIh0RpeYvlEcKBdRuF5poUDk0HRr5OTtvXoV/d
VpXq/EaIomaWFwnEHGxj6pSjYqMZcDDKJkINBGbfIpNXImZVxaazNGahItgHVj3EYk01FYzPVd9X
7kYLq59V7CvsID52HFopDtR8p40+qRMgUCPIQARbLbBQlFzqJ6NNLRadFc5j8VoWXTz8dNAt8n/S
eBIzelis3OYNUUetUL05Q/uccsiB1Od2KecIuBVcybwGNiu3HznDgu3k6EnHBdaZ1AGFVIAcwHcj
s6wX5Eoa6Y1KGUA2z22aegnArQGLsaxotGmtK/zpMytKumG8Qv6zKqY70bdKOLkOCmbQz4gFIQyo
tJO65sYk6MVaixsy5TaccBiKYHM7Xh5zKq31KJkaV9EXlarAqoKSqDDCbeop7J77xMFna8Vsy8/s
Nao3agt4wPb9ksl3n07Gi9Bi3QZOWpATMduPgtteDHrwmzBb5evBYS1twq6y5V7Ci0NVy3TG2nl1
wlpr0MegGn3IEU1IXdTC8oCMNgDDD8WV4GcTR33PFAIa8sqfWn2+5rNa0RXtFudRy60o3ope75Fk
aHRSp54IEx+KohoeZx1Ttrsy70LjHk2NfqQtgxvA784EHu1RxiNyUw1JP7s16V3/2EBf4fiaYSAc
pmbw+23YoHtT1LP2prU10pl0NMfvqmKLR2Z3HeJjyDABJw06HTRn0RkASoch+o0Gpt+gkqllWU+6
WCSsQoFAfbKBxW9DiTIlwoJNeZORk+zYhN0LfXtfrqDoyZ1mzfItxmksdi01tWGJNsXYeNgB2el1
y1cBLpTAREgyVAcwt1s0uHS+RDebdzHSVvUKcu24Uvm866FpjX6tmZV2B51ay6904Zf6qs043oC1
5Pg89Erawa1dAMNujNULbIlKxW3SKTn1f44iyGHeaWODSEYdCoe9lbLDSiCvJXkKNpPMg1PzVgOc
19yZ5SQRfwBClLszBRnkibltwqt5hOFJfEtDfaWjNxV5EbVOuwcNqFxPXYd0jKbngzw2+OmQryuF
vihjG6X11Uwb+Quintq+qqJpxtvQVnpz08RG1yC1Yfo8wpibt6mZBANzdqDDiGOUlXnspSJb4pAQ
DDBNJe9JrLIqhoxjDcwyq04Wlu4i7SiehUqXYzUGk/mYCARv0H1iebvpaBVyz3nThjA6sRMt2qqw
tlmXoPnE0YRct6pUdXQ9TIQ5L6l75DkNYArGuvKLIQTbTl52VeNgl64nQZbqUk7IhyGsHIhyziCh
WsomerFIyPZt4dfIu2mZ/OJDADMJSk74VAWV9TXpbCRDhJpE30u/nR+lnUOupIpC+ecPihhVQOfO
6v3om612qVgrMAz2XGS60yddAVCNeRAwNFCWaTsOmdv5cnEvBXu3z9C8CD0DMCsOXIlZLUsWg6rN
TBoQbEadQplzrsurFa7IwPQQ9yrCRzzP7eJbmZSkOVqjF8abUskgfEScK6QXLDil6A1IabkROKrk
JnHa9NggrOTFnRL0gH0EurQ1qjnyAZk4dXBtrI4GLNuVLu/WYaSZQIM6xOEWwIEiaNsoaQ0JiI6F
O0PQQ4uTSnxlRqOXOMWNZtrTF4yTOlSppTpdtUGR1z+bUfU5LLK2DQ5YvWTgElQZ6Rirx7Fu3I0q
1ZjroEFUrQxbV5Q7vZrC61YPJULBbWnvZzkq/h4Qk22swdwG0ZcsmIfujiGxoZGjin50Oxgs97QL
s8nDwDm7MZteRyQC4OV0jT+dutfR6bqafM3o3L7PIcaZPgdpi75UcpcbhvwhsjSNAAWQmSBJETmP
uiWTQ+DrJQSprscSYe6j8ZkKCAdeRalhtOpzXLRXCqqlpQu6dfqqFsOAvgyjdxh0fnxTIp37lgrb
rnJqXkG08Kd0zq6yHg3dq76WSEB2M0hWd0pGNOzAhynIO5p8s61E9aOhf56bkf9om0Epr5RYiQ4Q
CtKBqjcZlYPmd13J27Tb37mE70G3HQ2UlZgR5dsaXaa/4mIz9uhjNv5tpA0wAXznvsODnnniOICQ
JGzOKBNGpXZMcyP/ncIKvpf0VnEaj9TkkIdwLpHESVUTJCWOZFuklet21SKi8GCaun5vtD7Tydq3
J2B5o/2iIVQJEFrPPTVHRTWkrkdwbdDZEkiENMOLSldtBeWGbK1F+Zd3qN4EvmPd6vRa4TY30UQx
QPr0HIp53FecnfdyahsF9txIOy61/OHecLT50Dc2gNrJd9JDUG5/lgzk2smqIY2oiI9tW8eLUhcl
ANQHRBw8amkQvgjJ4ookVHywzma3LYoITG8d0Txy8bHmU8RI8txMQardWME8ffdpKH3JGEffTqXT
ip2Ti2cHtss01G9m0D8hlA4psW6D4BCbSELSXjLDK7MKwz0fBhGPxgI9wZw5o7iDWA3ZJnTML4hm
4JtgkTzXbqcgcYhkHh5y+twXNrtBp98Zw4t9cNC8uEWiWd4qOkQ5Tp0pgKzOsmWfMsq6j9Vh7DfU
20aCb95Ej69XjepVVy3aDbav63SCM+VeOEq7Z3zUlnyrIf9pIJrxW059CQBcmUyIM3Um33IMqX7B
m4/5p1bVJ4zKMeFCfJA2MF2vUHtETkQ2XukM3Wul5Yzth1xnjJ3WNYKPhWOjfQXeyYdvjjYHgmFj
FCMV1s1PtOr1cTP2wJBux64ZvtGOQoegtyr5m42l7SwLOQMUZm8chMSu9bnuIc2XendbWU6APkFl
/0CX2bcu+Ft8NCxamvsnY8tByJyDr0BuPhOeTzTqoHhiab9qppcJHaP6xc6jC7jGxWDgo0HCyUwS
bzVV0FcrvUSba/T1I9/NVShFHXImFF9uAsYGl0TnwqMtP/vR5U7GjCmxqEvEH7picixxJPPVI/CD
SwPfZej30c+fDAOB7nCYtPx82BSUpZi3kcDdOrq9ryJFX89+sM7EYK79TNa80e6qi/znyDJ/XvRX
OPeAJ4O+0G5VpWjm0vPtpoIgL1MYz5DP9O6SsZRY3tVHD3kC5GhsvyqSsiwhiC3ZXOonHoKPNbVy
W+jwK2u5EYOhbXq/Qo0CETaUfYJfXcgLCAdhraIFu5dopT567yZnd/9c+n+Bdr4riEHN//nf59bQ
Mpp9B9NATTTKG60qPfotb1lrPVKL0kVyii9RaByUVKHmmC584jPv99SlbQI/IbSEa9kszpFjIFG1
DVXKJbn+j9/tqUHb3A8iGisgLzMjmLRUtyF4V81+KOtm//nL+hAIwe62TkZ3hRM3BgompdeXNG9q
RC6XaEhGAE1hhTYpwqGFm82GSzlzafy8LI0Plsypw9rQ9nYS6ORCsIJgx25p2e5KE0hU8Kw0b1MV
btSMLxaVaPL+M1I+S/r5EN+6POfyBd+tCgSYqBT7ZvRsgTeBMq4bqdArvPbRPy8i7Kg3kqI1MZ9L
3JyQaGsvrJAzo1HrJMQIMjccUevRA2CbXWGBaaxQw1saNvH80GnFxX34EfJgecCTYGPVEwzMsuRC
oXIYRbLmQYzsenLyB6UBD9tMbikQ1G3Xn6+ccw92Elr6WUS66IvRQ2kMLcNw06Lqi9PrivzzwiXO
nDx/sMLvvllqJDq1dTd6hZrv1CiEg2ut+VIEFi/HJM9v3vLsAnLjQ7zS8v5OwkaQmIgWRtnoWYo4
cJHlmqOPUG1UP6etcI0EkFK1seL4jj9UYKXmM42m5X5wa79CZeTC9jjz1KdubmNc2I0dcCNRYdNb
Ha6Z0eGl9awV3yjK07JwDfPC+XfuUksIffeCjXy0WnTgR0+TAfRYiafij55uYqGMnk8MmHUVS7XN
5wvmQ7Qab/jUqS2kTlCx5Ri9SfnqqMq+tKwlAkwISU/UvtSmtA2vneathK5gEbNHnCaV6XsUviIl
9vlNnDkcFgDF+yemZ5TJpGLV0mf3IpqiufmCisM20B4t6yc154VD6A8h7IMYd2raFgtgyWGdE+NA
eNJJvUqog8y8RcOrGH5ig4IY6Wuvbrj+srLRr3Y7No8R1IfCKbfZULkJMLSGymZZXkXNZIOXVA3m
Tce0C1nbg0R7j+u4bfELpO8qTutL0LAzAdo8CVqpj+pXHaD01ZNLrzTn3gR7ikbSURfzDQxXpuP4
QJvHsbbWy0b8/Nt8iPpaFshJCAvQLEjlEsLquf9iW7M36ywPOe4Lw/E04W/E9GwP5TrgLbbt9RDn
X42OpgiBzjzaaOQuTdgY3H0/VttaxDsRtisDVxrVXjf26+d3eXYZnwQ+iPd6Gko0WpZlTABo/R92
s0VWYLWs5GXNsmXQuXdbOmfT9DxG9HXae3s4XFzFYrnWR6tr+XDvNm6I//mAKD7LuLlOQcnSyFo1
xY3DnuV5iU+h/o2WAPgtdWOD+r3w6OcuexIj02oOa7r5o6dkTEBVJH15/pIoVcg7ImLLwuRV1Iim
+QzukuHXheueWY+nZmdxYuaVorejN4rovsm+CkQOlgZlaT3q9XUIJyRJAdjBAEV198Jq/BAfyWo8
NUGrU5g6qMzxsLayQVrOiFo0TAErVf5rI6ZdbX0ncTCnyI3patHexIQiZ8BpH6NOPZgo9q7ytHAv
H4fL7vvgoxsnqZqttjUtUw6GNsTPMxg62nRKHt1deMlnDvQ/4K53aypVa6Re5/8egIH+o/Bx1qjt
mym+Zml1enatD9cDqhmwRBLhseXkIG44mCb4yp/fw7lbOEnSUMiu/FT18bXHUj5L7q052/l+5Fnh
hYxi+aGPXuFJYNNUtPHBPo2eQ+sPFRDnrSjKHUvp8/s/l2We+iaGuMPkakXGwkqw1bfeHoClfeMM
t9EBYVsOwH0s/88JPiBlxxDw8wufOdZOzRPDZMrNsQsmijAH4Rtremr94LsM1S/lFKD0Vn3XdOOS
+fq5r3QSfDQr6/DRiiaPqTk4PHkzL3KCrS5vafReOKfPrfWTSBMzt85kYxLgCvOLasUPF9OQMznP
qbPdhBWJ3UoKgUzXj9C/NrwhpAvj45K/Tl2/sYLkkWD9+Yc5V1+dWt01sdSndOJyhl3c1BNolfY5
Kw4x8YqIyZIw5+77Xz/cSYhAXieDY0OgXKqcnnwiFnLjk1j5yds/tc3FtX5myf0RA3gXLrRYS8Fh
8GBDiSqz7DxNj26JDcEYb2Ra/yIv/vwVLvf+wZ49tcXDccLE/p1nqqz4xxL5lzBUv0CmvMKy7fNr
nIkL+klcaBrRFr3FNQYVv+QchfTZxBKluVB9nlnNf5il795VyBgaKdR59NSseC00/44K8+9ufDmp
3/1yrzYQeCbM2Yto+pmW82uR2i923/z6/OfPbHX9ZKujvAksQNNHDyjoL2sKbmBD7hlvM6UAtPr5
Nc69+5OtThN5QvfWImaCdWcgZdfAwqr7dtx//vtnNvypZINIcvjq9kDygGczGTeU5qtgvteKalst
OWJ0fzEvO/O6TiUWANfEwogJ/3FiHYRB9OUMndXgC93iv8zN/zDC333xBCMTpXPKybPQ+V2KCmTf
VroM8c/IVwvzFHirS0Cpy+3FsHIu39SWB3530UrXE0PiX+bZfr1bojyFGmn38jbrF9OsvKU6Vqdn
c8LO88K+P7Mu/khwvL9mwHDURIDS62r7LR5bAYImmzckmJ+vizNx5U8V8u73ezGVrcnJ6dHfflB9
9al2cPN2pgNQp70iHv/uKic1TQYynaHFMHl4YLkonSL+0sY3yzmDovDOKZL1313nJBDUGH9MCfJg
nobq2UoNBdSZ4pumtnjY9Pd//dJOAgImYWJ2Yh6nFtlNV3Q3deWjbpjdTkp03Q9/+WlOQgLDH4S0
2n7yhrkiO0s2TtGhhlN8LZXmOdD/rrt6yutHE85vfPpmnoVxxT+V9KC7HULFDFz7Cxc5c0ye8upj
3M4RyuQiUZDA4fTdSNOWipXTWALWxoT1Qgp4ZjmfEugDJekNRbAAwqTfION5Xci2W/RtyUXHEJhD
cqFQOPdEJ7EgLMzGBrkGbcrGV1JB4VHXqXsSRqVtEK61tvcsMV3oUJ2JqGIJDu82qQN4BiwKia0z
JbfO1CzKmtWultUPoJMX3tyZ0/nPZOPdNUbDsYFXUXXIoGcSjr3pSiWWfr4vz0SxP5XCux83hrRR
fPgAnopF5Mqf8y8ACsFnXHg/5/LLPxH73e8PqcWE3wmJkuljN71IWg/wODFOVcr1jKJWPIovVfl3
+/KUtJuHJljqgq8BoQ2bvKT5RpWMoZhkfGxoqAQ0vtAvPNmZY/vPA797sAZ6IQJXVBk8kg3vGDk+
rBG3C1apQqzaRPz+YpZ+Zkmf8mjbRB9GnZPVq7txo5blGurqzZ8OM7r3YTi7FyPbue91SostJsVu
8eyj/DCVLV0a7JYz5FEZPFIOTPl9jafdxXzkzDs8ZblajSYjp+K5KDoIm1rR70yAl6w+3uS8NNQt
5+/OH/UkKgTgEu1yLgg/5fBkBnJRMKMZlczjqk8aLDudi42Z5Uj7oCA4Ja4iOpqruFpMCDPqDE4p
pdRt1VusB2MZsQIRw0IuHQFZze2D5tuYOQQQz8pB+A8iRAjy85197uUu4eTdAkUlzkpRASInYnCU
WfYdFp6A0hYlZBtFufGpqb8Ol2ZmZ2LUKa8UNygjKJEl9tKw+e1E2L2muDRfiFFnguz/oIOiI90F
SjV5gYaVcl2qrvS1x24I3EE3Lmznc1vsJHFQtJjBgso1QG57Za96ajv8mCrERqiELbrfIor+cime
ZA/AShXf7LnU8kGYIOKhwzmoPiHoDcX5wkXOtAelsyyLd5/fhrAojHDRzY7Db5VTv2CSAjwNiU0I
gmvkfA5D3xz70faWIiAzE6/Shx8QL45LUoYE+WNOV5u/fzUH+e7zJfnxKkHT8d/3FFgdph6wn7xA
7W4D9jZqVi+f//TH6YVcdCLfP66RmUOJ5dzk4csDtdPBy7fxOjwoVn3qHJde4efX+fi8RLv239fR
0UKywpzrDCmSqb0FE2/OHv6y0Mc05N8/P2J5K+xgSV4s8VP28ogK5RWycd8/v/uPY4KEUPuvtwRG
vpepTbY3A3/e9FHZ7XQD1C3Eo+Y6zDFgU/WFs4Az6UqklXlhMZ77OCdFBuDitg/xWIKrh50ZDhDX
5GaHJstoltA6WemLPM7nT3ju+yxB+d2y1+opVRqE1j2b+dWgdXiYmE/o4F74+Y/DhHROwgTCx3kx
WXx+ByvzlcMuUu3iNU5IMkRx6NrxkJX7z5/k3KVOwkQ4t8jpm9D/+/hhGaMVmBZRNDO4OzBYnutL
g+Xl9/7ncSXlSaAAHJnPpTUT+eJU/xH1QJpqsVtw9Yl/3YJCSEclAxJqWauxaS4ltWe+kzwJBYCj
K6MctcnDSR2vEW1nmNbtVFxYcB+fGFKeRAP4KFGhZvy6yLWXyBgfm7B/8nH1uLhRz4QyeRIHYiMi
2Y94a2UEAabARHPppH/+5c/99kkQQAprnGyD30ZU+GFpl2CTeyFMnnvtyyXfbY9BxbIW51XKcLV0
K6c75KZ2c/HGz732k33ut1qizjOvXQ1T2HHdMVuwF3CpLrYrzl3hZHvbISYpdqkQwPx2zaTNyBHP
NvZKmV5YOWcSYClPdvg0x6PqzNDY4GCh4/dM2ltnX/kvZX6F5BhXu1jh/ylMPtp7J3t8iuoyUg0e
B/uBJ0cP10M770U7X8VqsFvm7YpqAODsBzftYWPOwv76+RI78x7t001vcfAj9805AzHRyeNNafpu
UenrNLwQvs5d4WSDK3Xh6CIyqcUAwY8LcrbKjp0F7tbPL2S4Z/bJqazDGALXqGqdEkwfW0gg1tvl
Ac+Z6HuKKrWTWNHLGFMtnOwyqgPNWie+ktzndtMeu7L6rpaoyPs+OPHPv8i5C55s+qYGt4+cCXJe
kJMl1QiCSK4FhCIAiuxbYnuxxjt3pZMYMANH9m0d/4siScudNaTxKgqn0PVzU66zLsfoNdIwv8Cq
98KHOrcWTuJCDZulCZN4Jhf9v5x92XLcOrblr1Scd9YFSRAAb9yqh8xkDposybJknReGbMucCc7T
1/eiu7pbhoVEh6IqosoTIUwbe1h7rWrapfkMJZveS6CXbNvHCM0ywfk11Fg3rlgH8BgjlFtlRSZg
9AZOD2hsPBJhG6ahcWO4YhpA/ChGdD0tQdq4d9HUXkHR6rKBEwASfBScaeYbvAzdwVbMQrqyf4M2
fwk8UV+iC+jJrsTh/BJp5qAiQkUKHYGuxrUMgUFfg17w/UPipr1kePAdE5mzbhTl8iNfZdVQFoLv
AmCogM4XacrLKb1GD5YZsKU5VSo0NK7cBr4e8CzN6O9Bz/fNaqybOPIOkK4xvAa6Idbff/Ncdn0v
7WhOlgAsmo/ERyEWuRDmW0Hdop3x/I7oxlAuPvYBlRgb00gT6CGCIz0D53gPBbpwiU+iHw2HVzeM
cuvrSk5+E2MqI52qGyi3OCc/tU4I9Fa1FIMR01zAP0Ce+eCA7woXfbE6aMWT+doSFlgLndhQXtLY
Lqbc8Iw0M8vQRIgNAJmxtRw99rgCvlJUL0D3ujemEnVPswrudNHwOKcj7HEBXTF7uqGoIqGYVKL9
vUUrMEpLdYGMn2i2Zldct3zKvZdhm/RiBvXO+vVf5Stk4gEqW/JXqF5vSsA8y+h5TYyhYGIjD5hZ
WYBg4PxB1KytCuyEdBktIUrvBKiSp+UzlKBAAAP2i3AAP/dXyOEZDrzGOPzSPXhzqUAbRiGaVjlB
hhTjMEeoEJK7OUY2oH/uHVNYs56Id1wrFc2ZxCDkdbzGCQq+rxYIZENSb5pWNulPkIbasLXK5U37
LIFg1PLTM+Vd3uVEBeOYiuCkRcUg/4txE/DuTg4NQpegQX6P57uqIDQ0BuCEugFOieSPAFeCZBR0
UADrtfkq+XRtQ/YT+c8M221Ms2quvor15E7TQxMClZY4Tt2AkA4N4XF2mK2IX9Ki72bDxmqeLRWW
CdgzzVK/8IC9AvHzhG7wjQ/qK8PLpTueihMxDDEYovIITJEJmk9ZtzCwDNUBut7zDTqcIEMI36K3
jQdofdXfO0CKqYnd2Eohl+3hDct2DQIZSp+mep/H2a6dryUkhqwvU3jfm1Koul1SvAswyfrLSGIv
gNzdxeQ1h7aZriuCDGRqGTZIN4RiXxa0AMPZSr0gBTsiWujd7gotv+MJsmHQekK4f96QaMyYCocE
Y9gUNqH0gsguf6SgfsX7dvL8H+e/rovQVOAj+E/KfHFWelUnP3TUOk0AJNOSgAMlO0Ir9wWNjIHn
NSe0sr2eH3MNi945Cyq0McstBDPryQ5taKh0CASnrQ32rE5eg6kWL8/JtUx87howg1CBjm0UswGS
pR4ahdfsZQ2Bq+so8Q4YbJA3LYZMBQS19wu0j8z5Ys3lpetmvrHKcgQjeFFhVBugQHD3PAzhnUOX
XTrtG+8rxp5AXT52N2n7uDbYCRZD1c5wLnXLq/gmvj+izw3UlEFRtZfjyjuMhu0OCiDl+HVYuoNw
i2QLraf9+d3UXAMVBQm2OiZihIuB1xzRe/9YTN42rOerpOYfHEG1HSPIisIeE2pIfTmh+Syfshfh
J8jl7c7PQWMNqWIt3Aot2gO0SKHbMkPnhAJHTaxLZ0G/7FJcNFB+3/Th3fmxdPdZMRuzW/gDSP8o
1DhBNyaG4VCQ4bk2cftrTp6KeLTKbqmBsaIBmpe/jB79kYTCtEw6Y6HiG5dxBC/V+va5EQiI/G+9
vM+Kq3H8nDvZbkZ0UoGsmZUGy6c5We7q8ry5RHa6xBlbSoaOIEfA/42upzx6qqBA89HNUHGNjOU9
LDWGsK3i0fHplzxr9sY6nm4CihWIqFXTZSpYABqBAcRn6LtpagDobWf8G1J5heHCa06Uimd0h9ZC
zyUmEVZdvo24PFFLzNu0LoIPHVkV0QgOmQQsRWD8FGwCB5l/mbg1SJsWgy+iWyblftshiB2hsOAF
DpQgdmRGATni6A1cGcs2zpi7hvOki0JUgCP1nIFAks8LGGSXvMHfr8c4Hn9wyBVHFD2dANSlYMsH
p8yuMSESNbbFVe5759o99OA9+HFWtwf93gXEZPcE0J0WHaRyoTdwg85vk+56quBHBxRtDdBUQxDl
P9GwwET4EFV0M+INGkEMBbAeyOF2DsjDzg+o2TgVATnHVQkmt2JAx+q3qmZ3HPxvpP48lgZT+cv+
vuMpqPDHwooScMf7QwAa0OOMqL6zQK9wBc7LwE/STYr0hJDWFjWdBTmqMAaPEqTyjgjiEPOt6cu1
o2qS5X0TRbuI9yevuGZRc0I/URLbUBO2tnVWrvCsgZXPPmD7ldcGpbzA79ABfO9IU3uJ9TdBvx9Q
FQJfhBL9pZ/2ATcxhetiHBVu6RIRs64CJNZjWbRAyyQHiVFpJ/4FobT9PNCcXPNlAt2tPW/ZnI/X
Nhh1nsC6Nl6Cv7mtwWsHMoX9MLm0P0xDWV2Pzth+AtcBwuumIyGEtJv4bh7RHm4ICHU7r4QPPh8z
SKsjN1hH5XYcxC73BohEPaXGdLQmrv0lJfDG+FtDUjJIo67VD+uRgjkh8+z7cWUGGAfwkYyfzx9h
3TDKyx82niXRcw0detCTobM1vC2z/HaOIUbrDBeF5Zg0EHTG59f2v5kQqGFZVzC8+6vx6eL+GnQK
fnvIp30qIEAxoeto2PBk2oB59PzcNO+CCnlcsgWwHNTyg4U0V0ASv8RsvlwINRTWNEungh3nqPJE
KTJYUygHbdw6uvFKoJQLIfeltXz1R4OV0U1jHf/NwkWcTgPEtDwkjJbv7VCeIKJ8OUOA+mOrtB7x
N5+n4Eqeu6ZEJOyhGbZLlut5RBXHdL11q7TO6s3na8goQUECFPrEy25jZ3qQ0/I5H9sRvJigaTG6
sLpVUrz+FCEiNGIg/QCGrBPv+LVIoRVXOYZV0gQVKrKRg6waXPuYRs5X5aLDqivCeAbMyaOXHxY/
DtDn8rENcX5fMZmEC097zMSPh9sB0ssxY1diyg2vpG6hlBsfW+CPXgAGD3zyswKo6zAPdB9Bejz4
2I+vvve9x4ooGSB7McqrcLEgFJ3cGL0JzU+vghdBn+pk44CfXswVvQOENd87czJfgEq6+np+Apq+
NqGiFlnVzzN1Rw9Ypr/jcW/HBKzYdANSKWsbVxeNDGHDrC38lqJ8RpLlY0dMxS/yBKSGYLpEPqX8
tGQvvR0fV5NYkMe+7kEVxDdGx1zjk6n4xS7KgVekGKq9yMkOmNMw9W4dqHrJ4t5pCoP7ojP5KnYR
dNLguFyP2ky7vTeRPAAC5dDWTbByvUKx4iauQNgr5qdkzl+Ns9OcEbWXQnZdO0EyGJVc7j7J+BVq
k1deZYKdab1MxdKgF7mqO4Kil5AD30VL5x9k4f4sQJ+4g9CP/DHETn/KGtFdJmxtmS5M5ESaif0h
FDK2Is45rlYzAeVnrWq4LD41lUnQQxM7q7hLYYOJb8qQtQFh3HUx+w+jMUuiaSQXKuzSRvk76fIG
ZyGkL9Il05b37BJ8gXfFlF0toXeaXeerIxv7V2RCnDIAousAtnXQeMDzzcrmCkSChjuuuwCKEQTr
Wpu5GULG1k2/1RQUbFM4g5a0WCnUUKFv+Bdj76DGVySKQbRbzicaInqMffAixpH/mnfuc7V8yRzA
u8/brPfH4Co+E2SvMzBVjhdwHj73i7PjEtL0iftofMffXzGuoi2H2gE3b4Uwzsmd6wHhfM3srQ3X
dFXetHbGd/z9h5ar0Msom/J+kJhJtliXcUSfw97bAsANB5HOIYB4IIY2Jck1VxmaVb8/td4SZREL
OXwf2CHXBhEZGqVJCKoHyN4iwAITIytBxGsa8H1niKuATKwhGWiE8cC18kiq6XqK3e3i5DfV3O5G
E15NOy3FQtGFM6doEeeHK/4drJuy7I6QZjtlqQj6pLwBAnrbu+nekazZnT+BGmMPEcrf19JKkDJ0
wRkXzFkF0ep+10CUYj/6vr1zfBCjLnwEcXVynxEb/OvMv4T+Y2xwmXTrqrhMGVhQgeNKkaDx7E9Z
6R/hQh1GwJVD0G0Zd+998wvpmd9nKEReTTPNWbCAvbrKISI915d5zYPzK6i7YYqdQI6sgy5DBYFV
9BBsluSLP0KyjiTO53LoHjmHUgtYDM+PpVkwFaaZJGwgbgKbRHqA4B0hb355gQgAvAL6xsZsrOY2
q8BMWKQJvM6orozyPkXWQMyQUAB5SNlCL1TKTdSlx8U6nZ+Uhp2Nq0BNT3Rk9Nf3y0bf1q4Y3Gtw
wD0g/QPxQEveAsXZ75OMfGl5/zSQKIX0eLyLSfdNegX4iYtpa/hB1i37M2/DVTznZNkcuiC4C9R6
lMUnxLi2DE9x9zQtz6716JXlN2M7z/uPNrrQfz+VhOVDIhY8rJwyeXTcNtk3YIQ5PxPd/imWZJB8
spxqfbWT7srO7WfPJq9TFB/Agjt/t6s627HRiY8xjX+cH1FTsEIh/ff5WE3pcGhUwgkBXA0wtm3o
3iUFgXbZGmmhTNqBPA1hV0YOS2jo19BMU8UxNTIfuklCqs9NoCWeu+MB6MXHmYkTK9OT4MVzWToX
VCyxYV11m6YYy3EWadqmIwt6bkN0EhTAXe6Y+vt19l8o5nBEqgVtypBqhqE6RRFdrlo/+ZFL8UDG
tN5a1P4E3O6ukenPzq5sg7uvMY8q1jUmHsi1eszJjv+2Z+ogkx1vZ2lVhlul8XGEcjDI6AoJ2m4W
FL08AAuxHZv0GspQwUcNvIpjLaIysXmXsMCF8vaATGjSoSUjzaLWMAWN2eWr6X+TDJGT0zntEmOJ
lngrSPbgtDEI+cQB7YSH3FQA1SyUimRFKbmWYYl3ylkoulRrC+TH0anuHb4zJqU0N0ZFtIImuPfD
sWXBKG6S5aVD3boGS+oEGSSLu6vDBs5Zw6ppHkauWLi2JhJueo9VQ+0TNmA1p/xmcKJgNQ9GmP+v
Ntt3rDZXjN1ELY48MZ6PPmx3FEFjTyMwvcfS3pRjnhwhtRRCuSSXB+FkR25BgajO+P2YzAAFlXO+
45DhgLq2icZRYyS4aiQmaGz4IEFHyza6kFadexRSTLgp3SFRbIRnzUWB5iO4opGLQtDk9HfVUsL1
pVayl8MgDJunm4TiNMUSYgkxRfG6qmK+hShqcQuseGiwoxqbo3KGVuDLRWcLDHfWeBe4rQ/OlJ0K
cFKcf4w091UFhYb9QEfkYVDbjyGK0898k9ZPUAPIESlCCMbES6pZI5UitJL2FEfQbgnsdPb2IXiB
P/WZ9L6dn4Rmp5lyfcJ5ApEqpEWh8R1+p3z5NCXxhYWTbTQ4OsdL5f2soBojkwj+N5Duu4Hzb1MJ
lVufRkcywSm3UML2vO9+C02hGHogSP50klxhEaGzYHD+NEbiD7BomhVIL2CW9arC0EfdoWmj6zTv
nwDkbTZF6EzbKbUNAYduTZXb40BHZFkq7Fgf2XcQTiqhygf2+KjIZSBnyIWc3zrd8VYuT13RGgub
MbAPFLvKrncx2I060hrwrxojrrKA5mNijb8Uij0vp5ssloc5HndZVUNWAkfFHtA6gL6BarYrw4XS
TEhFhaZWjnxgCbAMo9ZD2jV3eQL5S6+S6eb8immukgoH5VPFI+quNxYcYdtVgwXcvsvz+Y9rdt1b
zcSb5zsrIj43Hj7uDpDFtNM8umjbctmC8XrZcQ+qYefH0U1iHf/NOFBxGf08w3Vyhfc8lMuhKluD
2LBuA9bff/Npmi9hVkJMI4D+IySOHPsFcP1b178//5PrVmid0ZvPpxMkeNiE7I3HIfs1OMB/SaDZ
rOMHgY1cpc3MJyjehFBECpqhu7atCh1NcfJdhOy196XhlOpmodzu2IJgwq9woPcL8N3y+ySzID1F
r40Bh24E5WILCLxCio3g3erDG2T4LSRqUE+YEHGc3wjdEVKc5TpyIU+Yu9gI9ID5STxtbCp/nv+2
5lVUEZmTU0cMUm+oHlAkx5yMdxesWR6HCLJdvH6KYrN287ri77hkKjozrjPHtRaskyA8QMEYfh+8
PwiZ7FYfrXVuaHO9+psR7KLjfWztVHwmoVVW9uBEC6x2zi6gpSj2kIA1UdfoEmUqItPmaGpIOJZv
HiCSmB96km5BynJb269IcqIkjswzoAubxuk/uGHKpY9BJwoyaaziGg86Nf3apP5dCIVUaQ/msovm
BabK3Z+nsA6d1qcB4OCIaRdQmDAQzPULOSYc3MpyETd0yk09v7rhFO+4SvoogiIJDaLMdfmmpE77
vfJt1LLKJruoIBl17cZJBen2zjY5zRrrqTJPTlYDgRdodwbDOH+OIT0EKVFAtEwHTxe4qzjMJrJB
PG8DlZ47r7ZkW1HP+9WbtZd0A+25rbS6i5kt8GYMkDDdIipmgjh0sCTFhKBVdhX74VU32ts4j247
lj8x+G/cBLTWLJ2Ky3RpWEYDZzQQAlI/EJZcOfgH89ppLKoKzbRtCpDZiOPQUBcOeu/tLABwRzSk
WiAlM/hjGsunIjLRWxUPTePRgEg73xZxXABq4C4XnC/tgUDC+b5yx8xghjR1aK6CMyGqN0BSCkvW
5RPd9UWySq4k6P1o201YOc/RkD70IIHpIqgBMn7ttNmPZoFAH9jrjudNvW5VFcthTUBZZT4mPI7V
Y58P0GGtPouw+zzxwZA20q2pYjZwJgjj3KVB5bNvHjQ417QbZABv4QFdGHkRdRNRrMVg5xTpIowC
9ggfYMd+BwG8Yuf56ZMxDNK8ua7iNuTC7d1IUixWxO+RINm3SWMCB+hWSXEY+mFAHqJFA1Dckzgg
yBW6tdiyMnM2pBWnCjiF8zvuv//iqnDNZoj6wgb+AYCwunuIBc9v8tqCYkYTVwFIgFDqI9S5kKPr
36VQazUcNN2rqGI3W98CxTMlFLmqQwMhJcuzd/i/RfkIJfBNMdTQvSXQ5ARD+0fNrYrftIbM7iCV
SCEN6m7rFGgkeTMBz9Hjf9B+68bNxq4p+hQ259dWc0BUOGfnJE3kzBhvYYAPZQh/2qkzRKS6b68H
/43nXUZe4YF3w4O41ZyfpIMeB9QFWsP2aE7FH5AKmUK/1oFL1BXND2aNn2jN0UsEJiNomQVo07yA
ct9r5Hi351dKc11Vuko/DWnhrHGENbkXfeQ+RRkwry4E6CCZOLycH0TzJDmKTRhpLGTSYZBYgOy8
cyHByC9bU5eP7uuKNagleM/mEhibEADWoCjRMBjnZWDnvuHt1pgERzEJHrWqGiT8cMOnZQOOkhs4
x9KvL4BANpo03T4o/oFjR6KlFGNYw3Sd5PV92tdPvd/+3dkfQ+9DKPj3g5tC67OaGNBWfu3suQuZ
4bbuaghkCANWV3MzVJwmpaFVRAMGwJvZbGTtnFLht4YrrdlllYgy5xUq+iEuRgiSI3/2L1hVn4jt
P58/opr1/4WmeXOrl7xdSEfweQZ5zWUVDQaCu0nRs2tEC+hmsP7+myFSmPlulBiil/K6s8tPqBc9
esPHKAK4yjeJBC2VXoNrAATjfQSSmN0M3hMoMD7ZJD6WWWxIbGhugwrQJMKF+CsS5QH4EndDW+/w
csjcugPy0Gi/df65yj8Z+8MwsR5eROSR7Spxhgh0FYCYv/Y51FbvWQTJ43p3fu+1oykXfPF8FHJd
PBdQKT3MY3fhtvHLunqLRWsgZ/NXRFoS3l56bBNj+5zuyClXnoo+K7sELh/L6uYuzdz8AQJ+dbIZ
LWlt0i6nBhuvuZcqlJPEceMKF+5S0qXzpoL47ezK4mOeuorh9PLQIU0PtPnQZQOBTBP623MnLjZF
CbB7PbndXrhN/e38VmmeRxW6KcUMxri+wU5Z6FpAWjCDtmiXgiYvc7/NvndkiYMra/IjNGf9D/gm
FKc7ENHTwHNiurWIW/zMZrLskmipdlPFymrjd3EcnJ/c+6MxFSsyQe67tOx0DUPAg2q7WXO051Vy
a2ZgXCPuJ28cPkasyVXEaNw3aOaPWpwJmnwCn18PlEgW9AgUh9yNNktJDBV/nb+pYikhoNtAMQJn
Qbb+wV/ia1cUkEZHbWRTiGlvFU1yUbTTcHSrHGe/8CRy/aMh8a4L7VSkZdG2Q1EjEwMMabMV4H8B
/xsMyVo2RVdEbEOe+GnVpPNYumshhGs8Ohprr8IwIf1S1IvM0X1ZpjdsytIePRdzc2Wxyf/ykfPC
iWK26qGNurDJkAcCCIxO0z2foApC8kPK6hQpeRCPnx9IY6lUYGVWT1njCwxUFu3OJxSEdv2XSUp4
XCZBu/cvNlNxlRYZiyorYhr0fQ9G5szetiEw2auxwu4dU4t8y7PFPgBBUprM/uog/pnzZCrSUs6F
3ybCcgMJzMkINgdoqLwMvNxC5eQLH5tdU/YHPNZ7BnT9ZgBM3Ai+fH9FmQq+7IpwSOsBkplFW1wl
kr5ARO8yDuPbpTQFeroh1t9/427Itujrpe6waRm05ebHng27GCyp4/x4/lRozJWKsXT7Jqc+BJqD
qR0hn1vUn9dnk1mQDovIsMWxPz+O7misz9qbicDtsyBJjKPhpeRTHVq7qfADCqLQrRDRCSH0fgHU
8mSMVt9/LpmKrwRV1BT6kEYO6rk5DRXK3aFtiO7eNwrMV0IVNyFRZiX4NEcffhuJZYOmCGi4mvqm
dXuuWAQyFL0HD8UNWDqAH8jtv4MYBriu7mviGYIh3RCK1+JUnTNGEYbga8bUTndz7F7wrGo3iCXO
b7hmA/7AMjLLz8WMIWw/hSaiVbx0y2zKLGucPaZiF3tAjprBwtcnaR3zBjp65YI9YKyatnBpb+qI
QvTLAvUsVOOOkA021SPE++ZGxSoOCLaqeMadD/0WRYHuBN1QtiMcyQ/K7C9TNZxsYHYN+6S5NSpa
UYJJmBQN6lLo9XwhKY4aneYsmOPvPMWo0vm7LnN/M5Uu/9ArwYRyT7OsAOw+RwDCuffZ4vsQnhg4
5A9Fsxiuj3bvlESCHdeTCEuEUHjCi9Y9AvUJlgtRDRsZhdtwinYlnY7GIqtux5TrapXtWGchgnIX
KDK3mudtDlx3kaa7ccxfk7r7KCKOqZg+i5Eyg347uDSy+h667sBC8uMHswsQxPzdhPoRqnvJCKgn
eGS262TSEhSZRfFkxHRpzIKK6MsYGZZ0LVUK6NlZdvvQE37hpm4JCI/BLOh2XwX1lXTIG7vBGKP8
AW0faDyT48o432V7HAQU+Gj2XHywBIXM+O9rNtQ28cnUIFxn/KazxOcZIaBxMpqj9Qesr6FLhrgI
RCA83CBlfkLIdCPG5Ep0dJ+H9LOxOVc30voWvXk+mSVRouYwBI0THqL5V4fjzu/AeEBHfgX97L9T
b349b7k1RkcF9uVpCL/XxQ5N3rG02s1QfcopRdH4K43IZdi98tP5gXTHTTEEbCLTMHLwgyxA0gNS
vPEb/1PWDyfjU6rxblRSytqLcXoL1AFY8x3MhHs0q1B/VVdH9c76fH4WGndAZaacI1b7k+CoNdAx
RoSXXCYiQ9dr9cHvK9eeAKZV+Dmu/dwyZINCNDvUYkczNhiupOalVuHcyNnHIsts5MJZHm1am/0w
xk+auBFiOb+fWxzQLrN7JGW6cL7LB+8EiHwHTFZ4KXh8TWT/k8kcYTJWLYrm58ILTT1eGnwq+wON
WIkSpRhkn8BxcDWMxYVDin2BYG5j+cPT4oggLuOLpei+ES9/opPYAelzOaPU6vneAS6FSVdYc0BU
vKKUfeazHimiqiOXWe28oAlyJVowbJ/mjKuAxShqfbakCzzrxCUB+Ku8b57XR88+2Mov/ZVAcwHs
++H8YdfYIRW6WBa154Yl6k45aktXZdWED14zjAsablsr3/i5w69yTu2fyKu4pmqebgEVO2GPYvK9
tbJro865LqAdgX7R1ECusUIqraUf+SXpatzftJu3eIJElV6X2Xcq6O78munul+LP527JLG8UMHPh
0G2nEPiVnNTb8x/XGGsVlNiAKXuIE1g48FKQh6JBa06Q+qIZN+PUz0lQj5NnbcpmaeU2DDkFMsK1
2o+dBpXpBxnJwRkpUgp22e9IE249UOG4rnNwwuwK8oM7qzclxjW7pFaLo6RK6iFFWm2BLt8aEzEn
CZqiPWWx9f38UuqGUPaJ23BMpLsOsZAEtF692ABAvgrGgGy0L6vnDw2jgjpJAo4NCH/DHDjsaRo6
ZMJlcee2PSASefp0fhCNUVCBnW1WxRmxEKZk1vQIiCH4X/pdW4lPIhlWNvXzo2i6j5i3Dv/GLSEt
+qnmAVE9QqLXwfGOSQldiYZ1u96poNQb/VzQmdwID7Kf9WPTD4ePhrAq1ycjhS+nFrvFPKQ67WX4
PFVZt+tqgEv9+e78BDVHQmXvdLpYzvjPyvRmdxuSidOIvWo8cWzmr+eH0FhUlbizYmDtLMMazzsk
wf1hH8XzBi1BkAQNUMLfeJlreCc0VlSFgs4yJJY1pagcImoNWzfbQL3z1rgfunk4vx+FdjUrSZR7
QTmII3TQb+BrOW0asKq5WIlFiPOhQgjzlGvaTJFV0hr9OgBEOResD8nWpsVssKe6HVe8rYWBBqeI
0eo5hSKI2PQ976OdC6YqY2ZKM4KKB4V/lSZJC5T65MRXvPP77XquSpkd0zI2JUg0919FgpJ4Xkqe
oeGI5DW9huxVekh5BGqnvlwAgUnSoJzH2LBmuphORcHkBKQNTlauXp67yfi8m8I7lNdTFwUJ177O
arSyxve5YxlMqObRUyGnWZFHduEAWU5Z+SMh4bdQlOHGnqbDNPsgTAYUP3aBZQRo6WOXR0WhVoNt
jWDRBxJ/ZeWL7ccoKeQmnBdDiUN3KNZL+8aQFvWYZdGIvp8ihVZi3o1I/Yv0LvKTMsi7an/e1mhM
gIo5XcoprfIOPYFwdZy98OgtXzqxSaakMeBqdC8CdX+fSJlj+yOboNPN4o9umNx1FYi4suJTOs1/
D2UduGN52w0kQ3cWYNZF6/ngZzS1EusmqBgh22mRGZxsdIA4XbMhyXDTONVtZUpi63ZJMT31BN2/
ukbPJpnDl5zFbWDNwzGU6JgOLfHzY5ukWCC/soqsATopGFdxbtJ5R/CnfAI217BFmjVSoaWTtOc8
Iz6w7nHdf7NzN0XBV3bQH+mqfP58fhIa+6PiSz3oQXssRLN/76WHloeIK6V16TG+qlwhxvtoykrF
mC5+2xEe5jxwq8J5QNujPI1CLjde0k2Q9UPe72MWQIWXklZOYS4wI/D+eTayPZZ/lbRpIzfCHu0P
OtSKGWC+J0D+0IpgAgtAGSTCFl9IJtEdMnQJuMJRuiM1qArzudpOfSEaQ3VGa8HX2OWN/UH7c9dW
XgIwZs1vRsn6jbvY7qZaxk/r61RP7VOTJ59hpaat0WXQBEYqiLEAWWtT98Va1s2sQ4qsbBL2rcHW
6T6++ilvZpS0Se6lEz4eW+XfXmHfNZFJt1f3acXrBQF1kqAfBbiWKPxWjcWz3QhTPVPjRqn0jn3J
89CN8W1RJtsF/cFMoHNDLNtEVDs/fDS6IRozoGIUXTpnkdNiINkXG1LZ8Y2N/EjlLrXBzmiMpQpK
BL2oawlw+QTDZG+XOj2GSQZtcH5h7KrWnVoVkjjPKcnGGKmPirabOX8GiAkJ5Kj6RuIfHkwNlDc3
Hz6tytvS0VZyiaRukC/uuBFAAdizqbFAd6KUh0UuhBQkBRzf6toHKLN+ktxKDIZLd6KU96QeaCJb
aJoF00ScLa8g/tB7ntzU1bKb7eTFKaHDmuen84Zfs+sqPrHr69SXULkMCvGZdeEVogBZN1+MyHSN
66fCE/tpIWHCAESx107Iwr8A+HoDX3Nk0ab2ONiwbPMB07xiKlwRKjf9WEAFMhhQdu9YsWNzul3h
NbP01yTy+SXTjbIu5RtLJTpZVxaysAEp8uI6bRK58foBdjaLKfrohg482XNpiJ50d0ZVze6h/Fe4
HhDrqCumgD+V9TYblq+rv9yL6mu0JNAmKsnWy+y97eSmXL/mhKvAxhlqU9ZYIxGccusbZHe6nR3l
9Hh+BXWHTnE6bVfOcchXbtG6KbqAuH16x12IK4HQqAmcFlmd/fmRdMdPMQJuV8d+vtJ/Eo4W4OTV
zbxdUtHdaqlt7m1y7tygISg4P5puXopZ6FfipyWOwXEo8O6Wpf081tYJig7Jthip4e3X2IdfB+XN
8QOGiw+Uo6nJZuGmWEM1vDxta2/i9hGO1WHuDANpXhwVwTiwpQ65QLuWsJP9WKZ/+2K4tVBgOr9Y
mhOmYhiHaAr5AmA/PEH/cajdKz/lpmKC5oqqiMUGHdfMW+kfmjF6jdz2po/qdJ/Y7tFOrQshRpOX
qdlxFasoZhsg8hAkFiCKa0o3gXR7s5PgvzkYCVM19ANoZPzd3ixJ16XJQNFNWzSiOPYRGTlqIrFF
IYfc5rclCYHtkz5j1lbECf9iobtg2Nke9aD2UmRxv+uBQF//fV44+7EKHRMtmm4P199/cxZdn8xu
b6H0yNbCozcyd9ObOgx0lk9FEXojIWjrrHD+gEXzIgjZ8DGCkCXdlF560cvrEOVUULKYi926Y6NY
C8/zGegwkNvLx15Wm8gNvfCiIcj3btyq9NllSNOsOhbMBujh1y34r+/Tf0ev8vZ/I9/af/8Pfv1d
VnMD9YdO+eW/H2SB//7P+m/+79/5/V/8+/Aqb16K11b9S7/9G3z3P+PuXrqX334RANzczXf9azPf
vyJF3f36Pn7C9W/+//7hP15/feVhrl7/9dd32ZdQDbt/jRJZ/vWfPzr9+NdfzgqN/K+33//PH64T
+Ndft3GSJ1WVlK/tH//q9aXt/vWX7bB/MkIBbbQ5FYSuhc7x9def2OyfvoOaNggaBPX4ejRK2XTx
Ouo/fZcxTwjPdzz8nb/+0cp+/RP6T2Yz4vsr6Jo6tgsM0v/54X7bnv+3Xf8o++JWJmXX/uuvd60v
4L/KZRw7K4TwS7FcoanjRMfpu5MXdIsXGkyH9hh4cy724UK+vVma/4z+drR3DyRGU+6XGNMoSkJ/
vuqd7gd1y+cpmb5SUj5YzHtJ7d6QzXrfxGAc5UEmcxJHoV1PV2jwmyEJGfr23dTw6CZP0+6OjWS+
k2EqLmVJOZS4yhrO2xDH1/2YFmhHlSW5n5ylLTa5V+QmHPi77w9+KOU2RqU7j2gxnK9K0bz4wnN2
rC+WCzwXpmLcu9YbIyjvtWyAEQWDz3BlW+ERBE9XDbKwaDidn2tXmogPdYMo/nzozNlIRCHQSyu2
QyV3dnFkRKDnKDh/SDQDqGE5LdKWJ149XIFmIfvhUGc6Nk5qbdkiirtusMj2/DjvSxm4UGX53drz
CO8Ph4TzlV/x+guVAOlyGcptNIskQP/msK8o7bZ1Q+wjmrfIC8vjfo9L6pX/i7Mr622bV6K/SIBE
7a+UZFuWlyRN0qQvQpqm1L6LWn79PQ7uQz7WsoCgDwWKgrTI4XBmeOYcN5al/iCBquFnHXYWcdCy
lDwMo30pZjUkPk96qBKQJmvpPqp5fX/7J1+/Q/CTLwfrywVVarmaq1HHDxBSjd4AwCGuXjH5sb88
g1FLaroYknpG/jKRCtq1TZZEtIhrdY2wZXHNLpv25QeESgPyX6nkhyytAJ2N7mq1fYfY467LB1pl
NdIT/W7Qflqk2oItkI6Z5caJ7em89wcdaooK1IBb7X5muScVyTY2V5Zm4XSJ9YSKR2YtjVgZPt3J
bCNbx6Ta3l71JYMUvJaG/qRJNXCsIktzEvOcg3Vwbnunrb6lZoxtFfwVkaMBHOWYQWueteqoDiv4
zaVfLricqGGNVEPN58Cq58rOaRvHThKe7GbNGVyW4B/0O3644HHmvk1StB7zQ50HatMBeN+tnM6l
kQU3o1iGXRK8uR9A2SRjwflaurtgKGKFwAAxmGINkRWgHTPxtD49tjm4dmtkHbfNZWkCwa3kNuGg
UjfigzY2kGfh4NbScqPxtG5aSaIXrlGxLqBncVvVwOMFvSxDPSlHohnbf0qp2M8681tjWuv2XLAf
saFRLi254E1oBTGzt50MDRvSe10aOcR8vb1YC9v8TzmgzGPZTIgVVH2/y8ZiW5f5SrCxNPTl37+4
KrnWIG2td1aQs77fJKn8oTbEoN/73cKJlUqbyV2FwUOZwItFqJJmk/zr9uBLFiQc26xW4jyqTDNQ
dOUwdemD0SR34VQ/fG944dDyIUMxJA7NgMXmQxtPG1XT72XT2nxveOHkclAUQnxVN4JymHaJEgZc
GjMQGrXu7fEX9lXM44k8pKNUMQNyQr2jpE9NvcamsBAMiyl8ItdQm8KrQBAVBmivm/DZ0oZXsI6f
2oj8mFpQlURW871DLOb0ErhjCuSuejBJKQhxIA4Vs+q9q7OHpKhyt+Xzyn4seAsxp29nbtdqionK
Mg9qGZQkPQCWLAz9ps4yR6lAnX57ZxbchZjZt+DIzfoBMyVMQRWPY5rQgo5k2ZX7LjbXhLyWDEA4
2EpcpHhjwzSdRmxK7JFQS51XvPfS4MLBtm25ixpQZgV5LWl7ubQbZ5Lbbylxq7LY0NcMaRvX8eWn
W29F9qb1R1a98mnFmS6tv3CwsxKMTuCcgd8o7wvwrVnDZoBIXN+O7u0NXnBMYg+fbasDKSZ4jqLU
ol3Iy480kXosEDNWinRXP4HYYgtfARG1IWc2jJVMBZ5SELQgbSopSGXlLRirvrPLmEa4o2V7ULk2
DmbQGTUooRioQsv67RuLhLGFGD3jNYQQqtoMeGhZOwZRbUU17e1YaSvH7OouYILL2n252Eg+R03Z
QsBZllIUyvLQrSVQ12RtvvJ0dvUMYILLxF8miCpbmtE7ZQQy6UGwLWtuagBbfnt5lga//PuXwU0C
2lRShkagkFyiQ1PF1GLJdwJe/HLh9PJErRRjQGWraQfoo0mvZY0yvNkoFeXgFb39BUvrT/77BZOK
XgitNLE8sfo09OSVs/qNKEX2zfGFYzyVCQQZbMsIwOIessZNNLyQ9mv9T0snTLiew6KIy1wzjKCN
/TK+B5/EOddMV5KizbeWR+xAL7pwLiMkoUHexe+F2tgvecqaHxmv1oi5FzZA7O1LUsuytB4boEUt
KqhqEbolH4kbNWO54iAWVumfBr9mAuV7jI/g4ZveSpuG5DROmDOHiXd7mRbOgdjJ14wVmzSjqg56
3nfPKrPUrW2kayTF1zsfCMpJ/zVSBiI9CUiR7DDjPchJ9C6H5CTPsl+WIYUnuRvNnzwzisKT5owz
KltSDqlXs+WPEIrv/Nvf+JnA/pMf4lcIh70NZUsJi7Y8SAOwmBkbmt9KJ/e+GrK8Rtt8osZ4+5Xj
GArrkk0rLUPMYOdqq24ziWhbQGqnINLM+B7UmzpQ/rMZWCSpI3eOp/AOwHNjD+D3RDXwjLpxFI4g
gYIc66Hi9eqlfTUsxEcITqWw+YjOdas5qGMDyctpNhkaKKrZAs9BEcFDmtNAdBpnFZoV41bN1woP
nwndteUTPE2aj8yu9SI7cJO7ABO9jLWxL3m4ty37yG3mplGyl9Rjh5/VlOZxbEfaRimVFGPbx+TO
mLlBLT1ae8tfOniCZ0IhJ7aABMoOjCt832m17iuJLp0Su61XjsV1sgWstuCfVGNK5VSqsoOiV1Z7
sqOBzzTNshxhRmOAg4ZNiauhOhHhOZzLWx5LoAzJdJTiWhDgHeO8mg4Kkbs/t234eiMPinuCDedm
AoUjqZgCneobXOZu7D3cWdSirR9SzLxNVnzO9bI1ZhIMberTMEtjzJSjleUle033c+had6bXvqt/
L3KPzEGvNPu98mELdq0L1qU0OEclw3TW0Tyz0+gmtctRyqScvienySUb5pijo3rRblzJbBecngie
TvAmynlZTgEbtR94A3ucOu1x5XMWjFMXDEeJy3QkCE+D2kPG7ORe60CH1QHriaM6iie74O5YMdKF
20HEUBtVjuebIZ+CZBjOXWXeaXGaUsOqIKMorz36LnyPiKG2kbj1s51ie2r5LpFBjhTre13ja313
Cx8hdttGYVrzrqzSQ6VJhCLjjVxVD3M6hyQDvVS/Vs//xI5d8WJiy23eVRJXVbs4oB6Z/oKzL/ay
3GZ7MIsDmTWTuXfxQNPQFl3muwn+ZIPqB3OR5jeHkk/5c6jX476YpuovT0cQ1aJJDthdLUwVi8o5
53eaYoHhjOF1H319xnDXjYocZKRUXoqkU5w+YXPvRHY3fS9LEQHgrdRovDGsMUjQZFaVv6AFBZ0T
UDezNVLrpc2/bNqXKLnV4PUmEE8HXeNnU0tzkCFJ5Mfto4IHx3+rttCJv0z6ZfABDWHosY+noIdg
6WuXVlCKVptUPTMkGwe4O8j7horuA0A/Q1/HVlY8zsJHid3QY2yoBULx9JDZZyVNDxFUnsx6Bca0
ZM7CivUWuoFiLU8PQ5HJNK6mcsdAN+MWuCeDRpqq7xDUEVvUN2GKZc99UqYH3nSaU5qZB5jWWlnx
+gMPRhcum66PbGuYi/JQ2eUuTAZHjVCknv/qdUIb9WxbqPkaNJKeb1vC0qIJN07flkkNwaTyYHQq
8OqNo0G/LO1Q373/3gTCHWP30BGZjQoTJPtIPnTxISIZLVb5CJfuTLH9uRjisQNndHGoiDX/nifQ
fzd4I3PbSC52ZRUpfpNUxU8IxE6HKokRQ1q82JcRaZ4MpioAnfNkVwC3tXLDLa2oeAtpYKstdK04
JI21y6bhXJXyezrqhz7O1lLoz+eVKx5VbJm2qhqt5X1THgZndLNNvU3cYqN55kZxS8dyIaVAB59v
+bY5FlvJ/T+44z/Yjq/P958NNdfmFcomeP0L8RyLcL5zJ0/f/Abz1bZ2mFc6H5z+PBxOqvP29GOg
4LylDSX0x58//UpwtOA7xHbqpi471S6T8lAPQPSPXKPVONwrhG9uG+pCZCJ2SYdjFULmFE3FDORz
byRWik1X9tqK07hagyW22CSd1KDOADtVemDyMWWPOvQBIYiczu+I52///gW7Ezujs0aVFZABp4de
Ggqn0KURvRtgwpLVewvCkfT2LEu7IPiL0YZcowIM1mHgucdjxIc20lbrey5cbIUepQl8iQiBD2SO
3Vz6wwtGrVhyqzXNwaVFEvIXuWVEhsY8bp4RuAgzdguVuaV5ltYUNZasSDj9Ot4/Cyvui4Mdq/dt
Ufq6SdzbS78wtNi3O4DOEl4LzyoD+lsPkg6iPSmUVgKahX39p18XqVyiGHFykKPqY+btz47lfkiS
NUH2pfGFmmgDFgm1kLPkMDLlOMbkIwmVPXBSH7fX5hP/cMUxid245mQWjNkIyDt3dlMv28Qe7NNv
T/ycufPuPaPyRsnd7q2hldN9FNue9g563LzMWetvXdqfy6d/CaqUlmVSPiL90AAximV9W8jNShnl
qvdQ/lFj1s3SkoYpCfeanjiTThQ3zJqjPJkfbIqJkxfW0+11vN4+h5mEA1ImWmGrc8uDZgQqX8kv
tYRyfo7L+oH1BoEQ0PxaDfZ9nqt7NpNjqIxIziPl7fb8V80E0wvHJ6zsrDAiy943VeJ2loQ2p9aD
pMfKHXJ1i5R/dJcLUozA5qhdELLsQY2bXzHw1CuecWls4WrUoW2hEiXqgsbStupUHZWhXisIX3Vb
+N3C6RmMRjalIusCINO2Rfujt4HJnyYao9H99sJfzQgww2XmL8bbktGGRnrTBe2IXjbQeTznoAoF
ifwmUkw/RgTNyvwul4qV+3Dpi4TDgtY/C4SFSRdMsEGXK7P5aCk2wLyT9KrI7ZrqyHV7Mu3LZn35
LA6wx6wA4h30mTuQxEly20FW+E1zEi7DEgxwcW+wLqitlzjsIAL8fns3lmxJCJrxCp13EJ7pAlJD
ejyanutqraR43ZX8o4pcgcCH6fzCzNIlgLLpp75CLhYNhOaynbhhP+xuf8PSDgtHmVVlbAKEBotq
GIRaC9dgf2L9Ya6z700gPjNILQQekV30AZlmikZIJwvvmIKItPlx+ws+O8X+uVQUU3xmIGnGwPQR
doG045vJCbegt0FZSd2NlTsc58BwZ+cwHKpTd8p2xT35mZ7ZJlsxruuZIGYXDj0wRF2p2pfZe1pm
lKU0HUCw74FJ1IIGGzX/3P7MhTMivkNIkwX0sYF5NPtU99gmrzBWvMqCHYtvEB0zjVlrpS4YWeZC
uAZ93+k3h75M+eVkS7qpgo8Fv3qW5OcLyWtpNiu+6XpKiZUXLkEbUVxOjCz0J+jU7IYkqiqaDUQr
qW2QPMgttT+W8Wj4w6Q1TiI1M6TZG/6CAn3IPdnq+c8Y73VP4Yw3qdubtHBsxaL4UFSKJbGKo/iP
J9+O2G6RzCfAOp7bUo9oAuKq7e2ZPnFwV6xeLAuCLCGUUrsJ/UTDk80Qz9qDOlakwjuCNXrQo8vv
mVprL4We/Y0G0KnPhtNP851KxmSnhG1HsQD8J97jise5B80UHIEcOVIehjQ0lPDp9u9cuLHEFFip
Y26B7KzbW908nLoiie6aAfzaZppFh9zkzFc1EFBQXo/ATmnaWofMwk6IjGJDX6dxO8n9vgMEGtK9
FpQQJlTKsrsQXEjObPUrCd3CRGLVFKs5m2aIidBHTNO5cVLtZMaEGvUrpE5WvMzSJJd//3KMpiyC
hkOmNvvBLAPgORIK8HNGtbHwRlWXaadFK5j8pZmECKMO7Tyax7Ldc0WT0Vmev0Z5+9DZ3UNDUmCE
Z30NOXr90VEBUeh/P0rhdlSqYcSCMNT55LC5biNv0JPpL+QkqtmZjKT5M2tT2Hkqq9K7vNeUN+iu
mucO+gq4rQB2iKCGlvAC9Ia6tkM+P50rlnN/5gkeS2cm2a6FNp530DrO7xZhaeEmKW5UlY/qCpRh
wXmKBY+qkg00SyrN3orT8tRm0JptklWQ/dL1ItY7embltZKa9b6bkrigljX3p3Ts0oxKFqThnFZT
pbsk5X2MLnzb3LRqh/7poi6av7cP8EKAIFY6W0kvAKzS+/0MBd0fwIGqbmo20gncYfIuRyK9Epgv
3G+m+l9riBP0lnOz53uiS9KjAR0zp4dOKo2yUFrxRQtbJdI8qhEzoJtHmj1DWe5Nz9PUYXEWvtxe
qKXRhetoVI0cplDDEcy6selIYZ9UVmsrbmZpG4Q4LW8mdFmEYb2PjCra1rNKfgxoyNtP0GamuTry
1299hVgBy5tMNxCy1XuVgdwbfU0DuKvJ3fcGvyzdFzdm6lk0ZLzD689gOnmYuqb0cXtk5ZOc5sp9
KEoVsyoiA+ATLAh+SfQFb8A0p39M13IGR6fHo/srppuaHl+CwD1u8Ofs+xt/c3Td4/Hx/JDjOdV/
oO/b7cf24cNHmfSj8w53W9+nW//Rp/7HwaKOt82od9rvPc972u3w1+v+h7Pbb097B+O4brBz8H88
Z+/sgqO72by495f/5jjui+vu3JcdSJJXjsuiYxCSD9NkwAwO8DuqbnS/Yt3W7sNq6N3CUmNc9IVx
VuIK7T5mBqH1JK+dRlbrx9urvWDqhmDq6sTCKK5l028Gc2uw1kmneMVElqI6kalwGmY9ahPD9Cdg
2cdYohDI2Mn8d2qoTjjXoIGGNjy/q5EmYnJixk8ySHDAluXe/rYFPyTW79Ri1qBD2TV7eZI1H7VO
5aVSpPxdwkPs++0pFpZPrOLJyLfysTNNHwxbtCTPerrmRD+fU66cAl0IFCQ5ZjVptGavoYV1Z1Xp
r9SGQhbkfNUpoXKiKB/9qEVsJ2lgOE55hZ4kbYIYDdgS/o6mybdmUSqFEydpKwNwCRbKfKoVd9Rn
L25SF9HisBtGTb1Hr3N6qGWpeWv4nMaA25SQX5P0JiJUQ6v44Gg9wSfaUIAb7HbYznOu4B1Ox1Nl
3OIlMxqH+Gx0aKTVZ6XYzTxKRwqDCrdlLtkfdjmHoOC+kOUahZLiHYF1oA6Fvk0KojW7Diy7sLeT
qtkT7a0+LJwZKKMWGUBUoN6tDUOg1E3qxaTH/0gM0p9J2IauNKmzZ+RAwsqs5I9WpKsuCNpDZFR5
46ilnr2AqbQ4G63BHdC9Rl7bzu0AXKLMnvIwQYVC7VR3HBvVSdquORgS+qe+ZRiiEmpi80xpFbnZ
Q+yjMKktQ1JkLtLU+t74Yvk1jseIRFUCpr2oie/ChKVOXNTfor0Ci8HlRH3x7gZv0R+FDfR19WG0
HuZ5dixpryVrnHsLVU9TRPjoSaskFkQa/NGuT/0gbU2W+W1p+5JiO8wqHKls3LxU7xg0kCChrLhT
Hq6UMZbOrBCeQJt51owMRTZUZmjYnFv2fHvPFwJuEd0DrdsBffNgP0wrqd0mqj2Bmc6oz6bZkROv
5Wzfhbrt3Z5sIYoQcT3oSZzTrkzzfUWyJgCCtTumg2YHmpyCYLTmzfQ9LyoWqEH5quptxOtAruSP
kiXbTtFTiE2upXfXP+QfCn1zHCOWoJi712fDK3NVdY0MWn2NeTKgvLD53moJMZcqR+aIxMH0K8Wt
+e+5NWnbn8rft0e/Dv1Er/klZf5yXsY45eUF177X7V7WaDjq7bBT6ghMA3OCG8hpgA1Fn6ihdgqt
eK+rNIkZqSnpem1bxGmvfy+9FCFMrBu4WrRGtk+4VW4kVsS/x56riqMaY+OxmecBiE2H7e0PX7hh
RVSOPltVZ5vwE3Jh7Y2uwmOWei+Za6Iln11vV+5AkYSRA5g4F1Vn+mNpApKTkWpgzhSNzU/ETONB
ZzHxVYN0D0o+NkC1jyMJWK5NPlBvXeoMRThA526UXK2U1OdRA8cOK3K2ki9et1xTBPWgczk2QNxV
7W3w3u3mEA9sUcTnYzWrLUG/qh2uvBUuOBaRxZGNGctUQ8/2eMcDCSUPkURKY5r74EBPXSVCmFgN
k7FiQgv+USR0HCFHo8eZ0QD/lY67UCnbbW+W5ne8L5BQl1m/HJUJim9tMgJmVZt9+QPpdbHHkelX
nNXV347RBd+eTrNakN4cAwk9oCMCjmr+Zg+IeKOPqD4ArGeMwaRdIibQ/cOdryzKVUvCzxai8DbV
0blFlDGw5mOe/knVk9a8rpJYXjUfjC44v3mQS3TEZ3YQ6X8mtUJklkAhHQyDOV5QoufbrmBhEpFk
kvGOR7Y9jcHMMy8nEuobB93ONyjY0jH6uD3JwjqJJJNZW4AIPgZA0+wVatvvad8diPaOcufKVyxN
cPm6L9aJuEefUAUcAwUIiHHWc6eu2kOTVn9k2fpWuzIIRi6Tf5lkGupWQ9/8GITVe8H7gx2N7kUN
5fYaXfXJGP3y719GHzgzNNLpY5Bx7kiQJI+AKl4l/r0cpH88MkYXji+PeFGxShsDbRv+tTkdjuWx
dbln/20fwe7xo1wpXl4vimMi8ST3SWRVWKcg8jtCB28+mBvDKdzCxSv51jyGZ32f/7E29abY5iuT
LngPkS+kJpMKrSfsvpbxbNMaWurIhf50e1+WYPaqcMizCFUlELTD8zV03qhusjF82Uf3+KGhU5A5
1nf8N1ZOOO55FEKxYYABxApxK+3Fbte6Ta/XeQkIdP5rW3wqVWtshzFobTU5pW1l3ykFEJKglA39
udeN1BljNd1EhGvHrDYy1xpDxVeiSf5RyXq/tZrOPqS8jne2XWs/7bQa/FwOi0OZ8BQUZ0rrKFAm
O1XJELtoo7k8u8dmt/as/8lNccV8RQISEOCwYp6xNjotfOt+fAnv85Oxt7YljZzaidBufDZPnM6O
7KavXUuNjbRvHytnrdjz6dKv/QLBw8xyRDp0mIxBSjsXh9NBiSvzc1rS86P34Mf0d7YpziPdHl7f
JldxYBwyfbu74OovIMMESL94I7mWt9YDseAvRP5RI+8Ha2jaMZC1TcQJGOmfFDKspKlLuEmRJCRP
e8lqDXyutGu90ZWovgPdC5Wcj46a8Bydh/SOpi6aKXEA5JWAaXGVBTclF/0kSRrO2uDMm94Dpuag
Xw4d/kzehELihD+J37l4YaTIBTzdBQEuNqGlYPpFv0npVLtu37/bvyAD+h7aVJ+o7kReuHJIr9O6
4CgJ/i3SWDOSEr+wgRUoBxZA3dQxncYbsCbxgW0rzwCis8OczAUi+bYTWtps8t8D3I1SbcZjj+3A
ySohqgL8PkTsbg++4D4/beDLzcN7zZog9T0GvbYBaUvGV9KrpXaGzzX8MnAS9kSaUwzM39kziin0
Ykiq25/iXbj9VdOYMg+dYU7vjn/V/WWn9sMhodWxXYnPPv3DlVMrUphYjVmkoYVfoGPucEu8dHcB
JjCv24WH8GA6tdt49lHeANnsJZ7khp7lqX636Z3859pJ/bwprv0K67+7N5h1gWdWhKDD/eQN2+oc
7vlhdhV4kQzWA4iJpz8Qn/jVrqBvlVM40b47ludq357JrnD0O929vdVLN4FIiFLXfEzwoDQGkPMe
4cDYg4kr7YJM7nbVLsWx+iX9gpQKSIadidpuG0iP9W5t+s8b+dpKCCFUwwtkD8XFIlzNeenpQGM3
dKxt9Ce5YzsdfK0nNcAN+BRurHN74G/aJneB4wgi7I7icY9QyV3bl+uFbmKLlCp4N86sOLrEKiib
nrvHqqDzT+POfGIIkA7tGQx2v5W1qvrFQVz7dMG1SfZshy1a6YP5bP4o7sCtegS02Zs2+p4csMsr
ye1SAPYZxnw5dLjBh8xQLsa2rw7FXX0atuXWfMCC/jC3MzrUdEem6DDd6v60vW1VCw7ks1r4ZUob
JUF7aLCrQ4T6cmM5YIxd8bcLju+zcvNl6GmuS+jjYNWq3qZdu7WmyLn0qN/+4UtxxefTzpfhZbMp
ZONyiTaboqQYm9zrfr1jp3ynBvVT7ZL3TN9o53Zje93v9AgGSlzlxTH6UFde+8jFhV+xC5GkxSiQ
RLaXK++CnCr8yre2bNdvMzfdA5q7TZ3WHdwRxt/7FpxUtV0V617YNpHERZ7tmVQ2QWCLp+yX6m44
pk/En86pb+7T12wf/+Br8cRSEC1yuPQA/OhNqY6BsY13/FE+Jj8MxNDWi7Urz0VNo++ZokjhYhHA
sdUQ38T0yU0S1VXbNaWW61UtApin4ManBBCwCGNHh3FjbPWXdKfu2N46xL68qf3e1530vKYYv2D4
suAu2qYvwDWKBbPDs2m9SrIf1j9vW/3ihwgxzGi1VhUBthzI9/kDGgjCv9mr9kReawilUC2mEaMx
iNM7Kvlr/QRLnyMEMOhCsVQpx5R1A1hJHADk4ur5SjfEkiELGRp4XIZB0lDDkIyMJsV2XmWiXBpZ
yMlaBW1fLEKBp2lB+R79zrtxBU1wufv/PfaWSN9Sj8PALi1CAYfwRV/g9S56l5OnanzXCqx9s5Ia
L1wHlsjfMrVThHd5+RJRa3viZWh/SlzpoQoarzzkfrKLN8nR9GvEPaF3276uL5olgrDnMcSn1fBo
7fyYFk9ogF+5DK5XeSwRe61EcyupDLuB4g4NIXrO8MYJJSN3nMqVG+GTnv7avgiHXDaY1BkXB9K4
80v8xk5kH++KjRJIJ9OTjqXP7qKH5lTs14rEizsknHSwrQyW2eCkh79QC7djqjzqP/P78il8Zb2L
9NGrN5OxDQNyYO/9TvVv79JCdG6JDDCmhn5gg+FLgV6hengeN507eI2vupcAGVX4zeBGp+pv6ud+
9WbviweCxvBL5LDmrK87BUvUZ89nqyiMEvvZdsNLY22GSD+2ILC+/YGfta1rWym4BYCNZiil4wNr
r/Z0KiNlb7fDsUW62Li/HiOE3tlG/11u0yMkRYMWWTvSdNp8ZF4SQM0JIad9lx3X2l6WvlbwJRbn
czMrPYrFZIwp0UE1aoG+v+LmSgVx4dyJOO95SFSQP8HHNlBr5uMhSj9ur+RC1gDOmP/efFmpG4WZ
wERB5elJZzC+BdVm9O1Nch53hlshhVL2E6yjOE67/GzsGriU23MvrJoI7m7bDswmAzZxxBNcW73F
OqG1vbJiS4ML6UgKoXujGeCpUH312IUBdt5J4Eu//dMX8gsQU/932eKBsKSc8dvVs/7SPGrP8jH7
0QThpnuO/5jPU0SVlSjSvn6biOwxTJvtKE0xk2nHrjymThdVtAp/WsO9Gv81wR0zK3zttr0Y7JVz
JbK8mDkJByLDGl6I80uhifv465hSJPjH3/F+87ukm5g+RC4qRRkdHXtroNgr078RCmIJ/Rs832fO
8+0VXrJ4Iargw5jiVRaXWyarf3UDmmWGsjL0QgXMErHtsaRnYM7B2KVX/lUzZyxpzOj0VP0wH+xf
xan1600Crgz9ftxzT3eMIPlWDGuJEPZJtqKirrGZelWC9gtNDcO84hOXLhsRsx6GkEdQZrjc8Gly
ZK8/xvvkHPohGJpRp+SetJUPxC2QHGboXH64vU0Lx0wEaBepOSdygfhskI+a9phHbxD/uz30AueM
JTIlVOC0kTJAMJE+SWd+0IP4Pn+yDuO+vsP+7OOz6dYrcy1Ymyl4i4qxGogYrF0/9k5pobvAXCkO
mNdPlIjDzu1BHtXL8Z2TpxLsj0qku90A4TfISY1r+NXr4B0CofP/uqMsqXhTm5hlPKvnaV/5NgUS
DPU3+dx44fvtDVnwRCKImOStpNkj9lpWwgPvTqRG6U22adhFh1IDucyk7/I4X1m4pS0RHECLq8HI
E8ymV4+V+larK+MufYUQOuRcniDwccmQks7Rp1MCbvxp0N28/ZFFrWNwkKqQFbNa3JeLn/1ShFAH
vF7ycERgkBEaF35T1k57ofvSUOGOURVVSkq0JzMyDnV916drCJ6FYyk2hgyykhg8g4frQ7RknJLy
mVm/blvB5UhcuSLE3o/CkhRQdmBfGnT3VCEQeyaA0kN+D+3xlS1a2HoR9T+pU1aNJTAmdsJnF2Dv
9kFX1DXDWsiRLRH1nwJrn89SbvqKqnbsIjIdbbneqyC+VwzA3Tp5Y2ZFth3LrLqbJK3fAgfQAo9o
W7vR/KhJ2DlqAcEoOul8tDxuWenKBbzgLUSAeBP2dtlUmumX0kCT+tWeuWvP97ZdUTVeUzRaMg7B
WRhpWDCe25YPKKZ6jmZinNXEADwgKdd899IUQhnCsK2063rF9sHT1rwNkLrZ5lrMzqoqaytX6dIU
gn9QDKipV2DW9zNURGk4s2MpN3/YvEYb/3nNXDN0wVGEFrAGXAHKViUMDZZaZNNs7hJ3NkqoQw+x
9SdWwBttAca6tfskfCRlN+wydGTtVFbWMU2bCrDgIml1n4Cj0Wu1sD3PEpBfnaQB+aop6UYGK9SG
TQpqgVHVPudELh+VqCx+kNGIcHMn2S6eZ/uekHR2W82svMxgjU8YxLviFk13Zmt3ABQXsQd+J+mR
zGZyANcFsCRjD74QADXj0eeqHc90nmu8MMls346VvL8QO/p5nMo/laYc/0A7uPxtpuj5c3o5Ass5
Ab2dX2tle9G6AlKr79THfBoaL5d1vdp0hoynOZYQ08kGVFCaYgDHSt3EvklAAoo3p0HepA00oACM
TgkiDqvjEPrplWNb5DqtgdGutjN02J2IsZ4WUW275WhDGkEBw+FhMsvuXrKn7jznA2rbo9y83HZg
/+Psypbb1pXgF7EKIAiQeCUl2RK927GTvKCSk4T7Cu5ff9u5Lz44plilV7sKFJYZDGZ6ulcOjokM
zGWeljxuvWNExBFy8++0mbcNo4fzw6+YsAn3y5d3edrMk0c5sQXq9e243A4ZVI1Qbc/QVgo00K4a
y/h4/nMrvtJErtRzoousa7qwRJsXeHCHNEimLVmylaUygSvFmLui5HYTcuvFKu7o/JKLDU+3MrTZ
iVD0Soleg39bWwBd5otz06ENz590dNk2m60Gmsx1MtkcQEUrKYK8Sie/yW0IRzcl2Z1f+5U5mK0G
Lnp7kyWPrCMr0mCCzYzJTUrrjZTYykEyuw2gwxWDp6Hyjn3av+DY0MBS4loy9/tce9aOi+rl/DRW
jpAJXC+hQY3XlpRHUeYPNfAGeT5t3ORrMbwJWx/Q4ObQ3JHHkuniSBt0h+ZdF3f+WHW4DpSwrjIX
jURM+7IslN+WeXWNRHzEwHOKsByU+SNEXWbdJeHgwRucn/JKEGOC3cvKZoOeLBdTpldzfuWIFjo1
HJRfG7W6tTU1LkDdVWkvc1ces65+qIgV0GreCCrXhjYuvsG1eaLp5B0VF/XVFNW2H6tcbIy+tjLG
rWe7IycR9G8B/U+HIIUmiz96AOUQfR81qB6fX/+1ORhxcRblpRoS6R7RnfwUefM1qcatgtTKDEwE
dFdFwJpYlTri3vFuBaHeK/eavyrk5MldyNbLbsX6TSQ0q7oECAgPAHaxHFqqfHvqr6fusjDbRDJ3
mllD4RYWZJ8hJzMXonkZBGNHm3Xpt4FYWxmJtVm879CHFwpR9gI+M6wWnelbyb2XJEtObjL8Ob/R
a5th2AFTS5F4C/GOZAIgZLpZaLRD/2M2bVwja+MbxtBmTpoCOKuO0oFo1chzJ2gjddtk7d1S1Bsf
WVsjwyZcR8UV1NTUsZrFscopOqK9EsJS0Om8bJUMc0gztWQ2h6vPsuc0GoKSnnQBxALfcMMrV4mJ
BK7JSMFmAPxs68xe4A0Nag2lvu26KT4pBsvL3WnDslc25D94YCDhk1FPNKz565TU/shR9WgKPx03
qmsrm2GKzVfL4uT2BJYeqrx9VSIqt7v4PpuGt/N7sZYRN/G0iZBjFzUlDZsqBekJKC9e80oW193g
yWuXudlz1tIcBCTW/Gd2iubepjN4kN0FHeR07OIHhRP/KONa6KBSpXfDxrKHBNKg/bqOx4dKyLkP
IvkeMJBozOVhgOrfsatHviVZ5H3+RjeRuhZNZYdGkDnMVMqDvtA7MN5ft6weQGfVPEJM4usYbbHp
fN5qY3smRpdYsoQkt6bhUPUuWLFV+YL3Xzbu0Lrf7bx4gFbS3Hc1IFipBZRYno6T3zG3D8aRbfmx
v1moT55rJpa3y9vI8ZxyCZU7zmAAd0QDfmqFF/XOUQlCi9lj2U9Z5Qg3x4ZU3/k4D9dgy9e+bmp2
ZbcRHik5EgKkQmf8MpXtS+kugy+YlQVZ13t34ySSHxqKq99z2uX3RVN3P4YFOq1jFKt71czT8+SC
2EHwmrVBo2ll4xXGEOwsTRvyeSofAKapH8CGKVs/hTDhFVRcKFQDy/l1AIfHA5E62wle6T0h1aB3
0uvZrp2t/jEdW7mzIRx+FZHIeZsB2PVdUk7Xfav5FVJzzXU7Qa81d0d7Rzpe7MqGdV/mosh7H7QP
842E7soJ6pvLYbQIAGlRmV1RtFAEtjOXaAzInUc8Xbr9zASLA10QsDmj8BHbwTiRpELvn0b+0s0G
fVqGcgzjtkbniyhtjh7oaWj/OW9/K6GBiZXuwSwyJMPQhWJa5l0jbb4DFYV3mfcw4dIRauYqqYY2
bIsIXcfTKRWyBHlbe6H/M+HMcrC9OsLTO2zotxaelRa3lfoRlVs9Lyuu3BQ/ZJOjl1qIJixzPAIA
zjoIvKQDkrin1GXfxqF4uWgfTBCyXiJHQ5XUO8oMJYWYfO8rteFi1+bw7to/xBwFZ11cdhUNywhZ
jS6vdlFRHxNnuJ87PGJ7uaUUvnKW/pJaffhQUrF8sN7T4tFkf0lZ9aWIm9355Vm5hv7eHh+GnsZy
BDYOmV24FeSEaE6PJYG6Td7yraLvylVqgrimWHU8lz0Nc1482u1o+UlPoKpdo5/P+3F+Gp+vEDOx
Kjbk5kmRoeG70Dduyf24cTaer5/fQcxEp4jOsWIKHMApL9/VkcTIjrnNQxrLa2uZIySm4i/lMj2d
n8fna8VMYErrVe90DQLef9iBlf5x6KebYkrDqdCP57/w+aFlJkJlrilD2D0tYU/5XurKZ24XlNkS
xHl8VeGZdP4zaxti2AbPeR9DZG0JwUmyd4F0m6KLMkXM5AHMJhrXBWU0rOYpcDuIpBaz/HbZrzbC
fDqyfLZkD94A3E1F4r6VXfnr/NCfGxozkSS5Hmav7Bwa8sxZArB+2aeyUVAnH9uN6HjtC0Z4b9dx
yaXlwgbSOA2XTma38dQw8MwNfONVvbarRoDPPYvpSo1lSNr0Wxfnd1kd786vz8rQJjQEeS2oVs+u
dap5FcTNn1JdxOZpMxMaktopGhdZKSGuUu9LHuqq2PANKytuIj863k/tojN5coq6R0KdtYApsTL7
FdVFvLHka9949xQfHDRJepdDjRzgpr7xOQG7xvTdYVtcoSv+xsR/pGlctJkdq5PnhAWwXWL5Cq4R
ivbN87u69uvfd/vDr9egZed8IfJkz7d9JCDx+KfqLlLaxcYa1qqhij10rb2EKUgEDp2i1i6WtdjA
Ja78dLNsv8RdQYeybMI4Q/lDJPrRk8UdAs2NEO7zAi4za/Ux0oQtUjwKaooV862iCXNl7/JpBI6I
/BqKugVhGaicnGzjJP3toPjv04KZNXyIqaFE4rEhHL72S9B+k28cANrCFzdsBqy2viMv0/fn+hEq
a8vz+f1fgfAxs6I/6mZZILLWhlPFQXUc1ZBdrkev/GmPi/rNK14cuIj7r2lqFQBstR1/nrMsO9Sz
GvcDRKih5g6KPjuwkqb504CT+b5z8+R3XjHh95QC55CBT+QqA1sXij1t1r6xJPXsQ+7ZTu9HBTrQ
/GXOk19WRItyw1mtmI1Zes2r95MRFXhb1yX6VOcGy5nb+U5WjN9l1hJtmM/ad97P5gfzSSav65Ru
adh1IJdJflptGC1yN+uNM77idE2i+Q4P7BF6bjSUnvIpvArkDi7zjSbVFoQlBWRoCIX+ajwcUMYX
e52q5ko60xbN/0ooY1LMizwHYsfpnbBvRHJFe7UH9fGMCmR/C9Xdq7FNNpr+VlyBSWVVF4M1LLE3
hmBfyV8tz7ODoUOs7BPZLxvJuZWtMFEpdGzJZA9tFkKT6zSMzg0t2cY7ZW1o+9+nKLPsvHVS8Ky8
q30hCHmpSvrrvH2vHFBTsaOK884pS5uGLvkj5c8o+ydB/zzLLhzeiDe80oup3SsnBInPvd2MD1Np
/QJOq/RJnXy9aAomxkR5I3D/BPFkDU/h0cIvnQX9BY+etaVxu7JIJtQEzFCcJ8vkhOXk7JtkCYbx
uxcV8HFbgchKfYqZUJO4iwbeRq4TUggFHmnbJAeoG0ffW0rlL95E8X3tOM7N3I5dMGWtt89Jg0oi
cZwkHHUhcCwiQH4VWFcPZJymi8pHzKyOiqZ1ymIZltCiN6ybfNvd8owrJmmWRWuU/jl+7BA2UI7k
o99Ymc8uK6sxsyA6p6RliYO8Y+796EVUQt/DY1gc7ytbsml//tytzeDdq33w7ZQDwbUwOJU2yYd9
PyD7kdEh90U8bVy+K3ZvFkS1qHjdc3cMUZumvhMTv0yWrbLu2s9///uHn9/mYEluEsuC8tcM/GfV
QRFHNCJ9yuJ+djcukbUZvP/9w0fQKwK1CeGkYaKTHdfzw9D1T+eXfy0aMgX6krwcBJJoKd4y1XLN
wKGAPte6ID5iFnpl5SPZOY7HHxdXoLrbeNbynTRsUSCOrnRQ5mUEpoGo+pG2tXxkg0yfHAd/68Ar
fZlnMkXwHNXGVvf+VB8lTrdXQAKGNiOqH40CxWGvtnoM//YSfhIYmvRiI2/Q6gM+uxDVrWXH7D72
3Vqf5lkBmG191bH1oBCfuhyJYa/fSgGuJNwZNx6s0JEjRIrRO8Wd2KsEfSUahLwRF2BtXJpot+QN
vyZtD3pB8D1ep732/KjtNy7clfjbxM8kjAiZLnJGor1/G2T9K3GE+04kebcoupN1rn1rau8cAfWd
80duxWRMSA36vG0r7Yl3Sga8EycBUMDXVtGN0dd20SwYYwexjjF38ZaLgjzmQWTpfUts31avbG72
upqfp7Tz7WLjQbFyr5mVY+RGkhbPO/fk2M2eQp8ZPA+puumzjdtjbXzDxdA+q1VKxgX8cHdLjsbT
Hg8TiAXqbN5Ihq3tiOFfKM1RR2FpGcr6NpvzHR1+gPlpw3mt/Xz2b+dVpqBkjmXhnSjqOHJpALNE
6cP5WS3zxpavBMAmcVTKKRSK0gyNQV3hx+297SRHlj1XQJuO2YVLZBjpHDmpEw8wExd0l2CrUM4v
bxM/sTYBM75rS4cnrgtZYLCvSdf1++muBzeOYkuQ9a/nzW7lI2bVWMdMkzryaOhY7BrcxWBza0Xl
F17s46kGgnR6mWwhM4vGPJYETZNWiQzcm4denUTGuzpCUxBk8s7PZeXAmlVjpFXLzHF5E1Z0/OM0
UHRdUnCtcnYRJ6PNTBwean8RyCBmccqzcgriYaqu4aTjB7bYW8pz0OmFBXxy35h4vHIhQpM0dk/F
HIsTG1S6s5uO7Ho1dyAOa2gL8hqhqtCbIUk2ooPmoCBum+5cQH5P1uJIf64rvveWKA0YGcrrunAX
qL0tUQWeVx7fNS6pQxa79Q2F+Cmq93N7QnMb6qHupG6KBB6y1b3zZVRFf889WV2Roe5e+t5VT7Ot
613WaO8JjPJoFAM4d9dkEE0otWPv0G+77For+SmgvLLTwovuoTzU7AH5HKGJAbpauwPMy58qMt9P
pYf2oikt/Nxrk0MyDfPr7Opx58g2PeZDslwLb5xOFbeyk1Au+trZ8A+vUnVAB14Caeg2upuzuXjr
cxn9RDE8lX7SRN6fRGXzlUi7CjTfpLmp1JIHTdw3VyW1oIVVK32nVeXsk3nsD9PAmmCs5fKWyaU6
pMxq96LJ41uvy7O96Gxw5kJBltxRUVlIuNSe7Ue23V7nY1u+9UL+EUBkBnVqCVRZE/l/osfBoyyY
h9YLh0zqwCOx91OMojqUpCreXHuJ3joWxbvYi7pAzuQ+hrcFGrxk+2UZ9bHX6e/Gi+g1CL+La97Q
KnSG6FWDSvwL1MXR3Mkh8zWjyhKwxP0xFCR+KRbh3npOnt80ri6fErfnvhh77yDtFO1ky/L7Ijsz
eTdmMOtqhXfRiWl9VdE88nvdPvZTtpH8W7kbTHDG4BJwrL57VYfFCqoawAZCcuA7JK3mXdJOW+/C
NXdhXEFDh5zOMKRtaDXWY5xBVGdoX/NE7S5aJRMxIWjECuJA1Z1D1kK7D6WG3vR8EdExXJFx88i+
T6ECUotTm7oPFc1e4Ch+nv/hK+8KszgvBi9OKu7yU1MwH5rnNrlsYLMuz+smHlNL1mE88VeRzHc9
dTbqXit7aVbkk6KHfvI8znjNUb9rrrSgO7GlS7A2uPEYteLcQbvGMIdsKAOvzPCeZj5kay+7tswi
fLdktAf1dxUuTql3ccy9AESOaHdwU2vjLK5Y1H/owGYoQpR1KU6DAkgmF/GbY3VgMJ2qnQCo5KJz
YxbiG6GSiUP4OMzrb3b1pe/eLhvXsNMaCmpNUcABDizW92iR7tF+vRTxxqlciYD+dv9+eEanCZss
iI3P4ZjDTvMpoN1TnjxXrfCZvZEjXfnGX/KYD9+IRBWj14HX4SSgsQBkYQ4dW647iFwgKnW9eb6j
pG63BM/XDqzhHKCgp1xn5s6ptLHlrTjQqPWbZdyI3ddmYwSmtK1t1SaWg6dp0p7ynjeHhuISxeO0
DliWy72d6vT5/O6vzOVvJ+yHpSMlcfK4Y3M4SSA+wS5GHmW9bJjeSu8e+0sj8WH0JK77Ti0Yfclz
59SM7nS0lO2eBlRYApU66jDNugxtK/lip1F/NQMZFkA2nB2B3NiSQF95bP9Nwnz4ER1Pu67IY3SW
a5U+T++do6oa1aHi0pcVhBzaSfYHVkK/uapruvHEX3HzfzvnPnyVEAuc1VMPbXTIrGXdvU62kImf
j+yZp72rSFIilISgm+e5v1LgN5/yvNlqn1sb3TjcdWEJ8Hl2U1hw8pW5xZ6qdCPw+PyseSbhHcRH
KfKdCw3nQt6zIXmI3PlBDNGGg1wZ3jzKhQTau5zbNqw1DbLsvVLt4/Vw3k4+d/GeeZI7xKBZW7Ys
VOVdqr/VyDgS9590S6lxbfh3X/DhtACmvuhy0V3oOp3lz3P7HktPSGpa6BCT4sf5SazsrXkmwWM8
snkBGmpU7iHPvUPibLX6rU3gfVM+TICJDB13Cw6lYo2967zB3jeSQdpGZpAvd9otyvvPnaNnXict
Q65uXCQQOFV8FWV9sx+dOvc9jc64JavR7NJstVetTcm4GFubZtTJgJrJoQP/O4tHNC/WaE+UfU6u
nCHVu8t2xf730lWldNwo6VAEcrpboerrxbNfzw+9ZhKGMVcMqePWhcWlrK+uM7rwY41+glupRrlx
W62tknFbVW2mIrrMOFMeOVgO1H6jafpH6/QFNbPLEF2eyQI36Rhnq5AkVO1M7nhOnOuo8erLNsBk
XwOV2Tz0admHNYKsk4bc3z5h0RYn6orRmZxrYzcCdzD2fSi5PDUOv+njLRa0FWMwKdeqvEnzsQEu
erIBjHfb66hEIaeH/K0DVli6Uahf2WGTay3t0Oc8tJDj8Gj6m+RWcrSq6XFSkvmAj1gbscLKUSWG
tQGzrErQkeIcoX5II1H6UPOddhwZwI2T6n2a+fmP+jXLGTpxFXJxuk78Pnto1LOdsyN03YK0diGr
YF2UO4bw8L8NGqmgZClzRkLWfUU4jc7lu4V/45HceI2tTcQwuRj4WPTOcAJmAhvJ/NRqdn1Hr3nk
3SAjAo5fOYyBt1zGH/4fteu0s6pcjLJF3i+9cajwoZH+eIl/ck2Aa78449wAvh92EwhM+ztnioFC
+nbZ4MadystRA8cA5xeNN5aT7CQpfNdtNk7T5+f1P0rXJVJnUCPmNFzc5RqSNc/oh4SAqncZ+ZIr
jQsVz+0CjgLoBqezA3tunrssvurR/39+cT73Sv9RtK5ils6k6ruwU823nttPQwXqwfNjf+6WXJM6
LSq7dzgiANG1B9FH+Q1dJddu/FzqObCayzA+rolpFY6IC0gOQPnbcl/KTFCf1ulzh4O64ZDWVsiw
Yu5o0iMTO4dJX9wzWVzVNf9xfoHWhjYMuEi9OS/eoU9DV7xOKr2x4/yiZ4drQllJOiPBynEd56nl
E7TMi3ZLBP3ze+A/Mtb1EKva1XMXJkk1UjRq45nmLPl43YBsZO85mdy4cFZMy4S2eq6tZYrjGRai
LIM+RkY7pQI5oYFs5ffWPvE+xw/hquDL5C2DasIMxOkJRddjoN1qd357V569rolsRVcdAC4M7W9F
iy41q9x5Oh9RXO7f1MSu59T5w6wa+PFhT7vlpwu3Cl3Ipws//n7oPkxNW6mntWfh9qn7OIBMOwq+
jSJwTi6o2f10dsgOmhD5XkJtD+dDSLmb0G6FMkc5PEiu9Ov5X7Jyyk2IrJoimaQzugxV1fklc27Q
d7+R8Fkb2giZB1aT3kOAHo7QSgYTUE0e0KC2lU5aG92w/Kqs0NjVQ3Lecb/y4dWef59fkLVDZ5h9
DR1DV9YYV6A25FFyPaV1iN+9Pz/852GBa5KXRRnUBdWMsG8WX21kwhu0t5VReiB2s6MyC3p9df5D
K/MwCcvqVIx10UwknG3voS+YA115wJTZVG1pyay4GhP/TDNb5jErOhBXCS+wWlIf2qhPdzwfQT2v
2+gyT2PioD06QHJ3BPNH6rHvEyqlhBWvaC04v05rs3hfvw+WCOpSXK497litHBIorqznSjAQ17tJ
eiVpFG3ct2v7YVh8JXIO3REYGkuXFlrbSW/tFog5QXsuIxuR2sqdbkJEiSBgglxwdnMaQ8oQon/9
F6bRttn8U8nLHmKuqX/sLp1+p/DpEGnOkMQk2TfZya202doMDKuWWeHkba9Z6MzZD1KnJyEhKpBN
hyhyDzOYNM5v+tpmGEY+oLjmxEpCsU01f8RStRCkmG8tqI5txCUrZOGuCRotcj5Ni85ZOKRN/xvA
r3YnocG5h1Kbumoapo9F47g7GVnqRYEAEn3TOfkB6i33FVdDEUop2eH8ZFc8pYkuFZlTJQ58DroQ
2y8dKEFQ496iVFlZSBNWKuNWQHZ9YCEwxNxPePttqUC9LdpqI1+49uPfzfaDeQJKlzMNkeKwXFDy
iJfhbSbdn/MLs3LYTBIynrl5wUjNw97+VtdiX0d8x8ix4MspL17Pf2NtgQyz54MgZVEMdmhFT5nr
BTZK/T3bWJz3RfgvTMI1IfQEFfGZ8g7HWHj3bpE9RaX8ISR5WUS6sUZrv9+4xK2q80jFFQsrBZoU
xy6Se/Cut76Kx2XDa63NwrD5WKAqVMzCQep/9ls0zs/1EHT1FCRbDOJrkzDM3ZNO3DuKOqFTQ4XY
tmv7ts9VtOdWMl12SZlw4ziauY7ADhA2kYKRRz6kKQPRXTj6ezTx0QqYh3JZUhRhXBNAe/IUDSRp
vgwvvBLZZRUz1+RhSho0P8cSfV52eTfpF9J9E/L7eStYsWITaLy0E2iKaayBEM3KYKZQ9LUhorKR
almxY5N7KeGJ1Tg9vDkc+U0SDb8rol+7NP5aa/6rosv+/CRWzqnJpYQSHBptGB6EoyivHcSePsp+
oE3oWRA1zpaG3tpX2L+32sssN7FlO4dRlT5HU/o0z8Md093jnKcbp2ntE4ZNIxAfuBZoTpq7J+iT
+/V0T8RrMvw+v05r22HYs+eA7yytGhri4mn3s1s0yifvBeuOFd8skdA3zfr0y/mPrZi2CYEGvgc9
RAxGoQVoRua6qK/1pF6aItcbBbGVs2vCgCPCMgjsIP2Vj/w6nlzQUXUbB1d+7r//g/cdedpGGXqg
Kcg4oXqOOpJq7NuyLG+Q5f7OsYy+BA8SIGsQVDi/YCu7Y4KAy6UjSgygD8FUYnQsiukK4jE0Pvae
230vVVpYO7pk5Z/zn1t575gQYA4wgd058wJa4CH5we1aHqK0IAc6UUsFAskzABS5QuQ9abH1Mlk5
FCanFDjPLOpF9hDGzl6V2T4vjrzfMtC1wY0b3Vqgl2kxhWdPRCh4rafRt+L4pe7mjcz02gcMD2Bp
TyayHdSpH/TtRMjPxssPvWW1Gydg7UAb5k8dGoEIH43UeiSPVQSmiDSi/dX5/V778Ybxu6juQqRx
lCdq/Zi6u6UFXG/Dba0NbdziUMFJ2nlYIAZf3I3gJRBz4ldiIwhZGdzEAINv5l0nZVanWT5Ucx3E
+km32cbbb2XFTdhvDwoI5JAS65SS+rko0L4A5qStFhj7L6bgkzDQxPziqV8qFE0g+BBBncwvxqH6
I5JCPmUiIlmwtF6a+25adNfAh7Kgr9I3NqTLPxqhOpA+jIP5FJBT1Yvu2CLAOIHyn+/TZK5+aFnY
KNcuqR26Nl3Q1tK13k5pa1RBkaNTbRG1BCd+3Ou7QjfZDsUt+8f79RKoLh3DvFE6mLO+v3esRSFT
UAoZFP0kv/dlDWJh6aQSxJWWBUSJp8rBn5Ie2C8w3n5t5MRbv3S76UVrF2yqmS50kOgOnT6TjK3f
wsq4hqS6xe9bZQFHUNlcJ3spnO7FpgIcPoOX8X/SNFUEHjQWr0vqLsGogVvmE3Eh1Dw3b05k9d/H
VLipP2Sl2LFk8CHzFB8BJWZ+nCr7hJ4iKKkIAh6nTvcvACn9yZ2ouo1j+C2PxvH8mCdZqXZERvXP
GKxdfp6Sxu+KwsGnMm+8hnZp9yiSqD3Yqi6f1Dwt+Hf3U4tJgwdpBAtkL7tTRmL4lXQgD54Hu/Qo
5f84XPCrEl7hLhGCH+yEWvsI3Gy7mGf2ESLudVCzqQ4GMTWBO9vuYdHMuQcuf/hDLBQkbvMWnrUc
gJL2ixJApUKR2neGsv9uSbt8ay0GYDJ1UMHo2RRUjgCHAImL3TQmLPBUk9zasx2D42sadxaIRsZ9
pmJgtry6H5xraPPURWChe7rdpbbOvpNsHp4qAGC+jU5Cpr2juZsfqG3JIuhLld/gLbocl4GIZjfT
Srw1iVy07wo7vV6GmIH5F8bheQkDRT3POAD4EfV2k1ONX8sRqp67iLvVHjiVIQ9yzeiV0B67TUTq
PbVT4lJwUaE3p0fd8LodZNH6xSBy4LkFcJdgI7Zqn/C8Wo5sGHNn71Iehw1kUQ9umgbgl3KuAenS
/gI3gGcCGb7k1sLGnRvb5SHnlXqU/TwdZQ8CE0T6LVAgIm/3oMItDyqrhnfWLa8iQVt3YE3IcvEH
uX7rmwT772uVZjCcuKxYt9esrY9MOeyqSrh4GKoqbdDDVVa3KQDu7j5u0+WrpyEm7i7t+IqargPB
9TZx2mBs27LbV8xZ9t1o8QPeHCMgQNw6lprkryqbvC/eINFOSQcHvAei9r2mmh+jytLXbS1SZAD6
Iexdt9wXNUleiwrlSQ8kbl9Vr63rviytvZcWL0he0ONcS619kKcO35tows8hstzNtUN87DY5kaVI
HxKPLvkVlS7fkoJfc8jGNSveMYlwBU0ogVbAXmQ7z5UkiJZ8f9FNZXLHCc+pE5F0XRi57rfIG94h
iTP3nWaryvMXdvSZXzYuWtuJQKNtu95puSetHz+Mr/MPkLI1t8mX6dH6bn/1vo4v3WN3q+6cp/OT
WgntTUh03IjKiRMPLUXNUvgoMSjgk7LFSv1WeA3Ip5etJo3P90eYvA1Zk+iZR6wPq4RCl9QFqqew
81+ltZWIXwlUzUYTxeYM5AM2+F4kZCpEBw5BsYvip7oHnWC9HM4v2OfTcM1Ok5xkNagTxi4s0Bp3
GEqlX9JpmKDEa20RvX3+CWaqWXbTO1ufbqtQtAzK1Nk/6PC7JpG6EDv9t8D1ITkAwJBwVFE1oYrc
m1LrQ1mk4K8ryUYI/3n0wkz9ykxUinErwovUcx5i7rwhdrko1GV/OxU//PSKtlA7514RtrT1XQaI
mA1+YvFwfm9XfrgJSBoGZ6icwkaXtjUfQbp9Jd3ooqoBMynLCl44AG0lSxj1XzrxB7BA36u+iX6r
E3Ttp78bxYeFqSm4a5recU8x6qy3lQBvZtlPW6Jln5sW+lj/Pfos+SLQwFKEdp0ieihY2HN5N6bV
rY4JyO1rshH4rhx9E/vUdZ4C4hP7S5M6mErqD4Bk9ogqzm/w594Okgr/nsckbdBog0Q/rEm8s3R8
VD0FHWWNDOtl4q3MRDw1jtQi66ch5AkZj7PbI9ZbesQd0m1+nJ/F509kRoxrAqE75ZzHcziI5lAm
dbpLS/EDwRei7SV/wgv90INR+PzH1g6W8T4rogz56IyWoZWVvuqPZAu2urYXxutsrhQ4/Bxah7Sw
/4EyZ+R3dHnX9rBvMugw+Jf8fNuk8dOqnMpxkM6JjPlL681fmnLe8BYrws62iXNa+orPqijAhiAp
ey4qR16LQsYIJ6WF/mLkgEBwGjX9BO2cuE8COYruqa3r6CpqZnI1OsR9pzglVnLVy3H4pcFEB9of
mSe5P0LwIkCImBx6LuiNXenkZFFrfERXI32lg4WmO9nKP7GK0Erm2gkU4ooGmZ+FJ9Ud6RA/EM2n
nwmKx+gaTdqX8+v5uYFCz+bfFpTxBLFqnqHNbKlPdlROO69Vz03lfblsfMPTyM4epjZNqlDbdaBH
/gNqBVdZrS8Kd2wTfxV3eJfULXgvHZUf4zq6jurqEBN9qJdkw2A+t06IVvx7hbwosrteTXUINuP4
2lnYM7PZVazQvWt13rMtIT8KKvaN8/25FdkmKism0MUBU0kVZk0eIJvpx/nvRrxW/f84u7ImN3Um
+ouoQixCvIKXsT1bZiaZSV5Uyc13AQECsQn49d9xnia6xlT5KSlPlYSWbrVap89Z2eRL6234Gs1B
gZtxvBi5BKy7irnFe+IW/nFQvrMyYZcPF8g1/D1hRegkYLcbcabUkMm1wc0wvMvxa0qHuF170Fma
JsPZ4K10zpIM2J2RskcwrILLuPbv5kbdJ+B/WDld/hRt/Td+B2Pw3yNJ8ikHaKpsQEEbj7sMMqpe
3MbFxrYiK/aiBkxSG+th2No7Hh1fkw1/LN/pdq37y57aMVkJvXQC1qGQzmkcVPmt0qm761VC1G07
zcRvBSEQz2fs3Cmvftc+eBPcpxEiV94aLcDS5xuWTwhyip0DTqNUsThkwX0wrUk3LDV93tyfgiM9
Zo5AVtyBPlvzitzxF1oG++v+amFjmSKUQmWkmAs07dD+UBJAsXxUi0clr2yk5vUaLnXBRkzUVa0m
n9RsRKlmAh5u1uXj96z0kvdR2DSunSxPoJiWrzHxLA3KMPrc4X2Tl3ikpzPuBeqpVT9cNkR1vpKY
XWrfsHgvERL5CFD4pdZunnFe5h8AccdOt+K0/hTHXjJEw9xrpyESGT7vZMdezL7pB9ASll+76Hk+
NlD5be6c7+C38F7tXbmB3vf3/r16L3/ZL6OIgk1wQLS24hIW3KeJ3mJDlc9JkuKJtAn30MOaN2Er
X7mvmu31/bewtU3U1tz2AI5M1AWrdjg/tkktUDZPppWFWmrdOO2LyQurvk8wj8Q9DKr4WQXdl9s+
3DB3xtuagOXaOzW6FkhIDfIVjASoJr3e/NLEGyaPLYxqL893T+Vo7ZmNZI0/ZgqKjGtknktTc/79
k09B7OBaOsDKUvAQN814n/Nwxacsfbv7d9Olbyk2zD1gJqTad/JhZjxGpevKllz6cMO4UQZo6ZC7
AGgU/e8GSl+jxXe3Tbph18rVvj84lX+a+iAq2vcSeqHJ1N64pIZRZ2CrGr2ydU40qx86Gmx7uw+2
YMWfV+Z9YWZMCBZt0jRzssA9jW56UKpGwFaGa9O+4MFNUJVoiePbNglO45m7uhhT1LrxRycv0whC
RU0cjMFN78+OCbHC0wTTEBf0T74KyjjrdLtJCm8lWFvYmyZPaTii/AKkFcMpd978SUWDQpH0dNv9
3DEBVqgldRLP9lCzNeh/mD1/0NT7EDx85KS4jTvRMRlKkzBoQlJpWJcLNRKAdtOtbnNkyulMY8jm
qO11Y7h8DyAmN67gpILXBAwgddQ/AVgLj/M0SbCReY2EPEFpf7U72g4R3ij57+tdXj5XiWc4jgRE
0ZTkgh0bb9hK6GxtmD+JDQ0hmCi8G6GKjokiK5rS5ilQWCerGRH0eEW+axNw1bQqDXajZ3l4QFH1
cJzGut75hdK7wBXtnVUH/V1t5853luGee33ISzZreDM65nMpWeieWjmFeHgkPfkO4BnE4K+3v7Tf
DZdWNank6nxMBaCwdN2fnvAP3bxWsLDkFAyXNhfB1ISBGKBRmO/D6VtKky3C351g/wbin+sjuLwp
HBNoNnBLUq89hyAqiPwaaJTyDkWwEQAPK3O0sAYmuWUxBCAfClPIUMskjBPBQW5dy5XE6Z8a4Aux
nIkyG1MVTEkHnwBcTRf3PEhf0k42z80wWI9npbE2KoEtvJ9DWx4yVzY7kB9AQHOw6jftaLeJuiTn
cVLM6vv1GV0arxG6BDmqouFAvFMyFA+Dtl7YPN/Y9HkbfooqJs9HXj5vHLyDB8mDVEOKBF+a3XYy
mIA0i4tatC4uK0U6THc9XhF3Pa/8lYhuwVT+Q3/pFYHX19jMuvs5W08gssbj/Mf1KV9q2zBzJ5u4
V/jZAD7JZienNCI83Mrk/XrrSyZiGHkhJfJCBUyk6VSU2vdCl3tsosgqbquDxUn/97qOAe3KEQ+y
KOBiBw3F32gU3ndSkbU85+XTxjFBZ2VaCT/tQoSjUPSL7LL9bnnFBgzmOEohfpS7KSTJxVpRysJy
mDg03KcdR3L0JkIfSrqJv23SII1CK1l551lYERN0FoA2TAQ15kvrHCRtuto6bt1GpBi/hGO+Bm1b
GoZhyDwvBMQ2AST2zsFeJdgXTw6grr8NmOWYsLLaGVoNuUIAlaFmnhVdRIHPS6c1/O2CH/LOv39y
FqMarUSXnTzJVr6jhO9Ndu7ae9JCtZtjxhKdRlGOX8PJjf6wnRSk/QLBv9HUSqF95YHOBeRzORhH
K6Z+6kk82tn4oxD8xmDfJKIkBeJwsOjBJJFU+bCHND9aIM/dEumtcV0u7THD6v3AVaBjxW1lDOlr
UJyPxLa+y4DAj/E89+26a1laI8PwZV9UlTvjbGQ6u2uKDg9n2fP1phe+30SgkSxIyrlBJbRMvEjq
x5FB7cr9l6NM/HoHCz7FRKHJYPKF1Il/mp3uVc4iVi7dD6ibrXLoCHngZa1vK9lyTESaPUtn4mBn
PeUE7gvJeDzP4VVx5+b1bWefiQ4YexCxh2KgJ4oYvAy+uulKw0vLcHYun6wQoppSA3VkgwqrCKIm
lPItAZ9pPLNG7FherjGFLTgrk+CPBJ0bFgoDKFCm6+YPCf6Z3ZUoa2mpjZvD1Pq2ywpNQaeG4G24
52ERTTOAbVxFpHq1Vbm5vqcWOIUdk+EvFW3BswRPyf0ogj1vXQahzbx609q271yQDKdbu+QloNmB
38eZaotiw3KVrqWxFz4AKLW/14tSL8uZ3+ClfAAJT2xP0KgCX2IE6nyQUboWWGduiosBk/27pxaP
5pmgSqMOETzjyfSc18FtiTkTtkNbPI35IbQAm9b5OY7Fz6Za46FY2s+Gxyo9qG3aBFuhssV+ah7t
5CVQL564jTnFMQkNraEYB67RfgCoaSlrEAOuBM8LFmLyGfYQ9LGzvHBORELYHGQdxQ4aMU5cdRCC
ub59F+zEFBlEVrkfk4mjWp7Jjes+c6d6s8lz07p7qwF478bIxKQ3JKoickAJ+gmMFHFBkkgOvwOd
bK+P4s+MXLhTmdSGo6pHhLs4leqN++ocaVwe26/Br/BUH9qt/zzF3hYg+NfsC/tuv4YP5Njfi7vi
S/FD/qDOdo1gceFsNLkPS5n0ZdaA4M+35VsZdA/95Nxkeo4pQghCRR40YCo/2U77xVX9N6bIyqn4
Z60vTZ7hQPqyt2WnzowzkEABWjeoY54m3euQiymmnj36cSDUFMtKz08ygIiMaLX7kTq0eZoognEQ
hSYb6CZ4R3CwII2ZsfKHNSOxGeZFNka5x7toop37M+0GvWsb234qSzDeDp0q9pZKgtjXCduQrOhv
ugARz7B5IsPasc+sGFP526L9bg6LTWv9GtWarPllp0LMWKVoCKsGyNRDtOmhE+G28cdDAQEv6+P6
jr7cvuMYrhY6rGoYUCp7mpuNY0W4ioJO8Xs6DiuLvrRVjQmqO9SjUY1ncJJ6T0SCHHIoX69/+kLT
JsGdBipkQEIMz7azG2ylmtjemeUaXHFhYv7DcJf2WqeSNqcut781PLhLpxSFVWL8Upf+j+sjuHxX
INT0ipyVEBrzbYjoNnpnoTREtuzO5/IwlB4ICuSb0v0mdKvYndUdkoKbwckO1/u+mEFD1+dxf4q+
Kiuwe6dpuuNofckc/Vin5YM6I6Jc+jh3eiVqWerFiPEGlfR9iwfLY2b19UaUbR8D3X1UXP7Icyq2
fT/e2NN5l3waj1876WCjKuNYlc0PoOjfXAEVzS4ZAcVvp3+9YUx312fu4mmJmTNCvqAOZjW2KN5o
RB7GaW6TeHCnIBqGNWDHUg+GoyS2ykq7x6zhJNZP0EjWzwmFxhUKreTKc8RF48EgDLufnLEDpidU
R2T1f/mltQt6XFCvT9BF00Hbhs2DLdMahIXPn/JmH1pvzmxvLfWvsMvbVsBkPey0cqFJXXRHPaPs
Jir8JN+CjcuPpqpxVhzjws41scTEtoLAc5LyWOoi/8hqTuIaXHgHUHEA5or7fRT0xbDiyhYW3AQW
DzWZ5DDbxRGoM73JVA7ais6jB5WXa5VRS10YC56nQ1LPkME4hOQeRUPbwLnjQ3vjghgrXhVtaOPJ
XkF+pC73ED11D67XFhFYY+SX65vqYgBJqAkx1qEAzr4I8qMiAqodI/A5P0XOgpdBuuCyL0mh4rEN
UCY8E6gAXe90wUpM6rpGOzwJFS+OqFV5mGrrNUEvtzVtTFmY0aoTQ1MefchuP/W2/28PGNTK5r38
3aA7+dsZSmtOucvEcCSiBbV3y3/UQ7bGr3LZMnwTvdkOAVBMAoXlCB6Kn0UyZTxS2ssfwMqs7ocZ
ZU2xBXqNlYzmwsY1AeBeQXMewL8eoH3+q5jYG6XTjxosj9fXYan58yg/nRt6QA24NevyOPrlAMT0
KA920JAoDRGUXu/i8mpQEwRu+W3Qa1b5kPMm3TbhVO+R3lyjEV7wtibye6xUn/auAPhGMmhhPYXV
GJU5g37sy/XPX+rgPKxPM1SgYm9sSrc+emmof/RtBtxsP4fjDtjDFEKfnGX76z0tTZRxsk5eTwZ3
IDC3nHT7tg3D+7LPis1trRunqobkn4O3kOoI2pt+63KQnHGnqVayWZf9k2/ie9UsPdb3eLztzhq1
0ra8veAZ2PtZeSakARwCadl/Old+u2U0vike3pTQX3ECRx3nWb5UWf7Wlmuc10sGfjaVTwtOphI8
y3agjnRSaUw5Ug3l4D94XYl6tcyLS9GssANd3lq+CfktRy9BCV/dHHOr+iYGuQ8zbzvl1l01tO/X
5+myffsmzhfX2A5ooKE5isl65VP7lQXTj3YC4dxt7Ru7akjrzPb7cw4DIUGTocxPgOC8me+uN3/Z
JHwT42tNeCNuQnz+5OrHqq5A78bKNaHvpek3ziABenkRhE0D3WPuRqC1sYADoPeQqHmyPLayxgsj
MLG9fcl70XlY4zENxvvOSvW+aMvbQmXfxO7KZqja2fPO4swol050+k81kiCeitviJt9E71LNcwKp
9eaoGzLETZP/EwYl6qLbtflZ2KDsvDifrA3k5ngrEBwbVL8r+t5NTwVfCfIv10USAGj/bju3kFq3
/Go4UjxsehsiRrpRWGx4bdsavwcubX6AFbv/Vo862HLWi5OYveku0GTcEZG4W5VAZaHrnBSlwSDQ
8gr7V0+R90104T5f3+KXgQrEDwwTAvBlTtus4ocyL1wGrpeu/dKEwg/A9gJcsFuL9C7nZYtU8xD6
gKTOctuQHC8SM4Sqcha+C4gmfrN4YW+vf9KCMzfByVzOMiHIihxFxU9I5tyrlEH3pnkBwDfulP/F
mu01VYgFb2silAUb6rxyA+eo6cZywh3kxyOntrd2/UHDm7Bb2AjGFA9eilcVb+IHrPPvthNTNM/z
o+Tyd+ivrePSRjZuGCOBuNZcT+yAKjRwFexbx4pTLVdO76XWDV/VC8+2a4XC62wK9A5SgdWTM9fp
Dz5XwW1dmJhj1eM5mIzUOvjY262ic0xosld2u8ahu+BvTcyxC2BbMgcOPzSkUhurKx+0hOMdi+JO
h5A6vr55FxyuyRYZdkyOaS35gYfvQf+v06xEOAsrYLJDWlBRBC+ksA4duR9pFevhNUUMdf2j/4gu
/Cc5DCdw7vWTG6TSt+ypn/nB5o06Wdp17+s0IBGUVxO4m5QoqKEW9W9oddEtS8YwJlCnh5qWmvd6
BheAl3gsqjgqw6Y0CbcTUJA3XRF8swA745ZArS4GXrVgBIBkVzs/+7LcXh/50rQaQW/HSIbCbrTe
Vo85GP2kODj2P9fbvqzrilk1bFK1mcudvsenD6DDa7N5iAO3jgQcfdnWu1TTNmoZ7rYj2A9APm5v
gzlfeRpdcGyBYbGeNSBKbgk/OHX/xJM0Gv0+yrNyN4ljW689+Cz0YmKP2zq3M0+p9Fg2LnBHdvjs
pGDmSHzvaeYDeE8meyVbu7BQ/wEih2AIlmGVHBHOZHccVYO7YKr/J1ynXtkKC5ZrApAp1LiaiY3p
0Qvfaw055KBYCSOXvt0IMhqShDMpGD+4lfOTdk2xSxBhUw66ies7bamD8++fzBeQeAYZBJsftPam
OLMy/6kmTf/CeZHeODvnWfvURYBk/xxW8BB1c9eTJLbl2tP20rwbJtiD8nYMwTV1KHLk25twzDZ1
qfuV7z4nXS54Nmqcvdwlje41vnuyJx6Bq+TDdv2fvU5/zZXznEyMRJPlR6Fi++trsXDMUMPox96T
FbcsdgjE2B4GQj6oKF7bsOmh2Vu/XO9kacEN656l3/lJ4PJDWkBDU77kXhdX+iYEDYqyjQSWyDLf
l7XHD10jHlO3+Scvuic2tG+9XcUkc78V9LbsjG+CcKklaqR0MRDHpQ+jz6Hkd5NUBEZx9lmfduwE
GINbOy3OtKr4ImX6lidrnCoLW9bkeURhcltWmcqObor4HKyV8Qxao5XDeGHHmjSPFqqwqxQEOEcn
D8tXJI2FHyNhicqRCqzdpxB3OEAlR918jHMQHtpQTjfGYCbSNtPj6FjNlB4dkF35NHv09GmavLfr
m3bBMkykbVFOgbI6DKybu1jkO98u4oCWsWRrlG8LZmHqt2e8HSasTXb08i6PyvFOTeBjhIDsbX7W
FGoXtSrDxM6gPJ/5hxyPtqCV/wIWu8NtE2RYNTysUzVnq64DJ6pRkd/YP1jxxepuWwATbQtCI4Kr
Juw6z4HobFKbRwLuvGD1W5YysuJxF4zDRNk21eBN2oU/J9q6s4W/62vv200TZOJrkyxQYdJC+pjU
ajN3d6xtHnExjJrK3t3Ww3nvfnIaNGyZyhqEGXn5r58/WcR/tvhj75Pn6+0vBEwmttatCGSpCMIy
v5AA/CT/g4QYrFn1d0Sq96pz16AkC5doE2VbVGTw3ZzDsfYQXUZ8CTKb0G02UwHL1i9S3ERCSXwT
cZtMHpmCkbGDNz7xooklFDJYtXZpW7BoE/YGGaGQorwApykZvokAVcQ6J29+u7beS5vVOK11UKmQ
Tw0/yNy9Y7mzAXXY6/WlXvp0w5rV4A8EpVT8QIQXDW4O2N6EsuS1i+ZC8yY2JS1QrO1AUu0A8c+f
fo/UCMhgwXNYwvNdH8CCvzaBtP3sUmrZOEBxJDdZFSXht7ErwGMarHSwMPkmfBZZBA9EFLiRs1q9
lR2SlEOw4oSWvt2w45yUKY5FRMTQ5d644i3MvXiEpKhb3BaBmYRaHvRDUUVfJAgB0mHXwCkdPN0E
21pbfOXasDSG87R98kUDyUdgHOCLGHslkGyzKCj4Xl1+YxRjMsPlJJuz3AtQ2eF096E9xjbXK9mK
BTdnwmXHoK7oJOHmaEm9Dz+1wI45pf/WSe9GdkXa11LJdGWalnaRYcJC5EQP04A3RF3pbWmV+dYb
fX9ljy4tgmHFowAzv9f1xVHaiSwitwWpr31W3KzHSjwUkIRYmbKFjkyAaUZDUG0Bmg6t+wfSfWHZ
c8t/Qvb0ui3/OeMv3INMlOksGkZ91iTHj4+ng7V9eshevL23P+kIDKfRFNsxEKfRice//aiKgEWL
2z2en2J3gwAqAuZ4027I0T/O36pDsFf3UxVBZz5+tTZ91Ee/V77y4mXNNuPqQIGFGhKR3Unm+ol5
1T1E01am9/Iusc2oegxkONqoNTqpkN5lrb+jHVl5I19q+vz7JztNq0yElg3hFuq88eolD1fyR5c9
vG3Gyx4oknSmIDyjxZREkxtGbkKeabryPnE5QrDNYNnxqwqJIFUdQaWYvnSlFSDWD4aNnnPoN3CX
xjbIOo/UnauVnNRlAC+xzfg5pVjepJHJqS1aPF6X9TS/FeXAdjMSL5vZq8o+GiRRJ9J6Lp5AePqI
A8gH8q/N+m3qFdkpSLm3d5Xnynhutf5ukSxxcLzO3p3DpjmL/SrJoAvPagrtgEnbh6JBzB7RVrQP
vhv2OOErKy7cYPhqhZ5dvdAxXSubWVgxM/QNRehJ38eeDZKWfVGNQ7Ys5dbO9lm1stkus/WcA4i/
d5vdo9CyQi3nqQJJdB37Z+AE5da7rqq8OtDEr8PYSwvrpC3QHoNmGIynRaOPnQO64zgldpfg76Tc
UCsNvxFVehEL6/4jwQRN8RC06hd0oZI5zp28eK46Yn13p2Totiji0I8sg6DqdWO/7PBss7gw7wIK
oQEnPNjzDA1bWmVvEHMMRaRsFGmPpb4xkLHNe4+wE+K3AwkPFZP8N4iUKwRjA6utKOyVEFEiwVV2
fVALvsC8oQzWUIEDk4ljmHZJHeFkwlU3qNn3680vbbDzXH5yNd0gmnQo2+Rot96vgIFQ4lybX4iM
rRx3S99/7vhTB0lAlJQsQ7zNyWPDnSe/q9+uf/vCeps3Eq4HMg5g30dOzIpRyXLqxfwoAGCKtCQ/
r/ex9PmmcYAI2w0dK8Dnd6+NYhuUVKys7NLnO3/PDGCstBYsxQNbMh/t7NVRYuuqMJ6AfLz+8ZcT
P7ZZeAPKZ14GpQ4OqIZ/aIdk5wv3KOrnjBaRqoFMlM7vKqPb670tjccIbCpYXiMtOzjk/vjikPp9
8uS+8NwsKsK18t6FPsw7imf5yrNY4B2E4vMdJc2jmjpAWAJ33qRtu7IyC0Zh3lMGZQNMrZDiHWj+
yjp675PxBeHOyr5dat7II5IG382BITowmoUfeHtrX1TBwdoA6m/9+/piLPVxnsBPZjdS1+oBD2CH
hEh9bMJJ9FHb9lbkCAdu6rZOzp1/6gSAfZA2tAU7EGU9EUhMpVZ1yJResb2lMZxt8lPziZ2ScQaU
5VCO/pc2s79yhUBRDtvbvt4w7bzpmtFvQ/eQMDsay2GbcfyXbW5r3bDugQ5tpzvmHhq2t3FHT8B6
R4dx5dsvX4dss+5NNeNAarimg7B2XJ8lz79T1u/HzIodtrs+giVbM+wZMNPWamBZB17w37W0ykgH
hEQ0KETsy2ElhDsv5n+vEbZ5S2EskSDC99yD3+qvBDoHkcX0y/URLMySeUVpIakWZr7jHkgVboa2
/uF1cxFLgcouCmbVOlOvt3VkWDRo71nqgjLp0DRO/TEXU3fgddVvirBJ/qlmoB9LaE+tvF8vjcow
bWvqdAaJSnborDkexR31wvu8uSvneZe5X68PaOGl2TYr40QGkRCE2/TgjEHuRGLU9J+5oqjI6pok
2dLc5bFda7Jr5r7buD0ZXwEkAhIpCyxvrbB/4fwiZ8fw2QG0zgiUS5ee6rq/EzrcTSXdaJKebDrv
RRnidDlxt17ZiUu9Ge4G9f1chv6UnpyZHmyLQb2Dg9q+uofZPti83bUaFwDWvl2f4oXuzKo/h7WQ
PGhH8I75lN1Z2oNvgyTIIfHCLnJh3aBJPRNkFL5DD11W9ytR8uXCX2KbBS+qg4ausiz3AJoCK/LJ
1OhT2jpDsSG9TJ7CsvWjIOdMRLXNpw2oZfxvTsbXABIL+DD7jxrLp1XNXNYKn+Ue9BHG+c1JAaM5
8X5yPaSSnTyASk2u75KpdwG+hdg7hwRDjlopWxEnIkIU28ybehSd0uljamW44lHPe+qSHzKSPuAV
pi3UP/2DG05f+FjNcSfASm6J8fn6ei85OsOd6sGVLBGWd9BMNmXUWb23c8ASt8Zm/6fW58IIzAI6
6YMdBnI5wYH9wbRk2zrVLzUwLiOerFxc3UrGgBOrznjNjeZphLB560rQ1HwVYJy17Tcf4iqe/yTw
AFK65R2z+crkLhwlZvWdskfIpyQA/ecouGusLFb0ThbTk2TvN00uMRzwlDZymLQf4OqXfK1wl0Wt
8Mq6/bkHX5pXw9/S3rYzp0nYAYUqErGmF2SxNYICXGso6kA3pjxOsxeCR330t2UAlGVtlf4+00D3
yrnpNh6j7u/r47w4kU7gGpuoASJGtTNnR82Go8XEWyrGH5PgR5FW3i1RHTDnZ4f1yT67mrgpcR12
zMRBVB+y+N9syfj691+0MrR9Th19atueEgadbghKDsN8cGi6HSnfNWytknpheswCzFEhCRzQYQLg
LPlV25CFqzvbhUC4+ECdy+H6GC5vCAzC2BCuO2edH9TQdSBQbYav2AVV85VU1bvby1NejE9U6DfX
nZrIsn0dASrwLKCWEWXJmg7vxRgAn3Ce30/zGKZjq9zGK07QCc/2qZUj1igC+dT5tbVJw4DsSceK
lQ1x0XOhs/Pvnzrrg0xNjYTumbDY8ABi9Tk+D+7t+nQutW6E4SVNpezh7MHy+X1oX6X6323tGgF4
Pyel1XYFP6LyznlU1E62Y5jp3fXWlzaycVwMIRfKmpr+xMKunSOOWs4I1yv+MHvltBJVLs2MYewW
LV3OvGQ8yampDt1QD3trps3v6yNYaN08LizeVAq39OlEe797DtuhPwxj0t3YumHonQWOR0c6/OgN
Qxll5fBYd3qt0GFh8k1vzwpIa7EwyEFqy9LNLDk9oHJUb2bQPK4E2UtdGDZeZJprYdX86KQpwDLB
hmXTJlkj4VkwXzOw9T1Fpd3THLXuDpLwEuphZZoG0VzLX8kMyTB3Vep4aSDn5f9kvDpHmn9KR5wQ
bD+HFB5p3pbhsOILl1o3jHdEeqcgZZGfkOGN9bSvgdqUQX13fYsuuHOzjtbO2WRTIvrTKH4A/xs5
+S/kZeL+pnpQB5fXv+dmrgFyH5pQn7IxVxsUZRVfuRXgUe62zzfs1526wJsqSCMKJWPRgX1OPTkj
7hRrRrYw+2YRrXKykNp1z1HULL47SCgFTfDmpcn/rn//gocwSzVrzE3SWiE/uo1O7ntlQ+pWhSu3
raVvNyK2GorbDliXvZNU9jGg1s+s8I6ybG/CGjiBWaWpqQXK8RGil9kZNn/CYXlAWFgPyf765CyY
sFmnSVOon+VJGh7roqgiPYpHQrwo7PDsqbItXoTerveztAiG/fZyhKxxAHaoeQKyDSyVzhe7c7IV
C1taBcN+lSVBOC51Dwb6fFMMw0bU/6Plx/VPXzBfU58HsqO5g/ygd7IAQrK732NYQUjtI6fuioGd
D5P/ROZYY8N+u8SneCiFb0ONcgYqvjZ8kTQbYtSQcwu6jkn3DG3NFhF4Oa9ds5bWwzDqoQq8OlcQ
mVX+tA+9+tmu+Zfr83W5aWqWeffMqWRKWzTtoVgFjz6QzenJSsCy1Ph5Dj+dA1Wai67miOqtnD1M
ff3h9GvMb0tNG6aMgmXpzRBfOQH65NzjehfGTVKtVb1d3qLUrIwtajCiDYlmxwTalLYPhXuZRnpY
Q3hetmNqKuFAo1Hl4M5gR6eu/qnp/8byISOQFiV4BS2CdsVbLA3iPHWfZt+iULrMe/SiGoJjWLzK
Wu9nRVec6WVLo2ZVrHB6e7TDsyFYr06SbfqzQmw9xsMa/GapAyOYTkofj+i2z49Z88uye7arPesk
tPXYIu24vb79l+bIsOZEJS0KkLDQ9lBu9WzftTbKJsr4ttYNu4Uc6eg1iYXWfWBRmi1TYUSblcYX
LMAsii1JC63QAcaFLK+KpqL9Nbjd/65/+MU8oUPNkljOPVFAuosdoYMKEsKQxkz1SF734jC4fFsH
/J67sozAmLSCCFhYCLNGFtwG3A6YBOVp0m8YgFBR67sbyuRKCfGfOP2/fpuaNbKBrvNZQJrtJCpr
3jczw+0my9RXKWaygVRwHluhbHcdEq54epuLr7julpEK03JfOCTcNL6mJPKmltwJt9DbvoBwAJIW
fC14WFrP88x8MleHQQuC4CIMkszqd4Bq2zzigrDf11d0aX4NZ1CoFjDaqgqPqWYxGX9kw4c1r5y5
S20bB3o2cjdEsf94miykS0cZ/qIgW6wwh7d9u+EIisFFDcSZrDKgedRN3/L6Le9W9t2CK2aGAxiG
scyrCfGmM/cR97vd2J/AJxC1U71Va+qoS0tr+AG/0FpkCUdQG/Zfc9s+2VW+gghb+H6z4BS07E2Z
jF54tFrrfQinfx2nDOxoakh/T3qeb/N0lbpwwSGbtacQkCZ1oWtwr4v02enkXZPQkxWUTyJY43pb
6uI8zE9GQOAHxkTYOBl7PqPYMOV4yC/9iCQDQOb+5vqGWlgPswwV4tZ+qhsMhFBvV4zlHqqsK6fi
UtOGFTdkDlIXKQIwhNQ0Gps520rS/rr+3QuGFhiGFjIStOGA00oNyQYJgmNQ0pdxXuOxWZp8w84s
N+ENodN84lPxbKVWzBtcjxQkDdd6WNqthrVVeBhqpDuREwhfToL37kZobzM3xTn5L+vNOHjeyvFI
2J+axwsu36welTOKB+q5nk8ybZwtnpP8NxfJ7IPmqt47VdH8C3xK8wH7Sb/2U8v2pZuB65bRGtKe
kDR/lyjI2haQf5cRsxvrxyjzbB+OY/qiWuF+Q0l8dnKk7u5AkZ8+t5Ql96j8Aj9dU7BT48rkQXmg
4HKh3raxK2hE/Z+z6+iRG+e2v0iASAVSW6VKXdXZ7vZGcJhWoEhFihR//Tv9VgPj8wwwm8HAMMqq
EsO9554gZLQ/YMDYHnC9qtz3NwLLX7Cjy2HdZcF7Qv6aIJgqKN2ROQ+OXF6D1vauERUNWpvXomWV
WrzQeBvWdEN7dtm7uEK+UqAfKq9pfyq/ZWuJvx7msLMAYW5uwpJJ2n4Y2MV/wSAuKJVq568JAJkH
DFzteZlW6ICCxj16hJkkW33rTjA18lq4Zdb+ye8rcy86N1wmsVS/Em+pywQy43xcm+YNKdXLjxlW
gHdtzLc2G4WBKqoPlg3BUqS/2D4Ocn8E0wQ0fPvYb1711cFg44eHXh/Z9Gv7xJBHDUFx3cA4NogQ
yjO1GhVNm+w7xoEiyCIbG+QCL+NttI0s0J5Sl2IH7/qML+6qLHLEH/IOeUTgVxqTrpXyLmO0+88y
ArE1jXkV3bFlJeeNwV1ZsIi/6HDoggIc7xqe4+00l23LWYkd1qvS70b2CF7/HhSIIl5VHtKF30i1
UJ4hrl6kkXDba+wP7tnEk5eztSJYDvVUzqHUZTctqhwH18H0a9hOQ9TWZ+i3tsJQpYpQDmu+23XO
eUPXs9jW7UhHN519NcwnyjUtpF2jx4pP6xsaNL3iV5D0uDNIzJxczBH1SJyuQ7CoFAs2ebT+Yp+S
IITxJqXeV6SxVAdlOS05owoRwSo87LaJMg8s1bTdnf0V8Wa+k+M0foEBZn/1ZznluEame7uy/a0a
NpVtM6YHxARb2QTJ93iLVYCQAazpYVK82Hg0ZOM6yb8YcMuHidsox3Wj72b8c2VoMQ6cquXTp7dC
WzCE2z1nqy6pGDCIW7bhmcTwSmf1tCMLDuj+tV4G/rW2ZCijWbQPiA6b74eGkpwvGPsrYSHe370+
kwlPijUg65dw24dSVWYqlM/7otYtfnRfbwXDeLdEeqZBHsq0XB2oLHfxQkypw4Tj1e1xGTZxXwS+
mrNujKrbhPlT2oTwR5yDhh4TKcDbmBcOM9NR3bWtCrEZF3kXzSF/dKZqr2SsbLaEDXvzd2Iyn3j+
o6HwaeqlT+t03OLg0Y49PcYDI0ffYmUKsrmb3ABI2DqGcjd27JD0YXXwOF2LOQjXLyTY30fegpgC
b/nDsi/+0a57CKsVZ68e9yNw9wlXJcLW+yOrbPjGV+2KwZ87kg7erNJ6teFtRAGddfvU1tCuR3Hu
C/Hhx1Re+mVOftGki9O6rvssTKI6KSXEW1/6Zv1SOd6mLARlL1rFMdoHX6WbZ6IvXW3qX07UQ9aq
3u7nPo6Xs9YRgjU9MmTeLNwzZxo2L0liqtLIoH+gYTc+CS3gaUu30m/Y8DQNWkI2yYKvRsR+m/Ub
hBRj0w8FFInBjUX99toHMBCoyVy/B/i/MyoOhtOu21i6K46BvCNe2k9JkNfD8G5gN3Ra/A50ft+T
L/WwDcjy6pt3sW9bkGGy0HxPLAWreuk2cauRtHBQey37dJz74XknXX9KOLzcJUFCcWgAwxYmjqpD
byODVMl9+R7oT7VQu3rDLdaIEMAmS/6K5sZLkSpLCq0Uvq9v4nSR0sLPQkSZZV5ctlqRIzgzQR7E
sELmwQwIvJMgP7Rr55fWRV1YRhWrD63sxzldVsHmrGdNm4VIDDr0VdzdVwx5pnaZ8UOSihR0jMdS
VoSc99q22WqCCcs3ae5raMuenfPGZ6Pl/goHa/C/kG11x7m1GAUrhr5/3Q8RtzAfTLwKyVfB0n51
HRLEY5WEBwcHpNQsy3ZZ90G9um3kKZ/x9H1FaBbj0IHffRK9BnUwPcl9WIt28tcftfIALRjR18d+
bh5XNSblTAd9mEcPN2njfGjhnVnB+NCY+/NueYtN0DyQcQ0P8P8x+cLCLROeJ7La1/KKYe1ammZu
7na5bb+mcVA3joO/bAfef+tdvVwYfFy6DLOX4OqFxDttXTAcsSywQngkT7KmfWmGuikkKNig6BpI
1nuc2xNe0wr3ZslLArPy1wHp0W06jjx61CLme9Ylo/drAa5xhZpO3EdmIod4Cd2tNbL+0lPK31q/
785jMoprE5v4wMG1y42tprMm+ADjJonze9YPcGVczg1pTZIOuHtfGOyfUh1X4aOclwlusrR/3mHk
0mX1pv2lSKam+qq4JecBGHVuQyEOgZTdV8QC9DiYI8hb9nh56DWLEWUdBFkV6Q3GcG48LFM7vqpJ
6zLho/gS7t3PRSFII98Y2+/CAe+KwaD5BcUEtnxF2vYEIzBzCneC8f1EFjjQklorBA7gaHVPATqt
d5An4rno+zbOGjo+OTbe+jZJFbb41uNYFMGY2j2s+CmqmoDcRxJRXQXdZoto7Fp9SZg/n6n0sLVm
JY8Bq6Y5ZdDf6UzaNq6vCxXNnGkv2LZywfF49JG7SLNkxu3rNMwHUrjiymdfEpILi2CErevJ8yAo
4jZsgNZAAo8IJgVVj4p6r/D2Kn50A/ELHFt+jkg08+HzZSwQCmyn+32D4ZQysUtjVWFIHSXzL+6i
T46kRJ4r4cQOaUyaIMTN1iV+PqP+eYPQe3wlSSSTdBJUllpvOtuwWmRqY1p18I8J6/e4wgUQjORj
6n33vG8qAY2h0lyns/ADmhlwRDLOYLaeTt3AS5hM2UzzyFyD0NMHHIXBFct7O20DQhD61oVjOmzJ
qjMyevV75CXiomjoF9KfzJbFOErTCIWal8s4wJG4M3ZqGNOHsHbufoNs9TVku38BVB0gDVmbbMRW
+IVAc5Hu+7TlsLqBlHbbFlKIJRYHZ1t/ysDgcU0+tmgD0i1MJEU6nmcforrdSjv1M+QukKuAPK4K
ETtR7qIdzlrG4gkpK7W4j3kzXFrwFF7CTdskbezs3QKvhpekmDoc98Hq0Vc5SPahvaj77ica1y9z
4XJuHerlTmKmDd/i/ritjKK45OrBMtMfqojql3mL50fZ4QLprQhyOoWOIekuRvhun8CZKl0n370Y
Je2SI9+278Fh27b4LBEAW0zYb6/LJLu8njtKC1Xt8p7HfhXkKpb0nskwxlEU9yYoKie9r1S5CiLg
dgg+YFDhLoGdpxtYHZiltbErDOv1nCrSSZCKeo7IYTVVH+G0L9k4V9E3DRJd2ltrChWy4Hnl1N7E
WsEBrQZrx8uRuV39WnzmRUeBj+pQXsKK/BEMmFVlfOnX0ounYzdOIeJfWA3gMGyXA69qmBXFKkam
vRV+6dokQX4vpfZhgbkinOvQzcZ8drlZdHVBRMXuss44MmUqkChmrG3VM0yh20JPbrp3MPLS6eoa
qiBiCu0j8oxcGUPwCBpg4rrP0t7D/86gcsEiH1mTwhcFWcDu6oYZNf48ASjpjaWZnCYBL+tNyExM
Gidca1cVZ2EMJVlf+ZtKZ4MnHlCnnVQIVyWMaepTzabq0rYaTc62VqcpIN6WJr3nF5ZQeVpsZ4sp
UuoaoDE74+clmV0TUm6RHEGBId1ttkN10Es8pQt0oDWKF3+6mwkRGcxY5LFJ5uAaoSL9ZmL4N574
7s0wR2uHx4kntFhqHd91Ee4LcB72B9Ys64MKZh2n86iRz+B30O/52oHNtnT7EVYZsY9ZdoX/xM30
6rsxyBjx6gIW6/LV69f4GgYjrE2nYZgOXSKiMmi1wd2OEiRVYGpkM426Q6Ua/xz2W38wCO978mtv
+OZQZB8HVw8XsLh7maIC63OQJfsI+i8xDbkYXJNFo2/ea8hO3qZxEjl0UQOEPyFc5lODjVsOAfEv
Sd2zn8IohPN1vViypo/iDLVdc8fbuS48qc0nPQkWx1nrVvyBWOpXsFvlnfNk/ddQWR/xUtV06J0k
CE7uaS6YDvPI4SUB+mwebLe6rjBjHZUt9cZTANnTIVxIdJfsEmTntqflvuoajWdPzrUfTW1Gg214
bRYx/bDIw3yXvI2+4/ltl8G5gX6xFRJJPOJ5BXp1+XUWtb+lFIBBOcGdNqe+So6hiNa3eCThCflE
7mX2bZ44t5tUz3DoZGjriK1OSyPhZhqgTsoX2bUKKJK/JRn1qjFv4m4vpyZwFWpi8vlQgxtytHhb
appklMcWNwEYgtC9+fOUQLPoGV7WvB7uZmaWYt0rZrIZbvQYv3pd+/5pWiQO0zagiwFBGl0X3Aka
WAsXbRtEqR93cJRMki1LWOujcNXyS98u03cuUZEWdBcRu29HKedn2oKV9N5gktUUHZrmNvPl5L6A
KkAvcujokblkSpMZ57yaa8Sc1yHEhvNzPPCqsJpGxRjKsc2HRJFTRclK0x4/AoK1JjP+wLRApVTp
9S1iXZhDpROeUIktsJQ1anrptg6mBJG3T6DhYuby6iYSNXmtowB4yJBAM2uCuENB5+LjssFRFycZ
4+WaVD+pE+oBtcqc1kiNp/lnMBrLoCq3YV5XR43+QD0oRs2YuZAzlY3weDZFMrRNklejALERqNZf
lRlNafSQoLDdJWxcO9enKzjnKQ9WBKRUsCwdEgjtAlgt/4BmYjt0+yyyDT/iE4VF18vUx1UOz/MA
hxBCSC4K8E+q5eAv6QSbqtO2ruq2f0YGzEKJEkQt703LzZ4T1Ghn2H7Vd8wwRA8qH04cxvAu13Jt
j4Z78sCmSFyHjQBsAZTuEDcTQnkcQPe1J+7sUG2nwIAwKKwHd+vRG+WBQQGY9rVPjqG3S6xG9EWQ
7GklrzKRcRHX/XzwPPjgNGvcllXc2qvVuzliAbMM0pahSBAYeh17MKQrxmCHGM5bCj808z71pEMt
t4uSSjI+VIateL+ukwXO7OehRqtEE2GemdhH9Cw6PIagO2eVWHmp5MDv56SiJ00rUHKJCyu4C6y2
GBEEc+bYwiuq5TX5vkfYplBtaX43elVyVLPWSMQGCWpat/YFRtfuO8rH/q3ztg15QrjCc+3glZtG
W29vpPeUQwUOGKPVcXwvhe7uPL3MdwMGh7ihgR+VDo3pI2wT9V+J8QhPGfPZz1YZDyJadNa5NyT+
CgfhCKfyhBZpYfB4wUH8njT9tSKgakeqs7nXS+Bc00QzmOHJovJ7xI7HYDJgtoMEWfiMB/lWJxvk
aDwGzhi0rxPyYTDv6wwaFTvUbz6X7SN2U50KQ9o7JsI6HxwseRe564J+tmUp+GW9TUFcqHI0m/S8
kABbcdTwi8kCQet31FB+AdocOy+7RTRCh9CV2VMw8VHzeIt5aB4ZgpYPU0TpZWbNeCcCIX8kNTon
vfv8QII4hOqls9UBUCI7WatoGvi9eSd7sB9YXBmR4tzqbjpx/qUjZHmKmyV6bYQgeV/LoMm08MMz
CkH/NHobnp9t02GTQFpnb4/vAK0jdqjfo4yjA8KF72tY0TFj065rWKZqTPdwU4xwxB+9+FdiO9yc
lYIvBw7kmb7460T40ciKH+VoeTEjXiYpqnV0NgVluQMGwsTAP7u6dcvQISdFo629w3ZdDwg6268J
ksXSPTLuY5nD5uCahtx4HeKNMUq3u1m78ElpPl/GBgoJfFCFmrTyjL306JFUtkxoBoH8hX8RBdYt
wLRxw/AmiO49iqGlZxaGuN2IgRQA7+P6W9Bv7TMSEtYIMWDjRvOI1HOcjbHRH4z33QtwMXa19RKa
nNNW3UPWa8u2d929cg3J8Zqih41QhgtTjB+1TsQTn5o1XzW6G8xHw7HgG58LEfZT4SM3M9v9xL+D
rR8/WhiclEMvaTm2A1ohYkdgobBq+1ot7XxElTM8VDhICw7CyFEvY/2r70J2HiDuvbnK2kMVB9Mp
UJN6oXriqCcwc3mjDTBTib4dCdoqOK4xgjLg0O/fae7bYwhSxw4DekybOa7jDw8GJVHa73M85qBw
04fKcnn0dYuKbVfo4FM/bDw8gqRTWnceOTczqMRLQPpDiB/1akEd0Wmjmq5Ph5HXt9lLmrxi7VKi
IqTvkxqrLa8hbUMPN4FnAHr/kwtk3wHeCzDO9bDiD4HftdUhnjfxk6OGOvNesjD1a77fjQ6gWLaY
OC5NBN5sZ6X7PthZENDY4vmwbRH9Uhk7Fk5TbfJRLzyLseufNruiPTTK/+6rZs8/HyfzHI6aagr9
NEFe6hGR3+JaQTuYe6RLYADqffj+vJUbAkxexzXqSy8Zxjfw+en7PEXjfTDa/Rss8YHM8mQpFnh0
vw4oMgola5H7zZDjEvuUhyTmyHfjHWwYxeFxMwP9Ek8xNA0I2Br3x1r4wGNXK5GfGluA8tCShq/s
szarvRphHXB0LwZYLOfGS3S5wgYcjrFo7XYLS88UvbZ70c2apMKL/B/+5pIThQvjo9LzfAfoQn3O
ynmJViw56gr12dgCUBe4xw6wIfiM7JTy3KDLMxn4N+EhauRw2Bz54VjFngav57j98G1EDbTOwv/9
V7QNzd0KPA1xkGR58WfI+3QtY1x7lb4NVs35gkFgmsC5CjjumJsYbZBTfMuaGJArgVD8HSPb7uoF
OK4DW9ssmHZ2oYMhxbSK9rvqCbAFzDSuo5A45wUoVXiD7bCnO0YqSwa8WBVb1aJQSfrgCQdDVbrI
G1C7BurK9ypC1Ys68Jl6NUhqKJwOg1Du1Bs/ytCKofOw3YISGzh4sFf00Oo1eq5BAMhRdeBa1Xtb
wNLA1pDEsCTDAGS6RbqR35BoDWPrJsIGTnqZ0dChIKqNKALbkoyOn/D9ZL8mhH0GGPoCn7zLr3Zo
lvtdjuSFuOjrNntVUUGx9hWhVR/W9/a0mzYZ5S2HA20swijHEP4j2JX5BT8DAHLWRECaE10II5q9
CBlOnhSAO/zrXOgD6YUJasn7hL+5QbqXcW9knXU6Emjkgi5JuzixRRPEbRrqhBWywXHJGGDoEDFo
p0149q4G5fEprHds/3UVT2JrppJWPj9pVCkFrjF19Vde3bfzPLxX1rhDLQJ1QIzblIWfAQrbZ17N
tI0ulahKVOpQvJeMsLhsdkB/KDjFzaIMTPIY2ahZVTGvCOcgKUdBabYNNjnCJdzPUYnygsUaRAwZ
cpnOe/AWwbOv6N0ATWHoZBG7Sj/OZlaXrRsEQBavPo7TmtzAilgKHaDEFqsacpSr+lCtEy7wrWZr
WlXcfUFNGN1i2Ol8aCsSoK2xTY2L9jX16kRBcYR0uDoyP5oa/Vs6rH30Shr/ObS8X4pZCf2ReIHO
qL9PZcvIeFspEPsu7sav4d4wyG70XkSIZMgRBPm5vNCd2HZEqBwSMzLkxZmUeLijQtW23/oYfw/x
1mEpGh+idDOv+pTs1XAIKgyfPOBJ720b+sfag/8SptJolOp5bO6QLIFdCBw0bTjUKoyv7ziDABRU
UJVKOa4vvUiicgNYcazDOHqEQifAF2GYuwgPdqGIOgZCerCYAnwe26NFhkvn058g5JE3b6nIfYVO
6jB4FP7IekMip8OgpoX09kJhp5dieoTMCaRL53bHpLNrzFsfjy5HpYNP3QZRKk/450WY8UQpY5kE
tn3olsTkydaumfUGmVeS62NDsOqtAkSQ7qjDn7g3ioOvG7iiw+oot4lT50GglYw6k5yq0KGSXjvx
MsT9D4xgVGFk3xbJGsIHBG1n5pnWP1i34bXCWWpOQ1RWN6xQkncoRE57PwoofeL9XOnGnjvM6PJ9
RX8qq05jFYfbw1yr7YD6gjPs7XDKp7rqEXQdV3tqxrk5VnO7nuH/B07nvQK7nKX1xNcfC6D/bFJm
J6mOFDsTHiwHW29thLHlEj2ASNw2WbsMETiaZvk1Aui/j4Juhsk1ANY6bTml93bfsDH9ZhzLUBD1
nYR7eOFiJfdIo2rPCwN1KTNaYFLVdiuDZQ73kG2LuQ6XAIGnHk5GZMPsbNRAM5taySySRAYpvBBY
IcaIvPFkgzpbunBNZ1xGpTKO5qw3AAwbnIjI6hvj0lPj8p1OXl+CSt/lrYUWc0R5+NUsLgLRaUq6
722ghq3w/FEGhUWP/ROClsEVfeNvl6SjLWx14vjbuAp1rpmyP1eMuJY0hhPJlc1w+UkaFJVAKsmV
LkOI9Qy7HDT61xbxydcEYU9XCKRhkMIxOItyhTNyzkMMvC9Ny+uDWkkvi6BWyzFYFlQ7mFF1p9kT
XdEuojkhzM59W5pd26xX81SYgZjvW8/MV9vE9mamOiy9PqYHTKbiNCRjd536bb7JwMBdvqXhM+lD
z8+Vhk8vk2gisN3Xw6SW5K7v5P5o3ZoUUb3vBzI0yOlsJgnAcmlE6ZYV/TlOJ0C0I1wudS9vQPCa
gvV7iH7WD+qs0ev2XXsMemlKhQ9gzGJfwFun+hYuY1B0iFM6sKBryy7m66MkyPoegJdkTO/wz2K+
evQRUZXpaqJl7SfJM6tr+8JaFR18wrvr+JMTT7+Ag48ocIhpZ6gUxmAcbnqxWqcdll8WGkCtqQEW
+RbtFZaOZuKOUcHwuHtVEkL3O9EJdG++nqObH2/jD4y9qUWLQeN3FDorIkl4F2z5StnaZF0tAHVA
pN/fARKPujt/bQbwjZzGADk022MzTcAM4iiIC5gcCihnq00f4zXoCx5osx95aOu3aopgIjBGgpeb
kd6dpdg3KVFEfWsSqj9U77cOVLKo+oreR+RgBZFTxKYGkp5ZFjtoAeiHXLhj6ByuNhs5/5zM66aI
QjREKEPh45jg6eHp3k5ptHfuyhEK/KttPC8bxOYVG0ximkz5nb0XO3VPxLfNN86VOzjuLE1DY3v4
vWGEiVOi1bcJArzLHjTv3ClxsEnU/6X1Is6AmPQr1UEED10PsM06IOB6jczb2Cqsj31YPgz23euI
GX+AKACxHpMGFcJqBLtPTBtcZTiD+rIuy4dvfQGxWz+WXovnAxUFeSrA6T/VbwYZdekCxz5oPeXe
E3Sp0t3mvkHD1+IWzHULvs6h94JmgZaaoSirfN8v4K2kPczh5fiSaJTTqWYUY5I2mVRURI2/ls2C
AUri2Fqs6PrOeocALBWdl/xiTSyf+xVSD5hXrdOTG9S2oAXfR+REhRpZL02zH1fi82xArO2DFEgK
ySQggJ8MieLkvO7aB49uWoodHQQGvR4kyZDzI6QbABaDRwsojjIfO4mBFxg6SQYkq350ITrfFpGI
dytGEe+C8+iFTWF/RdG0PvVs72GKK2S+Kowp+OJgx7PO9LBy9NMG7+dBKSIL3Ot9xqOgfpz2yjww
Y67xOPzVIKLhNkWwlJrFhkk40ucPMzqV1N9DWdgBqzRFro3Io6AlHwZD/tNUNfO9w8WYR2KVB8DB
Q1nXJrnsrUOTDVO6wrM+/LmCaAGuEw8f2G3dA5GJKacqMg/UuPYESIc9UAw/sll3TT5NA7ADOq/A
yLWtCkyM9uPeQqlg0JR+gYK3v498Ht6SAHEJGPPAyQ4vqAg0frZpcyafd9AglkAtd/NCw8cgqMMP
9NbDcZTzuoCVYmBJpStgUwGt6KMhtCs/Z9AbeB0CGliKHgQTUQbctsKAhti2L3wPa7NbgUANsRiv
ZAAcjnQwMuTQBVZHrOnuMsRzXU5BFONMRuYz7Ez1jJJeMXgtFXDpX25APSCP3qNUoy8+Mwz0MF/C
rbtNwMzDJrA3jD90auq1e/dRvZpsi3r5Qwn1sffVeBBtExdDhxX0z8y5P1Dbfrf4F0xMPeOSIGQX
1Bmp/KgEyeCu8yxH61j9N6Lq7/b+oawC2YC5cYkBG0oImNAjALTvxcs/f4s/8P/+n+j2N3bkvBD0
m8m0X1qYNjSpJ/kABhXlH43Y/82T4A8ExvjzF/zbv7E7sL+GjW6XTaAbesSJ+8/P/gcFcxz/xoxE
SyEIt8j8m7oV+QcCbWjXZJ8D0rZHrms7nW2HBCm6HQKQxUgTn2Zw6rzxX7iTf/pen3/+t+8Fx2WH
wy0CAVq+zux5BJn7n7/Yn17Kb6RMWSN5XECfcwl7TEymVHu/YvD8//nD/7Ruf6NkAiMTKw5SCIp3
KNbInHmRwL59Nv8pGpHGvxv9jx4uBlO39WXbBVrKY7uNgC//zYjtT4//G/FZI2HJXzE8vjhM+sKa
Vjm60hLeIzr1ffVvwS9/+Fd+d/rfE+JGv27qC7iOqHVufjAeKxiKtJH7l+PjD4vnd4P/OplDjZdq
LoKOWR3+UvWc//ML/tMn/0Z4Bu4K+4xtTc5+Jw9DIArfzv9yGv1vpVr8uw/pQBEjuNXRZzc03cA+
/GupwyidrUQrTGd4vvHtq+fqf9sHf3oLv+1vMi6Y41WwPY3Je1Q/UMKzpXsaZu9fCL1/+qU+//xv
G3hFVwLz4Dm8YMKxXutpSC5k4u1/Ox6i33axns0AIuAENc3WnYXm9z0Arf/2in/bwxZUtBbTrOQc
Of7pVV94iv2naDka/+5FuqPFRXQ5+PIDB8mEBOa4YNpT+EI+/PPD/+F0+93fskdUUmgwE79oNd6C
Fo0ChKF/tX74/s+f/wel0e+ulnOiIlstVoJzvjdwiBmC+9r/LCliToID60f9qDFHeBzcyK9uMGr9
byfr7y6ncU2WzcUQlfBdQylKvZtB4ZEJ89kHhzP5l5f/v52PaPy7l+ZSoxILE+ilQXA9NCCj0H66
B6EONaX9YeV4IWH0XA36OBHX/suh8v+KjP/BfA8/9+jf9kodEEW9AOb8CbPBzSNJf7+D1+dyQP+A
ZXg9Fgiml2Xv6QiWPEmbR5Q1JVLdqtTQ0MsWz4bHbrYGNJqqK7ex1fcgM0YHTLpDuNbBQyqrGiBI
qYcwqA+A910adf3cHZt1sbD5CXd3pevYfQ36YT2OCVwTW8ftlTgrHhYY7B3ClSx3C1/tM7Iu0FXM
ax8COFG6WFss4gKPK19arRHfB7gUzlB2VCgMBgym73zW7Y/h3CdZlNi6rGwcH5KKM6SmotVNQF1s
2y9VML2Cfu0dpCDBTwl07Yh5Z38Y51mfdMg+mcacXghEGpetil0+BWbP9v/j7NqapNS18C+iCggJ
8Nr3buamo476knLcCoR7AoHw68/XPmnO0FTNy95VagGdy8rKWt+lEP6DiYdyLxxFjlUKbZ1iDgTg
QTPa67FD0VUd++necOCtM3XNIsuSPQkW6EPTUVyVpqgPcXczRXMsplAcQmrIHQCn7tqhsbApbdl2
jVqdj1ZMdAEw/1oe9CAMxPoVFYqFOEusOFsRDYgACMaXEEk6+JxptkZjXtjrtlQ7NdSZhQiii9fK
p5arYUe582nWqdq6yGS7vtn3gTh7AHPfDi5LP8WKvLQQuasIUjP4sJsDxHiHBIwPfyUpWJgF2wUj
yohAS8iJLwQN6ijK9ox+RBReiU8L324LzWo31VE3zohPKDaf4wrQrU4H7HR7ZJa+3Tru5GDKSFKc
SZEeNgat3gZl8Rh1xvc93hp4x2nbEAr5cwLc79M8T4Azu/3G+GyFtb70+RaPSHspQdMfnw/T+23N
+a5sHnLxLgMhhGwra3UV6vJiwA7gaIR7J5WHaE6ZlaHx/iz3N4KzrSfLi9kVpd/wywwzSlhdkOER
0v+HGP38JKwrvZ1lwID5cciuj4OfedVWr2OFf+8MJS7toyGfA5mR3ZRda3uwMyv3wPulhzpPS2AV
2vxzOaBt6zqlvEMTDajPOjXsQ0wAqu1YHj6iG6iOQdZ7R+717Y64mTlD+BTwRCFzoNBwBn5yUx4d
cBGDdJrb/4DSdj4AvqTHpzKIykPUDOW3mOXjBbVhOMvkTfA8xYhvTRSTAxpbuM8DZv8YIlClW9VP
ZRJAjxngOTfEETvUm4LobMODYj4OTj8kfPaAundSs++F51yYBjABZdMY5eAp+IESnv5Bq7K+1P7U
/GZ53wAI0bOvWe6xz8rpx8fJ7ecHVqXztQFAC9TLy/kQ+1752ZNt/zDCrRnU+moAScibXoYyJF91
7DUPjhnQngBeVtzBdIlehlwFKMfk3g9el+pbFARzvePS9bbB7NdHSHDRjyFanhfAiOVHf9bBfTUz
oPFN5DunYWzyE1N6+tIxJ7pzY+qhU1YAVup7wLZgg+Uo4QVAibdU7AthStBbDIB8rTttcuCzPoHe
xpJ+6DzA19EM3EzORDdZ7oN6wSaUWAb4rYIq4DwT4bWJ8vPgu0P77tXL+HSAZJO+y3kBfDPo1HeB
UAAJgfZ0BmUFZT4PECaZeZ/hRkmBWoiC7K4MBwTfrOk2BJLsn5yWiW1fKuKurnZkHG8tdmungm1V
SU95SH7pRBMoLPafgVDLPs1QsAI2TdbByUUb+zGfcXUO6q7fgXaEUhwoJvcFD6Y96rfvMuH0kdv9
mxVxDQ/p3h3ji3LutBke3Ni5g8PQ7nbMW7j/2D4wWhu8MXbjCxt+gJKwNSkwwOyhGlcjxzV6vjWW
VlZXMuDVUeiJ4BEyXRjuFZuqQiNLkt+gKenN7E9qA0ga/GFU/wzV25cpFv02D9eEW/5IRf3/B3i2
iuYcGjQwazUlKYxcL009yYdu1uY18lO5RVbyn1vIYOenuCiTgKV7XitgwdgMApdfDOYuHTjgkKLD
UZm2wcpR9vZB6f2Rpvwr161q1pGZRBM4peOe+POlUnIlf3j7mPF86yDgSNEBBUTCQucXlurL2H8d
6+A9gt/Y/tcs6a/vHhjQz5PfisTUaKGiSnvoATLhzCeH9yxIxJd/X9CmRAXAYJkEqJ/dNP1is9qN
4c9uzFY298Lw2JJowKoMDZIgkjg+ezKyhHWIAxSiU6wM//VD31huf3x+/xohVdJRIpM3SQax4w+N
T1IQBAKg1T3QkPYtKdGbQGsGKk4jPL9vD9rbDGXPVkkzKTrCuBnmiZsC8RPPxU5Ww1Gp/mvYpBwF
/vbn+150Xc5//bgyaHDtgmlH4sT3E4hJYCxtHI7y4QxqJ89WgtLSEFp53ginLq/qY5GkJXr2G7QK
+YsCQBxt5VJ5dwB1jHfcJeQbOnPBu5IztBD//WVp6LpCcm6SiohLWUzoLz2n05qE8dKisw4UoIKJ
LmI1JwyIEkC/zoQDHu6RFZ2QpcdbW94R6KBrFYWXOi13RQsYcr/z1gxPF0KVrZ2mizLW8GIKoY0/
fACl9YF1+fn2cvqjH/fGZrGF08CoBv8C2EWM+vSYFtkDIKMo2DhHz9B91MfPfSNRCeiQdXVOcJRD
vzJib597nmtVMJF1Sl+FxZw0Y4NaA4jp53kIgTXNiQ/epRH5ytb8s4De+onW+Yee4OwJY3B/1BU5
8tlRZ6mdGvax1RdeFNWD4u0IC2rjnwDZrjcNiZyHHrg8XOpHs3a3WRzp69L5a+f6Ud+AqB2ZZHLN
XdNBiaFusb/4oahc/hWyYAGuJBCB6+cCqG5f8HNPJ7VST1rY0K4VNkwhQVXWCOotCK5i+kLcGNS4
8aLV6yAe+3xNR3BhH7hW4AAlpddDXc7w+B5rAIP7eSsn7oGaX70vTNhKbcCz6mBWUMoIpu/a/a9G
4SR01hx5lz7fihKDBF5LZW0Edv3nkIH94dFNxdessJf2sRUkXE8UqkyH6KK5eSJ9fKb18K75Barj
38UF+SFUh4dwTGbo2MEyqs8MytGtt40LU79Gkrvf/drRF+bP3Vpi+faZ58ZWohBUMcwiUihJzURs
lPtdmC+x+u3In2H+63Z0ens63NiKEaH2a0CHgDIbAJd6qB0wyBzUwANcw1aSnbenxLUV2yIKNgkD
GyhxJfmCRBwkEv399sf/Ean//7iDS9u/c+Ii7PhVh5XqQrNiB3LjBMBXJ7d+oH8VISBaTq7cbTS5
uEi6rDwOk/Q+RLiYXyjwDvfgDr5MgCGeFUAv3wa02jdGjSCSuvOwB/FOv8gxj/fo87mnERI+mxiC
3mvmNUsjb8UL38OtdtZYqhWdnyFbmAQiBiQvXbP7WXq+FSdICMHDdtRzIofUQI1C7V03hlUYaD23
R/9Pu+qt0bfSCdUOIVQvKwOrsNb5XvXZfyYQ+iNAjiHkubrhd2NMdWRFdO8HkdlNVSfupqjTIJ64
8bca5qJAJ4cutA3L4omD9/cd/FugdwnX9yPj8kcDVgZkAAyo+Z7OtlISAqpU+RNYS7Gfy7rc9sUA
mowx3hd/KItt2Bvze0DecSwAtfsANYB2L4HROTON7mwHWuW2jXt5qn1TJ67HXtMOEBNa8+bEY4F6
DDCAfQIcYCYhRIBH+z4BYjyOmicWNJcMVFA6Nu5TJSECY0gpfjS6NQUgnfDKopDP2bb+EE8rx+rS
DFqhMi79sYlY1ySj+21yAQ9q1K6bft+evaVtaUVKXZiOV04jE9LCpAy/FtA2KLa8T8fbtTXwxrjO
Y+g0ssuIyWQwdYsd531fbkvghVEBdFCW+okDGZYDn8FsYzJf8/34o2P+xqq29e4Yn13PRdU7ATVh
hyrJJuu8Xd8+F6MLTYRoA1bSeQzmS+whXBSlPonhozJmL8CoaqQ+GgOSJtglGe32Jg4eUqc4FjPq
YDjoOjRg6BpuY2EGbd28nLYoSZkxvDg1bTaGzSBflu9KAVDn+TewdtDimAAIM8lYq03vQdxt+Ey7
aS1y4ClvDbEV+nqIGIoWCtcXpEr5/RCkNThCfnHhstJron0Lmyeywl8G6DQEBWR4KYrTOH8A27Ui
r7e3zsKpHFlxL48HKsT10Z0atnwE+UNAe0FBSuN7Ha8pkS59v7X5R8iwa39y2cUT9UPYl1+k9o5j
GR5v/4alxWNt/9APoaIR1LgKNiiItRIc07l/edezbeU7jdJhgzzPJB7EojL3R1uuIJUWBt6WuSsD
FzJorRmSJnB3ZV6dYDK0ceOPrhJoEaYrbbaFkQ+vb//rFhGibz+MECJIrkjvyHvR4jeMl28Pjfcn
jLyx9m2FOwRdQ71I6sR3QPtsXSZPYFeOINCDsuTsqADkBFXvedJbb/D8HcnL/lRqyB7FwZwlJD9D
x9o/dmnbnGUPvlgMmjzbDuRaTgKY192M3ElRRQBvCCRw0vbThkEYC1pPdZCDSTjG4jiC/vaNu/Lr
mAHXB46H2aduIw8u9IJ2ceSMBxyf0SNjnYfKChoSqOzIsv0aU15tw8Av1Q6cWn+6q7WA/ACAae0e
iiH0uQDlYeeDYbwBvLS8U1TkSZmH4kSAy993XTD+LtJQ/NAZ1DtDKsUefACBc7vw0ZGV0zNY+xSa
HZzDU7uDcNQH46XAHIRNBdTxQNMq0U7Bzo2b0SNU8dLnEVpMZzF6HNpHOoSERzbteFHV53KAYEmb
UwiYwCh1O+h+OHkCKsokL8AHBIQRxvWBGo59NQTHBnSjGtr7wPXiOuLHPcRBuALdqgLteaTghzXE
aZKU+OoT2JJgcgKLhSYLF+zkUBO+OHEc7fnYG0gr+WYf1+AIhjXrn6HiXB2CNIz2HdGgvQGyL6De
NLXBk+g9BvUXQe8DnYfwxy6qUxFp8pn7M0jZoVGAnDpeOb2W1TRDMX6GZIxbifsMPMe9HFX16NWi
PvQ1yOoDbdWp0jzYtIhO0MlUfo3ujZygbdYCxx1EPtmn3SAeQDAr7qF61vyCYhraIo2cCwiKwdG8
24cha07lFMYXH/ICT13UQb+qjBWq2EGm0r0XGpLuKwO8PQyB1NbBdf6lG6WD7wzcYVMrcLTvHT8G
yrxsKpGBWgLydaZhTVcbJzsA2/znCgBc9QDaKAFH7+i1nd57jLbPZe3Tn7Q17r7kfISKN4uaK7ki
zj/LDOycTTdG5EMbK9xHUWEARa2c5/F5jo0Cy8CA4QChrwGrdNeGz06As5bETvBTd0P3sey9/OCW
TftF8PwTWhjm6HempmeWaRBdogwd9Xnutyqt1KloxpfZZzODFJwCydtxxwrcRYDmtp3khN6lLhR4
ioGM+S4o0uF9wsRuaJ0tAWposFoD2kkQZ9g2c3Qsif+ZXo1jbkegpehmnStQTUJHEnp7iQ/N6WHC
1SCVcs99AMtvv+Ba83krwFknC3gw/hDkDr20wNVAuk3LC7TJIJYRhmBk8oyv1NUWTjAbOFxNhnXp
PAroGA7pK6hssCTsstBfyVGWHm9dvXMQOUAL8SCtGBQ+vGJEfYZkt7971yDZeGGHRsYAc04v0PGA
RMc2RQrkew+Tdlc+f2GabbBwZgicogsaXCAB4aPQ18X3Yu3avfTs65//dUCiOV6OflRANBdI8ScD
EOyvyeHuTscZXcnx3y6muaH1Cj+dJtEKwH+UgcyUmKKvYF8jpnnZqfCcRwC4jyVT70wrrkvgr98T
C7CN+gBo+Jx+BUVgK9GoC3LkdB3oGrXa357yhQVlS8SC+kmz2XSo29XQpWiuCsB9M/U/bj99YcCY
9RugaIriE1jIiU/nMRm8DNzTDIC5Grj0fYDNsWnn3mzCuJIr+swL+5xZCTYJmzCkFUM1tRvuag80
xthTP8dInVX5LhNhH3oT/84MKFE9dyDykGRQN/5C/dE8q7ZxwDcSdE+yzFlJ+RawgK4NtsY5i1I1
nOATGkagjoLGuZdhSLYy9yCuJsox/xyLME4aDhYSEB/pXku5Zky6sDKYFTFrD0J1YwQgog/NoHa8
EkJj9JtuL4xrefKNcGxDsP20DCo5lTjPedRsuJz73ejK/9yYb3WEVyLbFKN/D/b/r9svvG7Rt15o
Bc4mAxJiIoBvEhiInzw2npwY+Sjse7uVnfT2ymO27V0VtZGMWqQo4/TZg+JbA1/MuP049O8KPsy2
vGNMZAUfauAFIHqBEsBA9iV00sCiE/4G1Jny1ZFEnmc/0vPKLL09aMx2wisFUM5CRrC1iB4C/z7o
1RZ4/JWzYGG8bB+8xqgpcCbEN8+VL5Fsz2kGW9NOfK6CcWUDLX3/9dV/hVAK77toLIGJK7jejkGQ
CNp+UVX2Tkywf33vX883fkV9ZF/hJVao60J1l5kXmuXyEzjyxt32UAx+52BZgRQM6TYGLwtaJSi5
N7juVKHc0KDeheOn2xvk7VssUAP//hbhZO1EK2yQKUDNoBo3lauhLfe1Vc4Gf7myopbeYoVOSqHG
V9Ue9Nq95hXIsHsVV90hdsevQzGA3UuGw+2fszT1VkIJ8FA7mCwlSYQr1UY6FZThumobOe7K0bb0
Ais8BqYAoNNBGxNF1k8FVAc7UA7pytm/sDdsrEdgRha2LqabgKFSan8zRj9SeqedtXR44ettrMfg
xf0kSgWqXUrPbgq1A9PCJjLnL7eHf+kHWNWK2ckKuK9g+OcqD7Zxp7t7SOhDuapp1LFy1btMW31m
Qz5gAQwaNULeJSJfIbC2VQ3cYVV+JM6v2z9kaaCuf/7XFh87NWYqF3MyZkC+Qi3xZ5zSr0KslV6W
Bsra2BxXQJ2mfnzBfzYNfPwc/buS2b6ZV37An/Ph/08+9odf99cvACWXzm5hRMKAKP+IunT3BHIP
BCcyn5xQuGovbIQS0wwAFjibXV6AkUbzfY6GxQ66ls5ROhE9yq6kxyws2F3J0VVwPJVvI+JBjVsD
n7iZRQricZ16JxQJAE7p4GMwS0ft8qCbHsxkhlM1pPELTigfomcqex/+gtkWZ0YYBfjoDHeArJgB
qpTfipzIPaS/97cXwMIE2Q30lkDsTV5T2CErX7ieHkukyHOfQuOyDtbKwgth0e6eO05aFHNWA6QS
Pwh/hMqn2RTugzc8mvx9tVWISP+7kisRxUwNzE/aAqrSvYTk6ZT6X26P0tvGzj6zbc5AZABLgsIv
hgCndpJEFbsiGJDbqZ6aU2UK/ZGbXH4uoV8FrWbgSWfVtU+g0LS/TNemBzD+oBKIOzqElT3UIjej
14aQrsogGeAN6WlMvbA9dAEcsLI+hCLu7Q9f2t/WqARp0YPrPMJ/g8S/m1BnO1wh4PhLV+oBS8+3
ziGimjSeNQcEMiDdsUKdau9C7OhEiMNXztSlV1gnERQ75ol6FOiCyDlk/VXUPU+/wuFs2N0eo6XV
aWEMCpOPRc3wAigdDyeDxuRDKoPPuhTDpksRHGqI9L7vWLVhSajcljqdcTCN830WvCJvh8bTGkhl
6YdYpxKuo5C74r1IWglZNN9km5hA2SxOSv49S9c28zV0vxFwbVdHjZGKtMLhjSmPtjwqkl7QNarW
wmS71mRzdxSRhvJxosG68jSs4CCgUq7kgG9f16kNJpkpTJkhoySSPuqD725T6u91NDqfiZa0O0Ad
tKyhYlx3P11iABq/vbreDrA0snZINUoEgQBJdDt223Im6Q5h5Aj600Ne5B9vv+PtKaGRNWoz9RGw
XSBDpR96oFTqBooXa8Zqb08JtRtLCEtScXAtL/CS8LdZ1O6hEJDvhYei9+3PX3qDdXn12OCRVrbs
0sd6N5j2zAqzgyjOCiJv6fHWtqDoKzu1Cuok7QlsE6D6Pdd7Orzv6TZaqGx74/u4GoM4OUM197/S
g46DfH7XyNhAoYIgj9U9+KwknC4pD7+WxXB2szU47MLatFFCLmmmKixpePHD56F+gbvjXkOzqUK5
4vb3LyxMGyoE2mRV1NozCRkHNGGgF000eAC3H74wr/H1pX9lfmMUZyGFMdElY1A/otGXMXRzbOBy
hdC2NDrWlVG3fAbcBaPjCI1Kyodw4NDm+102K7t26fn+v9/PBFSaYEIwJ1BX5VAxJ+XzzB5rp14Z
/LePAxpbkSdXrKodsOUuYa2hFzqFd46KAOhxywfofj3zqlopSi5NhBV+pMnA33IagKpE5W5pER6J
N9ZwIVpDeS4sIxvXAj2UThCItSZDlW6q4gkcjvetIRvW4vvg6CqCa27qU3+r4vnceogQsPt939jY
wBbIkuYCHRPobCBQfKomL9u2LTOnqezbw7v2gQ1JoQKCCcJch5+qB3jn/GhF+QMa7CuPX1hGNiql
HrNZouhrkr6P4tM8kmY3OKW/yTI1XYC8gnodla+3f8rCloisLQ1PjYrApWZO4vrRS13gzu4iyDzJ
cq2ktbBUbYAKXIsUjL6uES9oNlXWbPsogt3NWm609HhrS/Os7pjwAI30+3CrwCPtKZCQ81p5aeHx
NoyB91qHXGnQdlGbg6IvrXHDALwuC6FsdHsGFraa3QPKuyFO58CrExi1olN/ECDdve/J1twaeI3P
AHcAG647vol6AtcaZy1WL322FatLECRD6IPWCXQRIU/42Rl+3v7qhZzRbg0XOS3hw5AjN3H7q3z4
wwSfOFgjaAhlmR3hlb9FD/90+2VL82tFbPgbpXlblF2S5pOHYhJQELDZcnauClYqbwvgXWqbAHqo
83i0AUxohEzwgVVhtslzxTc1OJXPMu7pCaKHIqlTdPzTKSOXZmTyMLSwoU1ZClgur/VhjFwGE6O0
jc4MBeFdSX2wZXmWtVA9z+qviAw+vKCge4rMKN0pXcafbo/QwjzbHdaBw2ycBLq72tbCC6El2R6t
ln77vqdf5+WvjALqiDnWJe0S0MC3Udt9F07w9fajF6bWbhWOcaQzVxB6gaHfIfDhSTiP/wXQpX/f
4631DzBuC0F2tLZJo3sENGCBYOe3m9XaEbwQme3GPy2lATYRLI8M+GxoyCJN38BBYBMM2crgL42Q
dQvogYHpYUwDAqBLfjotsEXKp85Ook28vz1ICw1HagMA4PHWgSMe4ChD3XMragH9e/RpDoAUllBR
jyEI6YzlPh6r/JJ6xoPAMlxFb798aQDto6F3at1Ng0lA4i05pL2DF9W0W8O/ve/5VuwADwb6Rm3f
JXpCodODbvGOyraGTEgXHcK2WMkGln6Glesxt9My6wE0KSD7G5YbXqQ7t7jLm3blAFpYBnbrtJ91
Dl/CHndZrjayfkDGLfK1438hfNjCVTR2elUWAFHkKKYbsJAEVys7cOGgoNf06a/YEY10grdY0WB+
fQaJTHDgB4+1YuM4bD6B4QAd75hPH3VfzCuU2aVfc52jv17ZAf6RRzKOL8IL+ZPLeLb3ijFe+UEL
eR+9TtBfTycDHxxfCX6JJ+DyfbLj9BmKTdAWhdfZvMaIX/oN1z//6y0c+qjuTACZmTu4fQGGCKkj
5a/czZcebkVFIuF4A9uvAJHkQ+DEv2Yn+u/2blsaHGs3xx4EMUr4tyUVJQ54i+yEe627hfQURJS5
+lCx95GrqC1pFedVjvN6blE71/eCDOfRiVb28tLwWHu5dEcSxKJtgG+FXKySPoc3RrG7PUIL+9hW
shq6DpaHNeDm8KhjgPTE1NyzplZmUznl79vvWAhGtmiVinG1gqAHv3i4VpGi28FkZANThE26JjG5
9AZrV7Oirpu+dbwkY+DNCLLtc/8SASAaitfbv+FtqAi1takyFFtmOk1QHJcaWEgVVAhKo7utDcQK
aOnBTcn9CXeBV96/jyZCbaUex/QMRsu8SpyZZ/F2yqWCiOJYTe+Zei8MrKOoibROazeVl6G5ol+Q
XYYQw4OJ35qK2JuzghdYC9eUvZI9DbrLWM/7IP7iyWZL0sc5/nJ7Tt5cu15oS9JkczNMBNZnF53f
VS4uiuInwOErec6buw4Pt/Kcagq9DlB3eYExT/3QO/BgE6jOr4z9m8cQnm4tWEh4zUU5jvoywesq
9b/mnrNNI2/Th4eAH3C1W7lILP2K69T8FbfjCGLP1VTpSwP3iC3EvlQikJMfbk/A0tOtsydjYJ0N
IoaRaKXVI/w2ggv0wdeS5YXlY0t6uRqmdP4EO+rIBR/ckXBA6Dr4OM8dZAeiNRrp0iKyDh+wk3RW
zqa9iJScGjqXW5iMlID0Tz9vD9KbkQNTbZ1BLAwYI7jFXRofAnYm7yBjUJOw3NeK5K/g+rBt1LWv
coSUHWkzvUaSWVpi1vYmNYPucpUCvd3ARVGUw8+4b2FxNjfgWTEUpyGljXDmRO+6luGHWtt95JEH
fzi4sscumBFpE/X7dvSblQrdwlqzgWcBRJLKUhtx0aSC32LWNee2zaLT7Ulaerq127WGqo6CNvel
CfN030Fx4JHGQbWCAHv7RuOBQPTvNgyiXoepFuGZyOk/OJdNm6imT3C6++hBJAq+Wd2Z9+M9jHL+
w112Dc7+ZvaDt1qbHxWB0onhnnnhNClhaMMUVHjJoz9PJzgIbm6P3ML++T/0Gct6OK9RAQEhkj1O
AuogcC+C8XQWqTUJn6V3XGftryiWtp03umxScFj4PPEDJPc2cVe98wdYAQAkVVjzEKdNJj+dj60P
6Yw0D+p7yQp/5RVLq8sKAUXdDJoqOERA+vVepewch2TlcuH/aYv+X6MXs2zvcxlUoKhU8aUG+MEB
irUij4SDrLTRVTk8QQBGblsxsy0oG80xDSA7g3JALyEvkfa7gJXZuJEweD5Wee9/i9yODPdmblE4
GFwpuxOgx9XHEemsuzW+qP6DeGQjNwxmoQ/EBxIH7sUweOeVlIkHcM+1+dLDWj6K8kRROLPNHdTE
DXfT7cRhB8HgKzWBjOAHj6pi5lDPQj25fBCJrtz8vqRdeCFe0QJ/QY5lJ+mHquD5thr86YW4ND6Y
keA8zon3qZdo/bszOKU8oND2D8Yx+ySyPLhXkwygq+HDQcCr2PMIG9KtF9c/4jzlr1TB91K5MCpw
ieseZ+Z4/8Ev1HmZdEt+MGicHXKnCMaDQ51sD3OJ6KPnS9o81LSY4FrQTsPVkM17cJ2mOdTgNHvb
vneQmxe5MD50cKLyjqZuGG3Thg4w4eMj+5ynjgdZMwfuinOc+vcdjoQdIrMCtwvIw03ByoIk6OG2
15oG2TeyaR5oJiRsrOPgQqH/+ciNr+85fMn23IA4NLaG3uspij/AD4GdYUpeJX0BDys+pPRTB9W6
PQRGigRidORooOr2HeJxVYUOFoSH2gJ1P0G78pyXjTpwweuflR7d/RDDpyCENMHZAxrvqCEQcAxn
PzsR4PVeo8CB1VpG033pQXl0DzttSANrII0JxAxeKO+br7hVAQXlSg229wTd/0T1I/i9Tg8WmY8O
IP4p91Bvz58iBvgXbHphDS7Y1SSGtjXL4YhgYNvY1Fh84BseglI5R8j9jGDKgTbTMM6PvpqRU8Kw
8ez1MJkvutHcSfDqk5al2QPcrMUJmiYwMg/aYOc2BCROXHTGLxFsSOFl5E8fUjlHh5Ez0CQnn4QH
mdMOjCawrHZQf82SogqKbQM78k2e1uAJMJftNW6OB5QH021IO1gmSQ0jO3hi+/D2GPgOLK1w6wyF
9+h0abpvHAnDGDebvinYKsGEJJN3E0y4Li3h3lnkzSi30gN5PZsJ0zA6DvsDY3o6UFSwvyl4E+3a
jqikVaGE8G4T/4qLon1AzWjMULKF3hJO2VHBP3GCydt2amFxt6nhKQYq/JyW7YZOQXnwYTAPxiOb
X2YCF2kOabBnDVHtB/gUwIqLmSopcL0ZLzEwNQ4Oiarf13nmnlXjV/DrAa67BcHk6LdZ88xMCU8i
OBFskVQWh9HR4hkaXiV0bBmsMbP0Y4pNCL5sFMIzrPDgBE0duOekvxljIS7e2gl3sHMzuxK+EXAv
4yEk+2fYx0xwfKp6Ue8m6QGbV43wh2YmSs8eGaJfOQlSN2nbiUXwN4rIMXMhzRnHJt3B7yYK4Dfj
exy+3JMLMhXtfnqAee0i2IHAOCSv93kBGxTgqobDdWvB2VbGQKlDFyto4cnWvBoBWO6kpxx+zoEE
4ZN1qMs12S8OO4pvwo3nT9ksmlMVtOOviSn3nkWl/1pBdBN8y6aGpx9UTrOhmh9L4Ia2hnQttIS8
+D4XmTimcaQOM5873EgzuNPCnn7q74Hl9DYjVf6J0whix0XJw4PXtW65IRNsPGCE1navPqwQ2dnB
/2AqG09ozqdCw3MgH/3ivge5D5Zi8wjUGmzN+iAhIZpDK1nRwrn7fxiiwXiNEw5dwsZ+3Lh1NO1g
OAsnnarMju9KH2zkpJRhILK+6ZKiSQ9AaSRtaBIIfL3vhmLjJkOShrEGVBTilJwAGkqPgQbz5/a3
L1xQbLwkJQVFEOdtErmfcqwrOPzt+imHlVn9vsTBRksSyJ3JsEy7JITZdh/H9zGNVopuC3NrqwSm
cQXBM2H4hSr4wIAB0QPryTANq6SuheGx4eOo2PN+qmuOksl0DDr+qkHy3cKr7icv5Zry0EJqZUPI
YW8ALyo+qAROzU9RAIMfM62M0EL6bAsFBlCPdZqg6hKpt+ZewvFD7JA6h3p/e/ksfbqVnveVcJy5
hbfH1FY/ff93ULDn209emFtbDjDQbu0qHXRJTfNNM4ht5oKk7qxd9JYm9vqD/k7H3cqPcLJgVZbk
Q6HmE82rA1fmB2nTlbR2aWyspFxmcFIeA94lTv+V5p/C+vX2yCw918rEGxNXCgqyXdJ284cpnr54
ffrx9qOXRsXKw/WIOqoHVY1Egt7tR3dlVp3j8qEdzcp6WZpV637dNwXks+BwnyBNFtGnKjxO9On2
ty8Miy3xJ4c2o3Ch75LY/113z/4aD3lhTGwcbYMzSqWOkMkYPqMgcIAG2a7p+ZECHvy+L7du1jjg
HacYvS4ZcGnfQOff3wyiWFmF7A80843LlQ10lUM3pgN8uM49184BhMH0y1Q20QncdnEYvbTYq9af
4FaWNd52piL7IBrYBgPgWcCjCnr3cNKK6ymJOt4/OeC6HKCV5D1qlobfIDtb/iAwVbgvwNT6NLdZ
BWdEFJZbPWX3FUq9D/k0NHtQ/ucjUXK+aF+S+zxUc7ohwIf5m7muW6gIDNr7ZRoHOhPC+V3lo3lt
QQTc9QX87HfuFI0NeI1BAB88FsEclw0QtRZgIl3zrGgIcd8t6/Oc1+O574hfbtvZmx6yzBfRdopl
i2ljLt9ConHe13Moj/FEskM0B3Ax9vsO4Hqo7uHZNXC5AdGQOwAy93+cfcdy4zrX7ROxCgQRyClF
BUu2nN1hwupudzOBYI5P/y+dO/HFZ4pVntpVoBA2wt4rBPBiGLcRiByNIhYM0fHC7IQF9ch0lr9n
R423UzjCZkBAw93u577y7WgE7hYOyxCZFkN2h6LH/KOWeNmh3l8Kv+zz/BD3UCHbo7Tp/IRgONSY
kfcfdyqp8ATxkpT4YakayDhE4TmeEm+fTnb6NEPCObDdNrN8T6bxXYNYvdjS5bB8RM38JxRbYfXV
KnlIY7g5RryC17Ab9384fIt3MCi1kTcb1cuEG2dgz5EHI+fJOeJZ7fyxHSs9ed4AZQp4JQdVHQmw
l1PNdiquFN6x7QCBcFvO0Aa3wmijZDlt4qn4m+AN/GuCdtoRkBj2lAtSHnjssQ2xaPIjFYCV0NqS
b+CrD3B6bZI2UOhRwPME92rZA4CLv/oakpxwpe34PpORfOZw5cBFJykPrh7BnB9sy4X5asXiXx1E
zi7nr/u9ok3s+nEpoLxo9bo/szDVe5izopZbD1A8h3z7OUyK8AALNXlTTtBEDsaQIzGqwto54Wem
8AuDIy3Zwqg3LzZlIQe9lVEGeYrazfQJB2d9FJyPj+MYddvZzuZdltYVLCZoW7d+4bHmB7UZ5Gmz
tva+SYRU71ME75s3anEvvRrHrc3Vz3Qm3r8WaiJ/JmQs75EGTHOfSlq+ikqPL3ZO4M4Gzu6sdtxx
BWTpJcODp6tLH1jQ5ozsSHPs+GUFzFxD28HxHrpCEIiYww+kB5d+pzJpb3kNG2Ff1s4Ex/jB2jV6
Kg+kD6tAs1QdnZwBcliI0cL71cmOtQtoC7PrZKfrGnhKvNLgBxZy5Caq+iBl2972F5diYY8VXlV8
3PNwTre5V0FpoxaXRwa0VvTU4kEOWZRbTSG64kgy7OuxVoe6ylgw8Rou2jBf/A43XjhaRIW2g34q
oIdKmrF/TKFkA6nsuX28PCsesFPNqPjbU1C1KdyUIYwCDcbKg126q1oNOYIwfRJy4D300sS0d+2E
FJs4cisowtBhN4Zzc6ftRt3gRei+xHj778BiH98jhi0HL5nObwZhod2xhbdyU5avsSv5T6V7FvRF
2t/lRMgtlTnQgFYbAb0xViGmPB+d6jF3J6gFZw5sUSG3DKU5yxZQvutAkkKlawLdiLk+jMbzI2zv
5g3QBdZj1bkKnn5W7e7hbj//omRQB1hv0l3oKPa9zof8N1yI063ChrfPPDI/Z3EYvpFZpje9Dak6
HXu8RLKBqdsEXrOPFBai5wSGzQ9xkfRBBlHGw9hn4zEkmN4qFdF9TuL+AJgL1OzpZB0IIGtw0o7E
b9caW3/u5/aXyuLZDxOHRP5cVWIThfDOk0WZbqeGFK+o2MHnsHPqdKMLNzrm2K13JXPIXUY1VjkZ
8Hpl1pRvy1GHuzR14td8Cmfwj/gI7s/oKH8i1YCr4X9uhVBM65CxraDsAzWtMjpAEr7eQCL5xbU7
kLxhKI4NnUDOhzXhTSGZ9+AW8EvwQbSrua9dVe1q6GrAticdH2pQf3w8rqezp0R2l3pkzAM2SrYb
mFMj0yJicKcIpmWI2C2B0ftLGBL10ilg6Ww4oAXCo8krI63acxHBqATI/Tu7JdFjPiTJLte11+wb
WuTfrAY+YRuO4IMSG0Negql6H6KG+Qemox3ydqyBz3pND4D8wC29QAjQXGcblYfioBuA1khi9XvM
buUnVgJgug3rPdXjLqsSFVLfceEV3jWwdvVlXgHkOuQdMp2DfEt77CdJeknnawZ9ypTZ1S14UP23
oRQjblAhVIcKoBmmUUSbAgTabyUjw9bu4D/gRpbYD6KJvufhlN3asov3bVj0T2WSO0EE96rDMIo2
IJDm9+HiDZUSTZsjFKvUyWIUUAxJ3WkrWMZ2Ye7Nm+wi7XTJqNo7+PG2mz4Z1HGIR2cDl/lwP3gU
hIcCe4vlzb/tRkQ/wdQatwW1+Bb/DGHDDAQJwE811lXtBlx28B3HXeoeAlPI1TbEqt9jpYdDG9X8
DecPPYW6dKA93mMX2aHC8WJbY7WNQlLSQI8pXJJkFquHrB3GXQGG/S2y7KByhz1VSNZV7S/EB/ve
uMjPzoNdBxAOLZ+qoaE3YZLDpoJQoBDtegq80JmeUD45wN1H7XFb6rFyKnaL2GUP0CcSf1rk+YIC
D86tzIrygIRjf+8ppzqkYehstBOX+3FqXPih0mlX59w6x6VFN2HWWmdcTO0DxKFmWJePzX3lluFD
kqbWM5x8q9c2gVlGN7YarJTyIVYKmVT42wQ4GpI9Ybq5HOvdbQor3d2IJXlgDfTRHDvsAzvEsV6z
pLlVXuX+gNRUnQQiHvNbZWvvru1Fh4dT2u3GyWrfIa8NG7pIJA+ZTfn9DC/hHUXu/K0qivwX/HZt
H35R2XaCVNkujzPnETRR+1GmGfQxB5r+naDADEt05Z7aRjzxrEq3ZcSSfeHWxW00UfvZsUvrPXQK
9dyPOeyS4cAx7mrsNGcvKeR9q2zoiDC7+wWvW/pPdi49osPjltRheROnIXtCssDbe/M0vbIGnFkx
Uvbecz39AObc3rptHe5QitLQiinpHVzvxB8dttkd7/X8GiEZG6GwpvvntIc+fdnr9h+OeQhgAmus
fqVJUz72iQB1CbNLn0RGgEodchjF+U0WIXXowSWLwFu1VM6WwVh+8KM+1EgcFSVMrCRtkPeymT7H
eKuf2zrzzjq3utspY3QL6qb1Wo3QrxkAeKn8GZBXpAIHkQe5I7sj1J466NSqWAJ4JNwh6OAx8goK
ZoG1XpQ3WZU3Qdzw/gFFi9jX8INM94lFkPRU9M0mMKjRI1RuXadw97BYzjdTo+xH3Y/qDkpkzr5R
Dk6utHBuwbiAu7p2o3NCJ1RIgGPYy9blDxkNs9doVAxwPVH324gNfOvVVh/gcHZ+9cyROEEklPFG
JIoP9Vh4D0NLnCCjFkO6fiymLcbPew/jVD4jbz1eyjHtlgtq36YdqPw+9DXA8e098t1NWjCUFMTv
PI/SG7cR9k2v2phi8qCoSXUU3WcJyWtf1e6I2kpoB2Uy6sCyOXviAzQOthTp9Pukk+Ls1YRcrOqH
bdI23bYIWXRfxDw5W8JKdnPayXcrcQofqWzYcmNzYPektgIGgTUf4Mr0QeLCee7xLP/bkEl5QBHD
QRye2O0Nn5ArhskHeIxhWY93Ea56jwr2eIGurOyxsTzKghi3KuzxLXyA+2nvSEfsaajdvcOm6hHp
CvZCU3guqozP25SV3X6qUVQaq5yCrc8tXNvtuPzblSN7SGDkvqm6TjxN0P+D2XXkJDxghZeuQEA/
f2cLk39IYU3Co5DCz13lm2b6jtqgj8V0/b261LhRaHYGmzQxrD5PIoQgRHHU9XufrpSZP39tC5OG
1iABPFkj2m6xDrH1bxzpu1HQtWu+jZ+nCYRJRCsKSqAF5VUneKId3Ti+l+Mau3ep6ct4fcgpVXVJ
WFhbyAN7Zxz7eIGs5MKWGr78/UPD89wwb7QAPhPEOnYzfy3zZCWZ9HmCUHhGkiqpKpQWoB14zCx2
hFb2tyxUt6gVKN+bnJcqTFe6sLRmjKSVC+FocLfi+oQkTQAkwcYRZ1h5X1+QS4vGSFshP+vhbQjB
oAQ3zYEC5WT9KAp3M5Noe/0LSz/fyFtNRQ+VnfgiLqHxfnTABWiz+n4g/Ro77HOLBVuYxLPOguF8
3aNO0YZ+vsUDKtvEQf4qfsgNJC1xXZ3WEkJYNP+bDhImDy0kDawpG12dVAMz6NLP8EDiFrYj9SWu
J7pi5LMSS8E1Ukb1yeXYpusO6t7Ut+nsZ2tw0oVV614WwoeAaBt30G6FjFkoIedeONFRJ/UhLUgX
kEGOvkyQzPnSzJuctDzPHFkOwD2k8Gee+nsFQ/UsXxG4X1hWJgkt71qSTgTp+Sp81gxVYt5ArvFL
+HbMgxHbpHGtybbEJYXeBlbyTTCI01hrnpILm5KpklzEdWopWOkcG7fbWrikN8DoXx/z/yofn61R
I9w0CXFHR77xJq0bpFCQ7J6DeMz6wY/tnv90ayXeZi+EhqpSdX6eW53gxaimGyjIi2QbMqAjFKUN
7rSD9T7mKOLHwK9B/Adoi7gZ1gQjFjYek7BO7ZSMmeocOI5AYiTbJNgcJuArBP1S9VKYisgVpSUK
/a59DKH2dBtlMPUqLdh2VIk1rgz2Uh+MaM0jyvKsK/hxLsimGG40NNAb6eAJsnIXWfqAEawh4RRu
pg6Fi3rku9m78h6iqfKVtTJGCwvR5BGqVLoQEh7ZsZZIZaSOOiRVvnI8LgSoNE5emYAZN8Om+JjG
T03RbQbvfmr0ytay9MON+OybxpHWIGZsXv0jCNSPDJmu6xG01LRx3OY53MWjDpm0aHC/gVoON6g8
+FrTxmHrdI4cxrKlR7ybIQoNE46ktn9db3tpuI24byrofUhC8SbsBh/KHxA5xqr5kvSbLUxiWe+0
EV75WCjI4MMQMiiRqkj6Zx2uTejCzxfGxRhauEkzQtT7iFSBnwuscftHI1bGZuHMMxllcAQFoibs
2BHXergtMwhGzXn/4gl2LLj+V2erFj4Li8dkPkbITkzMtWGBEP4CxmMT5muX74WtQFwG7sO5PcsE
+UIImh+Brm13KBnlBw/Po3u7xys0T8I8XdnUlmbi0rWPH5qnzLOm2D5S1/U24GL1G8eOv0vL231p
pQojdpOB67ykFT2iXroZ3Rcxn8di7fxbGiYjeruolF0panpsyk0tLrb139NK+FUhvrYlm3KoYCdK
Fym7CVBh7QXwA93qkO9wt32tUQP54hwYwVzoPEeeCsEcufmm9WbIfL17c7iywy2Eg0neQy53Tito
Zx+JfpsqJLQOOt1xWJajgrTSgYVpMCl8rbJGaKB79Jj3DmqkUVDU8a7u/uCB+sVOGGcvQ7qicj3w
fMIW96foxUuj+1j9g+nXppKrNp0LwfCfv8+HYGgc3fU1KLs3pZXhbsx65+h5SXWMHVm9Zjqnj3EO
CWZ/krBNAxZo2FppjHqb1sjmIA8PaFiWQQl6TslwCwKMfVNkUFO0gI7e1JdSlo9gYIC+9WoGNkxW
SEu2VUCAXNp0ZVfeKkghKL8byuYWmiPFOe3tbOMWnD8hjS22cuinjaJt/IYLTod8JhjGg19lcXvD
xiwL4Ebcct8eaHcERrbHCBX62MnY7Q4oPyIf2+XswIu4fROwmV95Ji2tL2OrsmMX4vF2SlHIyQCc
zHadbkFGHL4XACXWfb2S71iaG2Ojsh3oQ8FXqDzV9aFCdjYFswEw0pUVvLCTc2OXQq6P9pCkLk+8
xI929G4sRHB9A1xq2tijnHkcXaSwQY+P4L3O/XlNBmFpRIz7RZskWShAKTjF2U8oQwQMldKWfbv+
q5caN/akKh/iqINu8SmEUwNNkm0pXwRf09BcaN0kIvbz7KGmruZj25+s0Qus7i2GfOP1n24vjLhJ
QYQ845Qk7uzeJE4Ga6wU5OWdgFvENpcQoeRZW5683EPiOHNxs9m4YV1tcxg2bihMVM+d13q7Mp7A
XOTWqkXY57kEZuxflQPMfZUO5DhH80+VpeCEVGRvoUa8soCXRvSyNX/YuigQ3k7BsAXD6HbbJM9g
/gRl8/f6iC4N6OWjHxq3OQmj4nJdy6U+VI7zizflv681ffnkh6ah41FLmjT0CMHWTRg/2N3aiCz9
aCOk3Ui3zOoxIiEZJx86i7AIGb2V82jhxGNGUHe928CJ5nJtksUbwP6vMDLepy5EqVKQyq8PzdKU
GvHd1URoBjjQsaPMb9I7sCD8MVujwi1s2yZfM1QCaFzYBx2n6rea2bakf8L64p4ltlayMrkLo2Ry
NlMgw2MXSKKjK59r92fWeFBorTc86W6uD9FCJ0zeZujkDhgxFMoHVVb94kSwQ6IJCQPYaiHXkmad
jVqPHH9f/9zCjJhEznYuG7dtU3KEdfiJZBzmOeNBZCtqEQsL1rmM4odQsC0g9t1c4VHEel/znzZb
aXjpZxvhywAmh05UYx+nkcsdKi4n3owPcW2tCRQtfcAMYgs2FUlekGPi9oc56S6mS+59Ytu76+O+
NM1GKPN0hrN2MUNury/uetym/Mp2nosGjzkn/S0F/dpVxjGiWrci8+IYMdFCh2Ibl+pOpnI/T7Xj
x551FBBCud6hpQEzQnvq0l5n3JqPsKKAiRDh4c6zPLnlKmf7r33COMDjtKDZHLbRqVDD0ZLsm+rD
n4n4GhPwf6wBcm+wcx5HA9xryyMSbwGYZ68AIq/sff8N+SeJTdMHAFXkgqRViM2PgTgTNVa/S4BX
3KZtC4bHAHBg4c9qTH/JZrRPeBWXrzZux5BxqaM9+HdJ7iNj1AUl9K3KTdwXyDMAXH8YC+150AmG
BNwGVqD2nZVHE/CXVoxqRW6195nDyDft0vhtnvn8N0q6Yud0/fAI5jA9chs4pZSWPWzqKQB3cz8N
79cnbGGRmwj6elDAlYZOdXTrCV6LeXuXpe4D99pdOvT/pBOvfOeSY/lkZE0QfUsdGQNkUh3HwvoR
5oD29PVNPKqHPPc2ohy/D0yuzOLCjmaC6gGGBPCmDGuQ3GgAQlTk22pNZHypbXO3HMYKmwKvj97c
wXnSJXBnhC/99blYiE8TUz/lLIcaA8QGQO/bOmHzc1TDjiTQp/tC+5SzS6c+bPUxSOgU+E19yoAK
09VRdtE2lg/XG/90ZNC4sVtadp9EjVD1qafZbUpTeFrZf77WtLFBdh7UcyBID/cJB5aw8m3SXyF8
4zcbG2ICDd48hQ0jWKXCd8dzFb1e/8WfXkHQsLENjkNPMmgviiPtxVteR8rnHWhiGsA8MtRrsqcL
Q25edECJkEkBjtvJCtVGJCBsDRd4yPUuLDVuJEtR0dbSalERbmDz58eW/a9L9fZ625/qFVBu3mgK
YGhVZ0HvFCJcmznjZ5ZZezD+bnXnnCHBFXS02ZWR+MqhhM8ZQduXGUutCqiXsrxzYdUeOf8yIF2v
9+XToEXjl79/CCovBDKR2FASg5cdiiZyI4FxsYYvqiKZChVWyeuBFG5+4g6GRAMWAzJSv/LbF5ap
Y8QsAyl9gkQEP9pAMObAudj/eAO+ytoCXWrfCNyUEE1zUhewDjkXsvJH8EDdJ9J9bctxjPCdJgaa
ASwUTyA4JD6Z5DsH++v6tC79dCOCc86dmbAUikhpiaoVB6IJmLLUd0Fs2CUwhrj+GfvyW//nXISy
7CVEPiyfPEnGVBPUr1Hyh2JbjjMftMsk2rPE1fuh1dDo96bhZBWUgthhZ/fczlPk8SySBtd/w0Kk
m5eerisKp0VIHlsrf0ov6Miiffla05dbx4feqRh0kkxAh94mowbgZthYwJevrN5PrxQYOiOsWdeP
XjIAVjIlEfDJYFKz+SEZf4jpmSdQWoVfx8qXFmLcFKBQSTu23GVQD2P1iFw5uMmkAhkZZuZfKvOi
M5fJ+ThSMzCJZKLs6HGIDpPcH4G4E82Lo5+uT8VSH4xYB/QmbnSBIwksYjyUvs1AotrD2i64NBdG
pAtNZrtiLVTQUlrsosludjEq1QelWAUtRZjTBgAhJzcK7+L3r3XIiP6hi4nSLTpUsu0AiscMcJEa
h+B660sdMuKf11k4jSGKd5bSdxNhpwy8rGnMgEmGaa4FGGvXdPbKxxbmxryEJ1VkqZBAWJ+p0UP4
R+dUJrd2Gn0pEUhhKvL/ry4oXXbKk+hNGKo9bmm3pKkhEfDFHcS8cY/tYI8lvThSFnCO9dwdoOaH
6/OwNDRGkKP8PtiDCzhU1UJTRE6bbnr2+JdqYBiXy1c/RJ0LBDcu8TOiblZbCrOEVPfBnK0oYy2c
If9lij+0Ltu5LXMF0cEq3yv61Hl/USJp0rUfv9S8EdGTG1aSe/jxNL1BKe9RQC5iungz5y9fG3sj
qEe7rQUDXutUk24vhHibkEv2C9LcXG+fYZQ/Ofv+OxM/jE8RT1BKLIiNww3CA4OEUIIbr90xlxaO
EcBgG4ThREp5krG6z2cn9OFdvMkv/PDrv/7zhD/lJqN1stym8VSsT2KE/o2Et9QZ5aIZrsE4JBrm
eH7jCu8Eda4RYhk0es3j2r1Xqhtvpczze9E26ba2YeSwckx9viCY6bEw4RUzAjDOTsVUcB+emn/G
kjykvTyTDNmx691e+shlMj9MWp0rFB7thp+qHN7k0f04PSW5C33279fbX5g3k88biRjS1zgAT8S6
pObfh6wJJBz6rrf++a/nxLiQyEv6EQ8aBl1t4efQ03EBoADk27coXxmghVVtKlq4yAyLKPLYqeXz
JrGDoVw7JpZ+vLFb8VnEWV3hxwsR5OxHlUHR7XexVrFfat2YWGjW9nkGGZuTFr9Z/VpQULuqp4yv
YBqWhsXYrWBM7kZVGIoTpLBQLc770gcKauWUWPrtxk7FNUpoMb2MzJD7XXhrQfG6c39VvF/ZqpZW
pXHZQDCDg+KkuAaIfJMxZ2MX5yhfWzKfJuGwk5h7FW1cz6kmerILsI9Y+RtyZ2Ade6D5EAF1/LBr
V46ky4H/v1suM4kHBGwXqwZf7+SB6AP1DJC8Xzh4YT10eFjyqyFrdbDPB4yZZjhVnVRkwIZ04qCy
VwM0jWBHFbBuzrfXI/nz9cRMJoKbqXSsYvSE6Bgmb89xsrIBfT4ZzGQglJOKYiT3xamH9fyNV1Sg
B035tJ1VBdQ91BtByuTZSi+W5sOIiqwJkS3nBbDYKE7vQpFBCUgD/zqVKEwqmdLE7yM3O8Rz7D1c
H7iF/plFYWLLwZ5Ubp8adbA7vdcsOpT17zzvnrNyJR4XJseUso34nNhtCQB43SYEJJ3wrp71WhV0
aWkZwd7RThC8J+WptFq/KcQhhFw742t35c+VFCkz3XLczKmzAbWLk0RgtKrwa7IvgVoaIgh3UsuP
2L2X1iBwr6FBF24SzDPiP3UECxnM/k40ARNO/k7m3yW8UMfqjqRvTvOHuA86+Uaq+xH3r4Y/tXjs
Xl8M//mHfrIhmLwGpUdQzjQ8XUrabuI6fxO27WcgsMBpOTqg0ukLq70Z63gPgM3f0Z2HIO7FC4mj
m8Tmu66ut3YlvySUSJlJfmBtZ4E3VtmnMIGp9MT0Y5YUNxKYpOvdXViXJvWhJyPkLjLNT7FNTmHr
HIB0fv1a05ej6cO9KPdIy+NQokJb1pt0TH1ZrpFPPj/dmMlxGKBJFld5a58ULE1SN9lY9S3vMx/6
vit3lv9SoZ8tg8uAffj1LSjHJcdWd0qZM97FdZPtIUYNNcw2hDgASP2bqaytQ436QeFXtV0cLNio
3kNJjh3sQYxBVEPzCizLOt6oFDxdgHldQISn4Z83wxNwll4Cf46YPGvXJm8zCk2/hW1BVWEo2uh7
XXnziY5J/MOB/dJjAsb56LcVHW4h3yZ2QElb58iWFgQUwuSuzEX6EqYCEt+jdqH497UZNM54L0/m
Ajar7cnyKkixJScvYn+vN/05fQgL24jwlkmkC7q8PKmi6t9DzaxdBPGLw0hk8wfMfn4eJ8X1ZkqK
+AF6e2PvI98UPgDcPuyHpgNd7fovWdg8TdKJ3bMmBXoEq78pAAdysre8Fc+u7awlrJc+YOzOinQu
07XLT6CfbKJy3Gg9b1rr6frPXzi8TEZHyxsPwNsJMqfacu6arGQQ44Hk0kPR8/5VsVqhrt1BEvRr
n7sc2x/CwsonldqAN55C1XY75EdvGg2xwlGMDwBfntlQrdyOP6+IMHnp74cPwZfaGzzo/JyyzoHO
XgRVoDNXGQ1qXTZQtG84AJsMpH5Z9FAUIbyP146Ahd3FRMWFdSqKmYfkxOBltKlLeqAF3PPsqfgz
Nms4yqWPGAOp0qKyhqy2T1n4rQPKNVWPDLX0hv65PlELq870w5ozCfUNCJuccG6/JRadcH55Mykh
Scbl10LHJLJAmEOrJs3K0xRPb0kEZfW5j9ONE0f2yhcWjieTzgK8nlNlI6Mny+Fnxct3eD6uaXUv
zIA0bpoh9yqSJflwqpriTw7dSb+AHyNEKej3gZSP16dhqQNG8GdxjVqbjHuIfEX3yVTsZlBJrze9
FCHG7mx3szWEDuyq4Ca16xLw74W8jadx0yXIogzJBpVz3xFrw7W0oIwNey76sIidFHK5urh19PTQ
avY7CtXaTWdhOkyyC1A+RLdR6ZzCaPKAKSGgp4154W3dyzmr5pq1wfWBW3himB4PWukYwsmzOOkc
5uQ9De9ayNd6Xr9NeATFqzH+KYby9/WPLXTLLLVKlyWU1HBfk+LGaV4g5bsl8H9W45cEMSkzy63D
2JQApuOlXwIyTZt8r/tXr7/JZbXy0l/ogUkSyoVQDc+hPDjPZ13csal4ijtxsENnZT4WYsQkChFo
cEF+FQBqEX4T8qEY1vLBCxNt8oImUkBijBX0NBXDTk3Wb4gaQEFocG9bCGI6c/lTWNnKPC914hI2
H84rNQ+sEV3MTl0y3zG4u/j22Byur6H/Co+fXEZNhzToqEAiHRrbp2im1XNFR/fBcTL3IW3d8RUm
lDzwurn+F5UlDxLhab+9KPu2mbISFE8EJEOIxexAtjLaDnDZ3hVOXu5oRj34GObI+clOH6zBAR+1
ZO4j5cN0hGTVEIxt5e4h7Qthrqjp7vJCQpKsF2sa7QuXF34ZzA+DpoH0J5niw8lNkA5G+GXVA3x9
ux+u0MN5LENUl1qd768P48IOZpILbIvVuQ1B6lPpRQc1tAEFegbPtq+1buz0Uw45FieBApA15I+8
go9W5N1lef3ja80bu32ZVa4SdouyDxJ6ZZkHUf89b9cMKJeGxtjc4fuZD/AwnE5R1WQ+5OzunZH9
gVtTvnJYfbqJ4O58+fuHmbZkmEkxWM4xqX6LLvO1lJAzUUFE14DUn3YBXzACcO57VChxSsBpdwZF
jJU1/NESstNKruXKP12u+ISxXPuG9ATwTeeo2+yUyLMrbigg27Dz8OtwJdaXvmHeSiKB9UO4c4Ru
dgECT5YNgdQqe5oEFP+KHrSlvrfWkLZLg2Ys2nauC966dnGqy+LYdd3W68WdNaxtXEuzbixaRSH/
kxGoULg1rTah8qLbGY47W8zVtJ+KQq1E9tJ3jOWbCeDh4GBOj12FpCHs2V4m13poYiu5JUANXI/A
z2fm/3lBfFjCIkcKFKLvznGI+AR59vgGtiHvpJX7bqi+ybTeXf/O53NCzUSxUN3UdzM4b1HZ/aWE
bvIs/TX0za+vNX/p3oduTFbJQEXDe7eE2LkbT8is3iX2+/XGPz0F8Q40wlzHVQa+xKhPZOyPWREf
rCgMrje9NCxGfFeDlxWcYPhJ3P6wIjJtZDb/CJthrZi09AEjumFCWoVN1pCT0yPDUz61TeunciXP
ttS4EdbQsSlEyp3xZEdnCplVyOPt1GrScmlpGmEMX4o4neaiOEHOtjsgG0CeoEJZ3NpZwwIn8dTO
LRK2BoT8PNqomQ5OgTPJRsrd4+wN7w2ltzTNEiDCnB8ynEv/+nQvfcQIaYd2SVPJsUbiU+/KiXh+
LNQJ7hZ/ONLC17+xsFrNVC9IJFXb9IDLQTThbGf9i07sFR3zhfk287bKbTgvIBd4TGLhQ5/Vz3Li
z/z5+g//PCNvUzNtC+E6vJbsnpwsuPNUgmZHxrp95JJ3yNpuamUf5dxtQ2/6Pak1/MDCjJgaNl6S
pRGsA+ZTyn8PlAZQIfXrVB0of13p1SUY/ueai15dBvPD1kRR41NswjZuzVCw96w+OsBFpnqB4Hx3
BqmrftazZR8hPevsK0+Ql1HPFDR2St6IpdVDN5I1IPSnTwf8FGMzgF5p3cxIPpzaeNxwuFMkYvCH
evAhTnxnh387b2VbWxpVY2OQKkmpLgb76PSzBodYbIXTvobT8C2U5Zq369JHjP0BeGUejwzMo7ZL
Jo7HgPDu06Hme7A28qBFQaNa6c7SujdOfIgvUzcByOJkh3QAFaAPJif6QXn7lVs25sXYFppGNrQi
tn0ELwV6nyidv2sNKdFI1/mf68twYVf4n4wq3HSmrtPOsS6q9xqOSiXxnq437X2+wE11HKsGKz0u
c9g3l6Py2XApn5ENKjD3sg0f7cKFL0v/1+mzh+vfWzgXzCSqyJ2paMJpvjhTSwEF4G7cuO5945TQ
xv72tW9c1tyHoOVaWeDAZ95xkFMQdhweUolPxb9k8HzoZu6uf2VhXZmpxkHygmg4vx9TNt9YkVY+
bnffoD/tbq5/gF5i4ZPNx0w1jvA2H/OBw1BrHIkdxCUyaGlD9WscxjPMqLXF/NbpujLQyEnica3j
+y62nYcRpomZL4saOqS84scCunEnL9T82ROC1+DgZ/qnlF12H3mhSjdigtSvRvnnBKNwECGu//6F
VWumzwaqrZz3LYHhcXqn4jZwsnolppeavuyRH2YY9C2bC9KDGzyJ7j7J7HTXxGmyAvheat24j7pp
aw8wzIMVHGTYb9pODmcoGYQrEbCw85lJ3v/j7MqW49S16BdRhRDjK9CDG4+xnRzfFyo5SUBiRhLT
19/VefJRmqaqX52U1GjY2tpag121bS/MSSYNJGb9uRohFZU9ZDl5ozD92Vg7K5/gaeE1HYJqFBIk
fZA45OOc2y6AynzrhFhb+lpILeaJCH+CwqSygrvMT9/w4HLKFvV+feH8waReWvhaSO1hH2hYUB0H
lrsxj11Z5TGDLsme1N5v0mdsbxQt2Re9ggsYL+ldXrf20Z5SA5YE3c/CZmmcBQWHMM7QvzhBS98a
qBFvRMyVc1h/izGLpgAdr59OTTsAOJgxaOF3b9Vkv4C3EnOI28f1iOzz+lisDLVeMAzOxkvCm5uk
EfRecvfnWLXHxms3LgEri9E9d/tpI3UzG0BfscwTLsX3GWRggq+AZ8Hsb+u5ZO33nxfopw5I1nSQ
Cl7oyYe0yXeoqdcnAY3MEx3PD+XXx2jtI7SEBRb0JSgZo0gq497lzYtJ7qGocoAA0MZuWjm0XG03
ZYKVzCpdsIzn+ajcV8/3Imb6eFaqYm8YDrd9hrarlFjqAnxp68TA4sJ1j5zwVZBiLoeT188bZ+Pa
fGhby2GgzIwpPDQXMTwLKg5mUO/rqtg4FFfiji4pZPlqROFUzadhcJCGF4lo+t314VmZBF1KqPaX
PA+IgHMD7JdF4fzrCvhVQ3b5VzW7ZaRs//16R2vnrnP+BZ/W7Awx5ApMySax/if/mfbuaT/dqQMA
L0gff7hv9qv7lD2b92liHV/Lh/x9S0h2ZW7+EhlalDHMNfo1qrcu6KLCh3fdlnnq2sycO/30Uczy
psJrhEoyxT+K0fkgxpZm21rT2h5XgZfVGUWJpYeUxuKyL757owoZuHv//dmAFpmc5AATCK6qXU7I
73JpoZ/uqY1ltRI8HG1v897MfW5U48kBT+WRp3T5YhbFHNfzQr9lsztvxJC1frTdPQyz1xis72D+
WiRBCaVvmE1DK3xf58ZG8WBt/Wh726xoZZkzxzz0IrKr6mtP2zfOoRFyfWOsncu6fE4wBbD6UjWy
Cnv4J7U51AN+O3BAYuny2MGQ3rBgJ+uq0whjncgFfXPyncgzhlCaLTiXMJhlRQRNq9uCjY6SzIBA
n2De1SZZMZ56lx7SZdpYFStDqYMjSSkkbQJkOLBoeqqd6tnMjJ3F6PfrI7nW/PnvnzZjZmd4m1OL
SmpZ88gj9H2ulgbU/q2lsBIsdRp5UQdwn0gr7PYZALB7FFWPAU1hYZTDbySLb/sKbW8CTgaL2waA
qblWP0GQTDq6PM2y3KK+rsQVXUpngBktsWwDeTjv9rTsQ4ffBiBFK9p2bFA1X7qlVwmgNf8iLiZV
YLxnlPaRVMWuk/MLzeRbX5N9U226lK1Nu7ZBISc/2G0F3oS/NDtIud7Pojq69lYytzJeOtec8wxe
sbjQJS0MLmXgqcgI1G0izpYuqDNMlC7jLFUy8281oDuu9681bGzklSKEzjXPigJ2BC4OvqId8QI3
ly37gaPejNxgIf8KW+ZP5uiO77QboAgG09SNfi9D/oilQyEGAgGZfOnbpCsEDBSemHyEqQSqx9Cj
MMme2ssja8tTg6KBbJ5IemMtT0dIzAaR8Ghp4Ws4CR7madh20VIOOxiGhO0CZ9dxozi1Egd0ajrz
fFrmS90kYvLM9wwu4PHgGPTfuhJQK+aZEZG625JmWVneOlV9SVEHo8prk2VM7JpFbiZDXywbk7XW
unZQdxaqavO5dTl943YTZai2BZspvovIe+HKqfPUFd6v4aWBow3Hs/PdgITu2c7S/Q2HIx5bS5Vv
TMjaV2ghoISNujVViDujFUAxtIboBIO4T7pxn1sJATpVnQ0tvFA6VieLIe5MOe0Lam28H6w1rdVc
aAYZ1aakVRKgzDTUzcfgsVuQlcSytIS7YGRy8xJxUQEash8XPzYtN8RVhdxnC9y/Bs84TEvg7HzP
v4n8gj7PC+HTEeykeJwfIRKQkNKgsI9XvwXjUNgc6BaUZGVJ6Yz0tJplbQH1kjQS+Iiu2Zfeg5z8
U+rSjYRsZTHphHTKc5f6MxlBDPjSBVmYBkfX2dJxWqlzWNrp7ixQtCioqBKj/t8kIHrqqMi2jYj3
757lHHxrY0esrSttX6sSinl9GaAfh0RzX975Lt0o5P1Z9hd2taWd8vCymUwJ/74ksJWMFTF5FOSU
wqeRgB3eQCssTLmYHrzOo0cIKqX7qczsb7DXktDsG90Q3uewDBNZFdaksn6XPBUQYQWLfWT2/Jqy
jH4EFqEvc13Ke9h6KejNVfUOSkpwg2AFvBvgpbYfh4mf/ffKdxRhxfP17GttfrRIIhrH4yhGqSQt
yhmgoXzfOSJK7fHDE6B0FQSO9dNtquKWzn4fFsqqaV6gDQKKUJ9CaVoeK97E1z9l5ZTSqe9+h3he
pblKzLNsYp+AVBDCUCXOyoe2sTYuYCvrTCfAz7AHUUaNTqT4kPm+ZVswn7Vfr0UST/aKQ2VMwaQ4
ouYvJ1CAYpShhTrd1sm69tvPAeBTsAJTFerGIxsTHsALpPPNr1Isu9sG/9znp7bZUpF2IjMyYQXL
y3HiPCQwkILF4zKEcOZ7KGr2dr0rco4df+1Hy9Ylv8fGHPOxzZxEjbw4sL4G+DGA9eU3UCjm+xbp
8NtSVyzOJDNi6tVpPBs0j6bBMvZtW+bR2Kri6/Uf88fi/MKP0e9IlZoU9JTbKVGGPzwPc8WOuZHR
FHWXPDvwIMjfW88b5i+UuKzf95ktnRjldKtH1akJYot55T4rfW5GOZcZ3S0ZHe4MaNH8lIGYl7CF
L+1HYOeBBEEL7iobE3ZxMQBeq01YYE2KpiD1JE6tYJ3mJhY3N874iwcKmtZifhoEwnHBFUrGegZ4
m0GWHYKTNzmdY/a1SD8M0KseeyDPYe8ahHwZ60jl2cZPXyPo6YLsjEk50HxAcAfMBOSWJZT5Evlz
+b1Ii/auUeLHIsq3WhWwbE77nXCXo2rgFDwtFdL9oHu9vq4uhgN8pRaXu5L5uA/nNKna5l+HSdhw
VbElRzfqmu5H57g3gV4sW6+1BgDSE9HLPjF8ZwqrmiVenb8ZM1jykHl5uf41K4tNr7paUMoCugle
XykMOSMrNZ4IL/93W9ta2pdNvMhKWpBEVrTALWh8lrCC2ciN1n64FpUtiw3yfCFJUn/Y924CHdjD
9Z+9MsGOFozxFmAXpS8p7M8W+SKabHoxyq67g0orjfu2Gh5bt3A3otTKjtQl+/xsxMNGUUGpABIU
9lkWaHicxo0vuXjvtmy9wNIMphjIGSHusjRU6osHH+26sEMfanJtP4dAb4dmHWzMyNqnaMmYyZog
x6a3E4R5SOxRwLvJiVgb2+48r5eiubbtSg7Hh8AozwPVwKSoPUI4LVQgHtbK29008Xp9RdaDMXIj
Bd8EnEhfyWOg/JNhwEAVjlBEbUFUV9aXXmmBR5PXQy2tSyZI/LfzGM20vlMqoXMPmPX369+yMlx6
yaX2UuWPRg6RAQm4MJjTuKjsnQUXlcbYmG/yB4V8YU501dwzb9vzDBz3cEivommp/RfZ8OpYdPCD
jkqVps8FhwRPaCuz+V63PnnNgsx94KbA/A1OE03WYkVyxH8Ng84IDos9Dnm0SKs62pIQaCMoq4wB
jwBPfh6DE0R6x3s4cuc71L+9Y5s66r71ai+uXUscWbH4UO5yuP9GTIjFGo3yQl5J2F1x+Q9SE+th
lArqQrPtHWq2uHFrgzxdBynu6j6wACqX7gtsYpsIeNX6qZlG71FyiFmMcDrAXIG0H7q9TY7cCDKo
HqT2oXflmRE8Bgu8SlvoI7XL/Abzn+zgWbgIUmcc75B50bsU7CVAClH1fIQcth+5NAgitTALHtgm
tf9NIeCU9DO86t1lmr/WlLzYkv1IB5nAjNc/mFMpYtpn6rlw4YGaqX1m4CF8GBg7zSZn8ArusKcD
Pw3u6OS0cBrPuIgVNLQg/rVQuG+jEmR7NI2XqeVfZjzknUzsVQ54iYFPzk1P/sgNUOpJVvtvlQWs
S1wNGTmaXenuMKWWjWH34ZqaezwepG2GNkzHn2UGMubOEM1QwAEU6eTGAlsJKHrNpmhgKm1yXyGB
c+ajNRhp4kxpv3cth990/FHdoY2Qau7MtAZoko9R0UD1gdSbG2Tt92shyxAcjvKt1yQTBctvhFE6
cH1MRFD1vOnl2rL1ehAdasjstSnQ9HZxcKZeRdI0vsMAOoVc6HAPI9et3b7yMbpCYev5HTSBqEps
1U13OZyDXsScU4gn+cu3m2KWXibCHd4bgwYl6M4yZoCI3Qp4DyY+lorPD5bpFRuxcUXw0dZrQ3JQ
omwFiH+uR9t7Xnb9oenb/GdQTY29oz6UFwiszMYdaBD2Cwyti99c2PwbJ4FnbRw2K/mLXj3idR04
EOvF49YI+/imm/cVTunotpHUrhC+awQzqm6o1PIelK3qp1BI9HEhiL0p3+KmXF4R1NfOe/jZMGhT
u/5p8n8OFlSYq6/QztzY+2vDo91UXGDLXWPBA50zsZNy+dHP+cbIrxyNf2ABny7E9TR5Qixlm9RK
vbg8nUJ3GOewO/t9wgzyxinQRseb4LKoZijuT20d8UL8Y4lm33jpI22c/fVZvjwB9p+L76cPYSOR
hDrAsbmWgpJDyUJY65oPtSinjXLzn6134YTX60K9BfJzUC1WMpm8h0RRAQeiciIlLlS5197JMauf
8aRe7CaVDsehH70jus9e4SI3RnlD20ef+O4hKILl1bFmOEAEPXnKhCXiYFD+AXZ+2ZsPL7UupMKA
vQLIFaGxzPVdJn2ehj4kL+oQpHWolnpUbl0eVlKwP0osn0YOJoiwCgfdMMmtn4PvhsOYhxA8C5nx
Xait6/DKOtOFDS2cvxlU/seEOJLvpnqCcVVA+E/TnJzfpHaCWwqseOnUCvcwGeoxLUokDh/e5254
yerleH2F/SncXJr/8wB+GqhaBYNRmYvAQ1b3SKjMyVlGL4e3u2XAhalY5mNvFnSI84rJb7CuV/9r
kULfl9SoDoCZk/tWqP6dWsK5m2RePcCgzdj5DYgVTtV1ZgTP2/7Y+jmJil7a352ly/d+m5F/OyVl
Agez/pDyuoMipyvVDjwfyA2lATmKwVj24Cf6B9ZM89HuCg5CQt4++2bOv5qltL4Znc32aS794xJk
7a4u3OGruSzNXZZPXqgq4sRen4/HaS7qO1t240ORTcsx8zs7ErRkJ35WzoXSFG2jyRj97Oj7+bBz
vB41YyBt5jKC33H7WJW+vcRFUyl+F7h5/TP3A0gQSlA8UGkzv5IJt9/r83GxJow3Wi2j6Nt6hpNX
7p/6mSa5gJObG9v9GJMsOLRdFop6Y01dDi30L0Q6m6bULloPNhVLfwLgksS+q5a48a0tFO5aF9qy
teblXJ0Z54SDeNHe1csDMzfcPFYOjz8lpE+rVqap3S/wx02yjEPP0lHkffDmaiNNuTwJ9p/i56fW
3XmcaVt4ZtID6TOP5otVlDAPHb+MHjvI0v89m/PGNKyFEOu/26+rOp5LxFskCRVMecH/Q+G29L+V
+Xy4vqLWetCOqT5f/GniENoyRvUICh2MxKphl41OEzrAp22s28tzbf8hFX0aMjhslczLrAHO3RyU
gI+C7bI8u+2k1TVAzaYFQK1q09PSv7Xwb4bXNYSzHozg9/UhWllNuhqmNAxrrPM+OOUdr+JmWCIi
8nZ3vfE/1bwLEVZXw5xow62qZ+cq9YLSfGNCPnmwMge1DebF8DXInqdRsqhui+B+zJslVG2Tt/A2
o86uJazYA54Mufv0q4NqPnI8eIlbfh1aRUejtHCDqMsNuKHMXY3HaJ/lOwvSQJHjp+xUDr2zswyv
fckHPj7Yjt/upnQ3pNPwWOajs28bl9W4QU8VBPvnIXYhVvdKrAaPt3MHB8Z5ZOl70AzehzAoebZI
r+6LsZzuAtilfJt4mt1zo4FTYcOL34ByGrHlNyKcJiUYArLoHtrRmSB7aOcLki9juqupOTuxbNti
5xazdZDcN56WJm3NjQG/jAmxbJ0XDsaXldeWa5xQF9hXbRHj+XaXsvlQsoNpOO9e+s1w2b2t3gRK
CLghbOyBlZxDZ4sjVwaWvOnT02h2v72lizmIHa5df+EwLrC9LU3GlQ39p1bzaavNouDuZGGrwQ57
15c0LggUZtx3r6nj60t2rQctNRf1Akf2EnIDtqnCxV9C0/8uAhbl3kb4XhspLeoZGcFFszeNk5+a
EA+ClQOpj8w/kfrNYFvc6rWv0AIfYGeSjg2+ogteR5QQ03yGyv+9lOZGWFoLG9pZrXKncoJsRvHV
b6BcKZ3nNA+20FoXh4jgBfq/B8PCSrcEJ1EloNuC+VGHA56DiyoAEhOv+P14yzegG20mxtptg6po
axRd+w/Dq/aOKTfecy4OD5rWxj9VZVEbXQ28WY/EUaR7Tpr99QV68bRB09rIgzdV9k6Al2CnXuAM
bGXmwaVkrMNGNekG9GClD/3QGVzX9FLjLJFsO1GOyqVf989ZtSVHuTI6+pnTWt6cM5rKRMz0sARW
rNwt9s1a0+cl9SlAwGmqC4IqgwJKD7f2XA71ux90fOPGeHFbEaCd/tt663R4/BPFmDh9FtlNs1PB
HLISh9KwZdG09gHnKfn0AQI2XY5T5QCUjPXOk6iaD8WmZu5a4+e/f2o8Q/1VGXlRJXJ+pUETBs1N
FQ2MjLZlFasC2eUMeA5P/YL6IN704Mc1bZlXrC1IbavOo0eEMH2ZUGhIPoy41LxBWyBNBjxWbdwG
17rQtqxQ0huoOivxyeybiWLviK0WKllskYnWBl/buIGTFnwmALgCiHqfp/LNb4af12PC5aaJLrqM
l4AxNWB/lowuLDWLKuq3os1ay9o9psjkZPAOLWeVFRrZFDbuTTEGtcX/rsV+MjyYN8Iot8A7DpTc
ErMP3j0AEa4PyeXpJLpyBusBwIDjCVaMBJTFTN/LM8V+LrYo4JfPKKJL4RO7Fm4zcGQiQ7Ur3V/F
ZB6WJoMFDQ9LOBHd9hXnafm0Yd0GAgGQbgI6Z1CP0rCPsqEfRb+lar42SNquNc2qsubOHhIOsW7J
rGMhT9B/vGlHkUDbtIpNxZKXgBalbTPEJYHdpCrIvYH3sI0TfO33a3u2GYSoab9kEOtk33MOBTqT
/5jb5vX66F8O90RXTe7lnHqywQeIlD0ZPXzOIW7+QG3/5HH5dr2PlQ2ma2ZkRVrByLWVSU7vbaM+
WJO7kSisrFBdMoMpIphloWXwXV/h7rrv/OGLyJZDisN8qKdlYxIuvsMTomtneNRu0xHufPDlo7/z
md11Uy9Di7KnXngwmKqAxgrcKez9TUXRlXnXpTOm1hE0SMFCbnHwRCNDf6mUJBzzfgth+wcp+tfV
FZ917vvT1itgs1mMSy9wexmbFw7G4SmTuCvGgezTL5QJHA7qZTIZLlk+wIx12BrnLKmT8FcycWsn
UYpn2ilMXQeeNdBjQ6rfKeZCn6Csn2an735kpqnmiNMFD1m+JGcn7xxGwn7l3Bi/dQZuAx07+AZP
Z73M8Y1UwVM5Z1+ur9yVSdDZt9ClCPzOH4ckN6xnO/XvOum9QBkjvt78xUIUIbpG3+LxQJSLCR6j
Kb/mFPycNH2sek/h1fmMVbT5T2sAreZ6bysfo+uTiNkN3Bk11ITQYQ79hrxDJpyH5rQFVFzb51qo
XUwyW0GPDpj94tUQVfu47YdrQRYSSMyoYEORLNY94z8Vvxfzz+tNr4Q//QmMeGbv17LvE7gENBC6
FYXRhsKELgKEKJz6Ia2kuTHZa6Oj5UYZNakze/MAxpcfdtPjYmyx/Vda1mu9PlgyWUfQclv/z+n/
pVtH51q7WmLkdkZuji1W/2K1u3xgD3Rwb7plAGTy38hjBGdMtM+GpFymHLD44is0mg8OgwgF6+RG
1F5Z8Lqece4MXjtwOGr1UP7CLfMpyLK9lW0xRdaGR4uepAbT32YZR0aq2NEb5+a+A2Vw48dfRr8S
oouLMBrU7tArbNdKeUcD5hXw2jHtqO8LZBpzJUK2pMoIDd/I9/1UEBh+DlVUuoUXwvKwgKT3Mn6M
oH/GnQ99FT+lIP4ZJoCjHpSqY1vR5imwy2ojFVobDm3356zt7GDph8QUTfOVFwF/gOF6/89NG1XX
y6hz1hcdy+QpgKQzJNGz7M4YFxnnHjwOnKIVu9v60dItMnNW9TkOk3EG1s72QB9nwde5aGlsgMp6
Yy96LOig5YucdEhQuZXerwrlYNbdWfbGvWNlKv4SdqkNJTsDS0e0vxj/EVRbz65rDWsRAe8CY5DB
UjuBND2SgAjevxvLfWWv6oK+04JfvLQLAoJfvXOTiIi72ReeOl+vz+vaL9dW5wIg+5/rUmKbT2TI
QrfeuvOu/XLtdMrhNc47IcHxEbsONyMO+FRf3YTaQYqgrUekfZNqzWaEkY6/6ycWUtOKUVa6bVS0
degTLwPgAL+9KOF7bDxMwxY1eOVg/Qv73BDDmJcRUgmwsDCNOVrGbqf4l6naOk9Xxl0HPsuGIEUW
YkxcQcMhvydnRaV5I+VYWS66wkQHrci0h9AfCC8qzOcnU367PuIrNxZdQqKnc9e6JW4SnTGcRN5E
pLfCoX61yjxeAPq63svazz+P2afEPuhReqAuCg8e914FF5HVVy/Xm/4D3rtwadAFmH0qx5bPADXC
Hp7bMAQkJky5mR1PvXDjWREwWGvpxaNbo1bg1xAZNIHgious4zGe28kxyEDntuACFRtDkO5a3KUS
o2/FK5iwfajANougsu5EMO/1Hx1nbooQhvEkHFhb7dMy9xEpyfjo8TY4WLRjO6/K7LisAmQSjPy4
/p1rC1jbGiYH/zx3cZw5jldFdZ7vpfTfHLw8RRTX+9smStcq8hq7K89B9dSkryCaYjS3NHf+vCRc
mCddC8IrqBEs0CU9jX2Y/ywy+NVGxS/xwaywfCw+aBOlVbiljLKy4HSlB1TSG5g8obMehhQVeU2X
jaeklWnQdR44QFdCNSVWGz/h7TPsnSpMjTKspiG+PtErd3td2t9vuMGVRcvEE9lPMUA2RmVfoPPD
IybMXZYVd6IzHpoy3dhAa0N1/vunvdmXoz00DHvTnj/s7u7sUnP9Q1YCos5EaGbaq9FBzGr9NtgB
sTOELRXTXQWP2o0u1mbD+u9v78ay7+zcL5KqXE6DUy2J7Cbx24GI2QMq+u3GlKwNkXbopUO+mL47
NeCdAHc1BHfcFl+uD9LKF+hyNXVwNunmQiaOX9OwDMSraMWbXCAwPbV31/tY+fm6Yk1f+kBl+ykw
Vw5/dkT6HVppG9vhD4flwq52tKGZBY7Vwe2GZPKDOQJo2N6BkmtEjjcOdggZuRLAYZ42EZCFaieX
xtvPjPsguKXFtKvyMT9wIdS7a4v63uOMwECy88MmZyYMQIbspYKo4bvpWA7U4sE4wKh0ezXPfozH
SsgwNFa2ZwHr37NSiRMFaB9wv97neZRPpP5tq9p6Xbp+2EOhzBvCAW/ZT3U6N7tBTdYuwOERObjk
WdU30zPS6jCUrhdDWsV8HBTp71r4Du3tmhYvRGTm7yrL5LexkMOThTYOooVWsAos/4i8BYQDTp2n
XHR4voCfwSa28JzMXhhiW4v8LZhm3AJyPWGOKw/Amsl3mCTOsW3jZgqJiTLsR+k2oRUIeNlfXzIr
y1Jnrigjc600wFV76sfi7IqHd+H+3lqm75nast9cWZY6bWUQQ9EPDVKymfAfjOT/gg65ddqspDU6
WwWn8+w27VIm3TypqDKat3opkrz23kYlH6gYbjwwdUEQMw+MyhMgw9pTFo+oCTW+eVvOp2t+yDaH
lB8D8KIcu1iSDzP9cX1yV04YnQ961upd4Hkok8qd/V8lFWw/MAfK1EvpPbeKsqjnswFTOjePFbzb
9te7XTkPdK7oYDPLLUpcqYzW2oEmss88K8xGsbFk1xIMnTw0QHrLZSaen1I5NFnUQhxtJyrXf5js
gB9lWjdxaxK2z3xVP8I72nuqXZLCxJtVL3PeZo8QZ0/fr3/rZXIpgVLMf08mXvaQvnI8vLdT1e2G
ihQPEARoIxts2eNc225sIBrvWuiT7NqSlruRGeTojMAuUaL6/2UNADzVmBYb58xKENHf/8tekgW8
QJn0hRKhLVGlcF3rSGEOHJFcFJHyu29DI35ufP+fWb0QtXSuTdVZGYGw5vklqs8TkOCc+8Wnqgz9
rlv+MUEkvOsAX/lmtgN7nyzP/e6XHuhHdIY+djyCCwDP7QqymLSk3o4y2SZmqro7MLnSJxUUZmya
1NuXY9l9t3JvePDb3NuxxXbG0DXt/CklEBozrKD6IQcJv10ELnZfOED/ZHLhT1zOxr3d5WRvGN70
bKrGe55r+HRO0Cw6QGp1FnjFMfzYgZbyB6C3/bNsmbMTXTN+TV3G3nNvZD/JVOUPdT/4USY688Dm
JevCkpT8HjKiy6vd1sCdqa59dyXeiTOsil9+Y4FlmPek+IJnjikaq2WCiA+cS0jp0Se5MBpy1MpC
3L75o6MyN8pVBsfaVqGUVtcgwqP6zCLVtI/d4E5fWT2S3Wi63sdg13j3sBu5b6CIHSs5uIehyrvY
64j8Z2GOE5alTyKnM51oHrzmxE2wdHELlJFgEAQnICyEBnS8H8bcM355qWMdctdNY6Nx5f1oOmlY
jRj7qu6cY577ZgR1Ku9gyMz4YQonjwLHyWKL26VEfp9bX30ljP1Y8fbdg2xoODtmHmUugD9Y+NYx
M0kWyQJCIRC8yN9VsZQ7d6zmZ1QEbWCDSP1cUJi782BoDrShTdyPZrrr2wxVcSjL5SE1Uicq52FJ
ahr87tthPKRp0cWu2/b3dROMB2/woLTaN+U/S6ayn2VldWHFRyh75KrYkm5ZOct0gPBIKe27NkCZ
LjfZveV09MFJb/LBI0THZhGwMqxe4eoXWM0TbrVB2NZsT+vb0LTowPpvsILFnuiGagIbsoaV/VPe
/PLnjQRxJZHQUVlm7dJGzrVM+NLETuAB535W+avjcUsab23otfSom10b0s6IbLDVBDKI8eAOO8rZ
iJsrh9ZfsCyGtdUi+0qUY8a+7cAoGFSVydkoM148ii3rL42RcoYGC+xSEjyGuiGdggGPAnzZLWBw
xqy1D3mr+h00XoNY9tPX68H54oih0/NcfbrxdRRuC6MPJhFc7P8nquwnQbXketMXhwtNn//+qWk0
21T2YlpQbGh+mBaY7hBXqJ5dhWz5eg9rP/789089gIbstSXLrSQP6jFUhvc00+XtetsXs0b8eu3Q
rslC8DTjk2Q0hsi1eTwWIgPzHEZ3o9s/4V+er3e0NkzahstIR7MKneGEIQyxKijC0q1G8GTFTXdW
fIt2MZMABPsERkyJdNi7N6f7Pp1uHCZtxwUzk6lDlgmabT+XqQuL6cM3mkiJhwwM7JtGSN93rYTs
BnxASOJRRwIm3opoEBWOfwbD9utdXAxNlqWnRJ4BRaYAGSEe013v6ONprolpWjZH0tTzKWhEeZs1
GYil/12zwuwa0/ChyVBNqfd19FR2SG2RnkC2zb5d/5jLdir4Gm1TO1bVynLGRY2NZnZnEoDpq9we
vhVZMcNppA0ic+qtu6K3s7upyKsIgm/Vxk1lbSS1XQ/PY6YA7IWtCjgSBS5Bi3BKZEH5F9aQjRfa
lb2pw9DhyGDNVs9IEniOe+ibdN5ByySPwbRErQQYjm8ED4+/NkbzvBH/yl4xmlokyEzUhKGoDHEI
f3Rece9uTwsBjAMPl+IEDcj5nfTuxxz0MJQeZgBRSuXBHacsAu+lzBsw5K//kJVAYWqBwi+LzOCL
3yWOMcRmYMQo+EZgll9vfW1MtRhRSFn1HRngQU5/GwaSMDwxWrILlfudplvs2JUjztSiRcmlCf/j
FLZRNX8OusK4gwNkZEERzgH9v+rLg82Gj6lK6w1xwMtj9hcyk7ti7uC1TBIfUWnHaz8Nh7SrkFMr
dWMX2rtjNVZ+FThIOv35yOuXAZ7e2estc/IXRnOpleMtrTElg3J3XjHukfBBDaj5Ltx6B9DJFuj5
8p79C6xJnMm3S8XMRNQn1lThLKaDOddxP/9z/UPWpuH8908HtWtaM9ZuZsJ+yHg10zyujPJDlO7G
2r183YfAnJYIZIW0DX9Z4CmB4kUMryj401eeG/UyncPKLNvIzKoCTmgWvUchBQ8ZpevgPgWnPRHC
lrs5gAtn/5+zM2uSE2e68C8iQgIJwS1Qe+9td7f7hnDbHhYJEAiJ5dd/p9+r+WpcrgjfzXg8VcWi
VCrz5HP+8oU4ixfTMjF0Z6g8CTkOiQn7TVB38BTv9F/tuf8Vdi5+E3pIc0+1cimAXpuOma3xwxfb
tHeTZ65VUT7v3n8DHz03RhuDVhUtzxFwXIt59kBlYz2X2Z9fiUvv3FkomJztIu7lK3x+i9RA6s20
2YMnAmriXyGNfXqu7YxlARVgR9aTUTKzEfaH+lpK8vtoSc/FnT3I0iKqJDlNMJnkNU1G9xW77mY2
UVLVV17rC6vmXNnJeg9tStRAAG7p0ynY5uCNBdfe0gujahiU//9rsgqALWY9DODpWgxHGwGwlJb9
4BVp6Kr45Nml2qImLjYe6oG7FsWULI5g4TmNwgNahv/dMeE/Qk+UxHjh2pKcOv0SByod6M4L/0oA
gVfgLDAQ5tVl3SEbMTje11QllH3h16aMLr0EZwsduLEVIIEWv3yS64brEMgh20SJavmQWvDuj2U4
X7NzvLBezivk0+I64L/L5RQJppLJoDDUfnrYjCVI1/XSXkkyLqz582J5XFWy78Y8hBmiI0luWYmm
BruSt116oc8ymKGu1VhNHFsllcjTvo0halDD32XW9FwvaSLM5LMIyQVaphu4Ru+s9Q/NfM1mXXxG
pt+Ew/P5+LGQeuFjCK6D4N6vabC5wjQcctEU3Mdl07NpeeczSJNbs6K0XEZNxDKfFSXqvjM8ggM7
hFHCx5JvJ5rbox7DekO9oApSkYMfzpp1Sebaa20aTZpB0+VskdYQktyCC1hmY6m6A4qjdr9UMtw2
gtGbsrfLd+uv+RucQ9dn0WoomWO4oTqFLKfwpnhf1lGU0Mifs1EYcH4p65bXFuyZZMEN268gY6Vr
o/sqlZWwX9wa96i7Wf+ja6MaHUitj4vX6ScgE9a0n9fygG7bHCUucMOhQF1749o1unWiXjM/jL09
FR4XSdgoKAe0EKkl1ZQo6BK208xrs+GlDADIgtjedCUCypCX+qjlHHxfpRVFptQkLRCa7lpj8sLS
+Y8GdW4L3S3jelotAKgYrocGXAKbsMq6Tl1vHv+8o11YOudueMNCB8o1n08mrMq0d/CiVY27gju8
dA2fMehfGVRT2r6rR3y4dAjLzftS/hQFIHLQtv/drz/bDnBAq4E0RqaMXujXqJj1A2ro11Avl27N
WRguAy7otGLQaJQORene16n2ANX4u59+FofrDtJohuLDiecDTyC4f8Pk2+HPn/37OQQU5c5iVkiC
QisD65W8EijNVINdH0D2Wl8oyxG6uF69tO2b6BGtCb4JiZn3JKrb/QDBKTQzgwBQ041I/6o6uDX+
HCTdNLT3owerP0dVtAepzr+NMCJ/AIPQz6qYM8hn89a7EnQv7FLi7GC3AOodDiq0J2XQjnBd+FrQ
8WZVENwKoY+mQKvkz/fqQnj/X+D81zsqOOdkhtPticS44Doe72QcLSlqZtlffcG5drS08eT187Kc
VOEARaHAAA1DHn6rURW/Vgm6cBHnTdwIDckCR3wAH2yPXOdFkXgX98uVV/XSp3/++b9uUaejqp4R
PY8DNlb0ufc9gYV4+Jf35+wo6sXcTN4ERq6nv7DAZMP8XdnoSmZwIQKdq2CLzu+6wU35sfTHdOZF
UvA7h/K0713LPS7cnPNhmdjP22CN4EVvmUtA5M2m/Gki1zTglz797NYLWJcpt0zRkWFn5APm4O7I
9OPvXsyz+NZNAW26CFVQrt1W8WABe6EbU5+J/Z+/4NLNPwtxkoZBC7w0PQF9moC0eixUnpKmRpd4
9+dvuHR7zuJc0Qy5WasF8X96p/rNY0esgiuvzqXPPgtBdKxKgUCK2pLo9hokxESocdNP5NpJ9dLt
OTtMjgs0MJGi7CREZHfVSM0WZ+MW2G0NKQ5gJ1e4Ahcu5Fw5PC1zjYxnoifXfhPkByfHBaMPf34A
F+L0uWa4R1aFaiaylKYq37nwTx3zD32PGiIKM2V3DeFx6RLOEokQR+K+0ut6oj6QP31Mi1eLGddd
07TjNcXQZ7z5TaZ8LiReJ9qF2uBghL1lD/n8CUUsP1ntJ34NJNWo9949O195Jheq3fQcqWx8Wldh
RPsT8ah4X7ANx0Cm27rc0Nj09yW4gSl15ZgCPLRhKpYbbudru+uFN+8/+hkCmwSJFPtIGMmfwqhY
j73I4bYJBcA+qqf8Smj/jCS/uaXnbh1OCd2Tz9a2hzJw0gf0Qy7iSo5z4ZU416fghQaingCSwzq6
G9uqSpZSfuY717zfLtykc1l2v7RNgeb8fOrWWzn+9JxJyHIn8+HKzbn0+WfRMQBaNQ9qRk+9c++h
a5o73Shvw0Gv+1Hp+NoOeOE+nWsnKaH9VM2oh6lByY1qF3N0uucnBkHu5s9B4NJXnEXKzvTwMvBw
JV33E9LIDMqZpKyqK59+6T6dhcm2GtuCdA2yj7465k68dlOxLdqg2sBuhlyJYxcu4Vw2jrNb27Ih
EsdB5MlE7y20vp24lp5dWAfnyvFV8TLE+Ts+1tBxUlY+xkv78ed7//vmBD3XidvKsBKW2dGxK1mP
2YfS33cNHEsKET9CmibeVVk2Bwr9ylZ2QLb/+Vsv3a7PZ/WvjNDzZjp20xgf1VTf+XX/Bj/Ee2L6
r3/++AuP/FxBbgtTtNjV15MNs0iVj16jv011LZNrc8KXfv/ng/rX728Ho9oupP4JFfUlm0fAAn34
CqR8XL2/W97nYsEWnlSxKvoINvPuEHrdP7aP0kXEO9ICrfnn+3ThMs4Fgz7xMGsMfvWpbTjdNTn8
4yo1m6xoimtr+8KjOFfBxWJea+KX+bGD33q+NMAqwb4NlcNx6a5cxYUcIjhb4F2vMeMC1cKxpWzj
rdDFhTf5+qxch6bkl7+6U+dU6EUZXVkf3xGv46ZpyaEt1EM7RVe28wuXcI6CjkBk6LqoX06k1uSJ
KHh6wYq+ejKNlWnM1n4Pka18/fO1XEhUzqHQkkRu6FuMuJRglvtRkFYhZMe5Xt9CZ+O0tvyfsbvm
hnHpys5W+jrXCmOanjrFVZufgLxeE2O9ZUPKuR6SAjY1XxV4an95WD5nQDdjrSTvauSTbdCkFfXv
4ITzlQXB05/v3e/zLsrPb56OvIA4DdKfLiUY56iww818LsSm1GiMexX+ya/Bnc5qGF/9DLlAYiHW
OrwSOH+7nPD1Z7dTlw3XXjkUR+zAGBVG/whaBppYrtI/X+BvQwK+4PPP/xXZIgjhJhuHxRHTHrtp
MHWmK/GVLe5a5+O3LwS+4Cx0xpOEQNX36iNau3zbz9y+jCuvDtyV2iT1EgDuzlS9XgkOnx/7nxQS
X3eWJQESUuVR74ojCsv34CXv66j4mxoTPtr//7cqD6njdQ1LP8Wq6b4AqDvPBdl+qnZAPJ9TCP7+
TjnOz13ZYLEW+A5myMcRg8nafPMVP6z5tW3g910xXMlZBLVjPPnlipd6xUzruK5fx9aLjkqEt5rU
/xD0LaoaoVuW0ztmFwf0YBAwmvzaKPn/Xq7fPKRzJnZeljkrB8gvDQNXUz8HqK4MzO499tPDgImk
bcK679EEdyI+VkdH2p3CsWpt6R1pIA4IggfLHc7Wyw0sjreB6G7rQd+Va/NM7d7F65uo/L8a5ebn
bGglvRZW6rQ6hnL4B6PosLXvP/689i4s7nMtJC3hbRABOn7MI9i8VPFNQ0zWjOErJlQ3f/6KC6vv
XPmI2ToIoXs8aeGprZQvOrIHCJlJ/kDEXy65cwmk8TB3WEBff6QrDN9h1lHpa0Zev9c8UH4uM9YO
0ko6RLhFg59GIVS0EcJU42eafssD+d6MXzDXkbSzTsfFbjxmT6GSV2LjpedzFksWoqJoXGp5lCV2
5KFd4egHsfZWF3N3zKu2v/KQLsSsczVyv+QYtvNNcQRi7QE0naMrgfT58wvw+/jOzglosVeObIgD
eRRraRIo24ECwhcmRox/Z3LNziloBdrrZctrdTSNr8EOnj8KBwhKZHZ/vgTq/6+79LuAcXZiFHTo
pOFrcGwXWm6JNcv9GBV6D0ttsya9qTFmQbhsfujI9MMecd8dbL6SF+Bw3HCMvaAXyQjH8hcuvHaP
JrMHovpQPqvRE8nsR/4992gFB/Y6fwH8XeFWBTW/MYUvD0Mb5ifbkvKFc4VGiB266AauojAlBlVf
vs5lvwapVyqxG1C9xBwrafWGxbqEW4n0RaqZ1XFm2irGyG/pk1RJQjPQ1KG3hNmtemy1MNt+8IN0
9Di6KjxXCWRqxT4n6LTHyJy2EBlXQBQDW41pi4UXW9cG474NPXLwqFV7bI4sK3hrkgkW2ginyxCk
nVnUsdWMP/vwUNgZbzHbdsmj4zLBLmcOfXHSjfVe/YXIYTfSUf8YF+btgULsf8Toi2fwtzIYw+3N
poDMYE5HjvOuz2rgkR2XXobiUw7X51BMad92YkhVXZU/2wmzdEkIN5UqaSrCnrve62F0PBeJLcYh
Wwr4H8cM08TG57A5wv2C6z2L7M+JVfS7LezYpBxd5y+wDdMwF15+gZIV4xmDgv9kJzNBCqk1S3QY
lFvMjNUbqeCowON4+TBDhcK6njDD4Wsy/sjnwr3G9by8Y0iSPreYTHpivGu3OS3E24zxOJUJUoNi
vKzRToO9/COsFh9+Ve0I+6Fumfr7uO8XmRaKTBsI7+cMZpASxDE7xfer7ONUodObEutjuGWdiXcH
XzUapA4vDQBenwOWqsMwZVWo8CsPDIY6gkUd6DJP3xXV0U2s/OUFVoj9hi6x++VVZbzpwtBlDErC
TAmktEE+CAy+8ylKAMGdXkYRhyc8F/aEqZBYJ/kcL8AyDnxN4ZjdCmhh6+BIB1kccO/5jrZ+/NSb
OfwH4z4YtWGq/BQIhu2PdQ68BxMT70MRGz948djgUnuveIcdWrMzOcP8VOQ1lAKPa4astVP1XZsS
XchCR+wD4/PjtI1HQ28XNMll0qg6FhmAYC1mhCKMiO4qgIBSTwaLTQa/coeJt9HTmE8c/zOPUtuO
aOUIT39OsuZ6TEAT0DvGliqlDVhcpZB9UpAQwqYxoqCv9SrHh+Yi36BZjBmnxh+emzgSN4VUcGsB
Zstg0YWSbmKceFXijGdeGznaf/iARj3MnHSdAWcfgYbng99Ne6WSFs4G27Jmy1EIrLqqmBykjvRb
bVp0Ml3j9j5vp7fCLww0acw+wLGq38paNw+GYVciLTaJmfZAp0drvu1jPh9BrQlvfRcHR9EzTCG5
INyC3G3vQBSZD+BQYA7q0135oEZHN9RX+qNDxpUov3NPTrQosXpNk1BZu1v80ugbkrZuWy3M3JVF
D3Z0G3UpsyV4cS6LAkQ6y7oj7UbPwTEsHndSV3LHxsCOaWlmeMMHbopv9aDyDD+ZvzpCn3tdQLuc
1+Cgx0G89QZMXtlgrW9jWRZtaqbA3g2j9jaknuzGdWTBQpyHfE9rDCwD6ehAkW1rKzekr8JDJKW/
t7rs/gH5kb2aQq972FqqKTEOE8iwtBjBW64FoAi15l9NFDb7ELQMnmAazu582a8Hu9jmxo+dvxO8
rzfIV/uMK1EecBiaspCP7HXGkGhKp1KkVZl7LBExpBkTzEa3/ei1x0hM9iZgC/my8NrbY4Qr/Kb0
1PaJQBqRIPTKXVRDP4P5RCm2WhqCKbqoSibtweJt0PM2sJ7/snpaPLi4ZN/ZIJp6izFbicJG7My3
uabhY8tp/eD1pt3BCDR/xQzr8pp7i0iHqQYwMDQInwFRN+sUAyHDlNxHdim2Y0H0JqcG46eiw8A1
Waq3EOv+FpaMIjOh0Ddr3BJ0wACOakPm35eiUdg9Pke3e3jUj01IbobeE3e+dgD4xrGkjyNhxX4E
8vQuqsQMwvw6HDw4aGXrJN5GjM59h7rbTIkbIoiSqA7GZ7iTTTU8kechC53XhhkujWXSTN2hdmx5
xPw6w9MM7HYQDPPsbV5lcNN0L4VjzVNfNNWjZ2bYzsUB0FiaUriFjhLPwzWtf9ebKn/Sshl+wGuu
d3DdrMxeiaX/aMHUv3XTUBz8BkfmMJgmKPQB1t8rVKhCeAOTAhg70d2JruPvzK/5ieL2fTSFrI6e
m/AmBbOHQMXpIZp5syEFabYhxlDx/gtwEMc6hyUKJPMY/qu7LZLg/Oe8uoHtkV3ZR5NH8U2OTPs7
mr7NXknr4xBvKvrLH4bmi1O8uMOMfn8PUW/wvgAx+upBDPnF5B2HBNJiCiuloaUbPn5iVsBMJS+i
En0SMpRYem+NXxUc1NesIuU0ZVUvasgQAriMKClvc15C6DwV/ACpi78hmI09WBj5QiLej++z8tgW
QXLe+MDSJLyAr2/dtU3a94POWoJqHfbu/sNij8zMuIzwHoeFXDJAa7SbfYnBqrzPb3u2AgdZ0/5n
FK/edpyDareOMSisAuvJ9V35TVBSZgZjll/LFpyy2eUa3n6kultQycEMJCOnpZ5ei3C2H2MAtxkn
lPtJ3dqP29JwCeuihrxNQ29umUUcosStXqICePSlrazqIs0xyfLe+W2wn0u/gR6po+vNvBTAocSY
xGxgFHwzrn58D4k5wUIY+i6B04Kf5jamOHmiFJc0AEw+sghuu6jyjBtZyvqfILT81Djl7gZR9Xew
PgjgevhpeOgRsIQPUksus3iOouWuqcy6a3jF4OsWDg8RD+SWVIxvUMMVBxDm1RcGfeZesnxp94K1
8yMKOcHWB9tggzxLInVCoQeoOT8jFLDihBYYsU4MMq84MYHAXeNgxB5JHmOUtsrrxypcMTXqulp1
6dSL+LaH+Ot5CjHXFgRwrRTD6O1xVMEpTK5NkxkGYVUKbr+/ZiOf9JtjsiWJNKJDAHB9fN+OPoIg
iJ425bos40R2FXm3TWy/5nSmqYuH7h5lNoapb8O9IomrUupNlFP4CI0GWBjb1ATneH+1n9OoMjzw
qPH2mpWpZ6sUm6qfrRSDwxOIVGmnp34HrGesUhgk8jYbW9XNW6RG/MMb5v69W0GZ1HC1kwnGHWWU
GBAcH6oIjRxHQv5Y9GH8fe5j9WvOyzYrsQGWMBum6xYgsOXNmniBh+pY6ddYEIaYC48qC3hvE8BB
hVl+30Z+TFIOYd1bW0/RsyWEHSPKg6fCGBjJFqHxN65wZYbVFt6rSES3w1JMbbbUxt1jx6JIoyZB
7hi0vuNm6muH2zHEWwxluIdIrfoXs6RFoYNq+gu2luHdkrsO47UoWd4Efsg+n0sga0gVp+LFsYDs
9Er1MVhH+RqTsj1BolNnsoygO2xkeYx6PTZJDO3RZ5KMdgHyZ743DFPuiYB9ZZd1BaX3XoCGRRIr
NO06LyriDfNwpIU5oSkBOkK9BptJ4O26AUDdCXDbMZHoO2yqIWJfR7wmgP4foQUge2x18Vs04vXA
jizZ1taNfVd9OKeAfwS7wakWBqH98ANeMaTdjJEE4EDnawpPzPWjWo0ugPSfOuz/2ou/xE6KJWFy
ar9VnhfmybI4/3aQXN2OfKm/qjZcNiWn/hPIFeoo0Rax2Vq7EE6lAYUqrS7nX9DS13cBnKw3epj3
AS93GJGeMIawqnvsUgYWId1Sp0scyk09QgrZLR59VL6dQSbAhENi4WKyQX/ZHn0nzClexLixKCzu
xIr8o+pjAvmeyTM2L5gtc3Z5UJEkDxVj7qDiqcgGi/mIthmi+88YemsXgxqjp6tshn/ITac4fFwU
LZoTHSUeVyuCcLcgg5JYblacCPBA0G9C87my2f4D5pV/Wpq22YlCLz9AfyyOAu/DHpo5f1upuMUA
lJ72mDhRp9FE8VaYGiMLHl2yel3D71VBxKPBOQ+evhKWkkWc6xQWO3YzzyMWJGw/ex/iVT7atF4I
POUDiTmNuei6B8G65tfQORwvWlksGM10/VaFQZ/mQ7UUmdeW5oNNmA5fhZ6qjKmgzUDZNF/bWgGD
rSPSp4UcsEhZsc4vbGnWrWyq+Edro88TI9PyqeakveNdk/c31eqivR+v+nGGuGc/jOO461eG5EhF
c9Pv8okoyHM8YGsAhLcb3Zt1z4grlozMxQiRINxuBpBvPhARxl0E/cVL4Q0eLkyWvzzNlzS05BMN
USGPt3lbepuZk+VXpwv2yJpW1btpCSmS6BnJRdrLobnJlyIqkrVqmhtcJIX1TsixNJWqBZY+TM4G
Byu1CA5DhxHLP6WMmL2rFU99O4IQM6l6OS6IhocA0KExwahgcVfl/pA1ePQdzAvrHtlQ3cusjlX/
hdQEXrD9Uj1JQcV3AXczeM0SmNvhBz+FvPJ/DjFfnkZFin1ng/LkhlJs58indzEYbNh9vXELd47K
ZsavUBTR+OMXMHaQIgtlH7y18L7BhaH4WXS0/iI8z+XQKbIcf7GbXDosMLXdIDgHQWZE1fVZFTSh
TqEc9j5GnwxId5c2h5GbAP6gg3UMXtg4WGnqBc2nv1E8r+8S8nmQ7WpdbWjIgxNgPQ6nnJEE2FCq
MRwT14fjlvraHlDXJImuwOzI4w5GtTRvDg4nrirBGNHiJ2RASrZOJMR0RFPc9kIFH8EMO55ET017
apYASqcKR/kCIrEMZXF6CrDUtyVIMW+mY2zXTmKCTaQtxWm00ZoVKHwGKHIETZ9KAJHuYeNsHvCf
5UPQCaMBs65lmUgW6u/VGsCiRYVYKgNrjtyXxSYcDc7/fFagxSzLsm/BPduUvuU/UCgIjrqD/9y2
DoYhG6DHumn8Md/kwL1k+Yw6Td7EIeoOc+i2SFUikU7UZ78oZkBS5fx2G8xL+9AK62/XqZFvzUSL
mylC8kbCQr2ELQ7/2triowPrfwPaBuTh07QcNQ6bc8JgUZuZiHpv61TyNEd9KMsL2I7Ziqk+6Qmb
fjHf01u4RTmeeHH3CtYpOTrM584J9+vi1FsA/9kATrFrxPIaGZTr0hKz89/qbhjfAHyYRYITDr/V
4dhmJCAtdnRUboCN4EcC7eWNN6kQ1SWWp/C9J1sbx91H23hThxJNM6+J8Mf6JQzGZeNPzZCwMhxT
6OnnDOfqLoPkA0llYSY0VcPCs7sVcqK7dpaI6gUSr3laW9zFrjtaKrpnQIfkN4tphS5xqy0QvdGW
ha8zBp8CzU+tkH5a+3P9jcxi3s6dGV7ZGi2nYkbvFmd8/RDiY969YqKvKxfhfoylf0O9EjUfTK8F
ceJNItiaIqo2GNmAaHUlon74LHSc4KP7+SbBcR7JqdNVOsO7ZrfAWveZQ+b6zCJCsmIa1kPbL82+
wClw149Nk2KlyCyY/eo+n3SeTiCL3GMKGzuOnsh2iHt1h7kduDPNYdztp7U278EyqfvPJC+jYQ7L
sBUD2z8N19Et/FBJwheGYyO0OBs/mHVWjki0KPiIONUpHzcOWz819bDz6o5kq8QbojEUsRUBamlJ
25Nu41dd+SxKbDFao/UT4gpTHGfaDejvNFu8Nl7Tts35aY1zt3VhHm4i7EDbYbIAiVkMZo2Dnm4D
5fNyI8OGfM3HEBnXXABfP3zyGkH5CjZLPocHb8VTEdZ6TwT5TpeZaSzv8Gp0JO110z5jlhEwgHji
3pM/T+YeFqRLCky3/Wor6e2kHNubgTR2q/1Kg9CC81ZCYsaPxWILknSynN9bpMEpII5tjW4SUuHV
5cXdgn3+jRrqfnaAqD23c6OzBo82hftyeyhDrPykzoH/xPI3MIwrsZdKkO/Z+Cjh/3WHFbyeRNyb
LQ2r/hY6ruDAZDFtW8fzvakn7/B5NrzDoDRKRG6OOEJMh4wLaJbVQK6+dKkfhuuO6bLYEGM81NRU
/DAGgxAJr/opG0PKfrAwBLpxJWH8ZarqcAMJCPI8M7YPsCMNbxXxgFmKBwGmtRk9lKWRMWHpDbdF
mXcqI5wOWRnV+uBUkD9yJyswHHBvtkGkcVWR35L94q3MB/0HEc868M7D2okNoC7lTne1Rs+DuyWT
5DNjiLR+D2IVbBiLjQUxTpubMHf0sPSq39TI3d7q0NO3AILiNJAH+dOgTPWFTtbeauGTvVtdidvL
1xVnL4NScb6EagcGR3QIeaEPsV7IFgNGPGkQBG9MPE4wjpfDB0rXYxoZUSZ6Jt0RhLFwTeem7VAz
aWemwdgRi94tmsKodND9boz9+mjz0PWf/KfuG+J8f9+sjh2AQbIndEuB3K8UuyP92tyjYJS/SjLq
2zBiRVYM0s8o2KYZUGMOWx+Mv2AIancyb/lrOJU4mLe0tnDqYusuYoH3j78Ispm8AP/eCCd/YVOr
IGwnSqH/+0kzXfv5ceRqfPEnPiZswuu+qKm7XWRR7CqU6bY9/nKWaxZsF4ayNeeYC8nj4XuMw8Bz
JYzIEKcEkHd5tY2iwruNwB64CTBYlPWsqF69MtRfUNVhN3qAoRWWVQMk6tzV83aKMVAqpGyDjCOm
37I6RqkwJCvZof6gIpiyev4PyMksomSs2T130Po/QJhhbUoganjqoyD/kveFu59hfPEFdjCqOCig
bMNtgIGZt3rEtp0GMGLAaXPK+x9WjuYB/oYDSQOYzclkRvn8Cykm/4tFnZok8QCep4+jrQez2DJ4
iePKzThek5d8hYWl1DAohOvqc0hygM61QWWOrV6IYm1Fzc6b/XyjCdKcrGHDdPRWvy8xHDYTMIaa
aEpA7YVLew8dFswbzPOs1KyTppft93ouDHQMYRg8RjC/2I8FHJ2nwZuPOYLhr7ns5DtXekaa3Jqv
c7sasUFAtt8qtEv3cV04iGzD9Vrz6lKD9KwVPmrfwcKxhTxh0c8NJmPQbpHf0I8hSdlqZOycvv25
jfVb5R3l54APOKWQcW4979CUsbkFUaFEej6rh9ir7JOfT+qx82CjC0SdvAl5E18R1YsLV3hO/Vgc
H9A6K5pjDZZDZlcZpEEg52zV8ycT2Cqw6zsF+77ZDWC/+F21HRbugfnj+zvbAkEJhb/a+WC8H1Br
LOtkAUdkV+Bo+MW2tL9baGu+dSHkcHM1eDvfyH+sH/tIzmA304WROPXteABd3OQpthzUFlrQrp/6
uEZtrrC1+qnEiGKErPI56etqxUthunmTFyXq8DLoUaBE4kdvUb/CCGiF03WFEkfl/ePJpvhHIud5
KGoTbb0+Hxhsc4oJBRvXr9h4UEJyEyk3YYOOUmdwsEOSEt24KmC3yvq//C5wT9xNEdYZALNOG5kM
g9+9QDwKWmaZh29+TZuvXTej28RwuPFi1+wCi7KFU3q9IxSKX994067sBgwMgigA1zaMNqZzi4Io
k+4bzn950kc+hxe3f82V6NJT/fzzf+l2bFnA17Qq0d5jnXdwES2zqsNeORPiNn7c0gyNl3b751f3
fwyd3/Rfz1kri2cAl6vQ4g0C47MUpwfzc5hhnDjmJXBvU/9zGlHrTVa4rZ7yuEcy4lCEebaw93i+
8hs+V+TvfsOZUqle/4+z8+qRVNei8C9CMibZr1CR6pxnXtBEojEZ7F9/V81TX05TSPV0NH0kKJy9
99rfyiOslbQI+xxdbbtwzZTNUebNAakuXOo8VFb347YALc5q3RUd4EJqfg5haVkh4siZshDa6+ad
aKRqcmnZK+26IDCYQ1dGx0RGxCZJWIB4etJD5+wY4eO9jQwyEmigyK6oAP7pPf7bePbcSUy7dhxV
CAKF8KXA5SVuzoIGzkAFBxVjeJI5xo+B3SDQ2NSB9ZycW1im/UJXNsTXsckOEhy69yzP+ockGWzE
orxr23imq0paVANDtyVD2kYfiECLd5QAjFd24Ew5ADCKo5zUxT1Fwy7ZHGv3iVDRr0jClobHbPeA
vFECxy7jMAMRm1IW1PGaH8Nil533kU8zvDE9lDgPnQyZ0bkfbBrYE8Ek+An3hxFEOcN9s6ypxkE2
NQ8jjMB9b0CeieOSuEkzqnAYLroHSY10704ZO3pGUq2YFny99tj8LDT99Mt6nCUBoOxlWCERECRN
+p52GYcJCBDqk02CeBiy/eVZ/3UD23PmSQfkTIzCUzQwj/y0xhH+OsagzWfingHs16IZEcVsWQ4Y
DMxkfmgGf1xdlGsVIUs/fjawGVJgyp0G94gd6KFEsVmc6xUB8dKjZ8OaZgV3wb+S4dQ5EFGigvD9
coMv9e1sRPe4eyZxAUROq4fxF3UTG+VZhQ1vMhNh6MQCUSiHHuXb5bctqJPm8BIwebyIplA+aVw6
jOHOxn80XyExLsgc7Tm/pMMWjjNzU4VjaYDzBG71acyTge1USdw9ci+pdUSoL4Y3EU702QHHi+iU
IhtDjxYyQ72fWdm4sgJ/KcI2kQL8/zmDPIBoSwj8Q4LIfuAhQN1NqLsV/X7w3KNkyW7Cor/ysoVO
ZOe/f5qgnpsOleNmZRiT+tAb5lPEKvAXCv3bYVDGIj8eXO6/rzcwZOD+/0WtqqgJ6nwcqkiFRMZ7
kpVwH/hJk5VxvvSC2aZvVPClLJooDoXIIIQouyl6r+jE9qkGvsUEUmXcXv6UpaF4nmmf2kzLxKuR
9o9DWj7EIH8PbVAIb6Wdvnw4JXM3E9qNnIyQG4QjtTeoSYKOLd5GUbYy0r9sJTx+1g1eUys+VkBR
TKT96Ax356XlTd/GzxZbA4B9eXvBK2Yd4WaOjBnEX+EAP5z9YOX7mqZHtxLAGtnlxjS8BuKZCfng
Nf+tpTabdUjSVEVmjVYUgpp9a2YT0mHJNmvINVs3Pmg+IY08Td0GNpsN0kutNr7hsnDNqoZHz9Z9
O2/00PYmDxl7Vw2uIWwA8np/xTjFw2crP9RlcOHyCAtFWuyQKvlm1fGODeka3/1ryS1eMNsBGAwF
HFTjshDXLQpxkZfdt3AW29iROcBASJL7CFmUrR3JHjqMCoKwVhh7VxIcxM+WMtqdyOaqb51X2QFq
n3mIqKAKp042ZVlBcZaou1IIdeULZicZ0UIFDRmMFw61yhDSV1FgO+KlJdXKKFuYNvNyuxHSROD5
UpTb2QkM4SAYCbqR3kkZ7VD5/KgAPQ9UqZ7Lkv++3GZfV6xQMjds6cFiNlHkfu4/M9qlXbutpLVL
avdXZiP6qa3srYd/lUzTl0leZ4GIt87Wh8gk8G0zEzeEJMKAznicjkPaFNvLH/Xlhoanz9cCUIBY
LJDG7SJE9IzkDYqoDzMje6gfINma1JqFy8JKOrdwaS1TwqSvwDLnRH8jEn3nStwDtXRCHdAaKGDp
Y2bLQ96NHpMlr06Wm4NFn3nqF2WmCAxbmd/BRBlucyma98stZ/5DoPzn6oe2my0YWU08GBiO8SmB
Uv+nN8ZNeqgQfnOCMc6T/phB+heMtlUZIRxM7FfLFe27UUGQBEBOeuOkpniCsDXLgJEfi2ebC9h9
jdOQHpBaHH/yjGXvyHGwCpEZ0F3ZAF8TMxE2RA1mTTcd0r2PJeNtYMAd+9Y+1zP5PbJn4xag8rzw
p/wtLX45VN60RKMQNTf1B4K/6FfHa76zGvofK52qX6YGjc6PgIFqEGXJmrdY5vyQYavaItcz3PR1
20rsRqT9lSrkngfESILGJebOqwmMqSZIVFwLYSKiYvOd2i10Ixxluy5Nk/O50NxPxjROSL7Wxrsz
puOO9qCDed7UHRPDeYqEM56NNYoDgtTleHQSAxZ2RAwdBC3F7zLTIJbFhnGbQiER6JjBtArJ3w0c
b/ptNk3f2jGyIO8Y4YQwQFyQIV+8i/qhetHCFcMW2G3rCU2q/8RlZn+zEq95HNVhYC0StlCjQYBs
VZ79u5HZn8SlSGdoRPU3TiWQbNGuY2J1RA0h/GRd560cWrlzSt2EtirHHWRvBL8V0NhXAiBW5VNh
oNfhSBlD4dyisCzKB89P7W4KitHpoWEpHHvrQJF2D0kvhOc5ab0b0ObhKKO62PeSc4FQg1SJB8wu
/DQqNpYU3x9PqNvRbrNLcxYdcsDyQ5cM9GCPEcmw+ETgH/JMvNpaeO9OP9SHunAjMIRozI6oDLQP
lmJwNEhylNOj3A2NADo/BzBLt+pXDFfjsGI82RcO1GvI0EJekyjFo4CO8QQgVWSMvtM7BqQJOdKn
0iQC0uKkIj58e+Rt4+UZaohYvM3ztAhIWwybjtfOT8VtOB0x6Hl8CB3ZMUPE9JDjXF4Eckz1A+NC
7RtJ2zt7dOS9pBl9wvXAgEQCOSiYsyLVClF1nAwbUcjOhN4lLjrYLhP6fHkmn9e6r+bxbF/mwqqU
LXh78pR1UvUTavmuOWQD/XvevD4dfWsIdnSSwAOOU+OdVOIPZfaRJfoghLlyAP5XLvXFr5+T/SIg
6pREHPkUZ2i0GmTrn6WEYVJPaRLSvi8fiiyRm7ExuyjwQJjhO+Rsx5/UkSpB3p9Dtm0ZNf2b2HH8
AuxJBiOirKUS8njkjn0mZFyvXJ8WWnqOB9S8UXQsWXty6aACmcsh4DCiuNyNX14E0dizs3rCRo5Z
M8F/j4AfVdbRaUzFfaL7l8KBjDYaxmAA1ejyyxa2s7mjTjmqHnXMuj1poIyg04UXySFN7rp4DRG6
cEifk0GIgEcFgVdDyMhwqKMYecim3WYx4u7XfcHsmI5Ck9RViC2fVOOxENzyqob8LXNfgXORf7E4
59edq+e18ZPhxYaXIkY2UQhNIOL9EXnZneRrbJOlrphtw9JE5pyLujsNvN1NugiU+7uJ4UyzdjFY
GrWz9aGjMIERg4TUjeaOH+nuA7relQvmQjfPy+G9Rntl0tv1KVHdsx1FIY/tgAzD41WdPC+HbxTn
hiLcDNtc9UGOTSlwVImjRnU7IJ103VCal3KnrBUFjFwlAC3u0SP0MU7jBzG0f3KqVlbShT6Yl2tD
raEs167ABPLG5kaxOL3XU1yvzOaFy8S8VntKXDjbIOaMEsdz1MgfvI+eF1u7t31ZQslUJLuYXNta
50/8tCnkGtagZ9wXDMLB5TXvPSeEY0BQFitB5K+LgBExns1soaFrnVCgdbL30T49TM8y7O7HW/MA
3XngBUOgA7pTN+6uODRhfU8OYJ0e3O1aZexSV9H//z5Llx6PNIb04KQ+cok2vwpiSea12wOOKB3S
5SA1pf0LqsTTjTlFTzWQkK4HO5jLM2bp188mOwClfdnWBZSwbISKPXqs7TVQ0sIGNS/OnvoUyh1m
81BYJIgg/O6Rlk1QXdDZ3yZgmfKmWfmIhVVlXlpNeigcKzYwYHh52FsMWq+yfYl0/ONyIy0sufP6
6no0qnxk0ArJJKiUC3PGe9VWfgOT9ssvWPqA2V6eW20FMygH3HDYr/EoagFErV+lF11Tew6/xvN7
P81BozbzMREWxE5Vf0vjfGvhEH75py9cQueF1XYmuthKxxKGLG+0vqlS9xSROuD6RTtrhbv/hvwX
h75/IaZPv19BX4nMdM7CCNoY5NwjDJ7EuUXhb/TH5GXyArBl8WhGEQ9UDyJvnxlk22alt1WZm9/X
dtZA6FbXN7IEqgY5eKZ8Kynjve4hLYJfdo4wulG+g9HhrIzJr1PdlPzHgIJCeBrFgAsXpVmiYi8d
cPws4UfkN8aYArRnoZYRnl/5tiFMPduJlaew3kvp5LdV0qyMrC+7B8rx898/tdw5yOeWpUYFoXgX
9Y2AAhJePJUOJyNZecWXswOvmA1e23DTXnVOdfLqjw53M5K228EKIcbcXR5iS7NjtsIakJJIA9LZ
0LQRJtDT1jhnJcmVQe9/HfipiVRmpVFNcKCSOj66g/sXaJsNb+NXatQrC8jSF8xW2TyzXQJ1tT7V
0ZgGblUcS21tRdyIlR19Ya2da4IQk0gVmaBg1y19Nuq+24CY+4HedzaDET+pQm8SVL2szPmlt53/
/qnFmFPYZlS7Xigz50cbj6Em/OSNFeSOlkDMJvpbmWSl8xc2KDIbwBHPcDWXbXcqivLNZd1tPQ2/
rxpXczFKbqIKPEqz/lQ2ECDWU/mbotKvmkA1uPyCLycfloDZskuYjUCX19Awj95r8QCbiyMqhlCF
le+gIF95yVIDnf/+qTNQ9950qZ3D0TdN70xNQ5XVKw209PtnJ6tzSXJtAZ1xys5gH8Pm/IDcXPSO
QLTcTZPXB31Hkl+XG2tpkSezi00H58LE6VsaToN47AQZbxKaQ/hlo9oKRYrAflmMZofGMnQI1dKw
S+vmjz3a9ZbZBJaNcK7hKNTI+kNVEor6yR4kJzgOW4cMHkC3DoJ033lLm1tq4hJ7+Ud/ufahh2cT
ewB2JY5LzLt6qDYwSoXnvR3I+I1OT5df8OXKAUeeWUjFyFSFmKWLo8cE+nxMIfTufqIsXa0s3l9O
ZTx/NpWdKSoMr25JmCItsykclNBOKH7fZmaFWtYkgrAuYnkgRsjQr/ui2YQ2uzKJhRhRkuw6tx0E
gZ0RvbB47Z7/7+Dxn7MCvmi2HZWMNB20wWZYiuGpk+UL7aatBqwBJX+jG3YuonssczKYqLrdIaZV
8S5dKAPx7B4GnmOzhb9KujI+lrpvtgIYeScdu4/NEGHL37RI73vo1gOg7VYa88sZio+dTf4WGjID
cSwvrIQKyubFrQ3f4kPQFzcRDvPX9dhsGZBZJqDUTsjJS1CTNT4MlfJps7/u4fT/l688hhMRrF+x
ubOGbsELi4A9oAj3c3AiLr/iy0mKRpovLEUzWU2Ovs8FD+zi90CPusw3TbUyR8+N/dWImy0CFlAs
w5C0OhSdOYQd4BZ+0XV8pYEWungubWFdh6pHzd3QYsgvcw5YGPWRJ/EZqtbG7Lo+nktcCsAiTCs3
rDDKDOONOQ3qPaGROPaJYx0ud8PCXJiLSWLqwKUidibo0G6YSCAe3jd0Lcm/oHLjcwVJRMei7GtT
nRKdpmkAzXn5lBkAq+ZuostdW7L6p4SAHqWPdmEDTMIGl/qyiWCULJtRvsnco3+iFqVpmiTNX6/M
cZatClutxCm+zqfinDxbCyq37wuCYr0QiXbUubLER8lz72Mf3TVEAzoDHy5RF9MGVbk3g+ccr2p2
d7ZEjFnr2U0GkKZAPdGG0IqHGFCwO8mmfGXwLH7abIUYojyp876zoa6jw/PkNNOtLT22d5VTQaIf
T0Hu9hGMWBuvhhweIXjEs39c/r6F2cdmzYrcVY0CEgFRXOllPq3xcN13K6fPpTE7a7wyLcp8rM+m
lkP5ZLVNidtNeWt55tvlH7+wNM3VXJNOewNC6+xUVvdlRvcKrs41fGtZFG+ve8NsfS0bu2Ve6sJt
scg/tMeiIJV8N6GIwFeRblba6V8o5Is1cG4npLs+iiqYqYZZ14RDYWxKsIJwNEU28gDWwn3UH2n/
3XJJgGrErYJHb5d/V27yno2oZLS+45K3cjlZ6rLZapyhGJJCijGF0CLn36AfsLbDEDVBzuzkGl8K
GA3ODmWaEkgHACAIeVUAiCcRjZA7zlY+YGHBnzvj1CJTtLNsC35AnW+4f6Lc8lN237oudB9qZU9c
aKV/RR6fbg0FTvZVMfLiBLrMVAZdjmSCDRuoejPKeo0PufCSuTSKqqkx7MmGg5VxhoixSG6Hqoo2
EWnElQNvrpFyXAikROnWp5IWbeIPiVA/ZebarzKW9mM/TVjxDSCtdGBaJv8N2gbYIYWGg/sm6yTC
kEzHyAwYEfI2qHruXXBsz7cJgoLgvPbqld+5MNG9898/tffkSFSKOGoKp1I9WsBRiGTwMw/ejurn
5Ym+0Nje+e+f3kBJDCrRYI9hpFEDDGBAu2faMLe1zJ2Vcb9wWfBmqyFqi6lr6XhEW6u/pgQWZUzq
KSQ4oghfDg6q/GiBakuj1Wp73VfNdpYuRiVvRWV7siPP2A6J/paazYhrXbky25Y6ZrY+1rnKWeLi
K1wQzR+0I7z7aki9TZZYZ7Edam4vf8jCNjU3FopSuGqBxorqtMQ7oBR2Szi5sltmK15ZFH1iTlV6
QiqKOc9GVYPah90KtSzsIe6Gla5Y+IK5n9BgWl4N/nN6Air71FbOC3Q5K0fDpUfPbqHazcY0degE
nmB3AwVgmKRy5WzyZa4Lp65Z/3ZdgZMJ86ywdSYKXklaDVsDvBGYT4GSxKvW2hodaOmojiz/moMh
Vyb80nvN/5+OQGOYMImsaBjD8njsysovabXl4OPB52w8GVP3jWQcohkcWFY6aGHjcGfjIKtT9Llq
yckpYfgkxxHKHuht/IyOeCmMXXbNmYJ31Xiem7tYUwLtLlo27IrkfozFtoz52kl54UPm5i79VIIq
SPEhaQGB0Lbot/1rvE029kYMfvwbcLXqTj5Md8U2vtcPl79nYR2YK6v1FAkN1GBzIso6psozbwH/
nlC5N1abmKIc8fJrFkb6XGGNAne7bRDQPOGcQo4oUi1fwTNcK+Zb+ojZHgBSOpAqsA4Kiww+Xwqh
MNQMHocqU7vBVGsRx/PTvjjr/cegZDJ00UPyejK9vYzv6+ShNl6ua57ZrLGgnmph2o28N8/fCyt9
dpM1X4SlXz2bHV48FtB7eWao3DiFYTc/2LQrcOsqVnL2C6N2LjIeRBV1joJXkOGASKN+DGnls+g7
xHK+tWrRujB+5o4eOfGiyDDhDR3r/BFESYhjcYC+qvHnGmNr1F6fTchS0Eb5jfhDpisPgnMpcU4n
UCYHWBx1qZhuIMWQAe7q3pHH1FzZXxfW27luODM73nYS0L6mK6xNNfQ08RFYAoKwrIttC7leGdTZ
j7jJdrq2ivfLTbbU5+du+nTo6su4SXJSmOFAXVCCVP6ScUL9rpJ3+SBeZGk51y3uc0Fx4vI+G0y4
wTbsFfBVAFI3NcaZU/9I26tMEOALPtsrtcOiVHtQfBdZP4D1cRY0xAj1N3a8Vsrm/MuufLF6zGXE
KDPOPWAWEU004nzHwcYNO1PWfzzuAJamISe/o00DTzuBOHG+d1OSH1pTlYAqwyAYpggCqAffQjoX
e0Nbh1C+TgFobjae5TVbOcXqGylo4aegD2+KHhjIwKrhkQFKrRMdkepzwxQ9FUhOus2gI+uPLQg/
whDNQXDITNmd5aBg1gSgaEM6UDZo59KbNIGntCpQXwU+OKAZYvLeeZuxF9NUcGhyx9R5xnUh202c
Vy7qtWt1a4wivqFeZwEq5ZYg1Gcy2kN5Fodxl8ifiDrB/67AItTauQgAfwM1I2XFjuJiDqI06sMn
iO72bm7U25jh4T5NlHcAHNN7BaU2Rvi8J4+gloy3HZwkw8bM1abghQiGcx0p6XjjF3UXHQAdLA8s
N8FTSJgBZoOj/+Js4u4dqCX8hsfAKRqd8zLkQp0M4pI9DhIDrCjosAHBiPij8PDh9ljeGKhS3U40
np57+Oz5DWA9T9SAGBNQFO2BTOnQ3VQTcQTmHuedFKpq6QKEIk07hzcJEDO5A2LKVNTNO4Bg1j6b
xuy1cVE70dS4Fto5ZM4AMKbgPqMm9mfnuOMGUfnquXZgIaUS2Z9k55xaZwC0D6C54wRfpq0cNNhr
HWk2VY2SqCKlzR3PPPMR/qDeTyvuEHrvag+3FDke3VIA0UHi/uRlarrlkxnvVOVpPArcBo/ZvxrS
dsiGgLIL6KoPo0jIgFHnF4AqrX2bJw+GMOhxgkp753HxO+4a54iYKXk27fYlL/IOVI6M/oIgAdwd
LuvhGwVKPBjBVip8XCtF7eexYwUAMIm/wMhUQakmdczrpt2wqkg3EFx6Dxl0zc+iYxOwuYJvWTXp
b+DEyte6lu1dPLoxAATqL2BBDYTVU3YPukiEBpiS29ZrX926SlGuTAd0iBSnaZKwNjDdegdFVuVb
k3zznCa54zVa2MwrcYzwxCPQJUBPFsIRQTW0+aZi7vQeZeMYKisle9yiLYC0UetIpJvuXMUdX1aA
pxeubPYV1dZPKpS4aVLUf5NOiV8GCFpHrqYBR8Sk2Vs47W9Tk0Qo/oJgtcb8cQMJu4abxgFlkFkW
PlLUUYARXW14jRAumP3/0DbJLuu9/gGEWgjV7ZhvQHoed6YtkoOTABJdYkkBrRLKRaZpMHHA/PNx
KjdW4wJSHSH++eGCk/JY1KC49PCW3lR5H2+cyQVFZTJJv60dPoJY2cGgvMCFACwscPxaw0iDZiKo
JIgBe3xsmEUe8iYDEYvJKpyaTu2F1drIwGZ/IqsEXNLJok1sIb0fWW56cE1OmQ9aR4R91avk0an1
cMfLMhOgepn8Q5DU8RPqIS5tigh1DXLg7DBVefndRNVFCjP2vHqYtACUr+0pLCxKlDfcg37D7gqb
x99d03ibhGg8rB0N7hoJlpAtKFt8J2rV3ugaSr/SxksMoepbxGB6ADiRMnJLhCBK+F8A+U2lftAJ
RmFSuHpD6pidAKbut5wnzYZXjvatrvTuTGDK7iaEcHY5bku3CfBrp8706jeM6uwtsoj1irEzPiHg
O2I9NdrWAftJNdwnhXZ8pbna5w01npB6rD6gjCYo6EiGQER9dUOnwjI20YgwZdVZowcDMQV7+IpZ
HgLWlYuFFJSugzkaHIHzHnNT0IS+NEUKXHkCAKZR6Ol7OzZ0A+OzZmukPIIBYJ7yZJuCi4ipABxs
0ImUHoqKg9+cFGPQdc144JZl3eum7jbAQom7FCqNA5gnGmZAHGE3Rm1xmBQkksTKyP1YFtaDSID/
abTud5jBGKYSc6HySthpkrHbj2e8IXjYLdx2B/j7Hi2SVK+gz7Ubi+T6tqjSbmOmmbnLeMnuKBn5
0yTgNpNosFJ4j5sbyg3Me9RRQ0fc0PhXCzzeTvZ1chdjxQkqW1ubzHVkkKP8y485icLRIjrzUxKp
XXoWH+Wc4wyE41cB0iO8Cx84VCJPZd4Uz6SD6kmWWbkF1ji/RZGzeCnzKfKFjquXPMvd3B8xeo61
JHCnGSnZVRagt6AEblKb6KOlbPIdsXD3EIHCDfxmxe8g7y19hpynDz9BdcsSwHl9Nx3hBKNtskdU
pX4skTMPp0LLdwcMlG1h5d4eKlG2HxSb8M+zv4Sp7KNUafsirRxbVyWjpwF8vp8JZIV7iKa8R6tr
1L6Y6gzzhPAA6gvwpY3aPYKHBRJbL9ubHmHOk43F+5tlGuNL0VW/p4KagHoBO9IOY10EE8Ljt307
TXc2N9ofg10BatjEsOTp42EHBy11MyidJ2jiyVI+DtvYzHNYRGABxyja5gJ2C34/2PXGNl3jA3nG
7Bnu48kPBdvDjcaycE/jLvvWtQAlRjQpA0o0RUuS9hVYORQpGC604Z5ZYWOJsuamo6P1o9caVEal
TCQsZWIcC3U+jHV90z93xIF6VjjZxkLEfT8BBe1XMdV3USWrP6TPAPR1mIf6qTNRdhrg1ECS9CNu
s/QmcbL+Ceu2vsHSa4EMop0nUajypsYSdygMg/+1FLQTG1l3NPQGHLrKjNkbs4XJR1YS1MwNefYx
lIazI6UsjlKYw6GHCfrJNKtkM1naNpHEskCrhttUmCWoVfcjNsbg7jexwHIu2dFRBeDKIOj/Sml/
ZsNm5QPqju2ViM/CRW9eIdLana1a3iLzl6IkZMwsuaG10QcWYDor8aqFe/a8sKOB27XrNB4PMQ9D
FLn2QYR9qZFyywzHuE6aMS/wcBjI4PUAaQbpG/AbO3pTCeMmzvqdI5IjIHYOAhPWyt1v6YvOjfnp
IoPYOcMiihua7KybDvgoL85hrJ7Xx8gQK4LmhbvrvMYjbiT30r4iYWeoCkWAqLiq1upjl549ixPD
lbP0UpWRsJb1O3zksYRUbK26d+nhs3sRkyC9sL6G8Z0LALUCfDZE4aG4LiRkzwITtikKG3jv/mQ3
xvdc0V8DZSshiaWpMEtUuSN0v1Xhoh4CcEsfzNNjVeV3BADKy9ffpYaZhWsMqBo9d4S9QO3QLlDT
NMJSY/x2+eFLP37WLvWgZF4IHP9wFC53dmaWB0UVrCYab1ipql64vs/LUUSD8lVEazDFDDi0OD0E
waMNr3P9TbLySVf6z+VPWZhd87oUT5hUlYBQh7hMBXUzBTFcl4ceflMAhF73ivMnfprAVkU82y0G
E0jpOpjMX62YwoZvK9R1XH7BQl/PS1LcmOBHtxbY9BWOSG1/0+bedcN0Xo8ixiHVUtTmKS7eDexG
bfPY6rUEz1Ifn7/nU8PUadSAxBLDOcWBvU+ksU1lRpMD0Zjv4UkHJmGHiM3lNlp612wVUqIA7KpD
ECoeo/JUO2zfgy/tNuCE9zaxUGjI1oTdC7m4uYkgJy2iNVxB5jbZfOOKFLR56gLf3eGUPwJ2BBzv
CJUmnAU3lz9uaRDPJjtOTyU8u5wMWz1S3u5kDb6e6ncFoRkgwPlKHH4hjje3FMwjkqLwO45CHT/1
EpXALdkI/SFi4YMjsW36b+awEjJc6K15gQrYe2MN1xwoZ6u/1vTWdQ9w/xjRV6nxcbnJFpaweWEK
7Lcab2wNcdKkPpZ2/RNeWBvZu1f5O+MaMpv0yovijCjHDLUDXjSp6Xs/dnrl/LHUPOdx8GniOKWs
U04RqANp0/KpJ/eehSp/M9129vRq8DU7zKVGOv/903tKA1b3uA2YYd3rP+CMPafddKhyufYdCwvX
vEKFTsCHuiOkKW5jyaNAzPauGxCIuNzFC7NiXprS5KWJGk+kLM9OX4CYb8zswxrTrTTWjE+X2md2
+qhKbji8BEdFcbbngv2OMpH4rnZXzstL7TOb19yqM8dhKGfEtRPkhnqf9NXxcuMsDaHZFt6aOTV7
beJ8EIO1UMO47C9Q9xudIK+zckpYWAfnlQ+4TCGMQDUoJQXwCCk3uwcwbvNTOah7+CzsLCvWWyOK
vetWwTkFtZ2A0O1xUQ1LBwzn8W/v1BuS/ugQxrjcZgvdPS94qNzSGG2JxKqCF+GAEEVV/XHkj8sP
Xxit85IHixo2UBKU4U5RH+Bz+IpwSxEYQ32PiIq9vfyShQE1L3vIGxsQh8E2wzPlwJj0awE+yMoO
u9Q653d+WiwQhepY68QsrGoCQwjyNBowUvRWlBQL43XO0eQOa1FHeK6GzGx48TUwfqcdw12VHGVj
w9shQ7XY5UZa6onZrGaZDe+/NtInXh84PNFs8TMtBh/hv5WButRSs2kd52C2pah8O9VIXHDvO53u
Mk+udPHSr59N7DK3U4SmoGBBicCbLFEsbCIYLaCC9nlSra3cX38C+0/xA6mBh44ndcoqaCIpTR+l
cihCiNPKZ3w9Utm8+kGgmqUVvDLDMZKAK7a/jYytiBi+biE290tFaK4vUc2HdcmxbwDF+VAp3CPg
koe02t/LQ+jr0cr4+dWf5oJMYWorJ9qc7FIHrYvMZlU5zyL3ntsYUJWpzNbUgkvtdO6gT29CnDmD
DFJ0p15VyBw0zgel5codckG5zeY1DE1GC7CSJB4Oz0R4acBrjEi726qEHzw5HJuR7CGyfEu0+k7N
8t5LrG8jzx86bT+6afnYZeYzN8nz5Ub9V7b43/wkm/M8SUMAnEHeKswHhjpxLzo7b2Tj3nGN8Y6V
dXyviireR7asToYNh9SCWvRIYqv/4cUdf7KGCXVR2hLPNqgvfmkU7SuKlJCl78se/wa95NmuoWzp
egVdNBmre5sO9MYyq9+WTUYI1iXtfe5wcQ9clXszluDPACiImFlcFo8adp/wWqrQy42m+wJ+8Tu0
4OgbfR/dRrjNnBAHMW8LeHweM9xywOipzJ2peysNCAfp1bCQ8NGsEyHCfsW3ApDyTUm1eUgmM9ti
4YarSobdoCpMdsoMEaFkFCoyHeF/QEXLAt5iZdS8iu/yiSfv0Wh6B5heyN0Yw/CmtLEsZ2M33PXc
c1dWs6UROFsuq2rilQWOLVAq4t6yqqNtRyuHlKVVZr5QFhxMahdyFg4evX2TeY/2tHKZ+Xdr+Wow
zdbJsYY3R2E79akP7X11gwrfuvWdG+8ggnhbHuh9fozu7dRv7nBVuxX3/crqs/BN86IRjpsalA60
PFUMxrBbMQqw+PvGtLc0Z+Na3f1Cp8yLRhJxttWGJ9uJaPXTluqjgNfIyv749bmOzatFkJhyee54
NGy00d7AThXeGqOttp3k4xbBa/gRtB7bxIXqXi7P/KU2my2nFrzieMIgrTGnXH8f6yaRyNnpDiD/
Ye1CuLBkz4sVFKndkrH/cXYlS3LqSvSLiAAkhNgCNffcdnvYEL62LwgxiBn09e/UXbX1TBHR245o
CiRlSso8A3GBsHD9z5Ci0Y9S+OXZcdMsSuqWHSBWX7x87IOu0/Yua2d+QiDzYevLTH5LNUSZhzIy
/5AkkIOX/vPpbcv9Diqt5MyQ6yDU19FDIfjVX3f5OoEtFt/+iJV9lBuBD80y9BavdD42kVNwrZJ6
dh1eTWLVtU1z+0fWFrKRAnDNpVVd9Sjw9vO5F+IpKMeNI+Xa+xsZwK/zIREwZ7l0onpNreUYONPZ
0+pTlvFy4/VXVq7JR/A0Ez7CXV162IEvHUzEkyn7x03I2+3hWXv+NUbfLyRatDksp4NzNdSwrhfz
Av80XsE0bpg2MuXKDJh8BKjdwPcE4o/nPPUklCynnw3lG1Xetdc3AnuEvzPcoQP3zALgfiGzVnyu
G7SOJ+j+b7z+2k9c//5uhJoUruHQDURrY66z8zg0BCVeuU/6ZYvEuJI5TOz9lFiWDErbPgck/ZZc
fepAzv1VZQDe1vqLmOmHrp8ARv/5JR3CrKtI212agD61MxziCqLOACNtIcD+LozhcN+IaFvK2vXT
hZ2ZBMRoBrwJsjDMgqVnsKtAcmmhadUm41lPxb1rb+HvVzhq3ATgayaFtzTSPWNSHhsyOZ/nWVhn
wAzKzynx/LC37OC3L+fpS4eOSWM7+caQrq1tIwWgT+gI6ZIGQJIhzvxvM0w8bwfmypNNSL4L4ERi
ofd8GVDmCIXIP8HBeOPZKxswM4LehgK/y0XfXlrdwmc3303ywtRw7uxiZy+vpP58+xtWFrapULJ4
0oL3sgBQvisFAD7jp6wUOkz99l+Vl48lmDu3f2glE5s6JbpO9NwxAUlWOKtADmUo+lAFOfh2W2eW
lSxgMjwhHB/AcNyBCocEJhGQxeI0wEQphiF896FWCTfZnHgwqFQ6YTCKyPsHp3TghzYvNK6U+Hl7
mNY+wkgAWboIQEEGgJhgryTgW4y+T+TAR/ljjzein2RIWypo1EXlsKWT+VlBLxSqjMePPd7YyX1I
Y5Vz4THI4w87wlGYAB70jeS12Hj/tbAwgrkZJ00nAUoVTEOfVVKdHN+aI2iW7ooMdhoAWd3Nrr0x
2ytL1iRZFJ3klV/NuNFNHQV3N8lw24QfEVRZAQgl+9tjtpJFTLqFtjy3LDmrr6D7z6NK7mSQbrCr
VhaTyapQFkh/HGX3C4O7R1RTWBxdfZIz6W0VBNde3tjcyxSFdjVBIGOxhpNHpgMchjbGZe3lr39/
t6knOms6uiBvw/cqDKzYA6GG6l+3B30l7ZkkitEGZ9RWdnOB8d4QV0XyFQJQL0TCDLIegV2XvNy4
366NkBHQNrzjBDZyUAaK8kTh9ij9/vX2R6yNkBHMgAsDsSpxdYYybwQEby8gjmYfbj98bYSMUK67
OgXkFlf+Cc7lTvqdX1sT/JVDVRPe1RvH87UfMcLZ90FannqPnHlGn2DG9TB1kJIefAa0Nja6tADU
9PbnrMSySQ9pQT9xdNEk59wfdxMkraLS43akFctDms8b1bS1XzF27UE3dutoBBxdjqjZhZMHpz3I
3ZR5vvvYd1xH8l1UUNwiK88dyNnyRv8hteB+7HU8OWR53h2CJcs/lslNzsgQwEEVOhTBuQ/4d6+E
HB4ksX3hbKTWlagw+SLwE2uVQvPmkkH7SSm4Hnkb1421J1///m6Aqpb4TPVWe4GxMYzd6ejAXDpt
N56+om8DV8o/H2+NXTvC/Bbqo0o9Kc8Xe8oLHmVjOZ+KpgQHGlt48yQJ0A5gMSdw/kwDyPfDfyzs
qy6HGU23HHK1VUNfW3FGDgB4KSCcQlK/lAua9O0A39KJl/3ZEQO5lG6+paa19kNGPoCzmAs2GxAP
gKKgzbp448/ad/odLu8Z7E5ptZF3VnZ4E4/l1KUuPdiXXVBkikunD3MQ5N1Bhr51CariocYd5XYo
rawUUy+baojVjDk67MP03ZLucSq2wDorY2ViIIO+AN2twZMXeBZPALkEIH6OyasQW5i4ldRvQiBx
BCpQrc4arHKZt2Frp3B0DhxyhHTFvJECVmbC7O3yqkpHOqblRXm/uqqAOyyw3ICS9iTZS/uu5V58
eyL+69b/pU5rdnVpDk0WAhXDS5VocbBSURzSaV5+g46zS4UilxEiXGHFlHomhGZPCaxYDqXL52MC
IcKj1O6w8Spra+I6o++yhx4cMWVF0l6Un18Arbng5zcy98pwmiLejqsna5ivRw7b+5rO7rfB9udw
rpuv6FPFZCiLsFzsj538TLAnug8s51gjZ0mX82RVdWT1yX1qqefbU7b2MUYanLOOJKAwOOceTYew
yxsV+ar/2XlZfyhG/lSBZSA+3f6ttWgyUhyFawXQ4oV77uBURMudSH75OSxGWxbd/oG1YDJSm4AP
tg3FO/usAGwPxvYtG6eLUw/eB59vnHI4ytg+H+rl7NfVoa3ANRvfrCn52FSbKEpn9rp2kgkkZpR7
spwrXWys4fyQFuP+9visBIWJnxRpkuetaPWZcf1Ac3msYHhy+9Erc2uKeTe9Mwye5M65lN5FThIK
Iuqksq8J2RidtR+4/v1dQGe8R5nR67vLTNtjnUgWuml7Sqfs21BCT+j2V6wcY00EZRa4KXrZ0OdP
fOAAnS+ONYauBcJB9o/mWyZta7Nw/fu7L/EkcJRFg1Wa5/bb4g6vuLpvnGoCPOIv+dfU8PZJX2a4
Q9uQBldfRG29UBt9V+wpD4iCKFPOpe3BnLN1sdW7WjH1g6Tcn1+TQO4vsEnqnq2lOS0SuikC1gZD
EzP6KgCKqaWNTq+7t5sRNQQR6/TX7blaG0Yj2KcS+qx2QTCMvfukeyh1JCS+/ej/xutv42gEegIp
G8VBjYVcihIH7o79ue6KOd/1zVzeFXBALkNdBvC8AO+laKOC5O2rM+vl5MyAVYe+rgNcTKjj7IlH
dRotvEaLu5mbn1Mz9vDz5hlYsjkc6Z+gINRDO1mOaX5QsIOOqr5YPta/NKGZooelLchm9tmpKxDF
ehEuxRAORb6FnFzJuCYys7IBqZsnbB92Xc2XXsMnCYSL+i6zrOzp9mSsBL4JzoTlpVV2PuY5w9jw
9sG9ArPps843Yua/wfjLZP8HqHgXj+OMbDJP/nyeaogqWUqQvch5/4TqvTi2lVPHdpUMb6D1QBhN
S5VHIEq1ew8spOOce0E8+Ev54sARO7btHp1/UmhcGIMJd6K8OjK1aVm+NhTXWXj3pm7gqWaU8CoZ
RfCAJfUC8ZtLugRn7W7praxElYnytIFsKBnLAYVNu2Pl+VlUIe1ubBJrDyd/vj+3UIPjs6LnBhaC
qGk9WERsnHHXHm2koSCYqxK23/pSZnPz3R2ZevD9hm0hd9ZG3kg2uUBXQy5zeSkAqZZFfSCOc4Eo
2lEH48ZJbGXv+a/h8n5y57zkjttNkKS4L/09cctD1cPpKwhpNm3sbyvhaoIiO+1oiRZnf5lT2sLw
knZPEGFzd+XobTm2rUyECY3saNPAlyLrL66bDEfQJ9xw7Jpgowi39gFGBJDMhn+9xcZL0B9qKI2R
Id0R8MZup5q1p1+/6d0UzFmRaeJ68jLyJQXBfEm6WAzSfRBQJdmoLK1Ms4mNbCWhBYjwPc6lvtzD
A2t584BZGuBIH4BXAdJ7Fjb+MKqNb/r77/kmvqBWaVHbEpizuoelke9+r/OgiaQOvidO98TS8eft
sSPXvfH/06hvIgx075JsYZZ7rib+ArZUE+a5KiKPJFPIvGSOAdNMY5I3DykqXyHzvYN0lgM2qCYs
Bi92rdk+LCLTe+ygXQRD870Co2RoYW+n6Ahms1sN+6KV1jFAexjSM+kQA8UAs6/BRVXZa+aokzn5
YoFou/OGTcujv68Kan7YYmtQeidanImXZmHZ5Z+Tefq5FMXv2yP394ihpuajWJyCQseiAJzBPbjc
f2I0+VB1jnLjHAOTxsIashl2vTOX92lv6UOQtFsA5ZWBMfESLYeqCYUP7dnO0j3Vn6Bxu7920j40
LKZ+Y9v7csynChRn+d0GXzyxuw8++Roq78KcWhDvYDOe3ErIo8ChzwOF7PZL/32foKY+ocpZWnVB
k55914kDH4ZzSbr3F/VUbRF71gb9+vd3L5+OtdD5DAd2Dtij534eBx1acstl6O/ZgprwCNfxO5UO
Yw5iJgCYUTPZcgpTL3fvJtHLl37RGC6e2ePGAXVl7ZswiSpB98ZJxuy8+PN4r9MR5QDpfMjxwqEm
REJ1qmZ9DovtxnJU6DPxBNX7MvLr4EOnDmqCIVxZ8UI0RJyrVNzRpjqwztq4767NhBG6syOQC2GZ
fp6wNXsV3XuweaTaizvf2bnDxuF3ZfxN5IPvu6D74hsAD9Tua7MUXh9Soe2N7XolHEzwAxfMKjxX
C6j3Of8y7RyKRLawtUTvKfXajx05qAl90LKb3cxfBETpQe5vv3D/39vR/PfrNDWhDqmT1yU4+uJc
TujLSfsb76BcnNcXry2graN/l9o/CfmhAyA1YQ+t48M9pZ2QrHPyBrBVB82gFDep6b7lksc60Fv8
yrVpMc45MPB0s3HEgPnzl6yTZ598cqcE3Hi+kQb/XlWkzDjop7Y7DiR3BUiuwy+YJd3h3B96o+dd
7YLcsJj7oxX4xcYRZyUlMvfPlJj7uXRyBpGeKh/uvb6a0Gpg91OD2uLtdbD2A8bpP3NI2jiTnZ0D
GDgvC04dL8vYf/DtjUAfdHCVWm+t01x9W9oBII6nAFaot998Jb5N5APppZLugDeXwn4Y5HAqhm6j
5bsyxybcQS0QXpqmxjo5eQARjYBkZyphCnF1d90vWe/d+1ktnoFQ2wKlrCxbEwVReZKNNRfWCRV4
ETc9WILcX2CiADffuO0g/3170Fam27v+/rstFkiXpWd5kEJ3I1tCZ3bFQzUzva9LWW38xNq8GLs4
zslgMbAggybTBMmZoodfGXM/lnX/DxNBpfQtvxZnmjeflqIa47Tjx/6K/e5JtZGt1r7ACHFgOvw+
z5cM7LQq7EYv8qotksLayjLiWVdBMmeUiTMkeGNdIf2W01V2es/Vci+5/RmiYR+MDyOy2yBIaEKw
gZPMi+RQ/WLZsrF5rA2QEdd5Ozl1MlBxzqT11AYqZm67EXorgWBiIFAOG0aogosz2Eonlv2eK7ZP
+RKyZQu+unL6MPUxBwKDBeXi9EEIdJ3ko+O4ABC8CvcfIJzi22G2MkCmTiakw8tK2Rj7xgOvX/3I
P7qATMwDn5NO5EmChOSyu6LVVegO8zc4Zv+gXDxpZl2kV77c/oqVZPF/AAiOqlYgkWFpslu0B/2t
R0jBbyzP/6ro/3+ppvQ6du9SUc3h2qT1TM5Tsdjwx04oPLQ9u7tUmWP9yms2QK9LzHfJAghdb5fe
XWOT6XojXr53XMEg3XPkpeDQcZw6bj/0pXbiQcBvPYV2WVYDVy1bWJO7dmM9QDVa7m6PytoKNbKD
gBq85/ksOWGW7cusVfUcsCz9PQ3QViiakWykupUTmim1uQSo9g2w+YZmY/FNlLyIRpc820v7ZLv5
D1nqpxqOLNcEuyF2sPZhRsKYCpxo66sApseOOvGxbr/n1oMoso2gWFtORtagAl6ftucnJ5/k38uC
/Oqa+TKN3evteVl5vAmVKLpxWSjF6wdAF8BwcIp0Vp19Xr3dfv5K6jYBE3JyBHN0ap38vDp4C8QP
M7v/x3foWdQKqnVqhKX21litJBATO1EqmKhN0LA7CcvOwiGwXqEuuFV+WBup6wJ4F3lUgnvTO0ty
0u7bPKdh4aB/Y28kjbU3v/7ou4cHuZZBox0LBkotjFZ4P+aPZHHE/vYsrL27kTVa1ykAjtcwcmcx
Kee9o5woZ2zjzrgSAsSI7Z6mneXb2PlVcxpRl+vKGnIfuKQiDG+//wq3gZrm385AW5Y6+IBC5vWe
zo37kuZZ89AsKKkQmYKHWQ5FXNi+ODpo0b0CubpEPlVbOl5rI2iEOdMqDZautk5d5YLiYnk+9Ory
oPBjp3GW4+3PXPsRI9brgtrd6IKAGXiYH7jFlUUeVd2yMYori8zEE/iDLPqmdpOTgqoqg9U2Wtkf
vXP/H5RgdKEFOVjJaVlO0M+BKtwWo3/ttY3qnO6JUs516+gZdNSSIEHBqWZbwvErDjs4APwZeszy
cZ1TkpwbOnRPSSXJsepae9+OxHqEYhs85mdqRT2k++KAo84Lf7vfXjB4WYxsw6PZBbzJLmv3xP3c
v0ioixZYGRnb2GBWFoXZgLN4NZXarZJTlb54xSfXuXO2Anft0UbgFnTUJbVVcnKhwZhHzEJvKfUK
4BtyXwQ/bi/qlen7DyfwLrU1wVSVfoqi8EQnNMYDnf3kOnM+3376Su4xTWb7DgLNFYQ3TksJTd3G
Kh9VMXqhlwy/A+hi3v6RlU8wUSBoYWVF6mIFMlfcyXTaKaE2YnJlCtzrT74bnV7RvkFuS4ATeKg8
tbObBUttq3+1Mjom/INbykr8CbvvPPPIh1ktna8+xXpXDm+3h2bt/Y2rWW/bOPx01/ev631Sizzu
6uCTJdstJ9CVA4Tp1p7DTaQCYl2cC1/JLraZkz9bvM1BBrSar+kylE4EMbDhTcMIaHf7o1aGzey8
9pxD8olRC2R466Ja8VxN7QGs2H9c2/l9+ydWxs2EYLq56zJbduxUNhZUfOxflms/Lz2Avrefv7Jk
TeAlV2U6+5mvzlbX8lhVzsnOqi3i3coh2+waB0M51FnlVecy8dGYRkHpOyuHYNdBkTUWLtU71kBk
p6hsoAezvNpazmtrwdgfS5HMhaS4QZcw8iv3DK6tjkT9+yfUHqKu2NpwVubGBMnUDQojc4oitd9M
oc5I7MFcGEeo6PbUrCDNqYmRmaHKoYaZXO8oLaSt5uEE20ZwnNLCL2KoJqbx4oIFnECG7IW0sPCE
B8IQB04bxHSSMFsvGX/k8IbaeKG15W5ssFLOLRkAxTqzYewOlAT8c0917oeVt6A7MkvIk93+9JUq
gomsyaBpOZQ2Sps+tLSl/C2AJGFEoBJ8l/Mmvv0ja9N3/fu7lDoOngX/xxrHnDqPWw6zHq7Cuvp6
++lrgXUdxHdPb6DU6PZZUp7JzPz7HtbKcet1xf7209ciy3h3UXt5Jyy3OtNMVXXoS6d+sRgDpkFb
V22R9uek4SXnJq764nZLutEWXpkX29yF2sGmedGxs0/BZ4Iwen8gzdi+QB2fHZiaUFgibfCx5WYC
HpwR+okNc9gZZ6ZzA8yUHJrQbuRdxjbO0WtzZGxKuUosaHDny6W1dHU/TGIKRa+zjUbcSriYftog
CrrSh93FRZYH218OU/K7a9PIS7Yo6Wuvb6Q5gAtlzaCQfilbtR8Sfz8l7PX2+vr7o4mp/NSh9t5W
BfgL3WQ/A5DzlOebyiJ/HxdkiT8jA8XrmdPAwWtPnwVyvu0fpgFl7C1859/jmpjKTw501+e68KvL
7PWRV3yFcV00Wr8+NjBGWHMiIQbdWjDLEOQZwtqPjA8bMb025kZMY4An6ZYu/NetMg+DBgYrY+Zv
BNMK/Z6YKk9KyQAAQKBs5mKY7mUhVJRm7vdU4bwUQpSmu6SNO9wNmQV7Rgi8H8Ar3EKTrs04+XPG
Zb3YEEgHqX9e2Bx6JPgW5NmO6XnP7X6LGLz2I0Yww0kj6YceQpDEK/+BzvuXDjrqATDfpO+/fGzy
zcu947ZCX6VsgYYbwtSRBy+fPhhxRjAHsp3GianmgvTaHmadTTEv4CZy+81XYsLUI2K8h+VPDizs
IP0HeNBcHBwn7dE/fOzxRkjPZGi9MujFpUwpHEQAxyLyLs/HD+VpYmoRTR7kyWDyNJ+D2vpWN9jX
VPbv7Tf/+0ZKTNtqeOFAry3zJvTOMxb5LP1XjwFY3kvzwuGVHQ0BCMHlZMVWZm208K6D8v+leWJq
ECWVnjmyNoRuHBYx6oV995Se9OBHWh940e9uf9l/PfO//c41z7w7gSxXReqlW67in37LdkkNh4Mx
CWSkEj09oqrux7xGU70bSQ/SS9Dg6oL7Szqr8qidmd8V0zB/0rD1Dv2RlJeRaR8Ty4vjmFTzD6Vt
vdOV5Zy6YWRgTduz3DlQ+jwHQgo4RJVt+pb6XhaxtLSP81XyFasOWsmUWbueOCyGb4F/olXWH0Ui
vIPyIW3rVT8hPDfvvYKnT6Qv7J/OWLw0c66syKE62BNrUl+HbBDHvOtVZDfBUoe6tbwldtqcx8Kp
uiOjlOzrqdAHxW2wx2Dce0eg5h+nyu3ivLTavcrK4Tmde/1UDS1lkGZzrB3pp/7eshW5T9Ay2ZiJ
leBjRtpws5Yr3xfTuel+t8VX334M8q2st/ZsI20kycBTBl+oCxSUAObqhMCBDzwDqM2PjdhYsWtB
YuTvGuZTS8MRf/ZA9rOnRZgE8xd3tr2wEsmPwrPgqQnLWTbqLZWalWxuYicFKj8E6pPwmrKSMZzc
ScBjDDz0uqg8KHtsac/9h6/7W5AYcwOXjCJwRZ9dynyEYrhDAy/yQSe8Y1Oa7j09MdgUQxdlGCiX
IZ0lrK7Szt0vxB2jHo5Qn5ciY9gQoE/QBHp6mkaLfXFobdXR1PDsO0n48KS7GerjgibuD5zIxeuS
VdSOU89S8SJgL11XvI9VljlxW1TVU1X3zk7WUCbFJQtdKNH06ZcmgyZP0JNu30GkJQQLnJ1sFjix
1E2N2/Rg7YVU9E0yJn+NpK52nE1IKxRYByvuUrd8KPqeP2WVhgEODKV2hZNPx7Fu9D6XVMUFKF5h
AK+kfakLNy58a7zPx4yijF40+2qev3XAhES0cIN73+fzmQ88O0CBjJ4gb1DFJQp44OvW8+MAZh7M
4VDGWwqdQ76RjK/AXsN1HppCMSb255Qm9X4IxMeANsSEq9R1oSXj1XwG5y3O07ugG6Ig32o4ryxG
E7HSV+0cODxvLq5fyocmIxzyLxIm7vD85Vk1blwYVg6AJkxFEDkXiqb1xQl+BvDa2qyMr73/9e/v
doKizkc3L6FPNg/53qsRTzOH/xgYmtPHwEjEu+andz/RNQnv1QTBQzubw6Lrz1lbhtPUf/D8YqS5
gmP9qnJGBgq8r4FYnkePfBnTdovfsDJCJiK5ASRJQss1u7CqjbM0h7jhjE0FnPPJ2dgFVpKoCUvm
9UDSIvWHi8LRTljTch8Q+i+V/K1Zqvu6hY1R7mRN7MA7b+MnVxaUKerWXUXdErcQF9frHjSXz0tR
b0zI2qONJTXPMoEFWj9dGJuglfo84DRx+9yy9mRjJS0eLPkYLwXMz6ZnNgfoBLPpYwhuYsKUMyuH
UXcHroy3XHA8iJdyi9x9fb2/bCQmILm3Mxc8Lze75Kx5lkIcvTa9s7otG+21xxu3G9umMoNrXgZv
6eX7RIp4aEDG92v6sfo5XMP+DODeylwonwfjhTNUE8cSeo98CBcruBM8280Cqj4zLF43ys5rn2PE
s730btflNMPKVF90mmKbd49N5n7swmCik13L7ux0bLOLNTnDvhxagKhU032oj01McLIFqy0nLT3M
RfmNCisii4RnWxBn8u12CKyMjolLFnBFrFqosF3q9qeT0Z1l33vztLv9cLLCWyQmOjmT8O+EslJy
tqlV4gTQBclRegM0cOeMtQ8zJ82/BaQK7NOkUe8NIfvhnZO5aVuQmmzrmUzL/NWr7dI/9SlVr9Bt
EF+XgU/fp5raFw7xi88VzdnXvIHlWNXrMYvchlSARAKUd2Ckde9S3c9PFXBIT3MTqHNmE/amsAHu
O0lw7gdWet+hZhqNY8f+SZ2Of+MpZDSGSgRFhIuC/zLbNvmmygFWsTmoVyKkZV0/zFmfx66T50fR
lnUcZJm1p54rLwJOf9+AKWc7By6YO0bgVxDmSzfeUZjzHZO6TlCoS5bj5GCzxJWvye5gjRq8wIkU
rIbAV4elm1w4yFPrX3gLg6w7KWX/zBe3ecx4AefLNvf6w+x73WFhZXVqtd3tiqnx/5l1kDwWint7
5Q1wT8+g13MZQbB9rcsJOjX1lMH2VJR1DjKXKp99bjX7RCbpZ3gqlOBRAPP+qBNBdsxuvH/LoEaf
Yaro8zwH+HxWZUHo48oKpxvZ7x1P1udlrEFyawQ0WtjQvToj3CB3GfR8vtPFJbumm9hyV8A8trqz
kwaugko8eDRp0TmonYjPrL5zC8pC1AtatLhpHpd9Q/Y+s8p7/K2KoQBOIwapuh3vHSvK07SImgYu
VOBoVXdAii3gvMKMMWJ+60dz2+mdHJzujTDb+9zng3fUbbbE1Qj5JdHCGzYksJ5BJRDqqQC5TlHr
OZjJLOWw5SPstFjEg0YQ0OYZhEpBFs/1Xd2o5BOdluSoVKPPHMF4bLt5gRwcE4eOjSTmuQqidFTO
Py2R7Zd0wSJqAyt41c0S7EGpnx/rjLj/AIfCfwZaTG9+jeVhQUj7p+WnNky1vH6JcBHgkdLu8ssO
giixuj4KXK/Su0bQ4G6Ebro39yc30yD/TcFruVTwAOLfYTUsIhC0q10rAdVomXfxiubFTWm1VzWp
dx1TI0jvcAiAG063g4On86PH9W2XlcX4efIbfj/aKQYVZgjHeYAZV95AI7wpR3/niwbIDK+ejpk/
tNCwgic8EA+jPBRSF/fQgSH7BCyAfZqkCr7YeGdR5BWQW6Szo9YCQmBBj+lBWGAxBQ2Vj5WjcE1m
ijwSnow7XI6nsGSBNe5HyA7EtLT8XwMq8pCv6EDTg/3mGDZ0mc6uWvRbOmKabEBTnjwIEh2dUSSX
HM3kyKKJ/6Ad33+huu4OHantY8tkgvqmAE5aTF0QJ04wHD0RwMpTQ1u6ajGCylZFrNVYxMzvOiwD
m+1hkwvcU8AAR4hUB7g753W706UryBngQfgZK5K6cSBdCVks/GvW+fXF4ljUQlZJVEE3Z28L4h78
ua9iBuQrZJPJ+EP4MOGMK6KL712alxcmq/oFEsHdobHr7At8dtU/COs6Ctq0iQLaOTRcUr9BIUEq
i+3B94b22gLt+si2aP1YNIUAk8uZ4X9aT6h25wpjE3WDsHXEnMovo7KR1fMI3FuxY56E2mPgMgeG
omx+K7yxvB+hj+CFLbGXF9517JDnlfWqXeoCD+fCbxPQLAfCWZ5Hu29F1ibfrbmYz4lKNXiapNGP
UwtP6xC4o+AJoQEVMkqheRDCAzk/oZ/Ij56GB1M4q6WF/AK0qXDJBtniYYL/6wV0Me0fYcUqhkdl
6yGskk46u86qxI/sijtvNCc468M51AF5ZlSwYs1VWeFa5LgK/vL+8rxUIwB21ezDEjsbRfXv7S1s
bX+8/v3dZYMM6O12TT2fR4c8JqnAOaUS32ZWqI0z6N/7XMRU+Sy5SkQXFM1FD+1d0HaRDIbvVlK+
Ojh5IW63WHMrZ12T7mL5YFX0FIWVeRTPtPf3KUy7N45YK2VGk9yC2oPd5BxlxpwJvm9ycjdaHZTu
GUx8YYt9srT3SJPpQ/gUaFP8OSVOj1pNPUNWtJGvAFDvXOux8LYaXSu3M8+oPwFtTNAdUfXFlk39
L8fx7txTt4HBQw8e5mBtKdSurCvPOGTD2nOx4QaJC3gKzCYvvw3y+1COnz60aj3jhM24U6Zpqito
snm7ZurgnN22fqjdbEuLcwUxQDzjWN3746h6CW06MY/JOXPbEgXmTL1NgbZhSkztu6mrLkuPmoxI
mzt4KKdHpcd+V8opfZRagrAyiK074sq0mWwDTBPoBulUXrLGemzgfdM58EaGQsZnmLQ+3R5U978K
w18uXibjwGq7Ro61A51kbICvyzD591PfJG3UTyjW6XKcRnSNUVDLiqFdIoDAgm/NnLivsD2GXzTc
fIcfPatZFUq2VA9thTtcyrvyhWa4dcGYfSE/yoDzEoGPwjmcQODjGbaLX0dc5RpA+Q6ys4mLCyuh
HP7Sy5BENKi8U2rT7ouChGkfA0evKJDGpUrCeeptHCZg5rhDTWbwwpIk1dNgOfOz5wQiysALtUK3
cGD5C2Pkr1Dr5fbOakv+hczTslMjS3Y2ma3QQSfyB0y9+XdHA/p6sJqifeOE10vk+P3yqmqvj5c5
1ygrgu5ejbl/7JSg9+NYVBdZpepxKACtsOay8SLXHfI5zofeC3ZoPzXwYXYDvHptX2Wzh9b6ktna
ykNVWf2h8+oiEjSVdVyzIpOwQK6SZ9vyEgw56z/DN9z5ZDV8Cm1X4QrB86feV/To2rD/Lmru/iLl
/6j7rua6cS3dvzLV7+wBCBAEp6bPA8OOypItuV9YkgMzwQiGX38/qnvuWGxt7RnXfblVp1zHLZkB
BBYW1voCLOw2dZkMGxss2/uRk+m6SkmzA18fmVMyH4YZu2CRy9ilaO0dUCB19qWVo5YB3psrcRBz
SVfpTVLLEbXv2Tb9uU+Lm4bDnVlJIFNCIzG2BQRXXJlZxmVnNbXfkEF9yfQcb+Ypaa4nVsTwmafl
JmuN56yO1SYWLIQfvIayHtTQ69KNbbP1HCAGles4UQrzxZLdGDPWcp/AWiijjQQAlyb2DYV+KShm
zSiv+8aEZFIVG9HVFA+m7SlaYeCQxEHnqquvTGT1QCKO8NuM6zJ1CUeA9nSr8tiLJPTRZ6Mw91YY
Ib5lk2NH31TSWofWBMIcrKYa1fDU7rlXO2X4NA2p4UL1kXtccljMgPQBRRqH4pTiROSKjNzB/Ydp
Bx2E7sFsnWGXwfA+MFPewqdU0aM5T3zTFVl7jBMFd/JJpBtY/yR7zCruGY5qdzAPz7045Om1PYyR
J0bdHHCs62HJXlcQUqjsS85Nc1spA260icGvRyHDcjPht4+dGc2eCa3jy6FiyGPgm7kTA2k87SyW
1lpTD8lTFXRjGbuQ52DwKac4h5nmdT1gmrrd1IKhmZNKQNQzgSfJGGZBIxr+FT4o/LIgPQmiGbW0
rG3EF5Qo093UqBTcS2RArmzG7spsY+PKmfRQbuywSF7SGOCDDLnnZ8MefnA1ZNsKuvueaLTtmXyg
mzIcq8uk68fPk3Tya0VxBPGiYVb3BvRz0PCCSKoLwGpe7qxQahA6AM5zK6akFbRSVjsF755NDuN4
n0w1InGeh5/6NNTblOXmgOabQRFIHJgPUaeGP03l8GwnoJTP/B4ntQdVKrRZ4NHU1C53UvWAzHNu
4KKgwVgY4At0kcP95Qnm8/i7wzn1qHSSK6Ow8PdckAqyz2aKNFGHw5SAzOOUCI1RjvYF1Afpy8dh
+ESoXzMqpJVZekrR4jKWx0THhoUwLhig4qXOJBin7rD8959yvmTGfAwhq3ao587CIbMmngmTEO2M
n2Q0nusjnEjI1tQydHGatqmR+OXFcGd1M8RWuruPh+gVqvveRrV6gzjXjtX1KO+L2+Yi2bWu8Dat
u0/98Au4TbXPbueDfTC2ZXAfH3YWhOUfxzO4rVOvtUqYyxpwHqVFeRQdvB3Ag+TnMtgTKdOaZzal
TQu+CBovU0fu4y681TG7zAvx4+NBO5HErsV2sa7NpShTHWG1sBV97oWU3qVVFzQ5c4tm+OKQX/Og
YWtGGLYgByksxghU+tafmjnyYR0lNx+/yIkTBV8lf1NoEtsJSQX+XX6glPnEYbedOW1n9VIX53r+
p4Zrlf/l44Dud6YGQPP4vuJF6aLO9tiYMNxIh7uMlTdR3p5Tbjzx6deUsAyHPWztc3yU2DS/QHrc
fITFfO7XLbbWj0ftxPusWWHlIGIHSPfyiNh1Jx1y2RnOY2l226LJwDCt70VUnYGwLKvwndW5FmeN
dV1UCdysDg5OYJONBK2KgrH/mjTh7uOXOXWH9RGptWbCh3A8AGl9GKMCdm/5rjXSO5qX/se3ODHL
1gwrSnKH6QEW0VUGgzMz983hEKOjPbPKLdPPH9+Envrwq2NSSguD1UVCjs0Te6qv5ofsMKToV7v9
0/jcXh+cL0iQyZ8f3+1E24ytFk7jQA6ioSCutvB9iF2nUaXhQtNbbqYsKg80i+pgSIEUdfNUG2oj
jKQ5A3s4ETVfBat+2nKqNDWx19Y2MojykAgGw9b068dvdWII1xQrGjGIZjuDOCTxE4PHbDQ/Iv9y
f+3iy2r66blRkGYDvJzFwSynh2Qqv8MTJXOj+tfEodhasrXROmxMndmHltvdlkomdkPN1Jku+Ik5
vOZZDQyi00YMLFkGGfctGBzZTWwZKEqpuVp8dpLvRWKfK/ScmF1rxk6JxKhHRxBeSHBZVPrrpFoc
kyZ3TmKPJa07GrWnoXz58Yc5MaHWJJ5IjLFUAxpHCaD0LirV8RfTnu3nj69+Ir6sSTzKKboUPn3j
IebfJjq7FazzUHl0HXWOVX7q+VcLP0vk4FTliFOPzH4UnD3z8ZyI4akPsVrm0KRCrZLUaJ/Wqcdn
84h6+G3vzGjeZA9AtPi2Dt1BnpNOOzVWq42ys2WNkxcZDz0QS3Zeez3aJY5aqvfn3EtODNaaHTJM
RPRI3qeDIAIZfpLAGQ5nnI+/9ake3pobMsmCwVYC/gaa8z4I58nyWt20fh2P/AoSnK0PALHaVNQU
n0uakcyXOKUw12qN+Kq00fEqSm3lOD9FzWM3hnwfhqo8tmmbPvUwWvlm5Gft8U6NxKp8B99WSeyW
5sfZIQkAR2Ng5E63+XgkToSLNW2QoM4Za9MojwsxPUInQxWG28SxNyq6V9U5wsWJTGTNH9RxGKbl
RHrIhNKNsMotSqve2EdXMk4PnOjPxIJ88cevdGq8VpPTKrOOoKqTHlvrqWbHCQSPjy98YtdZk8kq
3TA52UuRVqf7UtWfRtPZaRl/+/jyJ557zSWbCRVjOsK5N0w4IHDywSTtj48vfQq+vqaSSctuZTEJ
eTCXvlUEPCgM/jB/SyNpd6jtJDuQOXp3LFDf5OUUBlU2Wr+WuK2FhAkrpG5GXLiAlJNbxokJNd/+
JqUTga/LfCbROTXDllD1067dUKWbxCqqo0LtoRwV5In0Hipi8LXqdqUsDsl4Br9wYhq85nU/3Qmd
jZAmMw6is7agq3lX83mTx/cff6lTF18mx08Xlz2bC5ZKrMcs672whrIaSPl3E0wFf+UGdJ2VpXPO
oe9Y62Mst4gn4EigXJY9fHzx96cwXedlTo9OfmZ1+pjAqIWVV1lx5sLvbzh0TXtnJKmKuFb5cv7D
vtx0UXTTNiH5oWYa30IPMz9zjjn1Bkuc/Gn8Eyjo8qqDbGtFbjIV+UXMzgz8qSuvJihabO3Y6a47
SrIrWecCoHomLr0fw+k6C4M12cQHJ++OUXbPK7I3qvtIA/aQQRMb7dOPP+37E5Ouky8LQANrDKEA
3KGrbbyq9DauPmsv9f7ypWs5+86abaUI645x77imeUnTByMFGaLokUymrkrPsU5PDdYqUxoo48DT
t7Br76DtF+7riPu6T7wZMPiUn2mrnHqb1RbUVZEZos/WHomM6L6opmQ3aNgYEUOrQ52z7hFdcekV
sRMHH3+eE3dcp0up1k2Hkmx3HJr0oqHyAXbpF5EFwm4WofgrKOQNxbnO1ImpvM6eFJ+0UyWIIUZd
AVwu3IyfqbSd+DrrvQLYkYmFBpafVZL+ktC+8cJOaci5oiOlY5JtkIcZv7Rl0DVNdiZmonu77o5Q
vYi8OYQ6P4xbk4O0UXmlpQCiwOrSJzqW5ybfiTC23joyG270PIXDJoFdxJWZT8VNVLXzBpaeplun
Z2WgTsyG9XZv1E0NW8dYH4X0a7cfghlckyC5zuoz0+3EDCCrYEbrZqh0G3VHzG23p7VL028fT+QT
M4As8eenADyVApgujbklh2IPN+V9ktS7xKwBla9o7ddhf+ZGJwLamowbcZkaZlh2Rw49cKu7AfzF
N63tx29xopVM1+zbhhT4nMrqj0APjcC70HHHoJ1zkUGUeJ/ORulaHT43bBIhtT064qbO0DkzGIpO
dUuHQGn0eW2mzmkJnJD2ocR8O662BfVvDuDCEYaWkwu7m21fj0Ee4ftBvOlLZdQPRlFsKBovqBnC
ec+cmzM736mRXoVc0zQnnjAs6gG5BmE3YH3Icv/xQJ+aiKtICz/WEcJgmOmtepHJM0t+KckDKu3t
cAEeOKSchf2RmaBcqU+QPPLoEJ4Zkfefmqw5vIBmQiWVAcyumzQgxrhr0Hv9eEBeo9c/K7Fkzd81
RTW1JuySjrMCAQ+Ff3D/Iah7ZHUdL+36ajMnVRs4ypyeu8zg2BxAfgoANUj3E08Hz0wKxyVO1QdZ
V5jbxIjKl4+f7f3wB0bY20GlnBklIIRwESigS2CTnZVnHs13nNBfmg6w4Xh7hxa4rrkZDSzq/NAM
vsjOfLATgoBkzQDlcEJ30g4X7r02qPbZXXTUD9Qv/XwTb7Qr/GGj9s6hfeAX8thsS+9cie2EJw6R
S4z/KSAWZpOHAKoiM7pg13Lb7QGD3QyXeexC/+6yOrabYh/dDBfpsQzMI5RNA+dBnSnh/pW5vzOb
1tzRTIo5j3WcH6MYCofeGKJrXlv9p9FOI+rBjUM+xGAO3ZhjHbZwnIAtDagxVnk56ZZ+MSIDBp5C
Qzdb6pJflMRJgMVAIll6c1I0DBg8nl1pwyygtFgViStEEblDDbV+gEJKx9X2nHgtgeMPhNXY7ZgX
2s95PPsG6UMAWjWa1iEAkYxyaK/U1ngdFab+rNCN+uHQMLqsRFc/OQvHy4KWx0YMSePb3LFdy4n0
lQGT1k0K6KWrJbUfSBdp+I1CKqNYDqx5hxbQaI35BuZmY5DMg9qFpB8/KQ0lxRS43iABwOmr1Zsy
cicu2st0qsTGbrLpslKFGUjeRF8bAA+UqweIxUCHJEPqX1flVYXe6D3OegZxM4sZz6HR2BdmDTRg
ZBXQJumk2cLQqI+/2Q5xXIAHjE9MRf1VJoDMMAYr8voqfLEKmz6y2IS1YBjPN5CykKCVAmgzM7t2
R6pTSJzk0wDULS2A++q0P6uquzD4DLQAFbmxlUS3dxN5PfXz7roQw/AYwUIy3k6xZk9I8kK4AJiY
00ZWHJs6RjlRoUI66ql8bMom3CiVdFeS5+JoAzzrISY7+3yMGMAJJeArLTT9ginrbTQdYeHomYBF
hu4kWO9PpVkIt2oi/Fpn1zrQKazLpMHofVUxmrvgKjsH1taP0YDwgbgUTcXRAjQP2uYD0LkfR6ZT
AXmVz8QELkKQ8XEOY/ppzJsgjaMzmdL7mx/4VW+XL/Q+QeI1aucAbTs45aJArjL7ZW5/TYSDrIUJ
2o4kYwkcw3FKhhKtY+sp69rkDGrgNe9+Z/k77O3Tp1nUTmaHY0UoGPdBJo2e56QLg7Cus0NYQOMw
CqF3NNEh9hUp7Q3O5JMX5VAFVAU3bsA7bvy0xEZEWrj4dFZnXqN3d07J79SGskpq6l7XqnVSfQTD
NUQumm7LVEq/k13tx+E5y+ATk2NNcucG6sFzE+Lk7lSuTK7C4tPHs+7E3FhT2a1oVLIZFDTxUiwC
cDBf2gRTPmntM9vhiTSUyOWVfto8FEvKcGgbdgCiLj9KpuadwHnGnw14N5cl+ME0jcE6LVEjA+hL
Dqg3AcN53eX9uGXAdsFM9NfSQLJ2xAGwJw/ppLA3z/uk/JxXiRuJM+fGExNhzXcukAROoPykx7G6
Zk51dOS4H3K6Bb87OPOtlhTinaWwtouJDXtM1DILBqyvB4CBkosqLOi+CitjJyErGrlhZ/OvTtfO
n7B7FDg40nSTWzlxYShg44+mvVUoAvmIkYlfTBaowiqrdzml1Gv5kOxAR9HbxKoVYOg1kEBxpHAu
kfNuaud+Y9vcvK3JNLhI3fuNYVfE73UTPTqWMR3qZqq3GZCJlxLajVe5iY5rUpmxZ8u0DCoWG0Fl
Qd1IzdI5plRL325iChgdpYGjwxx4NPw/baTmDgWw5jYGLCwA85p7DpBaZ6pI7x9MydqnpZHIKI0e
aZT2szIA4Ny+xKkbTIKzB50Ti9VexdsOPGMVGSizJbS9ykZxqFr7zBR4rW+8MwXW9Mc67oE5dDDL
0L/VnTv01Cr3Caxn7mVUAlIJExcwU6KI06eCwfm7qRt37pLHok93DHSYl4RkFFmS0c6HxJLNhk6J
vc1pxYA6686BsJYjyjtPueZBD7M56I6P3ZE1U+VXeQvH17FIA+Ap+S4D0PyRKMeBplL8yezy9syJ
91QsW2XeqYIHH3SDHGzL4fOokgeuyafJsc4cHU591tV5LG+AX+9GlO2SCPyuxzB9+HhZn7ruKrvO
MzhyxGmGZlFbbopoCqwoPbN5nohJa/owHBJMWsD8ERxfWLSDkkVqFZBUb0V9DrB0YtDXrNm4aEXX
GzA1K6crDVAa75hf9mTza2Oz2l0dhWQrK5dSKTCqKdt19bePL3xqZFbnwCmMC9smWKPAJR9YZX3t
+j6QZuQj0vwSDILYq+nY13GH9iJ2AqAQnPLSqDKPFNdGM3pNcU788cRrrGmyYZJBdTVnCfw3xb2Y
ku8VH/dZ2F+x9BezuzVXFiwjEQ8tS4+4zxRk+cwCnmjrTEA79QJLDe6n7GAEXF4ZTVkfEodHQdF2
1IP0Lv+kpG19nm1an1kJJ6bpmjGbGu3oTKDJHXkxBzLa5aYKzHOi26deYrnpTy8hBl7qCFJ6RxqW
zGVyeHDE9Jgljm+OCLYfz9hTb7CEj59uosMCwU1gxprNpiulK6rIC53bjy9+IgataUxA2sMjhJLu
2Nld6PKqcVzswGz38dVPPfpqFZs1ZIArCe9JR8x+Cx09eFn1/EyCeWrwVyvZNGAuVUiU0KtpY8+b
ZvKHGLSMzcePfmpgVosYcSKKcPzGpxWQRhGDV5+DEp0YlLXgSYR8sYtNFOLb9JHE30PRut05ua33
K9hkLXcy9a05zmOGuN+THrkeTYI+ruCnhyqo73Qq2UWDnvzXIfr3r+N/RN/VzV/7evuv/8TfvyoQ
CpMo7lZ//deDKvC//1z+zf/9nbf/4l/b7+rqufjern/pzb/Bdf++r//cPb/5S1DisDfd9t+b6e57
2+fd6/XxhMtv/k9/+G/fX6/yMFXf//jtq+rLbrlalKjyt79/tP/2x2/m0h3595+v//cPlxf447f7
pIyeK9V8/8e/+f7cdn/8Rgn/nTgodErhCBPgVkzZ4ftfP2G/Ww61oO5jSULsJZOHmW4X4x/9zmGg
KR3I9EggLOTSFGhV/9ePqBAQAXCWP4VpAkn5X8/25uv899f6N4is3qik7No/fkMh7E12hseyGTgF
tnSkLYTF18CbIkOanzRGuYVE2lfV3kBxVqIFVAJ4po0AHqW5x4zUABU8zQM+AeRYtNEnkxReONfx
t6gRO6HyHyVgWO4I+hE6ShAXGsUGtlyVp0V+oWwOIbI8qJKBuJEqvVIC4eSA+Mr6wmst0AAigswb
7FKwre29YeTBYLXcH5OFRmVYu7gob2wpriZDJlCaj9BgJtrLoIgLlOHsgZmOazB+m+b2xrR7f7mr
AIEoD41gtrpLzUuvlZZXW0XgQFbXoAJOgG21Ebm6Lx2wvcPFSxQKTmFf3cSjvTF66Ee1+Z8CDOgM
AglAfQPdGepLMb10dRGwVN0Ykm8jdodirJ+k1c0igkZE4anY2o38DvJS8I6PwwcCvPa2hj+Ja2ie
Q2NJ7B0HMrWVAYWopF80CiJnaxHFN2msHDCLXhR5yfAqBs0vSKb9mN0R6KeIQni4H8xcL6lt7LjB
wS5QgIKTq3putoJX7vLbXZdvcwURugipNQVIfbqfc+VKG4oLTtg+DQoM4jiZ7zOI/Vp1dxkDmGSk
kG4uMKAzCQOZmm5nSFC1jUeCj4Ensgb62QJjPCF3eX8HSjXBB43l8LmmtyGBAyhu7ED7TTTWogVy
l3fKt+dvdaz/zOMC22FouqyxdugzeVgQG0iQPDVl4Q1Tcw/9Ww/icAHoxWj5WB709K5AQ8hd0Rlg
NFq7AlIBwD3ry7ov/8xSsLEU6rQpJPgV5tq0CPVriABMwsvqCHJx+Ab2+LmWWdC36Ys9OQ9xRz6/
zpuc42r4HagDuJOCFHdi3ZaW2PQUZ9gxyfsdlGS3FgiXy9umJfncNc5DrkbQi1RQmwwsc7GtWyOY
TH1Z2sNRqkczqRZb1YMeA40VoKW9L5IYNL7w2NZgbCKz2aYT7G7BtZPNHAyOckNZ3us0clFiDYam
uoxFHsg++cbLyHEVN4IBnczKBFO+v2NTj1ppfCzT1vSaRu5TDl2JKeHHRNgg7k3YkSZwQ/0+qzGd
UvvPIubTHUdXYy+c4qIAiRtErdq+KPEzEN/RKJ+UfSxEjAoMSSw/V328aXUZbxpw5HDQVqUPZwrm
t30dbmoRf4ECguVXNBfu6w8bnll+AlPTGII2W9ihx5vartrOnckY41NMpVdU/VM0Ot87zaAQYPOb
EgvHbenYBiks1u46cE6C5YGAsAz3SiyzoBClN+jyhyhR8C4gJnI0HKxdJovSt+lQeqlllR68wVBD
6rpyywsn2aM4rnYiVPEGChDGNikNSAx3duEaY+jLUqsdSxPrBqdh+z4B4yhglvDl6GyqmvuZnLek
qry8STYkU38KdCYLlnkzyHhVHgW2sg/56EDSIfcidIwMcz6Tyr0fgU1pUS5QlkVIf5vTGYmFrBd6
HdvQwJqXd9ox3Vi8wB4LhLIRw5Dd5ZBRIMb82ThrakxXJbm/NgAQvR1mAkyDLGGVOrFCaPDXM7Wl
Dt8WEHGpwgHNh0pu4hjzVIW5G2+TlgVLdB1bexPPNNk1c9d6BsQv3GmsD4wwiIN0velFJPsBxFjq
o1nwoPsAJecHWyw+u7N9lYDculwlNVOcgh6MEJ7H0aIOlTwtVs/wVirBb8uDecoD3SiXlPCtIlV5
bxO1QcfusITlLpf7LtFuHuU+52JvYV8ytHgu8vbC1qbLsXiXhTN39r6k0bHS0THUU0Cc2E8SsWtr
7ck+/jrYn6T2gNhyZa72WQQdhvEOc8wFwQqyi/1LxPgWSjeuwvYqUuHlAssQVmU2WuUJOI1w8Nz2
7fi5GtS9AyS1lfIrk1lX0SiuWGRfOIvQXwOVRWfWxK8T4RmFId2BBLODQ2yHDpY5fkLY2mt4f2eo
0MThj0rI/YhwbSRFEIGFC106d8hfpqK6X17IwsZq8wN4qaPbFsVF15ZfbAXSohOo2QIxsjlU7Pan
fObvnOHnHOFtTv3XBIEaCBGCYmVgprydny1q+bA/mdQ27ZvR1YjaTiwbTwngiNQ55uFrvvHf1aK/
7mYT6uBGklr2mvtOWmBholmqrVD2FcRUEPUy6sVDfAstKKzBqt/WtdgYnAQlyKs134zhuTd+faV/
PoSUUBYzHZOvK+1OC2UXmNcq6NgULrjNOzY1YJ+HyCq2+AHCkHr9oMt2Vo+fdZ57dsqC3AD0vBPD
SzUIaARhszBMH44c2EihjmODK4D/xkKxHdD4hsu3SyfEK2HsY4NchXK+idthtyQIdQfeoD2oZ5M9
6TEEbmNR05G+qUGdTdhDaIKhaXl0vOSd2qXxN85f0NG8IdawtSH6mBrRGTuaVzzmekgcy7SRsNrI
QOmqA1MCKhdruH9swXB3FSV7BlWdUfTY2WZwKyDewqJNlB/b+LGlDcQmC89EG5DhJDZit0yOI+ju
y/IZU76z6+KipTHB1C63KkKgG751xnDHbgCjPPKRXEHO4G5Cj/DjqfzKOvnnWyy5Mzj4DET+t3N5
IVFnvEes7ccSDWR1gcPQ1uTFFyMWQZtrICL1Cx3kMbceBmu6IsLYkQY5bGc+Q/gKUSAd862CwhnK
ufdm012NGjkn1Xuzti+X3LMcer+No3ON77eF6r+WhSMYACCI1NR+bYz9dPBnlZGUgzWqLfQHXyYD
omWG7QG87pp0gDKNHnJ3QuTsJr4D186nQ3dd11UArPvsDiVdWmGvwa1qe1ciyTizib1S+P4xsDhA
YCcRNiHrFhLLayaaqFVbNCeQPHY+5QjmTlr9GY9o2NrZBaMlYrB9VXK+Tw26jbCBUKTefYJ4PrMr
Z2CfREs2FSDZvHRpe9dnRcDNHmlYfWvM6P028Wda8G1G8gCb2V5EGs3bZhvbGoo/va8Uu+UotdA0
9MHf/6pZvLPOoeLfDVCOzThkl7Fjy7VDTS7mMGNQF9laKbtdsjGT6J0ZXuicoD0PLUIU3XQCbXbs
KCi97uaouf94Fq8gNX9PBhtnD8Yk8oY1FMOqKpxkKR6hGoVXEblHNPWa8WXJsmkSH2mbBziKfGsN
AMN7yDaM6slKrQ2Mc34sWbaI8uDMI/3zGMkJjpG2sKnFiLV2SUCtv9ThjPlpkYvZru9CYFghV73h
lbqBFe03ENnAyumu7NwOzqI03/kmuDu+BnMoHgLSSatlXZuhMTUWZh8STxvi4u0nq0QGaRsodPNb
nFOl2exmPIuoI6gJijPorFdDurfT/+0DrKJjbUbQ3qDYMDKg1eaihXwDhLBxdsFX4abxms2Uwlyc
zDZZ2u4z3aIP8gUSG5fxPO16a/RLcT1jPWPJbJvm6xL1I1a4y7yWGWRsKihYdbE3tfZV2BSBQr4k
Uxx1B1iOOsnfZh3/r8s4lwlAI6360f3/UMdZCI6n6zgP8XOSP5ff3pRxln/yX2Uc63fBIO5DGDGx
+pcA+FcZx7F/Zxxpu5CMEkS/ZTX+XcYxye+Yk/S1vmIzxEbMy7/LOLgapipxECxNZDlYy/+bMs4/
FoCAphjMIMzl+ZhtrvvrsFmvnBl4s12WJtONBfv1S8PKZOwV/UiYDwiLEW07MM16SIOR0YKEmLaK
LeCQBrrf3SSZPzSdbM7st29bfyjJYI8lNkMNi2JVinXrycqqWJcL8SWDwGN4NBOcHXwBc4rRN6ci
vqi6srqEuC0085qaZTelSYZz0OC3pVUbLQICUj63IOlhEijWoZT2c8ncVsBWa4habSOjYAIVm6gF
6Erk2QQ7UoLX/2nWvJMtr6hNy/0sZkrACix8YRPVu7f3yxxnMss6trccNsR9oG32lKEDEPsQkiN/
DkkxXOehk0B/Z9CQobMynFkgTNLkuzMPssScn2MSHoTbyKIxMaUwMQhvH6QCAsuCwJy1zSNYzPmp
PZo3EOeJvoVdSK+cXHLUz9IoqyEpNY9/EgMHrZzBvDXoO3QMoRWjo9AXaW0nZ6aFiSLom4eTOOqK
ZdYjVOPIK5y1jDJwpyE+FlAG4KMsELvuiUIH+sC0Ipfwjn+ohhqFfFX5LMFhaYQE6UECSZP40WSN
xwbifS4VrPTNdMSm39TtPuqos6udMX/I4oxeN5NZbdsh+1oAIRiwkiW7eC6HwBQdSpdhErpWk3e+
AbjzNQzfwwaqf4V1MFRYAX/SzfUuRpqF0yCBcBM0EhPjeXaggqih6hjVc/3DhLcmlFvmYzkye99S
HE9tR7egu0TJroCw8rGVSNlVBwRGXI3x4rr4o54VvbAZ9LPibJIuHNTlfUbgLS9qK77OR7w4ieKb
iFnXPVAL+0RGziFpdYHDsFGXf9LMeerGgkMIXpgXWQURGKgrLBZRLRQ0BNNHVfcd8Bs9mkN2YUTI
rImENWoGkL/LnPRejynweGZCtA+djOFpnJMmIJgBfm71yWa0MXk3xqzL5L4Ef6T2JCQSQUuxtVXB
qR4HRKeBMGdX2/EGSkRpNnlOqQCj09DZcY66kzB3mCQgUaWbyywfHJdCWRFRJmVdAZWUtEyq1EvK
MZt50Dctd26k0UwTGBypjEGGya0OtVph1zMexzIbyx3DuvqS4YrVBeGDmUEGqkulcQltewDAFixe
CaNn9LibAFpZOnuExKvgu9zJCsDB+DTetIWmAoJGMf4c7CqFTJ+FOuMWZpLR+Cmnjlw4/Fxlm0SM
iFFmL3UKgSgGFh+AyQToieWmE8a7lmXK/L+CyUj7Aj7H0FfiP7qI4rLIAbi+A8YRF5mdsfoSTUxQ
CCHZvCcuLSxIMgKJA7/oPGqJdtMwJdTPewdPHUGKI/Zbs8SfDUkhUBVDSghlFsyhzA8LicdzyoHg
wSAWVY+520Yool7NaDxWntRATUP8LEmlF4rRLg8jrTX/wkRhZW5osnbyE60UpIzSrr/gUwMHlgqG
G/KKqx6XHgxop2/qhjTNsY0APD2URGMuk6KREJlt2upL3WcS8FbO6sFjWG8YKEQ65WdxeVGCKbMR
ZRoNnr1AjHxUnptpD/nX/A74AyguOg58dC8KQ/ThZrByQPAoGKDGfeSEeXKb8J53m6nJivJrYtDv
oFtNkdc5M/8GDdLRuRwzq7quhIUTwcAX4CYy8c6BsBkKLu5kTeSrwTpyoVkV+TVv4x8dXK/wDcF6
inxL8QrNib6Zrbs8nVExhPCTRM07k9p2oSQaPhWmop0r0vLYcGB3gUPKjaCeZkjNVrW1xKNYkPa5
j5KKQFCosaHCBTguylsxKnajAHhp0xALQql1Jynqpyq1b+DQZPlwp4mi/0PdeS1LiqRb+ok4hha3
QKitde6sG2ynAhwc5Tg4PP180WeEVR2zPjY3YzZ919UiMyLA/RdrfevR9At5Ki2RWfU5EpqzTAVk
F2dCosnQgpBA0lKulMoB3CPTr7EJV3MSRcLDMid9tWZhUHcAtIYAIFUhF//Js7txODaehtvlJvb2
195DJjwzB7bKvGlWrvvB0zuPWR242eCvNszLoNrc8BTMdrLCkaqTUyflWhx1Q+z4bRntXgActSjK
nHfTPUxMPscTm3gV5I6B0dntrFpZAjX33Rx158Wu5+5OUukcHSsuXprEto5J0HePjmOFzMTbVWRz
4Mg/XasqKGdJ8+giMrvDRQ5zize3+rXE5Hy+90ORwHsTEXjXsrYAWy0kM2T1PKtzz6IbRGhLOiN4
06TIyKxIDoioGUhvLXq41IqKJMx6BYN3rPzgx7Z213dpRBqa7HI7OLqAY8YA4BYGr5/KoL5Egzs9
2MJLTmbY0Vq7yMTPaCcA/zWmiA7Sr7x37bmgjQN3f06gx52xfTECWubxuGxj0V7spgow1iG77uxd
nJOws25alnFZEoX9cWnX9aKacfsBIdc7+l1S32KqLe+RLX+znYaBeKInndUeXn5M/TsgITmsr4ts
3LRAmJxkVVfY8yleZp3OCL9ZCglTpWptpeFoHh3iS6ylu3D2IWRriJ4ynFO2/1tTa6WWCqOvxnO/
2VCUH/xhHy9VsMd5sJfJxYyIEncUKWOuJn8GQWgVHFGKNABF/kd1iLek9I9t6SXFQ+1b8WtnjcFT
U+4c6X4zHOKl8EGY1VGIPaUk3LJqm/Zpg+1SZlKI5BN0t6pu9r4t2b8B/mL1B3bvjkBAb743sUp+
birQv4dNTwc4x0hkJEiHw2Ap51iMXXPB9oZzTIkBrHTSbhfZOypkH7msdVrHAQTU3hqeVy3GM3cE
IGRvuCkSG/A3FArxAD5zJqSnRUva05etiwie+A5FXkoyFrVquahF3b2S4CAPu63Dmy0c7B9ecN3Q
JBWfPqVksPIkap0nr5v73+vgbodtQXqeut7kt4em7qRLzPEqLo1o5Gtdre1xrYfqHjInKGlfNBAZ
GwwE9txCcuvVXdLYgCA5puLfYeN7F4XRiiNbzdj+TKsem0kzzUk0OO6BdhX/eL/5Wc3u/r1pPetc
zgnvhgibJ8COe30olF992KsdnoPOTAc06eUpUNQJ/u7lVaV+rftAmCRv56M9C/O4xO5zEPYA5Ypu
PRlpcFoVDA1tWew51c7eHULRdA/1RkB95Hdwm1dp/8S3pe4MRU+ubU68rNARY/Jt8R7hV95UkYLi
c2WgFu64p3OskSiXUUy00MzPnY3D0nz4W6C6tEuq/iFym+Zx7VeCq/qpRMRYBpBUOzKjmsPmtyPd
rUSlUBXOBUijle6bXDj5agrqTi/HmQ2c1coqXZYG/G3jfPOdwDlYo3kD0fnetuvbHMMClUvP4lbs
IkhVVUCc3Nz9xjajdxPYxQedxx+xJIfJKX+Rm0wAZ+Xeax01Z9hh9aGOt3uzVF9BufcsgISkayrf
69UK0oWAeLJ79neSbx9jUcjcHm1eyGl4EJ3v3isTsrqezHkJkvbeDfWbP9TVsUTUkEG7ZWfHBtgx
5XJ0gSL+0c28pVRmB6h46FasSmVFJKo0mtzu4LMW2qpwviTVYPPPuzDzxbQ/1CpcjyKBoFctu/jw
ZfxnBkt/mdr2uxUE1s3cMY4MJcVWhJRnWapvrd19gQhnfwGTOoMOqnIWhOsHgskfHMH3nOpP0hvt
XMS6gXOqraxOtivCoAuOu9f+rrblW90uxM906wZdTd3vohoPDRGZ7Kwg7khqi2MV+MeOSQidZXma
JkhcnEP1ea/NzwEbbRbSIaWa8w+h3SwOcSTAqY5eVmzFnHsAQPMZRugppAhCEaDKB1NIfe5tZ2Ot
VLxKPbBLqZPz2jt4dphwdgMlqm+ReFZoBSRyFM3vpLbGlLIyZvlI+Ftn+/tno4AwxouK7llWmTMN
1LPZiuGWw5PdfxuoFNCs/caZ+C42vzhUArN03GxtbidLzIqmhFPIzhxYv2pnrCzhdTbfikyGhZVv
jmQkPkdfYzIF+S7I4W4GG3iPa9Kpj366jfsUwP4ONjbwfUyIj7uOSN1E8cFo3SG+sZlS0wfhE1zO
szfYR3uICHYYOFrrTnmn3SIhFMZOmZpysC5e6N1sFCVnJxyai8WCMVVz+E5W3HkpufRdnHbnrdph
hcOsS/Ie/WROxGxywXLzEK02rCS1UdHutvTZOOGdSvHRLmnXVdvZ2yM8TOp1wQn94O7LfjOMcEk1
xeid2BcBVc0bjrDwP6CXb78Wb50u1mR7L1hv2pcVS99NI6CsJF7csNY05Rt41O61E3iA4Vay2BjE
9LNmpYCLyA79NCiX/VvgEjuoJNtb6Xc/NtNMI1dHUH7JLvyQ3CyPxob14+DWYYUYL7cSf8+9UGGc
2bvrHgEANXmp+1ESozrO6TiVn1sQIduKUJAP0xqTFmH1EONldN0q2efGQedSutOni7bxoZPO8IKZ
hWTmajz53ahy2UvxLVpsoiEUgHocqb58iJulA7Svj/NoeQ/N2JWZi5M/zu3KDi8GlNmWtTruMzFR
99tObfNooZXQfe63iX5MYjHlM8vSiSaWtKLDWjWUAF4UtWSRugnrH9ceFZlhzpiNpRceGlMBsxi9
soL72VRF6m1lp9D615BHtdLuW1Wre3+V41EN8IpmQjayeYK6GzvJdDtXZfhg8O1AhBfqtVwV1xFb
FlWmVrjJG+JEyh9+zUp81glrLdp+ozOr6xRYoinCAs0EJ+uDfXPSeOvDDHsBBzQ4gfBaUQ7YRuq6
zPxGANo1PbvkdqEHW4yRf7Wj3FXWcp8U8Iwc4jAn0EGakRMJDDcBIxWCyUbbvbfbubghTX7lQay9
mnioNaLs9YlSairdvy22FN2p2LxlTIsqpowzVUQLHKs1OLmDCZ4scgPyyKuaM9XjVGVV368+asy4
eyy0GZ4a2yAo2KogoX/gqT7QSPkmXwtrzDXypum4LSF414YaUwylurGncPzcFn+EE7SU4zGhVmOx
x6AiyApviOx0Jtj40joqXk9MwN2BPcWw8qfF23EKxqVNo6SJ7rbKLr9iZ5m+Em30jZFxciCCLLUG
d9xSzq+dLXUY3xXKai6UdXwFDfuPmjL9z7wJn3zwRKVQIesLjSA924bZKQ/bYLcuUz05grSPUgg+
ib0eB2uJfwd+U9+4ppbXzJVf7KvUFx8L9UgYG1bgpUwyB/XW9VHlIY+VfSY8KMh4EO3H2XGCJ2nN
0V3NvPEzbgWm3evV80jxUl1ozf37tQlc/qaWdYoYAT5PAZ8zhVrOOdl0O3m6cmvnISW3hAtzkhbg
YctBGG7aov2oS2GOvWvEdxRHho2/a45juROjycDHfRJuvN+zDeKcZH8PhtqDtKa3NvjshXLuZEFM
wQJ1+8UyrA6bTQ9fdJGPvuPo51F17PHC2c0X9pJ8w86ACmn035q+F6+IIIgY0V7w3tTR9mabuDus
umnTdSbkw2ldg72QbA5lu/IV5pp9A41NkFgj91TYRMegRgmAB49Mj5pD4OKhTvd+IqFycesLSuzg
Bj5EnFeTHU45cOkpC4uKBoWeP/AwUnYDoXymrPJhxf3pLjIgoSz4uS7xS+0OMaMaBymEtQ30LcnT
AJsBC2V/2/t+wnJ5Cusqp/AWaVlHr2Y1BUecPf4Yiokmd6xFSOzcsj4HFpAlyRmSrqX4qudpJ8lz
ibOYxjWFWLPJE2o9GvZkqDRrwj18rHaqhKhbKuxQc+entevab2MAe1zuaCYSHQEMTzxV/IoqpR6L
ASEC8vkf80QmSO5CxTt6UnqHRNjbEcNefV5EKA163606Ot7k8kVsy4F11seghvOsgyVrne7kJEF7
7mYXhVg1J98CpzmUggRGDtwHY7yT7WsyD+Bum/ZpovhZS+0jn5j/2vpdZ57p3Nth31Zo2Rhfscny
awncJlm/xiXyJjBSWSywClexcxajXfxQ8cZxvArnjVjEg5C1yXA+DWvWx0gMTmNt6pUyZIvUw1Ta
sM99m6HX2ekWFIptqOaZVlSBFvfbxrKzdWJdnjU7TwKmproA4aAouVO3n5PkZitHWZAGZ89I1EoP
tVRvk010QSKp2seqt1WTKxj28hZ5tG4uNdSlP+VcLetNr1kC7XHAqBMAU5o0Kt+niT6wi27ZGKl0
rZtv5AfVOakgZ5kQrml8desP3o/G2as5NfWITjLXnryrmFlththoY+VDbY51EH1York0+/qp9iXE
DOf7WaMDdZfDcldw10qJFpnsoBofHonnnzEmg3Sot+hOzHBKPHuuckAO5zgW6KOq7fc2J/eeW9zy
6H/ARzota3U39UQ6WVZXHAvV91kVSApo81KQI5VFbEwLd3r1pJrSIXa/GilGGpXwSfb8aL7xX9We
XJwK35g3JBZFUBtR4hQhkJQwoAPEcEl4zEMlwx/9EJ+EESTFJL44kZnxAhrwbQ40J1Zzv8byziX3
kslYspPBuV2ipiwy5dQ3oMZ+sUVG3lJU+q6PkyMNEhsC4biU6iSegIvrCPflRhtlf6s4cA72xGpu
1FNJj0Ahb5csXsW2fVrxNedoDIdjGTOfO3ZdqNabZFh/1g6IGvT1wj7UkCq5lOPiLmqn8EYEzP98
1EBJzaCnsPlC3ZnEwog6enC+KZG8Ykp2T25Ruh+lggzPYPh+Qdf6ontL3C6eTYUvOVsQMjZfw5V/
m+5VbIU5iiTgXS1J3WwgoTvvyMxr8Y3hdr/9gSY4Ju9bIYqf2DPnMqdYVdXDqug1UjKe/OV2YkoL
Fb5P+MY3LsPt6ESy/CUsqP7IkPpeP/ldHc1fraexdxOk1Fq32+AzrUjRb5n5ZE2CL6AMnMrKZmIQ
wnSUNkpKm4obesFi3ie1vnSV9eTE+oMxftZPwjn74O3RMFRVzi3H3z3A3T8sIeKwKDraWgyfFD/x
sbTXD0rE5qgmJo1LH71ElsXMzren+9YCLb+UwVO4bq13AqC82HB0RistJNdcOpdaPk8lRbgxvpMc
tLva3xjh8sa5yepnTlGF4lzKYroTAbrd0YuA3NdeKV7KqLt+vmvsOl/lkPZNwiYnbKP5JYD7X3BC
+cmNayvLo6Yv9cWuBJiEFUz9WbXMJGCGApPxZfhtdrdwu9VNUbmEwkr/3a6L3wydl4ciMhHuS/QW
WbvY7nh0ylLjn6Shp0+KSma59voZ20OTGg7Dl8jT+lh683AZzBTwG7XlkfGMeNjbaHmJukm/iHUM
jipwec/d6ecmhb5gu6++F5z33/bRsoBh6GaaUzXYjKbtJohPtkxKMs9maFHTxnh3ZKwvZtUgh2t7
+QDxzEshFQe8CIs8a62a72zF9lOknTmv9rXLESP0OZEL3zkfzQ3mf/ssubFSaytLwds+l3dusbgh
Hn0WDNoP7MeuLJNsQmN3k1QOI4V2Qv8pl62+2RM9HBfpBZci4FdOqxIWityi8B3cq/+BQFgch7gY
D1NF4eu0kqIjVl02OgwxkfZyARI9nAm3r/OldvcmJ1ALC39QrTceN1zuep1/JIiLucUQsRSyJEm+
aemWc3cQtQGK4A1wx+olvAuKRX439a5fx9F8jaafyRsrgmftJYBtuq18g+MN1E6Ll7Yz7Z1HVsKL
aMkGS5MB+P3EgviEG937tRrT3ngob3mqeHRJcmFUXTPZXU2y3LR23R11XZZ/VAime+j64cvi7kur
fjFkU+qfCwPQ50Ja9yS63aKMowJL5oZisIeE93Kl7RxBSjd5O7NljCW9UhPONtLN3o2G1KFGdnI8
wh+lM+4rQ1OkbGIOtlPLXYoxd48+ZuwF6TI2GGW3ChRaFyM0jpnE86nrT9Mx+9goexhdJM7BaZvf
spLOoQ7C6uKr9W3bjX0ewil8rq1kO7nznvxai3785iaDdWsFXXHq2yBByRB6TCQYmg5DhGbOoiy8
jSYv/GGFpXmOmtXOSsJA3tksBMeKvBgMBT25alVLeFUNAWyv9fSSFGTucgH6fyZsR2goxy0TKvBz
9MHrhfIoziWlykewL8ODhjCRxkNrsirp/VO1LHU+D+F1yTA372O4NKnTTcsnCIr9RE5Bn3vSX7OY
4PH7CIH7XeNMzcvWjq/uElYnPYciCyIRHkJPbKlFgfdX50nxyK+9vsTh6L2tCqMn/0m8vC8scvzM
7l0repjioD6MU80AjE1UOvQLDbokuaLlWt/pPDy3/xlCr0gZA7RIQpagnvOwbif6Pxrl3BcVzUYP
KSiVmz8RAuMt6qfN4sjOrKkIH9ZhNMxpBmv4YTyrBcFOxARXVMdcvpI/t9F1J1aaifsyLESS5okc
HJIfhUGAooNBXPTCyJR1XnkItnUm23AE2G0vpCIyHz4ULrVS4CjrkjRhrzF81/X3xR0SD0BbuVoY
lcta5ivkx2NrxvAZuOfGCxWNTCEj977mc8vLOpbhbVhaGi1NHxHn08X61G1O+c41ZeXQJVqidti9
bsE4frDR2F4c5Xe5bSXcVRJclSAABCuGtu4DzxdHEeoAqlmt46PnXnXKUkXcptuPzd3okKNZ8K4n
+92AyzElFNM7Be20H71Ykb8z4HJ3V39PadCI6SNf8tK01FHxHtBuFGxMu0E7r4ovPWsI1ntkluwf
IrGQFrIm9dlH1pb6QcXi2saNwhsc5XqS30ws6p8Iz6M623oGZNU6+JySUZOvwb5fZNGWT24P+jdc
iLocxXJmSceAsSs8SsRSgyIzYW4oiDK6aqaiS1Ifa2i/mXDE8jlMnb4Pa9++aXdpTgwUrMylfcoT
q2nOdUIPt3cNPVwZMeBaivgZEcee+dFS4/SpqntkwFHeopv+piobXVUcqusINe4/oyVM+O71T+oq
cAGoZD9FoJTDtnd+jIfdeaC9DP6IapuJ6QuDPMYUeUYGw0MY6vhLO+QayU1/iDWKDl1chX268iSc
2sKbeenitza2GcWS2+XBlDlum5Gnegt/scgir5I2L4VTNlxNCmSTbBJFi1W9+QH4D/JQ49NERPOn
ViX9JIvhW9JZ2F7PXDhs98Rb5ZmEjSph72fZevKPI1BS9y1NrKqD9qKETdFBSmtPa0KWkBUOHnk2
vZtR7kz6YvZdvLeMSfZ8JAeMNjMcz85cbE+bRgmUbtW8jHwIoQ7+wID64FQBy499AJ6ULU3XXXQh
h7/MrCRjHCxZ9SGa7fulnnZB+SpXIlYZtWHZ2FFFmHXlTXOqT+lrdZmViqgSdVk81nKkD5309hww
+LnYOC8+SJvlQ7r7Ou8HGrJ6TlkAhKkcS9fOw5Im/48QJa7XRMdBeVrjweGS7YvFv060/GxeCJwA
zF7dziSx/GqJmGHwNDbeJeY56rM13CXxUHrjVjLxH9sut3e8ThiydIDNqHCu++oZcWdt8aOkoyXs
zxk9T3GYyTj+6hvJEL0v3cfOj+znypPFYZqTpr/dwqbM53LYX5JwBaqKqMWsqTNUxKnQaLqpTNqI
A1axifdqzDKpB8jnbHhEP8OpqH42/jocXLbjKcv/ryqqfm6Rwyx6KyvxFAXCTpUHVCJ1S21xJiKI
rIVlbtYpnmnS8L+d3G11MZU1yTXwtuiREHrBd2I046dqlsRMD9Xg3yz97t8WrUVHhG/8hyc7hrSy
xO1liY12ftHz/coJ06Rt5etbd5zcs12yaiVIlyWFN1bEge19+C0aCe6kmFhLhNOqeHXGaH7zvMZ6
somOP00uidxEIcoZ58sc7RfkxHO+891VaWN1GjX8dRRkFFZ4pyfV04qvnJk94r/fcwheAG12kjFe
m9xOsVNlU7s6EzR2Z/5WiyIeWKZE8rFTpWISv1VNFjbbVJ6N03c1b3ay3jpDtyNcj3MMGEw9mVye
4prJycn3PemmA1td77A3lueno6uaD0I3qarK67aPviY6T1c47hi6C8L5kjQsG/klk6AtBANSLrpH
+R4SZJ7ZLDpPvhaPdlVvh7aLl7woY3yGBRQTZiTDawzrpkmtuIPzpEYZP+9JecV197F1qyJnWhi4
Bt6rXsv65Eo5Ud7Xts601PJNFYIxaeT7kNGMMXmv6Ng4a8ohSrmRE5I1CSjO2noOt9SPodQ73EXj
cahtdOrWNpv3pY68hcYGRxNrirG+iVyv3U4eS0Q24x3JFXPBljGVcnMzpdrkdVnYrFWjy5B6gjLj
56SZysvAYaNyW/Uee/aRpUjp9pe+88Pp6FVd7Lws2tU/rG6qn4UJoy2nM8TUyG49IiV09erHvqYe
Uk2/Hyy2BqiXrIVF+VR0Luavcd4r6oGhOoh9BmbmsiwwRu0vllTmTPSrmdOgLfn2QWWtiG9s9zQK
nCcujdN6bD3S30XvjTlaId6yVlhzw9iAdFCsQfWDWpAK2GNdnFQz87kQYGNBnL816xp8lwlsAKJW
VtowqyrPlCr7bZVI7AF+W+0hUXQGcm6ddDNvAlOT0tvdz93ZxGF3vfvYYrDGY99lzRrUD2TkDXSi
3CUMPZZoPLBK0UzYKO8zFXovoZQqJzyu/IiKsD02rAaOyAbQnPTO9iztaxzc6v2SdTgz+50r9kq9
ygejCIfj6fSq+FXETnE228L8xkONNezzcZynn5GBro8C5zUAofA+UOw+C4+VnO14+sX1Y3b1VRNG
VINytOrTXrbrdkPDy6rC6nVobmTJFulAH8CEL11aaPysiRYfDcbUURScExMgUCLhFelKGy/EytZj
VKwvq1PzT4J4jPyL7nprfTfrtDXf/vOfyGpj3OWoxu7eS4iYy5OPEBSfiaHcZH44tuiHXLvh/9pa
VFekFjm4Omsak1wDdZfwt+MXA2dGAVKWL1IyNidTCE2UU4+ChOmA9zE1TYIayt44lVOt/NH8xbvt
jT+syqAMCiNr+B67jTUdKktW5t3iZVEPFushkxFFOQS3w6I46QioCYvb/9STtInA+Ks0FUEemRE1
xmK30N8zJxDdUqcstEIuC9IolhdHNCOVZ1fEc+b9S4xkm3DpTrIcKsRrV3neoXNiVGRIuid+gsRs
+mKxWB4fJXeS+4h3rmKXpoU7fNdWyKU1znwNyJOIFmSXbHhsEakzGS87RLIqtFPyssu7dQ4CbM+i
YebhmORcgobM+jKZI/599OABy2NNMsz6MO04oeDPee5DoSf7pQq5IVGIVeuFJqFz0iEay59OO69v
dJNEHHHcXYxuxHqYptBFJoeT/uSpzv4cajd5UetcP9SQzfKCsuWtr/vm4gdUuAughAdHmTqzKspr
Ir3b34Pxm4YaFsBauvaU47LEglMv4A5QA/hfqw6aHz2V7buWNS065M1r69mxHmEvtvs/Vjx3TwXm
ukc/8ktKvk3cNsJdH8JFbqzrZwPYjjTrInY0/lNej5TlZ3cetfVS9c3TboWs+yNHjBf6nZ3JbTkP
H67jfM6S4XDtm/FumZkIY6jxHufC4nzcHCZDYvpENl2cokXGb6u3+LkVLc3btq7hB8tu90DT6aNI
iYZzTVX5l3aJM8RkEbLtd7BZcXKqO3eO0TC5YX1T11Z/Lw2Ne90nL00V4aYjwzOPzTx9Z0L71Wot
Sa9tm7uWN/t7JavnmMruDonqpyrKvTz41HiZ2iHc+o2NBMogjwvrPsr3nSKN+EGm1wBbwlYQ/Oyy
yg6W1r0Trpyyyk6UnVu9Zf4bPMzf5bCIhkPXYxHq2k6Q2A7+t79rdcuRcHsWJ8uJawgtlo/j2T9P
YuJ9/veq4H8qsvmDAv7ODpmo8AjCf6qhnaTjrRtGfWLT0ccoWW3fOc4MXxkArcEfly1jqtnhl0D2
fA6DYu549/793+GfhsLoSi7AppFcPVjJf4FvuWPCkNx0ywkEGCJY8McCeYXZ3HwdJ6+8s9f6v6PQ
/p2Bcf1+keGHDthVP4FS+U+T6xpUkwv8UWNkbYfvAvUU4LPINCS69H7AciVg9hpX3mT+G6b3f/2s
qJxDflFoDpgG/qmA32q5s5zQ0wnxKzM1a7CvhzNtBdrrlqwW1jgFq/p//wX/10/Lj4vVNLB9F2+C
/Q/ld9dHhGx59nQa47U6q2RCsCeWZv3VkYr2yw17VsoNiLbs3/+xV2X73wTnYRBFCZCLiH8lyOH+
8RCHCeu3WcyncgMAlaHZmP5EkifqtAnSvU9gyaIk2zRKomMSzdwX//rz/5+ZVv7GK/n/iVByjaH4
N86WL8Etquavv2NNrv+j//S2RMF/YNri9QA2Evo2J8T/8raEeFs8ksEImyWhI8aI/r+9Lb7zHzaP
VszP7IT86lfby//0tnjhf2ADc3jhIJhgkgN58n+BKPlXpsb/eazCJPb5GySMavDSsFv9ZwI6ub7O
VuIjQKfq43WMmm2++OzV78aOTdc89vSgNhaHgyDPlaU5Uqp4XKODvxYgs6vQfaeiMIcyUuKQGDlc
lC3LEO9Jw2gP+qP53LQrvvHfWR8jq9zPezja3wVQlx/lKsLU8TaJUMmZM1Kwp4NX/rfuOdf5Fxjy
bx8ywivj+Lj/MUvYWJ///u4gmrOjXRjn5K7Iz5xaDe98uZC5TVQUqCFtVHkFRqItD4twXo7tUNA4
d93BYJb/SRQhABVte8863tcTcIPoI6n28pWjEMOn7FaPWXlQxUffBVwHZsQ9r663PMdNAmlBB8Hk
5DTvFbqt3SwsY0z4oyhQSiKeHHDJm+IOVTLj+aLjCwEIzBJl+hFC9zsbWXpHesP4y7RX6Z81r45z
XEaLdO3wuj3WjDWu8b0i3QmAc7LQkd1v48f1n7lHRXWZS+lMp20ldZLZM1sZPM1YpeGV3A0r5GTH
QgzdzdjyU2SxcDXpkOa01cP4M2HP+tr0VyasdsbqJ5VR8on+sTtEBPjmWBcSJClzGQzoC31NEmTR
LE4++EH0bq2L+vTb1RVHeGYDlj1LKBwOEIaz3UToNlfBjHhDXJFhJrmSGOhxDtEm4/u4N90lor88
LDAdyKvC3uPFjK+GaYM+0TfiaYtBKhQMPK/MZvEnHlbr0OmqeIgLgSjBL119F2imnu7sWTkVgbl3
kmJ4a6PaOq47+dlN0TRPa9/WeQOa4zj2i4ccbjXf56CG5bmZRf4ydE6fe1E6t2wpr4HgKAo34Y0f
vpbO0QvQTsyFuK58d5IdNjsG/+kI+1j7wVWmMQ3jL4YuwSObouu6Buo0BTJA1L0ic6a1NHNoYU83
Fp6zh0Fj792AgOexdudjPdTqa46TfNDTQ2JPB8f396yTsKk7z6hLGNvj8zy4HjKp0eQo4LOgHcpf
nERIpKO+QXfmlMeqAzjWWZKtCya1i+ha5yOOgc8EiIRPfY3AWbS2/Kvx5+hZ0Qr8uSqDWoRGW/06
kFm7M4PcuFNrf84HZ1vu2JjH+oa85e171Mx7au8IUdOaWRM+DMKAD55XyKMkNv2C4Pqy++7P2VuK
O9jPwLmD6Qf5Plsayk1kHgKfzF8qkzoWtrrQin97MZZNQfayk/SHYGHKGDDXDVQ5PpZLcxh2vrJi
1OJpjdE3kjAe3I6GnUh5NSpXxQ02kZdB+QMr2/0XZpELS35cK4O+YxMlj4BPMixY/4O681iOG1uz
7hOdG/AHmAKJ9MmkSRpxgqBICd57PH0vdPfft0pRVYq/Zz2oiSKK6YCDz+y9Nst+jQ54rofXUVPR
NGufTZZoG10Jfwj1qa7E3YJSOs+qwmXxAo88fim7+dZYDbFd+k2E0VMa549aVO8TllmOnm/sZNxZ
fXzRLewgAfIBCvwIxTU3U1pIzrXmVhTNh0jGl4aGzZXc7O66Z09DleHsCtHc4Fb7HunGLUq195kJ
78USVgnOELVUbHb6PbujrzkK2UB303RXdeKczpgA2CyqLWvdkQa0+ZEzlXczQ4CqUCnzB+waS4tM
JmtvilP4nEieHjCKWqAngqGzz12c0dcmzc2YseI76LmgoCNeJW/T3Cv16LIrdPlSo9hrok5HsKZ/
ZhZ7GAF1/dITznBgWZkSv1XcjDQw4WeYCFCipP4ER1tskjxMt5NqYpmYr2pXvokksn8IB7E1QKNj
Mo7AAGLDV8yufFLNwdeKLHxFLslEZnA8HelKnUXHgUmGkbyOZdftLLX3S4twuZQDM0sVRsDv5gAY
cNZDcq6SH4VWPya5XuFw4XjvQB6NK0QhRnWBRkKuG2/7LoqjW6IbtL1p8RWk/P2p1mq30oJLJ3vX
6NCIJ/34KBERofTdraOvtZ3C5BkfswGpdqTgCVGu06RcZNW4sz3Q8mbiMljjAJWheuDH3UyNvWe9
VW2VSUasmNvHbmF7BJnVbQGFa1bkEwWP3iRYDsKIL3Vj+mapemZs15501pahXu40TqoxKR80tF+M
RFAz4sreMOJ+C2PrTauqi+HwW8WN/pp0ts9A6KGPcuTu6oPa4/xQ7OTYkGyN0805w2rEvBoM2GAq
tqnhhIY/ia+JLq7c1E+irQBq8NdCy2rRKB9UnGZuWWBts+EN0N3lfjeY18Fu4VhX1XUchnMl+m8V
eTcB9jIULB+dHgOgmiYviBy5m5X4tNitwFvV7rBNXtRZwjNqrMew708ZillEbQwYxIupF2eVdVYS
sReK8uEB5T9PNTKTFTn7bdStmDP9MILXc9l0QrDRNqrM3CzoYJZM+8581jrGDMyOUBRMveObTT25
aI2Dfac25yk3L4SZJjuj+sH9FW0mtuyE/07yFKDq9EDDpn7EAX9WQzIvk3mdABUTEokRoJHSzqQn
agp0sbKbbottiWNhGY8oBUPXyQ0Ei3jH3CUBzeHk2X/6hLh6RO5wfSs8BiUXa9jZ+2ShYWlLJM4T
lcUxVop5N0yR6rb97Hf6B5CTZDMbBHqajrA8fK/SY0aYnmKseTKcBRcOI/k2TortwNDzSbC4Wu1N
0/IxyP4xKPMXtcP1ruf6C1iCyT7Pgf1sly0bl2w7jIhwLHmEVoHWwPRbJ9nm1rrbTKaLrZ+7+sWu
EBcNpNe6rYjvc2W9p4mxKec7AzgQ2IsXKeSzMdfeMqQ2Su3km5ZHI6dfRNQOmHZXTsUKGYcGNurt
u7Sa+2VC0FfMlTejzQkRVyaLupdq92LXgcOFmHzgIePU0mxMCNVXreIRlRLAEYvJGsALylRZGV9D
IZ/LOTPcyqyGTVtl31eClNOtsDhUTl7bTQfk3GQnJIxPKCmf+lA7VMLaF3V836bVU5REz1kbnwJh
eKi8Wa4U95M0s7uieepRCWVTsplISAmDiYVDcZvrHqEYK0OuFGeHtPmYImHmOVYfE1vHZhGYz7zj
b07PdxaUjH6VbTqCFIBO9DZF0yaNmQam3c8kqC5OVx9xwe2g5X2bkvixEoKPZfsqAK5dEHaPeplV
6Kdrw4uq+J24vZapEaskS8hjKOeTiv+jzRGxVh1X/kzeFLo3ZV9HSImaRfUqJdoszOTD1eVR5qaH
YfHc4mLa4OlcvIoL1TXGQzzhLqiT+pzY/egOnGBWjQzSotRnw9TckxjzvWHC580IkXZh1fQbUHYE
OcyT7nfTE/5IzYPJX/GC1hZTymlV7MW9hZTKRG+R9PEju9phQyZutVeCkHfNsm9o0YmDr8bdhpcI
KYaxNdCkuf2i0AUYVriDV/88mTXa7azZ9r0KsbD31VbJdnYZoJ7W4JCgBtNdpVW1fYyq3NMotv18
jt46tdpFWXYUWfFgRJRkIyeKC7IMNhvTxmaKNtasZ25YwT8UlBcADeN6i+2cLzkOv6dBZbpWxkmp
qprv1DhApK28gMl8CJblohomdHVZO+D+yA7DpvZjqsyNyOeHkvUZIRdSQCZKcNtofMETZ2KyMTmb
orl4y9s4Po46BTjX1kk15/Ylp3Tbh6F9COJY8YamwZaA9BrViNcv0U/yaNZJY/OSiv6+ktqLYdh7
0hi8IGw4ObTU69aL0iKyo45GBhGOvE7sqcsySg+z6NhZmgq0Aov1PKtRbaK2VTTF8RSG4KxmYdUk
mZUTCGv0rJhw2pVB84Ah9yXpor3CQQ3R0zOtGqcg6oFQvmItrznaBn0XaROqF2JZ2il9lqDuPL2a
/BTrJLVV92Jl88XQRjZVyx6V1KsFTDLPzXutd/ZxPT2PE2q+ROzKzkQieArDNtkO7WyQobKQujmd
Yl35UbdsrUIW/NRmJy3ovuktZQ6ewxPJJ6PXmghv6ppNWGu2H1Uf+LLhPQw1iqe+md8xcDKDTJYP
3uuHPYZvRgvPMYaNpJbkr2u6YFtQDN/tPHvQZwSVLawQwZG5SSxzFX+ZYYeOm6lSKLX4KJi2B3Z4
6Az1HCsK2MQaO8V0Llql8Iw6vBWocXeVGU9kJKdu1DS1OxrzheyZyq0Q74TsRCime88CDeoSStjq
j+jHj420NqqF7q9PelSzVsqxgzaegz656WkHpSdFzWXqP1VCYtR8OGNT9Bl73/B2zD4bzp1exi+N
3jxmKX7SmCO3X5dMbT24hui2YzoNuz4po1sGWarYtMgWUbdYTrknrRrVKwYAGsbcfnNk3iIK7dMd
WyLijgbNORTmYD3UlN1+M8km84JSnQ4kyRRo72S+1bAm7DAs6D8QXmmvdhkh61BHueyLMtzLCHV2
Ry/hJhNrYnVSgmvSGoARRFmzt5xaRZDG7QSfZmbpb4o5sFynzECIUlVBfE9HpYZkvdZ0sS2aQy8r
Zom12Db1G+N12jnWvDg9J1X/kdJpcGas8RpUDc3P0WJrzFGPSoT+nKhjQ9T+WFXqtDXrRlynZsi+
SrRSJ/aKYi9U2/DJTR0PrPn7PXYxcSd7C17SVKTshBELPTJF0bfIBykby7qw3mKERp6ZWvhXcnXE
+oI8fVs4kPxm8rO/TM76c6kQjuIKRwueraYePrUlmI92l1ZvlmYRKpUtaPuVbJ7w+ClD6kVSsiUf
1WKvkezxRMScvY0doe978AVfcIfxueE6S4WrizG397GSA9oLndr2ENFOP7s0EldELpqryQBR8kzS
nFPku9mo54bjrrG+gt6Y7ikn+lWlEBl3oVhiGpepNY9TGnNaoYS/damFt1C1un2nOcbLWAv1o9T5
8rE9/FgKZ+VeLp3PjhpZYz2Fd52uH7IofbFjpXLrLlZ2U9tWAld/qfl6GZUX4eC6bvDG0mHBp0ha
SLS9KnCbmchGqC4s8dSFCZPMoE5HAhN43GFjRvcfVL0W7QKpN8+rwubHuAzDe2JN+qEx82Hb5DMl
s1GLy9Kj1VOCnkdhMHbHyFHLbYiV03Vo8ndYDqOPjBMdj4s1U68tQyb3UEXT+7SVyUEtzfaEDGTa
ziPm42Y0keap1bQf7SBwuW/K1zrMxw+E6q/txHWPriOkl9oVjW6Skhha8XdFTzhXq9aJUrqlHl+6
oQTMZtOGVfg0AL6cWMt/GlGZnIzSGEe30ikaFakam0STEgx/EtxbSr+s8ujqOLRDfakNAt5tGn7e
9nRLrMLaNSpOaRmCC2wt867W6eXKFu19rk132BMtbmsxyn2LA/RUWmO5Xdp2+S4MkW1UkpDeykGd
MAgk2UMNjORbopk62C8qfP7THttAzYHCDjP9ckKMhMPxsW/mGPdUZ9WJ4s1WxGYfZhK9lzTvpnRk
2aUHRr5lil1sIrPBBauJwS1lrP3IYzP5Rgthf/XEEW7nYAzOZWXUbh1GkNxnLbwFo0RHkJryanSj
7eMyjv1K71D7DIAwFjLSBCcD+ZAhLeUxKPL4qsiUU3sy223TTMmr4XTFfQo/+SpDorNitlFXo5Tj
Q9qOwzmSy/KeqjzprKg3HyLVRi2ZqvPJGFbTWDkv7zwfDCpju7A2aUloPH6druAZmsWXCqG0Bhah
LL76tqKEpGY9gy8p7k2nMjw2rtrzathxI62rTiue4UaiO08ZOr22heMRCm9YROUBZ9SI5wuQYyvt
cKJbiQ+OrKyrY0WQBjKxbHLTiDyb7NJbhdZ/HwVlguDKhGs4Ocm+n23YVEndl16nqOhVhzlFnygU
v13NIqHkT3dlF6BtxlVmSyV/ne1gOeE7133VFMFJat21GvMnC/zMDpTmRI1DUaHFTHGaPjeeFtkO
nob1DMGoadIZr84/A533W7QsvQsSOD41ZdE9V5NioE/C7J5AuH1aeht3j2ZRQNqoXyWbbAYI1qze
AqGAenFKZI+I5Ux5LxRRPzRFiXa3CdO3tEPjsy2SUl567sttGdXIsHOSL+5KtIvRXsN3iuuvi7i7
V3yrQpbEKU8bqHbj1IjuMpfI8dyuntl/mzjlkIQ0RXfD15g+x0HWGu7sONm1Nmfi64J47QV1bkhN
FgywezpAOniDjtRubOuWVwtGZGnITZQg1pf4i64Z1YkJAK+UXqOrLZkTDp2z3ZQ1NIeU+sea5tqX
QZkd8Z1Vn+pSqQedLOt1xFle2SrxUBCNpw5aelcQof2IuFp9Bbbb3xfpCjMN6GYvDWrdbW8l3+Is
B9iYkuH2lA5LsYPa3r5pudA/RaxYu5JI6IMKD+P7lObB56hV2vc+VrSnyo7F0UKkgZ7XWZCt2sIB
bWExn622dRZPL9JhkY0aiBOZmUfDFT6q9qU3enrKuB5RlMzoWt7tLCw/WoSv3wOVcaafBFmzH5yQ
3PWZgDB6vVWFGaUZFOdcLNtukm18j17ZYbQkgehsGok8zR/mns4tQ4JwMJycI0oJ24qiPg57nx5Y
f7K1adyNYjbvI8xpN7YQFAE1ovtz0cfadpQUjghEnAzrotok+4ac5RerTqXfZbq6XRiQY+Hp64kD
o6qGIyhMAkBKIwJg06KI0vyBgc1pXOxmP/WokWH+jjuEPMZ70KXaN0MM/Y5vuzgauNmBeeABY9Jo
zflXqKIOJHwtuI5VYrwICpSrCZBIdWP+vpeXsX1oy4RDXq0q/bmtmR9vHTx8typD9TFGcV16+bIi
bhOseuy9vRoB7k4tVOOAPZLjfq7M5qnOssFnhYQrG4PwfG2WSlziwpo+Q4L/mFst5VM8VSUInynU
7noIV/ek5GkwMWWbemHOurXKMoxgkyPIVNQh+dxq4YiDomT9szZ34jBPnEiuzTj1DbzdVzjMoBj6
0mF6jGAIjoF1FkLz0LjigivugzCsILkoCzmiC+2EumLy+n04GRMqkVKkjOADhajCSq5YUVTTbCKb
Mzh27YRVXOEXVdE8c02UxOJMxkZJmABxgn2FfcVIulT1i25Oza2t6uq5xA1mQqQfl+PSMY5DJxgL
X02ZZtk9WlU4XgaiMhlIhmzRoG2LsVzQ80GrAGPNkKUxKWyXFCkMw+FnmrrgNFhDeaLBbLYavKWn
0RHqcYJ/oDLY0M0Hxmcl0TT6jHrUAHzlYBfLOlg2G+BU6JPbnKtCZzYZVbV8CssgpOYXcX8DzWy9
NqWwdj2f6cUczWLfjZOXZ3Ovb+B+RR/BEglxKUfs0RcTSeMC1yl5w+dR+JFTN5soYwUF8yB21gID
Sf3AGWL6TdxrO52J9/TS97V1pcVQydlEd6BvgmVeUn+pgmlLfHJZX424Ka9oulCt62mRAicRZfOt
Lc3ks67tjFa+iKITQbDdi5YI+6HPkJFmbVV8LklV/MwxbW0pRfrnMa+4JzLH+Da0PfhnCU39qUU8
vJ+QCROfrjKJRUckLiCdsmuLDuQuMEpxaM0ED1RsRNfSrPVzjQzMbRSga2mmVFemTFxZnaN9xHai
FbusmynyNMPs/DQchmfGYm2KtSBs/bBIdQ/rs+HTH+ZbFOrRIeZUOqXUPM9cH19tYVEYMF3aBYnT
PYrO6W5LOzB8mYATPOQcNdFGXXQuBdgVxYMNMgjCfzZuCL7jFy4b/MhtXnyxRah3YzHDeDEzdfaJ
KuPeaeveUVyjGfNzhr8VP27/0PRMv1RzzG4ddAgfwox2ZC0IBKGz9cyHylE+R2kvtxx2zc5w7HoT
GzNOQrMLQ7D+tgZLNebxoA6131tMjcpVDMfvqtOSVd0POSKU6Tqh3FvOtNx16Dq2aqRpGEGs/gKN
iubJkC0ieiUzqdXqkmJqbO6DAD1roiw34JS3Jgmmx1xWuY8vlYAx3ioIhImbahtiKSfVGOQwTcU4
9m5s5g21NULwBnesLQ7LwkYUJAwuytKuHhsefrjEZLPJSDt7z2O7feeQGc+GNS8XhdjOU0Rfc44L
Y3kONb0iz9Oq3lMUIG8QAvGPsgP8niWleiuC9gt/E1PaMgq2FSOVs2awQ0PrqGeDxy+xeP2QDyck
dPl1ADX3gXphv+j2dNQa3muWlj2Ui6GtD0ykp3ursI3OQ6m8Vlt1jKs4apL8HNBhLeCk7hNT4QQy
8uqUKxLDKYLwzucxVn2KwhqeOYUYdtCi7mitqK605TSrdrlR9LBg/Kd/pdmcwbPItYjtSKpDOm+m
eaVTx93WApiVuhQr5YsgRfSHhVwVCwGbuinI5i3t7XhpFhzvyQq7Q9YMIKzRTplMGi4T61U3GrkX
+qBv51QN7uOxrqh8YyPY1boQnSdNJb/rISqhmRZ3WVxbn6GlfACZjF6ckrlXg7bTzIEVmZjmNrRc
7NhTh1oJJHSZ9pBfbIQhSJRRproWPzazb8zNyULRZVe6ghzSfgGwAZ4nXVacfOLJoT/oStmgDS0u
5Cii3hbicSBI8jSkzONof0c3Ctb+vVevuIrn1yJhnzJReOEg4GNLlqYb8Ax81YhwZDNaT5MWHirY
0C4b+YVOdCGyI9loMn8Og+a5zpY1YGFWDhQZx1lHCTlAWQcS34mHMLGvWVLdjThSmdme9VJ5D4ri
ZNeEn2jZYVKdx2QqHpIRF1ey5HwVOo4rJ3gI+0a+qPqSAXQaQLvaYsLGYxHei0zQVcZJeaXsxOMu
MDUU3eNoYSwcTKFsGzHdaDZo6wH+WiMVdSat/BNrXX1ckhm5uWY1A/pdSsHviMpXv3LoSE9AYt61
hpkTl0HhW22Zhc3HSegNHpq2eh05+nZLZFYkINv6qxOnnRdGCwo4IjoZNVXjIxgMIkEwBbMFBQPA
MLtNdfTgc3JrZ4RqjOKD5DxZQPOdacwPBM2zBrbt/J0lNz111jbbWjdZAvUWG/jJuFPoLVEBz9Xe
oW/rwdtqP5Nq4kMoZSDdcsH2M+qCU7KNsgcEGsYdLSnD3saZcYpbwXI3cBbuJpnjbl+G16THCAfa
INgspIRfOzrzgzZFwYtSW+rWGh02h5gSaBrALAKC0gCEuI5tj1u1LXhIoZmtHsIS78Ne0VhZNXWT
8iWVLNdGVO+JnSz+pDvAKqx1P+up4dgxXla65hl8/IJrYklPs97OZ7pFw69mpqIFrTJpL9HYvzns
D7/SMmI+Ntdh967MZvmI0WViZ6RiXodMdmIUXCgb0ywBiS3g4rgtouKiCAH5o8OPzaN6fMbO2pxb
BDgfluhbZnxUGY5nql37VVfddJwSK3ol2ag9TcghWfjOsXlwWDbvAN8QK92ixcBuEGNnqTIlRH6L
KCb3sMLxvF3iLOs9haqDAcs8qk/M3obnvhiSlUecW7rfktt6nidVlH7YTVpwBEkicNwvpC1s2eMX
eO5Zxj6ha07wRknjIu0xZemfioMgcZmt0qQ+sjusGScUy46aFJ+4RW4X08cwPwZKXGXerKtY61MC
YGP09LGfpob9YkaS9AuWkiV3TBGVL9lipduh5CAe6rp4UIkLNaE3gBTSFke9UDAaBwbXInL1sMTp
65QKBVqkzA05p9lo+UxvS9RBBiKCzNGajYUR56hU8pZlNgMqMwqTu4a+9IQ1JN7CcmQPRXcbz53B
AxbTphWk8qfWpPH9kpkjO96m0q96zw3oDbrouR6t7CQLNWZf1NXXBF/1K0u3YTVoiY2VxprHE5vP
x2KR9T8fLx6N4WFAzK9haa0FXoNxvhVmXz5bkPj2M6oKlwinbrtYZnCnqAEAwOgh0sp3vYhfzdpi
KmFHNgZnZXjK1aXcK9Sub8ZSaveZlnaknKbDexsJDRdsIs5V0SL/g/cIP7xysnuUuPHTjFj7AfXx
dy1maucz7qsYPqWmYriglzJIGnHCtktY5P+olJqPRZFa97WRyo3EkSQBVkvnc1x9VMlcDuy/0ZYW
M2eYqBXxE0cPThAziV5yutAtx4F+CBtD8dIw1zH56kvEelS1Lk5bRkgQsL5WfU7rUjXq90oEUKEG
0zwr7AyOOKSLuzmv7QOrQnIHZPE9CqqnLFBKTEr0i0xXeY16vZYwnPH5IX5wfEFENho79xvV+dmm
y3JLtEgDJhj/0Ku6PQmZkUEEae4CfSy5MjW2b6zOEXvbff8ws9W5xFnK+DNYOnYbbMbcSEmdJ0JV
a8PtZeJ80ODTPtV0v3hwc+th0gpmTmBAGk/TEhpLac/FPhpTGw+lbf7g8l/9YZ3x0oZFuKfJjxg1
CWdLP7p3knjZ92YO2QlyuNwOAn+D7hQs17JKBf0RsQ4yuwabiw1P+a5wugAYZ289KMO6w6Sxw4qd
x9KLUz0Z3QzkR+ipvcbwL1ND88AQS73PC7u875Oov8MqX16SMdJH3Ngs+ckNUw/0+GwYxpRhVVa3
P3Mljl57Yc6xyzcIpMwZhe2XWf68MPl6ZRrH6KwujXNISwktsqr9ckQelIWMVVh2SpAyWXdNRpxL
FRQAz+4wEwa1UW0avADuoqXFeVjK4JA5GRtJreGURS76uBp17/QZbmZNeIqn5IU6uClcQeQgOYsK
jUJuXGrwRLXzoEcGuFMn0x/LKp3J3SykN1Z2/SJHv0ab4AVVd28FOD571AoYMRWvQtvkl7004PlZ
g8NIDV/JWp7gaFiYsvSzMgHf0GV8yowhO1lDN2OSiROkDGvLDOwMIpAxHRsINK/MFpHI4HAnayo9
wbxrrqqs4h2dbfq8LHp3nU3ImNOs5N9UurxdWC71W4DF8tWKhfVl5M1aT+BxRKGG8XMCE1FEavbc
VOXz2OabiT7ias9tfVTygagUZRF8x7Vx0Yxu2vZxX5/mthQ7VvJY6DDg3zPz57OqOtTaDWMj5cBc
OcC7pZBulSoVAmgUWDyd6+raL5yODcpH4Zpj0V/bWjofURjJvarXHZwqGK7AbNLkCa4LdgRWXdaF
fca4dzo177nIm/GshRoJLfhyMvhlTqx/KWjwNgz7L86QG0xejFAihmBqU2nrBl3g5jn2A2Vm1642
v9GsYBqz8LqpKrIBAiWIhW6C72k+rUcrgfNfJfKde6gDAHdArEC0wqVcr6kXLorIH/CGhQdf/zYo
MyIXdTjyOvopZdLmBxHsBXC5Zf3eImMhfCmEUQViPXpM285zaJ99lcXxZYLnZ29AWZpfZhyx0Tep
7O6YriV3A/ovH/x27et1c6gzScZBSPnDrtwwJqzLocHeXtgqfFdhit+FgP6CGkcZK5m3K7qFslzR
bE1bxed/CAVBUT7FHEzxvieh0huJUC0PcYKni7JEc7ZoVBrfQGlAWoDUzjapR6HbNwjzfpNO8mf3
Au/DNg3g96DeFbZ78le9eRyrJMgrI1DZaMIuG0WdH+tt8r+Qd/9t4MCftNvX6kfx1DU/fnSXj+r/
QjSBjoL/nwTc8fiLeHv9H/47mEDT/kXmhWJK9b/U1iiH/yuYgLLnX45mIcHGdCp1tgL/I97WrH8h
R3W4alB78/Otmuv/Fm9ryr9MhN6WAhNNtfVV8v3/Id5W/5wLIjTVkIZlq78aWkjCtYUyKdjrzup1
Otv3+V5j7eFap+5ZbP/wbfwFcp/P8Qffwb9f4xebgxE2hM2hXztbD/1d9OICx/32z3/5lzvs//1p
Unf+fGdBMouFWPjT+lk+ku3yWp7LrfI9/Gn8JjmEu+Qv3z1C7D+/xMjYrVu0Vjk30ZDed3JGGRDS
iyd9A1RXIjXc5E4zHbNR7GetbQ/9HAf7sVWmbYaXBe1KTV5bP4GDAGXlpdnarput3NRBGtN+6zYa
iNzcz3VjUdPWKgPTKtsCTrf90dBgSWlJ5fcj1uAQZNfOIblzIy1D+hYuMM6JFiJeFEU7lRPj1VaZ
+GPDwuGmdOXPEcKDJyvTQK7U5xsRc9BzcK86eebzM4k9EI6yilRKZosFGl8ap0fa6D1utcpfzQio
ejFxF3Zqu+kg6oOlkGEWTnl2r2TKJwR4ouUoSZInLYZaY8MkRMxDItvACoANyth9KWXPMc40ZQds
OKRt1Uq037Z+aiGO7qBvFT4RGOld0FJ0lzKnG05hTE0jz7jOhv/StepliCykU81swG6JxxP87eqc
smp3RRDqXji3Di/BxKrLc/tTpuAbTSNTvJwYAEh5Ijykiix2sW7WJ8I+R08Lxhm1LXysPGEAX+o8
3bJA1Q+Isr/lajxcEo1yqcBEuvvNtbraa/5tIfj3tboGYPzhKZCIfgiaqSZXQD0L4xLLU7Ps17XC
1NqY7U6W9TDGB9s5hCi//vk112v0r15yfSD84SWdoDCjUmT6OdfHkanBoHndnCZe04PFtbRaY+w+
Db6I1PY33rG/e8X1DPjDKyJEl30/c0PyAffWBt+evtMQO/7mA/1nKMZffaJfHqUSohKod/4+NG6G
UhQzvT/d4y11RX90hk3yGBUnmHgummgUK+FGxVARHwvIxMPjP3+p2t+dCOu//+EzYqepUVJCIrHr
2HfC9jZKsNSts4nq5MIY3i9y564odZZTSbpJpfyG0S/xo2Ypj81ieMybYhM1mfoarb0B4kJUXuj7
ZPltFNWJE+U339afzYT/vuK0P79R2XVWZhTtcqYfgMv0wJrMNTYSHHPcnsyvXtv/5hv566eI4vzi
irEQ0FkRAKJzMsARvjHlIo1SY7v7Jke3tbY6AlwaKbJR5XHMvBjICYLhZynuu37f5E9Vev/P7+Tv
Lr9fHjVtRyW9zGI+G6DwN/1I3tjZqr4j3PCd8fDPr2H8zae1f3noqOpqoCOX5qy7NKynK2SHM+Ci
jXmXXoYD6C439vIDOWcezbkfurTl28m7Q+u2cx7q7RNpUYfZf2o8++7IVN/tT7970qrrWfIXt8ev
iWM2CLw+aXlrKkgwhRbZpU/P0SJDkC5/gldeLIJIjqxuwAW69fd//kb+porAnfLnC20ihxbQXbKc
wxikgwsPtyWLtSRQ2Gzvyme8D8vJspPrb15uvX7/6lP+cgi0vci71bB+tnfhPvJUF5Gc53DO6Mdw
+7vv8u+OGvuX8xomXRZBtVjO1i7Y9S/FgcGex2Z0HzzBH9kPR3tbebCnL4GP+vg3Hs1fsuP+5561
fz2yTQp4xeqWM/B5jFgfjDfAfDX2Fl59B/aPXlSaN7jueswUGhQCrhG6cUP7zdXt/N0l9MvpBgC8
LNDzL+dCgr7psxdCH+4Yw29tsi6h9XuJPAwQS8r3NoRVXWfAbkkfMOWujpCgJbjuYn4XczwoCb7y
Ric+xySkIT2lxTeHqbbtzBgY4DgRg0FGJ6UvmRjE1TbDVh86v24PNsyA5NyWj/hANDlg2jjVi+71
5VFUL63y2Cdr4NpDbL4mc4+55IW5havYDxrvkKwbYP8KkKvwUZ2v+khjh9xpjj/lnHltcAiWt97e
Zal2IpnvPinDI2zzUyTIOpEdDeKuW+yNzaBLJ9/H6A5TO5KgLLdqfAjbS1dYEG0GdxofKXfG6YIw
0KsC5WCWq+vBmFG4PgGxee2c/n0aeJLDGPX1zgRREH1Gan+pq2Xzz/eB9jcH0a+mZceOs65fOHbt
XXwyNVe5ZCd1n5762Cvu1X3nLx/2p3Kenq1XkDdP2rn9zYH/d+eM/OUOjPt56Ano5oYX9xpzn9EF
b+o2B6ItrZdSC702BGpxXL+pub4o+vukPfzzhzb/5oiXv9yW8EyYr+bNcp6y/oKEnih0w3fWjIH/
4Ow6lhtXku0XIQLebOEBgp6izAYhqSV47/H174BvYoIXlyAmetOLXqiIMllZmcc0fmeUYnsA7sKS
UIhl22sKJIJEoDouopQrQsLm4lXFWyWdxn6TltWHD3cx1O60XrigsA9GvauTVKFD7QEO2QMAH0ZB
anECCF6JDQlIaM+2Rl5EgASDnwFqjujBXqkLt4i5dlhEcglUFoWSsRDtRs+hXNsrS9mN3sveIXmI
TQOFdob1hJxkJjCUGtBjTkMjYYVYD4Qjnk8Rs5CgcLPV4Vsa2MTEox0OzkGoz7wN0J5O9MFofulc
YSgN+1eDuVxxBuJUev/ETxT35QvkjKGQD02UK1oNuxwEn1IBx7B3WEGpRLChLs9/34wx/N8Yx82W
MBkbX+AognL6xvD1AazARGsrPRQgL7GBMCSrQP6TP4/iS2RMgvP9K0J8rnQ/HpRCzM7KAA+ojhm/
J4C/26VroW9pV9/Iv3eJHYlmn9jWiL1NlQGtCogn2LZgB3YppKmSLZW817CcQLSVeFtE4UvgwGUC
QphIVmQmlmLvLI9yuyQooTw6OkBhKgm8JjvYsRIr2+JWbnp0bc6Sowh5C5CkBe0EZUF+9KE/miV4
CiBgQb4iLKUWXViXg1sY8GdlCPE8wWcoO4aXGb4WwGfAx2CSAuEUWRyjQKdcHohQt2mhig6vsdxD
ox2Ex0SpWmjRjBIPzGNNVScabXgcPSjtfEeQGu5WPmfazA++RphlYSP8qcTaw1wh0RtayGUCmT1C
Dab/fr5Ll27iufVdL8ZNypYINIPd7SQd3AWNUAilRFyltF/iT6D7drp27U/X+6OvmV37YPhRLKT+
B8f3jIZyP0SW18jkiDeriyohpHclYAhrFeVuttxk4R7U5OefuTSNs+sePjhUHg/IGIvUSNGuQFss
I/Zlv/YGYeiFL5v+/+5QwXlg8hWCM1miFR+kJr5/V1anWpTMX/XEns474PmIR6KZygfUgxVa/aaU
2kAh/yv6Qrbz5/mH0tPGeDTFs8PFt3ktka4wQAh0y3bfQ6ZTmQkWWPCRXKtjG+i8AfAZAF2iXBqE
DSR4cAm3BGmUqN9ATQbc2N/kvfXMCs0/u1mpzdJLKz87la1XekTLhoMDcgK6uB+ReK3BoBtbY/yF
0QhEintFAgF2V3QGl9tjowY+hPAGGTQ3wrWqXuUqGy25QdgGaCBwa0n2NP6D6eJn56vwgD1vQqzb
qCMeEJ+N3mqJSr/yyHZXVmTh0/npir/bGrTEj5PyFTa9U2m1052qLeBUaEZtQjU1pS3/VhxCE2LK
SiPTBnRgVUb2dOqwMvzjuiTJz14tKLySKagSOODxq+QbNexfMji7QMkZrBueNsaUwF2uMj6PPonq
59+xCQsYMG6BGmAtERj+4sgG75LAqSUvV19iAZ0+p1nJsZil2Znd4hxEhJMe1qCO65LAY23rfc3V
cEbagJvZti8AGAGDzZSwR4HPUmt7Bg9TqQGYLYMMdtCRgM4/HF369AoTPY6xK14lwGsGhsGK2y3Y
GV0SgYp1qNKdD6M1eCquxLKlE8/PrvdUSMEwmX54qUODQIPMrgxtPhndZ3lUEcNUwIoUCACqtZwo
ngVsocWrBiT1FRAKbbypZGCzjL9c5Gl27/ZYS1XcAPcCpIsw3C753hDE9wT0aOEYkObQkUrD7MpM
klMoBeaABg9AnVYBtLORDUFoQe5r3Qs/xga3C/rBHLhEaGADaICXWKuOzLGD4wGJdtdKOL4ZxT86
drN4HBHCBMubjh1yD4in6hTKC/BH+Cp2aJHDXpRRUYpNd6TwAkRIIcHsz34+VTOP+P+mZXMBlySP
CxBFkJZlidqYNGDeymjTiQoAl4SmI3QQDQBkFfdavUY71gwN3EaABiWoc+1h3TqYyaiHb9TGq7X+
PGj8OTkmv+6OJw55+MpUlCau7LClRI2fhfKEAczVFfFLRYNRRxXUMB2NRoWx8Zv3kZravsapz2dl
qdrHz+Izi4p2mDYYK9hBz8bm1PiSO/DsQCpAKMkFmBCDlUGmPUSWd8kVYiOpwsrYCzcWNwvBkGOI
IaiIoXmbc1BBUXstNMetsJJtLpVtbk+su7MBWDNUtEHFciRAoi/9GeylV+KHR9FoGxGoTj2fwaXV
4mZxNkAfSwBShZqqQyCIJgIMha6g3W57wCg02gLRpN4gF0Wqz2srYy4ET2527MGf66uAxph+a8BS
i+2PNE7vmQNdt+FQj9wH8MjbQJWughlS9LUy6sLblJsdXphnk9BjdCmnsweITmS0XkFY0/PeukZD
IxoB+7tpDwGXWhm/ge0UiAmHxoKcfpfo2UpCMbUaH13c3Czh8oHfJnoen55BUhRsssKG1QEl6Wgd
5WoOzQG8drWB+KUPpM5FCgFStac2ssgZLKWV27DVpfaXpA/AhfEsMBNHKC8XiZ3n4P3iuQOjGhmE
Xg/USjjevK/M3EK2wc1OdE24UPiZThlYaS+52nxS5vAO8fB0F65siaXDNDvHdEeCTQ7UviMeKfXS
y+wehN3VkLRULWRnZ1UA/NMrp7MaWixEP51sExu93lowQt0GwIrqtYyiHeKENRwoDbyRZGXTMQuP
xrmRuVsC+i1FGHkAqmEXXGGsespVuAIbgwmsjjXqyWd8oDYQQ7gSW/6QGcFLr7RXyXZlf4fdr3a6
t0X5zsrOqxF64fxNPe37a7dOpUGC6CpCy5mASDhKKzteQZEWAfqNVDML4XK/liktdYHZWaYENcGM
zKY4BhERAjhBRTrlVyjpUFq4DVZi8VLRgp1lNSLFEnBJwiCtGmmJLem0lhmxnuupKhqjyqu87J8G
q96wauFA1HZbG+SGOwzGR6zlL393TNhZWKO9km9LcGEcRodzmvYjGGAiGIS1dtstpR/sLIJ1NNnE
1VSagdiuPH1XZfCqeAmUXCZVqNMiiyP0P/7KmaQWAiY7i1VeDDFfaVo53/3KRbBKtyhFBEql0rWC
nJWB/bZdE2ffAJ4HqGB/S4yGtLKiSw/8W3/n7vrziSjt8inf8a7ZZ3care63dwSTP5Pf2QVC8/p4
bc7xz/OlW6q+sLP447mAYpcsRqMV0eDtywkiXGhcnFj8M6qUvoc2zR4+8DKtJmqlXaE3q4gr87xw
JTCz4BRKtDhKJcaOZFZLFEQCbe12ZxYKCLds8m4W66EKRX7akrUO/TfWGHURT3hSLrTSSrTkFKuV
4ungmyqcCQE6GcgJHJkDL5eftJrpLpJHyOhs0CLD80slVxb39mkP8ujb7Xj3s1gmGOvw/48rqaV6
7zTXVm5tSkbjwYKfsBxqrNGA3a9VV3C45P43c9w9zPCcXqsNEy9pC9wZAzxL3BKd6VueLlgrW2Ha
3Y9+2yxejXFURux0yEod4Gin0RpjNHMtMkj0C2G9uC13wYF9K5V46xu8ISqB/nzkWwX40cjcP8Ny
Hgc+DC1RGSal3eQcGyquqBYh5JXknpBTcB6TbZ6BH6fTuP33UrklskMHNyiUG650Bwt4DQ114O/T
Kwx+6GNPKahEADoqFHpHEGoV6UGis+E76EUeWLMhlNwOoL+KktlXZj9JeMhgvpHhT+PCqyECrgUy
TWrSHLwaoJC9d8oKTWQgPSM//2Jq4dq/va7v9gGEsqE5wWGuG4XTQdk1KB0NIq158bRXVJuM3mB1
UqfsarN20pfev7ey/N2QE5pCiEgMCSahlcm+caWwzvD+UGnFxyXo64ALyD8UusGQPNdEOTcKrVZf
ei034NRh+fJ55eMXwuvtF979khw+g9kwZd7UfnQ6jTdgrbovFCiJybRVqcAiWsKxOOTbcLsy4lI0
mOVxEdFDQmgaMfeg6CfsQ8Ie5QPjGn4FCI7qVZ8Udh4IDUqkiSxQOivnnZpuwEc7exZeSSYH93xa
Z7iUaMkusjPF4o4aPBy189rBXSrJ3EqLd/PpN8HIUzkGoQ0CDaTtCPnD77iBaas2YoVh7tkdiF1r
9SGEZdQSjpFme2oVNlFgZEhfKXjSvDNQ9ohU8gAP9wrGc0ind2J3aJCX12t7fmHZbynM3c8UWg/C
Jb1IOeM38TZe0NhCNaP8g87KJ0hz7D5PoCEpDxZz7iz2q3hdWfulYWc5HyWReV1Oa1+qyWn4HdUc
Qc2fQj1Q12qDay1EIc9Ty7XNNkWtB2s+x9WGSY3KFbC3zohb+8dlzk1xjNAHjOUj16g4WyibyzUM
l3xVuqx85NKYswhKQyImjGHC4wxHaY/+WlLp/p8WLAO5AX20lpmPEhExghEKvw2ClWLs0qDTpr9b
0A5ksElQBaiq/oPirlIACjxMq1Y+aTqbj6ZxlvPV8JcUyhbTyFFywsv01jvlerRlz+QbXJ2p6/Nh
lnbHdBnefUPfg2fMxzwO6BALeJAT0Mn3obFfQ8tOEqHUlbu4SfpwZbilfOvWNL8bzxVA3CdDjAcu
AdiqO9CMr8U23EMuCMigS2lWzmjDhV0OfiuTNnOb1tF6UesXH3n7809eyjBvj8W73wDOwQimHDZL
98up7hYPQ+YtPITA4RuQiMh/GTs/lTv/yJ/+bsDbLXg3IKwrYh6aNkhpd9K35F4gxoaBeHj/STL3
Q7/S56CBDIXC//HcXKXenw+7VCO7pfd3w/qpAFdpETto356zUz3NcfUS7zs1scZfyfbOqQFXSHqT
adEo83iZFnuw9M3noy8cjttT5m7w2oUMixtDR0uAX0DXnvzi2lTcyuFYetfflvburxedVNR9hm3E
G7RdW4EGfrc8FbBHFK/9z89P0hy1UZtyxHzlLrs9CR4cyFsh7W5MkMa9oYXbpYO5hCOswwInCos5
vO2hXHZIPgpWRrFR6fbkq/sq2LWopPk1sLhT15kwlQDiBlL16NzzSrDtf5krRP9yW/yCGEH3Cj46
vfGPycoWX5r8WWTKwtEDkRE/FQAULboEK3fJQtZGzUIS0TSgclb4szz35uZ6LMCK6+S9k64KNyJq
MJ7vnKWWIDWLSaCjJZCXniLfd3Cid5BY0WlODi3wxVwtvUAQgL9wW3HPyt4Lr8YyrhSUcXYAluKR
sM10An3CcKX8vvT0vlVp71Z9lAifLSrstEEDdBb7y1dIJdah4yjz6g+jVHtfC/Ri5dQsgYduxZS7
4YghqESol+LYyIEW4OEx6r4OmqfOqwdYdykgoMvQZbch7qKlW29lby+lUOS04nfDxkPFEsKAlW3s
6aFByzRpBoES7XxIc26kU7uB58WGfqcv0Cw5ECp7LL+rjf8BWQaLRgWA1zlOh2OZnWzLfa+5G9Zb
OepTmvLg1JHTxXX3y9iqhZ12UGMz1G8xRGBqwH5owO1CkkSHx18Z5dZdfDTMLEtqwNfzQpKinJgH
RM6PWlhHE1sIo2qR8O1C7kgIxS3ZWxyQ6zVE5kIgmcUatZHsvWzPNQ25VkAsoTYAi0mTDLBZASCu
oy8hgQ0bXOxBgFeoegfLyTp8ydHFgfDCkQCYiYG06uh/QRApAcU4xfPP7dNGLeDQCWEKMxT1SbQj
0roUEpIk/RmjmQghGY4xQ+8qCTIPEC+gh/3wUYaXEmLXPOyjO8qA25I8Nm0uQ9ICigRGGL9GxT4C
0wmSALo7uauzLcrMkP9/fmxvUeDRFE6Pj7uVyqGMRzUd/OWpbxZk91wlviDHXJ5rm26MBE6aygid
upVQtHQuyVnGlzQxPGmg1+iUxFcPNQui1wDXgFYqDLgqrU8PfG9W25iHgT1IHFZDxDIAVTHwAiGt
P//i6cMeffAsypJ1KXCZi5/QTKI8Ee4EXaDBySvSlQGWnsnkLODCSBH+PQOmtNRbddAiE2r729ps
vwiNtb7D0/QqjQ16A6vuNQDPUl+InEVfFi6KZQpNfoC1Ice86zfUJjx7NkQFbF6vDXBFhk26FuoX
klxy9jCN/RgeBALYFx09XLjBtRivh99toHcD3DbDqQAR7gqfNSgRSgsDo/VuAA7mn0EcZaZmzLxr
lAAPt7r8YAEODXiUy0Ffeb6+k4PHwwWevV6TlC3YBrR6B+KQ1ZZ5F0zm3O5D4OBUJvngM0cAQA76
104GaD2nNWdAcimoIijjiwu4ORBpEHlY2fDTpvrXZoM/zCxCF2kdRo2LZRGHz1K8NBC3ff6VDy91
/OFZgA3ELAt7eJw5sPl1KbsEeo9Kry1nVdILF2RasmZgNP3BR18g4P/v4kMSosBW9/iCChhpHxKt
kKrQQmEDzSAj9rdV//v8gx4HInzRdF7vBoKsCQ8bSmwqdDn22Wdhdy/eEbZYn+LbeG0/opUVoacT
8eiDZiEICGx4KnKYOdaodqUTW74Sq6I6KhKuaR54CjwpWhn6JJv8JTZRXXhdu68fH1J84iz0tGgl
QjoOQ5cHBrIJABmjmup9CKfUhLjON/MJB0CXXce/L63dLBBRZdCH3PSpnULs8UTURrU3fT1GyQri
OEagvkO/QOm1tb7O0nizIASV7aFzB4zHoFgnyReIxTlrbKXHjSlM3izosCLRcFCvQm0cKIVhBzK/
HJq9RiOxer4Dpx39aGPM4oYP3U1QubAB4/iD6f5wx8LqSNVvV+oOj5NEQZpTXQI2qzv42aPppWd2
b5b7xIZMuRrqqHJt2k2tZWq3hwS95tuQp+w2YbGSJjHTFzz4sjmThYO0dx0yiIhYlTeozJMyR8uj
a0SQTeTMEWpyFEQ55diETCaHQk+sVZCuefdgNdBowwZSKAX0B9ACHSa5f0VQgz1zeD7pj5/1mJVZ
fBG6sMjdDrNeAOyt8wrypT/QvCVOoH1tpCOtttvWSFRYtawMuLDM4izOQNy4FAuQd53sOjrRB6PW
ATrKwnY03DNw2pKF3hi/q43gPVlLCJbmfxZyBiTqETUNWWjuMTKn1YYqtw3Cw18GtTnTpYggdOTC
aQ/hDBW77lhbic28AhOiRg6YtWZuDmqpcHb8meJxTRrCZa2Ou3QuxVmQEQIomBVTPsUxECS8ZMYk
tAPdkU0f2v7GX3nRLVyk/4KTR4NLSAVel1FPKwMUfeLOfL4hHlcIsANngSUcCboOA7yiYGYRvkMO
PToxlFLuXeY9GQyocIeZ2rSQDFY4+EuXZ489SdQRKb7w0nYX2oRURrxr9qAnNrChPVK1MbKa91v9
QB8dFh+BqwNvb8N0tzK5ST/8/Px3L078LF6xnusNwxRt4RaAKopnhDptAfBpiKe/G2EOC09CJs8L
KZ2qQd9uorJMLk/2BmmmttDaqxqgMK7rnN6FgznHiMdFF8N1vMM6gACqtW/CHm+gU22lemSNR//q
nusd0IT5Z7ZyLheuqznlBy6wMOohw6lIUNhUKsPgBWiTn9UC4sM0WZDmxB6ol45wQ24nrj621KuP
/my+JVUENfnPygotzdkssoRuwKYsgcg+OXzhqEPlt03kmDfg3gwbCiuQHPoMFUu6s3E76+wB/gLo
L5rlyrFcGn86rndJG2TRWbKA6qqDUk/3G59b242Vdq0nMYXkB/eWMAstlEcOkPgkSGfc93v3s7Um
i/oD/9KdPLuDmL0BwVOQX8NR4b+eT+hCWi3MMhgXOtukCLsMp20ghwLXGLS5MwvKOxAL+psqH3bF
PNxAVcAnckwZ3rtf8cZnV275pcmahQNx4GCyXOLvupCOq9tKbomdD2nnaO3iXBhgDmLPSSmX8l6E
eAO8mXbpRTx6KHs40rFVXIeyCSPVkj1xcdegjgshf45or2AOEwyRRDpQd1er/lgwhQolM9hGweaX
hvgd+uAUyJK77OJzl7Q5Pt8CC1v6Vmu629IUPbYBN80jYEEvODDbYvXh/BgkCgPJaWrv/jYhcnTS
u5hCbzdcw0N2ZdDXg87t+Bnt196/j2ssGGQWE+JSgmMNLOUc32I1EMM3wltvRTYNM/oCdVf4kPmb
Yo/7U/TgLrOy+xZiKT8LBFDxGBuSxKzVFhoW2Qvc08zmC1rjf7cos0gwuBAiJTvkN4KE2hTJKSBs
sF+NsPLnlx6fc7h2BUnEno+GqRM5lDJUCtsOEpEyAMiQMTu5kOfWG0pt6pUY8LjDjjWaBQHovxYw
UsDVIxBb6ovbdmCuh7Jn+Uc3QSsb5UMHmL6V0aaFfxBG56jroU6FFpL2aO3i+Qcs1kritHBQ5ohq
keyrkiJcRGe+kuvhSsBbirtyHFyxVkDVzMINOgdVZ0lbSl0k4HqxcwA9OJCcAru+pAdhA/CJzR1T
Nd9DoZLP5FwhQXfg9UD1gcwCtPsqbioNqlzWGvDrcRcU7qzTRNydXrRnxE4Kp3I7AFipTtq0EaGi
517yTeOgl6EMmq/D2mLHm53ZmISK/E9lATni3p+fgoUIPOeiBi4n1lSHF2Q5wIdCATW5ayGUjDPx
/O8vHOI5lxSeSFVQEBlKMDLjEDsIqMjEwT09/+O3RtCDbTiHkTdZW+MCwV8f44/A8etND4f0j7a4
urQKy4oYGJfGl9f6UUvFljl+fCB4WDQSPZ5EIHqMmngMw1wuKWv0FTTvAqSXkaiSINEo8dVfa3Eu
BRKO/uceIWqejKqp3Vh0X59MqXe03vJ6YYWwkICygNmUr+4HnvfP5/QxPh1bchZHeLqGv2iK4ULR
GiWLo3/pVAlSjY20jFNI6MTGeIt10H+FHrBcsDY9mmRk5b6M4mcJOy5ABxM1Kp0AaGIugtwlZWed
D5FW2Q0FJaLVAiTGpsDOJhzws8L6nWU+E5SYAckv8rfnn/GYt4fPmOUuNSG4TAa1VCd0RmAfe0nO
ToIOGSK13HR6L+cXNEVRoOMP/a/33n8G+wrCO9fq8Hz8xxV7QZoDznsP3rceZKGcXievzbXZeTaz
Q6tS5bTMCW0Ujr95AMrSE6nGf5nczqHmfIUSqDCVgyZAG+zYbUGPjvkmQIuyVoh3clMfa8PVnn/h
Y1QBvnAWu2hYo4l5izuA0q+tjifJtr4URngKttxX77hW5vhmZgFuiN6P4Snh7n9gGE2r+ODgzyHl
UtUxIxsgIQHTyKSggNxYI6yEY3nMFH/QEggLFcPfPUjmyHIKcrISFSNp9Bn4IWnt2Y3fe+lKvz6f
x4U7b44Zz4vGFaoKG8XtYHcD5xKoepzAHRvWGqdLl8wcNA71JSiklRwWSmVfRot+ISM5MdwD8zol
2SiEAaE+AD0OzhjOhR1Oi2V8pHgBNStBZSHvnuPI4UpXtDC3YqELH7YyZFO3WdWu3OhLxZY5Tjxx
uZDlOHwe/Mgg+26lF5LW8bRjLUZSa0lvxRe3OPDFtUvVEaywXCtO4gBh+dcM3pcwkkkTmGRYvWA3
LiwuOyhHtxBctVuUbfAo5JyWkwPW6o0OLpGESaOHKCSbvITnMpym2pVdtnBR3r7uLhPI+DTAMw7p
4rivvRemPk3CsIEOr2oiXFmFpbfCHGfO50THUJCZdMirf2HMGrW8Hq97Od4ivVGeb+elt8IccJ5V
fCNUTY23QiMcG4b9pvwXGu16zkwk6LT+slIEHXpY4RbUewVvZejRwr0Klseg53LZPpfWsoNbEvUg
SMwx5k0qclAnRYZPRhtuAJWKhN71pWhOxbDnoeZK+HBDemX3NBheQQgRMqMcRj3b8bnBAMDgQwZr
rNQ0noRqapxMQEhJM9wn7E8exjqk+kJYI8OkFlKCEkykM1L2AVojXhsJ5gRGQAHqWKsSPitWPFj9
0T8kuJgULHfYeBsKKP91gcywdhpsSzh7N54KtoNGg6wp1g7Jfjxfj4Xyw40XcLev4mqUuDxH55hU
yjNv/7R2asOOzXj+1xcONjN7GA4s3IMot0Qc5r7J+t31Vg71Qlp6g6fc/WooCXpF4mHpxmSPfgL8
yGDaJXurElUL98ccAz7ysEBLWbyau9DiXDV5aW3GpjQ8PKCOvpYCTC/JR/tvlrg1PXyAhBa1zlaH
doccyblFmYkV6q6OoqN0iFeO3MJj7PbUuZssHvZlVAltfmdkQFKJ34XSl+H48HyFl5qbtw7Q3V+X
Mq8isYuwgfCK3VNQjYRKHdKoxCwtoJI26AJo2PGlmV6BW7bra2lEl1XU1UJYnEO6abGsfTbzUcGF
14uCLI69wifCCcBHn/orkhIYo+ZrgBVL78LKm2ipgTQHaGcR9NlFDrs6tlrdNSoDNpyXYJNoosoZ
og5JGfF7cIS/3Cf0LJEaBhLFoRRHtLP7vWhHW0CK2ANxgjGtAj+Lw3B6vpQLh/WWH9ytpF9mbZiI
2PRsDOlpQKZC7vL8Ly8F/Rtw4u5P93VVM6KHoE81zTZiKhSEfeBf3L3AQE2M6zWmEpTMfelJXitG
dMJdRuUIMEuSCi/t2slZBt5/vyu/ZuHg3d4Ed7/GheYq1KXxLKzVTqtOzTbZ/sDeB7wn0Wy3/kq6
vbQ1p9HvRon8Is8qGstWUpFD0jC66TOtLeC+B7dcuD5badWvHMKlh+7tcN6N1bEQrgbKYGLUszZI
KjZwP7IDS11QtLiVQR6jXARpDsmGyQ0lCRPCLrVorTKmQTwt2sI0TQXi0ABbqNyADm5459gIX+Dr
Z/mSPOBJIa38gqX+0xyQDQQQ8BrTZwJ6Al4avIiBmwAbVVmLydLjkHx7rd3N4yCGLVnCZ9aJYKmS
4Oo2YQRW6RRoPrXd+Cu34lItbg64Lkco5go9ZpIwK9m9LRk4NTbobNDQGNRov4abWvqeWegYiTGW
GBrBua40wE9yCIMFVnAoj2too+kPPbjD5vhqznVhPiJgAN6uZGTHx367Bgxf+tOz3KFu4YgTZvjT
jPDCsNfW1ZkIjPJ97q+U3RcO6G117ha7YIRGIHoMMFBGc3KhDSKhSlGAwabw7srdu/TOv1Vt7gbp
xzQk8L7C5CcahPWa7NOPFRGlXpuBcv2wo/DAqCCb48HcFvoJxS8tqVBDDqArv9Z0XKp1zHHScHNl
xo7Cb4AJE+RxYOAjxA5gjwL07iK5I6+imhFXuJarYW809Zs4mDwUBZKtqLdADeDtk28JByJKf1YC
8JThPNo1sxrS4AZwqejwg8ZzqxKbbEdrwdGgDI6TwadYKUAsTv2U3N1NfenzcMfs8GSqh1cus8ph
Q8Lcpoae4Mh/FOIgs40Z+Bned2qINqxP25loDsRG6C/kZ9rJQbSGlXxMQxCkOWyaSAXBoyXUCLiO
PjReqQfvAXwF0cA1W04PmG4bMtuAgfcJHOetNrxCpS6hLLLGU2KbkGBgbtzUX9mTCwdrjpRu8syX
3AI/hhhSpalBd6Ihcy6A1wkpTn8Fe7SQoZOzyIPXKuwyfIS4XDDHEV077lT4qPWsXAULOS05DXu3
ts0YQe47xzekDdhIFDzEoY7rc2uNwIUMYQ4ahokQXAWniwbEZyN3RrndMLtWActZA1oH5Y/nB2Eh
PJNTJnb3FYSEamoiYphWbz6hLC1P9ATSWevLLeXmc1gw6qktC69ONDMgLHXwzoMS7yObV4W35LN9
pd8EKEdCpsjbUkoMW0fY+ageFFbWelxLe2D2wAmoPE6bdvo8oFui3oIsu+Qnah6udJkWAvi/QMGw
qYOr6vR5YOQXO6QDiogO+soxWUpayVn8qEYPLooE0nwxQnCQu2uqi2eIomtiJzfqaMOs7zKghMkd
Y/P5fngsqCDAaeKfG6IZ/THLpvcy3akiAoNJmRkhx2CfhnKPVhNtlqHKwz/NiA7wkC13w8rIC1BB
mFz9c2S4opJBRmPk/ht8u7hU4f3Co+mteQa7j3VCCa9QxcCXStvoEkGuCamXtpamPGby4Ltn0UIK
PGmIoFyBrpv3Af89e9RZxUWAPHumqw7vkTFsmy0wsirIO+mJOI6lDBXsbbjh9cxsYHgk+z8ra/C4
AyjOUcGeL7E+zSBydUqqpnq7GY+VDj83o7LXRF8W13mW25QUC0NHDhDEZCe9pfBXCpTWwVG8umqh
QC7ZcXVOY3WQjDmAuFaOy+OYKc6xwHQ6VmQIPyNHDOhfogb2UBwgNQwT2Ocz9/i4i9IUTO+i2YCK
v5/xmDhp74OMWTlriM2FBEaUZoEk6qBnGrJ4sKUO/YkiOE7Ga/3N6KiX5U57KLbBC7aoFhjZIXPo
0owDJba5d9oZVqZu4YElzqHAQgGV4BuuuYTGwSfUgmFbAfYBXIw/g07pf0QYyq0V5BfqC6I0CzxD
NRZ+yaFz0gILDMdJJQd54A95gGUzLJFR5/qGUnb12tmdza/WZR+//sU5VrgXCNIdpi1ZvyXXAjQO
pKPfvAqzYavWyE2kr9Jqp8/4d/YnzrHBbc5QY9EDuNGcCIikyILR42ZNtwXC3Mrbe+ljZvGkEYeW
GoMaLWUxaUyRhntgFRXlyrW98A4V54BesYBZU0hhP3qf0IgitFaBHLOnvFBr4JOlcCzOAgTcXga/
aQrSgdv0CV3k8NL9slcgkmBTEASgXoNLSB0GG36tKuydBzXdrnrmPM7OxTmyN2LD/8C6RjwC7FIf
hX1iSFoKIYJIF0KtVIuVY7UQMeZA3orqw3hkG+CtUAwfyQpm8zuxoWBAuSam8DjDggXTP2OSEAql
N9ATAsDVIdpdEurgQ6c1ASKJSJUS8obhymtycVPMHzUwExprAeFP6M59oLrlJ0zuFAEC+I33TrwR
/VuwptH5OPFBSe6fX8W6EhezHnC4aaAyYJrmVp38aSS9F/S+itW/CudzKC6bUCJHuvDydimf+uTD
PFHiPoQWUNn5jZwnUis/H2gp3s1huK1Pux6VN6PjK2EHWHEUwuHkLXbVBpDIRIWEtcpAkDIr5Cy1
2FFt2/e09FVm7bQtXcdzWK4gilUshO3otK7dZRtYEMopdF1SjQRREOK1cHIeoSVvB72VuNbwjbDf
eD9J7OQJubJ9bu3IB1FxDt11ayGRoMsP2dXyAp6gTOWh2o3vpKD5jBP22uhCgU0cd02+i+qPoXCR
NLAKlb0lME8tMqWNi5euTxWWBHMTTsz5IJzC2GSgMCz1nlY2hZYwhZK4JiodECGN8SQzeIjmUsmG
znMtCT87dKJSGhKBJMzKL5XwZ2j0v1ziWTwLSCYo+ggzTGxcm/5NL0BX2IIy6PGuNKljdkkj+Ry+
rIy2cOqF2bsqkLqUSlt4fzSKZ5IQ9ew09H11bxLPgnqd/4laL6Sqoc4srxyWx6pBgjgHDmeUK1Iw
oILcL9jf9KWqUElK0z3tQaYwfql4UE28A8tBWGu8pCFnwJVX5tNIi4PU4YVxXxQXyJLAqABHAMK6
PK95DNAKPsyfewVa+c2g5mwmt1QKR4ReFnyNbXZDza+cwRuE7tH2mwVKUYjqUWA6eAC5NeQm0E4Z
WX3kzCgUUIm4iGDwVBXOJUo0DT0YtP8nInZ5Vv6ByLXsxd9j9NlklDF4P2L8mlIoaFkdS8gla9bh
KxHuG6hcQ/tYOruREaGqH0DJggu7TYJTzkOjugIAzI3Vgnrl0cghuXTPZkaeEzJBwmX0ByonCoxt
Vdon5CR968t42xJGLGkVjDIG/Dko4khMugXZQhFK7f8IO4sl2dVgOz+RIsQwFZaKu6t5omgUM+vp
/dX1yMc+PqMdsaOppB8yVy7QkfDO9X+MSP+FYYURxv953Aqp0eaDhqmvCBYgucKjtKtcANuXNkzg
3Qn/MdT8l1Pd+MepnhFRPraauh5NCPUqhsp2TAxGXCPNXp+s6f3/vzn+hcBl/pNUnbKgilnD33ly
5xO5KZaf/3UBHFRtJwfcvb3NfHCTTGcMsqPxNkkeiVaaYctOPTe2fMwBL/1H4R591O+mxBl7wEx8
NKbzgGOI+R8L8t8uhX9ysUdJUsk4YENxIOfVF5biB/WyeeLdiih/M5xhQAiPVsaRMve/Go1/ka2Z
/2Ria5E+iPGSiUDCDXz//kHdGC4gWdQv6WtjunFz2aSnufkee198aCNnNe3FfFOlxe6H+lVGYomC
7XuMNldhaiWm/jSf1tVJCrcE9NNOWaL/R8f+by3JP5ndmYweWlAoEaWenPDNtzKeCe6E2CxIXh+/
W6j2IXx372L7X5DIv6zQf/K8yU9ullzkV+LH91j4cajv+ut/taf/1uX9k9CdrVWfV3eZwoTAIqD7
ls9awxMOpy/1CZgcM3ccJA/rQXuyHqq/6bErnO0qYaEd1If/mnL9C2ps6v/sYnXFqov+vtkf9H32
TtZQkJ2kUHLz/XQoLuUJ5EPA+638UflT/v97UpP/h5n2/zh//y86uKlC6yAr95iU2ZMqWg/i+tYI
+Vc1jQ+E5A4GrJBEsqUcVtGGR4E0vinSY6rF+y7t3a6vTnUbuzKnYPWwRlcz9evuYapvmUZUYJU7
LWMHohMJa7fceFmuUYNPfrn+JNG4H+L13GnlzqyZzmcN6T8ZxssyRtJ5TwHU0WxakVO2xFCm3WGL
BlCY2YuL2Jtx+CwST4mQ+orDoyBZq91ZOvYjtc8A0W0X1cUH3zblsCqPxdieZuvWIvZUxBBOmzdU
ZoJ07yJF3rCYjiB/cuW5QzT7o1l/jmkoapMj8XE18z3LVCg5ZCeIdjR+lTVpJkXxvlqNUxl/cW/t
zKV38k1uXa6bfPCb5VUsfWEAU6/NLnOKGFuEfEpteb0malHaitSc45IUXXOd4Tmlc+NvQ+4N47Kn
WDK7kLisvarpH1FcHMjtfJ2ywrXy6pn83aBR1ffEKpylL7+SZb4MSxJKVjA2+J4OlbgbBstG8CD3
2bFJO4yUVHbhKmcVDkpqWpFeXxOarhB/XG3kEmBxJb/neVDK+yz+qfvRVXEAEk3VTjKT07eyjQmp
rjqhSBkbcXhoZ/2jN5Wz1VlZ0BmjXnpGqWffUym3X2PdltiytCQdVNbCE8RNi1AnYancmADJUIhJ
pijb3rB5iqs9dQZfOcm6t6qTrSkcXgj9vcrC4lro3hK9i9+0unrNyo+hGKajlmuBtGhuPeXmrlDX
D6lfi12taP1bkuBJbanV31a3wTb3+Et62XCLkss8Pnf6JSGcnoBp3KjXATvJaYcnPhW9USXXpHPy
yPKUOMglJ4v2a1USdVASsWhaIxOasEsIbH3I2xWp2U+k2nJ6VZATJ4csDstsNzT7pbv0lMJJHjnK
2LgRdk+LjWdeMtvi4OJNy9JNOId1txSCBZ/qIT2qI1n3zqg+YCxeqDsaUQzgTOFxWo5JD6WFuOXO
AcA2PJJ8FSfKX8TtRFZEOcOS7ES3k+xIWA+F2J4iTENK5ihYoV3NLXm0CGxcEaTUzXnObw3r1nhb
RSLGWvItb5o5Huvut2x/F/ac2hGOIX82C4tEmR77IQnMXH1lXIdCzKAlERY3VTPofmKCzefo0KU7
CXtcap4q9bpFT/Us16FRiRfMRi5FJ506ufNaUr7CdYhfR8n0Yx08cXvMpXOJsG2ZP7a8PvAx1pnZ
pIBxT/8StZszWcNhFWP419Z+ViIrHCr5pqzqI5m2ypMZzf2uJApXSFxBWYqDlgFKsHmbsiJ4qMLI
iqWhMsDq8HrK7KYWHbV4VdrEXdbsCZPSeeWdJ0TTtoZft+dp21rHJCfdULxyKr2FsPqx88tle51a
BOpEvU2WQC1qL/F5fC9Iol+N8jLNZOgK+EklE1B5Cr2ciBMhZpA1eAJLRStSn/YM0SiBMPPTImV+
Z2xurSlObfS8JLENpdatZE+8a71wfamPlVDF+JeeBMOdQFVELKM90o/c+89RSYVcjpWG271sBVmq
WX4r9vVOSWC0W3rz3jbqtZHX6FjGt3m+jO3vkHU2ycPDGuTtk8lb11PQosFFd8DuKPXaMUbR6ZWD
LuxSs4rcajxvWLiaaXsUkiIsAftjMS+dLrWeIsKF3YnbUBH0mzz0RH8J+Z4HPAdtcQJ5smJvHOzu
aHCyXUSga+M6DXiYolxKigeR4PfiA2a+ad1IDhGnL92KNFuArvFRWIG47kjQ0AY7052hcKQvvrPd
wmxwGoI1TJtsdQkqIwMBxZ5w5NfT80wOT30UNzsuH2vpmuJ5VXkDDUzc+qZ0GKIHYftLSiR61bdU
Yt9B9oWBWW0+xs9Tl+yErAj1pHgeshZD2ryWg77cJww62r4MzCkxfAUVnmaRALzoQc99NSoyZve5
04/d4uQ48GJRqnGlaZyCdyvHQ6w8cZKnK7FAK5ZFHxqjhFg7WPRXajVjQWE0jqbtEnEbnKpu+A3x
MJzayki/pFuX+ovmRQVaP92R7+NZ+JZloBhGgBgMA+3FcCQ9tVk8XtyrjlDDQEnRIcXXWZPdzRjI
oCdK0Tj1BO2YMYfoFpZ/xYa3C7KPx4ZMhpwgtHDQc2eoyajLqvld7cfLMpDyRrIC0MfqVcWRKLlc
xq6MJLvJG6V9o3hC4rUKM2NcbQZ+r2k5yZwOSCx4ap9pfu6xo81pi2Y0mKdqC5WcXlL9VUScBlR3
rc+Z+Fxugl2DBAx7Q/eknhFL94x1VKD1x1h14wRdYDs+aPW5mbweyy4VIIBg1JJ4p+G2PUwQfLLh
ESlmFXUk51Ue4SKm4Y0p6QLq87pyHlWLryM97+XRGdaFwGp3FD/M7McgoWKgjfHT39HkkEBJW3NO
QXiBNEuwnRTWluLIsi9JntU9dfGzVu+V+1Fh69Oprg5Mo+LyrK9eh9k2CLVq14bTNJxz78JyK7en
mqZFHd0pCmU0bWNQDTuL5E8wvrctPjB/VNkcW/JJipRvytbR0tsTVR65vTNIviEN3tiWnEPZ+tis
WhjzRptYvKh0oUWTDseM2J6q6xhHMZ5z1HbzrG3ZZ5iPeLHYc8Ws+UU3wY2kxMt0/dP8SDovrTYW
beYouryL++KAFdV+uj98EF1zzv2RhNB2IxWv9icO+oZ3AXIzLMse3w5Hake3Ws8FU/qpNa7d4FjD
vkgGV17aYB2nymm79qiBA+gkaatKe2mHoyzcIqU49PIn0crVGqHOH6arkgpXJCdOi0EoLpNPowGm
JOx1gfjTFovJZZZsdXEyMzvNS6twPFU6GZ11dxhlo3asbaWyknZy/DYaQEajalBUiT3FHkVZIhv+
Wi7l1zZx4WeG4malD3kZM2SrDtRY91d1xIWpd8dNsUfQf0BL8WQ07N885BIwVETk9bZXV9OXK9pK
WQ+Sdr4s8xvzYrtVe0fEO7ArZ1cmg3GtVSfRjlahwcuu1oO1tcQTYynCxZbqt2bufYSV5EeSJgsW
YAkl8cli8lZFRiBEnyKQAWibvVl7y3gg5TSwYpng0/tiRggUVaptPnRdoJXRvrHMv1WJFXfKhGtZ
hVEjfkoZOUwpr1qb2kBuZp4YyPzzwNhpC8wbRHJNM23LOED4bqlCtu5jXZfA6rB5ml5K60MWX4bt
RV0p67ymeNiITpQGfyW4A3/3KEzwrKQUcGQ9e5xl5XdC3+WIBKHg+zbCSisvbdqc6smSbaUSQr1h
xQrdzph8uQ7EMvtWjdZLrAEL3ftYsd4Ijyectat0by70zEY9v5CXFB/aqpyPs94TilcNSZisy37C
cNtGzPs41dJJH9Zkp4jTe80dvkN7aQV19yltmVdl1u+ykLFaZ86kv2Q65TuUfXD29Eq0O6GcUvmV
ZzQmU0n43Yzjy9S6fQF9ax33VLNhGwmHSsp2SRMFxIy+YN93UFUhWGdKnKlK/xQLS+WYrDmNUHvD
/BBXgyKNZaeTT85pCUuirs5czgcFdnHfHbfsI7XeRY2j4mzkVmLnbPhqItSTiILcawCZeq33hJaj
ZFqw2WHcfei3hXhnpFh2ao3JcRnMXRcpl8bojhpDt7gpD9tiIWGjGegiv4gzt5YqHl8j7tShZlC+
rcclLv10Sx1tfRVV/aNZaNOk6lBKbCgQ10z7zfr3hAppKBsS41ECeK2medvYX+R0cETFT+Svnlmv
qVQ3QXpsME/p5mcyUY+lWlyXIUZpYPKTCPw5j/wGuV9xey9Wijblte/q91WxdnWfv1TJ/CKDzyzy
tR2PS5X8kntB9iXJZ2RkTWvEvcj8phQQ09lR8xSTjCmxAm8DWSLshdzLmzMnbF17cn/IGUJL/moF
ZXGzaAeoNe57V232gyXvpIrsMm7/dmaVkCD+ZIxt2KYcu63mrgLMUOlzFp/01R0zlEOq9CsX45s2
/7AIXfoxzg8nKkuvSzI3yhc3ar91g7hx5beevM1ojyuFXD+nR0kRbWH41U3Blkilrp4V86FM3dLA
kRyou8aGYgFLVap3RcuuViSRTSTk4YqcpNVXzjhGqHPtyvrblhT71ayf2xT2QF/uZNEpRQytEdEU
mmtYe4M6UfnOYpezdcg/VIOH5KTIMDKe3LhrUk9NnyLUtdVborgmBh6icDTFXfnFgLHTnBjL8Op9
Vt40M6RK2JYg70EypH06k4PaJ3vD8rWWm5o25aAt43WbzVOMYQZ6I7GvXIFx7zBQ0mKYOunOhJvV
kOOZSk00/Cwb2U6kdClv0RpkhDV0yMXTMvbk7Ky2nzryJXPKCEaktZt8UT/lILeYYJI3NuR+a+z1
+szp2XHDTNlRQaspPsgYSy7sn2ZwTZHQVrIKVdO1zI8YS52OZGw51JhBRp/rcwIxob37D5eyb2wv
C5K+vnAGQCdSRqSwYUO150jxtehkWgQUOXQ6DRXfILijcR6UkrPoUAy43W7W2aQKVvPWk/CDAhAe
u9yV8pHkIo5squy+jMOYjkuxci+mW5BztrXITO1xrQB9B7dZ4xNGd0E/0FEsw14YEt+S8MxM70BC
SkhU68XDb0SqaFqsfjvVnHG1nXbBFAedVuAE+dypeOwEpeQZRcSH6A5ZEbt1plAbp64uLpe5NkIt
Zt6uKj9ijBlV2e242q/CrPpC4Uc4LC5vEfqNrirCVfQUfV+XfwZHz1LRdngScGmUhTLMSttEts0k
JxzbD0MNJ8j19frZN1cV1UdlM18aSPrhBChsqu988orVrn5JerDbWn8p+1BOzoPwRrp3IMzklpmY
BGAmx9M3B5ccV9M6SQWVUXSwuGqnGpFa1tTgZLWW/tytIemWDWN8SOp5ftdacXlXo7YHqjRHdS8I
ta/MS5BVgwc+0TpJkvs66dDRQOcrI/nO6j+TvRZXHYbss7ovumU/x2kgW0RH6Nt1k2QUU7k/rFNY
Sd3PpuvpiRL4yRLjagfVxMGx6WlQmse2nP/imMaNGaYdRYkRDEn12JjopyLTehRXS7cXPaF7WSNS
bIWHWl6dnjhqPpcrruOXWUxJEEfSn2BKXj1GP+v8mLfnrXeaD6X9ZkY4Iv2g5xldpXCKbx2DsWzq
vHW8F3DGcKhfBZkcHNzosKgzg/uwxaQjU09NisDPMwTSslxpttfKkxZ/qD/rlL/eVqUntbeLxknU
uzwhZMeqtZcWe1PytT52os4nHA2IYS3f8KekEKyg/LqDeJBA7JqWMPiQvAHLupY1cuk//Uu6qC/K
u7D6hHtLgTS6ku42vV+ktzE7jVrvMDnWrgOXtRa7gBUoWfHFTpIgr88d/1vw8RbQNrsvTmMWVlhv
Tk6VBS2Ol9ZFyQKd8GxIxZXhtUQy0wXHe4FCp37WMZWKHqdW9sbSnvLvVPcjWOdSqJ4UmIj1htvi
l5HldhEx8nxpUa31u0w5lGUTZnpACDxS13n4SkZXTsMo+xWSz2h7iofvKd/CRvI73Kgal9avAiaM
O0yCbRJp+9azmkttbByn0NliMLB8TyG3NbWfmZ/WlJ0LDU9hnS9je2gEHTTk5aqVs2QsjTzMb0oT
04E+tpnHXbJmrlxhgZUlJ9jEQdsnR9U86hetOaIiNzHSgTbTuNa3MLV02V5svJQgE9Wln0JpIxE+
Z1SPbVir04cfumxPmSAg2xfJOUBUaT2XVthob4mEALGYH3X128CgNwNgIqR+5jCr3tSObEdB99T2
WFZuIv70Mna/1ZcFf678a6arxvRfQVteexh9ShoAx0ku38GZhuQSNWGr3ar81GnHGvU8FPAS9Tzk
JlHwuPTWLpTkkIJgq3+qyCvILS9K1wC0GzzsUG0ZrCpbhrsMEUf4ZNLd5I8rKSJqcFGfq17lmPVH
AaCFDOLxRDnSoDL7psZz22YnYcn2Wta2+cWl0r/Uv1rrx+1ToYcqmnxy7onVGVB2YGk8KNZ0icr6
gQRTW2l4mATVi49WFBBgmZjPfBajfqhuavISLxe8hoXtuVOobJLUydLq3Az08TTVelJCZRoDXeTD
bafotRI2JNMkJmmhildc3oDcHAqrCIwqY8djEWi5UnIV9ioe0hXO4ceyrV90bsmCIkxOaGaLF62+
xqtdlw/RwJI/6bQzlcobgBIoqtg/k7u5OrF5XfObtW2UfScm61N3ga5mG8Zxra+V8txGZ42CtmYK
VvhK5E7yriwOKTrrUQE8zH1wq6wK+8eacxBz5l5mydLX3JrKN/SPcduXAhhv0H70+W5G+Gt8KkTk
iFyayAaXDz6XkQSzSDy79F2pO8BNu6j3WupjwkIEiWX44y+7TLC8Qd0xAZ2pQLZrajw31e9YfOpt
/wDeDgtB6Y/N4Kg57+6Nv7XK3hels9uOkaHxCFnU4vX1lrhLwCKa+mEp39f0vOEQEr/1VWyXykMW
BRX9eGwb1rO6uMBu1jnrwMGUQKlC2FmOwUk10YgBAhXknxivUnvQoR3lyWGilOUc0Z2uZ70fM+79
UaedlzhTNsEFGqKk6KqQCohmOWU/Ej7EWogWFNU2zuygXhZCNsuPuOviT7X+nou3vnNUNEWY0FiX
qq4cLHp1sBLp0NfgKPoFEsNUEWoUGNmV3qmSuTb1wjaUF5OyInLqzRFhxPYPLV6SJZfHX65dlfpa
Fo4eB7Hyo1mFq+lPeewUWZh0wajuGHJwDU+GMxPn0DzjG5wV2JYJp7W69WRpN+cxuyb9q1YB4B56
YfYmNANZ8bFYoSL+UdG1QuzoVCkydUxyyDckbLkrLHBwnLYlFcOuWPNULyL1iJ10ZjhH6m2oY+Yn
fD6MWohl1ez+Z6537JQmcbMuMLNd11G8PPWtYPfxb6Qf9Gi/QYJNXKMIpp82o1TDwQmZvuYlLws5
vIsr9xd0w9SCPQ2e/GSBuB8VYpBNWhTAJZG9nHIFBjooiZCFbVy4RfeS66Shlww8DtlI0WiEQv+5
mYajp/sSv8O+dkRjV0FxJmlD5joNjHO+eKr8sv0q6atMpLpA8/saIZPnXNYrRyx5++RHuXHlGpxY
5QkqiaD99MCtT6tqgm3b5T3MhnO0IBh38AUEk6Q4MRFYfhbVGw64ka8SFCDgxSduICPCwU7eyfp3
vrx115qLJdml+LZQpkW/evE6wwQGyio4alVHGSIXjs6kU54DO4J/2HMfrrAlNeM9Vk69imNO7s8J
D2l5lucDK6FowQgdBTle61r9WRygdgL2urL6mgI+GNdpcXF/UugjpReBebcKkiy0ujstQGKQMQzb
aH/r6DxjK22F6rsOnpNQNu9W81KTqzXauonvwMss1C68R3tbf+544Du0X0M8isvDAqWI1r+pg7X3
mswXZ6cW3Kj3+iHEtlpMP8wpzLPKXWYmYeL4oEyRvRlmEMf4zPcP1cIOo/3USDaApXfJmsd48rpm
18777rklBBSH+T96zwgqpPoaw1Y0veg2Qih/N/7G3E0kpxZxqN/Jlo3Kx5x3035gfjB6Mnf0r5Lt
pd9SxbkfM8E4Ur0x/jCHt0V6UJ8UbAjk6aF/U9ag5i9SvG3dgCofq1jaUYOQWObQxUfpx6aIjgJl
C/MErTJCrmRwGboFnkOQ3yE7jt5LrH1KKSelN5QHwHpL/k1it+i/0iIAaSUh21yeJeHQd26+7CIx
oOHT/9TccLr3TP1pxk9AXiKj7exDpqS+5ZXJImvunAalDkqQ9+IcLW3Y6Sfm2HaxHlVuXWEEhfUb
BXxwIWL2c8QBwHwQ/+r6kVai0HdqXNvtctBqrumFvjU08u9W+lG0xzv+jxEUJ5tcXv8HWLovOdXO
jmmywzrGcrR6x3wAFpcIMJRsX3oWiiQxi88Fr3zmmzcE0vkNvNlm1mpEN/HG3KQnm1lfgnZ51opb
xppKGszEsaqdH9VwaM6NEhirGy0+aAmEMMIAMOEuYTfSy7C78DcKOjFsJZ/1ZiwfI9dCfBw0z4ic
MQ6ipnKJhK3n25ZgeXCw2htQ8fw9xq1Tv6nqjdcu9m6BU7keTJ0PVD0jefja9EMWEWtAxDBmhS1F
jdDy1tYXjfFM+tILv1vnyCwcY2XucbgHEah3HptjxaWjNJ4l1e5Y/uD2YMRedt26V0UFX5G4CbHe
f8MrTsh3VNHN6k3wpQSu/6BToQCQ3dx9EV9raYdCC7J8V0iORe1KRI6Ju9gQmCZntF/Q+nIKEZsu
lLt8DNiaeumDcAvk8wEnFb5ovSSf60CnXjKbkp0p2WnGWYLmJ5+GdmfJ3zP/uYWTETa5XQmvUfPc
fFZytI+yZyYn96bHGiHpd9h89W/9SQXS7xbFUYqHTj9IE5e5hGz52YpelwRSSO3wEqjVJArtTXMz
RmKcxD2Vs86EfLLF6W6AlLp5Dbebf62Niqp5UpfysOg0bao/s7ZyZKi28KQjdih/VUV6ryW0twVY
3sIgA3VVJyvcHIe1cge9ORn/+3onsaEmAWqdZychpamuP1XyD1Cu6A9GK78JABC2oI33GXZdOn3H
1J5ryAR51soclIi0mrh/6pR2369JKFe1o4/NrmuiPzFrPqzJ/BLkNGgZLdu5njpqv9Pz3C9n1TNM
T9YnLha7in2VbvYKkQkCqW1Kbp38yMmXDBtBPkRmQAtO2GCnhFJzuMNwiSvqf4zsyx9S6Hepguk2
mr360t7GNvbG9W+cFBcGSs/FBea8U/nJouJJmzIGy9AmDvZt/qR5neRvpl8xatHG9G/R9zKjk8Uc
3yvVoxlve0c151Pe4sE8TId1YBOXYGIy8hpAajk9149W/x5rop/N2Lq1uR8b+QMQgJ+P9/gu+XGa
7o09QO1CRG7T3etkEXt/rqClW7y45XhtthOYWrRN75J5S5XsoY7CjK/WNOFRFW54i3Y51wRG99ck
OXFvzqu/WdRYR+0vnn9nmNYxCIBNgY8FheFK6mGGuqjglhXjqOVw1N6LXibDwx19WAG+h+sc76pp
v4LEMqxilKDED1bF/II5T6hJh00Hcpe9JucU3Pb1CkwUbhvTuBO3cDo6pu6ry63Cb7uzI92rEWhG
pJgEk9iH9Xqufww4V7kxXQGXQSmm6SqMe+FxG47EWaChnIx3zYx5um4hB6Wxs5oYbsOvjlVKfZFv
ixKWOd59ISF3dk5sI6feNPo03Gr3pFqPsF2wk4ZOIMg3maVPncw7mlV3iQ8ZVYZIgYBfi4mVGgOj
GCMpMvgmvhDwuv8qjPdx3hlyuOJURFzX8jPBCSwZ4F0mznJ1pForvZwxcbTgN64ku366lNmLpZ/W
+ZwzZQXo1fbqAN8OcLe9hwAurV+MKWj/G9Y4TE9uFHmUKBL+jM/Temml2/Bn/RSpbo+pp0ffzQKA
laa3RR/fJW6GlW8ek9e6+SxgglnzYSLJT3Xm1GcoqgyugLxrmBzz2E4SpcR7TvVIGVn44HfKYls7
i6Sq6FLkQVHdrOnYTZ5QXERmy2N+IIHdVMzX9a0F9fwV6bXBPYPmp45+NdPJLZp+uMq56PDcRe28
La7G814cnHN1Z1UpXJ3qJZ1JS5JKL0nfm/Ykfpl8zZh7S/kT1S8jjq5qfqUFZAjJ9EhVT1uduYPK
/YlisJf2cd0f1I4ZII5EjBhLMdwmOgmQY6A+n708UDud9OIl3xinQ2cZIQcUva/yeItXrG8WdT20
1HGy7lrDcZMuRessM6bPAUYbvnqIjHvEqeqt7fsiMud3VOV3vdMpYNRYHt2HAm2lpdi49ze5TGEB
i6RwahA/SgaYPhZC3+y9f5JoTRpnUHbL5imP1nXqXtrXzHJYD4CggBVSzHBL+CuqD1zJmtK33isK
TemtA2aJs51YWe5a2TEM2dJVDLtJRFe+phXjcPdeu72vqx9FO5RAovnVkrd6AT1HYs2k6GJxHdQS
D30O1GHfjHQ0Ftkf8qEdv5DkHg08v9XNFxhjbl/RBFuieprfhbsTzHAUYGl0DSm2g59yaIjhQqtU
bxj9nWIFVuz9nmGqIDdeNJ62+Jyv7236FieeJX6IjOhS9VXPrUA7LqK36MweDwUIvMX4h+AOMdWf
LUn8GkvhELfcNBFGjy8m2L7QvOkZx6ybkOiOCfr0iWV+krv0GhUsQ/O4alhc6bwciPrq7xLty0wI
RObXSRSKMw8ou41T61tlHrQGMxwGd9ulgUsXMwCFiD0dm4hzInZ1tnZTf2fJOQWZjmOng0QSdzuz
K52VdDYahqT70oQnpZwhB81w8pF7skNig+Id6mOV+NlWUUOAa+vcUq3uGfnsrRp8nCIGeFDyy1DM
diMZp5GJPv7OgqPID2N8I2KSWXdsQZCyqbcno6O9zx+TBkeAqdA6OFAgJnKzy3XCbUy68LLwE3pF
Js8gJsOr2XyaUsC6pBkHUhTmU1d/FhZrIgVwoTo1k/osmbJTmQ9C794f9fSgDpeSXxgXn/w0I4PG
aD4U6k/U4Jb9monQ8yUacPlJIGY30fxlG7A5otmlTo5ghXNUlDvpTwa0txIfZKRdN+iQkay6lf4q
NDyUQ8NRuH3W1lcfx/dvObD+M1gxekybcFIN6u7UkdXHeUlgfpXvXNmmBJxo6PYERbs08o9eB0It
FjxtXsFBkOlAIGMw8Cb2xyr565nDr3S709+m9u7/EFUum3YeGa3H9GgtZ6Jomm81JVHavU1FvldM
OFlJtpf5w2PTOBCLeSgX6TbiSTDvK/Upyq8qXMY4ehH7uXc3S7qMwxR5nXyvNuv3pMiC8iAs75YE
fg3RzRn5KONLaj3K8uQvxb7fmFNFD1UMoqQ8DPG+lpkcPkrCTjO9zYpcffrtai9huqIbIeGuVLta
FabCcypPVNrfev2lAjGlQ6ipjFvsrCNxsgJ5z3GELR+HeThnpfxYqGDVxJcl5V7DRrH8VjvoEsP6
vzg7r+XIrSWLfhEi4HHwWkB5z6Jp8gVB1zjw3n79rJp5ucNQqyPukxRSS2QVzMnMvfZOFdU5Q+mc
34eGg1S6N2KseebG+sMeoyfFRWsvZ2uVaz36E+SjURfbquMJbzuL95rz2bVMSjiBtUERmy4R74Gc
duzpewy73ag/OWDFBRaCqHqxlPDaMNSuaTAiR+mPEeo+4zShenmEsJtQtKwsQ5WrUrceHDuMboYJ
IFSF1PT5XGxNN7wVDst7TMDR4lMPk6VuGVulgmbM5pdZvY+AeOWEqgv3f0olSi4glBncyUD6RtOt
XzKXVXqK6Hfm0OMFIFdtYeb6pnNl4FWxk3idWvVr2ZofYe2EK5RQqIVJHkUAQGIaPbtDNar7/Bwo
qzbdmJqLv83HdzAYw7PC+R5Yl6l/pP2s470r8E5UkZ9DJOUflm36DosQ5oVV004lhOkLnDBeHf6O
lAeDJUU0oVhlXGO4sqIJEU4DbEg0PGZja7AmsCoeUqHsK00ZPKEYS4tcDp0H1fVFe+usyNfyzWS8
WwL9S1+nLXeD/l6PtPgZNEWZo5WgWYq7QEcKcWF4DkFGc1mdalm+2LbGyu0eJUpfArObu1izzj3B
m4wJJqpYwQiLpceUwZvIRiswXk1JRqWU/bZuskM/dCaqVoDaRcCwFOuqUrmYGOY8R2SBFyiNuagr
U1vKkO/bcZFJOj2efASeY5PXl0x3PcFbRBnLk9G8ubHYZQSNVH1XsMHJ8kcXDtUyyi9LOThFto3C
Dm9cFzHfz9ZqcLb6VcwWFBdblsEe+Ek5G4JAW5IC8lNsUDh7VJGOtmEJhcFpMYZHfEoRVeeUPU32
TqlXursrrHU43nqxN9lmij2Ap60t2yu3dbhqWdiBnGXOzOpjhXmkAQOmgWZpy3g0mPtrzhMbgjnm
c0KaovmtGesd8xW60aL1svqxZGtGSHdzRt5WnL0pH2xr2RA10fhuxJwJoTfiZOnoLNJ5QwfgYpDC
0irEssPRYCzBH1YFAbbd5PhGyMctt2Eltt0kVx0EQqfTWFbPclhWXbepUmNbma2J9kbJFMMcAj3z
/n2uHgrGqZ34dHhvU/y2/XvaugTWGK9l/cXgLKjzUxtGJ63YpPpwmN1vUzDszuhQan03Wc1qsvke
SmUr5IdhsrRF8bGfkRa1S7Wm9NxcfVfdNSsf/boEf3Hr4L3OKxboxAEQCTTeqJm+UtjvkaPNVD4s
Bmy6l1ZTN3osb1OQeEEl2HZnelYQQUIUChxu30zrpnaI+xyLzv3q61JdduokfEULo6VmBd9aAY/K
Q210DQslyxZsOFbZt5BZRsG/QD6QJSf5nKkgnQ0bwZzQ3YNgGz4KIE9H02WrJI43XeXu5Tii5LH8
BoppQJAvxpDZWGmNnmyKFaO2ojBBznrGN6LP4308Vsyl5KXC1FYxHumS/Kggxhm9tpkhEceueB00
dxWJ5Ayee0qi+BrcDYoGc6eO8n7Gt5JB3di2rS7VLu9WdnknxE6jtVfNWDzMoJ3FYLur/A7twrl7
gyQmP5Bbu1/MItu4oP4WBZVJdxLjTSqgFIxbyyNfIS8FWU3J1qpLu3/v5zez2uj0nQY4WQ1pIylP
8Ogpfmg/NPppdFxqndJns3WgWwu95Vf83ZRE/wX2IYFAqCmUc4cq3X5PlIoORrH9MXvJy+RJE5N9
npC5mSWktOZ3eltLDD/tz055seWzUjOl3ql5cX/g8ojcycz+KG1uNOMXTMuqS7CjqRDE0qh+l6D8
ideLX1EYro0IsaJiCpeoputNrdiyNojNS78bMmGakRrHvYFw1P25z7+S4EP2jDt5hMX0DWQwUGFn
MX78linFpGrL2l7N3arBHaFeenPtBNdAOxlBKy8Jzk0DCvFmjfNXVPbDLm6eRbpuU/vbyiLWrPRr
C1yMXX4rSPnCONsDewP6FGHFb0svaR8jW/ds8mGdwUuhcROj3bR38o68a9iQ0YX5FcuoTRkxXIrq
OEmAJ+hVoWeo/Jlvy3pjS0jsJfF2zsQmB+6uxUC41L2ozdEnVJQ9ZeOmCubJXxy+YCcgXDUUiErX
Xb5FJPtlGq9Xc1nnw2ketlGw18W5sWIv5BWT9M99/YDohLQ8ZAipKzdn8gZ06mLL9RTNWvUqxxoK
jeyTt16R54Rq3Kz3o/LWDe6Kl/Y1MquVMjyZhkn06oA3wfDzRLGuFrVeloIz9A1v2vQa2sLatPVM
Bgjl/7IIOnRT7cr/v9elB8REgcxDWyTtIaITy7L5GGokdTOnMBgCtX2MrDqdRWrfKSZtnambtHif
JxI/RtOrZ93TtNc2KHbumPI5cMEm744DO8V/2NzHgeiQ2u+sA4DVm4XDTL7Fq1EYaeQzDJ8nG8sp
k4503rnsr9ZnPyslAglB3pkIB7gC2t5Y+c6EDUEK3QhoH8VrGa5K8mEKBthJtOnLSdDfbSvRX0Z1
wt3SN1FJqCqCdp4iXJst7WdFIIrdTMwcjFXf/5aVIx4gA6pFL/Pu0kkm+rz2R3StUGqTr6r4PFwG
VfFB7eLK60vz2QFDweBR2NalzI11hM9lV+NKxrii5BuRsc5RofDuJsEDOwNRjnog/Xui06+yJPd3
ml+SuVeANzZaq+YcgExH6qhd6+FxZJNT6ZhiUenxOVeWKYBIVxAwZxi0i46CsqAKXI9pvdF7BaR1
ZAZIIXbtlPAW9qk/jYY4tOP0PirMDQ1LrX2hQw8XjvtQaaxOc8cHJq5J/VLfO+VGD38XLinzkXYx
KETNcki8wnUueoOqnJ714BFKPV0m8VvFwpHxpas5NMvqFoirQYA1PGGnsklAPI/JZ0DzVVcvcnjV
eLlJ8djaL6PFVFd7Uhkaxnci6CU2EYsNfo7PbXNyB7wDgayqgzMhMgVWqm2cSOrvAW7VDOE0nNHk
iiDwXYortV8Z9+auQzgP5splkupshzox39u5Wg56haE5eByjfmMEjp8lo/aoiq+gUzyOBauKomcQ
KfYy2AAZtVE6EMGD8lGrIQ6U+L1psu9wlkzJXsq52VZx8KwwXlC7x2hkJCttgJvGSpONdEadxweq
t1D9jNtvwXtIWI6GESA8mPYmVT8nyZJBYcAVG59ZJI4ML7pZqMjJ1CbYckDfeI9bBS9MZ53nv43c
RmBsiSQatW6vjlIjLPizGF7sDp8QM3nTdDnvknUzZRubKV7YvRekpHfyEScWuDsUYs/XzetheOoG
0FBTzelWYt9ioqLPqEOOGW1aymgm6MymhvunietVXl2RZVM6eVe8No76EObuW1ZmFNDML+0pU2AL
7uEOQI/rLKufW5vyjoFbbPdHAoljZQU3Hrbj2sEQBcFsIogIv67pdur4jqmzImMhFeQNBO3MgHqx
bPDvMraCXwx+eYFV37ZefvRcWTgOTYKOEraXXAgyZkyiPCjdSbCWxmvoL/ypeiHXEZrFCL1sYMpJ
WnKHrUvreE/SzGWFdc34q5bMy7Zvt50KBDKLPVtOF9iKRw2opRZe2kbrKJjYY8x4RnmZQq5YpR1L
58AI8lj3DL6FfdHCYgM+nYVD/Wtkj2zeFfiHoNVIeHZa/j5H/aBZnua16UDx1TxYFtGG5e8hYJBX
jO6vLqmRniVdt4LDObNN5jJmucKcMJJxegJrr7ZN6orN7FaMX6V5yGOmfdRCqh8WbnU0OkgzodXA
xuou0CmG48aPY4uuLuQubNSeuhQnSmPBpksXtdAMrvZgM0ByrJPiiJuTVJ4WnIqpPthU9IaQq0Yw
LBYer7F94lKvIICFzUuVAKcM46YwjTNLAZHuntAhJzwW62H41itnn8Xu0hRcYfQvft4j0906GzZh
X20jfi2tgeHvnwptWFnxGy/+zVRk+8h1NkGzpjmW3dF6CmB2ypLd3lArTaF5AbPd2ek9MOydDF6D
mrcjNwpwjYzmQxlaqxZ12xxHRrHiqSQirhjYSmNfbFBv7NZIz6pXzd8mpFYbdNsqf3PZxUT8w71y
GmDj8i+3e1HMW+d8wYHJ6D1UEVLg2Do/Ut4HcrpN2+WjMtGoWR2RTP5Q9pjIYuhxNDdG/Il5MeLX
YLhQnhYtM6ySpxjoQnFWaqvc9KLeuNJY1cTHe9NdizHGcEuXvjYEBPxUbHrlZaiStU2SrRvt9fG5
xIyk9+x1M1VPRM1d5rC1tPbSXmEYeX/oB17sMYEt3adrDXJj6sE2sZw3yX7bvkrXo2OyVhzDW47x
JgPI0xMbygwwwdb2EXWQiXkzaMJj09+GIVqXE9Y/u9wZWAgwBS4JVLz74DuTb0rpETvBrhxzQY/c
Y58vmJbRJoXWuEugPSymdJm81faHEt1U28dfBL72OukfevnpoMtrFamu3WuRz3hA4+FzGgu89WX+
qhXxpYwIsW2M9qKNzpOcVfILstkr3WmvpPvSJWKuYbud2GpMxWK6yvv3EEp+TQcLYs11wtCihvIL
KInzeM/smGeLt2fhJOuwAD9PkDKPXXmRwY1mRhaIwvssvNsmV1UXL1sr/rQYnA63SXmi3o+q4NJb
SFcjAQBqOABbBy39BiN5+v9dm8CBW8NwVUFSZ0hbd+o3Lc2JEFG60EV+0qvJn61sN0lLf2BfFkys
0eKZjNpxKToIXE0LeXen2rq0pk9dOB+5/u6kl1l0XlorAC56A5KVueFJWOM7BHuRuMs+ACIPRpWp
cnGvjooge9Jqpvm0wH4Ytx33RX5Xwu/pDlQ2YznR6xK7YeRIWRM9cRk6G1WstJolixF0aX5iX86q
1WvP4WkmG98Uxj7JEJdbEezGxLiZsVwlluGH7ogRY13Ga02BLAVt70xfr9d5fFJE8IAZoo0+h8G5
htMvK/zC6ouUTxdqW4qvywfNusaKcWmYs9dOeVJG1bNNsSps1X5wxgQSSjrGiiaOAKdsWGFFfIsG
XFcDCW2ZiM13J0hIm+0rloGmw/+V60oKVKoltCeiUhDOKqzAXcd1ssbVLGGOMEyO+YsQ75B/s/FZ
IhYYIA+9PyrUMLxQymdhz4/0TFubUyfX0EbcUD31mKCU9mOck5OT7qcKpSMs/ChPsVY4QEPTJhmn
tRThSYE1qMb4aMXlTg8tPDKjtepKXffx/yxTq2LqpO6qgKlBVMrnOlGXJkQbDlvWxkMMF82qzYZT
2AReiLxSzBNc/hz7hnD8tBhg6JpKey9n15aMVoh4VV4ap/Y6lzfqhg0ODK63OnDbwDYAG7ean4YM
ac/G8MqLt9NexLQ1Ay6ah82SYv9hlsS3QK0/UGCX4Y37w3Sv8Nyi2bq0zIF4LHMbNeY226uxOLRU
ElrF0MBs14MIbjxfuUqcnvJdAMkbY+LVZsdTkpaAiW4JKhWXiq8ZovWisOEL1vJslzYDWXQMeePY
r+ncw8iv0GuqYdg5pf3A8q3Sb6zi2jS3Sa4NwzcjY18yIdaMp7YqKKFDGoFlkQbGoqqwpBUrFdXV
EKOX3tOX6FaM/ByPHcbxFyxtW1fN16GW6OtZmz9H+2GgNivni6t8ZeMLcjgt+t0RylIcgnktMXtB
Ea+Qa9PJgtsUuwryQTQbVWoffVMCGWe7kUGMnu9E/xUaM/h59OnoKbNwhbPPJRfsuS2i40gIOAvp
xIecadYCY96bKPgztUQ3nvG7MEWZlhMH+XRWeLB71cKKoC2ibvyFZah1vyLjt2Zv5qa5ZNYZJROZ
eMJvrFQnWee+gSM/tupjOl9qM12z83VZox0Z2bXOX534eao5B/Gai306wLLX4OLGqSabKqkFQ8q7
XrEqHKxTkZ/eKUT0WYuiFQqtmZ1jrfw2iMxN8Q3bNTaYO6TURSXefLHEQSTJpWvaDXuGvCySSyTe
iY2JOo7bFfCzbgsv7Hu/mE+mnfOHUeQCBJGIs1WpGC0ComJJzNPNVB4y/aBT36jrdt6RGctgfzGT
g+SMGFrn57vwFS6LcotDN2IqaW0ZGJnmuu3PVedljLnCmxkuq5wiGzrb/K7uu7EYjIjkSYHugJOA
VJIHYPJFYnwI+mfUBPgqpUd4rXHoKqdOgqKw/jYBxnNpynWDa4Q6EJ1RNBWL4xWyogoyL2ry1TAN
h7JB3DhG3b6ZXifTj23L05N9G1+b8WgDjOrRuVQVbk2ZvJaZuXWE4Nv7dMtLreQ720HlrV2oTKyR
ygdlx5a2nHEfRm3mSMsmlf7cil3huqwFxLhFi1u06Nqj9ayav60sh+uyd1E4P8XVu6t1Gb4VrA7V
oPm4U/1Jb8EfkrUSA8iKfXj/RN0HbTpXHl6K6TTWv84MlnlbPql9d4iQYzqH4Oh6r/QhNjFlKevw
MYzvd0V0tdxoV/FN64G2QnXxjLrbtsZRqJNFIiolbBw2bPtLNmrbnDAbU9w9irD4hVEDAABBYMUa
tmWsb4OEoOTeAiqZ5tyf+g/LMhgXdYwHwnJNLhbz1JrOf+hIKnc83Z22mjpNfjWYRHLmhyJOSWaR
VGF53zJdsftwXAWiZddaRdtbjd16ZkOYkdS4O5k8dWPzFNUFT3sTqmy4s8hYMVtdv4SKZj/dc/tU
36a/98Pe6rauxuAgdJklmC7cphjBRLFAYUlRppdqPoN2JtqvpC68uSGpAB6+Qnt+dTjax/BWIQJZ
GCfcehXE9bvZXmobs8SEH2wYs++8wew8NQE1agfZr1XPDiuH66yj/BraT2noh7rSduKeBVFml5Ls
IrsQ0aborzWDYzS1WUsWIUMwgXDsaByLWGZGy1pV9hfLjcg5isdtMHyHWJRdSQMng6vbUyblYirP
eQ2khr++p/Nk/6yFt2/QzsG9eyyRQgz1NdWsX0QfKUW3zdL41Qjx4+bZ9OCwS+DG1HRD6dmazLz6
y5ACPmm4GpYNz1rdPQjiesD2I/k5tVs9UpaqvhROt0VdWZcEPZVpdpPkZVE3zaBqZAtSorOZAbpv
Mt/C5JxlfgieDRUaTdAN0yUi1XxBnU1+AOivVJxLNs+eMQRe3Cxl03zqbbnmWfL7Ru47OicjUTwL
9dFJka6rYK0zGZLjzZwozOybYOrqN8E0e06WUmKTjqVk/e/sfsNFK9aWrQ37ALBTBbfBZCmjqNbl
vbxg6laVb1h+u2ElItxs7KeymZHzWbEeVPoKiEgUqNTkGRXOWYXhi+kvtIQwZxv/cVCPI6UEljf8
izJK/TnPOcfn5uQMyt0TeWW6U8SPVbXCeIsX/xIhhk50b0/wouQHqHzqMdTxjTFkWIXZo+iWwfSg
kcmibHkssbSW7qpW3oYWsCZedZY31m9w3yH7fdWHJtjJ4XHStn2wSULFH6NLEB9S2FPXH/VbWq2m
4SvPlm7+HqHK22+RhTj13KKiRq+Sd8XwrKZLhyVUw1FnwKnkxNPk9LNzQ3+fXcaMibnQ7pBndAgd
CptzwkvD7a+25efjSe+fc/MmevushNZbydmZihM1sK/2J6TJRu2eKrnr3BeDYrlkDp72QbFsXDs4
i27w9IaLFuHx6HRMYDQrrPwzh845uxVhhw2UfZE65t64m2qrShD5iSzu1WScZ1pDJdqcXAu0Z455
Rc0ZM8bMOLc1NJZRTJtOEShRRbMLnILXQjfp6x4Ay6uwXWnZS6V+pvG0rvCSTCVbeut5JgCnj/hD
1n4ygq0W19u6rDapglsqVdYaJgBBIkx2kPd9MONSzl9SeCKIz2rRuoyY7V2pqXQeGvQ0U82ti+jf
MNYrh1eZsMg+1ylgbLQNbW24zq0vqOLBgfe1RUE0Ycersjdy5w5SpYku8ATH8to7Oa/faS3IyBmz
dWufDf2sG1vBSAgFUnUOKa16Mx2FpS2sqqp3piMDP5bWL7QJAkeQuWtJhBTCouSK95r5GepiE+Px
SmYU7QQCH5VD9gaPuLGwdTxZBGSp8UcmoF4l0sykm2vGt6VJUSvmXW0kx8xobpEJ8qukT0oY7QPY
DEsJT1YTGQtRYkJr440r5EafMUSQsDYWk0/URo8AmF/J/lkY9XMZ42cYloVyCDoio6fM8sq7/ShB
Jb523Ko9L1fj7lS2E150VWVDd9uGwedsH5huI80Xi4BuUeojZoGoyRZdpf5SquBViZGFUaZsm7QD
aX3ZHNZ1utQA891mO0YrO6JckdPvMI73uQvBjlGBCsoqGNJNd7IzX3dut3TA2KSWLwP7KsPo2MLm
WCpTint9nuLAzW13p9WEOj3qDjFyDixQwmAXZa2t/BhPPDvMLdyFjfIc6rXvogy0qQTYuIb8RmDd
sVX584y2m09flQsGoiDJEPrSTxiiRHZwmBrWAKZdBFIEFbgw0AOzNF82ZvUQFPnZTuWF9c/bMROX
sjvGA6FKXfcNSBMrG6Gcw8Tyidz4pQVyH2S26iUScwJVPjKku2CGdUwCGKd4BCj+9zgq7Z519U9h
VD8C75IwnzPHHbDbLFTvY37B8Ly4RyZehwWewb9EJv4hjvrnjuAyiXtL1S0IPnMllceyfWiD5798
gPsv+g8fwPqRo16ZUp1SQ9f2qjqUd0BUr4+TLmNQRAt1SJvK6rVLBqyxVm1R0Us01+8uFMhK5iyh
D/7ye/wh4PbnNuGk1fO6d6Fz5vF0j89N8bMjAa5mH74Ln5K+rFKPfelonoFyjJk3qH/50c6fvoIf
Ech1a9iz7XAyjCbBumR32WGgYsgbl8zyoKVvCes50W6w12Zduu+N7aBt7e59bAk6aLjBlGrdungV
cYNE7a8q1Zex4n5xijVyw/PLYC7n27QXFbMHs7nq1uTpE5Way4eqHuT0kvMabt6NSttE8B+qi8k8
Du13OTxxhmJ+wpLpCRxmQTmyeqLbxJayS80GvJ7k97mjosU4z41t4MXPFnb4yEYSpybhrOLJfld7
bJX5purqjZa0u1wqsEgmS1qpCr9S+gO92un8szHFeWeg4v77JTXu398/3Vr3S/0fKed9maRFlqsz
ixjl4exnu+BSrKPFh//cbJJ2oa5BS9TFi+JhrYOVXeyGxa3zxYLhtBeuf4feJx6kowoLvfz330i3
/3SX/QhXlULRG8UJjUOo9xsyqlQYD6X6RcT8r9rRF6VrMJ4Ml4zu7iIYVCvUaBQPOJQM6nLiG1Ev
0pbqbNchV/WUnpuKwPuPuHmJqM0zEk2tSyUvrpZuHEjvLiR1fUJlGggwVS39BOZ6GT7V8im19uNv
a7r/AIfArnmT5Q+x8ayQklguoVnCsypJrbrjASd9EBicXnr4vNze4Xc1uyW445WN00vnxlR6lk+T
tVKJx0iICz0qFDSd71ACokBzS+3C11aDCAcHwpy4nE0816t8YOS9JqDw4W6nZE77e3BgXbAeemx2
UY/GJxF05WXo3g3ey5xd3BxZsk8RfObyjOY6lvj8lR1AZi3GxUCIWb8IyILKmX8wVRqenRfkW8s4
GBxj1Itdv0G6wPDWDFub3KAuOd1TujLjcSRMF4xM/2pKHgJ64ACcgL1jM7zE8GGZ8MiyW0XZfMKi
yAkjpb5QVZsbPbykdYgnyHxOdfMSxcewgIlxzxn4IYEEMSOiZtlO20Y34ThvQj91wTfLbNrxbIzV
0qo+5nyPpQil+rnGg2Wz2KPkASVICVeMxiRLvyU8Ulp1q82oI3lb3PSyv9Rd/qEnju/S82gc+VlO
j0dOHdkQ0z6xXI9OIqqXI0kBNJtUcAsRf+gBG9HHciXRWNl1XYabLHhv1FNOIU3bXpqC7Fqir3TS
TMCaNknKW8c4cYbNTOcN0Nuc3yoZ1tClYHlzTI5JSZFosCTNeJkwA+DYipunetp1+V6HMKhhnWHo
qhjbdxTz/rS634LQtkDF7mgOHiup7ZlpAIvy8DA446Uzj1l2JQVGC7euTUROtKRUHNjo3uBDS3DG
ha+NHv0SUj4n+SZXPbd8Stprmeu+1ocPCnVf1vdYnlkFlgtPdjhLGkOuxyJZAD+XIJBdVtz+/Xl2
/nAwWj+ieLlFeuFOJUgnaSzYVEhuVPr3qKHOhVbsAVltFD9JwTan2lUxz5mG65vkSHTwQdYLIJfR
wHmYMPNIg+NQOb8VE745a+9mjPeSEZdKW0kd3xO3Lq+AxwQk7CVAM96KpANgtGsPjrNyqGZ4PJKt
1jTINcdB2bXpURG7Ptu5tgZe8ZiiuKXAMWlzLafNFDeXnoFQ6jKqL7t2nTK4XVhSXq3I/SwCyyvE
VxPsA3AfFbw/a2/MhJdlO16Tcfgwgn5jjpNn4J8fU+KC9fBkzm9jvjXaozPPf6tv/nA2qj8yPnN7
CKzO1LLjdI3RpYhk/M7KlU49dwcsPIbgzBD+/Wr+4WKqPy6mE8iyyxV+VBFLbSvyGnM8eULjXVT8
737Cj2JtyktRygH/hnVfTjp/Nij67V9Ouz8Eaas/IolzpR5i6qHkGOs+hKIKM4jZ5z5I9iscUH8L
YDf/8Ux1fq69MdNyyoUzJ8cCR42in410++/fzT+fjIQ////DmsLfrO2oS1CBM6acjbFwTHc1095b
uf787z/jD1fYun+o/ygIOtJSUzYt6Ycg4cmKFE5cXvIQNwUhfP/+I8Q/f0HC+nnDqi5UdqqMB+QX
XEAE7NUEr4GcEgNrhfFCQIJmYbqCIjnmsBFlclCiz4DUcSWYwbRGP+tPMwSw8p1UzJejZBs2iDq1
shL5Tia8kjWmviVsecM0L+t9K3N9Ayg2ulP8Vb4OkPbor8jPSxrxINNPTbvJuPeZh3kcwLV2bIgB
MxqGoEn02uWnAjSbnAw35XzR3mr2X3bjylWeS/mpJeq1npH04szvJeydRsqyGzOKVzp21D1X5rVn
k3abnQApxpIFB+NbGRFJzq6DDllkcncKV5HhJUt68s9xftJr5BiZneoRcwodHgpojBgVpaXzl+dY
+8M7w/rxmKktjbZlN0gH7VoqBNfhtf2lmOGTGWJQ2QUZObKY3Pv/7smzfj55eT5MIBPqvg1L++bU
SXNGf8ImkBWFS7p6nhMNkjo+UFVCLJpwrMu/32t/Ct42f/ROqjKrRplPxl5parS7OchXyWTflI4a
J4cFyx3eAczPLbVl8vWdVeqyVxoozoFmuWO2WTAyc9VI/OXm/8N+emH+eIgHmTV9KCtjL4dGwXuZ
toFBhnyuvEaFSoZThNb3Nejw2WbvIOzYugrdYBF8abYpkR6OOX7WSXrHZdJya5OzTipm3uT7dsAI
VyV6fR0dqhy9CJrHwbVjmNdBQzW/P3SY/yMQvHQm0aUTTfCXl7Zxv47/0EaYP9qzTtPjWCVv9Gh3
Nhl8DnOWYlUQpYg5yusCB9ENaUYt3xSIVksUxykiuWc6h0Z012BgNZroO++yW5lOaxMMOQN4k2yY
FOwJDGFJ67rbDDUSDe7ToS4ZyBPY6ETLLLT/tpL+T5/hRys0mm6g6olbEPg0IE3B0Xjqe/BOynTM
6J/oE2Hg+BMby2BY5INClvDZ39atvEb9+/Ck0G+g4X0MJx4rQnrW814BUeLjw5PzgVg1QjjOh10T
tbFx4ndmlITK6gv3pf2dpAegcu7D75SF7AxTODdealZ3mEvlk/pUgbIgO/IbjEhplsmuITgARzM7
6NaQ421OMNqiesPIXKuL7EI2pTCXSXMlnGSWIVzgnhF6/pf9Af+brP9P1/pHf6ZPWlXMhDkdCGlf
GZtkhyxxgKRcSLZHK4tHweov07N37FD15MoFglwo7B4rVzZrmGx6x8QPFlSvG+Zq9//KzzxMjz7x
KJ7JZObdWGJqW6ce7sIzNoZTuqagPpB2DBy7Rgzcputu0+3lUqywUv23d/CPc88WYVDbBZ+KLcoe
lvu1vlavWFHJe2bb9+ATm7S0t3zNi3Fh+mSVet+vT6GfrJh27nF5V38Lwv9DR27+OByjuUtG3vo6
C9tQHX3cI979K7IXFHMexv5FtJJPf3k53su2f7qU93/+H4d9zeshSe4/Kzgqt3zLWoLL9EnAtpcv
/8u5mPnjoHFbQJBan5xD4AKJV8lJ6NB4+UjZ9e8f4p+LImH+OFpata/EmAzOQVPu1seOTTdVXJCP
rqzctPrrypc/vB2MH+dIbrg1ceszgxLUznLofHN6opcAO3BWg83WgmYv5o/U/VuR9Ida1fhxTHTF
0FdBCvTed/9D3Zksx41kifZX2nKPbMABuANtXbUgIxicgqQ4iJI2MIqiMDlmx/j174Qq67UUmcHo
ql2bpaWZRBGjT7h+7zkg5CFTWs1lQeAVqBzwlHFVC4wj5ZGGcGDR9yM69FM7cNlZ9bRmx4yJY7PY
Ly513vLYozuw2nP3xtXYk/Wcey6ynFh9GBpK8oAjvv/uD4Wv3L2xSKkiqGTSE5FsK4hFecuOep6E
0pxSPwHmepKLv7YV5bI12TW3zsROb+oDmQLen6wLP2HNic8VyLULM6BvDNGRKoxPpsXuyQ8WQEFm
kiFx1YBGt630SnbCvtBBYl/1ECNWk6F8ZaCSG9hUGXz2BIxGTLsRSWbpEqrroHDge0YRCCxth996
ILOnup5I3ddeBbcAFN37T+JAkFvtOyddh24WZGm+HeMMPpssh/nWscqeDVVmfSdhClnQUp4Dsc3W
bG+M63Ap3XPLmb7mJrDOnXgYj/gfDvRId28oZSe2Xch1xDnRgeOB8814dgrR4ET4R+agA3cbuPuD
ZOtLinw4ReLm6aYlW++k5GWuB0Xym+8oez1OqtuKoY5u06TtL3VBlRuQ14zyqnpZZQyyR9YNh/rO
3hiazAVb30pOtKGGiEF6GZBUNafNkZX6oYe5N35a0pWZPcXztdVsMSqI6SwIoccceVWHLn5v8OyG
yKsmFzlAqlui1vBgu+0g7PX7jfLAtYu9MdM2aaEb8mKvZQBFxrPDLx2IVNGNX/WQHWv4BwZmsTdQ
Um6aLGKxOclMCKbPyBovquEyKzxWl8lVEC63izurE6jnK+GRkPL+vR0Y1cTeireBLtM0kZiofnvq
i89VdsQ0vbvsv5iSf3w2/DQUB4rd17bhuLFzmZc7jB5Z2Q5VlslaLqt/79r3Rk2Zmr4pq921W+xN
B2dpXh6ZjA89lb2u38KiUG3BkXecNJM/jPYRm9ShprTX4Xv8oUXEYHVNbj+I4dlZkVkMNe/9B3Kg
G4i9Ptx2YxxbgqP7KjlBdxEJwPCb94996IXudWCScqY42115SI2nTaXQriq9vA9gZthHLv/Qw9nr
xUkRxcugSWXxBIXeLtvGEtTCKzHP92/hwFrkh1zopzaZluMSg7yttpLU8NheohNHKXHhDeD0cOEF
NFTG3lCzm14JuJ/vn/XAQviH3vCnsyaaRKvFK6ttn/Zfq9z1ieS7xSbX4BSqvKfGAYbu+6c6ZLt0
9nqz7PuKKXHJttTd5Df201JQinxqfZie3JP5SEM48JZ+RCh+up86TYMa62i2NW7FB0PZpDBjm+Br
psj9rKmWP2bcPdDinL3urac0dNyoA7tKEjt1NTr9qKYra6YIrfs0JPWRmM6Bvu7s9fWmsLTnkd+5
HewgfWp48VdRWEXn77+SA13yx8z/09NK4iwO47rNtl58NqSP2XBrHxPJHzr0Xm9n59hYkaezrQWT
s1ATfNx10x6ZUQ/1lb3uPipWl87AUyk+QkUvqaCCbOaAEDxdALMeG2cPnWWvx/tuNpCOuXv2bMsN
m/YbezYZdoboZAKq8fb+KzjUK+y9+XsOHDPMmrNkMK3aVTagQICWcELlW29dRpQKNEdGsAP3Y++a
8k9vO09NjoaYM5HISyY8wVOqZYNuDeO9Rclw5IYOvHh7r5eHWGajvILjOIfPg/6sdQfu4vX9h3Xo
2Lte/9MdmMIPoyktClAFdwPVrXCwE5MeeTwHerS9O+lPB6fgqnMFaeRbbwuUvaegjKj3nd2sverI
CHigM9t7ndkz/TAMJWfozUe4Y9TjHbn0vz6w2vfPh36U9KWs9babbi3vGovMkQMfCGGrcO+hdMms
g0YXeltTqB+ybUfuNeXJJ/1r9KmjShH107GkhEM3sfd06sXpk6Bo9DYjrbdRH013pNX89ZwAEeLX
F9s75bIkMsy3wWJtPCAcLWHnFIy6OjaO/vUsqkKxdwbttVZdcobegsluoFvcRdZ308KzdLPV+23/
0F3sjXlznBJh9lMeDwWuvfeQR2xrsyNfLcfE14dewN54l8tqls6UsFsrio+6M+RoWp/fv/gDD2jf
FJ9krhW2S663y+vw6Hytv0efKDh8/9gHLnvfDW9cM2iqaPXWzNKHsiWeW8868t156Lr3BjMDhCNW
KQ+9/+6tke59lGfJh/cv+9Ch98ayySbRq8liehbSAPanSCkTHiyQJZNIteDLRjr8N5/QXidWdSH7
2PCEqG9AidRTkv/+Pfz1kKl+7D3+PGQ22K7gjNFiDEkfV+WZfReWV/XLsb3kQ8ff67lh3/llEPP4
sSY6j3i+dhrjlprOE7IN3r+FHyupP38LqmCv7w51lSb2j1fsnxQ33Ut9Z92zt+B+cU/jz8H5abQm
CfP9c/31BKyCvS5srH+2JpvWZN1IkI31Fjzc5v3DH+oIe/3Xg4MTOxSwse8j4DN81d3H9w98IBKk
9r3uUdhVUneV3vripLohBZlMcJwEPYm93+dHj9RjfxU9x0e+zg88pn23u1XhGUxn7iMn7P+xfbTu
qRVls2ZT/Zsn2OvVU9CObPJzAlgkC+SeG/lZPELIW178I+PdwSe217vzxnICN+MU8cv0Wr7m373v
3Qfrnvxm42yCV7N1jp1p107/ov3+SAn6qQ+SyKMEm696O37Pl1NS+SgshmZ2LzxE4aftZfLWn7/f
DA60L7X7+5/OlFm2tIPIzrdWSeadWoeudaRjHOqEaq+jJ2MkZr3L5kgsCDhVjKmt8/kQhSzHnmxn
U7ud4qYoCyLNI7VzK8uoeh3Irr8xXeVtKm2qS+b5aP3+rR4YeNTeoODJrjJu7eTbBo8sSXef4id/
lxF3Qp3B+2c4sO5XP5Jwf3qanT1SuY7McFu+UutNCqUOTvSzeFUfok98xbx/lkOvbG9ICJtK2SgV
9FYlRIYJm1dte+QGDhx63wme1PZIzjvXbxPVLxRK0yw6ctW7eekvmvS+x9su3Lml/odhf6GZlRaV
/e5QT5Aix2b1/oM5dIq9IaCyFXiIZci3AzQv6uRBeki2EI59Oh46/F73L/pyxqfLsrko2I+7mtPN
mByJEx1YN+wLtQvbNSglOfT4AWQ3Qp12Nb0UD+8/lkPrfbnXx6cm9a1gJCUIZ+P0ONyRm7OzQd+a
L93t8KX7euQ0u/b3V294r7/rJgV/kXMT+N1wx8w7d8QJGDNnk7L7hrTZPdJKD3RkKX4ds6Y0CqOU
ZNwtWSgwuHwDbHAzRifpa31s/XmoJ8u9aX0nr/ag3bG4TdDbIlyh4oeVylq1ZyR/wPgPju1XHupz
e9256YsO7TKPrUFGGFnnfe8feU4HGux+9UNmO9MSNexRDBYoN7TK1ucKUNb7r/vAZe+XNLij1S8h
FdDXBvKbzQIucu5/HPk/X6f/it+qu380me7v/82fXyuwammcmL0//v2xKvjvv3e/8///za+/8fdt
+tpWXfXd7P+rX36JA/9x4tWLefnlD1TPpmb+0L+18/1b12vz4wRc4u5f/m9/+B9vP47yONdvf/vt
tepLytPu3+K0Kn/740cX3/72G/XIPz3d3fH/+OHNS8HvPSI4o8I07czLn3/t7aUzf/tNyt9lEEoR
SNuxlSd2IeXxbfcTX/zu+bZy+FKV1Mu4IU22rFqT/O03T/xOMqWUyvUDNwy83VV0Vb/7kev/7ojQ
DkLX9z1Jethv/7z7X17Q/7yw/yCZ6K5KS9NxMb/0fI7uqsD1QtfxwJIRKt112J+mvyGK3VL78C5E
3XZnowehMnFCZ4ee9zdjk/RH9jR+bXv/OF/g29yZdOBb7M8pQnZhGUI5XRd5Q9gLwdiyCqw4OpYh
sTcK/HGiwAlC2yXUoPbDSCJrgsoKRMBe9ASkKWv6Tm8aL0VoF0NaJMxnkaouoR5W4Ilk5FzqPHRr
KirYJjzS4X7tzVyL50j2z3m8Hgmgzn5enuelgfB8VJvoi/PzoHHiR5kFeCbnhYH9p+b3xwv++YX+
OsL+OFfAiyT4pBTFUfur9gncRQPsLFz302QxnDf2nfEB4pohLJ4d0yZXZbKkd5YYjsV19hbZ/zg1
LdbmDl2oXd7uMfzUljI7yX1HDiHMNGe8pno0+cAc2W7lWDGXwMxlDytwJLj3aOhuE57zRlPC+dhN
Pumkdi0jOPFV8fT+A3HEfhP3nAB/LwVTruvYYj9279RlNlieH679qqnPgjxR56U7Uz06CxAkIF6o
O0Jq5LbAMizo3rASrPIKWZZczV6ES+n96/lTj+NyICF4PKcgpC3szbklLtjRN7v6/WVmGZvljSRX
N2vJOx6Lcbyo4njRR875p163Oyd9HfEWHd4O9t6MKYpZigVDVTUhGtaaNHZZQrJ6/87+1PRk4Npq
N9TZSija4K/vH5hwF1gpJm6V1K170zuDScCZ5X1JGaxVvE5WkYcXgyhVfV7lBSLN98/PmnnvVTOo
hBAbaH6h5yp3fzcos6gbb9GIntWTLV38ejns7hNXCVvga+j6l0EE9pdpITmjwebx5OW2016Hc9gg
kOjq6oXkWf2m413ZkE4KH7mRnfbLGUYuB35T2oEciqTLKrtIrUTclkLq2zGDgQHZ05sfdVzYzdMc
GPlBgL3H4unF4rtXhpO5tbqitymKpYjgKaN2vUakNzXEtYOyn31YEXPLJ44ymtorK8m7FhiHCChp
bgYivF7riPoUHHd4nZIRb9ZWn8Ohk/4CsEsY5BFZnqY84hkqfyN9dEmlsN1xU4kugbZmVQ3U8a7x
pbxtyNr/6FYqBfM37Sp1p65owq8FDEVYuDhukHeetrWlSFROSoR4lZ2PpDJ1ABJXtSPgSFK/53jf
+Qj15oehBTtxvtid7u6Sxlm+F3MtKtgeRfLa2PFknbmJ79k4wjS7wcGYkgeOyc44J/RKdqXG2Ygv
o6dYfZZRsnxJheksyq16fFwMJGTBt2NtPudeGBpGjYJPqGmys8/jYk3eqvLsHc1XKJdcMWdXsCwg
PwZIz/hcPRnrJjYovRgMT4rGTcMrO3Vbgx4lzMgytEJALtkiwPwslt15qw7MarGR0eBZ57UvLKjh
op+3Ro0e9r8OtXvNFxfA4Ej5FIpHtT7XypWsAiFQUb/TGQjvrtsgjkQEAEp/rjqi3FElh+9tFSZg
AxgW5aVd+NWkSObRgIpU3rqfhYveiLuWY3KX+HaFlFS3BZ4iJ8pIikuGxP66hG3IR+rYVuXDXKeR
c+Wrzgm3lRJhqja8nikDAUh57HPP05s2sW809Zv22AXwUivGBjzyaUNwcBmxDzig3hiE2HpyPb9e
E2sePEbJwoynzRTR6oxn+CAIMkX5VOWPbIH1uRchU7TS/DLXE5Qc2Jk75gCzPS4MKyQCNXUDeSlE
+GpufJlDoIchKdPrqqtNsll8Lcky7TTG025yUf2C1oaR0npZ+uioXcHXPFfjqg89P181vhuDHk1D
CT43kNkmaiZMNOC3DfWLlFS0mIamXK8co5sbQF3sPaZl0l8wlFrcixc2wFAa7RkwT4t+Sd1Ozhus
0m12tkxg1ih/SMh3E06GUlrChDyRtpnfMv73kkcu9bYsERzxieYqzfWclKVzZZAfVlRbhUgrllEt
Gqup7oYvqVsKGvigxvjrVMYY1f1sijBoO6DCNgPa+M+hcnK9ZhU0WZtwWpKMqGYtcSp6dUd9dlxh
eVjc0Z7IdYY2shvHMD1Qbx2hDHPdZWUXI/uEk4oncU5mPOA+XyOJzFWJ1jjrTS2h3+/w0mWjkBR1
FHqQYdxTKb3WEU/2tMyBNUHqAHguhwDLQaNH1FjgNVBl6dQOPi1xmt5o0VMFUtcpYhwNt2hYgZ+N
KDcDzPhNR564GFPKi5i+POe6WpL2S5LlrrvRS4D0xXeN9d2qhpji33bGz9LEWWhOOquNAXDFDsWh
Y+YO1zpnfUAZjGrs86VBKrtKi9iXGTv5sU+J95zCIzvlpUGjFH6TP5Qytl66Qga3gF6RoViLA9Y4
ryoBWjwNM7NqKy/9GDgLwvBIBLuBLMrr6kGDhyKMmUQRkLElMNAJHSebcXdoQ0UcVOvHBWGEfy0W
d6eUMNYQreC4ELur05rCRzeqa33WkSw5bYJyCPvrwfODaWNh9u1PwhxWwrortX4uBy3mVTG3A18e
8ag2enatN4blEEx6FFtkWCbC/RbmLI9PWSoT+HBSg6k0tt0BZWnYAIgrPbdcMww75iotoXSet9MC
EZ8Ukc69WFSRVJeUj7Q+JVeC4eZELYmXb0bLbxUFtyWqFNELS2B3qssFwUflJtdujYsbyk1Z3y8u
BRQ7XoL60MqQMp0SzFZ/LbtGbutgDGAoeBG57C3/ewAp0eMDAk1vIHSW2XfLr6k5hmaIGkXVfnDF
130bbO3UU4sFn6ppHaAJgzb11YTpGlVcOg3QZmpIfoWpKZ/rhhkQq71QNNDrHipWyuhHnrmOIGVm
AVTJYaxTF0cMxZ0nmSy5xTzKwotysaGkGBK6rivWG0AUuiq1MeMm3XyrVF3bV3PU+OmzsXRbXTce
iRs31ZInsAl1aLWrkcydBXYAgvpS3FKXNe606IyTlE6mTpHjhnfHEJNXa7IBjYqbwJczhdeCmIgm
SlV4mnGmAgp0Te98YqYwAyaEUMkrYno1uTTa1ma6bMc06T+5vvApsc8H1xBRmUSwyXOnuAA82iJn
GRszv86qU+WtI2OKHkxt9Sh7VFONVIH0pQ0MzanT/rbOtB2tRprtc1sz7502o1tC/VepxpkzZeND
2y7x/GQSv5y2Q95E1l0p0u5OQXGi5LZxqD2pCsvfWm2kEQaz0YItOSnS+CG0rBgY9FI0120lMXSL
qaXcdBlqnV1SUhp3r5EYG/zKekq6T21NKRGsRq8c72TjdXeRQnf/uXfS6Dn1LJ2da0ix3SoiH9en
vkxSDewmdPnnChwGoJrcjtOzAFwcS8NU3htn4jlPPQDkMzt3YihhuP9u5zbEutItdczwVYcxW3ON
gcLstLP+lNQR7hjf6RhToiiCvuijxQAFzpqISmwZRJijF5uq0GoIIZnNqg5fvTQbnqZ8KOW6s8Lg
jp4vvsJaSRAYWV2CkVnO36ilXj6EdYaqyorc9iFrElJNlnRpbrJIqvoqnrJJv3lDFd+bUC4x5g9N
Tf3Y7+QJ9sCERDpBYn0FWcGar8+VZhXCnTufx9JIMs3TwrQPnZ/Y20wGFMway2PLzmlFawB0GUh5
idAYRrWbRywo7KT4kNrDDqbgK77Nk1g92/DgLdCMAQY75eZsBjVe6FOPE9htc+HPzO3rYVZQK7Ii
BGDZpowF5NS3ZICTuYH7Q8U2Jl38NFawGhjqRrSmDDOYxhEH47qJUn2eZzCLVzGRCFx3gpQPxno3
+ajzkrdL3tX4aPUuujSqnPPvThA7iIzmgnKuIVg+Zb2ERuwz5cFSMAl5crwhLii2M/tJpqp9qarZ
BXBghPMJ3DOKYJUsyVc+1WqzjRdWZwMWp1G1H0K/gkc1lFGO4K2ZpHmmPXTBt9wje/SzbTeiv2Dt
CKpj3UZDzEI1g+qUrYrOy/wLOUXhiEiAlIr5PNV+Ur2wNKpuyoy9akorXdiVhafd8AGenEyuXOwW
DkCFObSpIC/KKNosAZnDDGha+C3J9KyzQ+bIMrbffFEHGnKUinjURkNU9tk8uU76YfxiLXkKI2Ds
+ycrbcbiJmS5CrBVtFDyCxfdXjJPYIVba86fcKVOLkVrLg4Ud/Z0cOqzfq3WkhBGslaOlhRczwZd
iu3A15IR8PYzH65wwz8vauo8LW+C61y30Zvts5uNZLMLr2ceYAjzb7L7k9ZXIIbsMirOZz/P8g1Q
G7h2fVG46H1SX62W1nO/xG1nfWay8Qx4zUjDiUr4DDnN63T4orxsoE7M3yGkgy4N5x1qABJXEU/M
Jq5XJtAQtGrNmZJzl6zKKgOB2AS43OLGIh80rnao5BDoxYfSkJS2mXXWedBj5wHjT6SZlXNUnA6U
g9DEq9pu1KtNO4EsXNPLQcUatoRFqCcmqHhR8kQwm33z0yq89iIVRqdl67tIxaqlZ11ZpwK4U92p
DzDu8/p8Dk0AMU455tmdY6XOqnGHFPbzVMlTt6A1VWM6LOu4r5w3U5WkplSljXGlwmKenQuQ/TPp
pmaxL41leZ+J9rneeUQ/vklMor77IuMOgO/OsAGz0Lnr/XpHa8tT2sfi1fK6D+p8x0uNs+Ripmrh
u9PtrHgdwl9OGzdhunG9STybUE0jHhurR1Yy7yQAS5Gq66VyMGTi5SnApoduz1f86Ixym5oE9Hph
gokXkHudgBRjd4AEAoaHYT14Tc03k1kGFCpjsjO22VR/TKGASbmQ1OqBb1UWXg5OvnGUY6VnAmSo
tU75MLZPYhzJz4RCkmBtTT4fsbqKaVFNmw7eKiI+/eJmzo7ovYCg2JiyHz4PWY7ntxyH5Ws5ZUO4
oqnCXJ3nDHZG04kl2OHXEnczG5sIoNuWfXcuStHob4Uv4/LV1sGkL6Tf2v55AhTIOk8yKRATx6yu
z0ofNvct45McTn3+AoyqyYc/Cv//pWj2wVD1L+Ht2/qtfDDt25vZvtT/F4Lau6LV//xn2PhPQe2n
5etb/ueQ9u6X/hHSVu7vxNGUVEQt7V0QmlDQHyFt//cQkZNvE2my3dDe7fT8M6Tt/+7zFwSGCFrb
jqP40T9D2up3J3D8MJAgxFybINK/EtP+dUtOhoFiwWVzql10m8DeXoTNdIkMEhfhVRGlfKFYptlM
VjNuYjXn67IT4pGP3/7upyf0F3HXX7MkdieV3DSxfFb9jgcu/dfgF9lPoco8BXCnLyheaGBHQRcz
kiGjcnJsuhoGzzZ3RczSQicdorZET86/FIL7x1UIVxLlczyBX2n/KsZpbCptZ+es7S5SgGqRoI4u
XsTO/Vt8KcTyGKLKff/WHfnjkf7PBuLuvGQ3KEHwN7Ad39mPtqftbM2W31UbC6HMU+931zP6k/l+
oJ4flFDkTh+k6fn2imTrf0urmlhLw+B7qhyETSd5Ns2vrZlG7wsqI/HMChsDXpotrnyakjIj4R4O
VL1ypF+254mfCf3g57IX16weMdE0IE/duihvhrDt0w3TOR+zVi/vCFrfNF2OizZy7EmsKuFX41WU
5ubUmnv3uaRO+9THVcImgCbSxbtrsouyCF19mk1jgCwlZuTeTWW72cA2MUAiLfIn1H3lW87eKcgI
y0OULS8WtC5ICcb4LZR2BMbTRYU6goCjZC7ciCW/q8P+LhyT53w2yM+0sT4gCIl27mjzQESwuZgJ
8t2yRwALUJb2d20VIBOG8oFMGfkQe9o6j+odgNZ2djYkTpKpTADFKPONauYfn6e3slkglSWosZ2m
/cpH9SdLu6RrFFJswtq1WfbFLFLnndyQr3S+/o1G6GdB+RtEAR1HwpXwXS2/mjm4jAtwlg2ErlO5
OOVbHUj/NRjqGtbrNNj3Q+w9Fypr1yh/rya/7rOz0ZKhXKfNxHhfsio+7zXfKtu+L6tbT+Gpnouh
2TiNNb8tTW26CwpzvQmg0uBgZw3rWN/1k9Xl+GKNuAUO6H+vtA8LU+omxyInvfF2dI2PqyCZDS9l
lt6nKZkhYiVBn6nLUPWjuk2Ix4WnJs9RJddVyXTdTg41rEgJiuZepMvYPvi8qOlc50P8tQ+tbtg2
jeqY4stQXEpCmxRph9Bw14aOFmAtmUlaXaYRzhQMErW1JqwPpz47qv1VjHPskZKA/j7JswJqvkUE
AoRHj42vAke/ToQdtshn0iLhOjNRblSSgi6A0KHuRZ5I91yBsiwvpgGpxVkOsfY1nFT/pJcSMWFc
WBTEQwQOHCpyB9/GRt1rFvpVhkgGDIEjb70xmDGGul7Kd1FQJIu/8rwcFHBP6jDcIbcvgLbnDbHA
sun9s0jkpoW2QWBvPSdVfZ8br/ZXQmblF8X4utMM1drCaFZnzsZLE/QyknqCC12VTv04GEh9EJRm
JuFC58iW2L9ELtoMQC5PVcuGxOnQWcCOsiCR5dlksipeOz1JPUgk8wRgg1WGfEBZLDCLgpFlpT0Z
U2uTpTvOHeEPHDXURsxnLvsJKDZkU50mRu9YpoUO+kuQkChrbcp1arpvbN0q9C/gSvlcAgpWuEG0
DuxMmDVhf2wobSC9+XPWJ7K7HocqfJpk7uoHpD2hRowqgsemjEbw4tJ9CH174puv7CcNurzJedBJ
6ovVWLZp/pleDRE8zoUPBc1tEK2ns5VkJ12bBOF5kbvllqQzoOlxRkIVI33WyQcIu0P6Dbgfv2oX
86QumSLddu0RayuuQtvr2BtRLG1jVSKp7edFaNA9oTPgNhbzK3HzOrlC5UIImPzscjlh41PgnJhN
O1L1Gi5nmR7HK7crk3t/KkYfGlSA2scjzJ2cUWpXvi5E3OZVafNty5NMgfuyKd4/zZnfsiWbif4h
NA0AqMpByXrRhiKneofai/KKnutGSGcJp60Jay733mRG8FaNzweuKaewuhFTscOFhWK8bBz0LytP
zO1bSKwbGzbKSbxWvj9sLE/7y2pmFHq1B6/PN0Mq68e59ZziWy18eePnQ4NERJsWQ5V0R7VWnhpe
xIQr5rLNSsP3HAzsBgs0AopcFTtJwAjybOVodtNO8W0Wr8rV4YfKUV1HRBeD72nNVijgfjW94Guq
zckMCnxtUY2BbYr9rBOlAuvRdxZxZ5X2hB7PS/CxBEWRQMQnmgCJcIaCjrdIIsAbYdYPXVhTuyGI
5/t6ntpNG0PG/4BTYqq2Tp2Py7aNogqkeh0nKZsvKXYxIbv0Vs1jqTdWo9DelzPB9NNOullOWlvm
eTd5C3/rxAdLepf7ur61TEXVVFXXwJXYSIFYjskhR6Q70XBWoFV41FYlIMZSPcZug/GnBn+uizo7
yewW7XTVxndmTiFkI+qjhpgL+cLgGQP7tTxYkM0CGLKwE6SUpvvkVQuihYLqhSpmEoNsbspPKFIm
iu1oHldyaOHl+UNaPWaxW8O0p2z3rOo78blUYfPS9MTA+BJ0Gme9qG5pN3DRg3vTgwrfCdDutGtf
C+G0N0Ci6+E5zARGKMGOU3IGNbt/ysEg3xH67uGvxkbe9WOUo+1OksDejF6RlKtGdraHrneGbiWs
edZ8B/ds2qX+3N8wqbL6wd4r+ms7MVxb08zsBowxFuiNl09tBww3Wnblj/qbr5kuMK4sRbnxGWHg
d3gkO1+0ZHO0V3ZQdsnlhDmEH+L6HoNcrHJbW8FN48zTPeGltL0KgjZPzsaBJPgzL/fgY1eeqTbV
DHr+NEO23W4r0NQLtME2iK5CloLdRYeJjMWB51Xf+skeroPMmqfzHlDFsFqcxt8ybY8hvvtevdS5
SWpE1UuH8kE7C94Mk0ZvEGfs4qpPK3SIyCuQUcoWZSvixjAeGR6c8S3DagCW2ob7ez5g2+tXomcV
ezInVDEw+8R6t7lInWEux7dyaIqToeuHV6P826R2rKuqD9o1ma3BF2KxYEKdZ+O569C3zKVdk0OU
ih4DVchHP7FmMPcOikj26M4d0zkQvhv2FiSRQ/uU71HmRdsqfXIskzq7XnQXvAT9LjeLb9nvIgmj
y3xMygsy8b1zokigQQ1hqqoZ6xPLMugIy9y8SVXAKwYY8WSFOv8ck3GAUY0I51VNjbI6VfaQX5MQ
6XwzSdFcWi4JB3XYMF2naEJFmKVfCFrbT5lf349tINikzdmjLCIWCqMz3C8hBHGnL8+aWl9Hrvul
2gVrdbHrcVbNrmxuOii/oTjPZuiOmdexwZiaeEPY/7LpBvu8j2O1mqXNmn8w83lCbfiVMk62tqRV
nKrQytYpWPcbHRS3rIWqldmpvzw7uG9NzjKgG50Nvt/TQITbhkgA0tP80nfKTZ7E9dmMI2UV6PK8
LwiTe/6V1yP06b3xU+B6iKXS0eBfBzZJnVN64hVdtnanNtyycdSfsVsynDM8fO/DKt8QEvrSISYy
cRad2yr8aDdFeCLnbD05Q3WbRzANqES55N9ElzOWC/DV+acqZnQm3Uhs8pmac5+NqKQ768LiA6tk
cJeW/SECBcR+h38eFx0EFIkuCZRzdsluIPmvht34uCaO788wE7iIU8y18jKqoMqmBYYih8rkxFTW
ljeIiFg62X2yuBRuN8JPyEAfQbhQmUsax4hOU0OwsshvQsjqEHCr6ztW7xPu+mEsTh1hehaAlv9i
nGS8Ek0pHykvky/Mb8kNkfIv/jL4d26iDdEZO1rXldKX2MHuhIvovfOjR8fH7B4NoDj5xDu1Z/VJ
Eb1tWyyjfAqZl9rxygu/kJukACxQ+ZV/6VqKrawRSMqQL5sm0ZhLks+il85qzNBYt2JjGWunWak/
mZJcYKxcIc6kpd7Ube5imDDbZcounGRK2VBKsABgWCL3Fs0DpaFkcuXb0P4WsDnSOWTMFlZyXjv9
Y91KJjqOddmRwX2qvOJGSjCtXeA8s3KZrRMNbnBdFpP8ZFr1MRtRcE3IpnxQvhvEZdO6h/fONBSD
FqaZz+aKAl7ArwJZiasL994riupKBN6HeVH3bOyjoVuEvJFjGXz1RzZLRhx6yJn+H3vnsSQ3sm3Z
f+lx4xq0mIaOSEGmoJzAKKGVAw719b0i37u3mV7FYj8ft1lxUlX09HS4PGeftbsb5qh89kVxixLm
tq3j+jYF/L1M+V3tuHDxi5a8JSLjDXkBiKhD4Z89WGF7B25niYOIpCATW8LpYEbW1a62AHUJ6ma6
uJE4uq77aNjLscjG+tRjjAOSnWjhslTpx3AaMdhw4I06bVR+XOrAvsclsGz3gNnc+zSVMQ5BAiOH
yrceyqtNuxHjKSqxkUGJk8E2tvr6aKyL8z128CmsMu5SpC3CW1mTFjQiszjEAGXLsYKAGbXtBRnG
pTFzZqgTy4cWo43LlK7PZoQNuIn04tNsEV73BXGANmgQU4/BcCAfe3GBmMFhMbJLXdjOqSU2uA+Q
UmybKQZ43ixp9WVtzacFn45n6XDcTSERhJjdH9C8/ywCK3kcc6S0VVFy6bWDchebA95BTtbsliJ+
n9vipqOy5rBUOWaZTT1hF+aTESQaN/ifEtuP71Y28BsHgEuBd3GJa02U3VVSZAdC/MeJT7M1pwYP
u9Qx94Evd42FFUqRGoJDmez56tTWG6RObPXNkENjM+JjFhWkz6SbkTez4KFY2JJcrIWU+gb+2/gl
iJLhIU9a3GIzKjw5L+ONC1P2xl3y7oC99A2vzmznLbPxHK95XfB8qb2vQTA/RNkQfUGwsKa8MEF/
5/dT2obd1UEGzL3s5NnyzUvD4uFCDjxujkxzS2rE+xDwme8gzWGpFgw1VQ6tBMgVhPiyOkl1sBZD
HvH2xpDGS4bnOi+BFFLKgcDgSsgtXNQO3AbWNS4ehfRxm6mwFGi6kKwcsYvNSPjgjeOM/qkyidku
Hk+CCqOOmzQlI9nNePNKrg82WTUcDGJcB9JhunUaEiFFl/W42PnfJFFObJdAaQ8uPFvnuLb5YcaT
Gmb2KKJ9HK3tBRS6fSlrpmsP3B9VQN1VMxEFh/jzNKKyekq9ce5b2M1E39+6jhk6PZYhcUoSfDYR
QTxmw5hEWIYiQnABMfvsDlfKrvBxGBG9TeYeKiT1M1wOvR7j75gMU7KdEJLhcrTGGdfn/VTa6VXR
A5P9axjFcsQjwCg9N9nN84CHr2usfhseTIcoIod5j1OHc8iHhJj+N2uykuit23fvhqnG7TazM4/Y
cL7yf4V3k2lKtJumNwpJPg5V9KYsI8pgeSdlzRh8JA9nV+JLIfPaq09zG/T+cCVWipALUibqDM8L
VFDOfFxXz0I+MfpOFeLjI0k2rIciQb7g4INk4EUy7qp1NMEY8UqcHeOQvqSzc5Ke/qGxyuZz0rcg
2TrXRslEPmATliI8kLXCbhkc7bZ3k37bxuIYVfY3Dt1hG6HJeBIdhev49jnW3s0M/GLdeSLoXmG6
HDU/m3ZsDyBjAMcH3TvSGPs1JEE2+c0bQcF53oFRykGAYsxBLmZcc6CGDQY8HXvABtGi8wkhjNh3
M1OzIw2MgqOTJ4H+nVShNVpXFt90fY2ZHyuvry4sRXFIUjL+mVMZd1Tv8GaUpGubiTpf0ILhZmhM
pE2TZ3S7aPBvABtl6Lo6k/WEUBXnMU6SwR8eMtk7/Dr93H4I17zB02sQiYPnNBY2cdvxdpotI38T
1UvxyTLiHEM/vzh0btB0e9FB+YErh0hhZ9oW8zVBo1LuDMKWEPISl4jE0qW8f1dSEvOGqCN3CStq
EZykUXr0MjsZd+0SOB/SDGnUDp1IerH5tDsycABkcEblAT2V70yyT5ssFfNt108+GMjlfu7d4jxI
8aPDBzjHfHnrifHgVqiDyDfs03npzk7dY92M5grtUrM+uOsUn5peJG/qWAzvjNTcGqLkrlGu6X1h
8erYcF39aaG7Kzb9ZPe3YhitW8OgyCxDD2NYkbfr2YYO+IrfTWFlHITl7IRl1pcyLctjNHK1pR4I
IGgmr+6w1N0Fj6Y3eSTuKGNIwGg9dc7sfyFPj1W3j5N9P2Jq6U6Jdax9Q176zP7QOlF7tjC5JIm8
vPOxjMaa3ge6uuIbaObdgzP1HPNydW7NdfxJkgbDzCFpzkOAZz1g2P7susspr635oZlwI81Y6m/S
rPPPWRHZxxawGaLDpvHnU+A4xp3sMXHdTQQy3sZTMCA3ZFZ8IEQT71Hhdiejqqtt6prBzkAuQXYw
iJ+5K+Zn7OWZ9LbRvO1G+9F3sUwtraJ6aCI74MITzxfszCxEg02G4YJftTsj8atD5mTJNsAwDDna
VbJj4KaVEOZMgzsfJ/uMu/YaX2yg5cfSxQBj716th67Or7dJ0RvAM3PwlVgXya3Z5/x+oxAYODXT
gNZj/GR6Qft+LfgrXh4BIgpeFETeBNjYANBaSe7DIhq7J4SgYjMt8PeiLIWImFqW2LAfgHclp350
U+p08smyDhVuLq3fHUQ0DF+l6S6biYjtKZcNjwOjWnfeHE9kUN3ue84TAxuUBOy66aXHAWbwvWvh
dSKHuDwY0crmXyzyAy/2qyoq/S+N1PIimLLgoZonZCUIqbIZMj5CwnYfB22Pu/hV3Er/n4ltzHuP
F/7nwScyufWS+b1XF8DfComPndGVQN3mmbMwTbu9MeDrZhGOHidLXGIkJfE2Qnj1fjHrldENsBEq
sZoD6+0ecZrHNzWmDHWgeODd0PP4hVNmfbdX8TPpuSQTMq49nMWr8QmhzeNiJmILknfZLWBy7+KG
fXgajKvMh6tEPWH5mSzJIXOdcp/n7keyDthvrJ2/EQuXfIuwAPc4TuAwwwiza0b7tuqH9RTPGB3b
9YBcZ62bs0D3f6hQab6ZE8ffOCH+nwTqovdU8Gf3gfB+yDmu3zoZ9n6Bb3EN4a79rUXOcygdQ9yP
5YwJp9ljh1DjcoFAKDnZpEQepnj4SCQKFywDkSK3Oi9MLu7V2s8k77+La3FmbtWPHjWTZyqDUN5Z
gOHRQE+ITXn2xDx8WpZ3HQ7d44A7J/idoN7PGXa0fVEhg1qHT5UtZmwiw/SWGGm4K9vUOZO3b9+a
MsbArYvwD8UuvTgYFeqzJcAo3KN8czMVQUt2Xgrnq297xrESVpJumsaBd0+pQ/+dUNT6rSg8/4I4
jsO74liwFrTFfdrjf+X7xhtKI8azURrAgQhfYXcxDekzYYD6YJNu2K5pi0GEkLeVVVU3xBnRiVbu
CdlheJ+l051ApL0NMckNUmM5D10/v83jLD3VS5x8CF9Ej6IJy3QLagIvy5mSggdEWzUX0pLttFkw
gpq7/lyxj3az/YTRab3F9+0dGLLgkNaMzmTP94s05amQ3VHUNYkI13tAK8mMTr0VCwxCUP1diufC
186m4AEhnIX6BYFmXxz8IMoP/HXzMxEEdJvLi4aTS0h7ItAfnDszNsTWiKp2u3Bbx4qGiPDFb/I6
OXsvalBsmncrAhvCn23ynYvF8kV6EWeWeU01RZ5dYSnm7/Gi/DDmFS9xWF5B2WPwbvu4JuTtbeN4
5T70XNQnvcdFeHEaQpIvilRMNozkEEQp6lcr4Iljd9YWfDJMAtv8aidZfYAvGvxYnKrnLG7mHUHN
+h6ptf0cI5u9BDLm9ZQ7WY7yy/Ae4h7fzaLGZrwj0raZx7HhCsddgBq5UZyLkIXptelVuJwvT3Vr
t0yb1XpovHnY94HBAZw1gJtRy5R00h3yR9eYw3KXZBOv1iEfTtBCEd5EE3mt2SJKWppu83Y2yuaD
xfm2sVtWIwJsOFOZTJ39FQu9HyyKjRAeps/EX+QB4He/nQwnvskWnmA9GscPWGIHd2SVostS2vbj
Upve4zVi9EB8x7vYed9dlhc9MT4kEqt6J6KiJHIfRk61Z5jQZDoqUKYnrqstBlBBy/s3nx/tyP7c
+3XxiaodRMrTi2DZCq/DUonF+ry+qJnTrOZYoUc8VgZv+TyMYv1gFaFPKUuLS1y1iurb4mck4MYw
ZH7wPA1RrRN9650Tb+yQCHWTuRfpJMat1ZbdJbfc8bbI8U6N51LCiazNHVLvqx0nwNXnQQbNMcpx
wkEOxPohJLNNqgkhZkE9NuHh/1JrVz7ylS+oXoDuh1vDWFBh1S+qbiRMxJgwmEDgxqp33HYg3tnI
9Zi9qMLNF4V4RTQw3gqeyj/lPPC42XKbJvYWmuFwM5uhOx4qpy2WTbfahnUDiw5nQ9y9MCZ50Z+T
VPPx80iyqt5LS7RPi+zXUxlJZKoo/Q+JcIL84BNIuV8mDMCdljKJDecvO9PsdPabrkDLPolg3Plh
4xyiWdj3BGu5/qOoIcT+IojHYTh9PxmCxAC5FxvxcG6JXWkG4wU7r+MQN4a5H9p5+BHWV2E9WlnC
utAxn0Vhc43Nr7F1GyXd5JrHqOmeRjMbNqVPIcKS3udXD6IxemwluUuUpbt0rZ8zEXyOxJeVOrC7
YepOIZUT2Dsxw3fD7N6wN26JbBeXAU62N4+kFFYiwCR7jyHxUCJ7+WUKYn+TlPHtkpOC9hOPN6+8
4RfeeOjHdj41UcLulkNuLs3BX6dhKxts0vAx3ASNu4ny+q1n1OQw8NFYhvQ+aZuDnHGymeXsnEZp
P84YpaC9wQSNck685QS+M33+qYrA8RY+R0UGtNtDmWgRqziFxPyTKsV7tJUHxK/8d/5ELWFu8sln
G02Ya1Dum1IGNxndtbAlnvYORVJPAa/AfZ7Ob0wDCkqISQxWjNjIFQhep/Y+M+X9GAd44sj+ZwTU
fuUlga1gmj8gjtqKUZ5tL78rRy/cXRGhU5huu3YuTmIxg7f4fN9YpRx3sd0ipCq/OmH4xltsIpT+
PaZoHfYEwU8nR70grx73BcLwh2ox79pq/lYmYtq27KQESXzcvoNj1eJb1IUId0Pk/xBQrautELZq
cc2LF+1+dpNda014uaMeKtMAgZxM75Ioxdatc0hh1FO7c+KuPFSE/ZIVMXTF9rYdEge2IKH3wrgr
6vyhcoi+CMENNiYpvcm40G+TxKy2doOFXVX1Hxif0zKmSDqdD06UtunWdbvgRrCFHLnxxZwpZJ/y
ec7uwklMH1gIQPetmtKifmSGru5MfmPwpxm7LO8KerJmlmIZJizlxXnD+5XC4NxdyPoQpqXgpX0p
fgkKy7x3udgQ87XwQK+aHElFTY2CJeMvRlvZ+2t8YkOe+7N0pfPzun9tpVkV32IyMOJStJRv8Ktz
D3ub5gig72ISYzOBxcnH/8edeNhNne27b4JywVKQ8uD0iQqqaOFyJ/2K4qWIzevS102W3JIjyqpt
4o3mT8l+uvnfQ2XOWQhP4JRSHlR+su16PMReN7Qf/1mOYr+usEOMEkYeMUWPyCcltKaKB6aiLhKN
mSYnZ4jSh9Ith8fJ6ng8mTwn5t0c1maAKfzIiGdSEoPukAEArByi+FMtG2ThTu0aOCmXJSYWrudN
j8gVW2pUJuIYG+pHMe4UkGTz/YjCEu/HqM4kcoS5u3UwN/9ULy5xJemMSERArVv7lq//33WE/1+d
9r9sjzro36vT3mc/hvpL9apI+/o3/kuaZpnRv1w/sojteCS40MP+W5pmmfa/SAP4LtOCkPELNvq/
pWm28y+KMU2LfyjEfSVNC//l8u+iyLXh7bBFYAP0b93c/0O59etCTOMqmnOp6XaQvv1aGovqbWnW
spkvMZbvS/DFWJzTL2PwN/qz37WsUA/mzLdE2ZbThVDiN2TF34wu+QN5+ndNK2KyNp8NDtl6vgw5
23zWWY+FU41brX6rvGQWLjLeMseX3kur3dxUb0rqrQ56jV8rVX+pRI5aowgnO50uaOZvSbbyYiqp
htJrXClzDf2+bISk5+DY4wPmyJCLr4evXuvXze2Xrs9ciJG09+OlgcRDLUxUbsyFJKVe60ohcJKl
+RDyES9sh+PeRy9+ExXLpNn360T6pe9LvGR+vPqSq2R7CcNyn2IY8M8dv365/ys0/M8CshVN50Se
Z47RMl1KG+eY0wiRoT+uNnv9lwGnAvxrlvgKJotH48atXVvzY7/UvP/yK9loa+xBxMNlFuzgo+2Q
vJaL3nhZ6q5Qxla5xO5w8ccse1tVVXcnPPcPVdHXQf+bEXtBy/zS87aQIcHSWl4qUouxMJtLUSTz
H+g3v2tc2RpCrzSlLwnqG9UcPeZlKp8No9Lb0lRC9UxQGa3dLC91Nv2gomlnEbf452n0m37bym5p
21Vb9pUjr3VVUfzgrXV5zuw1mf6ANPtN+9b13/8y6KEcBTU3qbw4VMsdo6FB6SjTP/EkftO6rYx6
xEQM8qFlYAbjrrcoZJrHZ62BUbHXlkTxgCwE69YgWEgoE8F6667DqDkuyobcG54ZSMqwLxiQ5o8E
293TYpGN1Ou8siMnlPemptHQ+Y67dE+R6K6M1we9xpUNuW3XhDovui4iJ+p2S2y1X8npFF/+uflr
M3+3TJUdOQ2Qv7YmG4ydGOCWjJIAKMS16rFbIzJysZeZ53/+Sb+ZPSrheDZXJ+i9nt0mT/Mbi1vw
oVoQnem1rnzhLBxWP0GXe6kp1cmOXZ5lb+YsQJit177yjacljMlgvKQRhQ0TOBg3Qyf/oGT/3dAo
3xgOQEBOthoureNHnwzDWj4SnLT/cHb9rnXlEw/RmGdk4mk9lZQpRzxeM2x3/3lcXhc9/OdgNK8/
9Jcdxy67pZ2SoL/kwpt+dqVn39TtGrw1ls7Ot5WM8WCNasfTGinIcq9/nJnaxI3EIC6dEd05EAM2
UpTv/vlX+ftxstW6DTdJiE0Hi7iUKAD8eKZwf97pNa2ctEOO4W5hzOKy1v0HJ4jIcfR/YNP+rtfK
kYIss5mcjF5T5nhXDeUxF67WQUil5evB9lKCcDESowsRtO9TseB/O2n12lF9VCe/7frQ5Sgxx+Sc
zunPec31OLeOapwqSNHWw8S1pgxRI0fhs2u3Tzrf0TGVwZ7klONkGQ6XaExvc3M8L1Vy1GtaGWyQ
VYSK2oTLq0+avZLGJ08sf4LT/W6SXKuHflmlaRA1Ywsy8DJIwJ2rVQB4mOz2g07XbdUrVVpxOSPZ
6i8Io0iyIMAptnotK7su+dq5MAeCQwaFBUVPeisLNJeksufWVuDYKTa1l7oM3hD7fdeEltantFVa
+kxwwMjblV4PRrOpTP+Z0IzeiwCExOtPuQZDYcgyExcLl2YAecT4NYdERWhnEbWQFkqcSxI0XyJr
eOwI5mqdz7iKvu52KxBSNZhMXOYUmOfUFN1RUi+/15onofIxW/JaRFIZFMfrtq5F9UJu622CKrtq
hOEmqroQF6+tA1JdxvcoWH/qdfu6XH9Zlh5JOeoxmN4WOt90aTDUFlqHvh06r5smMt34RZiIC2OD
neOPCLNcvU4rZ1nrhF4fXsc6NVDoO98IFmh+RWV3DfuAsvaWwz2ok++pTL0NqpGver1WttdlmkUu
nUZc7HkuSRjLH7Hl6u1SKhc7dIHDd5SSX4LFPg6BtUcKqbeVqDg9v0fd67uluJDceEtM+2NcEer9
5yG5Lo6/Xv2JL76eIm1oWAjXON5nWDuIPbqywEyZ3McPqFNetXPzUGi9121XmehhUckgTzxBcVwy
FKidouhAFmvWAxzbgbL+lxo/BwpDxWVc5juvtz8Htvf4z6P0m6MzUG7PUVIs7dxf8wot4GQyV1is
Ymajt5hUmHbSU9M5D8hcDErv/LB/s4y9VviUHMzrzzutkZtHFQfcupCMDSu0WSDg2j9Mnt8Ni7IL
NJRgVXNskAAHfJHARHPiUm8bUJHYVeRZyQpE6NIGGCGAehGI0uz3ep9T2Qe4CMkeGwRBfDBEvfrE
JWun1bJKwu4BbBSRoGXROmQakToHWu5PtgotTczRCGcrZqx9HymsHzwjVvwTlfc6j/9mF/CVXcAc
HTPxqSe7xFZXDJugdbrosfZxz3pP9jl4pzU4rjoZGzFBWEIvEVZrRJKX/d2nVFKrcV9Z/ZGAg+zn
jDzklVOBIWkXxpofVVn9dlpyw6eo7JKP3W6c69PIJVSv19eV9cvhX/RsuoMddhez/97D7clzvSnu
K2NtrhSnNSt9dvsKBFVxyq76RL1OK8velfno1U3AUNdpgNYbmUCRa94/feX8r10waD2VEZcAvfGp
A021W5rc1jtKfWXlyyiLYjdivMM6wJPWQedW6H1KFZsNzHae0oYRn8P8IDtjl82xVtTMVqHZDO4A
Wpa1P9TecSidW4t3lta39JSVX1ARN81IRC/h7O/y/gmiheZ4KAvSmhIZpB1DjSJ514bhoc4NvXPH
UxcknE3HzBgPp1oA44AXAkulNx7KgjQRS7L7ed1FlsVuttkLoS3oNa0syc6ty2IA80okBW2gXd6i
0NCcIMqKzDBDqHM07Rdjze1H15HLRqDR12rdVJ9tBTIkgvyWd57bNj06eMedxGBpHQqm+mpb09DP
zNTwzhlvzTyuh61bo9TSGfK/MIfDcuwGx6Zx6gWhP6Mp3k4uFSJ6rStzJeqQY1oWwA0soLlduRDv
qs1wpQVo/gBlxsh1DuYgFe65WtvduIqtbUdak9FUrY5KKE6dCaXl3Mfx1rLiszPZWluKGSo7+BKY
3bRmrYkEGRwbNNjUjvZ6I65s37iwUGrSJ+a5M7onhPTPmGL+j+Dw/45ho2p8fRJXdVoWbTquZ7uy
33MqExKi2Far2395wOFYMgRruJzJolMfl0UfJkrI9NpWN/BKjGsHZ+McAy+zN2GQjc8ouDXXvvqo
qqHi2E4ezGdf+nd+Xe37yPyk13P79YgP4RQRPcjns0QKJYdyX6fxQa9pZQr60WT1ixVO57od+42Y
veIq3P+o17gyCRs/Q2yXRdN5xXxcDt5dg95Wq2n1+YAOcUgpr5fnGPvPoE/PReBq3XzgT74ebQlA
tc/GdDxn0GVc194Y3lu9TiszsCEWNAew1865P+/zMD6M8Q+9lpUrBPrCNm3QCTJDpunR9wLvFFJk
pLcqVfcc6MMVCmcqy0arC3aptVKkPulF8k1fORtKybkD7FOeS0BIlWfdJZOldxyrV3s/d9EwApk5
t46872Wzk8P/zCHjP5vgFZz263NkdLrE9ShnOXdVTwluUVCCEf7U+5jKmuymuaO0wpfn1AvOkzB2
1Hnq7YHqrT6MxpCELzNwvpYUl/VSHwAeGHrjrV7svTnHssK05Bng7bg3osijimX4EzXtOiH++vQ2
1bt91eVk7sxZnrPaeFzzCXN4/6vWiKt3+6A3zNkzc0onjeIc2/UD9PH3ek0rK3Nxe7vIvEGeeQHi
3h69p+hJ74xXL/dE2EdpmKyctiiP5bRQUuHrnfGesij7HNzpZNDr0qbIlJL8m6QMvumNiHJXs8o8
pgCuRXDuf0zMaY+YWnNAlEVZD+XghX5EyyPK7IrqcO9PGdjr5/q7yaesSbsuXaRyE/BanJaiPVST
INuPkJ4+UQTb+JsAfu2qlUMxPeXYhNRkmk0k2cyd7MYmmg1pWm8nV71tculG6VrFFF8DYI77+WCK
Pzmm/GZ5usqxGa+whWzAAOcFvsG73myz2xgLc82OK0en73cBh5AxnJ0qNamlKIMbh2J6vSPfVRZp
kI65zEHDnaEXUucV7Yok09txVZsdx3TDySG9TtWkf3Si/paA6kFrIalpggYkMCIJoz8DhNgEIj61
UAL1mlbW6FqMYCCmdDj7n8Nx7/w3q/WV8divtke/myPKAg180Lxtib8RdWagYPPzLON3ej1WFig4
T3a/nMGQRnCZ8/xUAfXWnHzKgoSzO5ppyWhkwRDfTKyik+Hnvd6p6USvrxLQXdoJ9XB/Frn3Dquj
alNHMBy0hkV1DENr3pngzoZzYjTlBUjIu5ZaEb33q6MsSrufnGjJrf4cRhWg4+CUz56WHtZ0lBWZ
pkGeYUgxnFerfKLeZeeVs2awwPFeD7gBPYQXQz5Qs2r/tHLrcyOtPzmU/maGO8rB6Q+huFa892e7
+eFBeiqibKf3JZUl6ZWys+OBwaYGe+tTzG6AG9NrWlmW00JFsbhOaABQE0jcQuy9cOj/sLleZ8Pf
HJ2OujKN2pKB2/ccnblzmSIr/9K1+GptYK537n4w+sTaOB1ZSb05/xf1eT9PeUty6VwZeEiIRpg7
v9TLupsqOZhCwAkztrY/p4m5btpQdluE4VqpK1Mts6iGzjXCEdocnjU4j/h5uwvqqta71NnKCV0Y
w1z5IAMhT6TmbWkFXAGEZkLPtJXNIA1DnFJ6Ic5Ux/m7tKo+ekD29WboSxHZL9kfAK6IKOxOnJso
wA3gIUv8J625byubQYLFmutLWoa9fkXbfS/S5qNe08peMKTZLOqcpkWT7wJ24o0/yT/Zov9mo1Fl
91NpNdnauuJsWckNA32LpbPegaTK7p3QgcklG3EOF8DvQbyp/+h7+LteKyfphD0F5gcV0IUmPqzt
DxuGm9Zgq5J4cw5JU5thd7ZsZ2dS3xsOmu8sS1k3/prZqdHJ7iyA2km4WWFb692zVBM+HDiKySzX
7lxhJAgKbc7erpABvuqNiXKIRk0axujVuzMVsluvhDo2a16JVO++cFjSWuIRdKZQeNiBO8m3+PnM
ejNQLcxoZGOQp6H1zsqPVMSfSq896Y2JcozmIk2SKCkrzjp72CFirk+ptHW/p3KStpHRRs4KecKq
YLqG1UPYuppjohyjEH68LMYy7hy4AKMolS6n91W/UtGsNzDK0mQ7ieM+pf1xmEBlrcVnaZSaEUS1
mgHgioNEBcQkFN7LsDhA1G29hW8qqzPNqIwecYo9NdBSQY2gOirB4GoNiqkcass6Ii1uXf/kYmWy
AmL1Lb21aSprE8qo20EnHk8dvhyHME3WIwT3Ue+yqBL+6wxeZOIl46kw/FsjTffR2L7VGxLlVGtC
GJYDQewTlVjTxoRVaseZZqJQFboDxO5tqgXHE1ysZ4FKEBgolBi9niuLM4LPbwI1ZlBkQmVHEJ5J
uuv2XFmeDmp0au4jeYqSWexCoKVb+v+g13NlbVZxOholePlTFMdPhTV9iCedOyEF+MrjU1Rt3S+1
M56Mst1iDrULxkBnYdK0sjCtFIxzOtmSV2G6g+lOBdAXjeGgZWVVSmFVo+sv4wn3pE/YLhymQmiO
h7IsOSQXkTYT2N1uvmnH7BCtWgomeq3cNFvSeDbArvEEZCg+RIlhbUa3sXUezLSuLEtkf1ZOimM8
iTnYdWb+Ll67d3rDrRyZECqJq3RyPA2DdWcnCQQa7LN1jh36rSxKrscj5NmRCeh193zqhmiz0Nmq
aFtZk0ENfbJLIXwAXd/yg45OMGrOE2VF9sIsvAzG7WmtTJwi7WZveKtWKBVChrIojTGP284sR1CG
pDmWYvVBPDvftb6mWraA+mr0pFvR+NwdVxAjDJLOqUO/lXUJkKghTk7TAT6KZY8ZZ6KlLKRpZV3G
AoYtTlrjaZ7XAxTGTWpGep9SLVkQsJJWU7ByKLSE7Vjn73Dmy3XOHPqtLEuAY5En5no81bm59Ry5
r32tOxVNK8sy98xktPhziqb4J8mrq33jD705oizKzI0AbuPRdXJW99CYzbgBTKtVF02/lVVZV7DJ
8zwdTzBvnuziK8hDnbplWlYWZVdDpewbBtuBJojrxzHpBr1tShW9YG6QN/nEYGc9INoyPU6z1sXe
j1TNCw642CuTSgaTAHQaxZuPOaPWd1RrFoTFSimqfDwl2borgvPQNnqHu6p2Ke2xsWHFyROGTzvi
SRsKiQ96nVbOSbMTS2fW7H7JtaI0C5Hkr3rSQgZbWY+4wfrYltLvKBJfy9V7Gssl1xxtZUFiHmqA
SqLt1LmVVrjFM0+zZWU9lviz+CYPhZPEv2OJf7ThB72xVtbikKS+B717PKGngSftbXAN1zkMKCBR
mrYAlQSQ59FVO3m+sUTw3Ed/ysZeD5S/hpRtNUMazH26JpIK8GDEbPPgSqAZC0ckBi9zEH0fsUnH
9dbETkFnGw8gDL1OGYg1TgtZY1ABkRVEXf81xsJcs23lnlzE3dI1ywTSSyCsWWG3bVaBhZPGF6bn
ypncScvwRZh1l2leLhXxsVLoxdltNWtK5gcAoEvTjZwfzNp+ijT1B1CeXo93JbLIkoXFeK/dxS/r
TQyKWW9AlLWUCdf0DMyqLsiYXLDARb8LKsfTm/WuMusFOM0Yg6sOj4E42M6BB2g215NK2a5yvrnI
XFG5MgubPrxairYbfwZQrjUuahqSwsfCHlfKCeCyg+XlSiSsY1Q2OAno/QBlnksSsm5eUdRCGRcQ
dAejN0ezaWWSG3Ef+GgMO/aDYgu94e3QjVphN9waX8/EWLZYmkV5x7B0NzlPe+AoOmdoYKt5yJ78
z5QPzETkRzuQzYekrh70xlo55mbDEjacQ3GZABtj31K2zaYt7fqbXvPKSZcDpkJDu4CNqjLrcU69
+dQDxP+h17qyQkM7jqo0B1SNa8APArYfjTDUrAdXk5HLOvi2tIC7Fn38xYcc3WdSt21leWZpCQ3e
YxaWIvphFd22tWWrN8PVzCAqL79xfT4oHFVCp9EctcsOo6tw1JsxanKwIzpR2xEbF4bZNszc6jj2
ud50UVODmeGUi4X14cXvp3vkR2e383XCHgGF66+XZ+MAQ0+thFuGYX8QXniR45/KlK5n+99cMtTM
YOqA541bQYViiXH2g9UNXX4IHYP5UkkLhVmHZ+P7HHrxVTPUAlNOnb4fNX8xZQVDXnLKsGy6SzZ1
P4ugXrdO0AWas0lZv0ae43vQX0ERQ5Rt69Y6p6urWZemZibDCGGCLQDVV93yvnbC91zPPmrtDGpm
MncwLSSByGbcrObPMcMKbhWNoRcgtlVi17j2uJeT6LtQfr0dTG6P1TDqIZcIkL2eqTGuJF1RMyyY
rb8d4/ZTajqaZ7eaoTRBuqV1y2QJQ/8k4/rdOthakgRbzVD6IA7B26Zsxg7U+5Rcc9g/an3NK/vz
Vw31YFD7Uqw1w+3keHYlI96bUivaGthqgrKGF4sxwPX2iONlyyWm6oXe6lGzkz2mt3kRUPmWmd5H
ewwORSn1Vr0KMIwkTiWGNXFbTzDV87BEW+pUT5tkqwBDInMzQLqA66OdvBVVfNcXoR6xQMUXlsh7
mjFj5azViPmOJK2SWeZXvXminKvcY9waLzpWfdR8LqOuklsLgNyy1Wr+L7nJecGUvqb8cpjjhwxE
daxZgGCrucmsw9PDut5LXcvBrbMnLxm4WvG/wFZzk/+Hsy/btROHtv0iJBtswK+wur1236V7sZJK
gmmNMWDD19+xz305oeooEm+lSOXtZTwbzznmGIzKmM0RIraFVm3GY/4LUuY7pzu37UkTFOMUDcRc
ISv1AkHw+66v992VbW9yWkfaFRh9A0lnee0lknVb7PMoW3q1Jh3mGNPs/VWM8hMUaF/COdq59DZk
uiVyIwiwr1CtvpOT/dSlbmcFYEvB5S1EraMJVs/n4Sd8wJ1pu3259JaCC8MHNSRwYPOjL88xBNva
tN/3kCYbs9SlTRM/YiA6Xutj0rQPk9Ove0ySbruSfrVjVdG6v5Jq/OmH5AGy7vtiJd22JcfU81Ks
2DYT83Utggcw7O4KDHTblwxGyL4CBofSQjc/J716ESK47DuRTaxM+yUK1wgONprIO4Sa7tZ4nz1C
4erPMKzFTCLgHPprYsg7hMzGrAih/bBv35s0dvShq9Cwhh9h/LQMWHx00MHct/jGJjnXpq2gvX6t
dRocp5WKL0Hi7K5kk247k1Ry0IMPiAucybN34hEKiruA03TbmGwjA7LWwvRXHxRf55S8dkGzpweS
gCP9z685Q+kiEitCTsgtVJo6qLIVMwTFd534tjPJeg9ZZRUiP4EYTz51E6QLbLzvjm87k8gfKFRw
eH+Np+41HcUbptC/7tv3pkCk4JoU2izY9xxbKNx3UPwd5L5ruO1NJlNYpYXDNexXSAhCx2LK4nYf
+BAz8n9+zyRoZt191G8Dr44WepRtSnd+zI1tVuB0X4IBBTlu3ZKBqwTKNQSMcPuOfGOcEN5yI6Ri
zVXWjYUAi3gy0FveeeThn6fS2YlbWcAdTlMEFu66ysqS7CMoo9sGJTSC+pVM+J4eA1IFq96Hwu4L
bNsO5VzX3SxKZBGQloGCZRK/0mL+tuvAty3KgoZxDMlAkO844SCdBLVbRkaz78S3XcqyCZSctYWa
KezGEfUPd3Rn3Ny2KR2RFQQawZGHCEchcw7l7BYy17L/Wynn40b/u5RDt91K4UMmVc/6q5TmnCzz
W0WrPegBcG5v7NO1aowhJPMhy6fAaaGm4hB4SJrt+6YbE4VuVrJKhIurMvyOE7Se471Lb+wTLFAR
JFNA/e811KpNr36Wc6uO+/a9sU/pmY3HxCOnGJqjDeanpRD7vNaW76xjFSRWGfjO5iH8gIE0Yx4s
fFe1gyab6Lkm8xikGodCmuouXYeHRlW7Ggl0y1iAgnbAOyM+ajTVkjXa3upwp1IE3XIWFPEygWkX
zhYT7pg1aMzTysU+ukC65TwbyIoJMlKB6TmJUNTTLyEJvu+6J1suMgiyBpHB+MWVMZRokqCEdh7a
xvus51+8BaJb5xqqqNcgYqehHt/nhL/v2/jGMPHkhmxMHPRXU4rXuYcMoTOf9i29NcwQWkug9ISW
J+QqO2BB6jndZ5Zb1oIqRXtyZeg4NS2YH1NH6Klzal9djG4JyT6w7xhmcP11CoMziIh/jUHyed+Z
bOzSD22s2wD+pBopJAPKPKj8vjPZkhY0o4GsxFigLjsmGvpdEF4sxl3QyYRuOQso0bUfQ9zvmTRf
o3a6YwXbF+63nAXQZUvlEqDmK6IWEnHty4ei7q7T5vGf2VVoKoMZNzza0G2G1ptq+THUZb1zdf7n
6lRaJyB1gqdsukJ4NzEPCwS39kWHLXEB5HhCABCR6BfhswjVmdlm58obs0zYhMnFGf67Nr279HZ0
Wax5eNh35JuAKQq61EOPiyLi6dzN662n5rxv6Q0kQTbOVAPUvK8rr048JM+iFvueyFscztotMehe
AdMQlf7tfX3qxL5SHt0iblrNUx7NcLBJ1fencbXruR6A/9x1JluygoKHvRYduhpgPILYZ3Dtm+Jt
39Kbp2YpFNgSDUAaPA6zmJXnJd6nMAAq4z8tR5K5SgoLyxkUyxqBqptq9oXKLeAGMbgLV49LUsTx
BdX1W0n2RcotSwG4kYuuD/AhlxJCyYL20Lxkxc5tb4wSEpd67DuY+wqpdx01d4z8jUry43v9x5uB
bSwSVcIGfPdo/0K+OWbfWrBsfis5JlxPZK75ehGpJU8LYdHwl9+S/vcf3I4tW7d2CUoU9VXjR6i8
BHnWnS8Gcbu60ADWMjf6BXzTEKRWMWb5d93WbbM2NG1IIeCLPEaP1RcWr0uHuWxT7bSzre+JvExl
iY8Pnd8nU4T3mup9O9+CoZSIgS6Uor92Om1zsDl+w5Cg3eeOt2AoCRXKcIUe9TWJ5bHpmocoWXa1
P+iWkQHhb5LaYt/WDgdiIb8MWfJ9MBG6ZWRIxnJq+IDzHqfydzdH76Mp/zby+RGf/8MgtkioQinh
nGL62hOVQ8J5eJmjKv4sF7cvUG3xUCD2bkPhkx7pOuTFQavzvZqrv1WM/g9z3hIzoDZSLgtF2b9N
QlxxaGP/6kuNwc9CpqPKi9oET1LrnV4v2jimEoP1lZ6BkIoq+xmK7ffJNO6r8G7VKcepw1DBhDLp
Knqwq7dDk2Fibh/FOt0CpHQ5lNLiVl47F0e/FSET4Exu2lmy39In0GhAOwc1eyiBT8s7kb76Gg2t
2me2W5RU1Jh4SGiHo3GxvglpUGW6rdzTPl/54bj/FwmBD3rfrDMal3y2HZppos1ncKDsqw9sQVJr
DVb+EVLNVzV78NvzJ0iZ73M5W5CUQDHDxRRVR3S2qy4bmZmHLFbrXyL8/yCi/sMzbJFSHY+KqiuF
vrpppDVWrpeHEXiL8uAhX29BtTnpN9SXzcugKHnvqtEHSI3a5GcKDqNbNX4okHf1KG4HVgTvaRRB
55kjb3gGg67+WqfNMGQG3G8/x4AH/QmB3so7inT8dg4M1pr7WX7Ay/0+aDMkZf/81J2xPXSZ1w4V
SXM7mP6+0mJfiWmLYSq9m5lrZnGDvPCXEn2udfDPvgu6eSU3QneDqLE0C++BUx/WfaF2C13CQO44
lwPWLXyTpwo3qCn/kvR8HOh/XJ0tcgk0U2Vs8SC8IZVKnz+i1SueV+23XQeyBS91elpEEWP1wUB+
eykOfflz38qbVJwW9dDMRY+jJm3m5W3a7pP+oVvgkqxcL2KpxU1njwFp8mTaJ0VDt7ilUMUk9BYr
86g/Lja9c0Cj7TuOTbhzUcfNpLE0FdUpsusBheV94W6LWlJ9yUA1jsvX8amAeju6x+kKdoV9G98k
qHyxZRGGRtzUxUoPZO6e5i7dWWKnG3us5LR2cYLFWTBkCT/FotvXjdlilgrVRNaDQ/8m6aIDT03m
qrddB7KFLPF1CHlDO3zJusoh+5UJt68Hu8UrVZV36Wx1DAIL3uTraKucdnIn0GALWGIjBOCTtkqA
LSb2kE5KZavyzb7gvMUsASMui0AM8U3FeXmbcK6O3WrKvwTQ/8MJbmFLnidB3CR9fCPGqL7HDJl8
M8bvvOJbTgVhgpBZH/Ob1LXZzOnJVPu4N+gWuFQNjfMr5olvKJkPof5WDvs4MCEM/2cALkWaOkvH
+GYc+kzLn2bdmYFuYUtMTiSCBB9WHkV/KBh9qWif7ioSki1wCYqnTT1Ixm8qNz/K1d9bt691TLa4
pSVaK4MJPX5DjCrApSDbzOl4X9pPttClootLxlfHb1oevS5j9TRY/rLHo0CZ8c9PSVNMhpAaSyM3
uRlocR3YrryWbJFLbq76FOgIDue9lBdqp+kiG7UPlUe2jApDmFQUABd+A7+iTklAxsOoW7UL6Uu2
8ql2qSI7tzCdWWA6MuFXPu4DdJEtcMk5YBV5N/Gb3omDDEResl2OimxxSwUzFV3Lhd+AMr49ptVE
joKyffhksoUu9UkgZD1h9dTx/tjoMsoJsqxdIZNsoUsgSoasrMM1xLjSnZ6qz3rdNcGdkC1waWSK
KdvC6u2UVt/xvEpc7ixIM/Z5lS3GYFE9h2bO6m+EJhdlw3xs2l2JG9nOQ68yqNkgPVQLDHRU3SLe
MFK4q/iHWdA/Db9bB5oWdPI3nvfq2NeFOY0y0XuqRZjk3iRXpI/VYLt0uhjPYzTAIPgx1jY47HBa
sfhXtz6t42L6oPOxlE4HkN9/ZnPj9zx6sPimkPBB4JW4AVu30XLu/XJ2ehfqCkt/lL/+V42CYkTK
J9A9u4BB2mT6o10qip1D/9tuvS0TCfK0aLoMrBb51K7m2Qtn/1Je+Z93yL/egtg7/3PvYlxBx6SJ
vRCQMpILWdQQPKheTDLndG7ka1PRKgXL8eDUGX2KATPe3M3DeRBeV+eGtCXLyCJ8/aBWb1wJQcyG
7UowY7Htt/IGfBiza+ylpxLwKkp/Q47sx67btm24znXAZQvxwcvat18ZLyowUe5Sl8K+N6c664ip
JKztJbXlpWzSMqNml+wE1v5IaP/XbVvX1tQpfN/Fz32YGTMvGQCc6T4z4Rv/oUlR+pWWHyde11mS
RB9FoXVXxwt7D//c+zQbbUeDM59gi1lBpc7HlP/e90E36etUyRlDGdi65OoLGd1NNAT7/N625zqH
5apmJrHvsDgwH11EsuuVE4ttz3Vsx9bFFlclpJrlmGOn+Vrviu6w7s1dkTOPQXDi7YU20S2v/AFo
qOOu097qfKQzSYdKWCwtXJg5HtzUaE/sjASbe1K2BZ/LwNlLTaajr/AHMJywC1qFQ9nck7iIJtXK
wV6KrmsPfF7aoxNDtKd0gtU3IVLKhLTQ5PggqUoMqI1a5grUUUe5B/sIExJ/mlBVtaqmpMPu8WVv
ysqoOzG6eCd30hY8MwlXQGsXRmTmd2B/7uup2pN846JvAjBxfcNLXJGLHPVX7YsnfIO/uPIPt/of
QWzLtzG7OCzStAHrnWDdLTrq3XUS0UJQS7HJnrImtr99UeHxR0bC4dK7JM1cZ/+Rc7/r2YPFN/Ei
KqH32vQh7juvzqH96rt0nyVtkQCI7gGKJliZiKXIq4jkBNO8+4LFVjK1GHvadysWV4m5l6YBtavZ
U7HHiWw8QOxrrTkqhZeY9cGhjevHoJA7ic22hCFtzMKBuMhemg+OctQ6v7VlvTOL3fbIx8itQ9kz
e1mq8p4NbT6MzT4T+leH3KCfmkQUd7AoSxAxKpkDvrSLbycW2ya5GiK9aopTSfvx0qnoAM6wPa8S
LL3JkGMdVG0A0YKLKJuzjLs8beM9jyksvbFLon0ZL4AqgQwjgE7bnKly12g6lt5YJfc2bdCQwjXx
NAMjfBp/3xU7/90XH0w9BFh4BtvBfVCIMrNVvKulj21vUrhKTCmJwsleEtm64jD2piuyXvV4a+7b
/sY2QyBaU2DxPr5mn/d8eo+iXXUr7H0TmwXvzVIaJCyNb8NDqPzFTULtc1fbPrgZkh7Sy0hZ2oad
3SgyJci+C75tgge0gYRig6WjJrmCou2g+l2yULHYkoRINNTWOZpxwQOh7mvZ4swbUC/v+pbbDviH
LBQgraS7sKigVxVM6tSmY7rPOLdN8LVlYqDGYPVSlSTTjdVt7tvC7OrJ4HC2JhosXcWbvrvIrm0y
g/dEvxT7Iv62H92O4WBkbexlGtYM2hC3dane9536xkRVZYU1tDUXED5NJ6f4mgcEQ3L7Vt/Y5wL+
wXFohL+UAgSbXD/F1bgvLG8b6WsU8KHuV3+ZfVAegMYYjl6TnWn/lgsEWkJWxcPiL7pJPxWglcw6
7vfFzm0/XdaY4aOhWS4gr7EAPszh2Yp6V9cxBgTyz6x8CNkARmfpL22yjG0GzviozYVZ3K9dn3Tb
VFedBhTR45MG2PLkqmNs/sZB/xGD/yN53jKC6JpOpZ/xSUHsPP8W+LzsWHRu+Ecb1gBNgiGa6lOw
Jq097vstG5tdPemXRBB/iceXwAYAN+z9Cpvn7tq1BYNUjL9wjIOOU5ONfNcoHj7wxmKDhWEiJ8Up
KWcfq4Se6b5ZcCy9MddkWYN2LKm/4IkBkJ9em6wcdhZFtiQhBZOYeLKDv0hW1u+oHQVTtgxh9LcK
A/3/Fff/ukCbF2/VGhSza9FfOugIszfQ8anrHM8Bv1MjatEvgPPQ/s0WdQn+uWWtrf7uYxctgNvK
vpnbrASrbmcyVBL1esWENtrIfi3U8ErbmJtbOjRTeR1ms4wPdilKcawJ5IRvRsBXhkPXhHy6WcbY
pfcMzBz02MkIo4wzL9DZyCQXxRcW8DDNmxUu4NBIo4eD5TEopSIRNO4ylihGPbFwCvipHgkrzrGH
LsOT61OWr3zx/ggm5OvchuwTkqjpByN6vOef+ufuqF5QblK2SE8Wakr/TPhrS84xIBtfgPtCRz9K
Sfo7AN8x2sCMxQX0w8ukOEWLZvqVVuH8e/WAEAFe3JoIo8AYmbzRPuLtT9qtYNXlQdPqi6qSav1U
9arxpzGNg+WUQNZ2uIFEYpPeBlbM5p63vIu+YRRomS4RxgvLPI3H6t0WCy9yyTEllE9U981NW7hi
eGiBKl3eYrBslYdaQ0A0rwvRxTmm8bg8jXSV9vrBwKkOpKsX9oiOc+kyIcNA/Fhw6MMNcNkTaKAa
EVWfy8pLchM4niYHH6uxPaVxGxa5iNAfOMaJDx4dXxU7Qup8SXPGJhk/LmXZvbiwqvSxUFPHnjXU
27Gbses+IDg6JbkpbJNmfqy6+kTQ5Y0eaxUOTW4wSwX+23UGild1LeT9ktrRMXNsKoJcdIkeD6uH
ylVO3EgxXWRkDJgCZVqfUwEBj8wwsX5yFnIQWRWlfZA7UhcsW5cpqU8YsiDi2NqpqPLUD9PnqWko
cJ+KuOkc8ThIfq1AbUSXSPa0OEcUdJ/Z1EeYcQ8AWZhyaQJ3TYhMMLACSv4iX00ffsefsQCVJ818
xUO/jzPgA3v7ZapSW2co6ybiUnJLZjTfQ1TSPYMVZWMXxdPTJNgiVWbDYl6zqtXRcuBeBt1pqtOl
zG0B7DwGvtdV5rrT0GV2UZLa49CHkOVhDZFlHqaqLk6NtMwfKMS6vruq8HMWEK0xi9pVkzykpBbz
m5lY8hmFA6kOveNiyFrppDtb/HNzmdJoXLOyMSx9ROsgthlGAZw+yzbFfxsF+k2VBbFpwNVao6nt
D8M0qeULXYSCTgjmvSr9KynFIA6kbKforgFU8le4lp6cgzTw/wwYG/62FHX4RtOujlGzKIPhRRb1
StBUjd16y5UDLj+v2NDT4yjDmD25duHkNBVt090skwz1WbmkNpnl0/xo5qnpTrCtaMo1H/qfrmSo
/EmMjUwXzMwH1TlY5uKziCER3U+EGUAchzZ5d1wH13rGv2QlOpnJ57FP26Y/AkvZ6Pro7Mya5zKW
TfcbbME0PqKVGqYTtIpkFF/9GGGSIOvmgqsur9EW6qMsJlG55Pixy/DQx4TNZxOwML3rXf9xB4Kk
gFsq+gKfC+9C+QqZzJK+1lNQdiDqspKarDcFqmhx1fbvHSWk/JmaqC1+WkxemgMZJFLssmzi9rbE
yIq/6WK6No9gt40/Nb4Oorwms+OnQavJPsCbBj5n5aTjE5iZkzAD5LBu3yFPF4n3QlN5TXvwhkNy
Wdri2sc+/t1MYQt1IJZ07r7rOqQLYTvbzzEXE5hG1FT9Hpt5fNLKyyRre1hUkNs1rNvXaloDeaAr
cowMqCQXHUrkS+ZMetwJEsQqffBCFuRcB5MpjhVStSA3aVJExwQqlsXBpmWgM5VYHhyrIHDf4y7t
zI2u10O0wndkDmiNj+N9CcWMWJMigVSSZUougJ8Pj2thj31pn+tgEOsRLiHBDguwAUP/MZWMnMZG
EnoTsDTR9BAlzH4yC0e9jMZWfB+A/b9NI+3u4yGo9FUkZRudOeY6wxODEYz3CIDXdulzA/jj5Mt7
4eISqnUVW+/TuDN3KGshukfgpQ/zJelkddJ14lS2MFSMMxio+AaU6vIgFGuSHND/r2FlxE8uTPEj
7EnfPfdJueImlFTRPCZlevCG1giIAIgCbrRI4PRCMD/UTfmDzelpZvV07Tpijiigq4OfaXfUozyX
3l8YqfSBK7SObBKdh4iSTNDlUbZ+yCK5tpkAICpTgDXgXlbPSCOmrIHSbz75wGUrNM9rkawHmcRT
JnWi76owvPe0PvBk+CJdMJ9CUpWHCSQABzBz3q3JsKCUV6fBYQSTyUG2s8iVDmaRUWDHzr4A5gPe
uUnuRdq8TcswwZ/7H4mU4wkzOuwQz7V7S+ZCH0yFkQ4olw8mF+C7mXBt0wLuh3t/BYorzEA88FYz
vCACeHiEtu59SQP4w8KIjOHj5uBopxmjyz1d5JlW/l7MAzli1MuDM6xV+ZjUZb5Y8tDE01ccY3w0
QCteUMj6oZhcj1HkDpDNkYd2qX5jBrc8BhM6yinIPZAA+OakvDovrTR5IciYk35CWJnoE2nTx2lJ
rlEPLZKSQ0KAJ2mXJcV0bpkRdz1r7gvl3SGOl+emG/r6VPrgK/MICHVR347zek8LqTNJ7bt2dXq1
cTocCxf/rsv5QdZoF+cdzpA3eoQlaJ8bkt7hybl+RACM7fhZwwV1wQjah1AOyLYiHtmTiuI6S72a
87BRQc5681IkMrmEo8TMjCbPDCJ1QBQ0eaTCPqunIat6gv8n6aByNvOIHhvO6hsUK+Iiow4adjWK
ztnQNfwJHK0JIk1xwA+S3WEFj5XK+mS1T6Gk8W8XF2NxEHMZvpU6mpaDmRs0HWlY1dUd5ZSjdjBP
dHnAhH1ycKST6izTRtU5fh8Ncx60BT2B+pz6K9ERvY9JoHTGJLRuMz/o9B+98O7QV1GQ3qRNEX/u
25b7LFpG/wXcSDE5icEUn13TOIucD7qzVxGy1ONmDsDty75c31G25+sxBRg2b5cu/IyRaD1kQ1UO
n5PeyN+DROfntm0nnM5Uw6ZgTiYByWJZrQggKJQ9xIFvlpehE7K7JpKk4WkIJYGiUxuM7NjToWWH
tOkk1BQ6VzxYXtjp3ESs/tauY/2hiKVYB6EjhWsV9nZx6C8tYjrIscFeGeT4mudIlPQfm4BQ5V1p
0kxZ2KPYihqpM19I05oJSVVaNpey6LtPelxY/1WPifs9guy2zIY4WqJsQEaM3pXrKDtgaCRMn2bV
an0MpwbYrLpbmvqSgJXglVBW1MdeK1xIM6WQi5XlCNowNSXD4+icXJGaDGMN7gU/dU+96WWVt1MX
UTiWiowZKqzcnoTtVpoNtVxMDlFl+mgwCla/GsjZ28fBEmJOPZmsOlW0QG6IAnPsc+dDqA3jV3Tj
ae6j6sA0IRckzaFYDngK3gHaZKGvROmVcWOTW0zwhMjH+LoOxwZ+5jMJo9X/5EsBORk9m2A8Dz3m
Ng7QHa7kcw1GrujGRCkrcBRVHGXzTJXKSRK28Cux9JnD92wuHHMYwOf7GuKeXFZV/xx0vqseKY27
8sCR8tJs1Gu6POHdAmZMZleWHpFbPwFfWEI1kaQIpeu8LOthSlQMymvG1TWlcgS+Jk4mBZkRmxbZ
XK3m1U/p8J0ZAMHODXS6gjyuQBWas1q53zpIVZgpaA+/d0sA6Gln4kZeMOOFrCT2EGk7zCNy9yzQ
6XA7Vjo41gjk39kU8TdrgvoaJwIPiqrzV7hCqh54NLI5q+vZs6tQsmJ4AswYGWHr+rueuf2EV12a
ZE0/FFE+hOQSFlIdg9q142EOUsPOEQu8z/XMqH8eaTUueaSb+QBfl35Zp7rAJAmY+MA23/fdl4Ak
qT+2DXKBOwPPuz7WSFezCURDpyLuNPlBRhutOR47VXceg6XWx1VQ+cJSJsrjGgQzvSaeMXEr+2l5
A9uS+g2cxyxza3RXng3SrQr9JGfoYWXN3Ti3Lnxs6o/EqAMBsLsAH6h/irBi8VMi2Xrsl84mObp/
Fw8Yq88seKZ0VgTsng+rwAsRw9IdxneLxaLQxiJ2mGImSa7KukY+lkT82ZR98FIPs0IkGuvkOXWJ
mh5XbvvhydGl/dG5zofQLdYqyBYVIjxZGw1Amfdr+MA7NT+Vtu7BeerKL6pavPlS0FjPeVRAxjIS
aRAcYABQIpeN/fDwixkEvH06Drlf3VCeXb2G1zkdyypjYKPwudV4CxMNucEvSOqaOOtYWIFAFBt5
XYWofnGl3DPK5dF7mXCnj2od1Y0F6RuSpDFeGhhkHJBrCeTPofJ0PhbJqC4KnbpM+TWsTqSbfHFb
z9bLh3Ig8t3M/BH8kCzTIcSBQzWqYwLe1Sh3JSRCjnHky/rW9pGbs7WJRgX3vUBFT/ZCHUfPZPUw
VdEanDEKTO7CdHCfCxcF912QsPEQxeBtzlpIHiaXdcC74khNFA33hQ3VD191qs4IMll3HDid0tuY
tsllEXUDNFU4G2AuaKz6Y89N8GmpKctQREjyLuXNeYpa8wGz+aefyQObesx5Bmm8IqdokuDQJTSS
Z1kYW2WzXMWzcM36XXMtr9TJ+aFWeAlmwre0uk8Rw5cfYFxb5uO6IAaex27uL56uxbe+mxZ9NC7p
EG2U7+dTV1DSP6Imh0f5HCI9BOOW/Ik3dPNa2xFKPuUaX0w6z68DnOVNuERFfEv8WNZPKOO3v2Ta
CtChq2U8hMa314gXyG/qYXgYhQSWEQB4uLFesOiLAW6LZSGo39aj8at+GPtqlMeCu+SRgklsvBRy
xLO0XQj/B5b9UawhyRK8DMY3Ex60or/rGt9feDixLxZ6Ly3yKzG7Y0v1gFuFoFhltS3FTQzoMMuW
KtFB7oWZw1tZcykOJuk+QkJTvtJSP9Qziw51vV6rdTEZ6OnICyiI1rue+Hm6D6PUv62IFebYSAcJ
6wFC60dDdRLf9JP34bWTU/KmLKg6cOiqrXNAY+g3nBqLrmVUdyuBdJgJOwuvYxd/KJyZn2KWwI+W
NLDPSqUFWPZUK251435BVCZev1voZ//qwhkIdsZIndVqWXIfAPx8dnJZSLYQqJt2yXhLVn/krKHl
sW2Vvy/C6uKL9mlpLXMoToTJDYI/IGfZWpKO5wH0Fn8uMqWXeVnta0nDqc6haIghU9pQa24YNESq
Q2rZ+hKs3USzqWHhd2hz1V/ncIrYhbSISfkccW9O1QKhxbrBTKBcQndvp3lA+lXr4Dxx1DtyN7hV
XQnmKabbxaIpm7MhDPu7oCYpDt8p8lYXZLYPgJ6J5ARdltS8QoZJ27x1Szu9jaUuf6PJMOoDQvCM
Mowueqyyxsucq3Di1V3gcf5h5OMnrlvdnLRZwXHHpmHhFw4EaZhJgUmdzJWUPVZpqHk+w7HfEy3d
d1U2bXJO6h4ANHihCpMlda/ooSpK3Z+6BPgIpjy6vCB6gbcZlyapc80oIh84TWDL/aTC+NIn3Vzf
QJiiMTfQuutfk1r8P/LOrDlyI9nSf6VN71BjCyzXbrfZAMiFZJJFVrEoii8wsljEvu/49fOBklok
Ki9zpHkZs7FWyySxmJGIcHj4cs5xRVyUdZRi1HoReX2u57GTcaGFDqF8aZ9PWqcWDn0eZggkctaF
v1iLApvHnQHtVzCTotjqSaY3Xl1ndro1tbyJroqg8Ml61N4oN10b9k+tz9RYV+lV+ox9aHWWq1SR
9SUdROy7lWSI6CBrVDRuSQLs6UzrtEm5VQO0+p7NkClgV4OVtB3TRoZA3VV9kNbXVpaV2vc5yJNw
ZyzDx/oW2bYLhWx95s1NavFJiSgQeGEdRdJ1oM6ywHxCGhG86Y1Vc4kqjA/2uikjnR5DKIV3EPjN
fqO1qrjSqG6qmSPhdfRrVeTyuZzHZu8NZpVpTiezGRcxw/e0XazaVbLVM3bwbsiSRt2MwTjpXm/C
R3WToc3y+66d8G60uKrxk0I98JFOSDU5vpXIgQthqPW9SGn7L5mGuoNX+LkBYmcgnXa4RMJfjC5G
8qHzJSoHXduVBLtGo5RXCVInqucPphl9GXNZKt12suTBLet5bK/NLq42Wd6RNpKCZMnWtyLFfqGK
JIZNbqaiomtFoO001KPKz6Bb+xKaLL9wllqyoSZOUHRhv/VN6pj38D5CXXEoXzA8jpdMkz5VhYSj
zZrQas8MKbejCWXprOkPCUFWODpGr6r+Y6DZdujYsp7UTotWwmOY8M9ESLEYnCybeQ6oZPUjRW8D
eVZ6oa0bxDUHlOXmXO8HFki9YpQZChoTSxuPcgH3eZ+WohGf7SEb/I0RYOOOOpnFtZzKbfLNqqWa
pDeNg9iLJzk0QRSokW43Hjreo/7QiFmyv2l9UVJ46Ksu3oD8lUifsqTVXbNoZNsZCcWnv4eCW3Pl
Wi1M4sgvyn2DhtQ+t2vrE7Uy/W92Y9aEuVoplYJJK+XeauXRS/OkcOY8/J0N+s9v438F34vr33oX
zb//m3//VpRTHQVhu/rXf98WGX/99/I7//kz73/j37vvxdVj9r1Z/6F3v8Pn/r6u99g+vvuXTd5G
7XTTfa+nz9+bLm1fP59vuPzJ/9Mf/uP766fcTuX3f/30rejydvk0PGL+0+8/Onv+108KUkP0/f75
doXff7w8wr9++tS0ddH/46zlLSn/8c9/bNqiLtruH2dN+pg/H/mo749Ny+fq1s+WrSK2pQsd4tgC
ph6+//YT42dLAJczhFCZTLWgivKibsN//aSLn4UQJp0KWdMV8xXv3xQ4SH6k/6xTtjUBr4BwBERp
//THV353bH8e4z/yLrsuorxt/vWT8aoe+mdrio8RZISsJcu0rXR1Dc8opyxnZEVqfCX6e877FCa8
TJ2mjsPksphtdaMa8UtY5f5ZYplXs5LNWz/MDi21BDT1+0schv486FWQO9GMCC/6YjeDr1Y3DeIx
V9lkjWfmWLef/VjNd7qWik9ynIlPsJWpNs3ZoUESzzHTsfHmbgo2gW1PF93sf0tlDc1qCnNZXt1n
oZJsVZOZJqYcPE9KFBBd+JZjW+WXbArOmtj6Vem1m7LUoz0OsdwMeZ+5mUmZU2TaDRMSnroiffAz
MtPJimJ6H9ZtXZiNoyhS7oCmrxw/namlyFQh7Sl+4PK4U6vgqxpmD0VgowZYWmdqJj2GCt2SLn1B
NoX4S9avojnYqpJWn2lFS3lQbX6Z6hIXRAn+ns7FU6RYt82k77nQJEdWWXxsjCtfl87lzpQ2qK1o
CCOHFxSdl+tUtTy/qmX6EJYg5Jrzndz25bYL+XaxYo7OOMp3fsDXRHzntjNIUBQpIkthaoVX5emL
TznUa235Djcw7aa+IdOflJYCHn8b9PjZlJrKYTpg7jDEr/zkq4Hh0o6xvFrk1w1NaGdq5ZTKSxE+
B5osO2OUd3u9b/yHoRT+fRCb4bZjBtB12qcMD0mpYgYFeZZSZk4xpoNnd0Q9TR2QGLdzfWZXOn2Y
Kik36FAKN45Y35zl8skQhXLfIbDq0PmbiZPSclvNdeNRv32WUv3GNiWSBR7aZLC6KxXhSy6FL5EW
vETloBLW5YdiGi0vKdmigKI0/eHOP5PHSdpHvTRuMJPIbe1A3gdD+dlMmGnZlIrYT7SonA6YNlar
I7YHGdjjXQgdWBWX6AlM9M5y3WOqZIX++HTXWyEBC0UEp1f6+oxcPTm3chmJsSbSfkknKstcXQ9+
4De7WR7uoP9Ortn0oScU86bRfeEEvtB2gWxcSU0vrsBBVt9yiXyhBC1OrUa/odFXbmRTuUmK+HmI
x7u44nsnNFYvS8opX7Ouih1oopITUAF2tTm/NbhYN10qRXvT4FOQkLnOa+0mWYBizkhj09G1tvFs
2EJOHvi3fhU/gdf5knecfhGzB0nZ2O7rnuclesg4sBsJvXinstrYAUJ9MSTltTz0l72RHpRIKbx5
zkvXj3mTzMIUbpJj7E2LdYpR7HS1CJ24wHTFMr6bRkRwsDPrzM5ljLvIryvNjG7m2LhSOU2nnsp7
aVRTR+oNao6F2BctpTMqNHuSrYeqme8Cc0qX/OHOb7GTacg7RGas1ova/JDWub6Ngi7alVGO2enk
6TSLeCMiq7lt5MTcWLQab8sW/xIv4ZpuiU0q1SBbefZa7i4DKz3MJd/XhGzWqOV10WNPMFKvqpln
kgdWD0OQZc0gz3slaAfPVNuebln8IpXdZYV0qqepQeZWRPxuLPv0JWuJQqhR+Q+v/q9oGGusU3je
0KJnDruMFaX+fCcZk+rKrV9sKCU1rlGFdFMUzrgCz+LqEExdg2ZFo+o3skRJVrWM4lOe5bprzeZI
j5D2Q8QEqI0syY3D6KnSpUsm3KJWRiyqp0rnWD5bUij8PCja9GxuKahnNs7DrOr7XKnvlyn0jtnh
8hlpQs9kyr+YdVk52qg3n6lpCDcTxlbIo7qRoszy8Kl3CSGekzfWLQmA5sh8GSrd9X0XclOU/qNu
hC+ZGOozQG0xfrNvN6+fnWtq4oEVOetJgfxkDjZ1JydeMidPU5/KHgi4xmsCxvsy9rPchkMeIs+v
7fJwuqNS/KI2kenOdKHOyZ8vK0Uq3CHglU1zEblFmB6qKWFWBb/PtXdlN8Ol5vvjZq65liw9fsj1
+r7uMvW8tULFkaX5DrF4pkL3GKIqLKpvQ1eFbm4Ydo10oBSTMZpSPrlNPNeXdpdgazLJ7ADphVaB
daWV2k0/8N7JQfnFzvKHSoq/xhXZWxBiC0lFXw6hJRJAHwQDRY/IFTPNmiQ1rhQGl+9Txhp/0ZLS
3KhtXNLX5CxVroOxa+7pmiXnCOQ8lzBUqCC3qjt00uSC6NfOU0gg+0DVxw3MdOUWnh1p4qAJt531
m0FLbHpvEnIMlr2BDNFA/yw5W9+4LaClEc6W7LGEvTRt+AJS4MusF9ejSB5GvpY7BfzhWERPAfU9
hqvnh5jRWVJrXPVFVZHl9OY+smDCajoH2gb1fTan0HpjdqK1pO9kIomXBuZZbqcP2MF9PmLUpm7e
2pn9zZfCZ5lRHRtVnfHe0SDTa5j9z/6YX6fJdAfa/95vyJfLMa4vtbyivLNMqrEN6Ts3TeMk5NgS
cyG2jCXRuASzB0Xyz6fSSN0hDJ6lYNn6wsADlTQ6ohxZ5mFs7sehRJY94DsqbHM/+faZZE53YzH4
5wm87U0xZvGNlARcpUpwYcihdEuvN9nUes1XEMlzOgYv0xhQ5Auekw4vQ3G/20tlWuyn0hc0f/h2
1sBdN0Qh3W2aJDuwUeqmoqDE+8nBcmGFWMugexmFBy+VaJBFvG21xNkpA3cg+jN8wy566jXpPBO8
znYm3XYCV951tuVQLeDbAF9BIR/bV8qIgkg2OMGAN8gny3Jko0aAo152MCRB79vAwL6BMtSuLvzp
su4V/U4J2Y2gxemKgUIYDYLoSWjcvK2UXpc5pVpZVtxa49HtmBK+Jo3Us7uKUhvrl7mKO0r8W0Z/
3LQAMxx7rkvGzvFizNXSMk1ncrlWaZyaWWCfUpuq+eIp3a4Z7yIayo+MxuFh0uZ+ie+aKGvcKBny
XTzTs5WJrVwrJ6gpVVyOGlX21owK2Ssa/Kwv+7kjEQhu1DQ9NJnyWEyJ8OK+eMiKqNsSN+8Q+1c3
fR48M08V88NdJQneXwZEQLOSyFEDPLwXTF2gsGJqW6rC6iYkKdxJIFWcuOdvaolpmvqYOjEt543U
1/3VUJUtDT35Ro7NrRaoyiEyeWsoCjpG7k/gD8vrfuD7TXIaglwqEgpZPZdBg4+MQrYbkMNTneF2
0oyLd2wF/ZWJ37Ra3Bml68ZJzfBLL6ndMp+EJoQ+0nZc7hdDC56LMnkIBnty+yXEDtPMuGw1oOa4
rMQLybtdf8wGL/StW7CDhNM0BkCMKWdBXdau6Hfzk1+rPbieSXoKYAJ6ekkNt5F40VMfSMSrM4z0
0NoEvnqeheKFQuywiQt9cgl67vrSb/fUtpqd7WvJJqLt7Nkitbd9iwWrdI0vgpz7bXEswcD5V2Mw
EVCbt3NDvDzOIRXjyNC9SB3pVdfcRCixsI2JoZ3LYdj+Rkv8S4nqZfStLpripV2noe8y1//xT/2/
mKya+sIqPJmsXnT5Y8OkAtLVP/4xOpaw/vZxfySsxs/CRpDAMGRD18VCNPgjYRU/U6GRNVWQ0JKx
AiL9I2HVfyaO1TTT5OfL3Euy3D8SVu1ngw9hbgVcB7pLaHr+hYSVtPgdGNe0VVtbsl5N55Iw1R+k
WKrCMlRJieuvoo8/Jy3NpkoxpI0h4ifS9ZK3OCJp7KryqY1be5sAePO4uo1LQy3Lx0Rupk1b5fOW
G0xcgT+b6fcTheeUZC91ElRQafOdrhHv1Enebbu6xceHNZFPFky7ftSi/UzJayNkX7+Y7KE4KBPD
rKi02LtZLUiFGv1mamZjOyjJo2bmE3WxiFUoT28zNEKIDMvQK9Bl8EwpTsFFk0bMzdB4Q829nJBP
UfdO4DKU+IW5CC+IiS1PsUHyTUt2GhBoNEQ5zNWJrqxE1Nzz6ZMyaTdWnh2iOn7O5ugpMolwl/9g
+/KdHuK1pQbsYTH/2qQ47CapvnR2epBki9gxnhnHNRLv9lLxEFok4n0BYWgWiB0PJGGbWTcSzywJ
QqhUvqiWf07xzD83mZoIMC95CqfOdpuw+BKY/eVYLgleRE4d9WTOFBgWxx8/Mb8IEhLiKDsr5PuX
tRzfVoQ3Z1EWhZ+sdm7pFRfzdOGLdtpRMyc8JjB5zWzpFBA4jaa1y2wOCSicchhL46pLKpJcY6SB
/iC3rNakOUghUhR9WC7DgV1Y/lNhpA/DVH/Jp+DCn9tyo+b8YSFydGuqmMu7l769pjcW4kGwI9vL
cMK3IQZpbsBOp44VGrddTlpqcBU3dfoAmKbcmuk0njcpfcRZHWVB5gzKhwHk7aavCdYav8LpRTLX
DMej2sRKoxxyr4Elc+skflnKAMm0fMcufbBtMKVob6f0kIrr1/wjisNum+ZN+VDGNtmRQqxazZpy
0HLAr4Ml9KtpMZ1Ray5tm8vEBg1yoB3bHUwDgRTYGUQzTmNm6ueU0OpJUeTqJpq7e/CLOzXqLG+2
tX1RRU8lcxzI4YovodGOV+WYPzR+/cVnSLarxfmXhm8bV9ymcnatNC0dmmEMt00tJZtYzZ7MLnme
4q6gAZSGXqRrkmMiCoYcbqpv9aXGYTNGxc1C6TysiZYnTEFdMLRtnjzT5SCGVW4IT/KdyIpkC8+W
tljCTddMCX0EmdSgQArMpXot7rooJij1zW50/IR7M57Sa7UWe4QcA08L8i/1xHsGrPJFTMpNvyBA
hi7F7KL8RZSG5ADjSV2q+hghAzl3kaRPW2a6R4T6NG3tbLhkqPTDbFBJkQIihTRma8fS7HOX0jck
93Yo0LKZgoMxCzAWvjA2bTBfDgKbGQXnKUeEFSkKFexFqxzKMRo/RSpCnXPTkJAnfgo/rAk2hV2r
bhxweQ5MW3LlhA8QWjV4wBjm7TyTfiIMfg+EonS7yUAzUKbEUBVB+NwW1K0jqhe+FL34lr57DXgV
E/SXTuwU9JW4NnGLmsqkFiMHQJM2lJOQIIQOaKWNBzVYuJVNnWNJhthJY6Pb8mVKVWtf0JDwen2i
ECLU2ZGb8JkBt5dUxV+sMe3v0piYB3F7kpuKeCqK+GqNHWbuELf5rgtU6n4pc1Q1tb5PrOAJAMSj
Jfepx4SNaEdXg4DQB/ilLMNW9YTSA40n1bUmYhgL5vmuB62yKSJLcmKL0K+cEAzt5LjbJ1TMPlmW
Nu+t0a/uOzK/DWPu8kPW5/VTWYC56yPyLZ9+6KvdCObgLS8b7TgLF2fXs0oPtp72soKREZ9Ee8ki
r9OjiLxJ734jBP3/HoLAxfif44//1VEtf0wjWJ+/Vd9fS+z8yu8xhrB/VtBrMhSKzzbRAT/5PcZQ
1J9tZsHqkGzpPFtvYgyJ39FVZamYM8tQUIKhXv97kCHp2s+mLtN1FZatKIoGF/AvRBkLJ+nPojgl
IdlkbUtDLl23wO6t2DJBVpitHQ7qwfxEwZCULQJTdV+UXp6cYPosmgQfrbRm/AS+zuzeXj0kFphH
eRNE50bqzG6hXNXVhaSfkvFcOL8frbfiBC+ACjnVWK81P1HjO+OFRPTYeXPW17993LuuwpFFhK6p
BIMqJ/KDcpau4y6rSTmAgfPi9EHNvjF3dhdSLPp4oWV31k8jbEulWcKhG2uhmsysoxF4unqgGHVG
Ldu1rNBNSu8vr2JqhMKmafA/c60UmfaytvTq9QOcgOG2nfzSTXHvlHEa7S9xTV8Nj6VMSFSGkDHl
hYn2RsGGTkmc09PWD9UALcc009kb9dA/QVE8YgSIOlHSQk9bpv+0Mu++UEuEXjX9kA9V5Gm9uO2C
IdxQBi0v6RecUi1WjxyTKTTbVFQqQrq+ZtKCP5YqC3n8g6HLHb43MzPwuYWC841G8Pz0eiyYXaJm
XqE19PJ5kgT1Y1dn3MUIxDYCDK9A5UjSZwguvVmaj108lMFWEa20CGvG8W0xthRPNHlpVtVD5FH3
6X8NIlPtrvtpsPewOhKxSUZ+eMIIX4liKys0DQrjWKLJZJA1TbCjMqwHc6cftEgGj6VUV3oSBV4o
WcBPZtOFjPIpQ0mB1Hk+TxuJpLi2tBOiJ6/qratvgXQX/pTCjGFwuu9Nx2Ceu9H2bLKqSYpHMOro
dnsZQ4FxUPfbSgDdBcWL3JbPwno+9cof2wQbdrtpqDQlaSOuxFf0gjp7q83ioNOwAH1XTje58rmp
G8b+tW16iAjfZUuuPNuIzyAZaJ+EOZ5SOjjyLSz6mLbKTUCeqK+7ma2lxhAGO3FQgdXfM0XE3wOb
/LXv42QfqeqwmVI5ueymudtJFUmA4kfKvhlT6S8Js/Iec6dxhZmyhtGb5lrNqdTsRhusQrowksnY
TbYJdFAMp0Q6fjxzlhGo5OmcOi+zvKJe0jtutAZ23kVNodmfGZBUPtuJNDuaAcoyDktYHxb9hDq6
DL587BQXH/HO3JalF6qjhhuxzbXgxlgoyVAHs3RhKec1GctgnOCW/+Ck3i+wFguZ5qCWE3WQLlT1
JoNjWLudfSafmqy3ONTVYwhNs4SwdM2g075SVShSU+nsxrYhD2iKq0TiC+LI26hWAYugALCnPXRq
COGRB3u3JLHPWx8P4KjOGghtF+antPpVUb9ayddG+/rx8fzgcgWN/TfPtbKMgZmVfV8Y9kUgPwz5
o1DOhvTm4yWOPAfBm6rKslDYvB8UDzW0uSSKLQdJmslgLNdWO3cMblBk2H680hFbe7fS6pDQrswV
dQ7DQ6f4WyYx7aBl//LxEkfsYIlEDe55y1LltRwDYFF1zKo4PAzAh3Y92GErgRGVAxxN/HK6pMr2
13TPX30ERTTDApNhci2aq6fq06lrKSezZFDvQIH9WhvmCe3CYxv3domVqfV1MFVFxRL1VJOKmTVq
J+JUSPlDCAuChOYNY0zpSBJ/rxaBDtvBXOnCAy+qH/TnlrSbuM5bzCC3L0BItpbmfXxax0zPFCbp
gUxry1rLYXbyVKkpWmUHRvjIgbpYnTTcRM1fk7f5/Yj+XGdt4kppA/QTQ3gwknqnDwrVqykbT8QP
PyQby/4RV9oKOQ9outXFLad+HYmeRZRPBhQ03emm9FMfTzsL0GF1Khg7elpvVlu29k2EmSWJOUfF
FB6yINupXXau1PJzFk5OYWueH0M1aaBqDObm4xN7vXlXjvbdU64iW2Uy0N4AtX6ow89y1e4auDkB
M6pjJ1TV+76avCQQjqLUTtR17jKGI/0ehPus8d1Iehjqyyz6xqgKZw7aywAcPLj72Ei2mZ3sGk3s
RljNOTwQRdoH9fQ3PN3bE1pO8M2etbJZQW6VQ6io4RaR+D1b6I2SBrbo8eNtOuaG3q60iqIG0Rqd
mLCFsLup5RIMAhCc+pcgAsErdadUUCi9/3D7maDMEAa3GLZAPf39g/V2Jw3mrIUHGOzObO1potjN
gzLXC9n7V623bgMSUjgVEsQQAULqBkKHE9aTV8ym1+XncX9jxDTOYbRZ5jYAV/vxfhy5xt59wdXO
+3EXyrVl4/kLekwyAeZVRwEVpNB06lo+5istmUAAOBxy5usbIJJHQykBAh/SIq29TuiG0+l6diIw
POa53q6y2vGpN0K/FSOvQfTYdPXlID3AMzvPABh/vHNHH0dlZDfBJwnBOh6P00YkJMfhIZFvEbjy
eop4H69w7Gys/6xAzeS98URyPA91z6PQMnYSuPBWffN34hiTs6BCqds6pLOVu+pg4aEZN4cHX7kJ
JgrVcuVKWnki7T76KGIJ1UmKiZtWj1JEdLzL1scFY/pSf1fOIN1OCD0dXcOgf0Z2YqjKWh1eRUrY
iOCjHeL80p/hmje7WFQnLsYfEyAuE+vNKqv90rSZJ6zC6DCquewwwUn1GiMIz2Y/KDdRrF4aWnlf
RgPcQ/GraNpsE2j1eOJbHPNib7/EyshHEWg+INbwMI8NchKpbnu0yMCLTqNwLCnYyMVwqkhzdE3E
zs2lcmHLrxvzxkf70SRXSccRnmVT7/TFCN1bp8T/afr8sdkffYPfLKS+N3sxGl3dm4tL6kGiaY+C
uhCX1DwNJ3bx1EKrEB7pDSHAooWHwv4CAtQZLQjR2rlVlpuPn+ioZZq6BrRwaesaK+vnbrO1gULK
IZe+gu3c1NNXKToVABx9GnSkkC9aakFrmaZOrbQBaYAIKvwLWE8nia9sK/V0ht19/DQrve7fgjag
zEwQW6oA1JLfHxBkWsmsmyg6QHVwUMbxrGxXocfwlISUP/L96MqxM6OxkW8b5AVPiVse2U1ahPrS
DicqphbyfvlkSOMISQYe1P4KRTAk/zrlSo7l/e/WWJkGEp1tPgrWMHRpRxRsQmKONuUWws9+qgCx
pM+S9demqrzuqwVKHt9FiYWqw8q1dKYKXVIE0cHyh5u4Ep4iAyz6+PCObh5hMMvAGaeU9X7z6Oi1
UpNn0cHvxJbUWAJjUsPo/niVI3cjNYs/V1llXp0hxe2o5dEh9EFVLSMvqdL99SWoQilgKPg/d9f7
BymqPhxlu40Os3XZ5fU26E9pNB95oUhUqa4b1InplaxswO7DNGhBHx9q+S5SL4ex+Byql5qcnigs
HjsSXIMKV/YVxbHarEjzId1U8LJi47uefZaGr216Ksw7kpTQbPlzjdU7UzR0P+JUjw56OHfnQaJV
blfo5Y6S/nlWmr+gpp3cyFZ1M8TJqfTr1POt9hHgciV1PWs31rXd38Xi19Z++dgYXiXQVsnPu+db
WcMM22oE9B8dpItGMXZibyC60js+yvra9wweJ6ppejcATXdNxBo/Xv2Yobzd3GUD3tyMraoNXTho
0SFB9m3KQSP+EmW0QZNvf2MdwmcTXizewlzF6nrZ0TIOBUHUvTE+Dv1Gr25l+fPfWIRGj1A0Igxr
PSCkQPgp1pdLUTP3erKLXMW8SE+ZxNEde7PIaseMXJFCbTa5EMH3bEQTfTZqdQL0gcJgNOqnBgoc
Xw7I1XL3qgzXeX9AZqJLWaXiWM0QZElQekZ7nlY5ELlTpnAkSKJDAIBKLEq0urpyr5D/q455p/gM
BfEN5UaNB9eIOnT7UbLqTshJHruI36228hyox/jQ6Vhtrj3zF+ZJAAa9UWaHBlPYXMBYd8rxK7NG
HNvcBEngTJN+wgsf9St00YCs8Ze2Lk3lY5n4iomPHAPqBSrNEzAUgwXwv9e9WrF9J6202atB+uwK
+M4njPWoa3mz/Mq12JWqtMqy3VBZEWowHV/6erIM+xrPrJ2LLhtLu9qEibqewDBnoSXJXb046NaR
4GKCN43Gyzi7j7jebCRYvirFGVGRRz/tRFKzvNM/rK0woQzSJp2f9TSPTjYoioVddLibigZ96cJJ
+9Atkgtz1Laa+TfyNAsS3X+WW96kN66siGNkzGqWk0HlCvMmrb/P8d3HHubYob1dY5W8BGhymOrI
GmV/XhSPUXcziRO7duw1fLvEylNaUhiimrAs4enqZQ5AXNpb0/dGOWH+R+NE+IOcjs1Lr+qr/fJ9
SHEWMyUPTdi5hMROEXwOwDTFnfSM+NRBzhHFy/uzNjk17Ov40ip2qdpLFLReuhxSTQH6FR2yMgB9
NGcRoxu7EXJzae1MGfZAAM1tR30PLFvdDDsDfOWJfT5675LX0Am0Fg7mehJWLKVRJSsyz6/eFMZU
bJOu8uZee84iqAUcgCbNZ0vZUCtlaEG7fjiLcvlEt/2oQb35EquantzWdRDpY3SolEubycFyc3Oy
WXb0PUQk07TMJfNZF6ot0QAbbQsCqFpJ3Ny3jTNhBDnUMOg2SdkhBDFNF7Io9ROX/lFT1snrdCr/
ROyryMYYdPg2zEY7tGUqnyu9vkNUaAa8b/SeGQjLg4k2naihHT9WpK1IQvDq8mtZ840b6Mqpj9Ou
wq0L6bKrvib9XtUQb2u3iuTZ1CM7CzSbvomUdENVadP/+rGLOJY/wOalaGou4f1ad3xoLb8z+iVL
if1LE1Yq7akTr+5Ro3mzxMporDhioNRAiiIXd3NZubN8qRmnOOJHrebPRdZlL/TNZNUMWUTKynui
0zj5MpqdA1z5po++pekJWzkW52CclrAAhFvKOvqYfV+vJ7vkmbLzGWBhmp5TbQ6zE7fuUZM0CKZk
QBk6Pb33l0SvMNnDNzDJ0UJUE4l8UzykSJwp0en37ugjgUKHw01VA1N8v5aSxvWUjqwVjxbSkozC
K15KddqI4ZQrO2oQJimxyoHh0lcvGto5ZVs2uHJIdUx4fg6nLRQRS1zMqe+eQYR2abbBiXR0yLxE
WEbeb4fp+WPDP/Ullp+/efHy1uQyQbDjEMePqGm4bXQO0vzjNY4aJVWiJT0HgLceOJ1ZZSgD4YgO
NuGZsPZMDELj6zpg5mW59ecTqx1/oj9XWxlLAA1RVDV5OtKsVV17WYOwRXjz8SMd9RdvHmkdUuR6
mkQpZ9eqlWv4DwGMr49XOLVpy8/fHIypAW8qGjYt75BF+xxk/iYM523aj659V8/BCe/0egg/xH1v
nmjlnrrRjOvR76mxIduijp/Q83Li5lMRnS2tIDSpyxHqk5A/xyLbCY2hD0ULIHk7JKcgPyf2du1U
EkMZYsRyqeWksRubN/7JEc5HTcSiQQ95hW79upQzIw8SAvPHS0bdS9OZ89lsCEhlWnFibuxRZ/Jm
odXbVQ1odKYGmzomjwrKTMD+nTBDMr8/Ncfm1Eorq1d8OI0DvLRDPot9pRbntG6AOXh58fixXR49
nTePtLJ8K8+7UmsHHMYcDE5kfE8iyIkfr3HqfFa2P+nZUNQda8zm1yzUNnnzpCTZ5v9ukZXBgxE2
mbqJmVkcSuK/gDg4GcQdPxVhUz0mrrCs1fnLsd5k+oihZQq6WTmTNbKXSR4PbXTC0I7v2J8LrY4f
gkRo6wE7ZlbGRaZ9tyZrIyHT/fGWHb2HLWJvoLO6UF+juDc+qWwHs5hUgu8xECYoLo3h7UzyQ8RC
bOo0Ui5QwI9POKbjT/bnmos9vlmzgDTdy4I1u/5RVqYNFleOp2Z6HXW2oByBOMORU9YOoZSDkMx+
JqsoXhK42UbPEJfvvezWxnbM5bOPt/HYI6EP8wp9h8a5toq8jbvYHm1q/WEuQ/yQdA+lUDTHk+LU
oMXXJszardNA1AUAeIrLazRc0yV1p4OJBJI07xtbcRjSeUjSDcSuXVHu7Ha7JJEDuvVJP3nmfCPM
7kvb6ecNOr6JhPLbDHHr4+c/9lbAG9QAmsE7BBT9/khVq5/tIuE7RdHoEcop+UveQsbpNh+vc8xV
CTDeAtT6gmdcvRRDPKESYaXxIQ0+T8ELTbCPP/+Y1bz9/JUrjBHaHiwpiw9FDrLHcDRk6JLgF2YS
QLPuYBZ4H693NAMH2w08E04XnYLVgmEi0LNslweyh2rLXC19O8OydeKxMPdBiahXk9qBWxkJen7B
mN2j4aaf+BLHjHfBtwENo+xorKdca2bSFsLgoZXgTg1kl1aYZNx9/KDHDs6wBPxHmCS4meXnb955
JAu7FuJljM5i9rUh23eAh5V/w5nhkg1NpY4ggy1+v0gVVdNUMFHpUDXob3QyWtAyaCDvf5N2Zrtx
K8kW/SICnIfXYg1SqWRZPpY8vBCyLXOeZ379XXSjj6tSvEXYjfZD4xhwVCYjIyMjduzdFcX3uui4
rB14d68vbMljaMmaNqkH0zBiw426cDXK+RidRhmyzqeO6bc4/6J4TNGl96OTryxxvsLEw8/oLvgE
XjOwiwjF4RBZpIE6UXSyI+uZeT21/RKpN0N2Ew7ee6V4z/tzxTsWLaIoqOoaEFKeapebmmtymEA9
FZ26ekfOk9sQVsLGDGPhzFBsbfxy+Fwa9v76tv5SHLpcqC5rTD4wcUAvk6bWpdnaKNIiGHwaFd8t
2Om3ZXqnoADyzXulQjMorjPAJHKAj5JJhC4+TqhPBcBb/NVy/FvP5YfwpmOeGQwWWOrLH9IDJkwK
f5YpHU8tjE/ZigMtlIYxwHiMabPYGeJ8aWAMZOh2VHCScc+TAwGR6UaqvPfmWIKkfuqH15E52R6m
eE3y3o2tueJRbx0Y83QmFcWhfcjY+KX5srDMMZjq4MRds/Eh/evpyHdK5Ta7Rv9CX3HF3tuMgxEw
8gjit0I5WlRoTqwiqyBDgx/Zgk6i+1oXA6wo3xNzH6TRyrW0ZMtg5Miau+FMpQmnJSmkNIAXjEZU
xyxx+s/0UbImoNCbVP/j+qHO8DzIUGBpAKBECJTTBlYQ5yQAkv4zjkiikqMCAf/1Q/H2KOp0xIEl
qapKqBHjW6o0UjillIKakPZI+lQOkeu8jOaLlL2qn5x+5UW84BmYMyidcavPfeVLz6hSdTBqaAdP
eZ/QFZG2mvdJ9/ZqfGvnDgnVj+urWzoIF/bUS3sSiJQwq3nmKyb0zJ7idoVxmwTWwVa6Zw3csD/8
nJqv0m0SNpu1isZCvXLe3N+rFY5hFUBvbI+UTaRAuoHFe5NPHlyaxbEOj1HsQS1k7CDoQRepQRgi
3xYdrEvMVKxswuySQtwjWaVBxKySrPOVLzeBAR07N+bKiukMtyqj/Lr8dYyeRwaj66R2Ne3L2MKk
rq3dnW+TAA6lg6wx9ek5rxTseqms+E6eEOZmGQXUR2jh0Odec+GFogQwesCO80AC9UXRhynXhsaY
gHafxh/yIWBmOBjdWIciHrbSMd08GbfmYepuMihX6pVm50I4IMxSfLfAcOPQQiifA0QJuxdVK+u7
AvdaEn2sqlcneh9F3//8M16Ymo/yWb5jW61uSz2myv4lGl9zuORgqzb9D9Z00M2jZ+/z/NOKzfl8
CK5zblOssuiTpRQ0UzivMdQR7wLjJszvIu8wfGuqDwG01fzRHSpohxXDCz4L4ojUbi568sgW9tX3
KrZ74OhA76V3r3L5Er/Wsub6cQtlzkfd9veptPbYf/vkmCk2Z0bOeUKSx8DlDnu5UrUwAvJyrXZz
YdezHQZyEQnJVsLgQov80pKQu9ox6j/+XEdLp9ZlilGqP2UwEfHk0hxmZl2YOd1RvguK4L2qpofA
+eCNwx8DfPgNM06JSRTO6a93xJk/DbU3RfK82k6SoHyS+mLjWQBETC3KV26ZxSPKm0QGPU04ZNzm
cmdHr56CVBlDRmlzF2rCm6R48FNauTelDhOwbj8rOtO1lreFPng3dwnVJEahZdqhBvJ03bcWrjzW
/fu3CHtvql2ktWgknzJKhkXmQLz9ElvVxjStzdSmmwhNgtXq9lIsPDcqpERwYHTzc54YrMRPDjxr
fWbt7TUtzMWlObTKdQ0YHa+Wy22uC9NgiMThuKLLU9kHrXW2SBNsbb16jWD80DU3auWb6/u5kM3y
NKK9I/PQ4/QID+g861pI0xRqLwljEl2hS26qae3KLbZ0Ns+tCJeJmku+XfYUX1QpOTSBetOWj1pP
4WENB7BoSCFwM5lM91wWlpMORtd6iIudMgppO+B8xSE3rJ8oLwx7BVnDlSxvcfdIlvX5LWBS77n8
ZM1k2H2Z60xRjSBkpscxb7fXv8/iguahQNJjmIPFQlLc1iApJWJ4WjquZtwrcr6T/ONqdXGh8MCI
95khYefaUcoQGMSQEhgnhKt2ZQDFydDdzqofSt2hejANe9mJvlN2+PK/LVJwD+Qh/aqZ72FzuoE/
pYTMDgk/BQ6y63YWPxfvKkpS9IF1Q7BjF8wKwucanMinXIZ1tHTaXbewkCIzvcEk4vx4MnnUXDqE
llR9wqgIkw9qtqVJ6pEpm8rnpAn3Be1ma1i5apciE9MisHSBocecEJk0ZMT4z0wORNB1mkBib9Am
ur6kNROCY4yShkxPgImx+RB1A1yfCUzta6Poi35+thDh0yDKJsMtyyQAoj8swbIeGeeYipfra5n/
FTEjOt8uITFBANWEcYC1DGgGIaSAOshdPLwbotYtohVXWFuR4Aqpk9EQBlZ+glb53o7GYx68DuUn
Nao+XF/UoiF4VKiyghmSfz2jzlKBNkYjqJE5PaUMJWT5DKfYfS1vB79aSQQWPeHMkHBBAeOqDH9+
bqJdQG4OI+cW0OJXLyuNlVtp8TsxnwoMypknReeDfLakKi0UB2UIol6DaJ12jOkSfmwi2mo6bNLX
t2/xyJ7ZEo4QmlbKMEXgQiCinh76zJMPEAA/NJbyWiE7dsjS8ZspT/nKyV38arDe2MQjaq1i5Vqp
1VQPWkAIltzk0HwzK5Jn3j+ZbjD6H0TDyileDH0O5QjLZPYfZbfLHa0nedRLA3OJRa3VyGMue2YM
V3x+yUOoXNu8VaEH4v9cWpkqr7CKIvkP1I8z3GiP61F8zYhwsMLYTjt7RtnEyrExKmZg7818jR9k
ab/mwQkqfZRwSIwuV+IVJdh8h1pHbWnlP0oHI5yBRubKA3ShdwM1/JkZ4bNEfqs3YzZw6zpOfpNF
JRKiSvI1qaJ0nyROBKpYGbd+NbW7wWkRZFVngi/YeLcQHpu7bophwktM7UYJQofkd/KPUMesjq7M
eYwYN89/5uzMZ+dx8FXzPyAgaM9yswc10KCSAlGFZtzY+rH17jQndnntNas1ruWvDWhL0yE+xrEu
TSullzhOSEer3jFobY/77On6+V+KNVTq/jUgrE0zILIJJ6pMJDx3QAztXaVnO8voUso7wYMOyeJ1
g4up1pyf2gpBe670Xi6pH2nZ+ehlnSBqdHZFK+XbtJeR4Mt6pE/VKoY42s9Q6+JRVzR58aUy8rUq
8+K2EgnI+PRfUeHyNyRRb7aBp3I7KV+ZnXSiahPE364vdCmyUq1nPBOQMbIYwhnK0DzuVS+mCWht
ZfVYajW8fHsYt0Es+PVKe3xhiJKjdGZN2FXFySEFRHDrFKry3vJceRzJlMdHmkC7rin2UvU1RWU6
SNudrda315e6GC4MuFyoxsJtYAtLdZSwCFBf4t3RHSrbHf4mfPOt/v33hcV53cjZkPj3By/dKmg6
TeFacjyHzTdn/MyEcA6kYZJGq+eG0Mt+H6vhXlXuarTXI/ljrj3DZL+avC6evDOL89+fRZXG6CMJ
PQSSV/17MsA/7ATxFsanbT0Gr5Gyv/6JFj3+zJpwN6WypNr9hDdGgJensnqYL43Wr/6iMMOdrpsw
Q8C0I4tfSrE7aKaJV/TGyuhbFB3/ZiIEV6cobELsCGmeyLLDxYBa7UjImpBAjl8+Zva2rD8Oa6wT
i0eKlxKA8LkMTOJw+YFaYBRJIFPoSqL2rsmh7Ew/TiaA3caE8Frf2FoPnUJAiSJs0Qa214rDS5+M
Qh7dW43AD3fwpX3FRIIk73nNG+rPBKQTTZQW09f9YiFK8a/zqcha6KuJ0VjTUkTrcoxUHS01rd4U
CJFG2paixTaHi77PVmLFwkHDIG810CjcAGKSBGxktDyFrjQQODfyogcdxdxIhUZwdJ4NIzy28rGx
1tq28/EVjjdIV6byAdSrUNUJEaqSzKpszTI6VQ61O9OUPtZhfN9IpbfNZCv586cCwQpIO4BQeEsM
oTCS6/GQ6ANix+AyElqUhXLf24/XP9xC+LiwoV56B4KpDAEgT3tqaFCOOoIAFrynw33fPlcIiV83
tuglc58CtjSaIWKX0utJFTW/i07IH819/LTZlIYe7JE7Rg5Q7l+k0s9535uv1+0uHAHwtL/tCp+t
0e1ksqUCCcLG1f172X5BGejPTbAsk1BC4eLNSyTnjSU7SR+dnN6+Rxjzjop5N6xAoeffKbofBKEM
HNBUYWJOWEdtdq3s+BixVFA6r7m1NkG+5N8MFzDw6sz4cTHuDkptMCBpRac5S4SiIdybIDAz78P1
zVpyunMzwi1Za5nHww30Q5hAX5PsVfSlbsIq3erR5+uWljzu3JJwO1J2K7VqZEHWuEfGIEP8Sf48
GCXNPgVO3F2i/flIow493O8tnH/R2X2c6XQRZFmPTprzYlj3ZrjrymDDoM3/trA5Pp6ZcayxqckW
o5Ov3Oo9zElSfpqLPfFzXFaz8vJKvF06QmfLElslETKijeVp+PdEl9byELmaOR7b9Of1dS1dl+wf
jUQGlyjHiUC8KTacOJM8kDEZCC0r/aJq6i1c5u+ivPledvtOfq3QIaYkOKFY9je7CrIBDCp0aIAO
Lne18rrKqzUJpJoNyK8usq2pZIzhRwm69AyrTXA4fb++4EUPPTMp1IMg2vKmPsVkrygPSUsughSW
EsHkUde3egKrv5//Rcyf8Rv/XaUQRuDrzIpOjWMkKiOUUkx/X6Vajpy5Im2qAFr+votXTC66D9nc
/FCHy0bsKxbInWhoTtG7SHYtbfaI8mRtrjQSFo0wgz0PRzHjK3KjDVJdMKhCG0ZvX8BsBu3Tatty
8Wvx7JznnyBMMoXTnRRBBCkuL74QDbZ4ZLhM/uYVvDqBNao3qrdyqyyfhjN7wjGH4R0xthJ7RRg9
+mW/mYqjPd0r4b5T653sqZtUu42TL8Xa+3pxL38bFsfqHKmUIXLQKFgrt5nOjKJp72j+v7/u/MtW
gBbOVybnTdhOu0m9OhxMsDfUw638WCUV1FOH60aWbk2oGuV5UomrUxych74PQQZ0Z06RoZziKrnr
dO/luomldcyAOoqt0J7AoH0ZN9At76m6YCIGIz9mL7rzBCvfX9iAQImZAn7xm2Z1hjhAa4QhGW9z
lJj0S8dqE1F9v25lKQMAb/yvFeVyJbaPqpdk+sT56jHTpt2A3IGCLrhkrFwov0YFxWTm3JIQa9GX
92Abb7goA7+6lRIDdS6AZDdNGwy7Kiyqra81FvpvMCqWKN6+j9Tkse77L1ZvBRvUS4ZDrvjhptDt
fBuMYYkcWztthkCGVrmyP9mmz5h9zmR9rfnObRmFzPeFSXCwhqY9NUD3oe7kIdT56F9f38RFdyC/
nWHy9PtFzIhXaFDRUH8+TVHkWkmzI3MPrbXL6hd66M0OMl7L+5URZ7B/l99K8ybeYwh8noxkD9z5
6GiIKenpPAdi7kY1elKTf1R9Rj2D8qoeAzN6VqLS7cz3WvatRaNw6vPbun8HL3JqI72Y7GX1yZdU
18h2TfJOgudsg1Pvr2/OUrlWm5NYSIpplZMqXf7sNIJhQkaE62QWd1GfPoYd6N4pvzWCaCuP02mM
gvsmBSOelWiJdQE0ynl7KOt6k1vhFj3Z4xiqO68c5b/5bGc/TDjFsWZGRW0A2TbbwR2iYhMeka+8
ub78Rd84MzL//XniNkSIuGhgtuskdKXncnjN7JXqyWLAYzIZtPZMVyQOTJblWOIvFbnh8CFyUHyV
V8LdYpA4MyCsIajLepRQ2zn1yRbqU9xLVf+J/efrO7X0SlDPrMy/4myncmTNsjrisT3Yt1l37Icj
nA7Ju6hZccilO/3cjvBGqBTbwZkIRKrxzpK2A+hrCEEryaFv8AMPvL6qpcI1eGCIAYAdcQDEr9NO
NrIHJV5GKqSpk9tbzM8OKYCnD8ijRJVyxyO/k9YeDHMweBMszswK3yz3JCWfegomVbCzobHUSWgR
Mh9cJbA2tea45qBsWqVcw9YvfsUzu8JXDHvUpuK5iKF5DzLIJxamMBBnOLuKjPr63i7aYsJ6HuKZ
6R+Fy2usmTQZDb5kZx2TJvY2scJUftLd1F5IwXeN/nfesjdbemZOuMEiywg7vcJBHf+FvhJEA095
unLrL2aADEJAbQi2E60HIcg7Vaob+cBsguoNpqsUwXGyXWV68Zi4TmFx8ZtDkUrPkOZmVfT0N/v5
r23xHsumMu2GHtt98t4b65tGr1F/tdDtfXXCv6l2nS1UFT5e0ElVXljMfEi8gniWJPmhBTb7mMVT
+he4XDQ64FKaJ57otApXkK4EKJz3FKLuCqN01QLGYXlY6aUsOuOZDeE2mVrYBVNUTE+13KJdbLtj
+oJS8baHlp523/UvteiKZ8bmvz+LlRyHMYdIOzqlVvEJUeydZ1g/ZMfcXjezHLyYfoZTBZYB2RZO
s9mWfhNUjKQVWrUZjeQB9c+7Ij12eX4rxdO7IjsWjpt+WzE7f/s3Jw3FeBP5PZmngnDShlbOrHTC
bOkhhhVZblo8wbHVdB+HItloXb7RaAEepnINc7d4ldIloMDMu5Jxsst9lUhgogmVDVQVUsu1wmG4
7T25Plxf35oVYXmewpxzpc5W4Kt1JasYt15M+LpuZdFHQILMNKloF4idRFCfbTJUXDwWnLXtzpnJ
pqeVXvz8/d98qDMbgh/qJdMN6cAjBW0rda7NG+6UyFxyY+AOzCT9j0sS3LGhzmaaNUvSvKPdvyjb
GK2w67u2vCKItOg0U90152N+drLidjACbcSEjJyJ9tOAqKz5GGXpX7jAXIgHT0dP27IFRxtN3Qr7
nrskaSagCrdjoO+uL2Tp859bEJxM9SMtVtWa14L1HV3uTe89lOVqdrPkyiBGQVGBkYF7WbiupHCQ
Eqnnuq/qI5PIg7+1I2TllHCr8xob3SG5V9IbSUZm2v+QZu8yr1rxiaW4y4gbzSFoSCHKmX/h2Qcb
46lD5YUPpuPgMNjDP9bqu9Y0tsjqbicjfvqLfT2zJ7p84jROk2IPbfZbZtddrS3upXxceTcsjdIw
uqchSwrRL2mjMHZV+kmYpAMPh7YrtpV17/TjpiiPFNVgAuwgUgzsTcr7Tcu20gA9+cd2TXtg0YPO
foHgo2EkF1028gvs7LmtjP2UOq4drXHyLnrQmRXBT/M4ROuywYpp7ENrY8sr9/LaKoS7XyvQaw6y
eR+rd0z/c0f2iCRf94nlNYBJgzbDoMgh+GCndpIRI40MYaz2LfBN2w0KZdpeN7K8kN9GBMeLYGVA
eHlugTbHsFSPtvG98bIVt1szIkTY2KgzrZ/mHDcsbjzf3haDcrOKOF+08gslBj0jfAjzE+3szNpd
GeW2TO6XmyWsHy0UenUHueUkSen++q4thgeG6mfhDuDrtnCMCiUvRj/CVKCYO+uzNMabAT3s3t/p
f7V3AK5w5lmeT6T0TYLcoKw1zT1q2c38rzPsvE5Xit5L99OM6vqvEeFQanpjcHmR+TlqaG6UqUdt
rh+R6NbTDG4wbQ2Ru7h/xixTSPlmnhC4/FShZVfIgcm4tikpFCCbyGWCJthLSlxtM0enZRL26col
vDS4jIbyb6vCtaIHaTE1Fe2nqa6Oaj25piIfRgVqqzzbTZ1za43dVn3RO2c/hM4PpkPeWQYSpdH7
KY6OmvQ4o5VmRpnrzrTot8zA0m8Af6qI9WugAKU6OTZpN9W32DpUuu/adEz/NyvC4o2krpEAdbjR
ZN56dEqdJ3Ncq5Iv+hE4g1/alIzBCkZ6H3VbMt34lKv2FvZHT4Z6DRHaqVtx2OU9+68hRMsuHcjL
GRIaJSn6VSuPO/0oW80GkcG/iY7/rgdYyqUZHpFyVHesp3AG5F6dG1OPt8kqxfDs7mLCO8Mz/rNt
DJtfmtHrSJqBL7AjeOqehux7xuadKHTb5n4eGGTm4y+uL2gl4XuArYBRVuH6Sr04kqWY8x7I74YP
Ssqa/sLdzi0Il1fR90E5yYStoP8nmF7H7r4N12rXS07A9MgsmMc4Du3ey21T8wJl3JjzbGTRTZDr
N8xZR0aw4gNLHwdsJvPHJO4zucOlFUmyar+No/gU1uMGHupdDAKAboYiZa5UTpsoWvk4S8HRmFUs
51lcy9DnZZ/dYxrTvtrkNTHzP224ydrR++FPoeXaZWe7hYO0gOopfxORwXWhRzKP48BVfmnUGxLH
7vo0Pun65yLbc5kepGcjcMOqOFwPRIv7eWZJ8Ayjz6oh86v45HX9fp5BDbx9ZXfQVxDznLL3b2Rt
zRuXbfL8YhKNAX2RBKcrezXXpj4+tSWYaRqz+aFotOR2cmI0qeJB3vF434VxZK5U0RdrHdDW/GtZ
iIhj7g1FBr3oaaxGRnzREi/b8b5tFaQFXdBhwUZFyamKvoHsXrnvlo4Hyclcw4QYisH1y0+aJYzG
ogweo3IQfxqycbzVx/hziAj2SjBeXCRzdw5EK0gSg4W8tDSWgZ0nIZmq1he73CPlDtwuzvfGt1oz
77riOe2dbW3/uO5IS+fkzKpIIaGOnt2lOqlrrtwHzV1WSCCN/xn8I0DNla1cutfOTQn3QNqrkGHO
XYQUyEgNpK2s7uvQpyn4dH1Nv8ROxavg3JJwFUisSY5ndFaVb7Iw2ZUhAKMhfQXgFntUqKxuH8vJ
Rh/pQ3r95zY9RMMx71+mvHvXrx3V+Si++THgaKA9gF8F2MPld20tP7WCnNKtWRVb9K2GtNhfX++S
j6I08q8FYWNDWmOQyWABztFtG1s7Nnb1YbDsn8wB0iYk13wzxCR7FjllOJBDB8YhYSI9lxkmIuf0
vG0/dZtcG9RN07Z3UrI2sr3opGemhUNoV0qYexMvhSrZK8Rvf9g4aQV5fOP25io1z/xB3n6w3wsV
7irbSg1SefLqwHkCv+qafrhv6niWkZcPtX7oBwgtHfmhiaSV+37RVRi2pHOqod76BiDsRZbqGzO0
y3+xvZ++v3IwFk/g2b8vhJgiRJUmrkDEoX9TVNWDlR2MIN/BDr2ykGVDs5QlaE8678JFGI2xMyQj
FXddzXdDMiFYpxymbC+Bx7/u+4uuQQYGY9TMFifiPQw9IrOc0XdNKrtzIxf17V1Y27tSM7bV2gjI
4kk7syY4YqDVMQ1KNlBy7j0b5Adc+ubX6ysSr1llfltBlQZ4CpwM4yaX8SJJzAQpAFZUWD9TtXPt
pHOnZ7jsN2kK/cPk/GFY/o+9md5HhikJq5f2xnqwG1+1cLoYd7f3QPwR73LbNXyzuHe/7PD+nksx
jAnq85c8y8j8sKZoAb3bTCGELPW2taJNo0q767u3aIWmPuUegItwPAhW9Lhvuibj8VQn90b7ipbU
3p9erxsRne7XUs6MzD/ibCljmZZlOxXkeXA8jeVPuqm1/n5Kt1lfba+bEkOCaEoIRlRdyqEeWA+g
6q0NQ9fa62w+8+fRTjQgfJasjkPeZzkJTq99UgL02kyG8yr91koKN5D1W9sbEG2Dk+L6wsQQIdqd
j8HZHnqMIw5+xsIQLvvRWBD1hsOPyZTuJhnlneu23iQEv4wxHabTfrMZ4BJ8vOKFYPk2xrpmpweP
MvJb5vssJUN/yAi1iMAD5bMAMxXmvS9/9lOuM6mnRL7G2LXonmc/RLiqjcJRe73nh4AidNGWUmEj
KqbD9eUu+gwj+3PSqkIOJnxSB/Hz3u9wT8VHkjsNNkGy1n5c/HpnJoSvN07daEodXuPXwbuKij5q
Z/vA0n+k9ZrG1OKWnZkSLi0PQoq+m1cT1j/lghHC4LVYE4ZbtmHos/iiqSNifumMSBIovdzzWqzk
zLWl18rON+Gfzij+ckJQaP81Inx7uhNp0XLeTvb0KEH3Inf33bim+bUYms6MCLdHnyJgE6JUdVJp
CQC9LaSPCpNOU5e7uf/lup8t7xrTgSgt8egV1UpVuRv9psIJKhRzy+qpYIaqWqMQXTQyU1zwh+vn
TQE/BAMdFG18smqv32RG393YQ+7tmyJ2VmLtmqn5789CUp8niuKhA3bysmco/LZ9+TjGa1CVxcP5
S+kWzkV694IR+Oay1oMs5lRX1lM/2a8Swo3Xv8sbhqNfnuaosCegAAhCQEi/eG+YelqPMRgEv93E
QfdO0dO7LE22ftPuw7R533BM4R66l4rYLTtGkf1wV4fBNtb8U296K2/bxY09+z3znpxtrKrEnReY
w7xmNJ77x9p4LeLn64teiEjU9UnBof2xqTkLQa/KOtbZ4idZ294Msh0dTBXJ2SBhiqqX05Xu+pse
IFt8YU4IgIXq5J0/8BnTot9nvDPD/psyyU+23MOehaB0chtbt1KtbbQ03WXML4RryjoLiSKQQqAf
TKVRvBOR/NLg6WY2dqQ6TDvL9JENCRpfedoFavw+Gh6DNXaWBde9MCh8xtgM5NGpphgJAc3aDKU1
7nQvs1dur4UIdmFFOCC1liZ6prOsMf9pR9tirxiH3kQ0Pt5d95g3hIy/vuHZBs4udeaW5Blt1OR8
w7H9EJiPKNJuW+1+uomN9zFnRc83XnXfZNuh7VaSn//HNH0UWvMygAbhhOpyYstxrXGpmf/E3M5+
sbfgDI4PsRIy7zW6Ru7d2+OHwVTfkQGumF84j2wxVMV0neBEFTtv2RDJYxar8Wnq0m3cHIFWbKTk
w/XtXUgsGY0DCTUDEPBO4d62i2SmKKQqEf5kJKN69PS7BIGLZDqpZHvp2mShuuidv+296crXuV/J
HUiyIN0z5Arf7E3w2Cbbtn+Q4SBIAia+v9bqxzFLNkq+83X4UH4oxoOXuJmxBQhZDDvlQTooykqs
WP1lwsUPm4DSxAY7YTIqpW60L96Bqyy8gYzyn+IjwPn2YD8qwU5yNnLpJgUzyDtZfp9BsnyTbfwv
zu31L7O4U2h/zcImMoO7wu9BN6NxuhnfV+g/B/Nrbr9e//cXTzB8+5R7VTD3Yu1dgtZNIVbw+h+U
u6B/DmHQC7a+8RN9rIfrpt60I3+dYZquM7s3Q91iE6ZQfaVRQ17LirKJpU89dAL6s9pMm7GqCb0f
VU3ZJrp1snMfuP0+Gx4CY19W7VYi/TfNr8P7v/lBvG6hoaCOC0bkMqiE/NBgcPhBjD073cEstvG7
vEB8Vf3aZh+S5K60gNLb26w4hPqTui3ar5N+EyQRJa01ttXFD01dkJF6CFcgrbj8LZYcxNMY0j8a
zNw1jC9OuHLpLp7xMwPCLThVmpI5A57k1c+tPR76crjV7KNRfq90+8ugPSdwVl/f4MXYdWZSCCtK
hB8UHSaz5EkPj37UbcJkDV/zptj5y62YeaSTA/cPBHyXO0fMzJUopZ2cFVG+Awlm7mIo7WDGDbhr
HVS+vBBxDF8e4m2oS96hU8Ju5SJc3FxGs5EYZQjYNIVjmpp92QcBDc2weNE+4UU73q0Z+ga1hriZ
9Xh9XxezCc4RpHwmo3miZHQnawwBeax41I0HotV2QB2r7m+MLjvG7we5+VNA53+2+LdB4aB4ch5U
2kA9qGvu/YkHxCrZ8OIGziAWgxnSWQX08iPGYaEYsR3GKOzF4CNe0tZVajf7ZsY7D85xyVjL7ZcN
whAwF9NMTvqlwaiIeChpnH2Lpl9S6ChyMTITJTs/ldzI2CIDF4BLuP7h3uDSf20kzyOQNCwU9YhL
q2UTUfv36a8HDVMgZaqEDO4X5rZVE++QtoOzaSYERqUEVIThRDeqNVYfRsf/00HF+XcocNUCDmbS
hWri5e/QMqSm45bfkcJkuvFd9dP1hf56TwqlqgsDwqH0NalX0DmjVHXQtumLv+sPyuf0xtoH3xt5
c/gIoce0G0/GIfhgQH2xKXfxuwjlwU39kKygvBcDxPlihdwR8cg6gZw1njW7zIOSyztF+9kZ/T6t
Hqv2q+JBFrwSbBeTxnObwocepk7KPIUNvh+Zgv58j6TtOO2ycNvzniMsBPOf63u+dIMoYBx4elNL
AiFw+U17z2n0QYb+llGZTVD+VM0v1w28YR/+j9f8tiAc0rySNBNqPLrKbrAfbtttE7uocYb78Bje
ODuNiZFNOIYr61oxC4D+cmHNKLeVXTN5XXSbSM9e1H433Mlt9yXLu9uheUBnwR+e/ezJR+pukuVd
ba4E3OXPicY8RXeHkCEO9uplzRVDGeNkNsVr3GXFxhqVfQLhsdQMD4mVHJBhNiAAlvyb2lePaqbe
rGz+fIW8OVHkabZGkwZYhuBRY5QMhV9T+5eU4DmLIFKJiI0TpLkmM9SV7MrqsDGyym0jaT/ofxMv
0dz417zgXcxvswE2VwDcMq7uFW5plBv1hxLoLvTacrXVrGh7fclL6cO5ScHdlCgyyqGYL9X2JYPI
K6cQ58t/Sj71y6kJyI6iIg+uiOlDmDW5PCoec38TIHW525HdV/1nzf8q56fUKMEEVis1lsWIRNeQ
qWrQA6S1QviNYyc2glomIlnQo2ufm8HZxtHnMPW2E1honrJePz2mXb9y/yyFCNgREX7lOzJbLdi1
gk4tR8uiFBybG3sgq117rs6xVPRS0B/UWyA1okclnNWuV8Y6lghChXMPJQSzw8/tUG4G/+d135i9
/ZodMeEK1CaQfIrzmT5sk8YL3Xk+1DXUlmuFG5b3RLxGzLiUdp2vTRXi0FRUsl1QQ53ivV0+Dz/s
/Gu7VaseEes1ZpylL0V6ACsUDXzKRsI++nBLAE8FNNTmPyWv3JjGSuty6XDx7uF/oPwclMAvF4N2
T8XcOGX06Z+ovpcYOQibNQjmr1G3N18JWOTM/ADNlQh7jeTM952E4kUTNiAwacNuxzBvQLx2kltL
mnIz9r60G7IQhukuabdW30Apb5TGRrWr4msCpUbsgKz0Pc8NrH7OlsZqN+QQ3Xm1lLpO4msrZ2Rp
Y0iKyAn51Qp1l8uNiVstAHkskRo1gxvXt7aNvsga89eikTkFm7XmqfwKoU1yDL0L4zI5TYzipzx1
v+rN++snZMmDuLA4g6pMTqAJJyRsPXCQQZicEir+Svczy9fomZfOA694IgmUYriocCMNdV3oKAZh
gRRa4u2R1iCEzHvCdYtaWNGvhM3FTTuzJ1xBesb71aYkdPLVRwY8913eu6u16aVFkfkzLULvR6f4
f/n5A6MzMtWqE3AXUHvFhBRl2hnysHOYvmnz6Eav85s//1LnJoUvZXRSzdh2lZwK/4U69Va210A5
i/nLuQnBqR05MZoKRnDwgJ11QCladUM56O+csvQPGS87t8qb6VDI0IlIYUHxRcNd0iBRHssG3PrK
GVvyzfOfo11ucjIlUmsZrDjgtRfb8WaVoW0+QGLksSia6cSd+WKffemsXgw5vl5aeQMtbP7I9eNt
lejePOUnyXC9FfjqkluSEsKCCTAX9kXhedGYtpekXZGcjA7VykelBeIoPV13kaVr1UJSlt4BUxhv
JCTjwKgqT5m/X+64XQZpn3bbKs529Ywt7huXzkz7QrNCjH5tpSGWjv7wiSPiTgMKMfLXyPgaZMbR
C/ItrGC7IF6rfS26J9cEgo3kDai7CXkJ0kOSVChWclLrZCP3xmOe9W6Y6Mdc+9h3004bP6VW7FoR
fdKg33oO5GDXN3gpnwBTDd6F5xMDLkJA5hrqPGXy5nUHE+wmQ78xpyxym8E+jla2k+pse93iQqCB
1lKG/hFGA4SthGg26X2eqwMA5Eqa3DK5s4ptpz+MU+yayddw7bpfWB+kIdw2s7yHCdvO5XnwsraE
/YvvyoCpGn/Khu/VS5G/g/ns+qqW7FgzIApBNQU2GGFVcRZbXZiayanP7nQPrizjYazrJwOOGVNV
Xq4bWyqnkFig9Ql8aJbcEE557IS21c3WaitVN1OnFNuiHgsQ65FDe9v5mDgpHBiJhUagg9C5HEDK
FCeVdLj+QxaOp8nxRLkOEB1pjrDqslAqWWnT9CShjdcV36d2a5ONIgpz3c7C6YQseqYxBEFHQ0rw
0kbJ42wYivRU6RQ5+2ZT27flLTQUyrTR9dcsXkvnFz/nb4Piu7fPa+hklNkgtIb5jg779Elujkqy
u76wpd6AidcQ4hgLokUq3IGc9ZlFjh2so5ss3IB5fO/p2+b/SLuy3ThyZflFBdS+vLKW3mVJlmxJ
LwVvqp21r19/gzozx93sOk3YFxhgHgwoO1nJJJkZGRG7tkryxwilhq/LZno3QSDvbvPUE/UCVr/g
mX3ugKwwdD0lBuynJt4O8mepAveFM5AuFQ1xrO17G308VPrh8ZXylxYpo0WhzXksQ1+S0yBLVUoM
Mw7G0mE07AVq1qpoo7ADlTsOwYaBUjyTNYA4CJdgVSrFkR12xdGC/Pnd1MqQBTUBnnBCULWMeVm5
dpUVQZjbxl0fLdVGtSf6PGU09px0XPxKU/D4vv3NV85NCLwCDso4fq81/fQxpKodZsWRRkOBsdi8
d5MYCckaVBGcZy2McUn9SH6AcvAoqyarmjROnfxoLb/MZt5DqHP08JjbDOCrue3VGn4NZwhYixUD
ADZH5yK5UrREGRJaHJWmGe+G2Ar9EHPXwB7GkW+oSrItaWn7CRAB7qyMwHzglPBBGFL5+di0vjLS
AVAIeTxMC4XsTfvH5DK42UJCFBkaBMuAtfBnQafRAgzlTYHua1lusrLSNgYUvoOsNHN/MfTkXg9D
EfXw2gZjc70MTYp8zZceoKWoQeu5LqC63t9FlnY/zy+NCep5GSj/25+ABTMf7DjLLWCZmcCfw50K
CnTnopEi2Ktmb5gPeSnawiu+gCUKA1IKEybDZenyMKVaZHdLhE9cGY9D8iiFmG1R3Frf3vZjJWqZ
nC8oNfG9LETBpZkuiVBIUWZ8J8gbjPZdbi/EmCQyq92unn7cNrayaJDxwa0OTWANLJdc2Cq0cCIz
VrAb6ae0OxVU/vOvAvIycAzg9oFeK49Am1qa5WDoRIYvK9vPNNBmdm1n/flJDCsA1anszYsuy+Wa
gZuTGkMIK29A0jkFiVKSi0Sq177LuQ3u85u0SqA0zDwBWgglrswvqNsCB5D/+YP3whn2Q84eMTPC
eM57GOrRMtCmxVWmZxQwBR9G5A53eZHbYS7CElakfjNV+yYiur1bSjcpBY0YkSHu9hKqZi2NOgyN
82aRXe29ehtnzxTtzrVIxt4EhxtuSChLsH8/W7UBPG7QdLKLo6OjU9/gkeiji6YKVm0tBxjIAB90
HVCy4JxpiwkKOktaHuU2/OaE92FsBWNmb6NcNJS0ck4CloNqKp4JYKHhqfA7rUm0etHxfaraOjR6
24K1Qi+2iR5p/u0ksOIUUw5mmY1JPvCAiLqxp5hKTnG0pdyb6+eqeNfalAyNoPi49uBDsxeqdehk
aKD357aQUdDKyiq1OLK646Okf+nN780C6TyZjNLBdhfNHbt7qfNu+7dWeAd9HNjoNQx9wkcuy8VT
yG4XWnGUy247x5mvD48OHQ8j5hTNKTqVRoMK1sEyJYHltZUFvhvgdaQ/sKqrl0EZ9U6IFhaCkr1w
O10jUfkKqQ5QR972cNWOheyH0S8FQuncZq6kxpxqBV8wqlMyQjkYhDLNiYrweGsxCfUHDA0hk18f
TVELaHbVJ/SYq+/1eHKmNyUWZIt1E4xqDGoTBgYBLlcMjH9hJ1sFPU7SG7XeYuDCxvzh9mqtpAqm
SIADD3I4aINzYRgXkx2nZvnhhoE2Ylv8zec4M8Bl8LKSp8ZMawrpgxMQ3ssCgZ3mJOyGrH111sHC
ngIIBdJel2tVRUpFU62iRwjSA7OrWR5eaKEoEa1ZQQ0B0mgacANXin9UnofGVFJ6VIZDZSdEz74P
0UtSvtz+KKtmUOZFDR5VZWDFLp2RZlVu6r6nR6CHN1BCirBmauc6tSCDX1Gq4h4MdrT/GvpIFmcH
xWxlWSOVAyKsd4hmdz4MBnmWPODS2A5gWV38ZKxJbjylOUj9l8g82q2zX6aOQFnYefpjtwHn+bge
A8eEi9il28aiVHMXo3NG6Zs+vIbmo2TeJ8bmtpWVXXVhhcsPUdWPpULRyM6dce/4RjaDHFsWJLu1
NAs6LoxPAM+OqOT1ZDFZpiaWju4VEBflbJFxg7WsZdkN871hbBZwrqgaFYwXrrqGpg3LfEBFqVzc
pFDuq1MVYOQEYt5VTVLpXukEB9dKbDL+BVQpFNAjoOTDfSSrtSwQFDDWgNkbxsidyzJgIsBhJqJh
YD+Xe8VcmOLyn9MAnl7bMDXLJzMdDkne4TKzQ83LleivuKXbSPFvB8fKBe3CJPP+bEOEGpXbqQP2
356ea4+WB/CFktZYPGUWcUmKvOOiHVxjEN20YKoy/PDLXJf3qXmg/Vtj3tfZa+hUopBkKZBfThSY
0elEZEAgiTuAsSnCZlYAiF/ah1RWSSPFZK5qH9rG3hzHRE/IWLqqhQdDUdt/3iLAlPFv41y/A2/U
QlErfEuVvo/g81O0B7P/efvjrd2pLoxwsWl1sRHbNvMQ9TPI932DOrcVoZhF7Jg4MpklQvNNbViC
PMr+7q2V5QIVj+RoHimcU4bSG6rei8xasH4sK90ywQXm3C1hJIfAS7SxO24AQDTd1mt3oga/yBMu
KC3FBE4sUrLjuA/+VIUGhw2+Du5LeAFDyYFvMGCCsi1DB6uEGq16FB0ea2fZ+Z93uFpB2ZqDErJO
e76bn/VN8avYO27+GQiWT42/LyV39p1d54oKa+sr9l+veN2RtOjbatRRSZS6pr1ro7D1Q0WydoLQ
Zr/++vv/NsNt3sJp8yYv4B1w4qTzJpITkCKT3BfR6a6lJYbfNaC3gVocP/gsUblTogwUIuEJDR/p
EEuAAHho/6P64t52SmSKO4nRptFo08MUqFqI5oxuFNue0jDK5Ze222X9I1gDBVtVZJP9+1mCl+S5
adoaNkv0spsxAKiNNGnAtPaoc+jlX460u+3laoD8XlC+hhWpsYS8qMNLZZN1Gwzq3v77a+VWwKBx
0cBDBGRi/IMH1K9tSENM51ia6xwfq0O2l3zre7lpyQ+tJt2jvNWDxLttde2qcW6UW0ebjlI/WDAK
uQX/sRP4tHYMgyMBpUsmjIE56MuvpCZ4OUu6A7Ch+qqUJ4h0bM3iGY+fPL2/7cfadebcEheDoRUr
SpwC6wLNtzKZyPcauVUXkQeuRt2ZP9xq4YE14GgI2cE0ueNYuZNxWNpDlEFpRsHcFsNZiIpa13GH
Wia73+N9h7coT4BE1SixJQPolxaAh0BRxoexkUVhsNJ/ZFYYqTOECoGz4d5d5pzXk5bnOdpjE3QJ
pSAdXJBZbFToZLXRj7nHFOyUHIYvoUgI5PrLwTLK6B/FVEDYuTXF/drsbQrszaA4JFDRMdFSLxbU
HwVGeCZzs60S3KeBbNDV05hDUAQkQNpzqAvMrMzAXjjDN//yKZHzRQWwJ6/lbRm9pH2FxyUEaQEr
bbqvav2soGriTMf5KS02A7WAf1Cq7SxVgvGv1ahBRQ89eRmzVldzcFKjmVAAz49mcaeh+Wgsz7c3
nMAAP/imFU5T1XkJHIdVk5C+paK5z5WnF9aSkYMwiCdri18mj8zW+qKxsJZqrG+z1giq9p7Kp4He
p6BQaug+n2QSzangZLm+ocEsw52j7I6Tk0/Ds+GwG8gEs7mPJ1jzU5Xui6TwO9n2hNjF1VU0UfAA
ZIRtP27bTalCs2FixqDCYEn3eEwL3LlO8HCHNV8wqMZUK7kLexoaarzEsJDFJm7QYEPGHGRZikoQ
IjPM0bPzGAU0wDyZmQIQK0aY0NLTbPR/5QxDrjLSTZQgL61AHEM1+nBBD6mAGsz4gHFKKRJU61aG
rEGTjZAzWHUT0A9+xXK0PXU5gyt3ekEw9OC0eDbepf1GV9+MVnMh7+jGcwZ+kghQdcG+Wk0h5+a5
lcwAPE7CAhsLTD94o98V5mc1AcOQfJJyhRSDJ1WgS+nf7NTwO7XeWmVMCgnzJqaQ0uP6+GaE4ajY
o4LFuCa549tuSzsETRuy5qZufkRJg3HyXykmy8WLfn0vvjTFnd9TlEMZvobXaUM3YR3E0d2cZEE5
gu4o8Uq7IMro0h9/nsPO/eMyTBWa3TDPRc4Ks5b+XA6is5v9gcvbPvPKxpQDbj84wzmv6kYuZXkB
OlCGKJUNirTkEfRakb41N9OzJCLyWstc4EhEvncwdobx58vdkS9yRfUZ1pJoiAOlAvtGOEszDLfZ
zuytnAw9BvQtK/dur6PAMI+tsRqNGnYEwwXrd2yj0cuVH5OxMbLPMVCgt42x+L9a099e8inTbtQq
NSHjdhyTn3ZxCmfB31+7KpytIg8nh6RaHbUFu4+UNjH058iIIOkG3lAa3HZkPdFAg5rhs9F/4NEL
FthrLHka8uOMKuLYvRdRd1fFp/ZHKe1V7YekbVQt9OWkcgdtb4qwuqsfDUJc4HFAJRxVo8toYai9
ou+RsTXMskY7FFOUx9br3Hr8ddvP1SxyZojLIkMq6VVmAPHZTL8G3TWPKfXbHso1ovEqkSFut6XF
PPVLB4/S1zgA7//sJRhCETxp1g46gDFQNkUj07F4kXq1ttJKq+DNVLxhjD1pTzR+v71gqxGIpiWD
1OMA4mka7DKeKqdQceP3JVK4iiu64qwu1JkBtsXODusBYJlsUmGg2inegKHJxJUF98+P8ZirbXpm
gzuqJchhT6UGG+XeJM86yfYAau/vHb/a/oJArRuSnrR+4/6keN26ru2+aEHtv+tbSfBLVj/Y2Q/h
4hxExhAin/FDNGOXdnfyGMj159sf7OONcstZLsRBfdWkbQkbzVHF/PKhPmTf4h/aezsRaBn6VTC4
RkOqR+mzva29XkBH8MGsc8s8F/h9ZseFssB871sB4t5dSLEHKUFRuctBJxKx3DIAYi4i6ZfKb0iC
jdF4yqckUDb02/JF/V58V3xlp+Jfbq/MapIBBIfRAADCwHMB9AU4nntJQ7L+pnkGII9HZWvurGT7
/zPDLYCZypEa1TCT5fsiPmnjewOqGLrV6p9A1f5NBjjziTtml6mxl5ABy40pIl1IBlDmjpqgPbMa
tRam8KHTY4BPiYtaPXRyye5hxIqfMbZHTOlL2wzB7WVbKbTjfnJmhYtbpcDYdqoCrQ4pM5L0Xh9u
Nf04Gq+D9YbWaw3VKtDiZYCtxqKm0GqSc2RbQW9NB3qSe/loZUgTKcQnS5R+2kSLppMZlKueUjQ1
JbWtiQDAK8O3cBYteLyGP85bLuvpdtSNoOTF21xfvL7GJBHJvaz3DO00Vj3B7dNtcNk3HrIIzZsM
KApdEDmru+HsF3A5UQFJWiT1+AWyOxpfmwz7kW7yPcAblpDVdX19f3vLBZBjxiNeEiFS0gKOkvjX
lH2WQnCApF9ux9DaFRdEHwoj9WF4EH43QGZBgghEcTRe4npXWl5rfaXJfG9En9Su89VaCm4bXBnI
B70rTkVWpgIrMM9QMakGeJLyGAAUp9H37QjK8U7rUj8ZhhF0YlkBfihzCfDET3b9XMY+hvekrdO1
/acxqzRXKYdqP3ah9FQ64TcIi/Vol6NibdQzeBowV0ooiB38oegxX0R7e5/FjQ6M0uScbCVxDoCx
RrvbPq19LKhfga4IoGb1iikyj0qpBYQ0P0p2G6AaS6oucTs58xv7z5lMsHpQmfqY8cErV+XOfiMZ
MxNsr0cDh5Pa+BGtiSQLvtFq7YYhI9mUjwZGSC4q2FBg2MZILNOP/g2z9SBtr/0JN0xwyraCVLm6
eL9t8bxSkBDWk0zFrkJhntZ7o9wbyk42RKW9tRcqILK4k+E9x/SqLxdO1hfTihiufomg872Mc+RV
9vCq0yVxHdB4p1kPnugmd3W9ACHlMPu3Y2S1RHv2A678rIYOcyFAmVeQySWYf3lSXefr8D0aiDR6
UIC6bW/tBAK1kc0k2/EV+VqLatd6Gcnwt8i3QKDOASQ7b1tYjxJgqEEAg7Fa9BQvlzTRzaqtRwk5
CtIx9mY5dEWQ66dYe7C/ZpQMr7ftrV17GWT7X3PcaZdOeQI8N1IimvQ/m/wZsnubSK18s0i9rhNc
ylg48HcyTLlhpgeMLOYVycHUdVXjWPhamuQyDuofeTvdpfbOsNNPQKl+nUpDsOlW3cOYLPptwDbh
xnu5mnNo1UMbD8UxKzovqg9mj/EyjICg+xdngpNsNTgAOMKoEeg55I8i1tkLoukzdVYyYODLuglq
qfLl0tmXlejMXnfptxkuQKwFVaki7ZkZTAiV8WYAzwmQRZ4aLvtksTtBzK/uMYZYYkODFmtZXa6h
HIfg+rQwJaSWX6Zum4LAsqHNVo+AV5fdhpYbNK/i+qVrdYHptbvBuWW24mcrquYxWqhmWRyHyGuN
3JMLz4imTddKe4SdC32U25th7QtCHE9FdxgXIvWjOHFmT8mlVK11jE4o7QM1E5cmp6QUUSCvfb9z
I9xymhMTVAwRJrkFlRfIRaWlN/auk236QoTpW3UIx6eOWT1MGvDTKorZlHofG0D8moXuDspM3UUC
/SWEuURurZoyIcj7QYN5Rf9mLa1i9ZBcOZbaYB5SZZm9UrZ3KgD7gj3NApzPIhhjYBOIeAmgUXsZ
FaU2m8tchUD52hWR+snr4y8yKMgykeremksIeviCWEDW0i4NVTSPe0w2Fcc525cg1JV3It33VVfO
LHCx0PW0s2cNQOm4hTSSPzRuEe6oqHq/to3O/WB+noV1mskDqCHhR2IE0pJ54/Ao66R+tkPq2/3w
dHsTiXxi/35mLQYjfG8xQDuegpO/JBoGJXvohFZWHEDQs/dum1txDnGgoDuL4V4ID3DmzHSEXJKO
M6WNJzIv+9H8DpJLtdvT+q7IBAlixTcU/YHfBJAOpWuehMkp+7Iae5aQ6u3cHjEPHpuhO9j+bZ9W
Ag+dHJz+wFd+ZKPLJcww/hBRoMqOMqahDdut+70hiTbsSh66MMItHJoLk6GxaYCM+n3jQtIKVNu0
BuWKIIuvGUKfzQTxG+j7wEly6Y02G8vsZNiv6BzGke5L05sp5aQ334A2FkTD2gcCyBaAbzT3AJjm
Ql1V50JKQwlDKMomzPy03IPgUSjXJrLCLZ1VGZnSLrBSKHuDglaIqPVDKrpsroBfWJ8EQ50q0g+G
Slnon+2kXqrBldJk9FioaOpqT7aNilWv49S3yqPT6ketfZcAOJPRy450+z2T9U28CdHSiJWDRkVN
gLXKCLhkgLcAuRAjXVAvf09H547qGGBEP8qPpxjCU4CRSs1JKSMSR/d67mqO1w8vkUNJmCu/bm+K
DzoZLu/DPHC5AB9jHtvgkqUudfMUtQB00yzZVOF+HHe1dGhiCS2/4QGnThC1M+ozrdtAHNs16PMo
11APOEEjfqAHQ/oVWkGfbcb+jgLTOyr7QftFUdSQ1EOibopuZ4t4flYockDnwMAGmIyUgSnmlqwp
ZKmPlxbQfcvLE/ROzGibO7qLAZ/YtX4WBqmi2ZeUxbWkgeBXDTIpk7tsPClTStrF2uC5+mlsRS9e
tlZXa6lq6OdjLBtUUVxoyZM54M0LkLaklpE/4ZK8qfS6E7SNV3a+LaNej1F2jQ16sH8/C+Bo0pvY
qRIA0vK9DGJj7RveS451L2qBr8yXA+ePwhl7xzD+bc5Qr4StbjRgW3A+x+N+iH9Y9JWCGKfUUjeX
vWZcDlMbfXK+pc2vrvgVJ8PnXm0Izj5LzrYYTRc8BVYSBGuEYCQZ4CGMdXG/Z0QoWICSMz7+zO3y
/r1f1M2SWo9jJUrja6bA8Ih5WLTMNCzC5RoPYbKENdMyKJLMs+OdaqSknFLXoSLUxLolPGwwsINP
ekVapS+JrVeA/b90zmas7yrzZRYBn9a6BmDs/G2Eu9yhhSvRsa8B84fkZh46rpR/l2zqGpFxZ00/
201qoJowD4GtdZ9jKN/H4bbThiBCPRifE0gw6dj9OZAOQltsqhWtLTa2wn3OVLKhGLYAELg0L0oY
JOPerF4n0fjayp68sMLtSSpXRocZQYwEbKqtICDZL+T2u41xcNxhTTa+zo/IG8rQLl0IiG3X7jEI
WuwN59DYh/fbKXrl3oI0h+lvPBIxncvXr2fQK6G3DwI69AHtpSLAcpHw8S9s4Dh0NNQ5gbTmLuVm
A6Q/9GpQI1efjOVYRJgCFo0TrEU6my791wZ30sxyXoR1Axso7gIwqbtpFmCvg/3S8W57s/bNmbIU
yPpwOEC+43L3IlEMlRkDDJqUd3oC/vFIxL6zcj+G3PZvC1xUhQ7w+0UBC/OylScAqpwALFAYG8Bg
hGEI3FldOIxlg64FQ62Yo7l0R5saLNwAmFDyaCT+rKOYuo/920u2FspgGcDfZ9VuEPxe2gCqp4FW
ImwoL5b9vX60+uc6wsSn4Na6um5nZrjSpkXx9LR6hrR7k4D2JGYINnj5SbYeW9EtYaUshjsChI8Y
7gaYTy7cSpVG9kKB26Z5+8nS289OJN/lJvovdmo+KZK8wew+BliKSbBfVz7XhWHutgx5wAo6l8g4
ajR5ra6ivg95XtMgutwIEtCaj7jGqkyDAFBuvlIc6YsVSQP4TRfcGRdl54w/q08QlVCeNbl1c1MN
bkfJ2pUAXYP/GuRfHail9Fne4UoQlrVyb1hdFKQaze6iqSv8ounToMnVjvSZgumJEBpQGlAnrjM1
s5uACIyMQzIEMwr2TxDJTEwMKBq0DFSQRAYQHZsEDfm1ItvFz+V3DshXNTsCAatdaEzuMK6T+zQE
6254SBzSoneTFpHXTzOxjT9/1Dos9SCgAcq6kofIMJmYqTFWysBLsFNmMijfbRntVVMS5G6VJWfu
GGLqQbgS2WBjvRLUDimtrUrFZUVrQTFc+3bakcmwPZClbrX2oBWHCFp06Am6rU03aUwUK6D1D5ps
u9Dx5GrjmG45oXwMkvK5I6lTvWi9aOevvXPOfuUVO2c3t1Eelj3mUQp/aF9RMSPz/GnQ+kACSS6A
4F/jcXmhzQ5C1lqf3d+O3JXEA0w7lAcBPwKHNw8cU5dKquMM16ycMYc9mCF0mStXGWYShZoHWOv/
0x4XeXk1ZtIy4pt0yREzRkQb9V3k7KquIAOaf9JfmQMaDwzp6OF/PHrP3gSJFNtTZmFxQVFKJPtZ
0lpiWiORIPohqU991ArOpA98+VXQfRCfsPF8nOuXB0aFZEaNGeIyxoiu75BhJDFNSKx1+0YyvQp0
exrdzvS5SZttPspBEjJx6uW5mMNdqDwWy7HSNJAip5+6MiidINLsL7c/+Voe1lBWwjGNJgW0tS5/
oW3WkdUkGKNRhwH4DAmD/arVBZU6++aizYJxu7VUjKVny4+rNjAol9biyurVEnIJx6wsfT3XIOWF
zY6ZMi26r1uDtK36a6Hm9raPK3dD9s0BUEbhjPUSLq12HQUbExDCIE56kixKlmlrLS+3bayuI8Z2
2XwXsPF8waSUa8zj17h/Wum3rjPZRAOjKk1ECg1rdvAQACUcw4kALHjpS1hEzX9IZNV0XzkzkbXI
pX1gRqJyFvtDfOieG+IuIZLaajQycRFt4z4o6uhpsh+gYDLo3WZqQl9ro83tFVy5XIHTCkA+zKoz
AD4XGwC3lEP3gf4Nn6dIP1H9JA9uZVv7QhXR3a3aAgsrOuIgWgJ52eUqlvI4RJ2CcQw70cHxPvZ+
CbrSyrnrsmQL5S4RX/HqGYsixH8NciHYhF0+Fybw1Enxc5GCPNafFfk7FBu8snen6GFJdS/ENgcb
8V+sqokWJKOjgIgJ92ahuTO0U48RKZ16ELvW3Dn2CtFTYg066+D1hWIOZu7AV8p9O1AxG22qA+rZ
WE60HSQGi2/rxbOWXkd7yZY21AzzA83q6GCa9eSn9vAQK5HzOalV46SAG0GQetf2PLRzWTkWkCoM
jlx+4dYaYqfOR2DlW8xYOO928zBFopvl6mdFu44Vs/A/DLxdWqk7yxx6TQGCSB/vRggSlpPlGUOx
VyIT/+82agK5dknfG/1D1i3B7W+7vuxg02HzF8im/FApXTRqTaOFh0KUQ/ktVAevniF1LlcxHo9j
PbhIfZ2rZzT00n6yMfM0Ubcz8XAd+ko6ygukhW//ptV1B4YNNSYTNXD+VSkXE/TrDYYj63OSpRZZ
5resF7Fcr+1ffFlbAeEgE/vj9q/t0LYvR0Y62tbeAvCHL6eVQ8KkTzd1X9y1xcNtt9YMosiFOGI0
rjjJLz+0Y4KseBgwj9em5qkYXxUZo88nfWn2ZpLtbttiP57PvOe2uKBaHDOcFjZo1cZMGFYNJT+a
dUtwKK7GLnQhgWXE+x+vZnbSnN2GSt3OxwgK3cfUqasAhDWpH8d2GIATDkqu8zhtDbmffW1SqG/m
i6MQSsPmONuFubnt8NpRw0aioB+ArhO+5+Uv0cpmNgfMYR/1pQIP7wDAYQRi7GCIssnNtbiDhIHz
NCbdIEgSa4cproEgwMIsrIVXyKVhGtWxnoZY6UF7b1Cwd/RT26ee/ReYZ9S/HJhBbcK8UoKo1Kyd
9BAOAjKES46tZ1v0CWqvmyPRg37VJVTaTEANZbBEcvl+HnAItBVONkMDvLfpTpkG6d/sHc9/QfZZ
2+kolgKKxOSpkPUvF0+v9HBs2cBC0TxiSJ8kUPlSi/kv8gmEmzQw/yIyUGu+tIKRchDFDuixlril
n/BceO602NouThSS21G4tnK4I6KWrX5A8rgtrpaxExk2GqwpS+c1scq7Kf9hxILn9uqynZnhdve8
0CHJbVA8ooOrJu/RaBBH1HVfdYV1AdD8gdAAP3kEoH/WfeAXneYhDisPtHsWdOXi4tvtJVv15bcd
/r2IZh1tbIrjL2kbJmQdQ/yjygTZYS0d4smONi6jQTd4ljokpirDQYJ0qGigSiq8EMF224/19fpt
gv37WSocZ4lKHQUIswo3NLQ9Xb3HIKH8FyByPAx+m+Fi2cb9r1EbeJIDaaE8986uCX/d9kS0WFwq
nZqmLyNMlB2V2CZSXbuRbAmS5vpH/+0Ft+9DIFMkvWbU2IoFLscm9mwMm4E3/m8SjIPLDY5cEyOP
vMYH0OdOZIUw1OtZoKnftAzzMfb77QVb+/RoD4LfDIyOKHuwBT379KUZ0ygbAYnCdnSst9aQCMZ9
vCntBGHMloU/1RnrGB6/DpDSfLpMzGoOFwcEgSZuhvlDMnzDfH0JpZFY+tpMka9Mf3xlAQ4ciCgA
5/DfFR6hzoDysEZszmzCiMd8v9gtkSNg+dVsNzavf7qMGFwDqz9I9TSGAefiLptqEI5Q4AVaCqHL
97k8VuNbBK6s22aubwqgdEapgvELK/haXPKUcnVZ1AYFKnWT+Ahuv/IVNxfsoesvBSO4zmMMAho2
Os8sIpdW4TgNECMj+D1M2bPlImiGCgfcDNoj08UJApXleXvbtZX7GKOrBpMjOGYtVI+5fWVo4zwW
MUrxoK5Nk42hvWtjmBKA21wJFDiZnpEpKd1smY9y+Md7GrZReMSuxtJiavtyFyS5jCpQjk4NDtdd
pYEmepwwOiraA9eb7dIMl2f1Mul0u2KP0bolaRF0qPmbyqNpB7fXkiXSy712aYdLtKZRK3TBEPbR
Hgs/qwG/HU+j1rnT/DTKIpnQ63zIjDG1QwQM7g7cjUuplzSVxhg3Lvopzz8pbQcWBAEDHf/Ssxn5
nMHYDzRMLUO9ibucGG1vl04ajk8H2a0j0t/FAfR0g8iFpNjDtHm/vX4fshhnC3hljttnnbzI1Kxh
bnRLDN6QE0SLi8ZtfIxrfJGPvvp616A82xD3aLn+cxK8j6QIMm8vKl/wvZSrX8KtblmWQADP0vh0
si3vzf6VPTjBFJJHqzq4z+/dt/noxhhdvO2/0Cp3Kjh53w1FBate9BgUpN0amOJT/Rgg+HcCYIc6
ELqJT5bgM/NNiitvuX045EZTyzbWfX7Gtb2TdiZEc6Bj404DMeWX8n6q3eS1+9K913PkQrMgCZyn
Rf+a3pkQsHab9PvtheBS4dXv4TZsnFpx1rZYhwKFarKRA3tbuZUruBJ/PNdvhRu3X1t0bdqhgZnB
yxaX7uS91ZPo7ktKvg0++dwT49OIHsSj6k67BdOT1luyKU7qy50cbF6dbw1pNiFx3eFdDkbv7lUO
NPdB1F/mpyP+WQtIuLAWCar5XCRCiifLqBxNTxlBfnSBe/PBybOL3D8lJbuyxEVfEo5FWc2wtATe
9JSibpfdd24WCJadP3Gu7HDRZumTnaAfMT31DXkbdhVmU9uE7DNvK1JkEC4eF0ja3PaVkcMl85Td
9Xf9ablzNlVL8o1o7/K4tyuvuGBqTLNw0gZeVZ6EfoslQ3RnIJO6UyxC3z9P8RYjVtW+KFx0gWqb
1OYuTdwGItJAJwgOIr4B9M+PQffBABs1AyZcHqwORTVAtRDZ1fFkLy7a+Y9KTLLTvTWTMni3t+7i
t7v00JzGreBM/x9nxm/b3J3MXHo8qmssxNR49repPzT3je7Wjdv55lP5YAQdUNEoGd5OGetmoQOE
awT6FCi+Xro8ZaY2gJB6fMoyKJY+WN3n9GcRaRsNnPYDNEhA3fpDA5DKqHaiIQruevif1T4zzXls
VzRp9JkdW86d1Lt2SqbZc4zDXEGlS+Dnui2TUY2jeoSb/aWbRgSatWnAl+2Cfr9AKZLUu8L7eXsx
RUa4Y193wg6yhHBI3Ycb55CTV+VLIXBkfW9iNPBfT7jDPuvL0lxY9lXHJ5xtE2CDn/R50xX7eT5a
5bMdCY5Xttmv0v2ZQS6TLk4Ta2UPr2q/+qntFVfENi90Sb/8ON3iqA20O8cng3j1I+6ayKGTP20y
wf7m2YH+ibjfa8el0LDSWrQxYcjeGBjX9zHl0lP3VSX7FOPbX0di+7Z7Oyb4wel/bAIIAvkkzNfY
3PcqMGuDgj5sjq7Vu+E7ZsXj18y/z7/R6lB4uf/5tkG2Ya8/12973OeaYzkLhxj2OuMn2uXP1RuU
ZIdnp6sFhv5H6vhtiftsMYZXMzrE09PL9wiNaPde917z7bhttyJVJpFP3HdzaJLGdurggmd8TUog
BUO3FSCQ/0cQ/vaGP/NkvdQ7dmGQ37PnuCOUyF5/iDxJkCTWz3EUSf4NCC7jFmmjdsuMZUveX5Bk
gx2EfWZPJYe/yhSAzkD6kAUez4IwyzJoAsKSHa1AM20/We7X4ikl29vxtn5onpnh/Bm0SO9SG2Z6
AwzDrpEHEik35tPX7GfnFy+tRMwj6IbIsJH27xiprA8i5cXVe+/ZL+AOkmFp1Kgx8AtSPH/cibRg
5rDJt0i0oCx/X22tMzvcmz9No6qz64otaOymQXiP2uPuNX8YtyKojcAj/rhS7CzVwhaWSj+6i93H
cJvtQC4uyE0iK9x5tZR5mvYNrGif4yfTTb3ak4Pl/f12gKxnwN/LxmdAjIWm1ZLBTPhL+1QSgIp/
Ob7thYH0kPvVaS+ib15PTGcGuRRYFlUbmQUMDoFFPpWnbhtttP3dTJzdQdnd9k60hlwSlDN5VPoI
tpwtWGsQfIZ/1F9EokkiK1wCNBJQYFlsK6snqScOiYj82TrZpBSEOPs7fIRjbA3iL6CNZBWSy5N4
VLpW0+dsfurkQQPvZth4w/+RdmXLjePI9osUQXEVXwFu2q3FtuwXRlXZprjvlMivv4eanjYFs4W4
PV3REVUvSiaQmcj1pO+ndpNddI5bMRq1o+KP8RzUw4EZ1vM8yOUmStdEAlZvHDXiLZunbAuw98CQ
iWZPzdQlLlGtM1nOsPD5/V8FOAPa7LQ3lirKshyBthVtz1v3/NSY9augGzPTTc3HAjIq/kNajJYp
auuXegZadbqUu/fIJZFvtPU8MmeuEQpPKrpaw3lpiNA+2f4fiTPeR+WiMg3UbBiSL3e9NFTApnsI
yXv/Cp1Bpr7j0BtzFofMMqrXCkHUyDHoFQay5CffnFBhruySZeQiH/Xm0a/UpTwwtlG/rh81wbwJ
8DoRQ92LUj7rWwmi/gnary0fOzDpXiV+Q0XjcPjirfAZ9RSG1BhPwcdKeaQNQQ27kTZZSEvbQ0Jj
0bU8l6Q/rB/aOGCLeVmL1AtCVU2uR0PqjMIUiUgc58s11Q0vDGc7WW9e6pAnRvEzAeigfgmeTslK
I+FG/iXFxow0Jk9AeDwxWh+q/hlWBoSW1pk2r9rSn1fvjuFS9LDTx8I4ZjQHPLEgu9g5j30VLUh5
L15OytXEMLjnxqPBKHdbniM/uoDGy4WeluHmXTKss+E/K2acEXpAMuzlMVO33PEDoZAZje68mRrV
DczJclvS0Pz9OyfztfUunc2jbAStWa8AR3fwDIde19RJkFqbf/D2dvMUTmbU3EUTuORO+1tcZ1bo
UW+OfnPqOJ714TQ80MBRj3l4kcwbW+SFVNQdWG7pSSPRVjVU0uP6aQavNY53nYwhUdyoEvIclEJi
+BvZ8OYz8iFxXj52PvU/yqapwEDsq1Yyi9wyu2RRlBdT6LX8q9pGolm/Nb8xir5CALqXiGo6xqHc
HuhlieQTIOkuBOfKSyeOPvWDj2CMS3Utpilw3yG5xrpYnZ+mllX/ykkz378i2ebxOvxGnTJ1QI+x
MGHaFKUWgF5mvJzQ+UbzPxtKdzy++p/5oR4Yb0QhWgf2G3u2cduWUhYrOFs4FuZlfiaUV1Ifl/4B
DebosjDw2xRT8Ucj/hVrZuPopmqsps+LmizXKXIynE740Yw72mz/Zoo5O73Si6vgg6Dw/q4RcRF6
lkf2+31HUFVdxPZ2fjwbOSCVFvnhy9mlv3fO2aTP1Lx+NaZHnx162MH28QS55/PRWTO2PApnaCzI
ZTwaQORdtvPHlm78Tfrm+vYODxzE6JwqWpzh5zGA69nyYbFwdrsdx+Md1fgBEcaAx402xbpDEDHi
nMoGMOwopPIxJ719Ys9JEwDTDyBoQLawnq5QTDF7onYQ/fNeCqdGFoqcp27M7cLGbHSAY9INvjvj
knhpmMnBNW6PySWwsNuLKjkWiahojua9eCw06c14aVjo3kNoYEEsW28HwltdqijyHde/JdX2iVaR
+HOPxghLN+Un26bmQXj9Kt7DP7SwA/MLSxWxkd384NzbbST8x6EOvoO5uLo6N3XeoEZ8MtYpyck2
XKDAJhN8ykSgxKYFOWC1E/58ResLuTbmknOt05+nrmJ4Fav2MBsP35N9BS/YEd7IbnU5YocUunoX
zQroeQHJlv6qMnW41+godjCHxbnsnyJ7T5Z5Dl21aLqLArIKcXEBs/kKo0Ym7ym87TC7P2CQgWbA
aCNJr7AzElNgCUhu3V6Oqo11nO7CS0ydJIfOQDlAJ/rvABu6DJlmq0Q3VGB5/vL+JB4pSiLn6+Yl
4C1OGjEH99/DWJtJ1VVYDxEglAl1pTFSLdfn01q5fGVCJgMyf6pdU1JM8/yot80MULWS5hPhUos+
ceUUgyQXOU54JpBduAR16L9KRTs9VLtfBQfdHxipWAtEF8gGyMWTlEx0IPUWmJjdiNvS2Hwl9LlZ
H4J1+vrYoPx85O6JMu6XIAHDwtWmqAHY+XNpudsDXCHnMY0xKbutzcZKnV7pmYqJLs4uE4zI9FLW
mqF5NhQba+4IT8xGnDv1P+u5/6LD6HEUV36ZZ6BT08ryXzqreJ1u4nlGKspLDMk/fZ57WsxlTcNW
C/QUtC6LZHXEWuhtjo4JzQCGqDQ/wXwslh5RgK9cY/dsZagLMTZaM93Pbe9sBL86U7Y6avor3Qxc
Q9tdVi1B87WBzbhrg5uj+Plq3H8sc8n1NZSjFvINyYrmubk+zgzNFOcqWWS2SznmdEyihrfN2JRC
6JQIfcP9bZ+g4etfCeUy1J8ua1CGNBjn2g3qTp/IOP3+ngE2ipJ85Wh0sp4sMvr/z23enx7zIuZa
m58vl9vppWRbLV3LBDQcx4keewCGHDGOoJurKVoVQSRfT210FvC6GMZ1EA1EGAVCHx3b6BV5l+oC
nKK+oWPrfZq/vsrly7/R8m8KzDHV5XXShldQ0KDlgZE5MxIbnsE1k72w/rz7bzrMSbW1qhWTvlVG
sbaniJ5SYs3empfY4jrnvb14RInxlT33rBTX6MbR1rcDI6YJQRh8cbhB8LiCfvPEPEilIASSjlXm
x9IMjjmBM34h8kElaLkJbM/Ilzy0iZHMUy/Uf1Nk05ZtHmdKoOMUX8pdTj87uom3nsFxL0Yf2iEV
xiIHZzlsdBWVMIV01u+zIby5qylF25hmhJyHjMsRY5F9NTkLbn9bMalNCxXZj83EqJ1/d3L9MiS4
az1uI2NMVWHilYp4azN593Z4nzOCjmukXwmvK2wkOsQlDUgxpvSSXLU8nN5IIVthpfT8inkua7Lx
5jSx45LmnJd6/AkdUGQMa6kCvz1LUFEM5lfjd7i+Ljq02XnWjuf8j9qjASHGWmhumZRyiOxubp6A
EEJCA0he88cWqbcEP/R3QIO1FJOm8AM9vKJefoqgTdGCc1w8JhgDoaRo6nczZFWX0bxzGhLOURni
AfPdJnsfscEYh6nUKfWkxlElp8Jq6fv5sC4pGubgbaCrZiHQ6Rw7F42UZOiREz/kN42qRLZmlvmm
1vhLabRP4XyhzC+8fo6evwdfxobV9VQ9p3kOaVnLiw6Bdb/og7fU8hbSPiLC2BD9WtVVLIPIS5OQ
9btLI/gsCvYmrGdPrmxcqUDO5maxJ7rp28LRSD4jm6v0nJu+GbqBb15ovhuF+s2Q6URYr1E3w4Se
8xbPN880BUanuud55iMk+40DGKvtked+4j5G1xLrFOrL8dRZSHBXTmmkB47XMWZh+poZ/sOK6x4B
Czc84EsDqJHv9m0s2OtkIZ1gNUu8BXRiR+aZfLn047FGslBbfYwD7DcQQ6M9dsn9mPUOE3nSJpDl
ZanSGCHn2krRVQmH1APghTWlsZHYs31cEWH/mPQNd5aRozvSDKsTMfGVRIYxzb8wpIx013UFLJj+
C07ndWa8o8GWTDY5wV/OhkYvlvgkH670V3i4buQlpelqoc97yfOsyNaeON7TSA3z/mSYZ0VUmgKg
5jgZ9HnTKUIHYARuFPMSkNo6zDbmxt0oc17JeaTjoqcKEBaMDWIg8lZxHNx/opTY8uDDgkmgiK0l
qNdYETaQoh1MoyigLg7YN7mYGMAMRMTGk4YRt+eOOvPaKDEC7cJFjlywRXstmlMHXrx5XWREe0/s
9DXliXt/x6wMqBiPw8JkdOmhd/9e3EM3a2pXBrsKKbByp7YRNxBlMVn0bxwvbhD7N+wHNcCp9Njc
eMgVxnAXUX1tQg2lDYRc2tKyJEtcaCTYFkufBpuJnZmms0M7OTHpW0uwX4Q8FvlR7e7xXP76AJZd
OJXpueprKxVizyk8h9jGNtt1eiEbQNUCdYWg/vcvfD5M7KFdGsks7FJkJ6avnRqfM2mGNKi4wBSx
ZSGxt3lCVdP785i9keKHekeJ0egSIzWBL7kosThX9IJEeAI7K8emJskjPvWOCdqnO/rkm+bkPaCe
IXokJgF1tOP0iVub70WHvewh24z+Kq3QJnJTtEfdvV4XCRCu3uUwl0mWN+dlEWg+dWcxhjeEuLDl
LJMd94KWd86J8D6CcRgxwe43Xo6zlw6BPo8w8t8QrPpqrFoxIsVy3zRsoSN1RDN0k+poL7cAhCTA
qDXzx18yauiHx8Godi1KWlTXGionuTFZyVeaSraWOnJIVUO4LtbBmbbtRvPmfrWMqGgLtP2tSQbn
K0Y8wDsJYbzMohIBQTDV4aBAEg3VwFDBysWmrYaqS3gQO155ZezNHnLNeJxJXMjBDNAMULgUHtHr
W2O3hMfUiNd1xxTjdSbI1yIqAFOSSICkI04zAIeZ/rzUKJZkxnFI5O5pqr/W+kfQWKq/96ujIBh5
tYuVmrNdYSR3fq+DjI0LMYquREmv7V1K1jHpavrub4L5OpkH8+LDMzUz0wx/rtm1kZA3LDI2zFlM
DV5+Y6T7Hx+CHScA5QD4q/JjQtCtBFfxvfb4cj29z9bvqJ3rvyJ7YxB4w71H7Bu8JOBYxvaOJqPz
mRtojRCAprBTYFimh7XvyCb24Dydjcq54HowLeVSXrpgzCW+o8uo+eTS/iXWGoBXtdKZ6I520JJ3
YKTKgKYvLHRONmiStOKQ5tFylljSjBTiszRdTAIixa8YIDqXln4hQrfUspLk1boK51lBvcNjDRxV
wB6mBCNseg+Te//gloKKykrut0fJkumE6osNL0vDo8BoQ5eVzeR6ObfH2AkMnUYbqn885mHsGUdx
6m8eGBGfAgxDF4qeByL9plebJ0ajRuPv30fX0f0ZuYGQilULDowOh5RtK/JG3d+Pebg5cszzBFiI
vnQI2A9gPjL2OMpRm0Eg0B7LhWjLpgJKe0AX008V7XHNjut6jFzLHT3G8nZypcjiBPT0Q5+NR3a8
RFeoOvfsi6XbgJi2BLRDHB9zOWIZAcOFzU1o8UCowQ7dhFPgvhctCnm1uEsmGDLSN3IxJXXlJB7y
6xln4dHIxd2RY0QvL71UrwKQk6CGk5lG5GRXz2Y0mKZEj19dvaaZ//KYxbGU2h1RRhq9aa6e0fLR
ovkhfanteh0jNPxTrqRnHz2Hj4n1doQVmsF53mzuIDpoJ1WsRyEKtGevOIbp2Sjas/O/kWCie7lu
ReyEBIm4xu6T4ncQzf8FgSkwiAGLgnwni9Ska2np1b1MzEI4olqK9TXGYwq96vw4pQEF5hWYTXzN
9922PXpoVj8bF47q8n6+v6TBJUTSrJauEhjwgQorhoaOh9bXeAo7pq/TAROMfSgndeZp/T0oEXBw
6oSILsaBEp3qgEIpOV7DyJgxkJQG1BjrEE0jze/iaXtcLte3kjty3sfozzGlZE7+rBpzFa7IG0Y6
aWIuDsU6ocn6AzljToDEO1rmdXIn4jUNfHyG0DWklP5csHi6ynlx4KgWDZhlzEQZKRipjoT2iG5p
VAS9i3VVRY6Q3NbFPRJCxiwEuo8Ve4hB0Ea3ti57HysVPaJvriQ47PdSiXholZAFOfgJibeHr9n+
a6kfP5at/VgXxrLwg5v9gWOqTaqwucaQVmF3frrO432znTrxh4ckOQ8zdfRcseqg730DouTtSAaK
IftxLYgibs8tEjKTPs4119EafVAGJBjVVoKZr8YtSMClQlF+ve3mx8Q6XpfI/dm2uboYGTppK4Tw
B33+9cGx9aPiOaDOaP4Z8CRKoOFO9eKk5K9JYsYl575GGcTpIQGIjh+sU7w3Ltc2UK5+43dHbDH5
Iwa+UetX6l3LjzoXKnMaYh+Ei9Xvj4VklC/sulaRm1B7AK57onKORq/OD7tjka/dcFNUT1OA6/5v
NBjG6rSa+mkZdcdg9jutG6KLi4nH29/MY4RROlmP3EjQA5iuoqGSNG+yqZnD/X/MyqjvhnUWAHMB
1h+QvcT78+q0rKunXdrdqmjLmT0hUzKhrpWQiZ0aQDnkEBxLXPWrbm/4cIikWNxUJCZabXbNOni8
6wZpHKwrXRVH8eX3Nt1ZJDdWWkHein38VJB2fkios3vM8Vhm5+4DmPdBVq5VHkdld1yerj7x4Mk9
teb6d2ZZMd37NDfM2shymvwyF6JRoELlb1GU5eV0bkXxH0Z1cA6MoJZy56kS4CyPLy/rbPVekt9t
Sj1iT6iNoT7vaSNiFC00zmirDRAWcNR/VDcH1BkRnnWTCXbKFN2xyXayd7hgT5KQPbtKZooNnFp3
anJOvT/VR+wy4nwVdLcVKrC7ROtGa75vdet3ub6S+adPbTNADrqg6eGwmxg73kssjarSN7MsophS
h3Us6j3t5Wlmvwcf7/JzB39qTmyzMS/G2+LXYXFxvhYCoW+NaT4HhFcMGX1PbgDRWNoIwEfG3Fby
xTvHbYLzFj/Tyb6Qj4/Pl/f7/REM3ivPv8iTrIEaB/F7OHtWeWCDY78vCsCb7pfAADKNcaWLQCyn
10rtjpqanqRzcdLT67+w3MCw6pHl0MwH1MZ7Fi5h03X5WeiObu4TvZ3XykvaGo+PaSyrgvP/JtLz
OTinTtbLIFA6aJ1iqVSIMIhZHI6vsWh4T5V5sdCNWcdEO3LI9laUlf4eEBtlfVkHDhOj7IIWxGJa
462/BNdJQC86+r+p5+lVCkRVOXdJF5e+S2MJxniptrq+9oOpFpHqis5NUvtZZOVRiiXPj79LHPku
AFViW3a/lAsj3sx3+eqlSNBCMYX1n4j0jBYuK1/H62OHSsLkGSXXgCz0BaBQFo5TOy/OY/Jj8Saa
gLHsDli6+AsLXybN/Dj2gm56NE5rmfoLrFIwF187jq0bazwYkmFXCuWzsJgpHbjMzZigpyd+x0rk
N36nTW/DmFu+o8MoiatE5za+gM7EgT+33v6+AlKIdrYJ40YOO4f3how93mgVQRtH/6Bh0wGjMpLn
5W2TK9Mj2kZTct7ObRjTlWCZC45u/nwuNEgHZiDRF45daQKjNjPss8j9GgOXhlWS9m1FO567M+Lc
35NgLJg7a5PrpYjg3C+6JTFXi82h5Yj7iCDc02Cefi/3uwng1DE3ispwTudk1Rom56hGhPqeCKNT
og/34gxk7uNyQuS3DVoIqIEWF96rxj0w5gmfCGhShBeKpPRawpxKsudN5vMunXmy3bZKs7roL73c
taeDuucYY87v3xgc2GIdO9u6LsXvlwglE0Ir+8CxL7383yvk3VXc5GFAwZcadAQ0oKCQfhLep2fH
cT54N8HjozeyAype1sV5o+Aiwl/6L6CW8WY/Rkqt92z0bA4InAOs6ejQFYz4W3FSG0e1gFS1ZMdD
9xlppr+nxOi5EqTIR8ug1G3Xp5qeTu9n6mxT+nu7tjIM81wxbbmFl8bxyXk6w2aQhcwrSqVX/unp
/akhZGWaAXnmaOZP89wzhykIAL72S/UYhUkCtfLdIsVICJoxYJgRYJDu7bHIjYCt3RNhlKbTc3FS
TpObpXzebwG0dXX2e29dV8Z+tQs7Q8+Ih9ZVZHU5lDnsyUyq/9z0c/AiKJ9X9R49L6syJ2fLtytn
hiOd7lfk1UznGM99Rp+p9vbldZi1mlGJqw8j5bK7M7h1ywzkNZsAx6kQcNAvs+eXNV4Ma06eNLoq
zFdzQ3lC+w+G8O97ZUdNy1mpe+cE5PIc1Q2U4pY741+Zqm8SjAZeZRWTbX1i3MhJmNJXwOIFvLWy
I2Xt+2NjlE+vsAz4gqWkx7VhWdan+GQ/rcx+zCugLzGnW4V7R8xze9XOmtZmODTk9Dpra01xSXbh
JM4KNZsMHaB8jKGfYdg9f8zr2whRcclQQzl2y9qi+vGx/P+Dlfy+I+bdVZoEK2LjEhydws0aU8dH
lGbJ2ck2BrcP5Wc0e88KY0pC9NYFYorTM9ZXoEEEFoYeKDEPPjrMdIP3AIwUwu/JMUYlDeTSFWRI
xnIZE2ON65rPnxpqf1bOHt7lAgPGOgY8eA/bP/hLfx8pO1zTCiVmkSZgM/ao8r6AKM7QKFY6HGEc
f0C/yTB+c4qdqwrGtJEJTYkwV7eGc+E1Noj9b/x0Bb5pMI90G7d+oZ97eTdOVknRzYpci2oQ06SH
zMbEJi/o4DHFmAylPV/CNs/bo/qsIMq05jH9lA0bQ3BvGHnlHSH3qhjjIanTSksViEiSApjMW5en
BabrdzvOVY20Et6JIrvdYHqWMs/r6UAMYTNQB0BnrG1S09HnWJbMy1Px3lOFMRqBlne6EGV4S2I0
6N7ekuMn+YP8OGIq6niG8cGxIz/7nO45ZOyIfpZlX/VAMSRr47IuLbwpW4NDhPNYsxuyAhep2DqD
dJwM9LAdyRw5f4z0YnZ4OTN5ejySc71nibEfZViKl+kMLC1B7h30ztaefLqWbSboD4Ref+0+PgTO
Wq5Rcy+KMywoE7Az5xa8DrwADFGV8O8hKVpN0hOgVB8f4bhGD36fecGyS5u42M/at068YILh/X07
R0JPJmgGmuEoHYen0b3G/jAhA4KMKF6BGjBF4h8qhvIXUMr6wJ5aM7N5e8xZr6qP6DACGClYy9PU
ODjFkY3L6+MfH8mAQRYGXDBPV6YWsYZFmf2xAcATo9Cr6UKiC0d/uhCuKzhqBAfEGMGrtbZUsbgJ
5esIaQMUCXmJiXF79E2BbSPwam+SagHYyZBD2sKsf/bmCMkDQIrwbN+oZRjQYt6pRmrRBOniYnQr
2GYOqp1nsvvgORccvbnl7AZ6U0X/vX7pAMB2+/H1j1Q/7q7/Zm8Hv+6VQlNHvbP8svxPR+t76FjH
3J7bSMSvOnoxzM0mNmLLQZTHY20k33hPnXmltFlbVaKOE1yiabmbR1NMoRcYfrcqSsvfgEt0PpzD
s7DkjgT1OvNAp9gRxTgqsLW8D46CmkbuW0UKLMAUrbPEMXocgb9Z4sHx6skkCT3gLB+17WyuIGvK
kcFxv30gg4xxKKbdJKzS/gQN1DLg5W4RW1UoZFwMumgdXt2CZy5u8jRgqGiATg2I6j5lpmGcwfqP
kTVMhS6Mf5UFGPDGWAtFT2QtmfXwEJgS0OjUfqOL3a7imNfxePGbDDueWGBTQhb2R+hfiQBRuACx
EDPwosaJyEewZO6kncXXv+j5X0K3NARTcdzFNj89N+8YY+K+8KPu7YAnxr29+tN0Gue9WMTkJSfV
ylJW8Co0pIMB8GSGpwU37O5/8oFKscnnFlC4gA/FbSErRYySXJfFQcd2xX659GOjNR4ZD7hjzEaZ
i3WsBNAqRD998PMJNDM4LyZ1vpY7HqLAeBJsQI1xLIRZ0ImKC8YM1ArWVmyidWi+Lw37bWEuWnJw
EJ4sPx6zOO7nIisFsBJ5hp32zNsiNle1yqaIXiXgJm6zw3GO+EScExPX52As+Ovrcsv4cciOPzbf
ZBm5yc7SJJuJN7Kn0xbLiLGFwIRTT5VN79TTL/TxZugzFxyUZXhFxZH6Ra8g39SZGMlHE38kFhXK
YrRaBcf39ZxcKegfNxseOtc/uIvftBgZCrC9ylM60Fq+LCuj7wzzibW3K5QaYDtNON6Pj/YfhPab
ICNGuSfnQtEHz33ECbMJGFbVsJH/2qkbDi2u9DCuqRTrJRbI9K+6YJ8w07funWHXerXNzS8T3rBp
OBzu+l/8qf3f3DHvUDNrguDae994yUkMkUHrhv2rsLko///gM3xTYhzWPBawem4C0/ZS/dGIBO2Y
24nTwdN/xZ6QjsoWYKM47P3DM/tNlHmKtHP5VzK1NCtjeUaHymxFbMy61pR+KPOdZ3y88DrCOOqA
OjvOfPDWVtVZbvTely0M4yTQteZs0UddGle75vD3D8/6f/nT2N2q4lmL47iPZd71rWvMiYycO71F
1LxGM6k/qn+WFE1gTEzlXwB1cO6DT8Mytr2Lvo9ty1++I8mJDAz4W61MZ0rpwTGAs+b4xi565qXQ
xrODf5sajZ2sh0nX4kLrH0jovnX0CfIxpFsgf8A92/G3+PtsGUvTTLSJpBW9wAKZAIOWiYMAe7bh
vBgqjwxjX2aSJ12KC8jMQqKfMX12aqn0JyaVEfn4Vz/6ioG1ksyTGT5j/se2V2+LBeKig2mS+dly
jT9/XjHAckI/rL5LV/TDRdC8WJgIn7GDnhOujyeoBhfAmKiJ6paB22e3DcDqZXNMOU/gNuw4Zmk8
RPs+e8Ys+ZjCvLp90iHFyC2dvAsW3Tk8UK/e4jySaMYiadMknXl9CN3Nc8MlPdbpYzbGEzaDw2LM
T+OJlVhewUZIkDzcndCr0mPn7TFlRiqo6sak/hOgJQ+7JReldjzN8fcRsmXZIFNcXegjxDWollQ3
hT904VUcn45j1rGh+97YhbMyDLCFEVqCTCJ8LHirdkNWSMgW9ABQCF4Jh2PSsRr2nmDaXhH5Bki5
Ld/zfhQbDtb+SQWCk0i+FtitcAjsx7fIE/lbfDCw53V2RTvTrRaoLtwLme5gB5QL4g3jfyTEWJzq
LGRt1YfVqe2+4bnHdgPnwBWMx76ixhZpA+EazqQrBONlmQEDRd8Ib/4horubb/iYo1s8/kDFbph2
g6NrJqLnK5NeOl7W6ymefCzWIXZIEwe14QN1pDeNJyCcd+r2ZA5IhsrsMtUTHOLyjJZeWhrecccz
T4+9Jix5uZdBD0j2VRiDrbXhO0h9bOPTV/6K5RoIKbjwt7elOI8OkbEi50q6JNMEEn+1jPcl5ibX
2+N8768/j9F2j96kViKfn4TQEi3mQBLTV8tDeGgdh3eyHFdYY5N0QYnoNOlVrzCWp/etdXzCzh48
+oedNo8oxxnmqd0tEhhcZCv5XZT3bE8cKzsT15FM2mPTci6T8wqweTrFD7BPuq9yAwq3MeT1LCNd
ZAg83eaRYWKkoHb/KrhYluKgkK7TPaG/FqjhQ/d4LihHB26h8eDoOu+/hmS5RqXbfQJg3GPF5jme
bCKuqZDlKVVoWWsbSCht54FVLf/A6veDDrxeb47FYrNx1yhTutkVkuAvPjEq/sHhhXc1jLOhZLHk
5X0N3UD7dv+coH3cNvubQeXthUOs/7EHyswm4s7X6ILXErwAieD9iLypu1rdyhzL+DcvnfQPmau/
fQAWCrbNdF/KetmuY0NQSKI6geJE11WkH6Qcsp7LdlLtWwy88VaNc86UTc4lTTgVminYXF6+xLdi
88XR2pH55mHO4cfSy7r2oyDp3eb41xrd5yG159Zati2I4t6zUX4mGxODTBfyhQYrjvRziTM+SDZB
73NRgrvUPKFccXy3jKW8nubGhXaZ6da72Za2r8bO+TpE6yCF2Vr+j9aRTdtVdaB2M3RK9PUfgDLD
S0a7R4Q/HF7/Ic36twzd5vQGtqRIpOm1lPub9H+hjUyj4gldaxwqPHFhgiBEdUGKBbbo/Ulp5qgk
Pba8nnGOTZSYwKU9azNfCNG2gqjcX2i2w7NSvLifXW43TfRA8UpQOK3jjUDfSYacFADB7cmcY0Q4
BpFtgasluarVHkjkQrH5YuWR0N7bT5tij8o9h1Tvvz+wV7e0wOD6vbAOLxc8J0fDuKikQw85+YVM
5pnjZHMEQGZyJtEkryu/A0cIJlPA2iJYkTk1HU52DSDK916bNBGyWdQiSXqhALYxttjY6pFPxNME
U6Sb4NaGUGItGw8kfjxkkbCRTVcwRDe7Cc7gDEVv6mpeb4Z158UKzaNqfCJRY6Jq32dL+D3Fo+7p
gB6jTe51ci6DBHemkOXV0Z/D34+FYjzoGxBgdKnCaESECXNIOqaArPffCPpQdYwIedugVrZb/jsp
HBBknuhE0sJZ7fYnSOZz27XQNUVcs90/5mtUrQZUeiEd3NMsi5Nr6vdufWcAJ45nskeTGoOfZ/14
L4rOet6rkrrz7YjcSgIcQ8qTNdZHx0aJv4KF0xIoXX1z/CfC8RUtqHNAZojH02iW4Zsn1km/dNLs
fOmz4+fVb1yNhj3QSxVYLroxfSt5lbhREz4gxjy7iqAnovgfYsY6soQ/jsHjZ9TcDUgwbnqkhrru
37KcMp3uX5HlR4DKc89vYe8PozqgIt8LWh01ZexLOLXIeMc6n88r4K8I4HnQwuNl5mOh5hJjrEHu
XdpWmoGYcToVq5gsL1RGZ6glvwmzbT53ytriUOw//xF7rHnIExEweqAYAik/tQmywwQFE0eZ86Sd
d12MXcC+L7jSfUMviugY1EFLlK2g5LxCsQRhqT6/YPD15TF3PCFkjMQEzSNJWvVaLBdkEmL2hFty
4p0fYygkX88avRfCZO6vr0udXtE//NU7dwH+54j8eI7mWxhZV73urmqu66D2skZeH0cIDFljDwAs
/EHlqUdYwFqBmggoST8+yvES7YA08yKHYjgJWh2CUgCmtAcq1ZAnvVD9kG090j79uVjNoltIay+E
C+04j6mPTysMqLPmJMzTJu77VZfv8WdpKZDQ3cx84cFmjCcyBnQYmyJ3rSemHQ5YIi4g7TfxBct3
Fs7B5yVjxxM0A0qMXfHFSr8Eci+b6749EEjyIXRhgbqaw8N9Ge/YGtBizIocS7EinOEDFMapNlHm
wsNcEayiwJgcSkCcu+Jo3Q/vPfWwALY3/QZaH397cNzmexRC0DqAjfNc+8x5qVlPXlEVd1K1oFbT
dU48c2pjwQ1H78ZLWYMDZAyJBobqvM+c14tohbUHX9JSiYmHhX0b7ND54vpQPKYYq3KtXUHwNdC7
TU9Hhv4+eXp8Szy/kPXiu1DqmQIJaxubSHI15A9afGdkg1TvzpGOj8lxZIL154Ejm8wkt2doHRnT
TULUPTeDwnEJ2aGU2r+0YtUfGrrsyP6zH0Uw0a1s7grOo8kjxBiJVNVLTctAaI0NtnOfg6bD+3XG
MGSBJEqzPmG9VIFnWs4fXwTPkt42YQwc50jUs6QU8fM1vSyMa7/w/E+3yOd0yXPRe6X46VqoiKRk
vV9wzdhsX0GHVB4ghpt91gZNDexy4G1cHM3QSd8kmJtwJ6qYzhKQsKZL8SkiIte88JhgbqPsMO8b
u/Ba0PK8XtfvgSEBsOG1JYmNTWzohkK+iHND447SN1OMtZ7NwkshtSApvkdYI7x6Mt8WlPOgjsce
MpZCAU0WwLnsnMm0m52nTVb3fl9MWrqGP4Z+mYpg/glzgHiGOP7DqAEY0GPch+lFiqt+1PHY/Ykw
uCMtYDc558YjwcibVDR+3uhNf1XAE0Ab2RazEnNkG5Fvw8Ma8qoR494Y9vtIuqQDbJnFIlPKVk67
Hh60pjHxS9I5PZxI75W9n42Zv3T/LA6Y0fCtZC0Fyx2vgW1UNAfkGeFvVTdp6jPIb70dXJQvj/OQ
jydhBgQY2Z+c1VkzdXtkUnJerc90awVG/Twne+EDnYBX+4Dhq+iZl4IZz2IOyDLyj8PWvLZTr8er
0ZH42bfRZ1tW8Go5/I3Ky4COeh/ZJfp1IsQz7M57edFwazOj3eavHJkcfcgHNJigp28xrLQcvCwN
F4hFaH9B2Vt5++CQ6W/ih6kdkOlFZWDUsZ+1OMv93sF872NZy/7Ww4iS1aHlMdQr0SNK/aEOKKFc
dYm0GAwFDTDJqpISK/z0bE+Z80KrW6non0mJbG+WqMzOudpB/JZoClU/QxF417JvFx6y5+mZYHNL
j/J9toTNh7HTAsxmLxWOiIw7fn8frMg2bSV+VZbtFAdrGFFGCBr8EpLsDwfuuh2O1Itsz1YGLJZQ
d7FucJk1S1TOYtgOR5vvOJIy6l0MGGKMxiWILpMQqGDHILK8xCNlE5EAML7NXBbIdLrwDUldutXp
edI9VZJ1mc05H/BYVH/iWkjVuUuC/lbXAs3eSn8TAX+k1ZAjdE0t+z/SvqO5cWTp9hchAt5sC4Yg
KYqikURpg2i1WrCEIxzx698pvntH6Gpc1hc9s5lFRyiZhayTWWlO8t6t89XPicIMmowoGNaShXNV
46Up5kRK7XYh/6xfWsUWVRJXZFis5M9hPbpadNJ577zZCGUingEZqzcCvVdBqHz+ilMSP61Cniuf
f0lORDAYE2JPtHFJYKOYKwbNU7qGKydYYmOsfijuweEOZfFUYsAm1fJQNDL6BZ3+B3YM0/R47wxu
TXybA2wyTxYDN12IpTlmDFkvDt3zULjY/eIUj5v3drTNAymWDw+l23r6VqtBXpA6vMQDRz7bmRXX
Oki2L7Ce3Gk+Hl24ofvXgacg25PVnquyt1LqhE6nYLWMXeC3Jy9RuKMpDqfw1/5K93zb4aY6qOXd
gVe2OWsA2XVc0IvhbMrP5UCO7a+QeKUfqDaotX3teF/T+YfHt5myrVlmmqDDaLjJK0jvRtiLkT7o
Xo40GUfSfccuszWcMtawt5ViHI3LrjZW0D6U/s+M0I7bxx8FFmA7nOh2Pm80UY5BmaLQi1KNcc0L
90X9alZlRlbcWa77AZ98yx5PfG9mxZdWHRHwYQJe+Knaw+rcYS/0/dPjOIgbnk6EDJ05lgm93d7+
6/5fnm9xmBwSAxxl22dVSdcZ1E5rONfYTveGuqgDt6tI+WJt0BTV+gWPB49reAyGmJVQ5F2DY4si
BHlkAbhC7xcSe7yhGc6NYus5rVIPQ0q/T/ojOYw//PvHx4Eitnyj5HqsiFd8mE2w8AzvzIFajnGx
vVWmkVaxSk8JfX8pCvtvIGW7rwDHsm7PjYllaVdBCssCCgRLTH9cVvf/Ouc1BgLU3yNTqWu7q9HT
23Ha9Cvajd085LF3yWwQSqLVdHewbfftcb8oNR7gzL7Yvw2b7bDCGiLZ0hoKOKuTucNLqeydT94s
7PyTfSKFmt/k/NSyw/jXGQqCZVny3inBwQKkyiifYN+Nze0gpOd1xz/cPNdEHKhD4j5O6XlmTt0Q
WyY4R2SLUZjkhtm8A2SQQRJCzGEJQIa2JqdTcT6UfvIyBoeI9+bjATXbZpUKelO3FN5q77IJkOyo
F3wiivuvPmz3/v1LyVIRhArdlnLFoqXXalN1xN7xxXCuLDvsmA8X2WxlvMX61Ua3zafU7lC/wzzX
1cHJrZUnbn8r7z3EcteKqSJmZxUiDR8ZY5dgmsG3Q++T17bF8xVsz5SliYl0oVeq15wCa3QfD5/a
JwpqtE74L99EbNuU1iviWDWwvhQFrfilw1a+zumwSuwKjreamM3KFb37aHWLQe7crhuB6uR2pXFa
hEEGmUoL8pB9Rn42oGoC9RDHa3BAly3GFK0iq0KCpUpWQ+KAXHig/j/eV+giwaYW01LZKZ8q7rpc
trA0BWwhTu4J+3TzZmPv2+oQew6Xf3G+bAFSz/+KY1C+NQqzxYZ3WkigE4W7dH00l+rPGKsKLcdf
JcQ/+DuOa/wfH+tbKBPdtaUoWWe6lGTcrr2lJ9jjHsvsv7gITx/ffxrFtxwG4S/Xc6d0Aj3LNcg5
t8vAQcs4ZaSqsa0NPHpcgfPZnG+BNOaYWGEDKssyCiCwRjsknX/DgCYl0KSRMvwK3ArG6R2O6c8H
Mt9CGbAXMZPUKiZM8mUNkd6m77Fr8yk4yI4IOn17V615m0P/B+p/i2RCwEqsmqgX8QFBMHMh5tMD
pboDyRdHs3mX+Y8Y9rUYgVFvrOnD4yV72Fzt0UO+qNhcY7pmmDsOyjGWm86Tb2ddBEWTE4EuB/O8
9/yo/khTEng/itbl6MW7dOxTMUzFJlfpiirMDYVrzfMweu4vyQq9Bofnx3apIDLgtffMB9PfZ0nV
n6gnlFKgmgWs5Gw4AdZPRzFHKx5ysc9EI8DqaaOjUIJdqzI5qQtUdl96c6F7SKc7HC/Dsw0GQwor
DXsU3wDEa4z6xa/3Te/m6+9AB/s27AIlzFPtBlHOSV5hizaWjH5Qyq0BEyex3WC8/OG8RG9PBvot
J1tg7vP+T+CeJwMmZaOWcTpAw/Lh/PiRO8CQy8PD6wPcgc9rq5194huGiS2XJhadssF+hTWrclkm
6A+9gL8MmxQ8UJogA3xfpdkAayKF+WbZ0KvnXgZHptDYmeZWhathCViyTMr1ueGY42yjuqYrBt12
hC1rLEs/mAiqSL/SaXkHGNV9FDboy4D/1uMv3XlCe3LotevQ0x8/QxCemi7n883dt6l4xvfkWmWi
zgXx2KFaoDMr+nX/LGerSVMBjHlIQXwF2TgqgOuN9+H90peNTxt6UdrMYYyfL4J3X+BsRn0qkPEz
knHO9f6MeiB4itaqW/rxk79+uS9kzkKmMhjHMgyNaokxZJxOnjOAnyqpOK/m2fTFRARLpZ82dZ8o
9MOsN+Uhea1+oj8jvNif3KXIc355Kog+0iaI27VSZ8aUrgFjCsEqcJ7QIJSRBxqT+rrLOThqTixe
TYXRyGQizBzaQYkHCLu4GNd2ed5j9qFiKJoG4n8J9W02WyKFrQTaaZG2ORiYyJYaYoJ4rYYuO6Ek
GL3g6DNnCFN5jD6djDbuPoY8JSbJa0aiXQ5e1PvGNnuFpkIYnxhKdT90MoTU3mmNaK113/O32JXf
LhaJl42GpH8P3b78QLSTRcUlhrh5EfarTX8AdXKTr9aHTaxrwgiQSJFf2XxUC4JnoLQgo+v7EqdF
ifsNGfi99IKGwgbUhTB344DbXT/S5N0VWnLQbzbEN1QZtWVJNxTZZJ7siiwJY9XT7wfFTtJ/QDB5
JNdXHmbcnv9/nOJEFnPRrhgwOAcXyHpZG8R7L58MP9kOqMU5NejanEPgognwYOseeALh1Lh55PmD
nfwAxljTFBN0vYQf4JzeA/Ag4oXhIxo2eDHP3CWfHipjr3p4LpRzCTlrcL+Ur+Hh/n2YvXMTNRhr
LFJhCIYafz7DO0lcto7r11yO57lczlQHxgjbqChApiHhrNDt9b4k8aKzVefhNcc0rd0SadlzAsXZ
1MdUIj3VySUbw6KoggISaTri5HmCe/HI4cCdgeJpxjjkIVZ7GRtiKMUT5r0tSLFX6v7+J5r1XlNl
GCesGtdBypC3plENRjaxkF4l8isHGGdDz6kUxg33pTSGaCCAlBLdySPM4Wzn64X7vPJDjwcV9Hb8
cX0Ro6FpyjQxJsQI04scc1aaAmENXaLhSih8+gBEzslRw7ojhk0iWoGVqKKkQgztZzoNjvGoEnSX
ozb3V8f3rRGbSLwMmRaYo0E18ja5g1p4bT/ZJEJI/Tn8H/ry59F2IpABoDCSU1kLZTrehRGy04fi
qE6GztMvnmqzbevGRBIDQedMTKw0xSniKiHbED1dwGowooVk/SSicg18jQ/iGnI/dZd3kTmGwuYV
C7O8mEGlg2LfCZ7GxcNh5X9pS9PmfT7qL+5ZCgNRYKC30rGDnHW/sjyMBLyOO8neaWhZvG+T8wHI
5DQZaIpjOb1UFk7zJUWeHg123oB5RsteLBaPuGtfO9+074vkmgqDUqXeFEOVwlSc2tFujX2Dpzjy
Mn+RnRXvJGchcaIfg1ZKJIdm1OAiOB3lMVAei5OgAeW5Dd68y81giDrqVZ6YwHgRSYduKTxm68vP
x68eucuKuyWH99lUJrjpBKlMzgPOsHpXXjH3pSqkccmzuygR4DegwvBNdbFDoh1QU3EzxLNu+vtQ
2d7vckjUWKoh/eXiYqV4+Oht2oVyJtg5Ne7exNfdC6/zeN7rTEQy+BKAEjQXsT6Yto4BNPdvQM0v
rIF44X5Izh1XGXzJzpgVrS4ajtal9K5lQwRXffU/79+CuafZBMVU9feQAC2RQhH0uHeVsoibhYB5
yqX4ajWb+2Jm4zX0a2PhGDY5aiJzvREYm+Yom+g8XoyPPn80dP6wvv8+c5fTRpT1Tsffr1wH/NF0
WUbrXR3Mod7XYz7AnSjC3OMYJBRdYEEQmtxtJ92Hq3AzirbeknqzQ+X/UTsOnLb9/wFU38oxV9ro
6iyRFMjUQL5NRBeLnFGE/mmSVVSRz08uq8CsTegKzFiUcG4mc5gqFjl3AbW8GpHpR749P2uYq2iQ
im2eSzsEjTV/5JLq8Ien0S3TREc/cm83grRJaCpjLKGxAuwXBZkC+L8FovmRZMvLocaCnCtJPX+X
2bL4Vz5gIpa5zlE9dlYsJyMiVdwxKbFfn22/XfsKF5g1el/vacjcZ6XBLh45gShHfy+I4uUOlo94
ewxJvP5CgfXJfX27epIdkOfVaoWO0xN92iCEQfXr8xNcbvbjG95SOwANx/fO29fkEBgMCJHwT80C
v2yj+BoQ7RELFEGXIS05d4f+nXsnwEQTrQiaNZF+Y6i2KTayQsKlXdpfylOx1l2OsFk/OFGKQZxe
7fRKzqAUIs8Tth4hmfAo4QAzm5eeniVFxMq2f2yXuS/BGHWmfqWiwIJjLk4KdlKEqRs8+JTZx/dt
kNs2RO8x6I9RfxoXYrEUxjvaNd7j3PzULNROfg2LUEYUapmIpbkn531cK61n2Tf3Hz2rIeFOLN1C
zXsflQGnRjAaSVYgjlZpRyfylvtltDVzG1mxOHF8gGJgm7JfgpUCZnxY0Y1TuxdeRDwbCnxrzeYy
xV6JpDSGbeET9O77BRvCggdlgel61DfpHq/Pv3tGTUTS4HkCWeMlMa/ZFZoHKfGqlZgQATHIwo2x
rcPX3lpuNwHnyxoMWIVBhHEbAQLX6gLBh3RGzWUlrmNsoAJfxScvmzSfLpgoyCCWmmBT6NhReWiT
Tw7Xre+DzJODPhzgNxjwSct4KDQDQlBAPYNCFGVabv6ZA70GAzxI1ctJ24R0TfHaszxNtF04MvC+
8jgxeFBqMKjTCvCdwgXavCAexU6VgYTg4adD75xju6WZ79w7djf2uTc6dPcGtHOgt5MHA3NJQB1k
bKVHEdTdl+XXDqWcwNZdbmTKwXGDQRgtaC+iUOM4UyzrcOKdsqdzlxg/sXOB/DsYNxh4SVQ9xMWm
smqyPm3k3BY/S5TYscKUaM7fvQm/TZ5N1pZ53hh5Sp30+2WRPocbEDAeQN/UE+GBl+2ZD7P+cRsm
gx9xHp3LvgBkbYBZ3keOF2++BsdpfPDXfxkhTzRjwAMzuddUALsObWKMtiOe1DhB3uAYz/5NBjKG
wZLNIqQw7KS7wUBdBA2SDvIFvO0TXEkMbrS9bMptDfvHiNUtzQj+owcUC9ZcnKcnc+emmQx6GGmY
KokajSgooXcG1FSUhBtxC69nhoe3JgMecl5mQqLA1teny6YjuV8S8BHJ3Hnm2a6LScDCBviBWuT5
ucPZXRdRQRCMxa7gGpYdPOQNKa9OWROdXB4QLX2uo/jR6uz7t/rWzHfvSBkEEQyrCJIrzATJHoyI
6rayxiblzIld0Kgtg8oOQHbs9WgMlWM3tE0fHjVELEHfO3ymJK4tMSDTSvI51Svc+uvK8yrbumJV
PLiVhSUqJNiqeF/5+ZTy901kNxinozQWigh7QoJyg4VRSzA8b/avJsHuMmv5yZFGjYY9alPFGgxd
MbGH+/agnUQpVStr3WhkCAcVp9goGBRc+PE2tz+TzSeeORxpc3dlKo0x4RFJvKKzIA1TNSR3Yvv1
iuiE+0Kdy0tOxTAR95gVHbpSzregQSAp+CD96wevxjRrFlMpjJXmUR7nvXaLf9DgH4PDDeT0qGZx
C+SzDdhTSYwBXqtESrsA+tQoDzYjVr5hrt2mjY54P3zhzWJh3SjvW829kCZCbz9qYhmZlgfXSKPf
6uR0IvR7iChPIh5Inzwj5IliXJ1mjjkoViCKJndPjoX0RU8uJ/UMaS+f2enfWSE7cWBIyF7U9MMF
i+igjEQ/o65Lqw0Jj79jtjtqeoiMw6vBgh6aF2h2XVQYIVt7mCw2sfkCvY4h0SynQhe9La6peGNp
oMU4uCV9ufwys/Hg9Icw/jCN5C5q6M1zNk7TEEjHmnL894WcARKwny+cAHS2CcZUTQuvO01HNx1z
O6KzoMVCeUFQjQlqWOt/mZY435L+7j/x61sMczVCq2kFs8uBX5jtwsA96PKeaTmHF41x5LC3QZVG
qTHpFcQ7JNyFWFcUg+yQ4ODuKzTrfCfndvuQk2tnRGgICBUoBL/rUaalwR/AA49sHvU5SAuseTne
2TnOqUiK2hORpYY9VmYGkWhsBpXN+0bxzitt0y5FVOJi+FXnvo6zXbFTgcytULpOMPue6phtK9Ao
+7vrgiOC973ov0906q/qmLVtCZ1O40NaEWuXIFqifaPOJ2+LkDTvRP8xQnYMJ1P1VBQ72PrLCZDl
6OgIAL2RD+YFjlbUmu9Y+21yfaKVZoqhLscVfT86or2N7KIita8ejdXXwXije2H/D5thedox3lTQ
ZB08ThA6bl+wz4GmmBOnXKcP6RG8KrzWx1nOqKlxMMARNkWcZxK1xpPXHZLAQZiHlV2oCb9+fn1x
ifvnQ5Lvb8cAiHgJUYFWIY7ykZwcxJq+YfdHLoDMxiSmIoMR3UK8JTIGeb2cB71WTaSSwV7W7zRX
W9mJ7GUL7vt7VqOJJOZB0sqpGppQCgeovSYYoMLwlLAETwEHquaKXRo6YCUVi14kE6sqf79jcnTO
m6BRcY3VxbH8sPb9W12hbWgdfty3+7k64m+SmABhqHVByE0NktanrfdxbF73lvvrJ8FLHyT2md0T
jRsZz9w1zLxJomRaOi2uMB8sEKOiKkJrPOrI1bwIpLCr3jZBputWzvOh3JSL/8xyfvLAay7eQw0M
5ACyoagiGgl/P9j4ej1LqVqIAGQvWB3pemvydnUef2ALCJfb7zbRxIDKb9IY+A/LvM6uQyveUrQF
VpLhhv+wvAv5CEni7cFjk912Dr79qB9NDyN/pQ3+FX+Np9b9zzz39NFlKC6DhUIy9JsZTOAt7rSy
zftIRPVsvZHdSkUhHFG1CIn+l7Wki5g4EimYMLr/JpH5yI14jYcBqzuO2RMKw4YBvlWkg9HzdH3d
Ia5+4SdaZmLd3yQyt/PaCUk4BolIS5EbxQmOlPkM6RbucuO5SOI3SRTXJ6eZZ+cRJL8prKhDfnY7
jo78+erbrW8dP+EHZUowaKNblOel1BmHocuSbKE6DIonmPDvgutCVvDMy2BQGhm8DkY8PoBOx8Wq
e4PAQyY2rY4iK4NJgWphvpnoCvjIXq2FnQx2v/ax7AaU2Hb0Uu7t8/bgdLy04VzL+2+/kPkIXXTu
a6zEwi9sVyhMYFXFBvY21ovGBVcgjsYmtvlwVolGd22aH2Bk7Hh973Pw+duPYL5PlarpORJxTKCz
1giGd1GT8EyScMMtet5/GPnkezAOPElCq6itHNri1d0d5Lfz0X3+qj54z/u5StdvGjGuux9HhHYR
NGpXjuNbDYjHUa0Ndpu1RhQSYbCx9NKNhakCRLQLrHDeYE8JDEJ4MVLf5laN5x49v/0exrfLKTyx
3tHP7Dgf6tv4oTvgYQHbZUM6jDzSnNE6sDgJnLk331Qq2/QiXAL5kklU6npzfYx3cgVawMh5UpeL
8GFAmgCbuSL3SrA4Au17l/Vn6FzX7QcP2maB5vurs90viRFGg2XiZ1xRREQWZFH7gTdgy6qF1Wsc
GKUB+x0LYxn3+rDILD2rRPhnXPcgcbq9j8QEd9BtHtMmSjEvB7mN1Fpob4I8pMUzhUgh0uKDLWCc
AwMdNpQLc+6usdth3VOQgbQUZExi0ZVQsCBXN10V9uiH5GPrRSXR0HrzmGWkcBCklovDaljYj+Bs
stsYdFgUYemjHiV7005f/6Z49Zu1MVBWXorRinTcOeDpCdUrzHhhtx7fb3FA5Ab6E29iJGkIlgmc
fLC7SiU5ByExg6+zEyZeVPzoAxKOjpAQrNOwVlf1nWNgMzHtb1oyEFaUltqJAc4fySjRFmJP/VRj
dImOhce7NxzvpTIghoHDLJcM+qkdujjUDTGt/0Cfc60fLXiQSX/3H3alKLpomZKsGWzjk9AK7aU3
cKrZ1bNI1j/qwQ9xbRju35zfRA5zfsYgBTg9yHnxnCAhyJKI6B2mdskRNIsEE0HM6fXK0FvRpaan
Rx18umq9twje4L6Yue5ahIff58YgOzKGjRYEENPajeNdH5V1AHLHB/JzCc+SE7/Z3DIX2YabLJm1
xG/J7Khtopph17WQPGAt2uuvwAs/EzIOdgYA4q5hm710E2HMQ6DVwYUhWRTuZPdix/BbAWAGy5MO
3Gr+zPt0eqK3aGVyv7Oyi7BeBXopZLOW0MiuuW/1gpfA4J0eg9+aEWiaWkKKsEV09YZpaPS7oP3C
vm8fcymt37Rh8dqqwQBL7V03bEf+FTjg01ZLTCm3S8HxP2mrS7zd7ThSZ13u5HMxWGzKeZX1MT3D
zs625kPryafm0SmfvwTnM1pw11fPlSB+U5MJIc/mWapLAwJBSiA5l03bksNX+wGs4q4dl2ZxcaIc
AyGXSy6aZ43KwlKq94p4y5Bk4Ho7cPODcwSMv6nFgIg4JhhCOENU6TQe3XIaVzYGiy2i26kr7M/x
erTr3df47B/yxZdBW4c4XoBKuIPLN/ua3AZsGYosi9oPfYcWtv7zhdeBNvfInyp5+/eJCBMsHOeq
gYjWvm0AxmtbGDHa/uWDP9P+5FHdzIdOyDuZeFmLkmQyV+KcasKlx6zKUV/VJek3xa90c37+Gfmr
JnUO7RZv3jUtaHJOcq4lVpcncplLMRhtIpUN5EYP61N9REJKWSGRYR/QRMi5gDMpm99EMddBDIc6
vggQlZLsKD2i3H/45FzxWUSeaMPcgjQI69I0IaJ0Ntvu1XAxKnfwswUvXzj/RJ0IYu6AWYmZ1qpX
RAa1j8TkmaRfqAphbo/2EMpubRJpX7utkx5dt8QMuifsejzzyTOvp3nuKiiSLmJ9GgpISM3gqkzs
NDYiMdD0kSajytRWKuLwgqDZvI8iy3iNSfifylLpX9I0vIiNSW+btw86N0BTb72wv3Y9mlAwAsz5
hnNB11Qcc7SKViTXawFxKXHe30eyXYB9OiOPzz63Y2j2CTqVxQQqwlWAE79Q1fAG3py2Rw9014vA
V8FwguQ5N/6a/VrfR8k+PjMkfk0t+/9HqdvDGcEQXtrHcDG4oFj93EW8XMrtbcdC5URD9p2ZKcGI
t4GB+x0T5SMdV4LkxtjVvjLXK3eB8b5f5CEgjytCWYZ0fbVzkMr71PegRfsRgp3E4XzdORCY/h4a
gkzsVTZroZLoiYtnt76sF4t9BP7en2/2Fa2QX3Yje381xKtPZTJhjXBVEi274AzWp1OEJDF5fVzJ
fvDICZ94qjEQbirCua4yiMHtbyWstoqHXSP/CAVbrBeW8XD/JHm2yzL2G4oehuiww80/hoQuQnOt
xF4uFgQt4Hjq5XbyCxhecXl65iINRUZDiiTRZLDOnGaHWiT2hgR4rAhgViYnkM5h2rEYyFDZKM3w
DGYuJp2KY0713ME7XS4QhyCqexgSO/HtXYAxtuX985y/mt9qMY4wMIqiu1DDNPYHNChiYvT+35/1
tFNFGPcnB1kMwi0BijiDbEcHaaGfVuoH9t774ZY73DUbY0/FMa4wbGQ9MSnUYClu5jil6l+90Hav
3lu1XDXvPnd8fI5pEdfs+wQZ4D4nvYkRCSiIQnXuYP0PdhBRysjFE90dYNPqeE9MtyW6yzvbuefR
VDSD41c5DWUzi6Tjy3UBd4zljWlPdJ7pc0yEbVOvC/OiFCWOtDn0Dsgp0GDAgZDZl/NEEYMqOoHH
6tKX1xFrXhDAUKpKEJzbdJhybz6APAK7+X4csKr5k/vt5mr+02/HdqcrXXwdCjPEATqtK+DLIWu3
4IXtc8Xj36Qw0JGPslZ3OSzkxXnPEoI9zeGTSJ5Fgt6J0KHbsXjhLf2Lf7q/f2ySLRMO5lAqtYXz
bGsikWA5nmmvBioIqLl+cT7ebMlAwd4M1FVUdNawVD3JWOvVoJ2lY3u1HfFZovWqx+LJNj0efd9c
t6k+FcWASdc0cqdbmURdmiOGyxhDk267XV0ll9tqNovAE7UYJDHlrMH+jBy2cXJSt/YV2wFvGedx
MBv1TYQw4KH3Qy9fWghxzIqIP3X/cH7lADD1FH/YwkQEAxKdWo5ZWuPz9LAFP3SPF1LZ5tJ4l+xV
o3OpX+at/VseCxdVKcp1b+IboZ6mrCW/fCrPdlmVrmA50Xk9jG7Xk9qzUgfE+nKJyU0lcYv26b7a
t/D8jtospOQ5dmYoSJoe1xcXo+5lB1ShE9NtSF6CBWYcSP6x36OY7CSeBnop/RifMEO2XLnVUi9I
u0SUz+3JmQXsydkwYaB+zstWuybSsTRJ2vvjaCPVdCVf+pnj1nk3xWAwx6o0XBUBXyGXncjCWKkf
7fzV86oqCZd7j1rQvaNmYhUta41zfMVR07zIZrNMQHbWkcXDw9tqxWVpnOvhm2IAOxgTC+MZqVxI
2wwxwa7LxFZPwSuPQm42M6FohoLcBLgtdHbdud6GjdImBa6NHT4qTrUIlso+94e9Spfu1njUol6G
+onymRL9+b7xzvvDiXDmzsZJpwdqXkmIYkBvvNnq9hbR7r5Bbqt2B5tW531H3f+V2/gWy5JslJlU
NdiGJR210s/9R3sIbXWNtgq6XOSvCsCTA75VLCc+fwikRgkkHDAaWTadVxCs37I6B/n/NZf8bNZC
dRVJJvDjoWmHOU9NAflEcK2p3/BkV7fx4N3/JFgntjp8gSj1/tebd4jf0thjjOWgbM/Xi4TkEi3K
havhg46opqWDPgKOrFkHMpHFRE7W2SpHTYFmm00SOnrvqjKaaCvvuXk/pFgLs+B5rPm8yEQig2FJ
HeTaWEM7hXReLtsPK9DbuoMrWyjeOJ/j4b6GnE+nMECW1GVQjEovHb1+kfuqdxA527W5n4uBr/ic
jkLWQ0ItONenBvyyKTboLNe8qcF5TJ6cHPPWyqNEVdocJ+cgTRe7KBJjDBLd8nxy9NmQfSKJiZOa
C7gLtMsgIZl0cuhL9SiRY/Vc2EvzYfHDttOtf8jcA6JPXp/NPG5ORLNhU6v1qdw3UHL9vnn3jteK
YJMisTM/IiLt1d/5PNji3QEmiBrTcxmoDbTFuWqSLVYkfs7XdPr/cG3IIVm1H8XHfaucLTyAFeK/
iMJul48kI1JKCzLFBV7oaE/r3Xhj1bawsC/lKrP5SbTZePRbIptEa5U+NyINZvoC8p7IRr/8uKiW
lw+T96y8Xak//PlEEoMpSf3f89QKsFKgwuFRdH7p3tCVtMk9a6/tf+2P2CrZPg++EKFBqFjqPapX
vPctNdN7P4SBGrlo1HqQqC2B1aHeZl4OSr/T7aNSilP0cnC+KufesPwlRljXRZbghjbo3Pfem6VF
Lkjbr3tEGt5K/0CVjiNx9qU2OWsGfLK6jS1laOlNlbZYcH29taCpx7HmvrIV3nEy+CNfIks0R8iq
3NqjSyFO+cPVNsHNXBAM0UkLkLi9Da77ulBBKYTZGizERenHcpw176B5xswAlCaruh6FuD75A7Wx
j4utb2tcWO6Lkep0z4QYOJLQAn8OLOgMInt1AdpEsK4lryV8ZO7a/9ZeGSBqAknKFQPCkszerL2P
SrPLcmE+OuhKTez4bxi29QkIqUxYU1DuRl2Eua4RHeJdFxPLhof0A2Sb7tvpLdy9c47shszyclW1
IqYe5cUpVtH2kmDqa7nc5k5lCxppFjaCxHVmRxswbmabT25X7G3Dxr1fwKBSeA4SXW+vcNPeZo2t
L5vtxf6ISbpaUlJ4N/NXJZG9t+cDd+qME4JoDAyF58HMuxAwtHHQj3t55TmwOZqV6Xe8/fskFA46
CatbpQ7fsfM26FVTvNIrnnvLtVx0TuHVdug/ctvuFiu0gC5+dvbT/um8aNGR+hyBwwcMHYtxIW4f
OxcbzzPbfxn6xcB5UM9mVrGGVaevITTys11B8aUxhOoqUqQSfAwwZ8vBuaSOFntCRvql9bKqsW59
vePll2Zr0lPBzBUeushqpPAmWNxpJI8JBj5OG/EK8oVV+yZWG4zW81KSs1HhVCpzl6sws6QKZENH
ZAZP2815n4a2dEY3ncq5WrNh4VQSc4vPcaODKYlKstDnrtp5Y3c4y5XiShvj7f49nu0DnQhjO4XA
q92qRQpha4wghZWXvkdb/XiOnHZpFwZ8TuX6WAl2dh7dR8Ve5a6Pi60bhOf3aIGWvc3T38HcZjHC
w7uoqdJ15Aj77ErsckVZjO7rO/uSnsph7q4U5tVwtkboizGy7bay99h6tTBsl6zg2+h8dmLzSsdz
eDGVyTxZ2qboomqEbkNrf3gJigFo2F5xOdJ5JnprxJnARqWm/zHRdXNQFm+gHNyZNs9T0wDk3odi
goZzMoY6PhYO0NpuNilmsdGxG1m0rfWTX7Okn+OeNCYuSLqi0qMA0oKaYLp+teoWP8rVjmN9c2He
9AMxiGLFXZM3oSQd5XQp7FGPHiM7EHgT33MDQvpUDAMhWmvJXW5S23tBa9IWrUnLPXl6dUGtBEah
NZ+QmvetGCQZBym5JBn9VuvGcTQQPzyjv3pbeZGG/ltuVmUudp3oxzZhDH2WYQIc4sCiZHn5GiMS
2DeD5oj7d3i2hKjrmHrSNVWWNDb2kEYtkhQwGB6L0TdoGjexx48+cp5XKOEniD24GZy5SHkqkUGn
RiqEqJAURI3rGk3EAhoW8JhEJmy3EzgF7VlbnCjHAlQZjW3bUyPBKaq5reEQX+4f4CweTUQweFTr
nYBtA7J0FFpSbbRXMO60doyFt3/lySaCqH1OACkfxSyJO+jS2072VNh1Tegc7ZrLyjYX1U+/DwNK
TRgZXRDj+6y7gCDKXj1iu3O63R0oexC3EjRr5xO1GFASFKFJBkGFrzJ+lm8SFkKcJScVHSRPuLyJ
PMtjoCmKukY1buaw9t63I6lgDqggg96A+3rgqcXAUyUWFggOcIilA5ai0SkWxrOwAkzwCoT0tvwB
6pPzY2BJBEF0YTYazRhuuqO0X8nOM/W89618NvM0MQqd6Qkryrg24xxikFBWF6fN+/t2iTEMrDp9
cFGRfLbX0eK+SB4ysQyQXSrknZjCMsAAuanxlJXdqPaSx3WZEDyG/uVB6gxW9GbdKpYIcS8ngahL
dBegY+O+Shw4YttcIqMaGimBiCgh/S8RXRN2J/MsYt4zomJs0JlqQ7MYRAqvWCSTgvEXL6pgAd+4
9Ja/nmJ7AccI8iUbC0n5+bPZiHMikwEnbHBUmyjUcYsx/vXePVwfBVD882K/W9D1p7F/q8ZA09AM
clRdqBiMboLWbySlh+XayFUFNq+5hoLBPVkMMJ3rvjPPeD0cQcYv7QOy4j765s3hWxsGjmK51qSo
Mij04W1y2lTuZohA6qts1NN5Wy6+fH4UMw/u3zIZXMKOoxr89dAK6cZTLZMmIoab/QhLckC+muMb
5/H2WxiDTaPc6FGTQUEqbBMv79+m2TSx/o/R6SKDSUPbJ0mqQBfD+0Ar9X6/zH2aDUffX4H9bjZH
3Gz4PBHHxC2lqfbBqEGcgGji1LvlIVvXL+BycTiC5iDdQHGUkiOraN5k7ELsozy7ohsDY7xO8PZ0
dpDYx9wiR8qch5pKYSxhwBRBem4hBaUEC0l9lbiKi314HG1mewqnchgjSLKqV64V5Nz2yIBs5LhE
PyzmfX/8wCJ1XjPobHPqRBzrqFJ5BA3/GeLAveN4IeKJo7c1SIsels11h2YFg2zpKAPZX96uT6VG
ntzrQ42lqRgJ9vPNrnoF39H9o55Nskx/E2M5Z6yErqIL/aCDszliwp5gHSyahoDIICP9tB44906d
w66pQMaXaYORKqixy4g+5EV6Jeo7ooPzFyoMvbvZknizL+zMOy73e9DpD3byghyfZoOh/WyhkdWV
XDcnjzZqZzyWvjlEmP4wxjeV2iDIdYEf9lKjDcTi8w3O4dtUAOOIrnlbtENJj9rbXOz/x9qXNTlu
89D+IlVRC0XpVZvdlt179/T0i2pW7fuuX3+POnUzNlufWZN7M0leUjEEEASxHAAZsdTdP5MN5a+i
12gz/XFOi3uNBnMqWrLeU4BW0TiIDEjh3Dxj4C35+iP5olvlTYV2+9c6EEHQRFJc//tZKKB140SH
VcdV7Jw3bzP3ur5uZiPPGeMMkJJnUTt/nJL/9h5h+fMjc4/Q1gSb5oVpia1XkDHTVExso8P0AE6K
rJPJPMFleW76A+Y5KV63HpqRHg0mcGI3PcpzUpzcBtJ3c4GWmGcfMwbf3wsHU21cc5c76FwWmFcR
V5wIMXo4mmgBUmT3evquPaeewK5uQnXOmeHs90I7tJ1noFA9DS46C9aBEgI92H4i/hwNZ7rNdUA/
C0HCWe0GFrbeAKAjxsBuBhdnrPCotmmpNDUxh1WfPW8+PUd3v6wfK8IJPau/5/0+2YmO53+Y5H9Z
4xFsC2YATWTp8Sq9nTzMXIQt3N3DRV4b90QZj836zjl/nDkOFGPQJxn8YTDGc/kQWuEhiwCut1AL
3GHdov1U1dZvDD6X7lc080+BLm7mMs/pc1Z37fJJFgX05x0QCzCKAKsiChC9vas68B7zORnO9jLa
sWDpoC7oe2mt8NSt9RKBTv4Po/vn4DhzkRmYNpHU4AVpEGzNttIeQyUTK/ecatfZh99oo3v4HWM7
gOAubHl/58xxtqOCr970JehCXWDjja/Dnnxvv4vIiGTI2Y15+r+m13eMhzfTOvXfur3WAZWW4NQw
eXi3omcEvG1Fb+e8caYkl6coU2LwhqUHJyz7K63om4gxkfw4W6LrQVpV62NZWtm9hgrIR+OaSDu2
HZ9/tYMf10ybJu0NFSoIPafezff0gK6B5Qh3z7RxvaPH24Pd+5qv+OiREEhRwCE/vlkvqASLD5Pi
e7IfHky79mLPx6hFAZ3t1/8Pj5w1QalY6eUFkvRRyZw6a5RWEIWDXBZGaH7PO1TDxfsYNzsxznSE
H+S8mBMhZg/u1qlpwB59DCrE7jO0Y/y43x2/upH70YzRCgMVwZXg21hJRWeUple5Tovj3QBaiKkb
T9L9iu/HxGphNV50jpyFScdlZqUK+QKagf2x6h572FsbKP+v666G0AOyCzuorx+q6D3iRz1nCquQ
3QCT6A3GGEi8tc+/dhiZc3TRki8S6SY1QyYGVTUZEa2ucQ6kmeRSkK4snhYPKSKgDaza+UJ3B3AI
2K0l4G5LpOf0Pom0M7RsDYAwCe+A5GFrPQMa7syqRe1b4h1sNCqaAMKIcjhbXhi6n5lC1dW5pPIl
n0pWRcOMnc5QWq9/ZwCoV6Jrv6Wd5yS420iTOpbVVoZ2Os7d99F7EhjnTefonAD/eC9mqNAMBJDz
WoMMwDIQP6P/yUXPCfYZCehtWdBzcpxqSOVQd1IMkRmNNYTAmv8SENjEuJ5T4JShp9GE9g9QQNUY
lbvvVr56QBgieF3phHS4FxvjyIagH0AHkf0bJmdG9vOOPcD1wfwCAan1k3nP55wl7tWO4jlDmuuD
JQeGMfPkHabm4SqJMmqbodk5Je6p7ps6wl7ZZTVOQAvKLUa0a91q+SPrgMm+jnja/ZZzcE6Re7gN
NpQNkio4rtrSnuHQiV80wTXlczZlV0UpHUGiXwF68B3hjSNj/QUYiYffr9fPSqDffFWhqGo1YfEE
Ac5uFHuGLF4IvW3t/rU6fCWhlPK2zAOcEe1c0rymyY5NViTZTWzXMqZJssxRnGp6vs6YwBDxxYWy
mc1iXIWIaR0JxlId9rZom8NmLu9MF/h3IyvQjYx7tWY83t50W8OYSpiioxs/32Irs1DbN0sZ5/Q4
U6H1aWoMqzFy3uQ38ru0mps7IFXznTbaC9qL9odStl7qyHp4+im8aqJj5OwHbRdtGeeVuDNid9M6
sVFkN7ZcuXP+eLsx1XOmEGgKWifax9Ze16rl97d7rJIFylmg+SKDqHO2Y5iDWcmiVUPeThNGM3rP
hvO4s6bdy0+BO7OZnDhnjDMabVVga62KW4bp7uq+/UG//ryu7Zv+6BkFPmewDFiZgN3SYOaEd1fd
xxaag58e184TwBaA3Ns9jVi26osquwJTzycOCjoti5xAiPHuQQiGFJl3vmdWVoe0Jj1+/dWhP/zo
BvlqVCOHZ43aWYZxd0jzCKtq/8Mb/Nde8e1sURYYVAo/3hTkxbDSBINgv4fuV8xs+eba7Y3oZRaY
YL6BVsXo8Yklq0fT3Mf3T6J50iIrxTexpTJrMgB1Vj0v4V+kbr5vrZMVh5YaWtqAefF9CidAdJuF
cuQMRpWmk4qREKtKYsv1so+cdXH3Nywb3j8AufP/eJ35hU9kmHJ9qXAD4N+cPNl5rrFvmGJT+A1M
1U+RqRK80fyOp4COtE6Uj/tGvdN79DN8SO/T5/IGtur/w0XgDEilK2FeTys5B07i2+mV7N5ML5Ht
sLSCRxTEYmydvG5SRJePTx6wJlgwIvbDGiPz4t097rTnnXs4fDToCSe9CZ4XPl1QG7E6FwwcjgDV
vJ1OAcrMpbs3E/dBtP9C4BoYXIxS5123aOrH2QX35RHpAVFdZ7Myf2aO+fTAYJSAHKxhEKbFI1jG
RPWvqG09oVwgels2s6nnpLgIJc3ratYKXDNgujCYDLE50rchlqDeG0fLOn7FnhRs68GunnUxkGiU
kMi48MufgCaOQkUGoxgI4WVOs9/tbBcIKUQwK7JCEMR8TE6+ElnweYGBJgNNZ5DrbSSqkRrHhujJ
Qovl/c76ciy+we96mr88ZQ/VOplf2HG2OcThXNich5LlTJ8YA/3UKoDA0Zwgtn4jCBDwKXIYDM43
wdSZWJLU1Xaitp67EbD2ovS0UEc5mzLrEsOWpVVHEWIse3X3AuSII3zERa4Jv89JRqozlmvQabw3
gEcQdz5nqEQHzuNNZ2mOheKq7dr7VLJFyQiRuphcwmPAzNElVUH6bcXheN9vsAQNr8K0XzfL7qaH
wNvp1oSdKUf7Fo0PVutLx5/ZaIkyPpxjizYGDRkXYC+ojLngGAx+mXhZFLNoBzzyRy156oijqu9J
fEherhtszqxxRFQe/2EQpkeVZCRHM/wmNSd1ni1Fd5PplxyOe0lNrGyqrOskeR36h6aumgog9AqT
eWxGEhRRM6pBcuyn55HeS2rjmEBiMsPw1AUpekoQ6jWscmmpMjvq7Lyo3coo2kOVi2a8bgqZEYbJ
ICswjXDRUSBhSRSKgMkxztclUfGpzBN7Cjo7NURJ0dWmnpmhf9g+I8W7NvPYp31qJseERLuWNFYr
y7vrouW8wn9IrAOgFFOWTWJyj9RsVtGoT1F6VNuTEhmOnmNvu77YGHFkSbrAedokZsoQmqGqwD1z
b4hp9IO0Zh2OTRu9TvoBvZCeFPY7Kb0xqn4UaA0XM/zDmqkZmg6dVDDv4PI2qCobutQENSl/CFhq
N8UhW1T7uvw2j8g0sOWQralW/uo3Y9WmlMXpMe+kd5qw+Z6wPBKsHt9SObAjY32cYjDKP0dRFNc0
Vav0SJbCSvITowST1UMsDSx6AaktoeFhIYquM137PCLQXIIqSZr0qB3kwC7eyy/X5bWlAue/z704
I80rKRnr9Mhkhyzqrsgix8jmQ0VKd8wS7zq1bW4MwzR07E9RCGeYzTobaNHDVk1Et/JysVDwtoci
F2ga/45+qBpAfP/S4VStIHMopbKWHLPsmJatFZHOZu2XOowtOcg9wP+sqfrVpiLDuKkYionONYoJ
+5RwBn/IsrzqItiiYji0Y2tH9Zco/5ktiXNdjltazv7Q+eD/DPrSDFLZ0RCGqMjvmviujdzrv795
TqpJZU3TYd4/MIdnv29grmHQxkl6rGUMv2xcMztEpiRgYlP1zois//2MyBCVaazUuKpp4QTpz8jM
nuRUb61eOowdOV3niHdH/lGJM2qcogc50oL9vNq62Sukwopoa639dl+rdqeXynFejLuMPOnZYofj
Q9Qh/m/rm8p0l0hx4vA9bx7y/oYZtinbbfZIANwirMNoPvp4/Uu33nNGVYUaqo6H0uDEEhdyoLca
ZF9gv6H0ruiSS7uf0sgsSbpp1ZcwFQS1m4d9RpCTjDG2Wqwjx3gkTeB0ZuUkHdzc+XCdrc3TPqPC
XQ0WGWyKCah0/a8iLFwp3RPzmSZOVo0Cxdq8HRSYWA1jm1WMS79ULDWaY2maYZ4HFvww0/3QTj+u
M7Mtsj8U1i84U11MG8RWvLpNj2NVulWTJ44aVHbS0VhwETcNio5NgpgOpBGsFLwkFOWtEbdKlx7N
5D1IYjsdD2PQ24ngdvBJ0X9uxxmd9TvOGCJlPIZUwjOTZ4dpGO1i8KfYN8Z6VzWDO2d2kH2PlJe+
L+x58s2xOrEkfOiqdl/McKzLViDgTW05+x7uEjQ1VeROh4Anh0XJfqTsqZQwVazud2GHFNZ/OE50
HRMFuwgMuLWX3KdDE+jSUOLKmZlV1YdmWKyxElyA9RrxziMz4Z9qhMEFMrgLUGCWx7hMS3qkbHyr
I+1BjVuvTI566fS17qEc0wl8IR7x9HGqBtGYiT+EaJS72UtqwBkbQDI0VHuU9kN+COo3ifU2rX29
LB1N622jhdeC/tuv12W6pblwwwwNHRg6YI0cu+VozrmUFaAt3UvLcGOWnTtlvV2QXhA1X6f0KQDS
NamVGoLTk5f6EBWSZzQPo0nvEbkI9EREiXNfjDnpmK6Dkpl1vmrOd1nYnaS8t0mcToLD2zIxf+SH
mP9SJ800zeNIytJjvKD3XXpvjPup+PYfzgjzewGuX+dcf6KBCTNlnuOWdeNO0yI/bE9pWdvZ0gos
Mj9Z4R9NPKOkXnJDG0kKiTLgPs+GrcUTptkw1wwcqckdudV/huN8yiYM883z+zlR7JwVDywr76Nk
ceWF7NtvbZ+9pMnghaE8WzLbpePXaFz2M2mxP0SbbiKpWyzZQC/HQkRu3fZFUk0EuowYmkw58zgW
YZb3MT6/GJeXZN3bHu+a+YdsYOgxtVsp9Xuq3dLc8KOws4isCuzzpuIxlcpsdcioyZlDoLmrUdEY
LlMepDs5MfSboczVV3WR69tGqirBs7OpfFiFDmSMQqhpcs+OrOtTolANype1raORXve6ApiqsaqV
/XUd3PTVDQNbuJEoQdTGF3sGfVbVRAKtMrgfpGq3MKO0y6x6Yjo7EGN+McLG1YPBU/P2/jrtLUfh
nDSnlV3UTdVcy+kxk83SZnRg9jQo1e46lU1hGgztRGuMrfIOnbJECXw9CsMPfCtuct+dCIZ8XCey
pSHIGKj4Q9Hvxq8pWgICf6QM4N4W3c3CipsobfZp37cW8pqCfuItsZnyOuYO/dJoh+S8nzJV25oV
EgJ5JX1ik2ErZZsI+NkS2jkNTgOVTir0aFz5CZHZnk7dUjhCn3RTaKtrZTCNqCafxTbqXMlpZsIq
dZOXhe9VJdlR3HtJIno5NkV2RokzILOJo6CBAUrqb6MoLDL8vn7+m/I6I8BZiKrWgjQKIa+Y7JCO
s9KY2EIXRiQvzp/oI5YEjIGLTjqpGZJEzWkePIUU3n9gBnsXdAI/Cf4LR4eOZdeRCsyYzUOZYyDl
/LIkr9dpbJ7IGQ3OPwlCI52zCEpcSC9DG9swBgIV3pQWW6cX6LpsMH5+29B2WWPkaXas0xIT+btd
pz7UaeeGuihK4Fs61ucVsY5qqsiCEpPw8bqGOmFdmD1MTBuPlhLBoZOkdHRkOpiy1Sth6g9hQOwo
wwBCDUNx1Tk49VnS+HRIY6ckUu4yipm5hqT/vi7nDcW8+DROMZk0TcncIsonQ2OP06HLdGs0BCHs
tgCoLMtr1o/A/l36F1I45P3US8mRyKETlto+CV+ACK5R6i6D12a29OkgscHSwsqOdeQX/GTElm9l
EZz5FrfrHlcKT0PW4SpcfkfM5IGwElkG1kheJ7lmqthq+fL3Ij0nolwSmYvQ0JIBRGaktlA/dWMj
tTpGBC/zhv5qqF5oeJsInuWP9rqzmDCLpthgeg4zn2DVUIESzuRIUGU1F0lti5KpIN+BVDT8G35H
dJDTttElUMJ3uLUUOVFfeTLz6Sjy5FZt44IwzVRlxEMqWkoJb1lCTKbtpA7xNDLisaN02oEVQ2kt
UvsVybDSHuIqdP/+tM5JcobGrPQcgwmQjZjLxKqC+THTEmwPlJ3rZDZlqGPNtixTlai8G5U2mEO0
yDNOa1RGC+tI+3097KP+jtJM+/vYBGEdyi0oUyhISqzfcqYZwTwadZjAPmvzS7fP6LOoprVhnCnB
4MuPLbqI0zgCcjFkPe3C7JhFemEVVKH2ZDai+Hjjsl5Q4UwTyaqayEWcwWfyJtSTU5jNbioF4ekm
FZwKVqATQ9H5YgGtm1qWlyQ7BjLSistj3ZyMrhZ4suuLyOk1Zg7/IcKxAkBbnBthjremZBgIMKZP
ZGyoEyWdYcVambmd1BtOsiSCCHKbOeS6DfjuMuGnWSZR3y+DiSw7kafYIXXrlt04Oqz/+wAI/P2h
w9n3TDLDWB8gxKJK9mbxGrHRMksslR0ERm/DQICQgWyJTqmJTsxL1R6bWlvipsmOGDayD/IORkK7
VTJlP0iybM1pdHP92m4KUEWenejKOquCo6eafROxpsiOXa54CIwdqf/dZkygHlv5PSx1x5xxXSfI
ifLLPdEBsChZC7bGKYQRl0OryzKXpeQUyak198HtaHwfE/YWdoHdLYdIH7w0yaz02ZRdqa1ejELE
+YbBuvgkjnNqRjRA/iQ7To07ICRKi/36jg19LAhXNo/0D++fZjuVgzHPQ5sdh+BlCrS93I5Id5V2
MXl5/7eAptUVowTLHE0FoTpCC850RUrbQbRVdixnqXvt8yy5qUc5sgdZU2wpz4sHozL6x0INBxcL
pBIHYIVv2qglD/VQmG//QbuwbU/XVFNDvYi7NnouZ2WyQLsUCrQywaSfihGnSEPB48MPofjgWiaM
YGgjBmgB6nB5bQwMuVhMCTIOFuAokAzrYXho0WD55EOjBB5J2l2g9btBU+2A7LT0d44icPqUZg9T
JFD2rSt19i38bHR1GdJsUqBYSYuoDrCEaCrdMhe4nFtadU6F8/QoKtDlXOCcSfpFKi1NswZtp9Kv
oqr5FtYCcfa/olU5b6+c8gi5+RqFTKtv7K7Z/apae1YsNbPmJ1ZZfeD8DgRmfetuntPkEiOa2uat
asBckEp1c1QB8qS16/wFBU6Bw7yVWoPfDnOLBiTEerzH3CW6GUoEpzXUD6x1UDOFQVroQU5ulNaJ
pCeJualsJ8PT9auxlXe6IMzJtUJ/pCzHI+Q6BZ40HMbeXVSrnDy9+ygIEqT5hjoT3JRN5Txjl5Ns
1TdZGBk9zEOiW9LQWkGQiuOhTSoUaV1k6mSm8osPwha7AYYFOpMtpRO2hmWOL9L4X24ACt3AOBGE
nYy780PbSI2e4s738nukNjssSUQ8slSSNWWibXs8Au/DwFAkYOFioIENVb1LA6PoWi4NWpEfDa13
O0W+AUpmHy5epz+Z5CYYBzesXVq/J91/ODCdwL3RFBW0dc6ziuG/hyxu82NQ3Y4hSm+jYWUiIlvG
ZKXAABpYASUcEdrIud4yMz82TP/Zj+S5rQZvyjHVAPitKRa5pJ+8RVgToLc0BfgYohKTe6PmCZlm
KQknn2U2SpYSkb0I/m+Lhl1V24XtJJDhFj2whkeGKCh+8fEdBkhlyYQ9RL7Sm+WPgsWNDZMXOhFq
e95Q0G8oXxn7MmkXQaDyWW3AKTPAo2qoyJvzaVFS6wF2O4+j3/V6cp/TKH2cUv1LrC3mvkjTO6LW
P3t04R3VIhmOkU71G1MtFIGR+3S8+ArYNpXieOEVUO7Sj0U7950UTX7eq8jHvhcFtTKz3pmVT1Do
v27YPtluxM8APlGE0gaefFO7vCkNkLJVmDIc7nSrDombavQEQMw+LnRBZPP51ce1lIFVAEwNQeen
PF1WhFE6M5Dq3rTDeJJsZscv4Ut60u6TW+nQvJTf2+/z41/zB6LI2CLHggzxp+ddWqa8Ycbkz8D7
zWNpm0bqKhIasiMRQmVDlAgCNM3E24TLz8e589IafZl3sz+lg2XWhwxzwir5VKSv11laj+QieoMc
sZtYXcdqIYfFQ2VZXurynPSzryRfwvotEWEvtq4BBW4RKQ/kVMkn62mitJarqYGJYA1mabPXRC5s
4NfspCyO2DrpRAW8/IrZi/I26sbu77kz8RccUGR4ENRfKqRK+iUrY3Py11nydhdiSnGe1ZPgjm2c
lQ74Jypk+pqT4F1d7OaIm7QDOKEl1NU78tDE5FS2TWI1SF1d52jDnulkrdlANWQV+d1LjhRlKZa6
DSFOvRqcbtBrZ6jGxilKJf8es5gcSxzHHk4Uca9T/vSwM7ImxRFYAD5nAiN0STlaWDzPOZ38Khus
SO5Wdax1QbC9SYShikSACtVwry+JEFUq5UyJZp+kgdWuGwbkk6L8rYu5cmICGo0nAQ4EH5HOckfU
tI9nv89+pSlWQyA4MUfbEAhsw/QiKYaqm/aBQuAzSaUSak1fk9nP9B9M8iiqYll20MzYNtDXff1w
VkXmrjGu1hpmadgCBazZpdwohrgGcRcvPgoLu7wKn4clP8zqb/TJ2Ypiy81Lr08CJ2zrrLDiCugg
mGA4rJxCTGMh1fgUmGA9sQLtoTAyB7kSAWdbUoS5ZQymELEtf4VNYI6iMmazXwEgk0pu1aq/srm6
7Svmj1khOLMNc7iWFTGYwTCQDeabGkuiYYBJsyx+EffNLyPP+gGbVhfj8fpxbVkMBlDtCnxQcWry
5XG1U6aXiUaxHjlqNafSTdgMlap3QwprX8qd8n6d3pbVMPAk4x9UCFAiuKSndtpoBkxdfLnI96Ty
1Uj6MTRWw1KvrRevpbHA+9nQR/gCa1aOAEao8usU2qQ3WapFxMeULDeSF7dIAaFSX/V2lyvupDmo
TglIbsgUJAFz0kyKlTMKZxm7PmmlPAHJqI68zsxdabKK+pdaC2S5oZBMRnSDYo8MR4AflzYvDEks
vSd+0MqVFcyJ9l6WLPIqPTJ2UqZld2QJ6t1fH+BaBgFsWVONdUvF5QHOOo3bgimLj/XTRtt7Qean
MrXMgCJsjKy82F+ntyXMc3qcwlSIwTVaQGFobOXuErjdLhE9ZVuCPKehcDzNmdEEpbb4A71h2cPY
ja6p7PTsVHWZQHwbpgooiLW+A2Q2Q2rsklRBKSvKOZ994Kh2UgtUcT64zRgIlq1tSA0hFKzhCnsD
NU5q3VR3xaxVsz9jVr0VB83DRNykH/yuEtU2t0gZskaQ74OxAi7okqM8TZu4yAu8YZWddumLpOXE
oq3iGDQUePVbwjsnxV2sEi2Sai+DVEYf5RR9tYDyLQKDuKELwOuhDEdxSgAocjQowjeCMeSzr2Ml
jKzdaT/6AXgILNsV5Qs3LDxMOwoGMBQKnktO63JwENEUpjeoVEsCwlRZfl2/O5/TOwgZ4ZzpyHmv
tSr+skpdpMiTJoOZsHoo4/sg3Bvdc0VumjF2BwxLiNkhJc/XqW6dEpqiYPugdzC4nKsLnVzyPFLw
pFBptqQY7XVqip78sH/4D4Q0lClwXob86S4laqKGIwN3UIcwqJ2kQSSPptnrVLaFSEFiDV5Bh7uy
hj426BfEOVUl5hRJv9Pg2+jFdwW6qwfpdhahZDZeSJRc4N9CM9ZXmSO37suImZQtPhAOTkgAVs0t
KWW7RDk083yIVEnA4MYFBkFEDQZBzxVwQJcXOCDlEmVttfjaRAHGLcuXOAJgIgDGwqsW5YdAnGuc
zzmIJhBuhi6b8DtA85KcqWCpQD+1i1/X2nhQ2ZhaE6qGNkvHcV+hZcqatQRzqJrI8NN4UvcqiYs7
nWV6Y8Wz2flpvhSCF3vjKqL0DicIsGeMweK7shR5kWYFndF+0UcEPqqZ2ENdNdZ11jcuBqhAg0yE
FSgcc08n0sdFGNb94o8H8jD/DAQ/v+HpmHDhNALwG5BcfJKuI0aokXKEaxWwHRrYLfXRyH5kLL0Z
Awx6TMMuvVGnUnDbN+ylCWwECtXI3BGdr91JPUyJzmaITp+soC2cYX7MCzwF7eL0y/frEtyK4c+p
8WWssekVLS8G6OqBvdWv2ExceIYzvxm9Xd4oImqbEkVOB3/DyMCSXqpqMNXQ4RYSbVjnVwrZo4Nw
Xwf689z/yLI7Grygq+mktg5bnLrya+IqY3Ksczh9oZ3Tx5xEZB+rokUZWxcWqUsGLCXeDVi/y8+K
Fn1BRy30SFUfNeWUjImlLbdJLmJ/Ze/ypsrw8tYmTOCpqPppH5vRqADAwhLp44tmPjHU7OvsVDa/
qdy9JrFmG+ZdoB+k4O9jSBBGuU4DfzqShqvOnUErwnzpU0ZrnHL7vTYHK4R7awy2Tn817xG1olYE
HP180ABxwIHBKykryHGvN/eM4Ez0KUvrBk4mKW5hI1GA7XGC1bFX0G4x3iSVPDoZnQVm57NBWMmu
CJLVEUBV+pLsaC7YNdrBFOrZF0nddebTEgvM7efXZIWnwNYShpj1U+tk02foL4tAoizceY6deVQt
zXw15wXwy9IL/hrnu842g8OB5kYkuTTe8exZ1kpUgzkgmaLsSw2VX0Qw0btcxYIEzedy/gcp01SR
TCZITnKeWjcv2oSnZPGrH0Vd7HKpd3qtPTbdZHV15IwDQsqwQINV5E/t7djVD/ly1LXMLvtwQLl/
tLVMFpzoliJBYQ3cF4Dw8NfliaZIJslRjrdUzr+i58SavR41UWXfhscOica/9ocR1+KKAoW+wl74
lOkS1oae6GTxg/J2lH6jQbEXgQo/v4yXJDiGUH5pAixegZDHL8PyXf37eAjNQOjKQe0TnX6KynkD
Xa7rRb3GykCge1RVcfWi/lVi8d82HkFZUOmE0UTKEi3yyuXBdD1astMwRkwOdLO+64Ezuama22kX
6g/X36jPD+IlJfWS0mIw2NIalJRIsRK590wT66cN1Z/DyAlMgcJt3e9zvri3QEP2UJ4xF81PpMMv
pbND1aazW0m760xtWSoAzNCtjLyGghLgJVPNTHPaGasaFIkTZJVTofw3zYGAm8+F8PWY0IqDvMla
UdE4izhVtIEPg+yCBJOhx9ao9phgNxfWFNXOGP0szOZJnqq7MQ13qmS1sWldZ5TfEolM2+UXcAqP
u1sEcGfwFHSJJ0XtcbWaZmge5tRDFJOR7jWLKy8OHCVz087GLNz99U/YlLUqY6qvBuiVzEegQd9q
49BBBqS6NYA1KOlR6v62o37lUgPQc83V4o1d7djZg0elIau6ARkPffxWLI/oeRIm0LcsB84RaAbo
C6ou3D0YSdF1eCfgpTjDvnm5LqPPLhC+/+zHObXPNaUNFwM/3kmHtHysotOio1/TvU5l8yoDkoYU
G3wgJAQupaSEKFdWcQDfFuv9SptK/oiBio3dj951QlvPBuJXnPnarwtI7iUhMrNA7ioQQl3nJEXL
XRakv9Db/6oq+yAYnhVE9xYrBfnDLUVDmgPXGhZkrRddUk2kbEhHkhK/Sls7aU6SclcAH/8fWDsj
wsmQkgQ4GpoQfxrM1yrs3XIaPIwmsCtDsY1UcRvGvLxMBQZryy4ijlsrl8CcgrtL3uK5RbJ+rGHv
m2ed3et1b6naHSSbJIgXmi/XmdySJNq2UF5BaQ9lZ85oYLjwDGUFNbOb3lop9KWpPeZScnOdzJbW
n5PhmCrMqKvrqCJ+XLh0sPPETwrks1+vU9lSRgAFProo8FbyNjg0MTXIUBvih/tMvlVqS5+9wQ0k
p9hh2vV1WpuCW8NVVEaBe+cRLXOt6fWo4PmiCnLHUejKyRcTz8t1KptyM3V4+B+DiHhkidkXdYvW
COIb8X5Gl9ag3jFU2oZUkHXd4gbjajCEB+kiE22Sl0rXBGqYNO0AZwZGQosKS4bA5OT733NzToVT
tqZQ87qPRuKPD337S2Zv0rxT/rpvBw8EPGvE9ciEGggzL1mJAd8cspIQf1YO87zriB30u7gXCGzL
wELBUJdBzx6KoKtAz54hCadfzbNK0Dl6W4AHrW/tKbTNYXbFlcn1k7lwFhN3AC/Cv2UUaDhXs5gU
JLgmafCXBS5zN6WJlRTN9HT9dD7P2EBNRkG/E54NaILGQ0/w7aRJ5mDw69yv2dtYeEHpF9XRUL5K
8mtTO0FymH9p92Oyyws/xqiPbD4aT7F0iPYlGpNSK7C172rvtJngldnIZF5+GiduMretOaGL1C+/
DTeZ87jsZu8rOdKv10Ww5UNdiGC9j2fHmqRmERgR6HSYVLCcxjCx1NJhpluoN1FrmV/H9EFT99GL
0J58OC6fD/mP9LmXNMXRq+MA0k15E5MbNdjRAqlnS5EPtN3nyRcttuU3KWLWHHhBbsfPpXRfeRhV
02C9uvm46Mi2hsd0v2iuYv7qlF2jH5vlFOJ/xtA7L3pJHqvQKrp630qHwkDz9mIFhcBgfSQcrrHB
6arBxqFRB3PwW/S9x4cmeTEC2VLGl07WseekshmzEuSb+shbRjuaf5WnNi+9UHqMk10KBHlS3hjT
G62iG82n4Ztc3xcFNhVjv26loSPOyZbUpr1VGC+J9LsdQyvGVAnRgNyPCuQ1Ntan5kwR9GhiZj2F
o68V9ygOTpWzqLqlh/t1+MxiDVicHP3IMcqZBc4Ce9kXVnpHS1vHKdR+BoxMtI/ZrWSn4ZfZcAbz
phsiJ01eS2LXut/dxQ/TTXhQXA0T3szehdAsHEvzf0i7rh65cWb7iwQoi3qV1HmSJji9CGN7rCwq
UuHX38PZb9fdHKEJ+xqGgcUCXSJZLFY6p45a+US39EGZfH2+N0PihmX2kit3k7qrvfFp+tRoXprf
szs796juTYD96TdqdO+WAdhu3ETiBK3kLXHz0NlkcJopjra+3Ih6Jko3IeVwAmMWWv7mstvYbbMc
yobGPpkq/ZTRovRiw74vMLTzuewG8LeB9HR//Wq+075cnoiuIf5EDtqEa26LpHVawZqBjel4WqAu
6MH0NYs9M+S7kVn1l7Y/kbfGMb0WjRS00TaFa28M9eDO33LL9bLR2EyWhyF5fe8pReoXIxh1e2XP
k71FknuN6jWD4ve7wW73hGf2gZMl5anv7L1qS9xX6VqETdUHqje1m6CvUTnOie98sfYKrgW9N05x
vpligh7czTTtXcwFKkG1lSBbjNIkPeTafXZvOJ6p7NNNynY09yM9YPQn3SZHJBgdI6QDGC7BofvH
Hhy2H91ncHZQbMFjdKkHSU3ZaNjlePpmHh6Mh+uHu2J3L39d2JDUSBBUFvj1qMdEY7XdlvquJ+hb
pz6vZijancuWTT+XXwfjpqtjBE2JLHcr8k4igOYfgYYpoAuhauL7R7I2U8shG9FRMt8rqvIAPjCP
jskDza1jlWJOq96ieRlmjKJgMOuB2vhRVOyo7j4OZHnCmI4fyN/dJi2pvIJ1t6yJ9qjaPEZxiUP1
MWMjiIFdVLbupO2rZdz0xtYgJ2d4HCu0Qzu2HyuS+/vRgcSa0AkG2CRm031oIqlVg5UFqcZTm5Xo
gcwCWjIUOzYRah7Xz1Cc8fHP9p2JEjSkbjWzaeN2hO9gP7aYHW5P6FmhdghWkBfDSoOiUtD37QSq
Md+ysfjC8jqoHvvkDVNVPLDN7BlRvcF4HdujUZq+bk07vZSYkXf374MZ4R0GcHJQGLUE9zCKwfLb
Jct4iovU2c4K21aV1gVlbNtBhTHeN1SJ7tAzDpufm5tBsZqgN1kWKN3sek1Raf7SKSYu3jBsGzSU
bE3QUNwkcQXyiamqNmlDPFjJEnmWxUbI2NvbTjf7x+ub/d4Y9mEZ8KXRTQ/zDM6Iy+sI4AMYOdxu
PFGQPjo6SB8xMdJTqHUwF7brrAMhu2l+NRXfTW4bN9sS16u0EaMi5kMNT2bMX/VmkTz+XKjwUeiu
QREPRRBgCkUybyDkNL6142kk0WPl7noaarG5Hbpyj7bUhp2SpZd4hh9dYx0igQPlpUm4rPrlPkwN
8MZurkJk3vpLdgR95N8syuCWAQ1tiC2MSwl174xKX6D7vYIDkCS7Xr9z9MLv2K5AzXk40lnSl/0x
tMCSzgQKGgqIZGVRCoHjtDFSjwBCYO1ma8NkN3blbeeS3HeaBlTlxF7s1lWmsZiweZqzz2i2h491
a93F6l33o/3EimgbaxIjwe34Bw05kyhEgFFBonKJITHN9p1Pf6Df/DDI2h1XhcBlQYOtg952kSl8
iM2c2FQbT6SOvHL+5kbKNi0fjYQdhvIbkxUCVrX+TJygIJVZLjVNsKbiMN6qtk/uu4OSedWxkyjG
ii0HNeXvdQmKMevm3OQzBLHsRaclvNGfjnIDki7JnVqJtqAXZ4KEaGvoCrt0CGyk8aXcDW/R19I3
fpnAd3qdpLixroJnoviaz/zsQl96x8CIklP20D4YKgaHD9sysLftEQ+II7nKsg0UXqgFedfamSBs
9stHwPjHe7BISAwzP+0PGn62IMGTyQzUFpyW79198sB6r//OPg9BclS3wwENbcNniTx+Y67JEx6C
PLHajsKXOPVbgAOal3Jn7NQbTGA/WOgollE9fMwTXWiGWLermsmlpjOPqDHs2XDXTdBFWZPA2tt2
rn5i80LKht5NVdzfofCa1C/3VeJVS7Cc9MqHXiReclJ2ZKt6gcM2yTfJLVtdInQOtRw0ggMEfKmR
ypRWlRLB/AKNcCw6WPpJ8yoZkHDN4wWY6rcYQRcxvK4EWTwuc3xajIC+9TSYkGlgWzZu3ST2MRWU
ZMkG/Fa+xAWSLVDQUEfRNYych2Qz35Bsl1g7ssyya7B61ZBRRjUMRFMAQV/uYl0OcdYzHeFCdTB3
2Y1xooVn+9l923v2gKnSxUZlnhKarcThXbcoHDOmchA3CEkuJfdgV8nBHwIVRTaE6ct++OJadONU
J5KPYH0F6qj+Cs40fzQjiX157zkXLyMnsAHCkaNLxBi1WPqu7jFl5JQ2SWgWu87+7BRsZ1Y3i3pv
GSCdjb+3pmdmYMPSb7U0Dcz4NHS7sX2e+ce5X1V3G5v7PyeJdXi/Dboa0XPIe0MFKxGllIEitgDw
JH2sx1/K8m0eP0ks0Zpe/ZbxoUks09OkR9/NdMpuLHsPbr1tcUruwNS/B91UaD9548HYXZe5KpI7
m2D/QpuIyBukKpUT1xqWNU+vnX430Z3phNdFrDkTaML/TwT/hLMHyjGY3gxAYJ2iFxMjQXrPvZuO
icwVW/MhzqUISmuBVArBRz7B5D05LiZ+ZMpuKdDwYu9a9dD1eykZmDgohodruB7oC4WuI6Mi4if0
eiwrsEpMJ5BlbOg+3qC84Nw1txaGvrZ7dpyOzkP6fdnau/jeOFzf1DXrcC5bsA5OWRFrWSpgynYM
1ROg8472y3URH4H3fH2o+vMOIh3EOoKMEgkgzewgow34HCNySHf9Pt85fr0zH5VtuSWSkgB3v8TL
fy5Q8ANLNTenvobAEcMqZMxHqzt2thrB9+uMcnSyvsSOlSMg7s29Nn1PFHaHE5Tcqffuo2vrEDR+
aqM5mhjWoTxtm8f6udvEr+BYOjCPHJZ9emyC/GgfmsO0K/b6l+zO+RrdzafuQeIart5ttNWAVgX0
pkDrXV48PYvMXs+xYgvs3neFYnlaXcmeqTVvDfgaNHwRiFLF8jVBP2Jt8DNzt+lL/2QeyQaE0/v0
pr3rDgPbSnSSP+oftvZMnPD0GpmdU1rVQDn+6vbuU4+bZ2zTjXaq9+PD+CW5K16fkP+VPPirunMm
VTD+ebUUqe1yxQRd/7hBu6RfNs/5IEniScS8RxVnlrJUp2qgNsQwslfaJ7bcL+bdLMvMr6WZ0Jbx
35G9v/9nYkD0DnyPQyGm2ZdlQHb1wW48rwowbSPQjt2T6S0gUHywNo1vhOyoHcn/bz9F32aOKajV
hgb7aX9Rp12SaF7eTqCxlbgTqzcAHqLKsTBoOOEbfrZSoEVVl3b9dGqWHZpIUceeZYDUVZt1JkLw
QksHBLwREvynycW8we5Ow1ZKdJ7b2Y86/3sVgs7TtGbZTLCKMhwbr/pq6V5R3VbsEV1zb7YK1Cg6
5iVCxSl2/zxuZ+sSVN52YlsreqwL2XNMzPu+3MyvZNfuwYK3dW7VH3B47R+YvGl8RTih1J6MomGl
HQyvz38fgC7zy7Mz+2HK3a7FB8z3nWcfO9/+adZeNyKZ4wH5/jrICMqvawsyYpcS565lalpjn0EJ
QZRdmm66XvLCrZsvqCKmUeOSucJRlrFim60F80WA6LA/lfFT8wCuYU9aw1914nGL/5MknJ8aNWMX
dbhi+afxCDbcrX6o99G+9sFT8ldGGc6XA3wsJzEWHpqoWxLVHgYYFD24N5i3UM/4Mt4tn93Ys2+c
4/jTHvzoBw0Q6VaxLFxZfYHOpAuXPI6SylQcaGpW+hjiQn+5SPkd4rdc95BlJE/Nz66SFnNWAxWQ
9fy3ZuHep22tNwwtP+hTR2XTjW9UIzC6Q3Y/GapPitYjc1i5h7j4nNjf3STx3HwbjYe0/5HH1ee4
eskmdtfPxn6WgYj4yX4wF2dfJuhYA/Itatb8NNrPpq6AJ2mzOJ7+o0rDuPDzv4tUz7dCUDWagpN7
0RhULdoYTaDhVW78A8rweC5R6fGq/U1dBumze/gbw/h7pWIuRYvMbFkirDRrDsVDO8eA0n22223M
nlvtZ1N8YxpcLhL20l6Ddd/4TLRgKwbFBVAqw/GrYXRrh50PNne/3owB8ZpgOraeLrEcq+/MmUD+
SJw9Zb1rqWk0qtMpJlQLGmUCKjFSDEnqZtUDOZMieOCprhWzno1YVrZvdU9DbOHmR1Ma6a7l3M5U
RiwUWjPN83jgphbMEQedfS3V+0EzvSzyjNrmZXmq3Bszk7xqXPWvXA2RoAA+j6nOBZYH3qTcd++i
LdnPvdd8vq6Yaw8JMNkYj4Kiig1gyeVZlVGbZEW/TCc6p7497VgNr1FGA7MqBHAVgPfAcAVJl0Im
RaNV1hmI3PWjW2t+04e6JQPHyIQIVi6hoFOxIh0hrvEpHoin2oe+ery+W2uabZ0tRLBXWW2yuNMh
g0RPUfZdwaC36wLWDOK5AOE4xnYETkKDAPRXkdkfMHun3tjNAUCRiQKsJnmQVteD3BUAjiiCA7R4
eTBZ3WmDRiGuPii+jBpi9UDOflw4kCmxspwO+PF8j5LgF0USgbwjtsUbwsFC/368cBg8GzlNDX5f
vy29cLqfMJ7Ia8LsVQvj597/hf/YXj+dVVN6LlI8HkLI2DsaIsj0BTxAaMyLjr3T+ENpBaQDQ1T3
Brqzan6qmxYtgirYVdvBm+Ovku/gWycsHTAUvnAk+VxgvS/PrY1is88cExeqSEvHZ5ZRvxKSJkfM
Oy7ijVlYNuYNjyqayrRCLZ+ipDbBXpFp2nTIW8fdM+CUi0AxGzUHLVtJjpZVTTe95Q6Y+lnVsj7+
te/lmFKcFmzNBwwUyUih9CNX6w4w4WoolR+0aYqdHruzX0VWcnIWQwYGWRXKrQ2mSgHkJBY8J31S
UzC+I6JiL/r46naHpjYR9/yszafr57Gi6RxHjgiAZ/kxUO7yOBhmsxRjAUkYp20GZpPY+0xvqY/A
wJVo/cqiwN0F1nQQ3iL2FU8+NmplMFV01WL2i9rkwHMuNxjKFSm3s10+X1/WyhOEZlc0kyBVwmEM
grbPbmtGnRmh8Z6pn5F5RauVe8cheQa9U7MlAJGGJP+68qYDYoVRgJx1wnBFYmyGShHg7ZoKJIMb
b8sldwOC4XaHARRwHeab7K4vcFUc30gklAGbFWP7pCIVHSt0D7ugzDRQJFF6c5er5C12WtnztHJw
wCVxLIsBCPsH1tWUlJipNhbayaQRyINbP5kWPweS3TaX57aXlZzWzk4DkR4aRgAVAk7/UiWbOnHs
Hg3t4FJatum877vWDdJM2ZDYOXZO9aWxtbc/301O8IKdRF85CEIvRTInVtWoJOop/2WUxq+ybzBu
4oemW7/+Qg6ODE0nGrDwYq63T1sHE20H7VRiPEE+vwKo3mte1zWSx3HlVsN0IPIFMbDGuyEv16Pp
jVXlPQPRIk2+OG69HRcrAP2pRAnXCvBADwNeC84GA1GpcFS0yzsbDUnaSVfqJbSssg9KRGFbbdKm
DXGZs5mnvnsjbqaAJpfFB2YRGevjinbyEcGcDAvzpT6QKwx6PsUpaoUngvbUPmfbgtRbEse3vatv
kvzn9RNci/gvxAmWRTMTamJ8hXZyMtWvUZSsnSYwp+8woW6R72w8QLYZ+1NlbxMMIv1zJwvSwfOP
Fkf0NppCQDTNWtRU4GM9UY16ToQnb4l2o0vQLn1b17tCNX8WSi0Bwa5cSLzX4LrhuBsM5BGEEtPo
Ouw+tLZKnjFRt/pcMeOgqM/UKraGXUu6TtcO1EJfIwgsINAS7z/RqiRyGRp2QewUVBmay6P6Jm3y
bdnFGKhqRZIE/try4LgC5cuHDKkii62eL7pK7VI/xYm/qKiEoh0wbm5ZDObo9iZDA8t1FVpdH8ao
ABYGInZUYS8vZz/Pg01Rcz7RZfA48bF7YxXpvkRXdqnLyLlW3gkgcv4TJia77WWcSON0+mlgwP4w
rQGgCUFtmabJQ89k8xQFu0NA6AP8NRKKQJdy1LigKYvRF6BerYywNXs/ye4dZIfG6dP1/RPO610I
WE3wEgEvyA/scv9QuTWcyGyNkIyvjhsuY+fF6U0eHUAqxagaXJcmnNb/pMGJgIEBMdE7Rv4sI6B2
bcMcfTLCfEkVb8zSjT4U3cZMnaBGAX3pmSQFIZzYPwKBn8ZfjFJEO/vl8txpajEqWTNCtNVlQ9ii
Ub8qjjGoBK8vTAig/icHlhPJSx4+820+W5iBCXcFhVkP28wYfF7a8oxYG3bXpayv5rcUQdnrdLSy
lOlGmKB6anU7TiY5xY2H2c/XBa2pHjCaiC0wn8j6sG1FVzZZ5hpGaCqqX6K5PKWWB+6M61LWl/Nb
in65aTH6OPHIYTmmZW3H/A4QEs/WWk+K7ZUtR1ByJQHokpoQBO0DaOMxaT4RR2Jo1zQADJ/8poLf
AIu6XMwyL6nVG7hIHVqIkddN2X1uFjKuvrXriqcZCWsU7IB5FPSZusPIu+fMcHCfSHxvqZQ9uiDn
r3X2FCsGeIj0aTpcP6a1SwsUPfwspP/xgggrM5p6yBjQd2HVthvSvkXK44JiBpBjAUYQba8LW9OJ
c2H8Y84uEommrshqBTqh39bpV7M+JK0fWRIyjrUlEYz2c9AODuMqjhRSGMiTbJqaIQhwPlnTZgGi
RL8B8ce+12V8VWuyOLYOIbpjwYsUjswomhRDrkYzTJ5T9s3GCxgbP8uebbJasncrKgjV44TdKGoj
2OXX4GzvdDOeTTJldhhHS3tAky/QJQUmgV8/oZX1cCuH6AutRTB1wq1tW6K1A8iqw7gadPDcWCHT
Wh81YJCnIRdmpfGX6wJXVAKQaAzDBUEl0EgiGMlazNzOs9IJa9y+QMH4P99prBMw58CEzTI6g1Vp
qDSjKgQWOl18ovp87CjtIG3uraT0kefD2KfJKqbBn/SFfAeBZWJIXo+VWw2cJ6gq8CjyFkTBrg9D
aszmgldKaW4NUGIsAPVVh6widzRC81zcShRlxR5iPhPo2hGJAi0rAoybEuiosrOMMAJPkE1fy2Ty
l0mWVFzdyTMpwptYGf3SNBR2A+14BkM7JRzskaLU9hev1cVyhO3L1Cm3MlBHhJq5oJFYo6/2iBSg
EzVSYNya8js4KmSRYONRSru8Yo0xJnTIYnD29tPOXEJlTh+amAEmUGDCwJ1rAMBHvQZzcVrCTrN1
b4yBEvtJsl9KsP01jSHxf/nazjKA3PHQHQyNAC8TWvzA/Xz5QZVetmpUR0a4uIjRol9zofvpHShj
liisuxJzXcZ4/+f3EQEFogqk8IBCEc51aqie22VthQXobxwMkmT5Uzm/JShZXhe0oqaA7nMKcrga
6OcS1tZVs6P2mFcRzsodQdcoOCBtSTS2oqMXIgSTmS1zjYJEb4fJsqQ7UtmHXM0ZMM+F5cHaUMmK
Viw0pu0QULQ5FjKEIjdjzMYk0wkon3Waxid3rkvPqCIqsdBr+/bOLM07nPjAiEudIDPmevUst8K4
z+DNgzmgTcEhLAufV+6CgRoIlA73AeZSENPZcOJnTIIIE3OTOQBfomN7wVidwXxRMRb6ui6s6DmE
wb9G1AzPR1Q6kOgNYAhurRDR7I7GvT+CxL39Xs0vXZFsVYzWyT/9hURQI6BBAOSE6H243EVMfo+Z
SSFxjvUXI0ny41AaL13bO2gOxwRpp0iTA5sVJVjA9BpcF77yIhgYrgw6A7yztqkKelnNeRylGbVC
29xa0asRKL467MfhmMmwVGs3AKAx5ORxlBj5LiyzgZsUqUqP26wYXql/m4bEK6LOz93w+pJW1QUt
TcCJIQAE4ePlftruOCHFGVkhgFWbXn3rjVenfexBTjPKarVromAzUIUxDAcDDATD4XYg1oKJskP0
aN0usTf5tis5IDFbxw0vH976nwzhhHriZIWWV3ZI2LzNxuYltkEV0L7RqvTrPsGA8WnXxdFDlspM
/tqJoYKKFDhP6SKMvtzIoZrGmLqLHZY2ZpIshhPoY+RbvXtPtPTX9UMTK13vyzwXJqhHH6ftUmWz
Hdp6RNMdKimqusEA5vrGYZr7Q1tGG5SRqf3g5uzIAIq6Vboh/zYzhWwTjSApE0HHY7/Ldffz9W9b
3QfTAo+ni3/hXl/uQ5aMGvIxhR1GDf0x99/0GAQBcfmtjKSzevlPCa8sEjCguQVLHifDFnQ3i5rm
n2cCA+I8sGcqWhBVzr7vFX/RvKRqvIF2b/1UbnXt9foq154MjDFFhhtVJVAVCqs002q2Qepkh8Cu
74pR8lSs7eH5rwvOvBVZimYX+HVwToA3JfeLZVe8XF8Bvwni5iHfqWq4iaCRtYXouydLNxOw6IaE
3sUAcE/68W+ib2wNLjvCU1jLDxgMq+iLSqVOGJUnirVgXvv1RaxtFNiSQD7GmUzxqF4qWzpPsaM1
jRO2CecymuM9BmxICWbWtgovDYE+W4D8Ofz/n0Vwsx3RvJsnG4mqXQJg15N86jK3DuJpnIsQVHnG
IAMyMYhQlXjnEHQhuekmIuCsyDZ6E/vtpB7SdvTBIfrn6R7QNPEwGIPHcIkEf2EsIiQuuN2i0abN
3EDrHA/DfPWBSWzz2uN5JkhM07oFU3I26LBZwDxXDJwRN4qGhJzSemqpea4hSTKunhr4r5EahnnA
+KbLUxuMdiZa7dphXVseune3MYnQHCxjfZaIEevYWr8YY7ZATNI65L7stHGPAV0/MKdb4mutmRyw
PqIJH2EVKLUEk6NgdmGD5LMT9k7slX3mj62M22ftOhGMT0UE6oK8XhXszrwAMdkuMWyCUvv62GGK
UVjqmddL5/6sSIK64cqC3B2HI7avzvWUoFan2KGjfhrhby/tCdQ0mK8pce1XfI4LOYISRP20DGWG
FRWghyGPgPF5g1MGjh7OziDJF6xowm9ZaDMWPAB3HKKx4gqn9oanA2pFMp+Y+z+2eJz0A9EK8gSo
BAoLWuaEuWqGpwGGwgyoUdWgtlxaX2vnzmt1R9YzvqJ14FUDLSwYeeHaiCl0t9dIRHQkXpr+B3q4
/Ep7ur6g1V07EyAsKItBpBWZEJBqX/PirjMAMI0P12WsapuLqjfSVfDbxbbivOzjrp4rJ7T6g2b9
QlNGWocd2heui+GfKhhx7NVvMYIRN5mhKe2ApRR2Gm2sFnyE4NtgXkW11O+6+XWgg3VobOo+JUUt
MXdi1Zb7hCaiZkxwQUcIsFaC+mH+cRIBx0VCC+0SOpv3FQOj9wsiTg9EfPskedLL18F6ZOYguWRi
h/0H0YJp0hulWVIHog3I1Iz+2LbLTkvywIGV+lGBLTmOpk1smPvKLe67qJC4Aetr19FIoekgjEG3
5KWtH3MMhmpYjgZdEBINU3zE3KgjkiCgqbkBtvSk28kpq2twtRH6SPMv18997Y7gkeFczUDDgAzz
UnpTmDmjeG1CnXUgdy303E9VVeburryfKAW6aIWBCiNTwU3dmReyLLSgZdOSEJ6hN7VfwfW0Hc3H
DLw8Y7odh1/XF7UWY6CwAA46+IgcQCFcTAsAKWWKVALekGCannISUAoCx32tRnsMmg16uw0W8qyw
6aVuvNZNwKwlK6ysmW+Ec5h4iXE3fG8v11x3A7S1L93wNu63kbpnrU+UoJC146yJAZ0VCvJIKaA/
RvCFczSPOfGMFL0y2pvRZXv0ymyGeFPb9iHWJVZizRgBRYSgHhJt9PVerskZGox6HU07LKYaJDAV
6pFFZ1iHUq/trY4ZXZLbuWZgkUNwUJpChx/Khpfy5lmJlTw1EJi6APeoVm14yOmDNS2TjeVaXRln
L0X+Gm1p4lwFAq5Hy2VY2cx6tDQ5oAgYqeY18U2S2pJ3UIQVvdsc60yYcOWtHkN7O3i0IcYVgl5h
nAt7X1sUrHUKxjAFYGdkHmvMLjDilG60qdxYegY4Sa8/04iqYDGg83Y0Et0fI0d7QH9os5mKxjgi
Kqr2ypwBKJ/KODbWLAXfGlQ2QephiyNCEhRs1RZs5WFD5xcQzxywW5J3YF0EHCtM9ISjIBaC8qSp
ZoJYOUwL+63Wmm+zOsswXWv3hXdBcMZfPjZHuC96nHdT31vYe2v0i0jbkWE4TSTyY60FKU/yZ1iC
96NGTpsHKSigIdwTNLjIyxTEXna4lKN2axmc4252x52JyYrfi2li4XXTt6bHCFvRfQodRvOKsDx3
mDubuXBOE9AMWTM69DrqdSBHdKvtdUlrh4X7AqJ/LAwunaDEpYLG1ZFyN5g56XZ2cS1tu5Exhayu
B069AVZZhA7iy1F3QEnYNXexqnGX6xT8h6DpqxGFFTIkzeqCzkTxR+zskSJWmmqTjTIkGopZkGKI
o0dKW4a+WDNpcEZBCG7pNkoegquj83aLGOO0QjeqdU+x+85LnIWBWCuShUQyUcIJjWPBUFXlTj21
d2NpE29IgUorpkXiB6+lLjErDG3+qGGhEVuElETAC+a2mSH4qh4y9ktx+sAudsW0TZ0cfIP5xk0f
YhlNxqpqIH+Pejv8VkOMXmcNPHRuBqFWTY/lYD60hD6YCeg+7e7xL3Qd3gSnAuCdwoJqJE00zqxA
rkY1izsjQUlQ/UN09buhQHTMiQb4YFexYtsXsd265eSErOkPo9tusyj+VCfqDUZHfL++mjUTeCZK
9LaLkeTNQiAqN7ujZb+lxmd9aLa8/1o6Q2ftkPgwEPzltGcilzb8BIYkDXHCkW5i0ByX4DbeFLKG
fJkUQdMXTQUmHY5nqOlevTzWU4D8dU231/dtTQoaO210s4Il5AMlDNao1VoJi6cP5U2aHvXY8Oap
8RX0Zv2xJBSlYPEQJPOoj3/JmSmKyUIUjcdDNaYx+Ai6vmB8zIb0ZekRt5EF/yv6AA8S+UFk8aCB
YrYpcmNjNtrEDacu3VWLCw8Ep+nPCvWnfHgrjaiQeEArptYCEB3abiAFjmGDl+ur0M3XDBN1Q8su
3pq0BDvTpMgmg6yEtGhPhT+IFYHVjwhK0ZWtVY5j74bt4OsFOHahGaCsXBqv/kbrzfUTW7G1Fv5w
1kKwFMF3uVxRqcGrIOnghlq21J6a6bHX2elzbVq764LWDguJNBNxBS+Xi+9H5CbNkhitG2baW1cd
3VbZ2hBWUN13jM/XZa0u6p3KFMEFepsENYRLXgOqMbthPDyiya3SbnMZAfrKneJxGn78HxF8uWea
nmdJipkQDPvmmj4KJdsYLMhqXAXpmEgu1drOIRji8QvyqnCxL0XpU1o2Y4PVMOc7y4wjfWmBUF44
vklWUFtTPfSpoL6soYz0AeFetNR2GapZIUsxYdJPms1ddiQ9iJdRUbp+Rmv5A7D6/5YlxGRzTtp4
blXsYOGXx+U7Ojjdx/SQMm+jgJlLRjG0dmC/xYEf/3IXx3imVAF1fuiA3aQ76c3N9NlWf15f1Pr+
cfZcNKGgXq1fCgGcQenIbLrhOH7r0k+a+VK6wdgNnhvf62YeTLLBBau6AX6xfwUKBolZo0VifXHR
ERZ7xAarmPYlXx6oesOaTmL81m6VjYld3PzhIXmndDtTecpUbUaZzEUlPuzGZ0Yfxqb3r2/g2inB
NeeXFsycqCBcbuBiT3NXgnozBHear1WhRacgMn9J57evrcUBlAXeLHgyP5SXKiCneq2DokdJnwdo
Jq0f3VYtbyu92v3FigA6QKiBchnqZZcrwuzGtlrMCHpnfAKQy6PpI3IryV9UXriBQA0B8TcKjMKj
UZs9HV21jcI2CnLLH1yvdJ6vr0SkzOKuHmRgIB3vqeRQo8ullGVvAjupRoAqW9kWu9sdiNZ3fmtW
mQ/m5+pGK7LPuk7aDXJpiz+COvZYUafaDaWm3GezxgJzSZZdmRjqxmA5erMMdb7VE9DH9MBkb65/
MPduhdzweyMHklmYWo4uxsvvbcDUOPWOG4X9ot5GbfxQKTdV9FQwtrNQmprdr9flrV1G3jjyrzzB
okVZElMG/uQQLfYuOKZRpu7i11g2FGUtajlfl+ibqgr2S7OiKEws/acbaZgwlJVBi8wJWlvAjq8h
dIm2WZd7rSnLC6xdHDSg8eIesq8fLg5ZinzOgd0K0/EV/Gqe0n8ntSzXsWYFQO4MMYgpkFURFM0B
u7OR9lkUlrMDWmxlzHdabnztGxOEoootIxdbOTfAnjiaBQNNMP6Df86ZYdNG3Y36BEbHsh719Fcz
MH5LbQwuq2QziVceCERjvEcD6gh8ufAKufWCruC6UMIcQw9NCvrJcvY1djMzDkb2zTzyFyp71VfO
DDlPsB+6PA7E0365vqgixVzUDr8HM7rDvESJPZlSrskAWp7PJkPaGsu7lNG0ypQps6mE2ajvGMAl
UaVv3Xxz/YZ9lMJbBZE05lPLMR5K2L5YawBwr6EYOu5XnJiegSGjuvnHAIZLKR9saaS56OSJQrsa
/cikQSKbT/ZRwbkElH0tQNUxbEbQuEjlbYljFYUFqA2NL9GYBEp/W7KHv9mu32K44p8p9jCqZWSk
FPeoUtpT6prLUYuqPa1cGbXwxyt0uSDB1KZTZ6YDBvCFDth6uiAJrJ27m/4Qk4kHCJUmlGGRrzEc
NGsL21amHRwQprscolVGxFfVrYOOqgzUjbkh8XZW/FOOt4Ysjbc6ITl0uXmtMfWlVtfQgn5bDvfq
zHzLvJnH0leKrZ0/FPpzPCrbwqWS7pCVd5ZLtjmDvMU7PIVjQ+RSd7WFzaTddy17aQ2vcjB9odzW
9k43Hpdk2zXosEvJffRQtVtV2WB6hjvdq0n+xYzIc1vK0GofzRa+CJuhGuiPBBBPsCCYCGQZKXL8
AHV9q0DEnto+o0c8PtOLPiR+HFzXW/5zlw83GmOQQAB6DHgR3PTLrUdyse3hYUegPIJRbJmSBBmt
TYmvuWJMuJvOp3kgmMfoykspo6LGIOvvsM0zzFW+gUvoNTJU4crOAYaCtwW+nQW/TNg56qT5qCgw
+Eszbd3OL9gnAJm5I1jPwTz/KJ2f1/duxTvAdAfkt9GsC7Z+tO1eLgtTlMy+6lsldGg3tZtG0cBT
oAAqA/6UpZ++26zNdA94j/JZQWFq8Bu07/ZAi/funzcycAV2HTzhGG+ODuzLT7E61iikspRQKy0U
55vmdTKZDHAoUklzqwAGEjwICI1RN/0Q2c1scmdqYMGk8HS9PJgOJibBEzJm4rv9tqhABXdLjPwe
kIXtoACv9efNg/gE3smLti6w7ouhkVU5dozCrhKO+jFrP2PiGul8zO+4frRrCnsuRdjOup1zK3Id
JVTqLx15MDBdtV4kMj76zFgJzwTBQUHFSrwUg9K3Whvn8SNSJ2mx2znjS0aD+Yn+OeQRmRNO2cLJ
H5CEF9R0AV3BuGhl/JjFOzQPB3l96y6ZP+Rf/3zTzuUIb4bT2UPX20X8mGRofJubY8Oxe7XktVh5
/y5WI5jsdGm62LKxbVm2oDhypP9H2pf2WIor2/4iJObhK7BHcqSqMrPrC8qasDGjwUy//i3y3KvO
7c3bqM7V0eluqVsV2yYcDkesWKs/JpbtlwRUNFufaNXhHd3D4TYBerZVyQ+asamF5rZpPFf/5MYO
xJuZ5h4NRXuyzBOp8zDjT1be+ONzqzcnMTZb+LsPeiopQGPQ5t9fIH08G4KPddp2afxCbR9IBMO3
h7B4FhF1fMKCmqJ0FPAkuAuKZuN2XNtp3MpLfQDE6lesAY2eLwJ1fRovenvTLmv/R+JwnDZOwtpp
A/89njooi+LpKz3cZ3A/gJDBSOOcP9b1zhUHMmz45koaCNLuf01I99ygWHqVzGYaL0VExeC+bTw4
OTlsjv2u3UJgkAHq2FngSnIu44Fw2iGUk7h7mui5pb9HHnV1E9D0XfDHRKVb4KAlEZcd5JNB+Z1T
zpCD5mpH4tK2/X7+3SgZNASxwGQhQ7irNOLroGLPs9a/fdzX4tcyn2ujFI8C+kdW9ynlXfquUJaH
YcbrPXMtpEmvA9rIk4me3r0rtujJ1j7hZ3uSl1RdgXvTaUnsCTCuTM8zS/yFqXZrkONj2lLeUaRE
qCLhVsc/SI+SBlQTY1sOJNbZ0Zpe6zYi9s/BrXzu3AFyhlS4Su91iFKWsTZ/H8svrbJviv5Am//i
XHz+IdKKHUpUDLDoJOZ9lKffW/2FjBvus3b0Fql3G7UmXKiyumjuZeNMdIPENfykS/RABRFl1291
q9Z8BT0xF3QZmB/BuPBlejIK3cg8O6XQ4Aq16vtYNy9acczizunemfv1tmOuOcpnY9JZd4nJ2dC5
BOk7WCZHM2LaE+G+3na7/5sh+XYoNCCPWofElLKwnn5reRmYrYbCib5hSd4/TKDh/l6mDFDwgfaU
fLV2OM1Gkg3PTbnzMnXfamHdgL3JCMm885KNK/bqQSabk+5YoYEwlE5sgLKEifwu0MtQIz9m52dq
x7qthe70a6J7i24gYeQLB5ghQwVnDIZzULWEWMCll+i1RS0rMdTnmTf7XIFgpekOMR+VIgBR0amj
6p/bH3DNIF5bqBEt3VqMVl0aLDTOe5sVGpCzkFwr7WOuvjgdbjuLBj3dkv1bs4bHFops6FdhpEP6
iPpQOc1g1NrzyGgZWK3zIynVfcLdN9FPzzQ1tx4F8l20yGkug6w63gOA2siAAbeoq7bGCMTzrLLA
6a270phfVKU6o64dpLl4Mppk1zXuRi1k+Uyf46dkVgYPTBSc2BODWSQWfzwkKZ7avtz+cFsmpBCd
gfMCz0yC+i/Tz0Xe7dHw3DhycmRc4A8AoqPAjmMELgDpa/E6JbVwaBp7abGfHe+A6+JI+evthVx/
oksri898ukRN26N9kiM3V8ccyptVUBpeUGhf8pxBBhidOu8ejcgvt41uLW2JNp+MgrYx0fsORg2B
mdYUSNBq5zXaxmleNujSDbA0YEBBggjMJFoZl1YmZs71aMGKWba+wZvAaYcA06R5tgXL2rIkeUPi
TaXCpjKNIXKK6sKo7qDPwrba6qu7Bokhe+FGQvFaWs9glWJsa1ixIKNUeuB1acLN+/iqpgC3Q6Fy
Qffg2KLyL1lplFp1zRG58DA6gNWnit86GD7On9p9ycjHzDPD9FwIzojn215xfaZgGU6MtBXVMNDz
XX6vMi8hYiI8fC+iF0huMtC+Zqazv21lZRdRpUDWiFwD7BNy9douzbRNcJvFnl6ewKHgd1p6Yvbj
bSsrHnFhZfn3nzw8VYjOwEFGYs11d6T8Vttn0tV7pdkY5b96IC6fC+93PBBRekLZaVnuJ0OjUWeG
WSCxMZJ3JiD1QtzQKp/r8U/DH4r2u1A1f7JOw4ixDKhlFn9LjPJhHwVhoFiwqRhzu7QPMD2AsGlJ
cUtqIYH0aTl+m74Aob+Vfa99t2UCYLmZwWllSWdMTwu39QheElkyH8oe0ga9cnTMp7//bhhEXNRS
gf3B2/NyOSOwg25ORhprFgWzixPoyWOrAv+8pWGw5iDoCuDxAjYBzDVLIbCzS+4Id6Kx5R4gQnhC
zCAqJMPHZKP0uXaqwCeKKjroztADl1eUNikroZcQJwb5Dnle5mtqysLb23aVsKFErwI8B1fE7sEL
pa8DkgKohZc1iwvxrZiehQOufa075ebeZdUe8I9gbjIfT5itoaCPjtZllF9w2PifDQHM5URffjFd
TKqbGkYWK87kW5BSnN2DamMo/XFU5mPj0INTB4JGptPu1a4Jef7Gsy39kutNBoBw0YkAaAdALpkt
itMkqRWasLh6LuMt4pqrEgw2F4PvqE6gF//hlpdLLM2hVjInzeO0wCzDyYM4dhKPQtzRnh09dceA
v6MPDqsPLjlA/ebRI8eq1p8RcTac6foQYuIT3WC8uvGRzQ89w0/RhpsU5Dr9VMRT/tOofwEn2Qwb
EW3NBDwJMD+gTC30Ty8XS3UoFHjAoMf8rRGP2v1fo9Owm+D/+deAFDEJya0K/MRFnFiWrzRR7WsT
Eu77DIX626didSlg1sVEHC5SqM5eLmXKkq4QQ1PEgxhPQ3K0q/IhN5XTbSvXkcRdtgrpPHAnADdL
1yafO94KUytiMtlnE/0NPf8BVZGnYvp129BKagBLOGNLZQKPaLng4tBaTadEx6fJ24CCmVS8dSWI
Vti5Em2gQQDJNpFEJluouLUDcGFYer3Pqe1OSgbDdh2TofH76hs1z/VoHvKiDlivhDX+xgIo3Bu4
eMT0B6mrjXKhF9/eAvkZvPgOqNPQ/AY1wcJmfPlFQUoFEPdsF3HTCz/NUj8dvlbDyUboMZ2FhHrD
g1btfeT/ACcD0istHMzaroOiCM6bNn0z6w485nldcpRaR/s0GFoWzFqZ77PK7I+3V7qETSms4v2B
gI72ElIMGU6eV70ygkkHtIGmONs5XgJO6Kohdc3XURk3jK0FcXCBebgIl5IXyJ0u97XJLQ5B9bnE
SSmQrAB28mhmNQ1FnYSZMtRB0dFubxVmF2ISTjlUrpPfQTmHn7SqIMe0m1jojmW+Meyztv1ozuJc
IWKAikkKFQMGH8upqRHSvfLOTKxvhZ2fjDw5TXXy0JSPPAN88fa+r/o6eGsBLVoaXOhIX26FBV3x
UVC7jB3tYXwjw6E3EN7H5oDGb5Me+ob4Vf9kO2dda/0FJMNe8nO9xUi4cqGhjYfho4XBD5gqydGr
BricNCkrqNtjoG02GnenQdxq4zpZC13QdYf+BprAuFOkrKHTzELH26mK3QPaQS+5E6obX3AtBH+2
IB0gw5q4PquwQJCCUP0XmZ/NDRMfzikdFRSOMPeDQQ+gxa3Fiz5diu3Q6QPKO2U8q56P7oypvCU7
ffhpHlxolpR1aCZHnaj+UO64fc7zd3CkDVECetviz1S9lQ+gZ5jH3dAdBry4LH0vVHRZbrvVyj5g
izUcMJS4ALSS9qFTBEh7NUzn2tl0mLpFBgCco4Rv1VmvZpURIdGNxjwrmkbuInx5uRlzYQmtNPsS
T3uz8J3aBe+6GgARvhPWWf1R05ca3fHaClgSKpvghRWHurC+/PtPn8Ir53koCeriKviq3Id5eFC0
M6Pv/8VmLq8dDzVR9KSlqh0UBtkEgCPCQqLgocP8DloEGdl68cjylO7HXi7vcLwQlsFk6XioJeTc
FYJQkM7HtoZ6W/rYo/bfev4MuNWQ3fP6kM0DXrBV4LlxSffAIIIGLYCYpE/dc/aN0sd03HdjoNXC
h0bDoXTvtISflWGjVbcSL/AyQnUYdDfIEGVuUdoN4J7SnTLOK9BAWS5mIkXNtkBBa58XWDAQEnmL
Xo8MMqi9cR572yzjZnhPR/VAwdhczT5x/9z+wNdFMfTEF5pPTDmBC02ei1a1nLmsy6u4cb54ALzS
9o+bsGACEM37MeTPQ2JvnM+V6/bCohT1s7HLM4LWR+yCT64pwwa6yTX7ozdF2Ct0w9jqIQWtE9Dd
AF4DCCk5sEYgUTCbQxVPU5BVUGOuXyrnyWvbkPMuSKn9wsSJ9yZqFuZzQzdqI2uPRWQUCykS7heA
5+UYkQNxhzIMcrmq9sth9FVK7hO33zeO8jTU0/eySn1T9F+LsYWweztvXDtrzopThSo46MyQ4kgB
m0w06QlgknGpJsq+7ZrydWoVdaOUsGJlYaQFSBvvJVym0un1bJJnecPqeGxaZze483gqMq5tpE4r
roqqCJInvOyXITZpL1vFbjynN+tYmG95+gBt5UOiakeNanuvdgJnABKi/0vQJOISYHJANQJgiitP
ZprjTWVzKCc1ccE6N7C1ygj63tyiHV05EjAA7wBTDop1HwpIn2J5PpMyVZS2iUGQ8lXNdzTtj046
BNT+vYk0WLkeL2xJ90ZtZm5ToToQWxPaj7MZkXY6W96w4fnXHwtODzXqBUGEQoEMarTKQqVtU/JY
NfdCjMbR1Btzz8fsnGX1g075965T9b3jkq3RzetMFpZBerukWsD1yxCcHAdhgjwZj6fiXGV4InkP
qAQpGQsNL1aTrYmf6/1czAGBsAzcova+nI1P3473OpBnjs3jwg7bPlKqB4BmNqLYymbiFwO8hoIE
ulny2DWHbc3Lyy7WhiYCAO7Rbb8zGoFAco8W3/eK7ozN9Ob6THuLx6NeB1Q+kj0pcgx80CGFkHXY
straT0OmB4oAQPP29bOye5jCN5bhQ1RZUKq43L3e5mWu5baIufNTsZ5Lq/KL7O22jbXdw+gNBEAW
/mXc2Zc2vIE11KktEWeGFqpUQaLKyLlv8+AMhZQ/rE4BNtqSHFqpVgOX7pkLmwsKCPj/pVXoDdkt
Y10XW4XxWHUe0IrGyetTH82fhlh3M6U+Y9mbYCS0Exr22UOWtxuBeaWOsfyKRQR1afXidXP5KwqI
RGeJqLoYygihPe5wUfoi37XTP6bxoCmqX1V90GAm4PaWy5ptyOcu7S7f5NOpUJjbDMPYdLH4M7ih
a/pMiWuQ9syh9UBeoHRDdiO6U4bvlYGz9UxZuXUvrMsKRUU6W7h0YV2l6jvvfw3DIU1Nf9TaHaL4
1B5BpgUOnNDEpXt74deRfOkjaWBDBMhwEdS9XPeI8qaT9RyWy1+WddKHE6vR0RT+3La726Y+KpCX
j7FLW/qlLZCBMoYXADxs4WQ61MljZ76UA2gMIIIBZuipUfz6xz/G8Fi2KSoad4X3E01IPuzGDTfb
WrX0hDYn9PXbtO9infQnywMbBGTkrfdCd+8mk24YW3krLOtGKRxhCfspP0IhwuCA5LDo4trO9V+u
Mahn1Iu8CRq/Kv8jZjHwgE5JN+8YyB2E7yaZqkEOj5fV3uwHsZuTrKifmg4tqrSwzB9tmdW5T8fc
+VIVpV6DmIEN1m62dfpsZlxvQ1DUM+WgqXldHEhlCfU0tnZmRK5SkkdqDOUWY7ys5ftxgFCKQS0Q
SiooyqiXH7cVHht1a8LH9dVddRiP2aNxdI7JWd1BwxEyEP4gDnb0pfphp1ASDp2N2vRq/Pr8AyRP
ptwYuVXOXdy91dne9NNnfVewaBx/zuoxa4TvnHgTMm0jYb1+9+DjGjpgKZhNwLCA7NT1kDFBsG5B
RR7UdpL4Qi+L4+gk/atTJGm8cYqWjbw6RZ8Myr7Lyop7oBmKs7GB0k9z1IHDcfQTc6qwQ9WxGF8K
cw4gJ37b8Mr9ihYHhg7wV1RYZfImnFNIb2l6F9NCNwKWssG3+jnd37aycr+iQIFAhNoeUmb5flWs
jneqk4u4KaKO/pPov3VjI9NbKePhgfHJhnTHOEnqqCm0jGLbelP7uMnPPd8Nu6q5G0BZ0EYAwrTf
bF9EenvPm/cUAOzbi1yN959/gXTblPowp2JgAln6maTinrdGyPhvwjATvesi1+giPoivHdvialj7
iKj/wF2XmXnwJF2e0pq0uqfwRsTK7KpfqgzpCyYDkm+317dqBSUFVOLRJEK99NIKOGrSpta5iC2r
Uk+5zpuThUniDXjiylMZVT0ksCCAACIT7ZVLMwnvs6Rmhogxu7c3392DHVQBJNpfjKB7KM0N/9eX
gyUfvM/mpL0jRt+JmuoiHihGbi06MrDGjuK7OdgknOtM3NVcmR8xSoiRfUMrI8NOUAfSXBGAsIfu
5jntQtQ01AeMb2foYBfuKR/Lfq+Sedi3CuZwTT1pXhrm5Q+VOoNePaVbI0TXCRaA/gteHd0DIAOu
uPgnPH3Mlrp9XCg1+WU0OQnKgWtP1ZBqd3NbJ5jDNnIwG0CrAQQ89dydNbDJ/rztIVfHHL8Cz6yP
UWkw7cmvLWE4fTtl+QD4uHGi4CXhJD113RZb0pUjLmbghqjRQVQPf7v0EIVMAGrpYsBJt/K31O3s
EbwuA2Ydbi/n6hL4sIPyMviel+KUFJMNpWTpMPEhbtCFDnOj+FP2YAQ08wkqVbQKb1tb3TyQ2v2v
tWXVn3JVPXOtMkXCFNtemQSenSu7OQfLO0eh5G/D8cfC0GZapowxMittYMkaPiZNO8RoOfiNnpzz
og8dOm9c3uvf6V8z0iXaAPSTGeDNiolrfcVoe3LWe49sxP3VbQMBAIiE9SXdl6ISVcVQU9Jj2zJ+
KCFhaTf8PLja7vbXWfWFf83IIC3hmcztMVYad/rvrj8PEBLusy+NPm7Y2ViOLGzosLm2FAufxsWk
soNuRtYK3+70jbC3RLWLqIc6Es4QypFA92D4UAqytcd0ypJxiNWsIf9UTgJGU8KT3h9Uu9+ZwIiH
CdWnENJiW1WElRWCLgvdPVBRAL4kv+jzGioGTpGPsVDawM3xELT5TsPU9O0PtrZCEKgiUkDdAsxq
y8/4dJyIRrFrWjWimLWrzVhvoVCdj1rACZYmXMDEi63JnRUfWajzMckJuAaSZmlT9boFh6A+j0CN
GIXfcAG5TzX7TUmF2Yyxm463V7hlTrq5XG4YfWYPYzwMw95z5tbvwB/g10kxhlbibtzLK4cZA+5w
GFRHMLN7BZ/qdF4aRB3jMi+Optof0Nz6W/gonPKzCekom0IfwBenj7Gdv5rtELbKPTPfk2RLHmfV
A/9dysdl+sk1Si6AytaNMWb5K0RJdhproEMybQQmacNQatExJ4OMDCUlwPjlBiDBq5A5ZqNHZe2w
vWolYMUg3RzedoJ1K2iYgAV66ZcvTvJpLSprE+Ewrkdoio4Hndp/7JIWGxehXEf5z1pQGVssgJ1G
9uyRZbPo8H2iCnpTtc+7bH4qVT49mW3d7kilsX1SWLu0djn8r2V3SpUPfjZm846MYG8mYHo/1+ps
+5BsHoPbWyBn/v/z6xaVlEWkA/jOyz1w6YjpAX3QI0JmTOzovk68A7O906CVYZFHiQWeaCqilj+r
7qFsHD+dX3hxcHXUnZyNc7Ic8k+R9ePHAKu1cN9AwhzFvssfoyhqVijovEMfIhDtu1dkPq8OyTT5
NtswtfbtbWAGUFHDJPBVVY2gvtRWuqJFrWKJI4OvBTkb6w0//tD2kleEOXngDOFjaH1IkTQveV30
IoWLFbl+rGbdPA4J6Y/WiO2lbqnGs9llYeWmr1WC72yRQT0MhjiZCfsKGjtxEi6STj5BvEnrmmYP
gTsIQAy9EZj4k/2MJxi4L7kSul2uo8YLtts20fKd61ZK6BmzfewtSB6UZaOF3aC8WAYrTqTXEmyr
+taK0dwDiEt2t91KukA+PiQwXhomIwBLvSJpbZyK9cNs6lED7pmjcNUkMuua/TRJ+89Q9O4RGqJu
OObc+PNfGMZLHGKOwDhcyfQR5hlVl3p6NCv2nif1Q0nKfd3yR0edjkY6nat8i7N+zZNAHwc6VQB9
IWIgZboKFXwkZm5EBGVcaHmdx3ba6i7Jz+OPDcXMGQZTAONCD0FOB0Ech0K/AVnj8jC1++ZAXtp/
vNmniT/8sn+wLWFAuXZ0ZVBaFTo7mtATGMyM0U+LnfZDYX7+bn9h1Dfe06fUCEXibxFCrptFLUWD
YjyWK2fXZs0cjUN/OBqSp56E+SO7t+96c68KX3sAdceLeOLdxjUg47n+s1bgPxB1HFD9yhS/bWmO
o4opvKgVIkjn+4yG1bCz1Fc3Q4k78yvPN6qXTFX8PPuziZpbDcHg0oTOOeDiQJRJdcKxSiDJPSR6
pCguKKgyE3P6oEadA9NNi1NRgRi8V+15N7ta+5OnSrNvUqc6V6kJ8LzXfCkVLfVtrQPIgpb8ruXj
l9uHSrrz/7M/mIcCyQnKeYhjl2GZegpaMgpqpVrtznFVtGKnG511qIxhqw60FjiW0av/mELB69IU
kCol4LSpEc3GzqYEEM2Tp6N+mFcnJAV3+tbDUa6YSGsD/eOlwYFNNtcZ1ibM+jw1/f1UqPtBaR5A
lrTPeBXUeqQZ+V6xpwBgzoCX77c3d3XFaFIt73HIFcrq3iiO92i/UiMyWwDOu6Z9q1U11J35e20z
PGHm9FBStpHgr/kc2nXYaHR40YiXQQ22moxKmrlqRI0zG91DYqWBOekP3vyre02h72GExnifOnUE
9Ew444c0znCY0PvaPn4r7oXzjksYOQikrGVWmST1kpLMuRY5RbGn1tekVaIGRC50l/cPE+Bleq2e
1foxtY8coNoyeUrd72qSblwdK8kHsk70aPENQJZ29ehx0jY3zEGLkuoBXxrhJ9lNcwIc02/m0a2Y
Iz1AFr+DNRdzUWhveyDsvPQ7CMQ1Q53oWuSm3Le0cV+U08Gt2etgWz56TkZShxQqfLku/NGKHCcN
yyJ9Hnn7RMtup0xbhaG1K2apAUBcAckw2hXSC6yfbFJUiqNFXG1eZv0bMTEwnhdfvB5s+RPoXkcU
PLx0PHXGq15uoc/Xdn+pfiEMol4ET7jcD8FsW3gj8rFeUfbFdNZatiuH3Me8uraFi17SSCkpQ63o
f22hIHtpy+AVccFDo0Vae55eutIfTN97te/s7kw3m8gr6cFCUYQpMfxlwfFfGsvw6d28ZnpkGpBD
6afAA7ks+fWc8a8VunyDnd7b3RRMAKJxDCgkzxMUUm6HmLWfAJLCZbxQBTRFhsd6tsiYKTwcMNT7
QqW0USJz8q0+hVwN/nBpdLtQVkRxDGmKFLt1c6QYbqF4tPXJQUuBwba+GrwNbF7tHIOcK3A79EnY
d+ykNqWfjFEj5n1d13/IpB08RKB8oGB++FVBEGyci5NWEyCI1RPEfDeO33XQXZIoB6yUgEXgGSBF
/dysoRrJWj3quBjw6to16Tfa7VrjpCYhTZ3ftz/AijnkoiByQl0XU1TyPL9hZ4rGRzyy6rT3gmEC
nxG3jtyqAtpDprTjEy7wYasBuZJMIZqC1BhlXgtfXc5MNY+UCHWaDjYEb1faP4oE0HQv9KzsXgAm
77xk88+8+WWmO20purBuCwH5//kFi/4jZmOgdCvtMwhRPGVQJj0a6ZBh4KE6ZXVyJ1SIILs/Cu0P
UbIv6WCdHKX9jZoZ7vky6Mf+cHv7r8/7sg8uHiQA0YGaRYotI8nLdGGsiexvheXsiAkF6GIvAIcR
nnVs2DOgDLctrgTTS5NSiCl5lRZ9gQeQpQgRUmY0e2eejVjvsmHnTlAdMzOz/NWaGILkuZEHXUFd
XxH1llb6Yugy1l3+EOmeqTLXpgjqeuQpmbIfc9I8Td6c703eq8+3F70SAGALrBhAKuL444tfhjpb
ydq+Apo74sTcZyYQ1bZJXyAjWPZWoLSPFPTkhl+N465OKpCwP+SKP790dmAnj8W4d8efQFlMGkCe
KNsyH/ItW5/l+ta9/IXSbqQpYeim6nqUVskvk1AfSkJgatxNo58k47nOv2CubU/V18Q9FcUd0r9U
e6B4Z4mtmrjcdUK0vPwp0nU7c1AwztjMSAD3+AUCtZoa9MZp6I95ExR1yLONCqHM3vcfiwDUY+gN
KQ4Y8y4/D/iXPJDOunqkGu3gD8OjPfjzcMdr188s7aS7v5qsPmpAKqAHWnZ7rn2dQNLSEWhANvsp
jQQL3HTjV32ocsoOip+D4u9ShQGVxuWvavS6qZQaz2fIO+Vf9Ym2uzLtx1Cd5nueGMrjbGV0IeF1
4qxvMe3vleou7bRnLXHAqmba/ziiG0Ivsd2gqUgeUs/tj8Rr3/EfRR6ezU+QoHjTOoedOycvnyum
Fw8Cze5wBKYtMOdiOvWi1f6LoLOIVS2pJHDZcqF0ufLtvlc+SiBD76M+OD1XmgfNKrNSgsq1nwwv
BSllpWqeD7YJ9++vOOSVy+T9IlV61Qo23aLTDXBFRXZvhg1H/9X23ZpCCddXJtuHNMZW10BGMy0O
BjgPYNL4luinf8SHT/VU21GcBGTLRlTYAjq/vcq/jL1bhYLm5Ceo6KY7w+ynzKctK4/og4OPazbu
UqZxIDboBDh36r0PdacB1N3kv70KSpNl3pA7pUm2+CpWIgGuflRtFo08TI1JNxMb0zxrtN6IwLV4
aEy990kj9FBAnyHQabLVmb9OwdBahndDDxqUAciyL728HHstE11vRkr3ppvUr7bIj1buOAQM0DMC
xY3ZO08KJ6Bf4WaaD2aUgD4iq5qwQZvGsJ8hPrhwlxxz5revt+P98kdKJxfUvWBddzDtgUlfaU1V
UfVO3WVmNKOFfywMNbvPBQe7IXG1QBVZtquFXe9vG12Lm7jK0epAKgWIkUwLYyOIdWZOrYjP1RvI
DU+NQb4m1DvOQjw2fZSmEPWe6dlMuo1QtZLF4Z0KGC3eiCh4yGWi0Su9xupdM/K47p06EIbvIP8O
Rm1I9e4pA7bdx/TDb16mfCOWLDFQ2unlWl30UJCX4ql86T2JYwsX/IpWlPeez6oCvvrCp43re8VF
lxEeME4hIcZ0upQlAcmEQhT6GBHj4ERLwUvje0qzNdq1tolAV6LlsmhugGbnciljoQDQPVlWpHZ9
NJhG4JD3MTmRlOzqKUGpdlNKadkcefPwpkRdDW9LIIildfVQzxZd7VrRmIZpvDRZEHdUH5rz3YRG
ZsC//ym2yqcrRwMZEMYwXQNDRgg0l6vErdCKuirsyKPfymKvsgMFn8WUFkHJxo0ew5otlC5Boo3J
Dc+QZa/1sUkFmkh25Aj9QG205BoNA1bKwSgL3yNvf3/+PvI7aEShGA0ticulCa1tlM7UnKhT7kHb
bHW7kh6qCkqtOnvuhXvnmWFRbWk/XrsNeFSxo5iAWaapPkq4n64W3riUWFPiREUy7NJS64PewnvB
syFiOA6hbRRZ4PFxS2bz+kx88HnjVMB1MMQlHTxQeMwV3qtupHM27WstO3KWbQnSrnQIL61ItfZJ
AVtKZZZuJBryZqTMnzUwlChZmLjV3miTEJKqT8OrAZC7R6I2Ufye/Oozuqu3iFyvfQm/BDEdmYOq
YRpi+QyfttlRmkxRRepGdaPuCnqPknc9CV/3CNqQG1WJ6xv40pbU7Eu8tult3BVRSbInqGfhGW7v
jPyxzuetoLNyaSy2UF5FQoRRT1taVz4OZmNx7kbasqVKT98pVAvB3lezUKScBUCQ6ue0sIFvAODj
3m7Y8Hr74Ky50gfhAeyj0ypXR0ZWTUk/tG6kEPAFql03+EZtmofbVlZXCgwFAG1wVwAOJV9qh9RU
51K4UZp9GevaJ4Xl58ZjAarVUS0OWdIg8rlhRn/eNrz2NVH0QTEN9QZIeS2e9clzdKcfRZ1ih6um
aE7zMI7PVqreO2RU7w17UE9/bw7ULS5uQ3CN4UK5NMcUyC/2bHY/bkRFeRz4d0rweNG2iihrn+2z
ISkCeKNRTU0zuVEP7gY8mTF65d9eypYF6YtBJHESQwELqhnp3stENlxiLXQuamSoP+ImuqJIH4Gl
N5VOdSMwzPjJr/5ZPBrzAfRO1lZV7ToHXebiwXeEUSpc7XIvpSyYVYxCcSOv+icpfWTSIg3zaReU
oz9YfzfDi8cGkjCMYyL/NFU0mqXwQV2OTcttNyoYhtPNKuEBBE6tjSB1nXlBLAnNexBLoLuLEadL
P+s7W4yct05UKt+qUQ0mtwryaWMpW0YkZ64ZlCpV2jlRphO/7VW/1u7/z0ZkRzZE6Sag6IvKPA30
+gEjaiGIZ2/78spKkGrhBbgQq2PeUsruPA1Pd30iajTR9AgqxYg2LGhMHt42s+LSeEUh1KCAq4Ij
dTlSn4IN14fBopjHj2xKQy+tHuv0jpkgSzJf5xyUz+24gcZciW4GclawS+BOXCq5lwanci5mRGw1
qp2DbX11gsrgvrdVoVnbPeigYLoRWSPw+Muv+LSsUk1HMRWzGiF37o8uzUOmlM6ejFu9njVDgL24
y2MGlBlX13yqqGqnY/+Adv/O7SYoiffU82Ej8qyaQUsV6BcE3qu6KxqeNmikYcbAmCpx7kn2RVjf
/t4VcO981LPgC3J2T2qm1qbXqlHRdP7E92Xf7/r6d1++Qh1uqzu9XGKXTwmIri/SvCClWJTNlgV/
/kB4FLnog6pR+tAl911ThY1to1h3FhtPzZU7AdMz6A4uYQf1FMkTIHY4q5nTqZFi/zCTP+CJvr1r
W3++dFu3ms5MMuDPn6cHt3r/7/585FlLQQhp+0eW8mmjjFHLcrvpIU/qNi2CJlgnmMePtxex5l6o
b0EaD1zl6G9IsbmxCsLrTFMjVv3OjSYAxxiU2TbymtVP/smIFJsTS1MA59Gxkp6COrh/hB+nFnk3
1O+YD9hIBdbCzOcVSTFab9OU9Z2qRl3fHgz9vRyFz2wWWlvyrmsBFCEamkjLHD5IhC8d2ZiAFe3x
6SJw1Vd+0r6Mc4z5WcPeF1u1i1VXQ5TBrYDiLigcLk0lXYqHa+shVi+sTDOY5LfADGu7ZgERDS2T
ZVJXhn2b1qDNeOKrESYK3/XOjFWIKRiZn6dsf9vjVi0hQuPuATgJMeByLUSxZoeg8RnZxr4wfavB
cxT8RlsTqGtfZ4nOaMeDgx+NqUszLusHUiDziSzh+eKh03YKasRa70BXiKBZvZFLr50jdMOB/cTb
GtS9UlSrKSOVgRJC5CTQwkOnGv/NrtqSu1hB2nwAenHbIDUEvkC6tIsMMCLLoUuHv7kv0zGizJr8
rHT3nXW2PeH/P9KutLdxXNn+IgHal6+S5VXZ7KTTnS9CpzvRRknUvvz6d5iZd9um9Uz0fTPAYAAD
KZEsFovFU+e0SeQqaJFqyygYZbIKRdLnS/MKLlqQ04AcHDkjFzBCNXKSWsmUw9S2rt59K+1HJ4Op
aVObq5I83XYWkTXOWWaTmmgdyoEwzWO31qnfRPIA8VLXjtazNPlVq5WCbHUpWKEkAykFVpkBlO3S
ceQiI7UCgaIDDTc6qOXsod+ozkdaE6/Xx/e/Hx/Q7LhQwx+AIeI2tlylWY/GDvkADhTAlZ1DhxqM
HU2rtHKBwXSNhAjC4+LwIPMIkkK0PuCeeTk8M400ZSzhqCqAwSoYIfoCCh/5FlVnJJki1MTStgBk
FxESBzGyWW79bDOd8VTYKAcKPQhzr4Z3Riog41p4JkY6cWaD2+n5nJSOkeGdCrIFLvBe2H6619rP
g6KsJh1iSMUW72F98qsVcV4szSXL/ZDPGGgr5U9onKid2qDLjZXxZpAHlNGvwZQ8iJUg3RSEzaWZ
BBMFNE2RsrOL4eW6KXGvdVMEWyYI1MPM+FZU1GubXOD9y2YMFAdBlsyoDy/N4AgCH4rS4dGvfNI6
dOtl7kBEnKJLRwCcAS+VQDWjIMjm9SyzQR2ykvAOoxyGqPIg/xhJk1vbj/MouBMuHJs61gWqqSjG
a7jpXtopTNpIOrsLjCSb3RHPdVu1bERCCQujYWGCFYtQMdL5qs2sK9NYFqN8sLt89CNNb3xtVtw+
GleRTSVBRFxYINxtUFwEGRYTteS8vRxKQ4sH5FJ6ekqtu7k5ClWilk0wqgwEQTwzcJs2xIWpCzuc
0CAkcSB7bd4VU9ND9KcRrI/IEDeW0W4yWmGwB5N+gq+Xxk+TIUjSF03gJYaxpLKGXu7ARD+UoiZs
LNNcuPa0x/nlFiLNpkU/A7sVY0nFBuH9LJcSKYmHWDloSgihx8nRd3g1fb19VCy6Ga7peDFAGADN
1KUzD+hvMTKFKgeiD+2KhkbmSboRbts5bn4nDqC1t+0txVWWbYKyGiRC1/0Hc+MMRtkVykGeq24H
nbt5pRtV6qHUI6NWJMW+leQGtFsrOHqfoq1CUSm4ywYRAmpp5KzeLKMyBskY3uVbJ0HOI6VIOcrU
jdS7xgm/9cXKlLqjYMgseeHuprg62IB14NJlg+H8co5VNB9OoP9UDvO6RtfyvtW2MXE32TNSxlbg
mQuHB7joGaKMVfsQ0y9toXvN6a0BtoD8cg26DSckGFD3tShd6/rL7ZEt5FEMUQD0Iqj20XjJDYyi
jXiUG6xlmR/y4iDZgOSab3NHV7b2rbMFMWrZGh63EN1VYAPZ72fxXcGTdRXXGFqNEzj3Qf7YePrv
ql4pIhK9JdfAIfUfS1yEb9sUwT+HpR5ixdY7zd8GY/DMQrBWS1HkzAyf9JLBScBJi6SpsV/B1eTJ
8U/IfN9eIvapvO+d2+CibjSCexaSivAH196UdNNZ/n07e93vgQhGs+R5SDlBxgeyTmwqbnlmx676
rByRSmhUXdnNXPi6ldQ7pKidV+Q0eoDEluiUvBoeMJLINoGdBZYGz8icuzfgBLVSYCAO6jy7ahjt
hqj/3nbr0XF2vU7dZP49ZPG323N6tW4oM7GwjBwDkDmA9C8dUa4Tva97VTpIefkgVbtUzo+O0Ygy
0KuwwcwAC8uQI+zCyV8ZQIcjOXooHUherRTn2fwNXZ0KfVJovYvWXVLtxkJQTF0YGY4CPOSiYQlt
Nfx9vchmNDXochxkgCAxmbx+dp1B4JIiI9yRMyH491WmxkEi7+LEh4aAZn//6xW6GAc3dSEEf7Xc
gInYbKAf9zlgB4uEF66OZ3ZRPpsrzvWkysGlbpjiwNwX6/qvzwz8dYBKsJtQcmbdepc+1icEf97C
SgzFPWr6rvHqWD/IuI7GfVt+RlAAt/u/d2tWt2eaTnhoRgHq0mRl6hTSdHMMvWKgn50ajMOWN/aC
MHEVW9nAUFdifSX4cJmLrUMU4ymoNeMAObYnyRkwH42r5Pup/7ztA1fx6NIQf42SC9uUGgjCBSBe
weX3NU+C0Nyg8dCTRQiva49GJYiRAKHwhDFdHbqhpIHJ0siDBNumwgseidzkr08L/OFzI9zy9I2O
AskMI1IMnioHFqRmned/vTlhBd2wLK21r5lxw8lI+z7V82C2f4LAzSvIvogFK3ONqmBDOTPCDaXt
4wzlQi0PrAiAqXzw+9xa1TT7Ptn9nZOCxnoIa1ftdD+egELUarQY0ioATtEba4pmJFH5YmkBTXb/
1Rk5D9r9Ll0/jtty7IskCZw4oIaFZ6pNJWppF9jgVYn0edLTWImTYHTeatnx2B6uOlGdWmSFO+/1
LHbKpsZIavPFaKgLBa5Ord3bW0tkhIvgQ9FMNGFGoLGUQGxGmdqVkUSCe9wXC9tF7sIkYACVAMYH
mwu1wctVadQkKaFLngdNT9zMjrdTGLmZDlpjz+6yO7mjfgkyCjADBEr5CjpXjdTrvsmB1868jHzA
ebZyo+/UhLpzPaxuT8J1IMP9HM/O+ELUzzV+PR05HihwXGVA9QbQYUvK1p1i5l4CeU9/0rpkc9ve
9XlzaY9bWaiyREpmxWUAXdSVPjeg+/h/WuCWNSNdPLdDVgZjFnmm+ZGI7gvX2drlELhjuZfDKTYM
DAHvmX1Xu3UKO9KHYj7VpblCWdQ3R8FBKpo17pQGSSiulJSUgVYaK8W46y1ZMGsLm+HCD9jvZ9cS
ZyjrsgvTMuiUzTg7h9nYG5mI6nrRiIXrIxh/UXuyuKWZjCSOyEhLMD7iJoKH2+89RQwJi/rj772M
nf+4omPD4VX9cjRZIpdocK3KII9B84me+US/R3eYCAy1sHnwHITkBpUgiI7xfctKAxy3hNbhIIfe
mOXZ34cGvZYiMvklK0gyQHPA1Pts/orftMTpEmQ1QSb5OZWfQM38CTY0YNZFYJQFN8PKoG0O7D94
w+AbZYsBjci9WZSBMxflITRjde0kzbfba7PgBOy5U0ENAckRgC+XawORFZvquV4GqRw1uxGa6+/S
OKRui/KdKMQvTd25Lc7hBjtTURqGrWR+kat6Zxg/RpzJeiGipLyGxeHSiIotK8MgK7zi4mz7CZWT
3sQOtaQ1QUbgzVm3oXXtaRpZ9TIkU6vogcTmrmkfb0/oQjy6MM1NKIpKOWOGwK7Cq7gL31dXBKlo
XPot+e2ktWtJJOiSSfTatTi54GVGozqSRcg/XC6kkoWNktVlGTTuaD8R2Y3jrdXvbg9u0Vv+GOFv
qSCIAJdIj50sgyM4pC9dChHhwupFL1tLro9SCcr6aA1GfZ+bROBEoWXSTfDKNtb3WlmOq4lUo3t7
NNfZPCuhgTyEtYZABpb9fhZlVbs2Mj2MKLInvAtK+WG0untUwn4laGt1HV0V3L4XZw/NIPBHaMKB
IejSnlZ2egHK/zKwk7Lws2kufYnU9rqUYxFp2dIEgt+QPcIwXi8+FjZZZ5i1ltHAqcJNozZoew2N
DhiZ2zO4NCLAihA8AEFFjwTvdJ2S4wtKGjT242RC8RM3oSbv/dtWFgaD4gGDfgEnhfjOrVObEBsi
Py0NdHkDHmdY+C/yLhRGkBKCER6ULvxRGLepROK6r4IsoY92SQ5lPH/oavxhFNpfH+2gu0ATDW4G
ID3B6+2lE3QkzwrFSfIgTX9K5StuBbr1dHu+rlfl0gSX4zJdt64v0zzAY9/YJy6aLJTi5baN6zAH
G+h3QKEWQFO4wOUw5hgyFbUJG6SvdqEJgvSXarizo6NGNjL4aWSBp7FpuczbL+1x0wZWYTybqbDn
oF4h301eVrwM9k4WSTYuzR2yIajioaaOUgz7/TwmZPgHFfw8oFCyKSLzQJI7HeQMt2fv2grSIRDf
oR4GJhgYurRip2VkSsWYB+Oo++N07PViJSwmXS8RjNgaHrM1ZEXIIi6NVBWCZ2Xicj9Us1eOlqsP
6DXoP5N49NBsWW6akgjGdX0IXZrk4nY7qa3V9bjpp4bkKcM3Cyg9OMQgKtsvzh+YRlEqRbkHcITL
oQFYlJijrMLOoPs5OqQcMA0IMbQLowHygDGaftFU8LTlE8UhlJlWHqiUeFao4FaWo2ggn4RLdR3h
EKXPLHFxdJpzmbYGLDndazLeOYNIq+/aABBZUBNAcoD3OEAxLydMtSUFBaUpPFT5tsia9ZSI4HnX
k8XakRj4E7kXwJ/c4QZee02hTekcpK72M+lblM9o7i72jJ399ua5ZrNhWCyAl8DdgoYkXP8uBzPN
CgWhYxUCRvG7aFeO/A0PHuDsD111cqVZ3fbSHs3Okj29U1QSaBtE9U5rE98QNdBc+yHqWaB3BmyL
QdP5Tj2aOt2s9TPoziZ7CKjVE38e8ExQO3K+FYyaTeBlBASxHOPJwgMxoJYOFzPiOgX2NWtDvIW0
G2p/tHHqa225HSV1P+bk0SxkVPIbtyfvIC1+KdVU0Hm2MFhMOnujcABSvWI2HEC11uCWIx2o1q9U
LUiilyIS1Zqu4zwuiGgQR3qEMx+vgJdrO5bgDx5aVFgrPVw75ugiOkaTs57it077eXtKFwYER8VD
CMMPmLgyXtqyjbrSaB8lATgb34n1VihPWWF8u21kYechgOCoxBmJVk6e5LBq8jarjCwKkrHqVjPI
zsB5ootwKgvTBj5fnMd4xYRr8LFeJV01TyhOA213B1aWe625T/UnJe8huvp+e0Ase7j0Q9x68cIN
STUFXY8al12oObj+41BCoc7uV3nc7FCcDrVmDYVgj9DPyhQU969XCfbQVM9WCTuMF0TpYqTMc+wk
0Lictno8BwaVDg6ING4Pi59BVp1GeQJd24ycC/976QyJPs5WknUociZ5f6gaqcITUl6s5VJC7gze
UC/FbPzllkLrHQov6DAA7gf/5SVb8zQiOm6hadAUe0l5YU9K7eftcfH+BxPohWXqpYyh8ephsQkT
q1CzJAtiC+055RidIiMXtWlfT56Bywa4huDoKh4w2RqeZU3JYKeQHWyzIASEzQa2IrRUf+qHXyUY
C1NIpN4eE+8SbEwAFIE+DGApC8PizEF1VDbA4xZYDUq0YJJP0dvy47YNPnv6sgHRQAc1JaYeyPmD
1dlJWjtjFkA53JsoIDnlT3N8BJeBO3bPee329dvfW0RnL84SpJ24vHGVzDlXk5zaGQGLvvKr7pL5
EdK5w4ONwL6qmjrdxaE5bcZqaDZZ1YgYufhtzcaLUwWMTihfgDGEG688gqS2llMS6A74K9LW3tLO
+N7aw6obxo0274VJz9IMAyNosjlGo6/FHWhj3eoJBFNIYM8QbEHHr+aFQ7vW5cpyiZSlnkG00s9r
OYTCVN8I9vtVFoEB4x4ObDLCGGp5PHpW6qTOHg1SBHNnI1lNqnpjKKT3dMjFrKxmoBu5pZWfqbTb
KhQ03240ps6uGMdOcwuzmHyoUffHsg3JIcnr8kggoCYoJi1sXvTnQxQNKS7DhHGxto8MCN9oCgmg
dJP5RNLrN2JItaAuccXb9DUVTFASBCbAUvKdSKARK2ylsqFa/FLSz/QBeMdyYz6DiDG8y1SPQjPg
Q5O2t919IWYwWD1Aj0hnsMW4TexokM6bFSw/VT7r/iO+V6V9fkpfbltZcOsLK1xaqndWmeO9hwRZ
cYiQHGVQVLeewYdVGcSVRTQ/Jnc2/jORf8bEbWFDa62IphoJ2twYvUGtI3DXGLIfEm32o6aNVrdH
txAIgRUB/Qe2Lkhf+OSij7KM8f+QYCrB1ojzfp/rguN3aZkwLDA9Md4U/LXLWGuQrGuwg0hQdhTi
qXLq3OFSFO8LhViPpUpml9aiTHNp0QBSQTBEWs247y9tooKUtFkOf+zCx8mHoqyrzL/i6jP9uD19
CxEI/Pqo++DGoqN+xdmZ7LiSrRrX8KaX0FQKxbEjxPyaOxoWlT8NkrFDuTW+n0rpHahZ0dPYonXG
BMvuzGAY4ZxFytCdDlqcPKjGbB2TAXz01Q+rAj679nupPs1N/FZkAo9Z8lAk16g/OiiVoQXkcmoH
faiAYzVReQgzl719jvFTWJ9s//bMLjkmTmi8xSCZB80m+/0sISgSo7UGKNgFpN03IKPRojsqevJf
8ky0Tn495KLjkOd5GzSjGyaZ2UhcawvwAiQLrNodRPKUX60q5xkv29WQjQYUjN1LgJ6+HAzEfPTB
yWkRTPQxgQhgEckeKLjT5kmTXbkA3165zjtgCt7qsHUl+lA6q1By/NqM3AF6lnGoAWTdWmiMTh6a
4bsSb6Hxuqez6Ga8NOvnH8pm7GzWO4rP79OmCDSQ6OLBGtro6znLBWt77UK4zID3iclbov7HN+PL
XTUNUwacmNq/ZEcNd+5ZIVtQk4uOpevhoDjPSCyBcQXbCR8G2qoDmpHKRTDmpauAs0lS3qsudeW5
9BgniDEAT9TGL0p2smUJ9/wM6NTZ7TtjHUu/bzv0QroA3RQAXHFIokJ8dVksBjSDTWYIPE697go/
vCfOpp1/J/keCcI6bodtPqvgzIbE3PibGslTpdXeZH4Oyfr2l1xBGLBtL76Ei1qzWVFJhXhSYFor
ffKBeHro/H7dr8kufrT3/U47lr2b9W5D1rS8nzMX/Re3v+HqgY3/Bu5YpRrwIOCmRol59X3wYy/z
3e57ey/ael8gmcutdzlWLkYmdStJeesgRvqdr6z7oN3pvvLsrMs9zrp99pTs50N/aLeW/wj22LW0
AWvwBntrEz18bvNT7aItattvylXhg214bQnC6fVJhe/DfQd7gd3fTC7OVWOdViBCLYIqy+p1ps3Y
/7ZVewrpuo1spJrfxGboF0UrWoKFXQjLrEai4s5g8VcubSapqaZpEWSz5LZ0U3VeTdym3d1e6SUz
YG8CqJ71faHgeRlScglpgTxWRSAbhODmA9UIvbyrIZqViMoxS3Np4vYBWSxcWCEmeGnKQSy3HYro
NdYg6zMAFu36QAsPYFIDHqf6YWSiAMM+nvculj0xrlz0KvDdELNNJkCo4iIg0GeTq7U0fFgYWPoW
ook9VNBQTsASGwWGsh0ELd9XPQtsB53Z5is2aIYMW6Bii6CefznxplFQwI5+kKqFmpBblU/d+Kvs
11EnuFEI7XLRI4ROW5aWsOvY5toanFXePJbxTtk78COIZc8d+B+ntxLaILc9aSmaQxAHT5LsJQ9l
4svlTdVyLvqpxlaR6tSLsyLFQzxqRkpTit7YljwJz7OMBgWpFdTcL03F+jSgYVIvgsQAza8Tx9Km
A0uOa4XDvC6dNvVT0+pAR1hUgu3ylTLyLnVm2uFqikNezQQ49iKITMPTMv3FMd/aYa046brX253S
QlZR92fwbJ6caYX75TDuE/V1rMldaNabqX1EoX6rPpoVbpm3F+CqJZe53Pm3cUtv6YlmgXcES+/s
VWvVKNsoRpsK4/JaR9Oj44+4s+D4cgSnxdej2fWksM420FBA0IUzPJht5VQFJiU/opCyewAHevjN
LL2P2lU8VFbc1iO+6lL39QfUTrxshTYTj3rJOlqz/89WyKf8UJDGMCe4+ijUjlBNZ6Bog4tsbd2a
jpQNCKDFpktKr5we5nxdkmITu1XquPUsoom73gHoFGSLAKQqSn78azm0XEa1A3tbkJLZcK06OoSO
HLlSXG1vr/R10D43hJL9pf+ntdaoetYC1tfbhzCzXiPQedW67dWyYBL1q0lklhhMmRHcogHu0hIk
igZUUQDUcLr4HdWlzutJHgsO2QXHvbTC+U/TmV3cmj2QXZaDJLD1VPrhVJWHG503lbMbG5BF6yBu
IPmQVWhcauiC2tzi0qHqzbjd0dn19YVnmbWhD7M0shm1nBcUamvlTlZfbi/addDCINF7jHiloYLA
n7RJZTdFKA9lMDxZ7b7yqOHOsRd+z2JBHLi+N10aYmt6NhZbrYrUAh4/aB20xa8kuunNtfEs14Jt
v2jna7+zCjdGdGlnyjS9SjsZc9Ya2E2vSnpyms5L6r0NItzbk7fo8We22PqdjSkO28qmEWy1YAfS
/EmJvajyhcWQ65iBqTszwz7jzEza1ZIe2iPAXZYXmS5ap4F/ivxhFbX+qK5vj0k0f9xtzo7sOs8n
pQzM5NOOUxQmjwT1P8kUEt2IhsUdzVOX5QUlKmBdXYluruIutcbaVdXRVYF27ot1OCkPkxYJOoNE
A2SfdTabzQC9LGJigPWs35FQ30KIfWUMW9QoXEsTIL+Xx4iga1msxs7T1zbKGAE/bcDY+Bkmvw21
dY3chTMqeeJZj6MyCFxyeXR/DHLLV8yAfUwVJlUx3tPQbezKa3ah/mAeb7vJcnQEver/joxbPbNH
ahWDuC5Ik6D7Zkj289T6Q/o21f1mHrYO8nYn63a4p6NFSuCjX20ol6co2xF/jHNrCH5eouAOTgNA
1ws3oU3mSkaGSn4N2KUbmdN3S5nwWAEMpuWnmQMyS61KXkPTTFdmnhZ7u5VA8SmByVswLezoufoy
E8yLuCWhiqBzezWPnF4KB6Dt8vvkUHmS5Uov2WN3UnN3fvxvbLGebSYpBUACF+oMLW+cZMLxENub
RP+ula4Wjp55agavlX+oNnIcuvmvbDoo46E6xdojL3ePQ3CKNAZiUbueZMMPne99dVKhAa0dpeEl
mj/GSnBCsVHwMwqWN4CrUTpE+xh3DFNFacI+R5CdafEYO85dq0z+7VEt7VK8fwHbwWrOV9wRg0xA
YFjY8GVr2yIMDPkh7gZvkB/zkLhx+1bpf/cEy4gDoO2Lmy0DWqO2x+0ep0ttq2ktiJ9Grae1v5Xm
JZwFW5SdPmcTd2WD2yS0i8ehKKXxCK04kBNkHnizvT78dnvuuIDzjxVQRgMVw3AavFBtIdGMhHU8
HcN2lk8xKicrlJfTbUWV3JfqRL03w2kQJEZc1vKvUTz6gtwNHIIGd/BWTtt1KJyOx7jWTcbLL+XQ
i42raVrPiV7/AgWQ/gr8Ll0PsRQ2u9tD5utQX+YBAINl0Ffhxsdt8kqaZymXMLNDSu/teStpgQHs
c9nverSZDmp67IytM/xdZvOvVRRBQamFxIYvoptGXczpkE5HvTvqEvG7eCV1b4O5H+Ln2wNk3897
DkxAhg3cINBq4qY3yYCAip14PFoOSi52WK/DMjNdPGrJnhbqoivi0mriho5mNUDIQbnJnVlWnk1D
AZzYcYq05ug0w5i4Rlqb/dqJp5ngzduGPuAUTWDiCc0ymv+LiUWSzWpaaP83DS7C6GTOlKJX5+NM
a8AWk5WdO9uxzT+INP7QtF4kb3u1ZaADgwcYUBuAEgdVLm56UX+o8r7qu2OMXGcyIJOBB+C6f5fi
X4VI+e1qKZktvHLj+mCgUMiXtxRtrkkj2d3RTIZ1QVUQPQKH2Uc7VRXM4vWugCnGCYwQjYZyYD8v
j4YyG3qr0eoer1mdbw53cNeNHo7rLvxNLOpGHXW7OHnuTEmQ83Dh2wbnsopwiuOITSme1S8NWzmU
lrPBhlo6jbwxebfjfRIDFgT96B99aGyEuioLkwpGBSBAcVSgV8bULg0SXNTnskjkYw10JnSkwpg+
qWOKa3wvOOOXLeFBC+g34E74odlxUtdZmcpHNXmlKpB2mzRCyUISAeAWphCNONDxgIgIK11xUxgp
yTjGsyMfs9q6p2rrI0sK0NJaWbXbpmlAx/S9zAWPvEuDOzeqXk6jEsVG0gGDcIyaxGvinRz9xv6f
tPe/jGaghAG8CuctxgcgIXfWpkgUu2rC2OLfMiQ+1fSbqVbepAlOhaso9tU6yahKGOkATqbL0dA2
agYla5QjjeMf6qSjmWmV68q9HvcB4AxdbPq3x8UXVeH3qJEz3CKqyCyP4AYW9Uoka6OuH7Eb1zP0
3dAZuLGJ4xUqcVOosow26Mc7eqrkDOJYvwTmr5cPFQngrjCrDMKmMp86u0j1dSiVhjnbx7bpIOBz
X5TZpqjxbp77pXxykk86/kjnp2JTads0yXzTfJPQ5iCYBRZVLs4qVNJQvvgivmF1fG4vOlOhFSEx
wyOR6pghZKTDgFwSc6GIcHPXcRvoeeD+8LSMowpNIZcDTuyJKMRU41Mu664WONJD1eBYol6YvQjm
ln01Nyo8zSO/ANAC7XE8RmDA1SS3pi45aQ0x9lFUfR+GRLnPpkJdG4WUvzpEBXeMDFGvhsjzrlLM
hyYbmn1WtAfNlFRBwnU1ywYmGO3BKBChPwoltcuhG1RLLKrge3r7oemfh2LwM0tbC0Z9tYVgBXor
7F2LQUv4UWfo61Hir1FHq/zTeuhX7+M2/Uy84UcJlVzq2S7xrZWTuuOjkLjx+vz6so6wDnwWWhd4
eD9VlRCa831yGu3M7eZnKz/F3VNrJ0BjfZa09lU8Bk8ijSDuesPQ1WizBIoGrbd47+L9V1Yhswsg
bXLKqsg3JjDzGcVKMK8sel94E2eDfcPZTsWo8AYSs9X7jtRK9dKV4yel239Sl75YgvrK8jyejYjz
FSkhhdrLbXLq/GHwU8kzV90q8pRuZaUrEeRDNH3cntQNCW3RHYxJY+qG2u8kdgTZBc/x8O8KgUIR
wAM8w3+9jJ/NnhY6eRcN8AuUeHfZIXpy/H4PQEDvy6v6bthKz+AMEIEqrmINWzINSRuebSCI/KX5
fmY0KVvLzFSMK8VJ7IExahVbBOdxax+bJHvLVVFZ7Cqacwa5VSMkRv0qgo9EReTmTrRP1ffa/G7S
XuAfS6EEeRrjHcJGB4v/pTM2SU0y1RiTU6LoeIwzoTRCkDF6gy2LKNpEpji/t2KigtgIpiZymiQI
Yjihi9uGyEEWtxeuDmjJQIXvKv808ygbZzXE9pI/olLZmHH71OTaXTLuCaE77eegVjuJSPeZJWLx
5UGU/zjnmW0uhyKhVqP7yUlOuuXNxEvsFV2DpaoO3yvprlJdK9tFPcR9XVxrbkeVBYcBKzYIfXEX
ZS2z3DpGtZGYSo9tIVvlLqumo6OPjkvQzqB1bSqY44WVBDSPUfriogZMKmeMlC0ezRKsZA3hbg+3
xaMEEO2mtzXBqBb2HXuVh5ioBVo/nEaX3lkMNsGHYC2VB6M7VbqfaCjX+vlfcqiwdWPVQaDjkbOg
wYDL3YgBjucCtIgnZORbyXnJyH1qK4Iq01VWz4ygvx5hBKICgMlfDgavfnXc1SQ9gYF7ToOkrVeS
ckyVDVQv3ZG2K00SJMF8ZfafcZ2Z5MJIpsUq7ukg4S8/AcCPS/d7sbJ/fKi/FcszXdVxzW0jajPj
a9H/GkXhAA0H6M/iG6KUYkaKGOfpada8/LO8z990f9jMO9Oj2S7vPVsAo1ie1z/2OG9sUqMCfhr2
+m7vvFLyFMtgSfL0CuDsjQgDJjLGLWJRT1KbahRsprEDTVPc/iLbs8aVJZ1yZzeMNq4WItmk66vF
l+f8GSG3jL1Rpx1JMcIoHAAdeK5kd8xWVBs8oo1+Fn5Ew7pGrcYYBKeDcC25A52YRJPHCT6r/Cq7
dNcr9lZ6qaLplLZBD3W1HnKadh97TnrfNSKmATaXXKKEDfNn2Cw6nJ26OtqK5Rx8/6dJlwqf0H5G
nlQV/u3IuZQh4cKG4GkwLXq8Ul6aqXM6lX1apKciQIxwVWtDyl2iuk3s15I7zAfRq9CiD50Z5KJa
DigC2PGxnKY3b9PYhTCui5aS6fX37ZHxQJR/duKZIe44qkJoOKoKDCXfpk96sg72R/4T1FCDTx6U
3P1FXG3/I1BLdx694qh4ysvtD1h2n7MP4LemrI/p1MJ9ysmNjpDc1e6GtbweVtVzu7F2K4E5tg+u
HObMHL85gc+c+xHmxhUUn9/Uj0f9gfpa7I2bwHlcpR+GwKJoJbmNSePWyME/nJ7q8K7XAY0/DSg1
KAxDEx/L5zQVAT+XjnloUTICViht4F3r0lclpS/RAYIVHej9CEhR8Une6nJ9ex6Xp/GPEW7TV1qU
TlHZpKewUiGaPZvvsVorXjKNIiGspYSJQUcsVjUE2J+vUhZZWjSQaUtPrZGiKWM/rcOdFnTNi2Hu
o/RXVW+nZ+jvgWxe9m4P8v/YHH9Mc6O0GhXEDhAzPdnjQ0g+GvOgtV4DIeYqcif50KiruvplPnc/
087Tm2+RHrvhLwLi+6Z6MpxX3V6nADLd/qjl5f3zTVzEy/OhAn8wpiNKpXBlVFm3ziG6tQJf50ma
B/+2NeEUcGkPasR5UlolDrMmXtdf1ACkd4nzHhn9Y9viTXzcm8SjdD9+xqmyG+ztqKzTDMKrQBUn
njrjoH3StF1HRHif5Z31ZybY72exH6SEYGZhqyPnB3VvemO+613nJXqURawSLChcB43/WOL51gy8
+xlmySbBqBV3mupk1eiFiKn+/wiFf8xwQb/UndimAwbkOC+q5WdBX7uZ5uYr+zXdxx+3V5bXZf4n
8oPDltXhgTHgmYCkuJPaqO1xxOS+7NyDrXlT9s9MwmpS15XzQnZp/TI03oH+tpvD1K2JtMMLvfLj
9ncse9if7+DPVtPJxk7WEUoKc1vOngHY/Eaf74g5Ybc/5OY9IAAtbVzVWI1Q6BjLhj2HgOA3yJon
Kdx20k8zd/Wj4LMWSltoFvnP9PD3irSfqUYAmjj1ffxDstdFs51iqLA/4LLWkPJJ7yoPah77mm4z
55ea/sh7N1GOKPhPWuoXnY5+ji2d1kW1IkayI+pdlJerubYO2uASe4KQpuhZZTlUnn0zd5gP6BLO
CrxrnPSX8o2csqfqLt+M/vCsv8ZP2UkSvQMungJn9rizmzDFIEidp6cqjOb11ECuU68guYemHqEc
6tJuR/SHoo+DcwDaB5e7neSQ3VAsbI5CA+S7BNlhHu3k/qg5Kypv23hG4fxZm9dm681274b58wTh
mMnVc69Bsm+1bh4JXHcxLTz/Ji4WU/SlSrStMN8Q1m3mH7qEz0qTVSnNa639lRHbpf0b3jDWt51z
caHPDXNRedDUWa9a7Jk4OpTFSQMvs5Y8WBWUAB7KZI3XyRCNuCtqBRD6vm176b59bpqLunSoNCud
YZrKEsRn0VQdBTlV3Pi7rYq60Jbi7pmtr/k/i/AmrZ20xb+nulRcXU7cUbRllk7TcwtcyNX1VGnw
2JSecnXakknd5VWznUvVk61YgCxbvKIBbA6KaxAUQACPsxUl5kRVGaNpCh+noi/9tDy6od54199N
gixh2TXPjHGhYJ6ttq76AcZkyOd6Q7fqLXqgfghG1qzbSvP3yRTpIi/WEs5HyMUDycTjdaMhZqp9
7k7UM9ptrXr1s/MAoYoySlxUMuzOQ9uCJX0DWeptz1yKRufW+dR+bIilNoh+YWWXmwg1oZUz6ji3
BqT3t00tHtXntti3nHlmTIu6+B/SvqtHchzp9hcJkDevcmnLqvyLUNVVLVES5f2vv4c1325nsnRT
mF4sxiwak6Egg2QweOKcAlwrQVQc9Nmh4pUk1uATvjI7WxiP/UCcqL4pfHMtFVncBk/mldsGpdEY
53SC4djYjsrvCiUMyxltEL5siPFpPFz2c+kQPHWT2+BSwdLqEjffgOTXtZh7CUBW6F8Me1SKohnZ
sHvZ3rJ3jCUOL/XsEfh8WHuQ1AhRO2GT32lMLxjNEE45bGjrmoFSr9Zi2Yrj8zqAgf5rjovXSEnB
EWfCPQvt5aUXXUn3hgP5MeQT0CtHFXrtbra4oaGCiCdC8Juiln7uX13nHa1DEwZjwbKVgcz2rKGI
cHkUlx5AJMaA9x8z3PEgkxxoQIJzOcluYgVd0b5R3aCZHQvUVpnq7hdYc4CC13O7mGJbkR1DXysL
Le6sJ9/AnRNjaaF7IcE3DNAM3ygHSbLFryJ3yua5/lRuS1dPrzPpwSz3jZDj6X2txsi3437nt38G
Ab1i52MdxT0Rsk7C4SzikXUfPfa5rZmPXQq00KaCJEm6bdP7dDiad8VzWm4sYU8ytAFOidPLyYYa
YMSTb0n1Opj3CZ02/9McQVj9/PNydP6h+ILPo+ImQ9dPdx23m679mFM/h8qC6c/hnZAeW7HfiRCq
SebeNqs1BtTF9f3fSfpBNTmHo9oPso7y2caKXQq9lrtgTZxj8dyDSAt0xxGRTGn93NNMlrtKjGQS
WIc0wYuHPHkq+aTGMW/fkrqzu1Jya9PT+teVIWa7Bb+8Tw1zy2AeUpC+DhMJwvSpi3/Th2uA4vdi
a0fTp5DY3cfdZYNLIQ96G3D04DmC0aidO1q2UwxF9Qb7hpagRetGpI9NhA6lZC3vXtpGTg1xjpFs
bkXFrPDWOA52SQZHM58uu7IUGKcWuNUb9pVmtA1cSbXSkaHZPQ/HNLsZko8q97V+TXp40RxQ0SBs
Q8UKWgPnI0clogoam6lWqpyqzN0wzWzaTCAI0hIHhKiSqyS1f9lHvlf7e4dgffAwDFYbvFadW00k
wSihoQmrbvtLCMAeq4XuLSV2v63c9FPxHLl3tv8WBc6b5Zuh0rGcxbmC2Q61ebu+id6Ue9Gf38Rn
4W/S2xMPeQYkidB80Ac8jiVZ6Oj9QTHcNrrTrZU0YTHbhGYhKsUMbIJL3/lIAvmi9pPCytVpJ+IG
IowukUnxiO7vo6zn9V09pZNNq8o6gqamvVVTLdldnk0WIvxiP/0EtjhPMjKrMRWBdkkSGJKr1q0d
d7s+n+zcPAjqSnK9tPyAYPyGvaCjja9IdmILFqQK5aDIrMw9LWvNRulLcC87tFigMXBbQGii2xm9
UeceGU1f4CDH3cSYgj7aD9UT1p0y/66+ckA2QdvWpTb5nDU/+QhFd7C2YemBB+rj8mcsOXv6Fdwi
KSapE5oG970oEvWNXpRApYoQGblsZTGhBg4VUC1GG4gu+XNn507vwyZB8p7FHti4If4ie+AQFIpb
NFLh3HYq80o89u3nuFrd+17nfOic2uZCp53HwagtpIH6eAMljn3YCvuuoDs6PsrivhfZq2TijM2r
XP4ifeZMkp/2x0nAO/Oubz4mze2TrSbtmsJH/LtR+C6UyS6Vkq1KKMQ2hF0yph7pN381ZrgMAL0L
zDc/ZrqOxqh2QrY8UPAHfRTi1TxrW8FWQXE5P8XpjqAeWpe+sXI4sLn4OV5o0lbRoioBWXc+V+1s
QVodOVLQxCogNpkFMgslrjaTAKnoyz4uRh9oF/9jih3xJ6taz4Y564cZzzXoIPDitpy36C95uGyE
hfAlf7hrQG+GwGy2Iq6tpbRN93E9OXqU2nEUBmH0Hg6mZ0RrMKjFrAi04v/1jHl+4llfhQAuUUye
KUW7CKoAWp44hoLrakfcSCncGOhIfT6OjS0mk3vZ46UZBJURwykBDw1SoXPj6KbL+wFsfIEKmjJP
LrTcF9JYcNNEz/9iX2ZUryIyIpBy8hzGAuS+0EpvsVIVtVu8v5PeBVeVJ/a6F+UrGdiiX2CAZDwb
kEfht0xUWCt9SuI0UMIY6lsxILZkaIjb5fPa5XHNFLcvqvkEQAulaVC1mb5JcR320jQivkjNtWLO
4gbF6Ef/zy2du8qIXSqEcqJngVjWmeK1Zt1mdmQ1RufXpJ+rq3CWBjrtBQ21LEccFMjPDWQIwSI0
S5qX4qmQeKUuE2WrJGEq7ehsRN2hteRRdmWS4N8jJVcqpxsMgd4ZUUHq35IYV6gj6vK4mUItKWwt
r/XpYA4yKK8jfWyqbS2W0J/pe7FpbRBkFKaDZYSmrbXDYWEXYEIdDLqEqgCIxM/D1ZpoRipZSZEx
Vd7HbFfuV+MQ+xe61e0EPACXF8fSwYusEFcygM8B1+bFLqo5RVOi2WZBbX5Ker03cCaFahgDUSEG
QvHVlCBrElB6zuZjN+VXA/HU9CEfQn9QvkYhCLVPKHB8Xv6qhRRZQSkGbXVAuoLxjNt0c2vI2rGM
aKDGtS0Lop2Lua9n4D0rfRAq2OXwetng0g4Fi9/9EuzdlRdoRuJYNpNAaND6rWTnEEJ17C/lfX7s
AmiX/4Ux8N4y5T8wWwLQdT7FSUeNAjROoOLZ9QHddJXdP2V7h94k+2oFDLSwcoHh+GOKRdvJzlvE
sCX3zK8Mx3NsGl9xGb9rEl3b+hYD6dQS+5ITS9oQhhAjg6VpP6RbNE3jJSKcHiFUAeKvbSFc5R4k
31V0ZaLF+MkUn9HVjN7mpHxcGd2l4MFuaIGJl7G88ic2NaGnV9KKBmN9NcpeOjqZOHoWSKce5Zf6
vqq8/C7KmUY7FSc7I/e5bMfjRivuL3/IQpLO4DP//Q7u3KmNak4qoaABpa0NYhOpgnomg5ZEa5RQ
S1vGqSUunvQy1wd09dIg98ldsfYI/92FxaUMZ45wMWREZJryEANKJsco3KTeJOlDAmqpQ/5VfRSx
3X/NgCQ44vO0zR/N6wETv5YzL72cso4DdBaCPo8pG56HV5upMdRrWoRXeFvvdPO67JzRFRvb6uz6
te4dafjVPkG2Ma/tRoFg2W3V29LGqHHZzFcx64vLCoA+SEYyRh2Lm1uaz30mV/iabj9CYH0OX3vh
QE08RE3lthUOwATE2quq34xd69O+AXkr2WvxvyRrYrdrBREGwm6AKEFcyO2T7ZyOgqT0NHiS1Hco
ItmmCTGd3ss00MO6cr8NpUAVXlP1fVDWDqrFGYH6O7IqCKqwZszzGRmrsKpNc0R836Pl09upu/mj
2pAN3Rl3vfcIKjhH/LBcEQxozaFb2deWQv6P8R8FTzHu67xUZxqAHRhIheZAxVVoPZtEPu7ZXRRs
vMAwQxTs3EEtmxrQX4sIuXmvl06m+g0eO6B16mhP9aMFUWnDq9cUrr4rIpescuUhDU2KIB1mnrm9
O3i5S8Cg57c3qhNO9mh3bnor7BXvddfeaMfxYZPf99fjdbzVfhcuXoDvycflbey7nnHpg7ireYzm
/sYs8EGaLe+b99L/iJ3GST6vKnQc9G7naYG1hVjaV7W9Kw4WvrE+CPe/Gtfwoo31aLrACuzabXSV
2a/I5zYS/rvZNjbdQ2JnzuWP5YkAv1fE6ZxxQdkWVRvJPT4WBJjoM6N3RHeyoHUEV372pHvN67bh
tfjc7Vpne9n0z2MHSGYk/wyZjUdPvsYtN5WRqOpUB5kAgQ8QTVqxjyfjDtsTqmwhir6X7TFPzqcF
LU+ITiCKGViMf14plTTvq7psA/MRjva7X4Bo1k/UXau/LtS7GJ0o07UB0SuE3LlNRhtUk6JDDobI
LgbAoLu35OMwqLYxlq6Q7qoObcIr2HC2tHjnDBBzsWolqKhF7kRrrD6qiqJoAzXRDlKCjl0r/qx7
xe/l8vflcfy5k0DPTYQAlQRr6OriwjscqUpMQKuCqBGPoJXATWpNUvJnJnBuggtKMxnyUp+qNjCG
0c+aEm9826pyiSkBI7NyJqy4w/cD5VOqdxqBrbFV76Ms9ZVwDQW9ZoILCLHUk0LqmDsTxAQjzU6i
58tz8nMtYfJxVQdbLv7+Q5olbsKi6rUMc1JOUDBBc1YTm+5MClfLCi+pht+WWK/0+67Z5I504G1U
MQxpG9AwcRS92k1mZOf0FvuJ3fXA2qjby04uDSPIEkBkwASuQcBzfrwkSmLkao5h1OZJ9yYjASOU
Lr5cNrJQa2RD+ccKd5wMUa1mlYTwruzmEbRgbnp8Djt73jsacceVhvDlMfxjjP35yR2AtHkxa1be
BpMzTTZ5t97aCbR1T5d9+pl8nbvELSdq1WDPD2Fl9OOH+GntBF5arX9GDBwa505IA2YharH3aI3q
CXOgWT0SvACdGp26clwtbXOnpriVNKQlAGcz28ObXyVIeMBO+yj8W1pUnIlsvAzgHiGHgm2O20wl
tYobQmBlHgWXlhsiKX6tJB9tZ9qXZ2bZnz+WWMifzL9lxclYyG0bFLmV26EM2WIpPwB39CRUxUoG
uBgFaDJH8gvoN7p/z21pbTumiTYh1qrIzWOg8aSPGUnZZY+W1w8ya3CiA5H9QwdgAIa+lGaYieur
qAEoW649wcp3pQmG7diTjegaXNZOESkvIFr2xmh8vfwFi36y9BrN1qCw4RUZSURB0pGLbZClr4UF
N7NjFK/Bi9eMcAtX76CrTmMJXlqCHw/xIROGWyqQlT124SoJrSbk0+AhYOyyErcbhZEldIYaIkDo
V4jKkmiCETRzwPhIawisptTO5i95AFezAlmx0Ut66nUF3iOK5EZLC0fGFbQiD+Ucby+P8kLieP5l
3AgArVKRrjZw5OAS6Qq1G97XALr/DmePXhvbQQIq2DUejWut9/VPMzDDxtbUYO1e83PzwWfgTR13
XBk8+HxDQ9equRmOPZr7UsuJ5dtRlg4Z3U/U1vTVRzd2pJ1nWaxSjds0QNHsQZPzWRAEbWrUsmNo
5JnYE93V6XthedpbVL3jjmsD6SnQL7AJrazdn0cfYEjg1AHlC/IuiycZNssRJCEGWhhj403TD3X6
cXk2F3JWGGD8BCqe89CmzDw/2YjqTp2LTE36oG2GXretMhWlqz7FS/+RdqZFNvh360MSzE5xVWrO
kKJPK2MrC8BpuZe/5efSQgM93vrYnQDdofwLuJjOUWqG8RigSC0RFywc4jaZdLF0oeO3xjfxcwOG
MRl6JexSwFhnzv3uBCpF4LIcAyHLdiqdGqeUsGeMyYi7Y76WOi+6pkANCBwmCt4y+dU8zkVnNuUY
AOYi7sEEr1+PILzdyYaYrGQWi6aAXjOxa0DkiAfwh0QX01zt4dgE6ir0pmZbWSsUUFKj2fDyhC2O
IZN9wWWHXT7Yp5zGjkn6Kg7lMUgK0tiRvI1T8I5O0+h12jR7l40twEgZrxSqlICCsG4Ibgzx8j4g
my6nQBwF69aK9Ka3Cy0CsxUIhazZiYypTG+xjjMnjaLaN2hr1HtSGdlH2fW48xlFmI0QHJb6h3ag
GX26/IE/lyq+jzGwog2YqbVxKUrddeCoRktgEAI8fKCGmrPOLnllGH6O+bfGk4jgNRkdDneYG3Nk
CJUiTEGFhq4DuvCnvS4I8a4tGvIgqkO1gthb8AqzC04cYHDQRs3dki6P0M/QZNyZf36LGyEUiORQ
j9Qp0O+Uj3SnP1/++YWnifPf5/YyULpEkJbD78vQFHhLD3GwsxobTWDlI83YP1fs/TyCzu1xc6HR
ROnAUzsBtwmpkkPWbKTnRH8b680IrKip3o+CJ7W2uCuT2MEjnT2Md3X8WalrPfwLyP/zL+F2s7nU
tagcFXTXRp7SHfR3vbySUY6r3hO/yh0x10D7anU37ysjwDL883Px3C63A1iyKsx4u5mCznopK7dO
t83s09DHW/Vz9CvbXDa3FPvoXGT4VYkVILjrjNJDloY2+RyQVMbre0EmYKvDG4tUod3LxRoF8WI8
KTh0kX0xjm+e4oI0LaP4L+agU2RXJ18puPUfwt3rLG273gTrODH9yx4urTYdPDKgOgeEApeQ8x11
sqSGKIM441qgN34iJqU/Ge1aoYr9Cj9rp1a4cawyKw7HoZ8Dsy6cWgo3RbnprtDzb4cH00pWUtml
VQINH1By4uqO851blVmb5Qkk0ObAMiN6LeKeYGetUe0koVE2jVoEfZIUu78YxxOb3MrspXoYsEnD
ptgnAAmV44ZWhbn9Gyt4gkdBDEjWHz1qyLVboyV4/ZXV9go64y8DsEorRpaCnpELWkyyUEfCex4S
Ywrp+U7EE7PcjtFVJBm+HCr3mWHm7kQ0dWXglrZo7NDAW+EGp6G/9twaypdCEZZUDGYccfZgdu0v
DHN+reVdtXKSLaSeIDRDJZHRGYJB0eQCI+rVWW1Ccw4Ae1R245hDIiRtCgf6D5OTp2L01Ld4dzQG
6NBUNQSajcHSV7KlxdHF27mC7AX/4LMl1pgiGQNqFzPqpvskhcg9UbrJTVE5ceLZ/PyLiDGBwmVZ
AqxxkzmnMh2NELRqRj82/kwl0TbrUnD+vRX0ERhAKTBeU15kVaOCXGlDLAaFMdzlaVrZndXd/282
+D3E6gSDZIj9lAqSTfo2cnpr7S1z4akcGDZkORp2RFS4eX5dIzVyU6EjrKCCv0e3bXMwzMnahePU
3nciCnOp2UArKwK1f6bWwJdGk25LYTR5FYDenkYEyx+aAVIR1TS7naCTh6hUMyfOJrLSybW0dMAB
gzcNtCNCh5g7C/GUXuUWlUXgP8PQTXE8BX0LwqcuydLg8uAvm4L0IQBNIDrleXOFRM6jJrXEoBG6
yZGzuH8sGlO1tQlIkMumlk4kvFqCnJCJKkN+43xDGDWNkKxREEtiF13PSTJ7qtyKfxNNJ1a4raCt
KcRFsGODgrpT/bgri52edepK/rA4bJCHBucvrtSoFJ37YsrZ2Kd6JAVgtgADZw/sYDnLyTVKUvrK
ElxotkHk/rHFE2yXKkA4iWCKAUVFAS9AZp33RwliF8M2UmaxO/YTUSA43sx97SpWRaetQiyxsSFP
3+DJPtM6lMgyVbdFojWR3dYaWp8LNUGjwuUZXh4VA9SrooGqHX83hcZCJ7RSKKJBLi33UmtoL5M4
NHdhV1grTy5sgPnEA1qkAPLh/gKENLdEAIkzytZKJaAb5cdx1j7qSr6PtSCS0ACC7JlhS9qVlGrJ
PZBNsTMGMnAQojqf9DpW52psYHOoyxj08pC6KoU49gGeiFZMLWU6IAOHvhrmHnSWyrmpCelALxWl
FMQJ2OwPre6OoQft2XpYyQmWFuWpIfbnJxfvMAxTOTELFsj5LY2Jk0V0pfC0cDDieAJwA/Uu0Mny
5MaDyq7aLCqiJtrnbbNJwO5hawMFsOXxcgAu5dl4oWXS7VgLBqLj3J2pr2Nr7OGOCK5zR456V29j
1SdjPV6bai04LSmGY1ureNnXzCu9M6dnKijlyqgudH6gXII3AOSqiBWJLyCXGXqnIdMrASah21GR
XY0qevPlp9qECIIsOdVebUHwE8nuUOKGP+nXTdZ5Xdbf0KLYCXk0rizNhfVy9kHm+cCUdWEJg8zW
S+zoKvHlrDiEGIVuGuwUkp/VdFTXQMALsQWbIIQzsB3gjsWtF3MsISxGGtiMqKsmt2K+1iu+7NUf
C9wyGXHlstoaFtQ6Dv0ML3rWGHQDeaz7GsUMcleO4bGyhpV7yFIB6cwzLsxmlHXLrG6lYMo/9fRZ
uIbIg13M00MiqpsiIXbRuuVEHEupPHTUXqeFTawVAtaFVxIMLnSrZWCegdHiSdLzOUdOLWCPACpL
AU6lFAYnNTQnHySANXOK4mO4T/TWD6VRt/NEOSrjmtAwCxtuGz77Bi6sjAYnijXhHKyHtHsXBRE3
v7zvu+exR6Y0g+z7OKS97M40XxPOXtxWTtznjmB9MHOJMPcNdCMI5i9kr45qfMzZWjF5eVP5Y4k/
gKu6SiJAlrFHBhlk5KHzfo3idfJUPQw36scab8rCKYMhBSsWnp8UJEvcqqlDQuI+qaVAb4+qEgiN
r04rlbiF0+XMBLds+l7OsmmosDvpv+ARWAZl+h4NJo6z3eUNeXmS/jjDLZSWDtqg61godHaAENpq
JrULvbjJxpWEbCm/P/OJSwiQc04QXsJW0KE+W6W7mvp6ozqK+iXjnVKIB1eSHCFRbiFE64/mpuwx
ecSt1cmfev1ZpcqXRsTPy+4v7k8nc8mG5+R0lXA3k6iGgTal15i4YljaKhTsyVsj3OTSjRIHl+0t
XYTx7owSqw5eZvQccgbzLiEJahTIG3q7RqwqYEl41z+pbJtAKpX3zRoMdnkXOrHIYu3ERVrM4jSy
cW/i0CsrKCbN1qaEIOoUbVThvUiPQydvykIs7KZ/0tqVrXjxjDkxz21AHa0mCJt2DHJpQXDVlBK7
iarEWxnXxUUJ6QtUM0CfCUbJcy+NYgRhXg4zuunIjzsVq38GRddRtlGtAbmGs3aNWVyiJwa5cIYY
EcFLGRaOCv2QKavtzpQ9QXqlZey288tl99a846Im6tqSzBbmsCzKt6bLcsdMJMmmWZY6ly0tLogT
t7hoGYzJGKYRlmat9ah2l5perWwb/WhNTlnODopRKxYXd6ATi1yAWHSgyWDAotHnGzPcTv1LQ9E0
1/uXPeMXAgBz6C08kQziXFPmSpUTGkIHqXtBA6cj1YD8GFJ5kFEOYjopMmlc1SrsnNybzX08hbV7
+ROYKyeH8Y8v4F2NKtKiz7k44uIL6b401WI71fFsYdADtMPdWdhcNsjFzf8ZBEgRZQrQVvJoZFVs
gSQL4bKaoYwdOjHdhuaaigg3gd9GwMYEvCU4rwG45g6rcc5zc+yT4jhqn8p4CIsItFh2pK34wp/y
/9hhjqC7GFVYHrEj9lEM4hNoZ1lR5pryi+VkUuFImi05lryRP/oiaGOykpbzF4Vvq7AHtDNQ5Wie
4LIYcVLLGg8fxTF6EoR9cgQVbvIg6j4Ffl7ZTNJoV58h8atqU03OqLrNKtUTi0s+alQNOExUZVhd
jMs3xFktQ0UwoPe4v6lsy2Z/Kb5lvxS2LwMfsi/fyUv1fDlylkJVNQAiAsYbN2n+nFK6URkkA3Jt
GRLGNrshoDPLysKhZCMrV2W01uG2ZA9ZCKSj0eKGYOKCiA6N1guRUh7NsX0s6ke1IFd59pLjHm8I
kPZp2rvLDi4tDRxL0KRDKRhVfW5UpVIrC6uIq6Ncm/31IE/dLhuMfVZP0vaypW+RCX4CUcxnErKo
iAC/eX42SdBm0muDVEc2b9G23UXbaFvvBuiUR40dboCb2pn76NDu0i2uvds6voqyo+iCt+0Yr7Wu
8xnId0Cffg030lI9p7mZJdVRKV4LIXFC8yUJr5LQ2DS64JeVtof8ChQAHy+PwuJCOrXLndCNas4h
aDGq4ziOvkrdnpoOKHDC8RFzLKWOWQmuFb1EmS/d9+i/LW5qCK11a8tpYTWhAQrP29/6ZxIvi9Hr
SZiXAz4jtQY3Ma6SerSlsbMVLXLUYqVO/F1+56Zewus9YCBQmFagk3E+9VZktKqgl9XxYLCV+wRC
ZBeIVr/Yavj/bx+SzdCnkRf7//wvdb6Aq3TQF+WFduRojuhKzuhNEDcWbWXlQWTpRFRQIoUEHGA4
7Ag+/7p06gGGGTEWajfbkFyFEAx5nbXxtjHmnZgIaEm4AhpoN6STN2nZtq2MlQFamA0F1TPGAI42
ph9vMqma5dQcaHPsBojwQPzRrqddLN0kuB1fjr+FDQbrHPsLuhEAEuEbnokai/OApqPjYF63YKdQ
sqtGbJ183tcjyAP/3bWKLTJYw1MozikNJTVukSXGIJcQlmuOTWbLmxnXa5uu6U38XMmIYfDdmxCu
NBBiBpcVak0Rpw3yzWMWvclZ76ZbE/23WedmsmGTyu3L8jpco2vmEkRIJcAoMJ8AmGqoI2vceUiE
NLe0doiPeKdMvbmX86OAxl/P6Ov0Kqdy4TTo03U6pYG6zUxWSpU/4gUM/EyaXGIoOVbkPY/YOAv1
uRjn+DhlULsa8NLnpCoNPQuqV/togNRuOnV0JW1jO9PZIkbLLVNcZq+yaKr67gU6uUElKJOZWa7E
x0IWnSqUXscGvKz/MjyZDcDpGWoMQcqft6HadKNswEYce7nmoVPGsPzQV7O3aK32uTCGZ6bYn5+4
o6SmOZulHh8RKgFRKlufbrX+XqjUWym/v+zWmi1uvgq5o52iqfEx7+2oDOSX6DPsIeW6MnpLS4GJ
rwCJxVohoZt37lPfiZOp5RLiInmuOx0SyNdGtckOUepmB9rO27H8uuwZj8NhC+HMJHeeoaFKUKjG
oqIc7wGoOmQ4rsioufrUOmYE/WrSQkhvvBPHyAYD/qx+0TTdXP6KxfE98Zs7X/qmrQ1NgN+F4RaN
n27plSGgFe6yFfYrPxYAq3SB6QPtR3zRvm+SuZxkREwTozcYlSJi3M3pvDaJ8ooZzpkpbfMcT8QI
zGYDiM+GzIVtKcJGInfEvUK/S17c17O92nr+4wLDZvLEPW4fLWQ6CFYIu7H8FZuzN4+qMxCAr9uV
3evngfttyYAcKIBNeGLlPLRm9FDkMyHH1FQjj5Qq8MXSiDL0XARSIhGHpvkrHmN+FS0a00GbUTpT
nD8oQKKvnP1LPgMGgcK/itMJz6TnCyat4zGfKvicyuVeI55p9ugGn21hxc7S3gmVLDRb4LUHaRc3
tp1VEb0pzPiopWWz6Qr52RjUamWD/nG2Y1hPjXA7WkILKVEmDc7U6Zc+OMWvUk2dSEL3NQHNYNkl
zuUFsTh6IH5i77lQsOQz+q5JFTLK8MoSb9Pp1TJK8Cc6rRxcNvPzygvHZBnZGchMkCWJ3GFrapFu
JmjSPxY9xKQ2Uqs7SQI+IjQXAkkDmm5HuAWRwcpCXBpOGYhiC8BiXOv5KI1UkudaPSJKxW08+qRw
jI86dFAgHIo1cv+l+Di1xcXH0MVhSihs4THVGSj+Klc2rzULXHBE4ShP4wQLoFoEV3FtZ92/K3F+
nwRAlRuKCpw5+q853ISJZE/Ompkc0dHqrhXol/be0x9nm+bJaZ31UwIUDEJArGpn1N800PHlzdtK
oLHlzu/wp1a489OUtDjXe+YCHoWeiddvf5l+5un29rKhNW/YZJ14I8q1JogCJiOOHsGfvqnEyjaV
tUev5Sn/MyHcNpuFVpZP6kSOc6rZpLuj6v8441zUhqpemEmB4UI3l5PHd42UrazBNRe4qFXqFljK
CS504PSeIJ/YkhWAxtIeJiOVxxGAMx1p9flUCJIUA1qLqaig81SBkjNPTM9q3qrSuzzni9sJq56J
jGwKWLVzQ73WN1BPzrHETXWnJeTJUm4a5R5nE273rAFlWgmyxWNWPrHIvugkymZZrbQygsX4VkBV
Rc3sMsgOk6sZtuSA8rYvVs6DxbA+MciN5SCiUVVHyeooGY9RSr0KIoP6mhGeW+J7n0ENASA5NGQz
MNi5W2mdN3XViOQo3+lAvh3EzFYfI0/fdF56oG/anepn9vCQvBv7JLJ3VeLrKzHDQ53++QRZBQc/
q2egW+n8E5pKoKPc6OSYTf5wN/+irl4drHA/l3daph4n5alBFetG+BXFpW38S6W3H9a5AWjiLBom
oMeOYvOuAJVNWtERqytz+KLT3xxMKJvjronuQguQ8HNPrbiItTxU2RLXLZupoLhgPll7ul5a5si+
UGMVIcENlMC5FS1kdE9Qaj0C8rG1rGQ/oUX48vJbWufAvKL1CygsVqU/NwE8TwcYjImtHbyJauFH
L/r0NI4r5VQW4fwBooEiionCa6B64A6QwVSI3EYhrKAlPbeRXvqt2jktAOAgRZin3lHiNV6LxVvf
qVHOtVTBMld1GKXTG95thlC06432rEtfejT5ehfvwv7p8mgu+QnZVxDU4p0RVXnuOG7BnaaHiUWO
yLoEFHMjbz6atxX1/8o50GGiPI3Ej9Wpz+ct1UKzKJo4ORrjiKvQBo9+xkRsHfV4Ib6LR8VOCFS6
1uqj/Dv99yLTkfuhUvYtf8Jt10XTVDqkTMlRwalD1AbCuhT04Bro3yKniq6nZ0G6Ac3NXg7voH0r
f0B0p/Lrr0R/MBRtJXj5DtR/vub7/Qo0qDqU6s9HQTCtrEEPGDlO3hioT/md+TH73X10N9zrO7yi
bTEw6N7v72rw7X/ggeLydMtsPvm4BmQcz07/2OeOEmLitVxQYD8r7PBKc7Vf4y2gx/Zw1wL39yZt
5oPlCR4d7D68jhywP+2yrf54+SsWg+7kI7jjRW7AwyxWiHN5eKx0NBoppl3PTk23suHHeEPIQFZ5
2eTSoc1IjLA1gWoOl4DzcS+jJAV9PGTks1nZ69BCN7qrPner2PKjW/px2RibxJ+D/McYl05ZZLDi
KIWxaU+2SdDJWFpr2+DiXUoHHBi4MDaUfBpCpK4TCigkHnsGbqTgK9Lb31EIfWhV2ZdpdcvSUsVK
r6LwlQCFe9nF5WWFB0TgRfEKjb+dD2hRRnXYQKXsODnYH9O7InHzIHmZW3vYDLd15JMb0bFei0B4
FV4Hy10xz+4gP4YYXDwAeYKcCkXpc/OG3ElzhC62o3437kjqhk9palcv4W1oV/nL54q1xVWDtcse
F0D/w/dHxk2ZCiOIAY51O27F4W64Mn+RzpYL0xaGx7Z2NPdxrUl8cZEgUCEbgXdLEANwHqLsXObg
8D1278a2e0wdgJiIgyaClaFcXBkndrjbHjqf8rJPhuSoaU/WjNc6082to6q+C7u+Hlf2n8Ujjt3B
/+MVG+mTVFaXEbQkh7XW/Y2y1EPodsf5Gg+WqyVUFgE/IsRgGFREB4uSc0t0bq0wFTB+BVQAxtiv
0GPgVPGWmJ6+659GZZOldvHUGFcynknDtQL4UpoCJPV/zXMbfQ7lurBM4ag/fihgSYtW9pjl8Pjz
+9xGnhpWOGsEvy9fqZNtMYGP/MowHnDjQUelXa2Y+/9M3B973J6djCaa2gGLOOaN8pUkxiYv6a41
b8NCB7IZXS3XkfL/SLuuHbtxZftDV4ByeKXCjp3d3W6/CA5t5UBl6evvUp97x9psYhPjM/DDGAZ2
iWSxSFatWgtkXKLHlmAV2ZLeoEyyahYwqwXZ+Wj61zc2/zj8s0os7VVVJmnYUsziEMx++L0LdLTb
HNoX6avj2bvoGOckl8n8M3yzvukKkW/mALR7Kt1d/w7RKJldoQ5DvQwtPiNCn6YsfRuGu4aKciLr
7fHThsC1GSUnBdlLdiqlNEbIXLfe4kXHN2s/u8ape03c8NQ8JE/UTwWD4gaWjT0msMh6JdtglUzP
WbUr9IdlZUtrH7XxxpjvKnS6X59C/nm4McfMoSE1A+prMAfYO0kHsMLpu6X26NnKXKO+b4SY7PUJ
cG0+13/fhLK6dwC+jjCfo1v48wMuEsf2/AvN/GTy28O/RJ7/5+K4Gd66uhtrlWYOOCM+rNVn1dUh
kTT8Ntzf12eRG7U2VlZH3VjReiua7WZKz8Xevp89/SSEb4osrP++sQAylLKMNVjov08n3MVvplPh
134K8FEWQC/GAznzI4SBr4/rQxfi2mIx4RhwcDyLY3iHvlMGdNjroP9tPUDVgEvIjo7f1uiPnr3Y
e5V28l57i126q/byCamIveGhu9idg38JJf20pEwIX0ZqlrmNJQ31AnYMC6DLohcBBXjbHncWoCI+
7klsgbutYyCfYgna66CbiMMaGQbBRudOLlBVjooSwqoUwwwEKR7UJxIHT7tggHj0Tj+OR7obfuW7
/Dw9Rafy7CCT07rNvj3Xu+539bXdFV9AE+n3h96rb6Of9U6Y2ln3O7vi249iDiwtVJMon/BR0l0T
qH7ttS4aZH3wIru1qwfX/YtbPd1YYwlgZjWp2xwvaRwkupuAypuSnyUp3BLkBWiVE9zZNF7s2Zpj
YuuionxpFhhcD+7QcT99/aUEMRw6vhu/a3eyD9Wl18YvjsZO2Yd3NY6t9AbXHZWghW/XPdtk2ku7
ArCd69PwQT1zZdLZQhK6anstlPFdnnwj3UkH4OEPWu+CwqKB4PaXBGIE84u2L7/j0Xc0T8DHWA+x
D9XAd7MmLZ6hX6Kfmivfy+eUhLexwFHZNpqPHbedNiZkt0thSFWGVdKAVnqh6x/LfVuI4h7fhaTr
AgdkaXrsqM6pnsKYfHRIQrRd8BWajyT1v4vegrzrw3ZYTNQ2jAgwjHX/5fp7n99r9e9ClKr8DHdD
4m5rg4nbvSSnOiiO4OCImvGdRAYCzvhgDiJvAmE9sje7l9/XvYn7xtzaZII2lHslw2lhM7LnoO5r
NykBNQvzXRfN+zpcjlLf7pOxe5iy/s524tsBjPV1DmavZd5pCvUjxX5e+jtJVM0QzgYT8aa5T512
xpc5TxkAcLOv7XuIwuWQtZfcwZe8+Wt5rAW7nnsH384HE9L6caTxuGCd5V3yuOwByXjQvSKgXie4
K/IeFxtDbDUdDB+hKfcY3ugb5+WkE2eX+iOJH64vMNdvQYqEevpKWciWg9uslWepiLJzljReo0Ch
rnJTUaPOx+nzKSb9sfIxq5sbhw4ZHqOS4uysNIck/a1M8d6y9w5eTdM83E9JTWLTgTBW7aZl7w7a
uI8VtwhntwPELV+KL6NkkbLvdlpYBeBxRJFP32dU8qO08TtLu1tpSkOaPzkZuFxaEdfEurGYzwfy
Dj3fyKej4sTmAWplBKq36OKzjnaFumuIDvFPNXouR8Fq8NwLcmXI6SA7CGw9WyIougniKZkFKFxH
95Wd37VNkGS+I+/U7Bkcau0QoWFflH/gOAGuDhbkMcE/BcA949Qtek3wwmuTcwTwWzOAT9nE7bkS
iZQJzLD5qjnSs7YvOiQ+uyPa3bxZid1OzgVblGcFEMaVlg6sIIBMXt5usZDQZ9SReGvhP34vvwtL
tRx3AELyj4X1CzbeTCWn6vQWhdR8KU9jZRwLewqaZn5Zejm4vj3XIMZ4no19CXEDlDqBTlw/ZWMq
bBa6zCqqwmruZ0Pi2bOi+fkELorUn8w23w2xLUAUrRH9s0lDU0EAAmSixSS9knFI8XjF/I2TD91v
0mQjJFpNkjvlHngH9/oAuasFCZL/t8bcohSrnSylAhZBH73O/J6FP0LRjUg0IOZVCiyn3faSmpw7
a5l2Icg+PKkA16xRTO+9EaOrU9dFSX6uTXRyrr0OaIE3GCdU4qaVpBylPgXk/PFN0Fs7ukC2XfCm
4hwSqIv9McN4YlvrtRpVqJ3SRn0sR9ASRKErddJ+WhSf1lKyYnukSaQXzN0AOhIYjvrReM8sWq5C
b9ZoDYAh0vHnZCw7R429McsrN0Mby3UH4e4AZLiBVkL0hQDD5Q4AZ4s60g5DTJQDdTWgZTUXtPY0
COvdf2eJGZWkm7PWlqjLoIVKiZ6biKjaOfXn7lQKLHG9YzMmxiPRltBVvYL66dqsVfptcrRLN8ye
x/BvYuHGEHPZBnFbo9vZaiiVd2l1hJCFX1ABGoqHjbChHvTPEjHOPtLBkbIFSxTr/Q7y9UH1PR52
pn1WtG95sSstlNPMmETt7LaNYCrX3/4UrUyQc4Dh9IPckXEPPZVMg6IIoS3vS/QwiXpMRL/POIWl
hW03oJ3wHCW/Dfmb8Czh/T64DEBFa0H4QjVXV9kE+MFuLWfuCpxWNahgY205Tqoj6lPk7detEeaq
3BlFXhl1+rGHgPfK0AGU6vd2//v6BuLFcrQEruBCJCA+lcP0uRsTU8mSc+PcZNl7o4qUR3n7BglE
kFOhXm4aOjOO2bBbSBxjspC7Mpt5J0cSQXQgSnGUoJNzfTS8lypuQ3+sMbeiOLP60M6AwEnjccxA
CwWChzmO0EaTdw707tXBL+Ss+1Kl7cNiQRkH+3q87fvSAPls0XpjOT7b2ZILAiLXY/58FstMYC9N
ZcXjin1KIskddVkPskYW6dhy1xIJK1C3ANCFpNKlXzYtnbvBpABsapOLUCheTN7Zhfa8fywwO2vo
y6nrelgAZvmpgoCCNIUkUUdiQmRV10mt6sfuXypErNkHcMVpqPprHxSGjFGli5W1NI+TywQvzJCd
2ra+73vZVbq1VyiO9tediDONF/aYSG/ZxUQphT34EYGWDtqRbmb6F+fxhRUmzMdxjgeKAiu1c6NP
N3n/O09uelPwIuWOBVEWLZWgmARc7NIlQF6hZTLYR89gzt7n0NpFA9m/ZLD8z/qAl8ywVNDcoT/1
wsb1ueclBB1Qdf3zY8zk9wC+mZmOc6lN+zQoo+TQSnF033aVP6cJaOeysgoqq/qdDVl2Tk0K3JkW
vc6NthzaqRe1an8AS5izCt9jrTob1kr1djm4/zEjI9GLHKdx5OSn0qRHOfpeZ+FrkmSBE5vErJGA
19C6uZAUal/IuBA7D6pM3VlZdsr18U1OzR/XJ4kTUvEuX3WqgXcHFSWzqFrkdEWuYY4kyUsW3zjR
4QsyV7EoFSeywwTTNKQ12BhxuYrr6ghNr728DITGxkGplFOTVrvrw+KceNthsS92OTcLY+yBOILO
L2B2Q+iF4ZG2gseLyAqzoK0F/bs5xoIWRA7vv2bWS6gJAgjfhA7FRDTGrXjXiw3xP0pqdOHUYN5U
MAyN03H0cu2rNjz8zXT9sbKu3uYWQmMrzoYcVhKLTFDBPDuZL4xSnIMLa4I35cqPhbcsa6TV9bRf
gD6jtt2TdDIsd84mEbxrddhPm2xjhXFo4GTsUlel9RJytOzR1UETGy73rZwSA4K4nYi3ke/Yf0bF
OLZmtSnyAQmK8kZ3Ss36Ocu/1fm9bLZAcYs4ha8ODhx4zKlcKA0oT1cIVaqpoPqDVHeeE/lrX91l
IK0WpqO4Ed9A+/zaIInWTGYukSyykBrC2MbaxTnZvo3p83XH09ct8mm50GOHGzD0eYDWuPS8Qben
ClxLyOJ2UeKnhUW9yI4rd6aZROahTL/0pWwQvc9yn6Y0CyCP/nXS2pE44OomSt1Cg97E4uod/Q2W
kYhAtENzl2QoXOwdx4UO93cjb3vSKeVLHM+ZZxVpCB5QxSZtrEUR2jtBpOUsyfzi9HXoDkoU3y1j
pHhVha7TmuY2KenQ+EiKgF12MqezEoMyQpdLy1eiUSKl3pigatC04Prk8Kf/z9ww0x/bNFvqNErP
NZiM6njwpEjwdONGFzSOAdyETrxP1HmIOnaPtCyy2caDEp21eZ/LAzFEty5eWhPnyx8760g38cXs
cyutZNgxj4Xjg35KMtxQx135mPyUDlolmDhupNmYY4JmtaSoRFhwqvie9AIeLdGUMQ4LmupODRX8
dgXEqH7XHJe366suMsCsujl0jVnNmKsoDUGU89yMlhtBoCR9+e/sMIGrzDWt7ijshPmxa3Y2EMHt
jawKNrhgNA4Tsfqql5VCw3SFz/2tfZ98mQR9M9yQ+GetmRvj/1gShAwokJ4owyoJaWX0ye7jH2Pn
O6IJ40b6jSXmOgnsgqYuBSwpeYA20h40RhFBu6Us6qbm7/t/dgtL86xG2ozSOQxB98iaEjLEN9g8
5Pryc0eDUobxwW4FdZjLLam3Y4/VX5e/eXQAsJLMHrvSJta7KaKs4I5nfa7jP+Q52DtMK0VlVU4l
gB/yDtdfok0FoSIcGXc8Fhho15w/ZM3XmLAJMTnYDKTEoOnZHj0NjX9la5HCigma/6gpuC5xfQ7J
T2StwS2NB8alLYdCv66qkBRqCz9N/GkIgMCrCjTW+rUI48SNZRtb6wbbjAvp+DGVetiC4iyQabHg
BBD9PBPO1GUoQn0EhLnvkRVqM93y+igUBAGuA2zGwIQ0KI4UjSVjDOV02xnvRnWsk1hwF+euPwhH
oKGC5yng5ZfzFKHEgFcrEkPIuMcLWg5zhTR5TCr5POaC9eeeZypEj0wdwGBoADGLEtW91C+4tpxV
FEv8eVhurZHKu6gtFS+a+8RFc9qNbs+6N/dTTSZbqQXRmzela8kWDcOA+4D99nK4UOJdSQsqTOny
K42+TH/RIwq9qj+/z5wOph3XZdYAbk2jziszk1jlD6oJ/ILX+wUFEKyWhsQ++pKZRdMouFpiDRXB
ejzlMqUustXnrrufekjKqhRqOwkIg4FgwYJmxUPa28FodGQy7q1EpMfCm1HcFNF69SE/JzMzCvUz
M5xifIsC6RwPOSHqVnl+N7SipzDX0EqyAsg+CItZXqq2ckLVBoH8eVjU9yUsHV9LpN5LsO/86zF+
XST2cg2ick0FdQwUGdi6blJ1U1xbPRrOqux5qPtzPd+V8iFeVLdtv1ZoZVwKwTbkhUbMIIh/ocOF
CMnMojH12dS0E16SWRQU+wbyhHHqzpEKVeWIhCL6A971YmuOcdO46Cq1URTk1xLroDjFl7wuADJQ
KGnk5PAXs/lnaCwiAxIxYAQYMDS7ekG7PonHhpTOQqZHTX3Q4sWTRf0HPEAtyEfwOEL1C9Q0rE+W
HU3SJUF7ZjkFhpKdKrAl5Y82BPtsBxJ+qRefzOSOJqPgcsA7FSy0uxpgGjZWloDL6FIqqjmYOhIb
MU2i38jHQ9h5rJS/iGFbK8wVRE6dBacbRmcM6b7W8MRJg6Wrg+vLxnORrRXm2lbkziz3OaxY6vxN
bQkucUfQkrmJLoK58DY2unFAfIX7B9J8zFnawjliXcZzOUS6YA/GyR9oVJbdJJ7+ogYAfis829Df
iYsNq+s3UbsYwvWNYC42ODWXLPbyloqEfrhe8McKiwRQZ4iFaToSNpL2ruNNDloYgZ9xU6JAnoC4
BHgXGxxCl47WlWh+1DpUpgzqO0D7d0H1LEu3NCLQnHO69346zL/QDW/MX9OodPPFLaqD2t5fdxHe
3cFGTyR6TdEyC5Tu5Vdoi9R3Fq3RBJwdkjEK4upAk9vBnAMtFrXn8txxFcKAMJQGfAq7dJLVNF3d
ANExhMVuaN23Io/cBNqJ14fEi8MbM+zaxYpd1Ja84iqe+4yYI7F/yW9hepeJmnx4Z8zWELOJp0Ez
6NDjNMt+N28wlU3kcZF8M/RE7QW87YUyM6KSKaMy8NFIsrkJ22CVx1UIsf6ueQKB3L+HvTjbX2dq
KA0wBnlo4NcLYFwW+Qwdi6xBvcZ4a8L99bXhDQTkfQbS7risoun30t0KqQDL2tqhXU7No0mNx7jq
9ob0/hdWUGlAy5xh6ODbvLQyx/jVDgRA56JLQZ1K9PHJmgeBm3FrLKj5Am0FmmRQmTLnfT9mcjvl
ANdMjU9RtNBo7xnOlwycyUUJVZ157xQ7M96B5YSU2lGSreD6MHn7ybFNE380IBBYzolMblJ1mDGZ
VpP2aBJ3ghrYLC8ryoZEUhT/6/QP0q7oRv/o4UdXGzOrSy+FRe3gKdNN1B06ED3Scb8mToxacN34
PDBYwsEFp7RVSGmtXrRx96V3rIg2aLvCAzABwwxoZuSk8aFqgdTZ7vokfvbIS1uMRy6t0rd1ClvF
i5mTBcuoCizwR4Pr9dp+Do5UJtAXtlSXrYHnWTYC7ZkqWrovq6Ilg5k4xLYy+7+0x2znBUTpRjv0
wIVI6HBxfmvlb+wwIeMJf+KQHAcZFZ6DFuP+XUOjatBnvM6l+juwq/dlm99KUS7iT+JgbD6EsfHZ
gGeiTrceYRtvCEu7sMsI41HykqhR7FqFTEy8TWiU4hrfEdNJ93mL1pL2e18futryr7sIbwHRtfbP
BzAjlQp1NJcFD8LUeVaMm0y60fxRBNXjXHgxTLyKUP9FTzEkES6HKZetLrV4VJ/zxO+amqAEGo+p
F9ECkQUtQHrsDkZJdOobIuwtbyk3ptk7L1ScIDW99pKV6MXLdwBvKKJkC+e9i7K2ilvbStoLfRRm
F0Axr5DrqcMk9pJvNHv7rUYfPCodIAbx4vnnNHvUGFzwdmtY0T4D2RjkPAr19fpaclD9l9/B7A4z
r0fatPiO7OW9dc1j4xnnH+FbHNQvzpEG0tG8L56sL5EnsLtGx8sH6aVd5r1P6azMRgkngvh36Ze6
u+I86lXiVD3KnY+es1KU5+TkamAT+SCQXqyksDJjU3aKagwhknCOyg5d+LrbQqd5yvwVC2eGx36g
ROvP8SJ4CHP6Ey7trv622bFm00H8QsEcV0SqyN1g7mJPv6fPQGPittc9UpuYEYkzMr7OPwTzvPrR
p3kGlSTyYSYYWti+lzrJwMQhIdrqkkHk5qfTx34cTzvVmYI+rm7SrrzPIQikDBh4/s0oZ9G1cI1H
n74Ampa43K/YXpZqpKmHkKaxjPzRPN7KDdq/nPYH7livtJVu2kF/E4yY61lIxgKGCJFQaJ9ezna/
FHRxsgX0AHLlAel+TKQRYg21/Wg826nbyq/NdDDA6UoyWTDbvMgI3zJXHgScAywbTmNRFLV7FSXM
O/hyeaeVfi4ocnBnc2OC8SUL95gwtBRE/9izi4yUDfinTCIlvUtFYMHPrz747cYWcxcozEWLZktH
cru3f3aOTiBK8Xh9tdbF+OQckLzSgDjBerG5+rlsBiS74ByQCSVaJ/koPlUDeNWU90S6saWeVKKT
hRfdNayQCQk3kCOxGVvNXGY5Xkzcpgxsf/MbOJ4UtRfEN+4ybYys/77Z8mlT1WDWt/BgLpzKTx0z
8gdHJku7ikhbXUwaWsQCm1zvQ6fIBy8Gkm7MudykNs6PwkjPk/pSyjGxsxdr+lYBhHh9zXhjA0Ez
nlgQmlnZHC7HloA4rlYbbLAJI/GAmxzOc2gMnr4MiauO2S+wPSgCm9zYvRamwYO23j0+3YHDeJgL
B2fyaJ7o6zTfm9D1aZLI1UrHnfKjTR8KS7DXeBOqAwMIUn24CbzzcqBZmQ6DZmM7x6BjktwwRQpa
uoegneCA4E7oxg7jLEtmTkZuws4wNT/k6qnN4p3zCvLKYJZCh1xfPZ2z40CyC7Tlmg7GBeRyUHSp
q0zqkuxsvSqgVxDxhq9Oxm7o7c8zzqHVqjqVY5Gd6fJtjEJSgwG/lp566ah2sTtP79dHw9vMW3PM
EtW4PQH8WqKdbDRINT7YoGoTknzygtTWCLM+rdPFNG9WYODggKfqPhxzT5kejMlzbD+LAPkSAunX
tOq1aWT2cil109RAcfccVbuy2afRC0h1yYAcs9S8QkRRMb6mi/5wfTK5/r5xDebkrEFtORVdniHx
AT4u5REdOURR7hbkcq4b4t6IkLixLB3SpniqM1nlvlWzsFugDpXIu8YE71iXk2h0ID7Sx3ezlOwS
w/SnEaLi2WGQw0ApFr96MkAVtsjVSQ57wQ7kuREoISHwtDZYoZZ7uSkmJe8MyWiy8yzfWPoznojC
9gHe5H6kFFFKg6InO2QIVOnJlBvZGTkJogy/V6brqDWJqohml+euKKUhAQY1G7wtmB0uq6Uj0cXM
zhUoHONDNCinroxO+dr3XR61JfsyNAJAMC+ooD6A3AQSuKC7Zl4Rg6XNcqvp2bnRJpLiTSoEoHEw
+Cv97XpVAAgN4ZgJLE3jhGNCURS0ozt027updLN2iY7eWHxbTkqN7ioNpQm8SGW/HYPe/NflcdjH
veFDHWBt+rt0ERpLU12sj8Kst8sgrqXn0gn/fWLz0gizA/UYumngx8OrMCwDrclIY02umP+V5+6b
sXwctpvbSdRSp7M1PITyVj1E0wNyk3uxH3KtAGS5EpKjo4W929W1M9or4uecLmjUKBUAcGmpfJec
XkTvxDt0kEpCsyxIktdGu8u1qZ0ehU8bN59ayt0xd3aQgYXWHmiHCaLQrm8jGQIB8d31KMbd0WBa
B40n3NGQGatRYqBEJa/Xg+YwS9aJovmjx3LRvxreKt4AOkoZjEHq5fA0LFdTrsMD6H6fatYeHFpG
isdNogVFNUOPQHTd4i7dxiKzn2W0zcaVgTsyzeaDRnf9DMkWQ3C94q6ahQcGms0husGydBgN1cJu
gH9k5lf0zrSBER6U8YXWOHwaQV2HG6DWypKGDLWNsHg5hV2cQxncdpDSscbuPipU6a4qaO9f9wju
iGxA5/HshDOyKWHIyltAaeFu1SPLuNY/IK9727fg0Lluh7s8GzuMQ8itlSWzjSZ61X+TieAs5Lo1
mkhWGlIcUyyMbjCivqKxjby2ii5LdXG7CbLj0n1VCK4bGu+gAtcvpMIh/LAy4lwuioxdu0CnHSG9
He23TsoMbw4nxwV2Jj6Ga7NqukRIG0TLOaWp6oJYIya63punepB85N5NT84LfU8n5TmWFIgglWoe
1E6aH5RZQ698WC9e26Tta9JNRgCeCpnYCTKk1ZI/DkUzEivrkYqJ1fpuSPEd0dQrECypk/2Uj4lb
mYDcyZU5+0D/ZLuhKuJThF8mWgpwFBSPRGLva8Rgb32rdhSe3aDIw73ockJA8kztyliy8yRlT3On
PyGVYT7kmZZ7tI7it1hqDMFqc89VIJwB08DjCtJFzJHTRGZtJtqEe8lMGqikEt11XpUv1mv2Lv8s
fimWlzYuEHTXPZg/0n+sskXJpFAyWUthtfYqpz1O1lvUvEtadBiN5+uWeDsfJO8OWipRRAGhwuWc
Zgb6vdsKc6pTAA4bOfvShFQ0ibzrOsrGH1QAIIZg74/IcTVKL80ZGqLU/dS9Zk5zLwOe5Ew76uyL
ciRyTkmffLk+Nk7NDefaxi6zeAl+VRoc3LviSqrJKGfPi5LQu9oI5VMxReVDVEYp2l7G2RttQzqE
qvK1jBTNm+aiPgAyEAvWlftO33wRy2tnAwVHJbSHQUOJ1GfrR6QE6s/hu0z6yrNbgTVeqEL9Dbqb
qAHjjc4MX2pbpetjGItStOw1h7xA828BIXVRdz3fEBA/SAKgFMHWrJJYnzMHUfcMqR0Z1Qel64j1
XaT9zN0UwCyC7gPyV5CDvHTVdm7B/tkgDlnkBwjl3GO+E/gLdzNsLDAHx9w3/VACmIXqngYNmodu
DxaTveb/isnsSZ4N/qD/0iIT43PDytJhHECibP1sfCT5cr1/k8pur8R7QKeRupztG2OoiAZ9ACsn
QylS/uEdyisS9P9ndZ2TzWU3j3pjntZZBXmFBzrVQ7ZLvsQiD/lIK3+K3Rsz65m9MTNLtAjTFmYm
RFFiQHkR2le7hETfkOInQXtGw1bivSIP6KMM4NFDdDf4z++LL4L68caLpBsK0rjQoG2DGe+gDSAs
UUOcqnRxU7DmNGATr+nLrPtFa+JlVgl2Ie82giswkmRggserk7lbIU2Y6EqR5mhDhiKGIye/0GB5
W2SiNBnXjoF7ArDdaI9nT8e5AYwAABPYaR+m+qjbB9CrXndXjomVVhizZq7pADbLaLVLntNqhD6m
b7zmp1jEuMvZ4Qpu8AYUbdEUj9Po0klQ8urrpJryNe+hAzWwpwM0Il01/PdLcmGHWZJWH6zSdIb8
XNS/gbEGHYIQjc4JiYCToCceA0EnMCuYGyVZZkvmnJ/r3IKG+s3attrK70KENXdJTGcFN6PabbJN
7nHkSHLem/l5VHZGezOmPoA4f7HqGxNM3I3s3J6aFCaAXGnLI0yAA/+6CV7VfsV4ARajrvRRbJMF
crydlPfA4IQ74xQGaYDjmnTuvP/1LMr/8G4FF7aYKI80+qDFLWyl6bM1HrURrOAAiTpaReTYK00P
1NVN5Y/5o5b/FKUwNK5jbEbKRPwk6kuJriOVYuL8tHMyn6Lb4Sw/LwFStG5++qHsO286dX4S9F7/
lLr5nnrVc7+D5vFpDvR946OQkKzErU9gmhNGas5l7WJ6mABZmk2tFev0vCie7E9kOaiwZrkmadzQ
e63uZdC8vDgk9q/7ANeTNxPDbH6I7ixpjfvZOR/DXWP4o6zu7CW4boQbYTZGmJ0/9dCvNmsYMeov
uF4X0qM8vSru7Agc+gNNxZx3F7O4fsjmvJsSu9KNdTSK1xN62x+VwD6Yrob3Q+XGbnpQ9tltHSye
dTI96iq339pjc4jByLfTPFCne7KnB6Bwc/snaH+pQf6gQJs23s/ExMxrJPOSQMyJua4t+9VrqXFN
PeN8ZLOItRPOVF2BrNARb/bz4l2ffR5qBVA+HLpIMxqgAGa2XhzKvZVLEFOo0dCvkaUIwgydx91L
m/sRJXVOLLO4KyzBucXbc1uzzJ5TTanNjQTDslIr6CY0u2STelbM/rs5xCLFUs4FA2OEmvaavV8J
3S9X3oQbR5qBMWaqeUjbHbJsShkF+d4xgtYSXFl5/oy3KZJ6uGFALIKJzXoShka99qW2TeOmcnlC
bttvq4dEnsBj/e8zUmu/wj/GmNUrcig3hANg21o83xpWexP1b6Y1eElDiaxkwaiLxMS4C+dAtwpd
t/BIm4kJdoScX12i6SptAe2bawrSZRP9SmWjKyRFb8j+uoPy7SEha0CsAoB+Ztc6KajInAHtSpFy
+HZIU9zXplr0Gl69jd1kSGGgmII6LRJJTAySkylS27UjqVZe5LoOBqRt1ORJpV9j/TD2h0iNSY7W
Xyt7p/q+aF6vj5EXZ7fmmTHOZTIveVhDQyE0AdutkL0Kl6eINo/X7ayvy8/DRAV8TTsj28Nsuhrc
RxGQtWj90t502ThpabdviifV/k6V+zwt/KET0Uzwh/bHJLP1IqCFAQABagr9Eq0HirV3vQPGrzCp
YGy8bYdSxD9jY/wy0gppUQos4Zw2u850vHoeHjq7jl3NpESCxsD1ueTF5a09xmWWRArRFLb6JZiM
Ev2xt39dNyCaOcYp5LF3lHA1UH8x+titqyfdEARhkT+scXNzItIULRoDhd+VPeTJctDB9jjl5HsQ
72lZDl2l3xowXteHxV0nBS0m2Moy1EKZdZqR3ZRUDSDk+n7CLSZys3GfaaSrv1+3w50+JAiRDsbL
6BOLYUjlLFxWCFvaWj/mcMjcUAlvpklE2cn1Aw3viZXEbe1JvpxDg+aGXXYrXG16Nvu9ZDz9xThA
LyHrNjQXILt9+ftJ3FdIiQFvNIJqqjCAXAGuVB5EtAO8Ajc6o/7YWX1l4wuhPGeSOaK2ISkwFQZF
BqZJNO//RhpuN1oqYDNUd/PGfkN3VUfK9t7IgOpWp3OBxYzQHXt93Ly4ryIYI6usrqhrZtyaNNE5
G9cKGXKFxgHp/CUjtkgIiG8Ft08ImIGGj9UBkqApLBkLRg1kcFv/6PAk1Md7PRPcPbnOCGq5/zfD
BIsiMscOtEooHIExEQLH2YR+oFyEW1ynZBPe8fh3MArE9Y+2ePz/5RLqjarAGTvlSW8KEj+N6U7u
dBLpoAlJqKcUvWArM6Ni7bGZ03DS06wzWuVpMg+tBWbhsCSLLOhtERlhrlMAdiThnGBQ6uj4ve5m
QJSE8vN1Z2Mfu5+Gol5OnSpB22FsYEV+aL9D12v3GP5q9j/TW4q4ITipGJ9bbaGHDsknYHohD8h2
4Bejo4GcT1aeqqYxzk4YKo9hZcg/YjzpPWBKDEElkW8PuIq1vdzR2CStnmo24ECwN1i72ThNlUIk
tQRSy9oLZpF5p/7fyP5YYmZxdOSqGXEMP0WVb+YH6uBaWN6knk7f2vwOV7dxVAU+yBxh/zGJS9sK
FsZf2EK6jkrdVGmz8lSXy3iQmxp1sqYsAwdgW7/r5eXRSJt8JoWuT/to0rWDYMyr/zGbDkUUFXoJ
6GVEJ9Hqv5u4iXaGtFtL4E/FS/qLtmT6YtyOXwtIEHS35SQYLWczXBhj4og05J1ZwdpTm9SnQm78
vMvcee58waBEdpi7R+FYVa1VsDMOpmfE0V1PbXAbLUcKbbhOcbMealgQQyBmXt7Vo3Ows+wox9ku
i1RPmYfd9e/hLvJmjpmzAG324DUaDQw7Wr5E+lGplpsko+6saKckByq+lH0pbQWzwN03G6tMOIXi
Xwmtdlgd8z7ozCgIw8TLSjXohllgSjDfLLxlkqrUsUY4UQcemFFfvlrt7aJbokQSm2f7z275M6SP
ZMDGWQcItQGOgiHJxe/C+jo0+bFXbLIolZ9UKqG5tI9xZMjmElSSTtCZ4JqZSJNLsJofsXjzEUZb
DVU0wLkkpPqT0Tgil3mrp+bJ6AbPoP0hz0GMr4nmmBfjsXlWGjcQqaGisC7Cxm5EM12yEgmh4m3q
UBAjA1nc47ArH2o0MpDh7brTspmV/5vsP/aYzUpTcJAis4pFje19DSHbOtH8qhjcqUark47kEcpJ
BZjkJjBDt04SCOxznQpEGNba7weQJBONHSczOjrYylPZAzcwpzfjnAJyNtwuKKoMzrgzZuSyZvPU
LoD4oXyfQpk22ZvSQnpNgDzirvnmW5iXZzMp3QQ+QOVJy4NRRk8D6M88a/ZR6l2QN83+5sgD7xtm
F6h5JEgulxrcujRHn7zyNE9v4Nwel0CBYpNI6P6j5elT7N+YYUaFnt62HK1KfSpzaB0AMwa2xroB
Vl6XUygZ9TVaP910bB3StmnoFgYwXm1Xj75mV47X2kt2VNsp3MW9NPmDOr8l1v+Sdp29jSvJ9hcR
YA5fm1HBkmnR8Qsx9tjMOfPXv0PvAiu19ETcXXgwuHMHmGKn6uqqU+eM1U6BZskWQk6iOfOAfihJ
MRvo/ekPQVbGm/ubhHq9/O5RUBoiJ8ZCfomj69FDoCGaFwP+lPjVsa2LU9Cpa43yt/Yh6tAgiF4K
LxAKvlyMSI27Hv0fmCV5mpxICJSN2nBoyfehf3l/ODcdHJ4xiHIge4kKKnVTFMMkIk9e8iclET6S
WLbk1B74Ay+AQRFaKxFvpOyfsIr0NGlMaURONS808/5HUC9cPNOAowE1Cp63+IXjdzleZSxnP1Ka
xkNfLV5qqY6UoOELP6UcGAH/dN/YVcwPiQV02iICwltdArDg0hgTMZPIMX3j9Ul5YirejUZoWpdt
R0p23jBziX3PDuzKhUw3Ay5jhFNZmACWlCp6Yi/NBmCLnjNhbLxmniy17e0y3deJi4PGNLPVTm81
ymysF7Rmz/X20GxmyHpJrXF/8LSO1e9noPwJfhE8rTggGi8/I2lAbz2pWuPN0fN8zAUd8Ke0t5WO
+GgaNyc7YEwlB7itWPqpdpFsZZzZuWVphtK2naDFSqp9yNmRQFAH9wuwcRvduONS0jHH5rSW+6BL
7v/6Xl4AnyC6UBAzUn4pVCqhSSq/8cqN8pl9R2avV1D/mx3faHfsY20KuI8ap7Zaa3C6PSS4TsOu
NeYje5iceGWfcldOeZHnOPsayn0xhZgwaoTZ4+3ORI5a78yAMDridVyMPvn6noyY/ATGyjPhxvng
wdcLBhAQUEHJdfn7s3s46+Yq0HK29bjIGOVC7/jXRU6bK+Ax4Tvvb5FrjwCRCagcI7UBGlpsWmqL
VM00+G2LnRr3paPktZcn71pd2knYQgcq2BcJZ8wcxAzk4adlvjv1dUjXwKnXocfyEeICHkPGHD/U
KY39lu+ZUm68BNodhVwDoRq7gSsVRizy+tQaBROQSutNvxqWLj/ubWUWbrgJ5MJAUgKsAKhXVWrO
/SiPWDWPWk+MX32I5Q7FdxzwGyHLSaewRCmPZRJuxpem3gzlQ5kGTh22eiMYUvAWcWAS5cWViICG
8S1nQeCQ9RaRF0Fnm0JdC8zAS12VCa0nNGA7E/ZFrTOBPSIaHWNSaJIxdj/RaMvxY8WOBJQgZiLw
K8mFZd4vLnB8A/qlkPcHwR9+o75BHvI693E/eUFRoXqhASmpDvwahuI6ElzMSOjKWrSRBOVKKKEO
JzAL952HFvAm0LPETNSXSDgolZUOnl8Y6Pvsur8ra744k8vBLSJMC5Yd9IVwjtSa9xoAomwcSid1
dlDWmw7TqIsjKFKlnTYRRASoW46jM6++Zq7PHMAPIH9Q8RxHTg24sMsTzoAfmVcqXj0ZjGNtPiMT
HcuE03V5t+JKri8AyhJ1sFJeaiWuhqXJLvf1JjdG8p0T1ZhR1BV1aB7oFgeZudbpUajtzchWDRmC
c5wZGeE2s9hdYM2Pa+2Gvy3KFzNPfdUSEZ15uEISOkmCHzh1+qSPRvxX3eabHNqOkHsgwo5zUis1
Cv0bMCvgNwx0hKC2LFuMzVuKzZMJoo+JVdrpSkPIlb+nPot6kMypwDZLl91p0EEQrCtmTkoAu9YU
uegOfchxXS4/tfE4sMQVRfxrp3iBijsGnRteQL5e/9TEJ83eJyxZ2e2/rOhXc45MP5LFwDsC43M5
5xrLDJmUS+pptgbMueBIzuxEOreND5ORGSjF6ovqoLHFvNr3T9oyHsr0IsiAGASYHzArUqZzvmr5
Meq1U1h4Kv9QQS8wrt+j8iFFhfS+qRtLiBQvGjx53J1L2utylIPQy2Edoz0xmkhR6QCcB2jIKhG3
IB9jsGuSgcuXUyM7N0cracxcOGMrV8xJQQG0ij+z5h9P3VK9ho4GiMcEPNSoqZOqUeBqwP08oS2J
IDVELS0wA+gIIHQuWGuau16oBVUNGtdFjQmZcuoAiEzQxEiAwBpgxL4Aoq53/lVsdtOaaO5NQ79C
eDjl2BnL3585gFSc+iJvhcjj1QqQCjPzSuTPKqeKVm7R6/2AOQNKHMQ0rAZ3S11gHXKfksJEsaec
UhkwFDE1C78lFaOnBYlY3gTTz/0deP3oRe+DvBD7cAAxS1dLhkxfUcZJEHstNM+7h09xO+k/DImP
mY6WSDuBfuU7a7R2iZ/QXCvY0HBtOBeYB0Mj+mJAxwtHczm1qtiy7SiksSc/V/psQLDTaSy9e10Z
5dWjlTJDXWEDV8V1HGaxlwEXKwEdO5kVCfXPmfCb2gxskYSHzqgBkE2BIHp/LvXAWLtH+GU/Xh6/
y7FSpyNFwKI0ET6ifAschkAwSO9JB9c9QxBWNEbzcYZGMPjVSWmrBM4VXVZHluQrS35rN59POXWd
yXHGBTKLKVfIxB0FRRch3Vrukvp0f9KvglTM+aKdgmy5gmiMdgaNOMlynrSxJyExqOYhJJ9FlicK
5w4bqA/fN/b7NqQn99waNaqq6yKQqzSx1/xJzFTvLY1gO+mqyeu8rlgAQ5DOKk2OjMZsfD4BeG7L
gLhHdrGH0CTgYC1p3mXSbVhS29C4tDv9pyaxwxixDql6YzRag9moK2tBgxV/97+y8Pyx6ODDXUd9
dhjHfZ3wYuz1lmD0u81MAkchnTtDpJoHUHvS2W1rlJvKjq3AfeqswZJJsWEtIcXd+ycz8u04klNk
MI9r+sg31w+3E7yDIgJoSx3NcWhxW0TLp3UaoEBO281GW3GOjDgjFkjGPt1fwlvHA70rMgviW/Ri
iZQ9Xk20jOmrBJ148iafU73wNzKj7Jm1RN91AI+deW6J8gZ1V+FRN8ISOxHBCiqr6ixf2aWVLRoM
cgtvbLH538ZGHf2w1kqByUuMrYOiTvjYjYc+Gkm7gh+jy/7YTuhFWS5f0DCjKklr6EZZknOgV4g9
XjHqbpelXoBgdN6gR4UIgOF3IuLRedczzmAnJw5cIN/Nmk+/Xkd8AzRVFsYdxFE0xJGdh1DimCjx
5MmplaMf7fzqgec+78/ozaFChOa3UQVoDY2KnUZ+xMubTRJvtLSj8F6Z2U/5GBv8JjEVG0AoE3Ik
BalWUtErZq8SEANa2AJoIiReu+9s0S3cxugszZy3ncVa5VYx4HmO/Mpgr102AkScwiVPh/wujXVP
02BIE35MvJCx/Afx0CTO5CPFwK2gNGh15GX/IPLA6ZNlkMZetUyzEd69ZcCm3rxv3DeFVASBPsRQ
LHALkyf7cb9/tb8fv7/9t+GYHJmS9Gvc1zeGitwyRACQvwZh02/P5lmslUHGHgRaVe75H7nF/OFM
KGobK1vnOsxCfReNuID3CKAnoMPuqeQqv6/H3Ju24kv3ER6DD+ArbMlhnqa/rTmc/Fc41oeEJUVp
xGtndPEulzcVrC/8TGgYA6ExnUCvB6HNqlDIvdIY96gK7AIbAGkou+CmTx/WAJe/udt75ii3yk2Q
U0okGeY2mZO5I9SsdXajHeqdvIEapiMY1bN0aCzIVNitHZ3yZ83zTdbpXpWYqAfmPX1eXYC1KaAc
MKtFMVNqyzcBAF9asl7ZoQVAusEbheUf1kROb6732YxT3rcs+6iOCiX3GKYls+oK6YM0HcVO1+pn
YdBBXn1/g11Hm5crTF3qJdMrI3hQc4/1D3yfGkK1i8R/SIm8HFV0eKPrX0JxEdlQal0jOZgEpWZD
rwFnD/darqW5bgwCpAkI2yBpikewQA2izzXQSfJc6EnK37F9ZHI78tcgRzcOO6J+VDPBz4A4kaZs
HaVMG0W5iL2jYIjmE0+alQfVdVoSb4tzC9QtgbRkzvglLHDBE/qeiBo/cukDO9mF9FflrcITg524
l/5oEGlCDff+PriROjm3fnVZoCKV8fwE6+JHUOnDS/ItWfMu/RyM4IEIzhSb4iYqN+WzQOQ1Oesb
1zBmlQcdFzYJIGRUplzMc6ET6gpPnowMeOw4tSuvQdSWg3PuWxBiIBcPI6DIlCA+Qp3jZh6iRi6C
wgsmhiTSQUVGdGUK6bNLm6DObt75ShtkMJHvhx/mC8N5qV74P9k2PEV4K0nbxCfzT3rIHgePXclH
XiX6/2Uc/X6YSYyRzjD09VAX6hTDuCfsytdQD0/yPjWZRxyGkKzdDPSJo60tp+Xs6kuKsSrHxRro
AYyx3ach0hr9y/0JpaP6xQhiXw4aWMg3XUEkwSA1V53IFnC9qmxVz0mmjzNapNZIrK9e9rShZX+e
jaYa2iwrq7nwBOJPerArntMdty0PqrN2xa2aoiZOntlS5UHM5DE7/6HcpMfADvbhU0zWyA9vrdD5
5C2Tez4mLYHblWFIkfBi9/9W6D9J7PsLdHPTobQjogqMAAiiLpdGOJkREp/jCm/YiqDKJP1n+ao9
g1L3WXmUYpKtFE2uXkNYKCQ7IXiHRCQSdyK1UDVumnIJSTzhyKdkeGpc9YhIcyf8RMc1p3Rj913Y
olaqBb19EDJp5SW7aNsS36ms7nWNYHH5RyivdGGEWqVQVkfw/MNIuEkfBYc98vu1LXdzHEAHQgoT
b0kUvS7XKAIAnU/KqvLmr+GPcAg/hZrwr/6f+1vhtymTGgmueBR1oYeHnmC6IM5LSQqYelF56Vuo
j7sn27LGHUGkePDJq+46Memc+yZvzB0sqhwLb7fUc6lbHwyHSRewTeVlT0FF+GNrY9utEJffOEWL
CgZeMthsSx/c5eQFOZNUBcPUHss9xKlGWADTg2Dl4rhlBOU5oKeB3mChD3lpBJQlGdeXYeNF3CYG
OgyUhiqABPdn6/r+w3Npyd6jGIgXE43ml1KtrsoqBzZEKVFwTKHlUXRpav5vVqihsB2DnnnwUaPe
eGL4ghTjtDKOKwAIpgkD0eADUPrAg4i6yKVCjeLGh4mO287iH5bRLJnXZRnpqMdyIpPV6n2ha8GW
EcChtcnzlS1xcyJFqBBg7+FZRNdcuEROJCHIGm/sIWgO6c1M7+qJWxvmbTPA1ANajFoqjXORws6f
pgDwmhqdtxIovfVi1vNehxYLIJL8G5t89PMHumagcMmtMd3QAdkyx0DZLI4dLdgAEl7uyJnJAO3z
gc8op9qR2Fdfjs2Jf4Ei9Mowr7f+pSEqZOIAYQP8XWk8sO7pGfr4+hLdHfb9TXlVFaWHs3zF2V3I
SFwhhwVAEBIBXYjVPIyfwXcOCu9N7gClhJpgZJS2owxktGrD5ck2JB2RjCX7HiDRfurwx/vfdGt5
oS0FKpaF2v+qUB3OhZRlYOLzGiUKnziN1Yx5DpsVF3lVMvkdORD9uETANqjRXlmZpzlUVaZFMUHd
crvsybBYPbe4nYLMEzCoqSPvUPPlDV3brFzWvwCwyxsBa3tmm/KdXdWzgMPCNjg8Xh9QjNZLo97I
2/7YWMgIW8XmT2FlxgsLLpXUPP29P8G/zQz3zPOXi572pcB1QdB5gGBaql0eJaSIWLvc+ClBjt2S
7NFR9MFCEeOJ34+HfLtW9b7CCNCzTx+jIRsHVsAMBKpetJ/K69hsfeWtDS3lNRZ1LsQjr7GSijSc
nTOznbVQNTPY/O8kgJq12INMVFYKiIIxRtHE4CHQZcbINPzf+akL7GL8lqBNMoAMv3A01ro/gTdC
VaQGANnGpQQGY9Q9LydQGmI5jDpgR4JSj8p9E5gys2Oc5jV/0PZrl/mt84CbD3RQSHctvufSWNlx
bF0xbOex3Z9eTAg3RMb98dzyaQhLULgA7gateVTsGMWRqIxx0nnoCU23Y1vkGzAF1jrbaRoBBL5a
sXcjWAX0C/gboL/Qa8PRkLtmStDenmYdni8SeYhP0oNzAqTt5/6wfmsN9D4/N0NvMiVVciaGmclG
e+1WOklf3M6yHjhDfqwdf29LH8Qm5KknTxvNjP+YzMZ1WRJ+uB3wHqdSn8jPytCF5Wzd+6Zltc8c
Lls3s6R1+CZ5Iom6ixVAy57Y0NJQxUA1EZlEN3tGVav0Zsnq3iBfAHojILIVo3ImsMw1ZvssxDvu
p+U2Df+pGbxE6r0/GeFa/uuq0rmc0fPpo+6GOmvavG3SzuOTXdM/CKUOWoWfwMp1zdAHMuzwJ8hp
kNiMzdrW+SfDTbmVo/aLZrg3X9Te5MeeZXi/6Lwhs6fEBjC9YD+B1wpqXXMYzW2krZa52XCsypkI
wy4tNxH7WcqpnioE9ZIs0wXmbVb15EGpDU02Ju2pB949MUU8mMXtwFvZAMbXn3JTD2AgIBxj18mx
SMxR1aFaz3WHsDyM/mPcgBK6geogCD4GkkJp5jvJ7G6vluYsW8Im+oqDaKcGwDSTYFyl4rnOoPAK
aIXxC0W1pch+uW8arelBN9813tvH8ROgGYa0G+hZPjLkEyrFKD0v5Wdk9xlQkQSgqFp+Ch3/jf/J
AFR0OGzNLUu2f1LnWTDBiYir/QQRB4CuJqSs//UzOLmOM3D/GN467ZAmQceviLAUrISUt+zqOstG
ZUJYqGxSlv2K5O5BfI3/KIwja1Zet57avcRxvbZ1rk8aygL80tEMDg28hy5nTCii1EfWrvUGqZ9J
M1cfYqy9sXHwoEUzu3Kub10JICEFqzxKR0jn0iVgIa6jvJMX3K6Q7rLJa6TGKFnRUJCZlt9i4Zj1
pKnWcpO3IokLs9TxqISKrfkFLqwdwTVTPooVSU/JNniWjQG4NcHkdJ4wG9bgkGZjNg04aSon/KfF
EHgKlHOWBPOCr7mSBxmUqBQZcF96PLuNiKZafBwY7fN0AsndKACgYOKBeBTLleh18ZWUb0A1jYf4
DfBDEHulVjib4kysWcQxjPRQ8AFp+DXM0BVq8ndkZyao+WXCCjmp0W+9irNLLCVYSno+tPvASpht
qRclwt/hs7eD4eX+qbmRNcCcnlmmkhNyGfNaFmJweMRY9QZ01DjJ3z35+gK+AcvJ6TUuqcDQ8LOG
w7iqj9LDpmIOXgzyuQtDgGMfxG2PPk74lGAbwqcAD8+/oTcLlJTWtMbneQUYpO1Sj+RB8etAZTDd
jVkDqhHqss4BMpjsJaDghQwPEp8UVu4mhgbgC79SOL2qM1Dm6TeBlvlBX4BOGCnIcs8clIP2NL4q
B+VhtLtP7TF8WEvb/T+rjBQu4NZoFKFRyHXA93Iw4uT4I8lekqfyFFqzo+nFV4jBhySDZsS74J0a
kw1IZvgH1by/z24kKpd99p8voJaaFYAoyEQsdSmYSqr7NgTHMicB82dMfJ74R7Yy2eHvitVb1xma
VFA7XbrtwMp26ZxVhvVzoUEYxH2NGxn9rFC+/2BNUbCiYIP2bvaRm/YqHpcnMfW6BohYXm+TlfVe
/MO1//jPR1Cx2NBIKRvKmHw17QYz5OCrh0go9F4uX++P96anWtSZ8VZQwVFNWdKCUeOLUkJ7xfzN
Fw9s3er3DSyrdDWUMwOUK9SEsgNpE9t64555kxwJD6Hd/CyvTNjNW+5XZfrf46DcITfXuSIMXOsl
P8IX85Z8a8/qXjxVx7xYGdDtfXk2Isr/zVNezpEAU3NH+A9ICGYPaahXgAvv2P34oIH37v3+HHLL
P0lPIpiGUAaDejgytZT3UViQ1YB/s/VKUPy+A7f0nm0lCYyb4wsEd5qd4mWvQQ6VvJWMx81b5sww
LRUnNiyDsEJDJwge4fVetrU3bQdBITwJfjIrelxTDL/ldpYUFi5NxEXYlNQ6xjm6UHMeL762esCj
OpRrW4qfa/G5rmanHc0ClSXIaKQArU5kZB1R1OtcINDs7Yptnfl6nuROkVvFGjXRram4+DJq2buh
Fjh/wqNDjB2+2knoPukfQ/49T6AMdPAZq3pvH+ZtGn/eX/wrh8Shbw4g5IWmA7Eq3Yhcq+HQdgin
XPSjaQD6yzouwadueqz82uQGHx39a7jx63wtMJUL4TBWQAVzF83VEQWNiMJ52bghcwwm19cYYxSP
eQvETr2dXkPw4Mn7orMEED9rRjzZbPd9f9TXWTB8AmAB6Hxb2MMA9rr0w0WphmGktY3bKWg7Jgy4
JNmPlG/NsGAtTmJ0WcFb6xBNm7TaKKFRZY888zNPE1q3qqMGVZm/AQPWXb1jVhbkyqMtX4YOpIUC
BpcQXZWepbar0TfauEITGr24r5iftvGG6a2VNUfAdXl/Jq7ugsWcDNJtRPAIA35PzNm7vC0yBuwg
Q+PKQQIphJ0GRhi5WcOdLdfahYehrPDUdEtqlk7y2LhD9qO0PWlbMMD3ldGwyCCxT0lixbyT+5le
dU4+P0MFYMWt3l7ws3EuX3g2TrYLJSlA+7PbVXoc5rbCtGZc5ZCkmjbNXBhcpItJSWaUKJP397Ha
i8lH2z6DUsb0Q8MvtqLSEC1+RO8ZF+TOf7EISMZiQ7JgzqXjr4LP2UiOZyhgAILQBc7oN3rab/65
ESS70PQFsDyEn6mXdKeqUd0qfuP2KvPZNFHtJMqc2qipr1E7XGc5sdwQFMFzfTlcgFBfTnYjdCGI
1bjW7dn2Q458Mxgf5ggoZdHmg0YHm8TSeSQ4eWY0wlPfPQnjVuqc6LHaxT66p7J2P6enkLdAgRR+
RHpsDuiHzfxjX22K3i4UMoD3o9Krag2xcXOfLKHZAgCFtgJNoVKMUFyeNaV1E4bbgfPJZIaeTOH0
FKG5RSxEPVMfmeZnEVANG4Smyife4aSJHocIyGKIBCWpxb91eJ+0pZGKrAGd45W9fB0iYHo1aAsq
aPJBJeY3gXW2l8VpiqtMGlq3GgyIlyS4kfboIvfNvibVSfkLCOdk3N88N66JC5OUv2y5OJDkGiah
G5s9dMAbMeOTMLk9Hir5n2G1X3DZjLTDWNDAqE+j1CrSta4IDhIZp6Bzu5+2RXO8TLSnzH+aHoex
JohTnUhaaUi74QjBngAxFbSTLG2Y1HtgFIBSzaVhdJHNmY2sHNAvEvAJFC+VNfnaJcqgBrd4d+TQ
0XqMLgMqKmYLrQ65aR5dYK6MkoeglRboReV0wQqn3s0xnRla/v5so3A9H9Rly45u39pKWpI23nbT
GuvRVYyPAOJ8NFRMpTYN7tgGoxmS1yD+LP2X+1vvOo9GGaD23uRzchQHMCBxhFOcvtPDyUJbBMqe
4MadD/1LvxLvXy8QeAwWD8byqIxjcJfzJvJdmih+OLpFERV2KJXJrh3YyVDnqQAynV/j+b++81He
QAMNEnbo/YW67qW92ZdiQDLq0Q0ixWmPqRgQ32/MbOqMOcGGD+K1LvDrRQOAAdgMHmaRvqN7sHsR
NFUoxo1uqmpIm0Zo+U5yZc3K9csCTAi/DwvIrsNp0RfBlIItUo0kTGRfKZs6zVQLOAZeH9gyMbo6
K52RYRInrfG2aKb8p1e7yYxGpScBBDhMsDgFBC0mvQWIXmCqyZjaQlCvJZmX6b08j/hKyI0KSyZP
RXP+5fRHvRRpFUhrXa0ciKZFOgvUITeohjpYsbbGAnBr6s+tUYvdaFoj8RPi3r4qjKCRHLHJV4Cj
twbE82g9RWP7oipA7V8ojIrdICaTKwDs5T9HErbRgyy8sNzT/bPJXwd28M44KCK6+RG70KqpSepH
kph1kxuWhRWmH2xtQcGdxK0+HutHJUB7g/oaqoMBlSEc248ofsoCO9Z2YDoo0Xvcf0nveaQQdeHk
GFdC6Wv3Bx6O32q6hEw4ygiX6zpAJVybqmFyqyTYRxKgIFo1kSrM11jbby0p0PAqHpZIyeIIXxqS
i07hB6ad3FltD4FYO3wWPt+f6Zsm0D+JaUY9AYYuTSgM6FDFAWMJuRBPlpwD93DFroptL4E4fRQW
LCwupaURloaGTYXMVbUsTW7hQ0rEh1+wA4VrjVoqWj3s1OlVipreyZmw1rNpakyIr2bbtq4bPWtj
3rg/6FsLiPcZNOzxYsfBpJ4NaToUZR1zkys1ylHCxkm77Ah6I/u+mRvufhHk5WSwcaGyTUO60lTB
3pDZyY2G8CkHK0Yy52Zd/5nW2MZunUsZakq4XJYiOh3nz1Ij85WQzG7Tx991ohk5fiOoExn8rHlV
26yVZ67DNrzpzwxSJ6Bt+UBQhwAGu9YeuFjnyi8x91IWwG3Cq19Cb96fyhuxKSyi+gROFaDu4fQv
9+kMgscsA1DJzeIt1wkGz219OQWjWUsCPKsD8e/UidY0B0eFjTdNHqw8pW6dEzQjglJxyRwhTr60
P8RcJYDLcnaBoZz1WghKGxS/a2IE1wl7XGwK8GZwfJqCFxV1HKc6ZLIqUpC8UBKHK41+MuqI8K3h
ZzKJT4Jio2kZLFx2yWh22VWGMPM7MPs0KM1GyccgO3FWbetWOK3M/3XgjA9DXw6oPMGHjpN8Of6M
b9o6l/BhI3OUAWPhBT1kTL46cs9CaUXSx7CW4711SDERABQBmo3OJ+pdyYsolSeiMOP0BCbjCxYw
FZs8XXuB3DqkS0cuSDQF8OfTRS8euqxjys6zO459iubyGOwValUTOQSB0hD+vT+PNyIyBN/gckKG
ChuZFtdrwzLRxjZgXa5oWbuIkmc1ZSSdDYR2n+VxZmc1p5i9OK41rtw4sTAMBlFIJiMbS8cigDur
4tSEMHzit7U32Pygz/m2/eG69/tDvLFuF5aoOCRjM4ErYwxRy/JNJYHyA9SS4aQ83jdza0AodixE
aEs/Je0QxCydtTYvJld9SHWckerlqZB0IdQLlty3dGvNzi1Rt8WUg/jGL2CpTixN/gaMUK9ZN0H/
Nqt6TW/dt3ZrXEANYdMDeH7NrBaEJTvEWj25CpuaShgAiMUZgmpMKhSt2ae8RIHU9+7bvDVCPEoW
KCYoca66piAbD0rejMcI0ZEguhNausEcl4Og0urjFbDemi0qYZYGquqnGu5eVmcPBXD8oKngd8WK
lVuOFK0CwFLzLKgUwBF06a/EtlAytRInd9IAQOyKYzHkhjTGlh/LmyTdx4xZA4EyPErRYOdz+8Ig
4+D/1eQDK4HqXq/dSf3bzV/3J/qGs7n4quXvzx7OI8MNDBMhDBoDdDyr/YaPQYwDfrAExMH3Td2c
57MJoI6hr+IQQstzcgNeTEmTo+rDBxCOxEsEOzcesMRrirg3whCUXCFej/Z4OBk63pnyIInTOYLH
blnXD+zSZ00t3PTpJ3TD74/ulpNZiBYhZoGbAb2xlxPpc3PS10IxuwDXdc7gq5PFiHgKxsJcbe6b
ulFWAHwWY1qUVxf3Se3YYpLhN+dydpP0VPMvWfKdKl/tUY2NaD609UvKvOblrs0MYCrBZBfb9+3f
GioCDyAV0R8LXAZ1D7Iq0wxhOmFWxTGxs7z5glpqYM4N1AvuW7rlen61w3BFqLgPqd3Jg7pPmzjc
uMOoZ0/CqZiOwm7mIxAcWEG4tkFvjmtRKvu3NWqD1uNcBkwhz65UofbYAySsRmbVBStv1mvY3ZKN
wMWOlgq8KNHBcblV2gkBeiAysyv2BtTdWaTbS1fT3vO6JFkDoFdpxpLTM7U+xH/rxvCRHUkefYHE
ybZqNhUfE3D/p6XOzwdp9KJSJcmgPMj5yqPk1oFF9hWINLSuogOEWmd/rMRRlfzZBWKbJUItPHag
ntf7pOZ0LYx6owEZtl6o7X+RJUKPATI2yItCNYVO+1ZTUzYKuPNc5Q1qByLfGGoAiPgmq0Yje72/
xW4sOqIslLwRSwKLTvcOJuh0mvD4Y90QRIImF2YcKdsiMusuLZ37pn6zEdSbE2UuqHPjUYSkm7xM
+JmzjWNtGGRl4FxVCTw5ZTOj8BE5pyPH6/NUQ0wQXOPGWDNo5J9lMFRKM2d1NZs5ARzZUx2NOUSw
o5rMnZzsVES/ltL3gyVEUUDqVOseYl7MDTXlagg4FKqZ1x2kpGbZ596EfuxMZJsFE1iI7DGd2PBp
DAMVirN9YaTo91rxUjduFnBbLA9apJxQeKN2edm1VRx2ueAW3T5r64dselQblAxUdWWb3nKH55Zo
f5SFUVHNfSq4mWIBvwAA6YxIqDbDvHC46KCkYAaDUlwSkkIMrPhj8nddPhFlZN7vL7CI9aPWd2Gh
xZuQhbI36kGX69uh9ldrGj6E5XKjEZFgXwPEXeO2cCzOTSzb+WwLtUw2j1qeCG4i7eTioNRoMEAs
MXS8rYz7sTkoQAIiqZpO+1aedB7sRLEpAPUTP/03Y8VzCDc6Lj26p4pLmqRp5UpwJZbZC0yvQ2t8
7Ym3PKGv5/M/NqgtFNcdy7VtKbiTngtGKtuZXqS6YtfbpDYr30jf/qcx0RuJ79FelWYYU4TUuwRk
FiDY9y1c42uADUJLCo4E6HrQikYNSRjrclZzRnSbcTPKP4342hJx+u4g/fJV8SZj3bd37d1gDi1j
KL8sXoelLtCm5ec6BEGfi51pRflxzBw2bVaMXG97KLqyULeS4SJReKVCH8jbNXICFk93CNG6PuUt
WLlRVVo55svMXG4GUA/AeS61JPwmU/kWpsmUoGBkyW0tuQKN/LxndCZya+ntmYvX8JE35g1tlegB
QQc2sp0KFQqkSR80SRRIrlxl+wrQMcbIhf4fo2qhVqcgebQIYeOWo/dbPSrsICgNhuSXtQWR6hq6
GS1YYCELtM/HMDJlcVatKhk4ZygVUL11SnhQhLawKz4onEFK4pW1XAZGzzK67pBQwqWPK5G6ouo5
BjNRX0puY6rKG8OSSvwaADdj7Psbc9l4l3bQX4edISOHBiq9KxapdpZBSd5w7hwaEiuQ4kseLWla
a3G4XkcRCHG8uRb9AfTWUMMJF/qjKZM5vCCr1AadGiQka0EzkU+rnfsjuvHAW2wt51pAHRBQGwz5
zDVruEJZqZE4l5tfo0Z7FcbY5FFaT1hjaMxeifROaQhaFlt1BuzKjmTeSURSFJuIAUDLq0UjAf7m
/0g70924kaRrXxEB7stfshapXLIlr93+Q8jTNvd959V/D9Vvd1eliCKsbwaYGaAHikpmZGRkxIlz
+r9u/65X7BY0vhjjxZGXL00aLcSAyoT2PaJ39TRAotXCBNoNj2X1R1PNP/pW8SpqlmkPWW0ge1r8
IS4iGn8f6upbIQ+fK5AiZq7+pc32xsPz9XEGD6XzoYiGVPrFoKH0w1BDdKg+KdLJygp3mArkrTy7
Dg/F/HWU3HLaiO4recJiEmuL0y3X6PUGjUOQKzH/5Cn7OPUZYH1/Fxdp7AZy4kkteYMc227/vnJc
M9E+hMNeNmLP7637oO42jtlLMeja/6E1gh94GfqCm1j0f7sqkn6YQv1pqH1nr1pJdqh8Zbzrp6p5
KvRSdstC8kGL6b3r24V5J4HYZg516H9tuMcSnV/9Eo67sui1AVwVHpNJ3WRmIEX6k6WMrhHuLenP
lgnsxo5dBQbh9H3rye8qhIit/W3Lrz2AT3BhWMiW5DaxtEbnEyROCafkVDDxkvGS9TLnJCWPTbjx
7lqp2MPLTNdDNRbJblksZfu2pACCqs2n8FyEn7tpgAD8KD3FlCClwc3b3DUGt3G0g1xuQC5WYgOm
CXcIPiwTzSIaOtEyXwr6znzSrMiNMs119O+DD4iF4CCHqBin0Ewe6nKvNW7wP8JEUe9LlFL98m7S
H6L4PgjSvWOPG7/rdbRffhbBHuYUBN9EfIZqR20e64P5JBnqndbclwGU2LOyywvj4P8+CFYxNAU5
CkbxdVxN5LXtQ0UfNGOynjpGYKtzDU/qUk2Mp0Mcf5rA/36oh4dCvw/j6Z2lbCWTr28cQwNmI1M5
Yf9flWe7IadF4vTWU6vtB2guTf9TjwJd9ynt/0qrj9bXEbrsfIyP8zIH9g3k1jRujM8vt41w1K5+
gpAoycxh12M0WE9m6SnSQU2+gj2lePpgt+9iOMJvn6/Xd9/1goWDrdnKnEvSbD3x/DW9oUSyySon
sCR2sfVgfw3qZWtpEJEHkmVSuBWSsyFv57DNdOtpDBmqLL+GtN7Md8oMllsv2nuqEzHAC2uX+g9J
93h7nasbe2Fb+Kpo+8Sw02rWk2Mdo/Kx8D8GqMBvBI+XEyrsHcgOjWMCaSKT3cvXvrjdgTAYeZNq
8UddkvGQKvX1aBdYfg8PQt7E1c6JFRrJbaWB6Yha+HofqkYZv0VlUFZuzCS0fzfKTfRcIVjzTXIc
VGVosuTv42yEzaEvJrSKHP7PwS6XU+Yy+ijM/bs2iWXbK+d0thHLAMu764PB+sloclR6sPUWmReN
Sv3FNobsDz2cpOdiXqoBnILZOsZaxu1uDLNlniAMkbqDrpeUCZUITKAn5fryRxGc94akTZ/buUGb
CMYPyEo1H5mktAaIZIbJ+G2QO3/Y5ZHZM6apKZmXxxrTOkVbWbmXmFnxR2yNHS8yo5AeM+i84Aij
QWp4EzqC9uNYk7v/hKJcwwmGkQoGCPDpR50NTe6OmW/k72di3beu6VJI5BnbOCdKmlZeWfvZDuax
AXrBzk5HKLJa6TzLWoB4FBW2ZmfybZLdYMzDD9MMm8xrsp7mS6eqhXOUZkMPnjOnJOLInVFUh6jQ
4decsqLXvkyNnp4nH4TaRq1fOHmgf+gOcrH/IzwpvB6sUZ/ysEDfUktpl0aS+dRFee/a3cbdLdyg
f9tZuM9thG8A+Qt24Jzx5xmx2HOR+c67eHJsT8tGY1clWQTDyVAfa6ex7wu12klK/ZusYv9nHZUD
3jBLR1Q488mUJX5QWfG5Pzs/6PbePtVCrHz560hE8EQmW1sKZtfnLQ7VxNeyOT6n6bSvrfY+Mlpv
oLmVlZ/V5liYv4cgfGVPiJbOGNiVJWHPwkd1KWHyr3A3x4SEC/eVFSHnKcpGySVFYVjdHNkh52Fu
nA9m2556p7yLk43IuPy1i5j1tzVeIjrVc2iLxRb5wok0Ia8Rn2t9lr0iC0ZPG5V5d3unxJrG32Zg
S+HFCKwPWOn1VpVFkbWM/cbnyigOunwnAR1UvdoejjM16SlNd0yh75p4q7ghBP5Xdpd/fhGSyzLU
JM1ky8zsvdMf26w5OOVjV24tcPUzXqxPOGZGmihqUS1iwKM7fRo23o1rwYLBg3+/3nIQLlYhOVye
/fL11IY6pfQsBzL4vy1OnVUrACAX1SjkcGThOA2lEVejIXFYnfI4qI1rZjppzu/lk3/vyIUV8RA5
RsiMVcA0p/LV9EuvVQnTqbwvpp+N9uW2260eJcemX0PxBAzrEhwvv5vcEGZhFj5ThDZczYBgUEsi
eafWQXxEkxzy+DLZUk5Y+4wQYC4BF+oEXq7XRoPcV3CzKDkr+s8WfXBq50xTPN1e2aoRuP8o2zH2
/GqW0Ge5WWnnyXnUlfe9Ib8PWuP9CK3BbTNrHxCtPmToAE7zEBU2q8+yflKTKjlb0yGpny39nAc7
yCN3ydbM1/qC/rMkRL2hZyBEUpGUxu/uocrjNXl7KasGgPItukJk+OJVFAza2JUtBio529vjUZ6Y
ugk2nHst3NCO+teIcITMFIoWuSuSc8mkTLIvgpOVH+etouDqUrhSqT4uj1VZ2BUNwPKcyAObX+/l
iuww90Ju89vfa20pJOnL4BWvP9Cs126czIUPw7SRnOtwrzNq6XsOz3B1f9uK+Op9CQeXZoQjKpNg
NZYWpWe5ZsCcItPg1bPypzIV9Dxn3/QRO8/SHRWqcD/6HTNmrcXIvS51rtyixlhMpadZU37kjSrt
29qEeCMag12vzb1njD1ac5M2f779q9c24OJHi6/UWilLkJp8m6E/K9VRm/eKuXEvr+U2CyTdwFd5
Dr9qAPdxHPR1SxPXfNd1Xyo9+qA2vcvjFLnMn4NWb2zE6pLAKTo8XahRihMflRwURacM8Tlz2njX
t4b8TqshnnHq2Dje/nprd+UiM/ePKWHL61qPxzju4nOzt/Zb/Hfr6wAWB4LGhtFLuPDndOiUevlu
KbPy9AO8sJw9Z9gIv6uHgxbNP1aE677WpmBOdaw0Kr3UpDwZU+o53TPkLJ9uf6zV9eAGTF5wqXCP
XR/DBrB+OUGrcW6jZ8N6moOnIX3LYgBvLb0ZBhREWIqZdtWUtqSATP9Og+5aM+PNztNm+rz2FFlU
Bf+xI4Qt3WkSSZ3JxbJO2xslM4YSU2vS5DWw7CDE5jkK1JjhxgdcTT1BiYNptsCJvBowmmjRIDVI
8jQZpRemH6gpH6HsGvsB/YvIC/3/qYHl2Q2Tr7e3btXPeZeAXwQ0QAH3euvKQo1HbSARSOPYq/xf
TrE1PbHqHBcWln9+kd9QxdLrsOFxN/pfhvFEcdgduq+3V7EaiJYGLsOYhqmJfJJhZJqDGfOEs/Oj
HHk+g77K3mkOMQJqW6ihtXTjpVn8f7aEL9YMfQLQAltJCV64gG9Q/wAky9Lrg2psAYdWt2cpa4LH
pOMh1qNCc44YPCGFsgNZhrk0fyyKdKOaJyp5vlxv/Ollio5sjVbG9Q5Z4zInWMfJmT6hYzcutbwm
Oh1G+1lS923xVf8E0Z2cfmO+PEb6r9FcGLbGcVcOiZuo+eH2Xq5934UVFOjZMgwjPpg7qZ2nMc2S
cy/n+zx7UoF1TPDl2RnoKWcjgVhzTkboUYNaptspFl0vvfAp8UYyuWN6X8iZWzkPGSoltxe0FlKW
g70oacPdK75eJ8Up/RENj3PXSqc4zqCHSfdlLbtJr9QsC8L+rHULQ9qaFF9zHkAcoDiAvDJVIyR6
rZm0SiVTvpGH/FPOng1jcn97baubdWFCCJdJp5udBLPomeKeaemfFOMh1upDXnXeaGkbm7VlTDh5
2TJeKxnGUo46JAOKjTDt1NEh0Mdzr9sbxtZCyuXHE8KW1I0KqtsYS8rpg5HOOzPS3XTI9pb/vknz
fapuppmrzqgxB0EqtbBECTlHtkyZqmWTnLOGOoebU93rvAYeVwTfQxUspJnXkIzbWQ7daacwBR4r
DeqvU6H+0LPWqtworICgkoZ2/8tqq3nMpiSK98YwRYel9IrEUT38DJwaSIjV+PLncLQi3zW7xH/s
UsX2OdwUHR+kJB03UsX1tTm8amgbQacopDyKPSZJh/IbeD/qQ4obtHews2yctFUjzFqB6ORfTEle
n2Y/oPc7Uc47S37iqvORGUZX1p9vu/zqqaIB9CISTuwUvVBKc14cCY/AAa2hCHrWfTECxr9tZfke
YsmLeM/XspmLQW3weimxPXe1jbbSmYGJbmBIBRDdaRPGs7oWcMWWBfhW5gK4thKOTd5YFuEPtkLH
6z7fXsPqdiyzNrRo4AUVYSGxDX99Y/PXDedLEr+3wtptw6+3bayu4MKGEMBlHR3qPOLF3CDgee8X
ueRWkd3sblsR+bb+viJ5yy5gJ5r8YmlwbiUfEOPyZp4PU+r+YT9Mbh8AXL2jRp8mH407OYs9uTsa
X25bXot5wNJoM/LggbVO2KFxgsnATE0uqCib9k3QwTNh5Wiz93PxThrks2rkWxL0a/t2aXP55xcZ
m9LJedy0Or6XDwfEDh6gAtk39bjxUdeXhtCbQVmcToMYEqKmqYfBSs6hru3QUd5Vsb5T5fzR6WQ3
qzd6GSJS4WULQaoZXIc4+ysoFDr2vV4GPb6OpGz/PkSI6FTnsJmcOvPY/nHnfL69c2tfkUoyneJl
6gwh5euvaI05ve6WokFVPKamSkkUaoq42N+2svYRUQkFGwesnHxJsFJGWm5kvcReGdOO2eupgXvO
edfL2bks8jfE12ViDCJhkAc0S66XREeOp+SsoXUfw/VXHVvkxrutAYTVFV0YEbIWyTR9qi0q6VIx
enEP8DM6zNro+b6907qn259vdZN04GEAtJeDLfhgMeVxX4X4YC/XbjE8LS29fgudsGVkWfHFeYoL
JxnkHCMJ7bt49o/MrwMWizbO05YZ4RXuaCltTIlj23buGB4T6WFLynPLgnAp9dk8NUG9lJQAFJU9
jPZI+kbWBpxwCWni1YdE0z97IhaupsAYA63ic9lG4/VQ6tXzG3pkS4JF0YouAtHnekOMwTcK31oO
TWy6lvMjjpNdDnHaG3zLROFgmUpc2FavrSh51TqaxDoM+VdePwRRB03Bm47khRFhS8oo7Xw7tZNz
1MBKYoBOh3V8qx2ylowwtvLPSnShW5CU0VCFS6S2lVP1nPrvlHS/Bb1YtWHBdbQQ6S8yUtdfKwaG
YDeZT/IbftO6X7l2HMJzpW/s/JYVIYIpkx2FzJ4SlJWHfMekOun0Y99vRJV1K8zGLczry6Tt9Vrq
nhesGsfpuTHyOzU8Ja2DgOrRKZ5ve9iyua9OChLb/9gR/DiwI6QrSmbuwDg4quPJZcMTZXJtpPQi
7Ufay95mwrW1NiHHLjo63W2SUQv/HjtfuvcWPCSwn9xemAhxe7msKeiTFABzW4C1118QCA7XJd/i
nM+Ps63ejRrkwM192npay3tFdhv9Zzl/rmagZ5q+v219LcwxuMy9DUJ7oby7Nq7POa90ZwSOgDAy
9LH1gxV9vW1iteC3zAyrlFwg/RCnKM1EVhonputX6n7oqXJ61KPpvdXDIZN+1KYPHTyjOZhOo/nN
aajl06q0lqgHLP+DhPZ6dUi7aEzJEPzm4k8JvGrlGumplT3a279uL3LFVZC8VKjLYYqxK8E9Z4gv
pnGsGAkFeU3pT++qQ5rc5VsVuXU7rMRGila3RAXYapbKuFLq9Gzr0pdRb577wbrPp+BU8Bzd8MwV
32BN/9lafsvFXR7IRYXobZuerfZkRHtWFfYbMWolAboyIWyQWiXGVFgsp6+4ALMI9j1Vix/rNHmC
TufOQazm9j6tXLgA2KE715e+I1iV6zVlmlY1hY4vyuG3GcisvdXWXIlTVwaEFaV22mhjS944SySM
+0qdjkF2bz8GRXgw6+b4u3zbf/v4QvWA/g39ApGsuKxbQ0mRszoPgflTUo1HZMM30vtVp1tUBxi4
g05LzFJGZ7akcWJNbeflf5Xtu8C5C8qNlG51Z4DpwfyEIBf4oeudGRvZR1CDAJ8z8NLbxiEcfz/Z
4or6z8LyCy78eZYDx6+ilLMTmi69GyY43nJiLiwsJ+rCArV5LZtmLJjqUwV8J63/opn6BiN0hSCc
0WlB4cbXRozYUoog5b7IrHflj8659zfuhLWduDQgrMIcyklPcgxohcsE65BsnMG1I0JfiykdOk8y
PIbXC5BruddpE7MAuS9d3QgYpHTuUtVyLehc9eFJmeRPhhre3T76a158aVY4mePUpkNe5uk59B/k
5qekU/9mLDPYajOt3Xe8G/9bn3CnjpSgYlNlfXFqR2c/VyWvbYd0B5PXY2p8SCflwxQ53/NBN2mm
+1v05cufFzKlK/NCmhwofaerJeZr/8OcfmZoAxmKDrqgySi8xt+oNax/VRoKVGxo27xwcF24fNQ3
YVpqWEMEJwRkq6Lznp5yY4u2c9WOqi0WXvSlBa/npayEusPugbGYu5NRnPL0hBTIbR9ZXPvVt4OM
CwjPS6FG2DrJ0uM6mLnGMeEPT6xks1W9ZULYnjS0GpjHMKHrHfdPYn0D4f3BzrfGTtc/2L9LEUkq
E8thQtrmak3yBfqCnspcHZw3BSOG/Mh4eMdSjhbOcgmIsKr79NzaX+zA3hGOhrLaCBirAWmpCIKb
ZQT7Rb7nwseUSap9qeWTaZKU77KKZogUG7/Jf/VykXK7kQVbnFBKdddLmdpcLZQSK41i7th86O4r
BV7tfqcqG262tiCuIno48OouauzXpgBb51bWKunZKQv0b6xU9qh/Txufbc3TFmoL7KCB8gqWJM2q
0QPlJg5FoLA1/8+FhSF15K2u95qn8XrhWNLrAMAt3Nxl39qFkWp4NHifYzK4tuZF1sY7c3UxlIZf
uhFLmn39yVKlqNtAVTmZpCH9V8jI7GYjlK0lo3DX/WNC5E6YtNQMW5VdyRDTreO7qX8wg6MiW0gO
bdUy1zxAW5AXzNMxXyKLy9GipJqNPjs3VXDg4bWUnW+HslUL1EnZexVcmC08K1NV4s0ckotoUuJK
0AvmbwDXMQ/6nwXh6Z+V/WhoL8/j5rlJslPe/ZLTL4GVblzcqxfqpSHhcRUGVgRHAksB7OgHJyZO
tSfjC3XmqT/ocJsNb8iwLu0JDh13mjPUSxq3fLoFx1FDU7Dx8lk7NHBSMm8AJRonVNgeO+mmLjF5
XKm+dpRq000aREba736xRaizaglaDtD+nE+GKK9PTpUVtdUphGhN/lpUjw5VhUijB5ZtCcWsHVEd
aAWvKw0smQhZC53Whz1lfHkvNpF2jzMkm9famltfGhEODlEgKeOWoBaYBlWDE4QGb9h9OJaVpa/K
i8dalnlx28R65/ddj4Uha5gNAiBi/JSNjbfI6re6MCLcm1qgSKaa8a30KNs53a/lgMI0srsdA7as
CCnvoPdB0kRYKXOmBNPetrzRrtBLg9Zk47JZvruYOUFFR/R0mEqk6HL91apJz2HgJD73f5i/0k/5
nLh3Evoc9betZtNamIZ6G4oS4E+8SYX9SWUkGfI5zs5ODcXynNfDX00An04YytLTlOfPvdlt0Uiv
niF8Gk0ecOsMQV2vTgkGtMvTJOMq9Wl9jl6dNK6W9ztz+Hl7y9YsGSaVegWUKfmUsGWRFEpVkafZ
WTHOTZnvyvAJcmBXqjeG49ZcA2jXQhuAtAaa6NcrGoe67J0gz87d3q+8H/UWw8vW3xe+WJn3kl1n
rEO23nXFGdh10D/e/lRrLne5BOEMMac15iWytEstZxzeJc/F8A6MrtdpP2kNMD15um1vLfRAFABg
EnUi9OOF+06hJZTD6phxZicIenS3ewO2j2xwKZWCjCETES4FtambMUCY75xUPlN+1T43/4j+rKEt
tgovS7aE6lYvVoA/CwQHpD8R79oJspnMs8wK7PnNY5OFTwUtgkBmsjU2JXdMfwT5ryE6KP68sXVr
Xn5pWPiUde+rStZguAlrJv6QwY76g589pVvA4DU3hI9wKW4vjK8ivU8bGUY+Obi51B2t4uR3x7e0
PBfKw39NCJ6eyeU8NsxTnV8+VuRN3akPft12va1lCK4OZ08cjBB/n5FeGeJ9Gj1Y4/H/z4QQeMw0
9J0aetzlSzEnwZfSi40DtL6KBR1DpXzh1Lp2N82IIeyq2+ysasF84BmGXJ5m/TImJdjfXsxaaOCd
SLmAm4LWp5AlxEFeKnmPJXts4YSolJ6HnAGi2KlHGVmVoH3ofLO6m6tW+T736lZjf3Wl/9kX4UBl
imKKgdT62ZS/s19+8uVt+2VDJsjxJWiIZ7cNpHTpY3KE7NKzC9SWZ0/fGg1YPacXRoRzKtkDV7Bl
Z+coGI5BMO6G/imy1cdyeEM+BDbr39UIKX7qO7I5ZQaRCMJQJtCovFjNRsq9ljjA8wr+GzoRkmHR
RgJRUWX42VkLZXitHxq7dnNZcvcbWddaAY47YmmHyjyLX5XEciRaGkl7WYukuqh/hp/sz334sHkj
ra3o0pJwiRut2eR2r3MDovoQ5l/86pee9oe28d2y33qFLXstZnjWIg1oADyH51U4vQOIb1SaMJb8
KiCoY9TinbZ7tDtv8t30u7mp8rl2hi7tCYvrs6iPlBiX0ObubPXmiABX4dm56ZptuJ8YHwBRPB4H
5ye8ZodwUE9tZ/zhqKNXJeZG5Fr90FQ4FgZI5HJF3SvZ72FrQ5np3MmnIdQOXeN7Vv6uNT75g35/
O3at2OJhsMwrLRT3r0CXCFJMNpOr0VkqHfNDNcmmqwVoPkgDA1lWkxVorhXpRsAUxTCW6pe2QOKX
NABaGZHbx8isNkK9Ijoz3OL5XyETgSt8dNxK/TCV1d7RokclfkilHvLB7+NARVn5phTdvg1/afkW
1c5K2OHHLIVe2YImXARfmYMjdUZfRmfVaQ/5wWig/oB8qSo2nnrrdpZqElcEV7iQ/+SGEcq52kXM
a8TVgambxtX1aNwzjzXcMeZWbUSGxWWFI4Romrz8mwSfaaXrC1CChHWRb+Ijd0yqz4mf77rR+E1h
gr+38sKKELRRFo0sLcaKxuRzXh/C6JCb6YaXrpxO6n1UFkEvMfUoNnGgNmtCvR6iM4zuR0t9zErp
3o/esj8XRpajcvEUL7Oc573d00RhNjT+7Gs/4YPUNq6FVSdYPhqvfcoxYnU5gZ6xVCxW0qvaKZH3
P+cJSqtko7j48jp4tfcXZoTwGU3GpM7+GJ2DJPQS5ZSYHyJdOpbG5A2t/glCO1cNnpT8yyTfO43p
Oc2486tmp6vvWx7T9d4Zz1b8DOOIZd/V2h1n+SwlzX0xQC2rfDDuQc/uu1La+82DvZW5rcUkgKSM
8GkARWxx+rFXh6oIFS06Q8ZWS++q++TP/mf5BhQZp/5fK2LJMkMuum91rJCCktt5CVRrXatvVCpW
10KdAnQnozCyWOYdM4Uu82Il1zyfBs88e8Gj38Ie9Pn3AznXBShqasTALxbHu/BeZbSkru1oARrA
qR9TO/irbiN1N/uZdDSCiQp2yTVy2+basby0KZyYOZSGtOlYHFeGZ2bPo3KKuo27Yu3AME3PCBV1
S4NRn+t1Ge0IV0waxWeaP9B/PTTWj8I6BofbK9HXgiXzStwA1OEolApLUeK0VIMMM9VeP/Zn6Q6u
hXzn30MX5MG2Dgeca7mKW3ipmx3CQ7L/88u32tNOX/q9cRc81l6jusO9dYTsxq295D7Zfc3d3IuP
6X3/c+O3smLxbF/+VKHE2k9d6EdWGJ+jnFyo+RFqx9sG1kBi2qUF4UEjjX2Tqj4fQzOTI/24gznC
pyl/TtVqP8JNZsen2ljIqS0LTr6tAXeRwvblSrkw/zI1fuHK/pAEud6xQBV+Z+jQutltvgO/RHni
Q//s/9E+j++RlQ+fKPndXvm6F0BIDHRshQ0SvaJejtMCjpcKld80zctdaCnGxrERCRf/XiDofJur
jEEUR7gzTT+vuLBryMWkgxF/94dob5nxXdm5CdxGkYveiktDMJ927Zh+1Ic7epAm0l9MeAYQPE2b
TY+1KEVV4d8fJBwyJ0NmMwiYaLZQt6+Ze0CialQtT/epPY0bl/n68hfqCk4atLOmEKqMMMxkiJ9x
r2bySj/ZzWroJv4fITTl3YP2kP8Y1cLV+oPax4fxQfkoT4dAeSyo2KC2eHvHV1d+8VuEc1/FqKkV
8EedUSC35v8NEtxPxV1humWy1b1em3Vh6tEAskNVd0kDr0NZiviDYwxM2fvyUw6TZBu2bqI8SNXJ
n6yDH0Su3+4sB+3p/bjQ+qEyMfQbldjV1PvyR4i+V0Z0AxRGynnBD+96opY3Nw+BGxVu8Ln95Yw7
5XvsTgw8fG4+b83+rV0Yl8YFPwvBv+iZxvD/FGS70fxOy8rb1LBaotOr+Ej1fKHO5SOLyaIT1VM1
zqywvk9JfFX11OSnIfsha+e+fwba8YYbijkUsKbwJ8P+sQSVi3BlzGXuIJfJ4WlPVURnEtRnVFD3
2UImrFVQEWHUUDWiaMuzQLu2FMSlLwHBi8950nt5+LFSLG/p5vlQvTk9QxxEaR6JH28fkbUBH6jo
IZtZmNopbAp+m2lJbGUh465j6RyqOfXm9ODXfw21q5yT2Hlw5i8w253ijVRZ5Az8O0ySyQB8Jk+j
G3K9XEUOSy0d1PjsqP+L1ZFGYrE3jMgdind5GOzqUAfLNbktcrTpPLtm1NzxxtqoRKzlH3jRvz9C
CFajn0dxY0AgIFvfQNx5AzQFjHzex7/JdvqyWlwImBpIUYU9vl6tNmaGjZ5mwmp3dnuYn9vUDXov
+p/NWdx4H6zdc7QUGAUBF+eYYt9HGc1MQkCAp05k/ERYbkAZK7Y2Quvyg8VzaDFrzpAdRQzm0K4X
1CTDnHGn4DbGHnnNsNprz0V47qAU3GoGr0XxS1NCXAEAR5+2xNTgFV+Vc/qpBDXqvuEYXBoRTp9e
hHOSDBix1N33bkDi2O29eHZVOICBoz3dNrf69dC4kqFeUlGPFqxZcWHHdoA135LvJ31pP7uooo4K
DB0w/jYbbr4WmS0HkAhNe466+BqyILZfMEIEzUGLvLzyH5w0/eXX/tblv7ZVaJugZUxXlfgseAVK
xoGTyPCNtFp9ZygInGTv5vaIFrkSvkOUIKhyNzLfq85X9IXq4ZDK5l3Te+H8OVC2MEtrx8CGkxSw
Mf+FWM21h47FINewX8F5ppXJvW218T4KGmXjsK3dRxwyELQwOTN1IUSQvJi1qRz1+Dz3/jFMpX0e
AdcPmx0C826bn5qqf4qtcuOiX9tQhn1UGB/IK/iP67VBhcPwB02Qc9jbHmwPFjKzm1ft2ge8NCJc
fYpS6MoAhv4810/l/FUP541Dp665y6UFYYv8mYKNUfDxQudDYXY7n0F9IytOMqQSuTW7WbA8q7NO
OoXZhzh5kMhYE8ONq2TRTh8YcdNdXvn7IY2AcVrv42EfpPNB146N4uZKfdeqByvampff+tXClidT
LTE8vWx5cp4KNN9tBDe+R6kHpfXGF1rfZwTa4RMFyq4u3neRfUASYSSFwyUJEwB4pciVKCmmyuF2
NFrdaMDydE3IAhhouLaCRoTaJz5WwtoGaB558G/ftrC6jgsLwkZLjTKPY8snKxSAqoPp2ZBw51vw
pHUrFhg46rCLKuT1OrpAT7Ou4VRYo7Xraf0sNaxxOt5ey1rsRiDgXyvCWrLIr0LIB+A6mh9U39g5
w0+afn2dkoxC3hv8nkb3S+aAQjxqXyBiqOIL3lYM06hnDlwhUf6eel42Jg8dLJsg9YK3OBuwKsrX
KhOFhrCwqPaTvPHHv6koJzIGZ/iiKlvMrsvvFRMHhg3+tSKsh6XOSOHNOFtX7tMOvUTEY6TgNDdb
7/210LyUGNGXYE4ZzO+1O1hmUreWz0alZkQ4KbzK8Iz0D0Y1Sj3ZK/2eCult11iNDBcWF9e5OK5R
bgVSGHGQmqLf+ap6mJwqcO0+uCva8Fvtb7VaVl3RAFm2iGkw/STuWJFkVTKzwiSvHaaXa+NuNJv7
PEe3oUqDaDfgTwhMxVuPleUPv9rEC8PCJoYwYY5Rzj1vLiPm3YOq/2TQ6i3+iMatDoRu4SlUha8J
aM6ffdhyfUc7gghNqKI05kYmtrplMIfRwyX6meIITOBDGh21xAwaoG6nxffjN6eHyFsvjk7SbSTN
ogbFcpgR4aBdsxBiLPPN10vSc79vWok4aJeRGyrzHXyVDi+tno44Yq+FFz7Ip8zdd2l6tMy9VX28
7aArh29RL0fHl4YYetPCYy8MNEkx0jShNkX5HUb8P6oQmu1isDw/KDaSlFVjFFuZwKJoLdvC5WV1
9ZgmEpQvgzzl6JqlvVe0mYbafJTsSUi3iJtW7dnAkxfSD7rl4mlIbGMwhhYKhFFjwLVXTtnUeDIa
12oU/u/2h1w5ACCtkRFAw4d7U6woZ5WtljKHj3Y50wNBOlJWYjh+p5d+vOE0W6aEoNJMRRxKUOec
FZ8KQNS5yhi7NeIct1e0VpjFM4klC6UuzLPCmR6CqJxoLzBba35EpcIrdsnn5F52/Q/FufT6g3GS
vOJeur9tduX8XVkVgjRpQSxl8pJJeaFnuT+tY7K7bWE5U0KsQjmKpslCc0eHUbAgpai9dBZzmvXQ
Qz8jo6gUDn/etrFy1XClMR2sO7yzHPE1HKItY5UGk5N6FY7I8Frv5CDZzwWCHsq+iLI/FzUx6ddt
o2uOATJEh/KBiXn6ztfBZBrSuCg0mzyUuayk/p5Sx5e29mfliqG5xQQaVRoGJkQwbmbWVtzygDq3
QeMljnqQg4/GKbQ8WfqyyX675gwgfgkWMB8hJiE8H7OpM5FXwFiRf80c4xB912LfHeLMA9D3ho/H
FBCI+YWH9RXLW1nWMvQirCsuNDfwJfkICCvzynraUvReXdWFKeGxJs3IIuglBzgCFCC334fh42R/
qKmTVOXWxbzm7AyeEGypatG8EAJ815ddmg0sywk+9uj4ZoW+cSuv1Sm5uha2T5vyDwPx124XJ0No
DRp3CFPEbuBU5LwTeJrJS1CxiZr5GGV/GRS/HfkNM7EL1yJPed1muFd0eE0ykyGIGR4uEZj/s688
nvS3vWLtCkGZhoCO8yH3sRy5iwSO3n0YU1GDF2tKP6fdiDxXcYpiZx9ttcHXDu+lJSHa9mE0dahR
wezW1sjBRCYayP6oeraRyhsBcMuUEAAR74rHooCHpAp/ldmvvv5u6xugpvXvRiDn6FKcN4WDW5uZ
kxYWq5H12CukzAMgmxfBIeo2rov1tQAaW17ETPyK/l2V6VyXrGUY931xt2iEbBSm15fynwVhKbZW
Bo2Op53tyfsBZsh/95bpFhBJ/5kQElt/7pAVXuiTfPXPsHTr/nneuvS2vpMQc6BSyUO4DOEOKO/1
g4Hk3d3tk7IW1CCoW0jKETJ+1TYwyyl0pgi2D1Ql6q5E0ekh8e8H++mv23bWAtqlHWE7ai1BdTjH
To+QAPyqUpwdf98CpNgUWByqo4S16zNv+4ZTWCPMWbWyAw8zaV9v//0XkKaYgFwaEBI4pxwk1U8W
WgV0z7Vmr+6LwqNBF9xZ86ch+jXn9zHt92zeD33pld9QIjNnhPm+T5njxqc4uC938AtLWwQgaz4C
8TRjo+R7gMmEhU+T1NaNze+ybBhppZ9j8LQJxl3bPrpZNNAgGeGuFcLcUGmj1VsOdx+SuyVjB7qx
cV7XGs5kXv+ZEJbhB2rmFBKiT20W3wXqwxQP/4+069qRHEe2XyRA3rzKptJVunL9IlRXdcl7r6+/
R7V3dzKZ2iT6XsxgBpgeZIhkMIIMnjjHkAcTSP0nLwL6XPBYnQPocSgvTaXq5TnOTciQOTkXm0Jw
ksJNVdBwLUunphnTArcCCgCXrVufGoWii7sW3+Qr+Y6Xz8H4xUXlhs+EfSWILgRbaDD1eZR3TgZ4
y3zvmXvNiIlO2InvQOgIvoj8wHGlXShf7VyRTjdy+vzYoZfwZ5BSm/sAgduD9xAngALiUHnBgz1L
3cnrbMuu1J1gNra06Va8KR1jI7Xkc7hrnqbfoCk0RR2iYCYDWE9jiGZqKw6r06WRFz3tn48i398H
JoWseoyP8nhsIjFa4dhtdJq4ClnVicfabEBCKba7YRQNNQyPWT0c1EZ9BdLXfjw/S1CA6/khX0Hw
MtJ4tYgUwjylK2YV79O1Z3Ov3gq8k9vIaV2aVPK8uOTiY9XRkImudrAlE0FS9OKCH+ac1aKbNeh1
fnjtCtCGU6oHS159bYbIWyk8nWcCTPHQnfnSCHMLSTheIT41FEtLr9IiHjdALY26Hc5Jc+y6PohV
YidECt4w21I8a1L1pfnNRkykRp/Ciwqp1NjKAGvwKsXkKpmS25YCI672uIjgRschK9war1sm5Utw
/G5jwfEmxSibwB5yGip9accCmg0oA4CQKFESs+kLoyCVETB9CBW6HJUM0JhQIdXQIlF04mdQM5Sn
qkWDeK8FcfePEioRlFCZappBxpwGrupKoZ0a1TGjlREW5+7KCDF3HN/7IGoWgRrEW00HGsJS+8Wr
lB22tNfRavifkRDeMQUdANiyFG5tnbL0P9QM5Fa6/mkijrZFrcTF/NOjlZipHm8EJyqAUBPNZsv+
qY/ZYdpwb4IduaKB2+IBbAgONzw34VqlQU+EeUEefQuR2TS2wmVHw7dogelvgq/AkN4kG6gpvIQn
lrcWtpyNxJbZ/TZoNoMDTFF8EDfp+2DlT95n+tTsYzvWh2cNYAPzcZBbPNVcT9QcLK52aBdMrBf4
8CaENwussIgHlg9WO2sMjRRF73XxrjW6Coc2Rjd0B2bffzVWCDnZlUK5FNAcm8hHCj/y4TQ7dooS
VfISmpEbUJqKliLsP6NFnr0dLcMWTQAVKri12e5ku9pRpvOxR+MN7vb3QynJWYnBUrOW5RuPl+rx
9KBf4Pa3M9Hrc2leKZwqP3NzMliT1s/6eNdDsfvWhMbEHg54+HxZ3rDpupdXnHp4PAraDM1/fuVv
jDy1fTLDkZlujT2q1xxNNYI2T3dRxQvwgjPPU6J3AnhBoZ7wFYO9B/WNx2NZevgG4fq/Axhi1e1g
OKQ9v1NhyvTyPW98A2j7Hpnxnrcu/qZ/Dkv9DzgaeTs+8JsRt2knfuuekxWta5c2p0SAiVhPFGNA
QraTussHnNIC2uF89tv/HsJweLgd6MSxflW2SAci8NaCHpvcS+PgBfMJksvKU+Y8nleaGxKBoIea
mlAlSNzZ1h5eW8p7xuLrzdWqkcUHAQKjlT8Ppvka94wxnGMnQSVq1HmjOONyF66qYt/nu5F2VFis
zV9bJsIDH1T5yJUYWK4XpoZ/bKNO91f8e+2Wbu9oe7Sy9RCMo/jpPF8PVu8HSn6158QuQGuoBzed
wI2s6nlo15Lemdn4LajnoKU4C80aEURKZWAYED6H28pE1+Zbt4pd3+CMwPp/OQmJdhgCRhxCfg4k
jFkGhR0LiVXKlHyxOBaoh6AHCA99aKO49ftEabUChTeMBak7WANNJljBYKSv44ZGm7bslle2COeo
giyQ/QjzxjJAogy8rk28PgyK02mAy1QjRFLeuFwPkvQYtgqA0Ikjq5KjymmnNzENAL4YU66+hsg2
6sAHzagiFShhFxnToJzEQqCiredfufPMKyuEryji2Hvs7JneLjEnW1mxtrBVtzhuhHZn0xraFzPD
lTUi96ijMMioFiP7h3qKng9X6c1C+b8caq+MEOkn72NOG9h5j2ecNZbPY8pQPJ+2NETWaUWpKVMN
FrTsV9pvcpaGuFi+tl2NgUgo6EIKpL6FBUZ4iVrR8iJ3jFo7jS1gScJ+zQWdmUPyQUXF8PGupm04
ItHkiRyx9ewQ6Xe4Tp3C4jbMs4jKj/vYzn/ZbT8YxxleS8bEKhyqQfNboFH5GPy/WSvJvBG2cRsa
xZBmnKmy+SjhQhePvQ7x5/4YcSoEhctJmSA1kwvFquW5LHS8LJXRDduESIdaJtCo1OYB3++Qf76T
2CFBh1deVCkQgTxbHHAerwrd8vnD0FNmZPFoDB6TWbEE7ULkk5PMTbwszP1EVewZ6LCBuLft9aXZ
MX8oU7+46a8sEYGO7UJB9UcfaO06MSIZbTMahOUvw6lBJ+OzCIEKGRENYlsCd35senGMENmWRFzV
QZZK+LVUawmTCSkkG/lUDyOB0ztVs2RPWGOdaef1xZW7Mka4sjCxedcO6FoJwunX2PuCq2TD/LwW
sEbZoVVqhL6ZrY4VrSC8uIeglwttWzxjowP/NmlB/bSSghQw4cb7raE6GvZPI7/1e7vynyKgiQBK
eTytiyO9Mjh/0NX5IpE4xgs6GBzr3gHbMfBK+wFsOAGHVyRJMoNp/djgHEPvNoWKNguAfdBnRa7j
VEL5A9AebN7vSMjWI1e/yBz6gR5bWUwX0FUVRHAcz6R8t8PKQwjrqUMdbW0FmnqDA82rSNR9Go/h
4ksswBrzgqHTHiLft3Z64AVHJcdoMjAaTOhc5D/z0BmZROeqAxpT9bwElJaGSf1heSMnEdIz8A80
vuIJjhhe2AZ5B8GUuYNv2I4reR04/c7/1Z+UXm+P6VF2kYV/84w+bYpVdhztHOXf9ly2evWM0rtD
u00thuTrDyLmoekjNfbnDxoNxdas2FKM3Kk2kR0/i3b8JLxHx4ma6ub4+WgWiGQaJKPQex6Mshh/
dPjtmZXFOJPBbT/TA+1is+RR1yMk4o8CphulYn6mPLP/oLlMz6zHPvsjEPhoPMTmn2pRCsMeJvDY
tNeg0rzXamOLSuuGP1SnclUY7QpByObW3rvvVuvWZV8ff8KyP185FhkOUijHyi0+IXElU3TidaNX
uodbL+0KsBTOr6aTvMh5Fe+lsQZDoPGpmmNRrMGDDcGwl8cDWoo212aIfAVg4QS1M4Q3FMpZXTBo
cFOB4hbkWaTzp0qVM4xDeCpXrTXgEcYzindxrSv7fC+6vjWtB0c4S0Zvj2boJJkuWtnvyJ72ozns
g23/in+veT3+HawyQ6KcDJZ6vAAy/E+kINtcoikKUMPE943ZSwXg3040ikAPE0guGeE+M1nlt6dt
ZFxTHk/84jn02jARoobal1PwaCFEGb3B6pGhbERdNVOX11XKxlnKYdemiOAzZV2ZpsXsS5bkVgeU
Bay54kkZEM2ViGjji40ArSVY2Q1fh9gd9FrvrA4+9QcyG672lFJqHbRREQGn45qxDAPYa0zZ0uzW
nMdFU4WgbUMi5IhsoYZaByMTpzP7aR3DxuN5+wG0PohqJFhJAu8PhoFuZLRvoipdgC7dyNe8JZvS
S/HEum1ndLtsP7zkCN/t1wckYB5/weIY0dQ5P8sCtiQQ7qFNIRspE3K0Vh3RE6sNv2rhWWkp5YbF
QAD6FLQXoi0WTCq3J4ERjU6+lzYAnkt6mbUG5NkizZx8g6oovZxs0SCAFnqcOACpvDWVg0kySwV0
CQhnBez3qt2j80UNXwaOszuVN/AEq7fovVBaETxDaJ7bSelHCgaSx/O6+MiKhj10b6KBDlKt82Xh
6uwYsak8RB6GzDVGX3z5sl0WVgdVibeQ/VWBSkmeBl2LUiuVtpOwpuEil2gURFB7zxIN6HVDlefW
PoJ7okrDjE4vRKONP8Vx0EVwRWb9qv9OI7uHFGnvcsN60L4oQ19cbXCPzY2DwJqSjM+sGkhiEQBF
zqudjrg65O8hKBPQi8SIq7xl7SZ18Ag9N/fj2Gg04pFtSn0aC31WR6Fpac1Z+W6LAXEAXTAwRINi
43YiMiioSUUy96LFmaonFXNuc+0cNtDT09BSaUVJFOg90N+g2IrfKVMxp9BHxokUGzdFVTEFOi4g
RGYGFXcRhffO36L7xJ0icV+3YExLfSv/Dv4PKgIisL54wQXeXALJ5u2wUeXw86ZFXw6kXxp1F6rb
vngaaGyNS5M7N7CoMxcudhzh5VkeVnIja8guVbfxw2zNFy1GVl7KgMdtqfmYKu4NBHGfj+d1ycOu
zRLFA6+e0F80wSzvNGhM8IvUYrxM95Ry14wtZSsv5TaA9uHJGuhqgaa/nclRFpiimTCTcfENMcEc
/bZU5ailfAbeI1CtznuWJ6+2tZgEAYOCFzzDN3LhHac+Mc/MOLLGFuxAOUcJ+4sVexCy460d9V90
ChBhkuXL/F+tOYWEl9H6wy9B/l/WelYdtVWbMHYR4JUJXdOshheEcFXyKNw2k6UW6kcRsJTHs8Up
RicNiFegegCkyO0UtwybiEyA9RTESme451hAR65C679bPHaBzUdCIQjEiLhf35rpx6jgY5XBngCv
i+C2TayzsYK+yM7sIgukK2JhhJmBt5/H7ro4PPCtzGy6wKn/vFVf5QJvmqQ0aCKo4HXqrLcgDbLZ
exQ3XRwdGCckSArBj4C4vx0dzzV8IhQt0OlhmG/UjBWMWKgDS/PYyG0mvrFR/xQ2Y4H/lKvvQl/K
mxbVdkotaonkA+grIG1n6B5w8sRZsKm6SGNQcdx248GPzSrsdagm6oK0UhQrnyyJEXYQiiqn2vSz
4J0XV564Y1CEyGct68Zf/f3kX38O4enQxpYqNNwAaqpEqxakL9PwnDE031oKhODBRAs72BrQM08E
ekgJZ31fIsuktWIp2q9xqDa5guZgGSSOtb9X+FIvcxqLMuFYQJmjyDG3MGEna6CoIuIg+r3rgE+j
8MT58gFYHcuPPxhloCT0efddJbHZCqpF+P2ZfnVmTrx1LHCVllrsa9EJMu2vjNfs0SFFq0kR59B/
2VDR+wXifjABkH3qnsB1vjgw0QmXCKMLNmm/VkEHU3WXx96waAfcPxpqy5AlIeU7GcFrMsAQ41MT
JebgB7YabkSvdJWQgmZanLQrQ8RuHAY/4zxIo5/Y5reXPU/V8+OBUH6fVO8EmFKWpzGPT5oS/9bA
7arJtAdP8gz7r0X5ZwwisfAg7MuBsEzjE5AGuwo8CPiL20DdDZdWd4CymFGKuJc/HhhZZrmzSpwp
vFJKGIHByORfgz3+8Q6iC+Tg1nud3h9bWtg98IH/+AJJ0uzLTCcj88anQa1tNlHRVhm29qCxtM4/
Ijj874gApJvZeNEXQMwjqqNAXHZVfIoSAy0UEaiV9CrVxW3m0At/y6P6xxgxfV0gZShswFihPqUf
/Z7x9bqEGI6Z6dCaN4Zdhgqn2f5dlL0bIhGJ/FAc+Z4p41MrFttxQj0OGEUwatEoPIiD0o8dTtZw
GANrxgwkvo1FXlnIQeEp6jHx+MOEe5xXSMjl8npsjk36HlL7wZf2GQ8KC7RR4qyEtHZrMIxAdAdl
Te0o9GdOXY9Q1nzshYsG5vuJqIGY5I78hGe7WgYbpHasta2oPk0+7Yq/NGU4fOBNAcEVrANEJGrB
YphUiucd84Y3PO5pJqEP69QGWAnYO7FkKZd98gDws0a4evOAxv6rb+F2yrgCauJ8GTBHCGOnoy4n
otmGL1X/UnSjmwKqUZpte9ZyvBG9sKGei6nuabZUFkaUU6Lk/WYArB8PQ2AmQA4DO+Xtp+R5F+dl
MTBH9HEbQjVYKXT3tIjCgUAWEjFiSJSidROvHWjUxl3o1kzClErpZZF/2vweT9GbJK8nRwLK0Q0/
Rc+oC+qbwn1EkaHchgHhRotRkZVL4AsyMZCS8CQ3KIEjlpSTkx2S7yDkbD+zQ1opbCEog30bR5sZ
wQ3FSvIMoDDsMOAOG55yQTLqIHVE7VX7lAJT4oyWS9aTEuwmNNg93htLZkFqBsg46hhoISXbBiJF
yEG80oWnGtdBU1bxipRqnWJ5QtWforTMXEXrUUcp+sCNw5J71nDJtx9/xL0P4U6miui2w/1vFo+4
XVymSyE9Vk/hqQhH1YD2N7ZPkzNuIXk01mTiXgs/guTGfMzigcnR7pjulW7sO46NspNy9mvdHtbR
qd4+Hs2959yaIEYjtJKXZN1sgtNVxmpaXUFRLlOP05RsEn+F5nzr7y0idIJrEsWXmZDrdv46P0zV
kE2yUwVuMV+fND0Ttr5m5q3RiaIu0x4Al0Z4bY+Id4KUcUIswZ6Iijo76UFh8ZI1xesZMJlc+NPj
4ZEVx59Fu7JHkhZ4STGFcQh7DGeozYdc6VK7CdDW3xSrNDc6oA5CtylzxB/RCI4N8Mc0QT+yjjx/
AxTJeeQoHNDR8TL78NUNM60TtosVLzvJZaNL22rcd8yH5++49pLmm7b4rIvfWqqr3wN3bHLVynLO
qMNEF4ZwE+e5nvjpeqpYys5ZyATzZ2HpER/RjEe2SbQg3QjR14bPSk3G38rqNn3nPgQjUHT2t3+u
U71ypF3v1jYPFWFK8FjwAxhH/wJYg1C6IdXAoiYBJFGO8hPXaihdmC2CvzMUODKg1TTZKZSNdX+z
wFhxdZnv3sCa/FzPr5Yga/E4WAlMdgrE7BKfeBXHoPTZL2KH4m8LQWLu4gfBD65+GNp8oLgyVNdV
M0Z8kp/65kMUe13zNr2JfZVa798A7HyHwJypl1pClSMH3GRTUm42P2wBN/dBtFeDDRk6i1hVFBqI
DxhbgQ3lmhVPpVVs833iikf5yK8j11+r7nTUfgWn/iI5wPWYlaG5NMURstChIhPc2CecXVIhP56i
8HnKwInS1eewDEFWaILaHP86QEEP6KYnbUSbYkcTDP65hz4a++wFV5NfFX42IIKLJ97IXIAzgeVq
NtmqWaHtYTOsQsd3ZRt9fmAp54/CIbZzm1/xTuLQRKTvU+M8C6hHgncL7G4s2cXVlywosH3Mgszt
xOJD5Ne4NOkC60qMI+SnRrJ7ULxRfI/H8Mjho3UfTe4zhxU6ZW6HX8pFMZRhKZ0knf8Gvyk0Snf+
FoJAB0/Pn2j4m/uVxkED50gccHDKEaEheWuOHVW5bnlGPr0lT/4vMTPaSJefih2ualNkspRj3N3G
AkYM50SQtgKwMjc93VqL8VYc+0msnXjNajs3Afu7aIw6I0i0aVy0BHqCWbEUoyN3UN2VddXmiXbq
Vt2me83O5Y5/99Ano67ip8iprWCb/RFrilmaVWLfxGOC5yoPVsfg2zsy/TcUuPTGUYKKFvfnX7px
k3kmr8ZH7JK0rfx6qDGTRYUOglefAU95KevtqWKBAje08YUPfuGVCO66atHFlNHq23d3Hly1ISzy
87SP1jXyxu0VeNUEKtY7tRJg78ImNnzf2cvPj7fDwjBvrMy75SoYcIlXpP3Ue6dUt1//ugxCDIG4
eKptzrAsYMSndg+8pvJ06Q9eqxc6yvDO42HcX19mUwpCuQSmLqRrYhxlAoJbphe8E3tkUX//1Ozs
7L2zLhw/Cg3vVTvQVNHI9weQsuIeAWJf8C6Bdw9cKrdT542sL7YS55+Zlb8JO3PYaCD+Xqf2uV2x
v6udus9fJVMyKSOdtzDhmDL8AYJZ4KRhUZ++NSuhRDsFYhCcU9HGbaU2ICkhgD9fgOpEadNkdhe8
EITTqPsjYM5au8SGKytVK/ssDM5Q03GUVO/RjfHkpTpL6Uy4O3pg5XDMwr0ToEEELuLEK+dxFk5g
ssKlAe10X3l3Ru+8PjY0zO69o4AHWYUJZX7FmFmsbqevyqEk5tdBcsajm+rIfypWD16DVwbZYBva
wR/pa/g7oAcwwLcWiQUbeM8HytlPztxnVujdKxRLajym6h3tjeYuOBKGCIcU+6H0WR9DC3190KWT
AoF3YfXY/e7iBWGDPDjxnZJwSDHn7qBZOIg+/nXq6hDuBgJLtYwE/Hxwyfe1EZnKPpZX7ZuZmhKD
k6AOKALF5PzFN/uJGBER6DuwF/j1BJO99bt/TngDwJWjpTZrz/g6Qu73sbm7Ez1hbV7Dq3irsd2k
VPMAS7hfonsHYPdx2pt22kGktTss2dIQKcDJxeNxhQSvcnyrlVzNY61yHeA7BiWWz7E11NXcGUbD
KNxPI+AqMAKWCGB/NVKYJxiEeOr9uD+rTBA9tVFf4zFWoRHt3Ls4QgOeVvAMCVsAptxOX8A2TNkH
mXiOU7OTLAmXwk2THybx+HiZ7t0cdnDdQzbBqe1OcFWUxiSJmFY8g9+Fa/DUyhih+v7Yxv3REFD3
ayOEs6fpJJZlP4jnt/gD7hCeAjt5zV7kz+4jfn1s6/7C82MLfNFoHcEKkXE8A8QHXHuTeG7sIf4l
/so6HRdrTfhMvUMcu1Ix6Em86SFDg5o3d5ypT6uXunI19Fm0er1NaMSaiysJxt1/fxCx7Xpp4qIx
4cRz+ZKOVg55okgEfQvYzwSXMvbZKW53OOYZCCK8Ks8lR7K0KRRTW7PQEzxveuNNQ1PfL9GaIEUT
mKExGO/15ePje9TPrU7robpLnvOkXxmeN+jVZvdLOYubQIBe1HMsAxwZffgujV+fREkhvVwbAdfz
rRFWzCZFmXgY2RXnwv3tubGjAYylOWDjth9P5X2hiDBGZE+8AKA8i1PvuatWLApDT8pJ8HVHb9bo
6dX9Q7eXPZOhzePyTvnPRN5t+ySftImNMJHxi3DhDRGN8NxR2TE7FFStx0O8O4gQIySSqFaUCRch
KpzN8uh2LwylxHJ/aiR+n0igCje0cePB7/ljWhoRbwaHMTVbcBXpilVjV6YmWl4+p9ESqVffeXWI
jYBkoIGCEu0nqGUR/lgITI833UA6V1tQYWy8bWN5T/ATp97QKJyXluzaFvlsEWl5WsqSJ55ZZ9hG
pv55kIzKyrfD4fF6keREs//fGCJcskYLj8iECkL1ubrYQqM3G/ZdPGSb2mxNFfjd6hlokUJnDrX/
98eVW9tEOurKQYAgiyaeq8DyN97hoE8O80typm/B8AOdanAhoNyMlXBOsGL7cVxhUiV9slmrW2lO
hY5vyozep/LbUREumhb5mJYDI557I3KzQ7nzSx29F5hQweieg3X7WlNOlQvJ4GZcRCYEtLfKwPkt
nVUn17eDRdnTdwMC2wOuhJClElEd4UjEhBg3A+C0IkiiwGrAFa9gjaJM2V2KmS0oHBBLM1IVf98G
4VBL0vmGqJyLN/ZbsaMIm5mp9dFOcBS3YjOgnZTvPAHS9hA7wb0MdQpob85/fpVaqjCX0lDg/AtY
kLgLetehO4XNDVUbJbLVCkgHCTzgp04LaMH4LkDOlnHWAzIYhWKFbL0KhNDvpnTwL0ruqrjplji6
9u0XZULvbrk/VlAaBu0YrrnkcdLz/AB6JBifVAa2EFoV+o6bGsADR6wnV1ZiM3G4xncem12aVbR6
4UUStQRwLRLLKABY00AJ3b8AMGRM8g6vZkYB8bo8cLjoU0gm/bG9O7+f+ebR4oX6J8IxpIluV7ER
hKASRj64jGvW8te+y1k9pdR9X2SdbcD7Z244UJiTb38pM4Ra2InBJXDF9bAdNrJbb0UbsEzKJr5P
bYQlYvY8oRyVWJSCS2UzIOUCBfe63FWr2CgstBgdQ5dbQ/iOhg24PwARZolJjKG+2/YTzPbr4BCu
RCM7cMf3aF+6qk3FpC/45c1sErExC9qJYXI5uMT7iw+1uTN0vO1oV65y2mzOs3WTrIlhETGx5Fnf
iz0Mi1mpjmKDZu8LF541Z7GrYMdQDnaLjnjlJPOmvwonfaoKQZJhWOH+iXvNPnKbNp75bHE/HHAh
YmcBh0cCVzNBS6SYFYILa/SWvPZXwwrUX0+ogzzeUvfnAcwbXsoAr5lvvnf+jqJ/LsdyFV5ya7J5
YzITE7R5G9mM3ckQDGxmM7TRRrl6oRi+d41Z+QcPaGgOwYM/ed0GJF9WPADlf9wfFM54SUm+FUfc
0OjKF7b0rSVitcSBq/ykg6XG7NxJ9+zCehWsepNT8uY9eg79NNdDmt3myi2CPg+9aR6SgGvT/ld3
+LRVU9qNdnDy3/EwRkujtCkksloxRhOA6rA3IlIxhmK16ItCRZVKMbBoCBxTgFDL6Oghwephkool
SPyjC8qaeF43ub36xFloyTyLp8duQdKdqYArART6jyni0J2Hk5IAchNdSqvaJnZpJOavzk71dAWZ
wlVf6OOBf1KfSlf64e0aT8PnFzpIaFqztO+Q5ym5WssoRVYvG3xHv05cDjuj2apHvH+xxmhltm/5
Tuj2dvsWu8lLtNccwWjQi6q4VKeavfM2EtxMCMlkHKilihMmPqQwG7PWp9pgTs3r5zso93eVE9qe
5VnRXwO65s4wqKjNKGAeKhTElolTPu8kaOFdOhvoBmEbGNNm8gzVZJ/KbfOxNqJjsStfORppxn1g
vbVL7KA0yeZiFuz6H+Ka2/Ac3pNZiovdh9ZbG8SuGYogBM7qZ9egI1z/LZveObVpKWLON+SyoQ0H
XPgSQNk4zd76D8OHzVhDYOiSSds6OozSlzfSgjdJefezWa6NEOm18LiiakcYYR1x7Tnsuv95k6/t
EACL1vGc2qlW3HqyFEe2czO3+xWtXHR/WYDO2Ey3PNNiSrxIeMqoNb4AGvnkIoNPdxA6PY6NxyFh
Xg9yJq8tED6RtFFURnyVXDo08o3FPlUzoxstJoZm60lo8r/PiBCABlP97PmgdidfjCJeiaDZJMaX
WjgOrdEwgNpZfn9iBHCGcZYECIKXsm7e8k4F8kOwbUE+2MzRTVls5QBUWLn9eAKWXAk3CIgE47vw
WEe4UsWnLbYijyn2itZEfXUyU0imWHFXfTy2dF+GwL6fCUVwMYM4LPbJrdf2k6rmcl+kl/a73nOb
1Nj6bvnJPUc77kAxteQ4QL+idwJPgyAf529NFXHUFE1YppcpmUbeGHO/+CP2bcgYLRqj/ihNkyuQ
Q26mLTqo6reRH0bZSHyv38lck6NtmtEiXHRqJvmsJbktHcr3zUMl3e76+4ipCOVo9P2ySS9xvhmy
cauBOSOY0MLOhiaffOXICaKUQbq2NIXnYAAQoz8+/oTFGZJB2gyIMIhnSZFEiQ2ZPp2S9FKo0loD
xS1Tg1Dzr22AL3kW7IOiES6PRJor0rT1UQdOLypbALQa8b6h5Z1G8eClkxH4eJQZQoSgJUlElEBf
BhpapjS7VGZnTiaH46zqyqYIiLq2xoP3SqYgO+6fxhB6IX8IqSY8OkNUg7gPZFwqMmA1yi4gfJ2J
QNEDf7A+CmelHGgHzIV1gikFfWYASCFhzn9+dVSQlK4sGi8HBsw40OqryzN39ePEODRvULKxKrKL
V7f9k8ZU/Js0RtWRKdrWCOaV1Tm2k1VQLCsFfLKoOQg5AxgrGIOMmoDTqCmXGHWRzFjwQKsDytre
v5VIuJIDISzg3QwhikQiNp4y+oWqdBe2MFTgSwL0f4Fc6lj6fxp0HQMOpZ36zo348IyOP71sISle
X/w2MEaoTHmmwFiaAJxDua1oNGk/7nu7ifFtqGLhtRxYRLTj3S4NO7FlIjNVf2HKVelzduH9blmE
6OjkB2gFn1ZjVluxVOqpYodM6HodcFtQakxLnYFWydugvTXMFrCVPLFlyQrSVRJ8t9AEVp9UsInh
/26rHah0wg4g86nQwagnj42eFxaDihaLR73ijRFBUrgri9pkvc+Mza1gH/5JO6eKf8vRm9brNeDw
j3f1fcqUQBL9gxeHFChPxlYE0SbqOKm/pEAj6JncyRbbJqwtRuF3LZYgyebVr65laFzLP9memG8U
QwU0HqAchLoekau5EIRnDasCDDi8etLgDqyd+26encb8xIYHQQFD9os2vIQMzsuBXmicVTwJv2WX
Z9bplj1HihmpqhHtQS9V+IbEPQU1kJyuuBFVW5JNbjeGINgejspoFVZ44DUbakB6UenDLpedLjRK
4Vn7w2vm4wm9h9viOABMOPY4GBNQfiIOjZlU94pXMf2FjQMAfMEcJD6Byr2WDUV0gmnXlgUUoU3l
KBnyRvLPsrIrq0FXIkfdp4EexDSsqzCHTHKqr7+IcO2hEod4DLz+0oWZztl9acflIdaM2m+MQkud
UYbsuYlXkXwru3Lw0b14gV4xB4k10uaN6UzoD3rqCs64GwNrUkw+3WXgJGFMDsBlbxUnJTzHGJuN
bzYBLfvfva0AXg+NZsh1QGkbuC0i78R9XAwTP8QXSTe90RoH3Fyt86hLBxpR8t3pibBEPHjEvBKK
RdbHl8hjJHeA5rhRTYNq9hx4vR57yd3NYjYFXBXaT1C4wR64jTalp3ZJOU1QKdNNZbQ7AzAZsF3S
7sh3+WY2IyGeCUinMsjob83UahslQGDDjAZEPU5IrcGrDS2r/dSMbxwMZhA6sEyzIhXo327NcBpf
pApf55e6GphV5os5WGXZ0IsdrpRzychHBb08SSNWzpS0bWUkYhKqRh+PcaV3JQvsEzOFamFk0Ica
jcwbIRPnQaoJ2K8irCMnatvO34cMEwT6gJYdThcEjz+XhaDBNSE71BmpPNaJXrRQjzHYIO4RZStP
Q0EqkPuPRGMiz26nLBCMKWO6X2EO0nqDrUaFRlR5n4YxGQJQqahTAb+Gru7byWDFKutTjUsug924
5V4wayewQzzRRfsPcZUMekvxpfsDDGGRWGW5a7up83Hqb+xiuwuFddoboYsAN0G1gjG9ExVffHfi
nVMlun1nKjqwcZBokXas4kIAIAr3jH1j97UNdDGE3Fq77qwmexE39VeAVgacgx9vm/sCHQyjlRnd
DCLSBgjqbieXK1Rv5MI0vdSWoovrXWDIbmONF0oQn5MP4dA3ZogZTZRgTBuokV1aI31+P3/TAGXU
cRDZr9ZAoeAXMOA5yqbRt3vBinTj7yGNxHQRuYhVuqko6nkcVqlHCDOqvg8AyDAoy7LkD9fLQmQY
KZy8WkuxLADB2BiSbfu66Kq6byjrSP9biiyIosMLcNfBwx9wJxCGv/WCrmLVKhRmc2ZvNS7/pzb1
7qXS5devxwO7Ox0Rhgh3C4Yp+h/Srmu3cSTY/tAlwEzxtZukqOggyePxC2GPbeYsxq+/h8bFWmpz
1bg7L7tYzKyK1V2pK5wauiJMj8/AoNn4JLJThyNqP6ssEw082mCkkViHVF8zgxgJxZ0hBw3nDse2
2sbbwwM3Lzt7QxdU5Gsq0aIsMVMGKkg7SMSRXMx3orXkdCroJ+cxOndo6B2YoKMB84OaxDWpXlrE
iRT62VEIyHPeAwE+8onr3r6ZGQeK7B5GXEQUTE2E7ddE8spUSlVp8JIi3otyl61aIp6XtOaAbs4q
6iWd6VwvXmwNQl9ByEDnefSIuSP+8ZyQ9WHBGwOfO7RLOoxI54nSK2YIOt6DTGuq36GgYnNE7Ucc
CEm7pMFIM/Z7Nk2hn7PjxtMI5rreex7W48+sEEOCsWtCbSAl0NQ4rmQlL0Uq2MKLQg+80ut0Gqx9
vuRkOs2LWxHHs6KFEjiJVvraqbbTkOLKqB7VjByCEy95OucNLqkxAi1JrWQONZjCNMJrHBL6ybmY
6eBvsMPuf0qQLNQrHS/380q1ojXn1+fig8t7Z6eBigwrKbEbMDvqaywQ12yd7Cvqvg9UIeWv22rJ
EwA2JWpUut9WQZkdB4qAk0xbTUor3UqYleHmBafI/9axMboJxPG2zdtquhcEAo4ckdgJHcHiSBtH
NdmkTdTpvVCNELaz1R+w8H1Z0dDi7aT52QB4rTlsbiRP+qEbYhxc+Rk56urD3KwwlKnZ8WFw5Y2M
p9XT7aviscXEOF0kaH4xgKAVPn6k27XLY4mjNixgce4loqeIIPCsUslV/ySUV1HgUWDMQFeUQjOK
UMzFbjM6PcFjm6f7HD/DOrNA9cck1nD5HdA5ymVlr/FEJxyPORsDfFsYTNBd27MBoFqyUbeTJA+0
3QIm+71z1u6CCqv327fOMQY/AHsqf1TTSoHSWAGNzIetfRJF0hH1Vx2QjPKmXDj+8+dLQal9SRQm
0+ZYGtZw0OI1tZJ1QXlHOBfgXB4hYwx82Zc8v/gyBtOejwWtnNHS3GoDbPUzpQnlnOMUlv278cEU
z/WV+fVCzStlUp+YvCibyNKt7Sm+4ynRbZ+Nsd5rMmevjLrzgPND2lBd1dhp7nIYuW1FVXafDzZJ
93JYQfbwUD0fFvfBhtp0wRu85wrCpMsXLjsr6nMnAP7jKH4SUjsjpUB9JDxXd9siGCpjEdpMkbJB
RxjVUZQ5FxQdwHcBDalK2tcM71Pjs9kKy8zmPejm6U69ishUYQiAMaaxX/U+shOw3nZl7WqCnekc
cz1viL4pMOeXamEninmSHaVD/ijQ81pBoZaHos9jgzk+qdS6SgQGBKLqF6TiHVe5vy1tPAJMKCXq
fYisCQikI0lIRhZ/otNtCv8iaP8cFNuOYTYYlxkGkNh1C0un495WMntNB16P8nQWPw3AN53JQFwI
NMD/EVdlcYYcgfgUWYu7U2JzdJNz5zrzyJm2KqlY4DhJs0kETLj19rrYcYj8S8j2zQhjOaOi1YbK
iGBinMUyRf+zQOJlbUX7xOWp5/TBt86MMZpJV6VKesbTMNpugDntLBTS0t/jLqMuLys2bzi/uWIM
p1Se2y7SQlT11s8h0Q8cVn52/XzFa9+/z2h8ZtahVDW4G6leG0SSLUkj0l7Yo3ZDUqcidoLup8fH
+COkRk9kRFccgzAv6AqSxxMGHzp5GYsga61WBM1UTMQSr34lEcNFsxHQwyjP100S8OPaLigxZgHT
nk1SaKjJyh+lTyukdAJiWpt+V1CXE2zPpU+ncuw/XDEWwkizJA1bcDVg7AUg0NtXaifu+vNJQZQi
c2R/9uH1TYyFLEBurEM6GMSCVXCgpXPbFM0au4tfZyzEojRzDwYiOz69jAF5TP8cbv/+rHlAKnSC
XJiS78y1lOgKBgIEwl+rt6zUHU5RShBZ3SYy/ciPu78gwtxHUZRVIfWIcxZLONLlCTMff0dBYYLf
SsAIUuAjxA6eR4IFKphhF11OeDh70d9csFuGAX36f1Hv4/KBI7Gzt3zx04yRlocQfZw1Dkh+6pYa
FhKoLueeeRSUa09TnAszxnArTBl66872wXv8SxYYs+yhyw09MiCQ3Le0s2zuE3reVl0cEmONgZDW
DYEBUQXQzuNbTu87S9xWlMMHR1bZcldiVoCaUkFleHh+M18RYb7/lTKwJjcwhbPUyCAQHEc3Xm5z
p1repjDrti4OitHpYTinuYYS0jFZ+ScRG+E4fmve218QYPR5kRdCmUzvJHX5VFnKZhFMNgN7Zzla
zWGENa2G2o1RXEItyj026x4zynuZz1w22o00rChC05OIjsJrrUhLDw+Ks5IjbMHLHHt6HJL5PIma
O64rKhObF1FegZFyE/9AadNWnDeJrLDAAqWagRfez+j4FZ3pzy/oSHmZ9eLEDd7/q+nABp7szlyI
huYmtNADOEeX2C76WFWwa1HXcrzEHTlBO2tfcq58Lod1RYI5LKD0A21FAAnvpbG7p7vCqU+FLVrS
E43fA8LR9hn3d0WNOTKzyKXxXOj58dnbOWJJVSBoYKcArT5uqySPDqOSlbzozkk90UGPOXZm76m3
5z28eDQYrYQPETS9xckNVF96D8g0Wuidr0h5vM3LjB+8PDM20xyfjc6IJzpATyZ5y00mzGRFNAld
vlNjKNrp2J255rmTJGHEWYVPnV2TBbZnEwXxIl/95xJZV6SYI/OEDvhtMkhpmII18GhxAmw1hwQE
9kDEX7yEz+wNfXP25eEuFLSOlCaOJs40YjoCbSn2k39y3Mu8tbkgwkSMsur3TdODSEyi1Wawxz3y
JCdOLMSlwkQsg3Y2jUAEldJWl7t4U1L/JH2ehl8cQrwjY+KWvhhjtEl8HVnzKrn6wc5ePm/L889u
K4DAoPNaxKAm0M6xsODabuad1FWdoU5PZG8X74vVsE733vLoWeEu3KEVYvu7fxq2uYU+CPs27a/f
ZkLjK9qMB/LRrixi5R+SGQFN3isrtGqscbGqYJnavuo2QHkvMclfdevWQis49si0ChXtgQIzpP+d
pxNWSLjBmIb6ma4Nu1wrTpKTRUXS3WInr2Ps3fsoY1JFJH2rFGxoIdFzt818y/fcxk+psktSLI50
xVdvscTmPPXXIqZB/4quw7A6nsdlm2GDyeqsk9bn1EVnnC9QLTTMVmJsAT0/TMzeZhkAwCsJr1/J
KjajRk6hxYlUeCQYXWgNPG0Vs5ty4jJ19O3rgTd4MReVXnHBKIIiyPogn8XsmFfkubRlqvgk03CO
D7zZ3jlrdUWK0YUGmxsXegVuajtaFQl9BhpiRcuETnUXY5VyfOOMnb8ix6iFGcjAzE9BbiN+oBVK
+n1b9OdMyNXvM6KvLtTkPKJj9DjeocpvoKMroBlxn3JXfrxNaiYwuqLExBQlOhcUXwKlYSnTXb1c
/HH/jgATRqixVkWKPk5FJJG+6fcVh4EZK3jFABM+9FKdZ1kEVUFqeKXaVUJe3U/OdfN0ZfqGC+dU
dqHcNTEEOcTMnTM09qC4vHzT7YtA1+A1DWzIrfTcAI3mc5cvVat48jid+LdPCuDc1xRiZTwvPBE3
4Z1y0h47k9Dcohwfy2OD0Xmv1LFduAQbmxaJ+lP3/8Ukm1Az/jGMPyZwEqnulVJENSUnu5BE1iN2
evImMXgsMMoNFP3M7+sBeR8RRcnEwr5izlTfzFvhigtGvT0h0zspmcxHuEafsCPz2s45BkRnq059
HNay54GCsBHXu6lqAiit3jn5Fm/29bZu6CKj3yJy9GNt4EbKkiwI9dGJULpc+z5JPxMLXJ0Yo+VF
bmhKfMadPONtJcPLG7TcGk9rTkh1267rLNAMRtByJVPBzHF1JrxHCOek2BAXUq2aUYIfF1vLGUn6
Ee7OJTeZzDmpL8m4sFV5mqp1F8AedlRxXqa5Sp2E9xHvucsxJl8l9wsynmoEmpdDwDTiOOKBvuc2
x+jOUsDiL8B9qFjR8OOtoy+Aj9AqUBID3VT5SLQH0r1zoqC53mrMZXxTYUx7nSlj6JsyFMU1iFUn
bonsg4MluhYAs3PiobjdLkU0FecILOK9vnTPGMVvfn3ar+LdmpdHnTU931/Dighi8VARRPAck/yl
tH6jv5pzqrNCeEGBcQK5nOd+6YHC+UxMKtxvOqjrbY8/a90uSDAuAMOQRSZnIPGEa9NBJffIbQo8
JphoL0JxSFDPkPGkspyQLLaBTgrKEQ2O/H1VUi4kPGmCUu46ENFI0JIaLw/zzsFYTH68zQyPDuMM
1GZRh+UZxzXQl2p0TAxFUFs73SbCOzEmzKv6RVjruJXjpto66E20qqeKk57iyS7jCMK26+O8Awnj
zmk3kcuzbDyxmli8uI9aN3KzrHEfGDTGOmOACx9unxGPAGMKzGxEXRv2/zgenrXHxuH2Vc+a5m/F
+HpsX3CgRn0QpxNEPbD3VyZ5jvc9QVkzWfvObU44V/E1KHhBqOkVDPQKIJT9yckdND185+j413bc
Hw75ghdGyWuhafRGwm2X9tmSHJFqqCthfx8KzSFmStuKGg92RQ7vvGZ4jiSzC/00NWimGcjpECWr
jsivdUe099vnx1FJFiMcO5SKoShBI1p19uLpj7Q0luPH39mXrwr4xSX1i8YsMgNEOqrlgN2yJPq7
2v8lEUbvFa8cEsCuQO/LJxiwfbrC0BXltefMVZUvvSg7bQgHex7aSeCs3lxiHLalq/OxfI4d9W2j
ujxyP9EWplfAhfAxpiCqvbZrawjfc7uVdDvc7o6YQryPe0wX92vlidK+t8CnFNufmB79j5mNiw9g
TEXU+IkGIIBJCHe+66/Vw4IcDGvxX15s32TY0q3a9l0WTM76WVxuhq8mFUwS5m+3pX0+T3NBhokJ
xsDIitLD7fVwDeiDe3/1aLbk6NRc9eLy0r4isQt5F2EsBiPAmaGXtLOxvsjDQk4gmQKUR95FpID1
4GHHcDljAoXQCw0Mx+EArXNG8oi8Io8WOi6Wn/zlEarXzinoonJQQxwhXqXpKVz+es2occ/LqHFs
H1uTS0TBM1JJ+2r57Ym/am3x8S8ZYQwGxin7VOtBYpe6jhO9Z7VDk+fbRGbZwCDj1FmDrdDsCC82
u5d9lS8QKQDU+XcO8DjdDf+L4bugwWhoEYe6ICWggc1HWB5PpbX6PGx4SdRZR/FN5YdHLzUNBWt9
it2i38oD+vCnZl+Dw8v8a/6CDKOg+gLoEwbit6M10ODeJFjcTaT1ee/evpevjpYfTv2CDuPUsblh
4Z9z0ImLJVapvnhkQh0j1AaG5mq9r4+baCU4i3VNDLyICgD1YqKa8wSfT+VefASjszmwQvUinJiV
843/gAVC+gE+5FdAhGVq8XzJvIm4IMdo7hh4GHgdICibnYxpWUtqpyYZecljazb4u6DDhPlhmndp
XhvT0w6VCfLcWv56/Py8fYMczWJXuVZpm4S+CCIYQyufNnJH8DLCMMptKpMNuCUmbKTfm4EH8Ga0
5ABoiHRYRfOfYv2Lw5r4vPAVQ5YGQ9lOgqgT1cJw8/vfccBYh1A+Y7ypw+/3mAXZZ9y2hklRbpwQ
67gxBD4MsYYT+irTOm++Ha7oa2Tz0BDmJhsA8/CPKWUbr4JORlZMACNTX4NM70aCrl+se+P2/3Mk
i/Xeba97ueeDo5QA+Jk2JHh4ajAkLNwF98WqEpctqsIY2zGOt2+KY2HZ2Xdh0WVTGXp6hZsH4a49
Ai/A0QOLI9Kz7AFsbOr1Q5M5e46YP6tgX00YnebpvIlXp9jiWvFZC3BBg7GuQxfGQteBxkZfZltx
LVk9GRT6+t/emQvM7wKvEtBRLPoBYLPi0McictzVU3IE4PKTT0JgpsA13b6c2XfmBSHGpult2tSl
GE2EDOxzwXQgr814XsAvSDDxCDY5j1IyxlMbkoTodLBr+tFT+HIrILws86ysXdBi7Fp/7gfs2MK5
tTHdA9UPL4jQMnkxw7zHuSDDGDdzXIyFEYHM82iN23v9rtk+5Jw03/y5YWsnpvghzVhXcG1B63Yc
sAgim1odWid/7V4Rl9LaGnKiOrLFFbkpAvlh8L7JGZPsXxjsOsK6MEEscjxmR2d4AkohuR+p9yzZ
HA83f3oXlJhYqDQzs400UBKxEfsusFTsZUrBEE8YZmX7gg6jrVi52ggKVkceLaxeEODnBE6Nf5YT
Ax0aWAgyjaizRf6mU9u4SyuIG9AkdTrFHVO6md/JPuevLwkxR5Z5Xq+n3nlS03gfYmNWW1nn7VtP
Skv+A4mot+XxTP/LRV1SZQ5QFM6eOg44QIWMzynelWeAzLfICfEITT/Eyt4lISZg7KVW6Ie0yY8G
8oLJb5XW5DEjo13tizUnRTirVpe0mGgxiUQ/O5e4s7ODCG6wpUmrnNoqYC14SyvmzNElLca6akMD
IdRxbe2ElutikiO3ANdv3bbhEk86pj+/UF2jVkws9gaZAvXOCXUYuKZ32FQBkW/p2cYWMh9mkAsL
xyPLGFv0yErG2awnAzU61Qogh5b6qtroXT7byb5/kZ50/n77OaW+PFLG9MYJ2pdj4BlCE8acNE+D
bTiGYz53rwH1USgzFlTU7PSeO2rEFRzGHoet0i+0CuxWOGUMsNFiAwgZYMcWSy4YxSSE/64QPzar
KGmiy4k6CY4jT8jpW0fa6jTVbDIceNIzF9R8nyjAlq6lB8/sSDhjTAZCmrzLtk/+dFaz8jYPHCmd
fucWT4w16bqiO+sJ6ACF6C21A+fjbGd7GUskuDE1jyXGnphjXPhdDlKjo6L8jwVDKGxn6HrkBjfT
L91iirEmmqDKYlDiooxFRLSudRTlY1AfTBQfM9GqEFdXlt663XlpNq9l0f6/YauRR8XCVPULRw3g
xoxQJkYYVkE9TE2XBmpCCpypXeDFn9Hbtzevdv/Q+fKEFyYGEbcm+M0XnfqlcyQ7W/6H/lHAZgIh
CwDqCww4MawIC1U4J0Y/ySFmH6c7E3baK3+L4ZwcYuergVq9KGMsjLEgfmcKtQ+sW6AViNTJIB33
2vIUO++3T2zWXlzSYfjRpHoIWgN0gKP/B6t2SbgaHHMpofjsW7xe/68LYAXxghp7QX2oqqkngxqW
CpO3fvNnfFrz0JK+qia3iDCmYvS6qgwms9RhRV1KlD94zln6QIBlZN09jpaD1+u9v1JVu/+M3LW5
4m1rmS1TXLLJGJEkFOW0FfEFY7vW8s1p8+DvGyKSfbdC2LXgSP2ch7ukxtgRb2xiQxhBTQPqABIZ
zfP59baUzOnVJQXGfvTq0ENI4VT8V/TWtQE1VrcJ/Ny5DAtxSYGJQQx5EM9aDR4qS55AbUYrQx+4
QbRVSp53/kNIE9I596pv9Sfbel1n9JNnJeee5pefwMQnjWCYo69NIRfwBmIkcmXyycN259FgghEj
TLHLZQq1mqdVYZ/tV9/isTGb17zkg7EcZZ2dh4X2JQ4Gtp8e0UVse1aLbpOTuDHvb18cjyHGfASJ
KOXpZD6UO2ci09MBhY/bNKbfuKHPbPL77OdePZzhJ5EIkl9VkmJ1G3YrcCIMjoyztWx5GOWwD0Gl
g9gB3HkM6P7z7xhhzEKm9vVCEHBYVohgl8R0pDE6pnh9hbP2AHiRCx3QharGPsnNqJDyvBXz44vi
jKv4XnVvsyHNHtU3AfYRXghY5hyWI/jIAtvR1zrtAQIRETknFbz6Pqsod13aZGJ+CMEFTcaoR0ri
R0YJvwtEeJoTHcPaU3SrWy0VHVre/S2PzF3JZV5UcYpDRPyuUgFLEeVT4sRUP7b0NbCFlTgNuLZL
jhTOe0iA68sydFhRWGFvu0IB2KaEtMOytaLfNQ1Ekh/XUc+tf8yFn4C2/YcSc6KCCmM0KKCkyZD4
s6ORXZ9b47KRueNEPFLMYXaGnvdSIE8eyomseLddA0KfX4WdfuanjHxzxDhCwPmGi1TBndWxi3Qx
dj+rRP0j2bQbHZ588GgxLhEBbVZECVganRaI41EASDmF1ncPIUZUeDmi2Zr25V0x7rHutCwFkiZG
fYDApNjp1qyQCDgvp1cJWgY3uYtyGQ2WtxV91vBeSAjjEYHK2udiC6rKYlnXT0VzvzgvtZOYnMTG
SUVym9ps9RHpSuz7AuYykuPMkcaFIQpirOCVcrdy0G7X7bY9usf+S8X2kgxzlliBVwDaUJ3e5iZp
VCJtihf9jafHk/b8lMVvZpizi8+Ajpd8MIOevpIEz9Mw6NYjxhPQDW+f2/wtfVNiYooGK3/H2sSj
R7RT+yMh2+kJyYsxuZczBQIXT6vKLBq/nC7HSra7zALCPjy9YvPUat53fTPDxhOeoQp6ADLZveX0
VmPXp3IlHvrXjkS0shpO+nr66hu3xNbPhAQrJ3IPWvw8ZqTYF+juzLgYU182+wcVFTvMgXY6rZme
zOPF2UkCwEeDEhI3QelJznNo0acmpLGruIEjH9GZv2ofE9vjCeGsZFzQZSw82h9UvUhAt0JF46U8
3Zf3D7dlb/b8Ligwhr1AF2Ok1aCw8XYYPqSw65wb4vHA2PQBS+9RLgMFbF1JXX/fe4CHu+tq1+/+
y/QuUuTf98QYIC2r/KEUQQsDfJb0KJJs+cCbNpysy7UsAMRbxYy4hJ1Xxo+JO1X1z0luqs3RWvHc
7PR5t376+rpvX+zPEO/6M5mL1cZmCPxRaYCoUjvprnMor+DKOwjmYjtAQHe+ioN4e7zn9aXyfpu5
SL0/p3pj4LdTyt0TNvO+uj4a1n/4ptAATLs5KtZjbQGux976cL6H98PT7TuYmRm4psT4kAKWUGin
I4rJCqjFHdnAYBx0izj08JgtNy8W9M22bIwe2pyOwK9C9C1hYryKh4nKuGohADvnpTuFp4Wd0g+A
T++s9u4xsLDufUXd8GDTxjq4+9TyqO+Yq/fbJ8C7R8bpYGtsJLYVPsJ5RG6U4zd/uprr02VcTdMu
BnFY4Md78sHT8pm02uWP/5iyWzSaVvu+1hyfYlvYp8viLSHAcI9OlsDboHZb7dlxu785cOy7vPZU
suSNlSZPB37PuUreVzLqXgq154UlZPmvf3mifOFd27FRTG8yVcCO5jV23hZAnYVtHAQxDbsBX60R
QjhZ8Zk85bWMMOqdxek5NCcZAfr9Y23acn56SB7PDlLK1vZ92wA3dNhslaezRo1d8Bb0JNpGPCh+
ebrSf1f0H3N1neQNxmLSMSyzpgqJsXXR2U557Zpkbuk8nwaydO3PvxQHRrMHw8haQcTB9oRyflrh
iRqj2H2Bxs9Yx2/jURaXJH7Il2v7bjuQR2o9NGTrvtL3Q7OhS2vCdlsrkVXy4ljOJzB57ts6+XPd
0uJKTr5C8wsBDwMJ4xwj+Nm8NAQV7shydt6qIjKxP7AF4DY17Nm7LRBfpu2CXCebo9ElEMuSrCyT
rHpLeIvJe4ySae0KZFU5GCtMSV4SVbXi/Q4NMtpKsFeBs1kNSG/LPlHe7rT98zmjjbw59gD1x7bc
1N5pRPRJafuF7Y5us3yul3cL0Vb+6A8StrstVazwXZpbBfv0SLAgIZZP9usSyBZksZMegQpC/ABt
qcmqScj5Xv+U0EW5AvwC/sJohZsemzqx+muZbH99KhFK9It9ZUmHOrOi+9bDCo/HbFuc7fzJcHJ6
xucKfxavWvTVERFlpFsqDnaL1jTfekgupUsJ+z529/mEl/axE1dnZ1k4HybRMOG6QsWMiuvS3nUg
GsZub0UNatpIaWhvoj1u+ruStIe7hR1QJLKxiUyngVU40YI8r0qCBdPwZjnt79DD6whnsnK0JSTV
TCmeoxSwwQp53S5dYEE8GsvQtg0bGemd+eBvigxljIfFOrUB7dk5BUrnyZuGDXojGaxeouaHsZFX
6ploKSq++/vAynuy0sOpb0rfIEH3cMZ6zc6z3jVMZyxI2dHtq/iWLte/ys2+tLSnO7m1W3LA+rTM
SoH3pKwE68FbFyfjqBUEiKuANMbSIFtAaLwE4LCEuoa+bztrcEV71axP+VtaU20ZWHTRADcmdIw9
fJ99pkYBJC/MtaFFAzKCZQLxiOydt7IL99ARBZi42ed7Z8l37vup+6UphARrS18Pq8UjBi7W6JZ1
SfWhd2S51iH8o0DOO0oyRB5Uhen6gxVNR0MhToXVFdGHQc1VtEeryx2xDxVJ7NKKLSB9tdhx/Kul
LfY4rWPrs5EAA+VWZLVWdnR82IeOSKTH6hTAAh4R+OI+2v1+hf/Z6UjR49CQuWrxLZZPcfqu/r7X
0BlEF/hRnIRAnwMrexuXDtDZM/ynZG9S4mDX0i8Bxf53z87fOkBcJ2jOVUlnhYVtJvbe/UWTD3V5
l2/2DQWnAJQwUBJehtiPciyW5r0kbRLSWPHpA15ugORvvS3AY4vdOwZFiVqQd9GVSe2OhrNeJuuc
PJrvfkaCz9Aanj3nZNxjZXVxalBzXecYObagaCLpbeTrXaIs1yshszwfUhnYDc12KHgvqfb+GlOg
xyqPE+zPurHqmhI3ITjaP8iECqt9cibDXb1J7ComxF3ZJUDiTQsz074t3wuId+K7grgD9XA2n7BV
wCMl583p/Tm9e0qd/iHYRa9W1jujK0IZmmS31sH/bYM252Y1ABmphqqoGPJlzaceRIYghF6LHlzF
ger35CXcTw0ZiXVOyeJOdyYYeHOFq1qH6PvmuCMufSamksZaqRLVbAEfKaVU2oTHoxMCT79x0Dt0
n68KRM7KvQkzmu04L4gv3hjnfsU7E3XpaRCJ2QK0y4G8HE2gGITUI8hSurcPeaa5BxMIF4c8OcQL
pyGKvoFxcKE9PluhvQPqjbIvn6EsGtb5Gvwa18/s2jU55g3mL87JqFe406Igv35LTxHZSA4UgMfW
TPwHthSsVFFkRQdE3TVbctEGcuv53dEkqPZnogMLiVH6/B697hHwsMp7LoLcTAVg4u2bJnOUcRk1
qb8ATSC7ZwHcIHa7hM5nx+GNF6Jcs3b7+nm/xXxyr+Ry1BaIUKxHzlf+TP9cxz7MRQd+LVVY5zYF
4CaJbW2vAbi/IzmHjMyjw8TigCDLhToBnWcHgGqE7O4E+rI7+jZcHXGxbOlpY4vk8OTy8BVnJOwi
H6R/1douFMeP61JKp9cLilm81wsvEmYHoIxFX3TC9Hx52rSOE1jHCH0kGfl1RADiPBLXXmnL9VNA
KKDi3we69i1eu8xXDzhjga74Y4JxT5WT8tyDv2fL2j2+3925JfmN0NLZ5CS10UTpOJDznG7ajWdh
1RTw33xijSiO0s/lQ0/tg71WNwe4BnIfWo+fcNar9Yf7sRfhoX4pZLcLEIK5C/u2RH9Nkt74brYO
J5htDcAGRMGSc+dZu9XO6vCpL47m1ng2YFgtdRSyxQbD/I5Xwedo09d74EIkolHCMuop7ZNSmydu
6s9S3JVCfT0HL35c74KsL6fHhHX0yW41nfSS2m9HtMQEBGFaZjWW9R7iLTggpzNFa5pFEVrpBE8n
Tm73C8b/1iFf26D/UQo9EWIZH4O9C9bq+fGX/6Cunpc7a1XSxf2Z2O6SkgP+jckZtBXoto0PpEv3
gCWbgMlwedLKUUa2AiUExkJvp0sHoiLPFU+8sLyaSP8rWJaKkYkfriQY/PScYmkuHiyVhDCoe164
GBMVrHrDu+U5a3ZJi7HHWoC+MkDatbCaod26fzxymO7ytorMBRdYVf3NEWObBy9M417XgPBEd/Hj
W0qTV0wzcBHgZyAA4A0v6DC22UwWdW5qoGPgwdfZL8pbhZUgQLvNAFwuoCUfW06JffqsnNsM8k6R
SYE2dYQKb/J1iqLtvxjwPQejI7ymOB6ZxXWMEUTmMIYF2LMSjygp8f6kEIoEGnibndlMDwZ1sENU
Nr+2/F0T0gIjzr1+gRhtJ2F4C/6gcgW8OAM0B1V4RaSW73SusUo+JoSFkqPscxWFS+qMrkuFUgxh
OVFvHh/rVWa/32ZvNuV6SYAR+iGpK6lWQEBKnXSwcsOWPfrbX4m1bT4NnoWr4y0u+heawIc0ZEPC
rnPm7sTRi4XBhFLvTMAT6esIifGzPdo0O/0n7r4pMX5UwLbWRonAneU9RaNVW3i8xlbjirgwgZOZ
nE0BTbN+/8cW6/wAIZ5VbQi2CksjHXZOSsRbiZhUAoS/AVQiwmFuzild0ruuXP1PrPajn0pgLvk9
utp+SWUUYoO1f7hNZ+4pBkvyzRf7FPOC2lNDPIeQSMld1VJaR7CLDVop5E2KBV3JzkNcgXf9OkIN
Xd+XBuEZlbnw/uobGD0IsP2lDqaLHJAwiu2zu9hK9qF8++tDZfTBiwQB0+m4xAE7dDA/glU6zmmx
/w+T/JN5/j5Uxg1Eslya7fDF0IRilwJooXOwXWvJ5WjSpp8u9JsS4whCfaEOSQ+Opn2hJqCzWoyn
Y3puP03PeYiVIuQpQgxUcinzBJRxBZkoVKYpTXruALryXreEpQ+K0v1tAZ13Bd8MMuYkUoNMCHw8
/VLMjMTLBJjLryG3m0ieROzWOTK2pFEWJlYu4cbUhw4ZVez8pQAQRoGxQGBrUs8JATW6bGE918lO
WPl3tcvr5+NcJdt4kQh1KnsqfOtA61PTADNG9wtLD+zW+/x/nynwbXVVlhF4AeSWubq0G4oqF8Bs
6zzXAAmrMHlw4PnW+fzHBRXm5vTGHEcf28CPTyYJaNyTHoitPqktGU0yiR06/mF441Kducgr3piL
VNNEUVMVYtk6XzEl3qqSjVyks+Zu3pi5sAtSP2Z9ak8O/XLSvZSImI3VbNk68FpwFR4Rxg9Iul76
PkAeMVxhbrLfGfJkZ1e1ywfzcXxIFtMIM/rdaIFAJXc/qwfZ3cJ6Z2R9Qo7UsjCCagG9xhJdk9tk
PxeFXh0A6zvydMiy6YZx1uKCltREL8+bt73/KDa/CnQAEt0diLAaPFTRbovwnM/QJDSDmiqGZ7D+
naGdaaIfRxHswkAxC+htt68FNzz8mnBnrMIVEcYxpV3UoR8UREo73Zt79a45+Wt9VS41O3yIMdM7
+cR9ZrubHqnwzwYNWZ/Zg4AUOhkwaMFLXsw9L66+h/FfZqz1ZW3geypnJ9uiSpa93e7PaNDijZdz
z5dxYalgFI1eg5TlTXWYGBjIp4P5m/dimjHvVxwx/ktEv22iBSCze/PX9wuITEd0+7aszKrQhagw
5k5uSrFUB9Ao7r1tZavOA97wnFCexwdj7GJdinzxjOzrLroP7T/CssIT7L/43KvTYowbxnjkqBLB
SWnXdm43Npqw4d5T/kLluTD+khTb0J74Uq/B8XZHzCgTY6NsfJTc9rlzPhU7Hl9zSY8rYoyRM0f0
QqsCTk+6k55FGJLdykD1U7IcDBu+qOth568TS4c9sX43K5q9am5OBbq1FZXAtHmElqt1sFNQh0IR
zPac/dptf9+Worn019VHshYnaOUimU5k0WNY4VeooPiFWWejc/LWDfRlo5BcscJqCcz4SLoL/5e0
K2uOFGe2v4gIAULAK1CrKXd767b9QvTiBsS+L7/+HtzxTVfJ3FJMT0zMvDimEqVSqVTmyZOTMxtu
NLs1cdNsE3AUjwCcn8oNjzw+H+vyrql2pHyQfObyGVd8lin4LA5NsrZF2YG4wdH4Gt6M75XP3Ybc
gCB4zx0XCvr+swIhSrz9IhG+ftSYqaPJgmJ6jbCRI2OTUUTYyMkdvj2jVjk4LQrmuRcfh1Nqob43
u+XsbOJH+gk3V4e/Js5wY3ulJ/mSRdIHNWAGLEOYY2kfxmUSTdFDBZMlERjzHolyFWVwVG/fqsPn
cR+jlekFtbcH7tAbdMF5sqamdU/9p/hDBE+d63VgRz2eVXrnJm8YPJodcEgfJKtc9TpnUgQnHSYl
U/MQ6iZu/VNxkxdk5WW8uOs3wZkQwUWnoITSLA4hiCS+MDTpxHgNDo/Eubu+ZSvZkPN6mchm3ZGK
1LSEHHAO32sPOl6A++sS1p3a2VIELz3XmZW1i3niUus/vb2k+8KTxNZSdQk+WjfQ2lvnkDFhcoa6
L2/6Y/PT5TvZHITVo/ZnLe/fcZa1DqMeNbN3C4N1jwflnm175Kiua2zd6RmmThkSZBQ5WhyzMykx
JXHelcmAtCm4RYIvduLqN8CKIKy2tunefVneYxrQWRRZAuNLvfspMfH1IPPsCwQbp1EatrMeDY/P
Y+6ASjA89jc2kAtLWx13yE1+sm7BQ4nJy/lO+ppYdaZnwgXbn2ydKmMC4WOHJu1D7gT+xuk3G4nT
XoO1Av9sMoNi8KltU2GRMY86PTLqAWeMAqnQx9hTkGm4Y45ZbKd4T4+VY8xe+7XjTvOIKYI3ZQW3
RTjIItnX5AH/3Zcy1Niqdzn7KGHxKPWYM0t7xE2Y2ZQmLn18AuF/8/W6ia0fGEvV0eCiUl19n0Vz
ZmKYNZPHKQaIPE7HGZWkF/dJWmhY1PfhMrBwDRDC0G0gjjoPMBRhjIJxWUn+zF5v6F36iR3G+zFz
cszqfb2TAWnX8gkGWuJ1bCfyQNQUNrRA/7qhBOnwGP9KvixzZ5fMcuz6268/blHFCR3zpN7NwN08
RLuSOxKVLne8uF6QiqIOYWnM0HUh4p0KUoycZANc6YT+ivox2YCz0icY3jruHmSdyuriBK6JE9xq
XKhlbCXVALoZzIaobrcjKPwDoK9cZWfI6NDea30fpGmYq2CYJo6LyN0T5vVQ5RbspfbGLX9sMzc0
XQZp6X7j+i8vM4LB4oWgI/qnRK1rZqSdSRaimzaYgyLum+E3LT4QVf6S2cAI3J/aVnMqZPgkV+La
CTwXKISc4aQHhdJhqVHgnHQ/dYzUIdtW5uTXvBxM1dZNc7EaJphLn8xzWoNAHGg2y9ExDrDK3Ybe
ZSVmGJNvo7Vliu2i1c61wfVU3AbpS6bsJ/MbjzSnL4+FCnhj3vcOK/ZqhGZ+IvnAlV4/AxDrPx8o
GFijFbFeLqcJR8ncJsfQCU9vASgzXkKX7NNKTvu5FoycSxRuccbzXrdCaF4H8111TBt45UZfUIhK
8MzY4XY+2SgIRW6PGB98FFJW27X4VYNPJDZjtsFM4QOiWNHNieMDDPBV+vc2mgpG91aR5nHXPdUf
QdaS5z1zv9ZQT3O72NgXMLujKeo5cejG3uYPKrjLjxSW4N1+025Kt8sdfrQ/tydZjmutCoft/Wet
4qtB77U+IRU+4WbhM+8Pw1t1Kr/mN/MuO3xDFynG2+83fLPnu+BWlkhaC6M0yhi6K1VT+0CIO6eB
lqblhCd1tWTNgPWT4llWmsNhvmcyhL2kVgoMXgEZp/ZznrhLLuWIwGX3hLykAwiN4slSHusn5o9I
sVwVqFU5TMM8oBBt3GR4hS1g2c1nELZHJ8VTD9V3aeFv9dI5Eyl4xyBIyinguGS9ZaxZc4eJ3eAc
Q6sxrEZOBrMqzdAxJNVg1KaWoFMypz2mlFBc6YdtTNzcA/0R+zT47Ss/TpLkzuprDrny/wkTr5yg
y8Cf0kDYFxO5FtSGVYxv0kBMlMoiwdWs+bkoQYssThNw1WrDY7Brf4JAKrrVzENTbPFPtYlQjhuf
jN2MtOPQSSotayVOTM/9s0rhtrG7dGJDBtHt1nQ+cW3Ttg5wEuldC0wGUOGyIGk18jsXuOzxmevJ
8ipLMK9kyTFxFSlGODjQrDkKoIt/c3MbbBnop1umxoRQNsGbbMpsYwkAQWUCONXyhhjdH5q3jzZy
XMHqQxOBAtXwBsO/hmCdesIUBQw08CqjDiCw1Sn97JA6mT+xDDOQnb4r7NYrMxMkpH1QxZXTprVa
YxCi1bFN0GntL10x1R/X1aAvYj+ETmi5tZYpybb2Dvk7UziZE6VQh2R8TPFko67aPU/aMdWdsRsc
Oyq2Fjhl0lcCAlYVnTXWPZ9/dIlT6XcpSkTps/HNToFpN6rvqXqn5Y42fUXqbtPUp0L/lWmVmwKW
qX1PSichAIY7Se6yejc1B1A1mExSkV913CDIQZQNTihbXEthcGIOOh8fMXKQs7f+IS9AS/otedCf
rmttfTP/SBILc5WphrWmQRI/2KD/RidG+H0ajwlmYWH3XuNox5HVGg4SsSsFVgPVuf8t8L0d8Wyz
lmgtBDnZiFZHFRg71Ol099hKM/1rkc4yNhlQDRvzWU0htuKjPhMFNeTHGINM59vmsywX9v7aEK3u
XIJwGCxdKRK0z4yPZgG8qhI4bNpMmzpHO0h8nP3RdvpD/qmkrvGsRYc02gUl+lownCV2unEPerbG
1XSP6BgtOpwI8mkc1jq7U3mwwp1yxBDInt2mlteVe1v6lFqLjeETdaJTFYgqQ3SK+kCSrMRFWnvZ
r1OvuOxQYt7Kxi3f+pM87Fuz6nNxgkucczrUCh0WH7y83E6POSjBzM3XpS5ibX49IGkqTXKsWcC5
TCHHMwXG2ACpPmBuOvKIn8AGVmC+CztkIO/wE6/wEPvtDRklz2rgeS5WeCLnZZfF8wyxBbiswQfx
CRQKcEUOHRDdU2+JjMh+AKCxuiluao+fig2qnJL00ppHXJIuwIAxE+PDBdssjC7IrIYs8ILvqWdu
ZvdbupP1W6zmsM6kiLm6nOMRF1b6gKNcOd8/KQ5KKC5G9bVO+5D4/MasZC0WqwHguUghjihaLQVF
FBY2bejb/OhtX73ep174ud/RffIj2ki81Vo8di5POCejkhMgOSHvVGK+Uly6b/NtgkHfKMgs77Of
svTn2lvcAJOTquJgEgzmvowdWiUps6lHSEb7IPUiEy/UMW5TV5lB33h9bes28keU8DwepoBoamch
5b3TnxvDqUzPRJOWAjJfbTtTibTV68YAxSE1QR5tAUJzubKwZXEQUazMQ2jb3BfHwMP1cs9uuBQf
uK7EP6IE39/1k6IOHGHRhGmb42GqnMADugAltHzjNQ/KAaABmaGsPWzPlyecOFLNYwyA8/KwJW53
G25+dN4M6EQuLd/TxQbEi+dMlPgIqquh0RUdotIMdtG6Ko28lLkqcFjzMem8Mk836c8xOxVF7Had
126G+ZlbszOAgyw/6vRkD94QIEN4jJuDEYYwZbfutkHn2q+d/ZgWNwHb9OmPNnpuypMd/ZxBYJLv
p2QbgWMs3BR4edWB4Q/0E2lu+bgPUsk409W3JZCWpmraBtXBEnRpLUgcW1YKFubH55tXwtwCiM6N
e2d7v0q0z3lSkNJ71CHq9FyesH0B0Yum14MR3NwTUJA2uEe+oLTnHe4P96b7efP1xZwc13DT/bHd
gZ8Eo5PDT+hF+Hn9TL4HXR++A9gPwOw03TCp8B1FgnG3uTVMj8/PyFnMIFAFr9+8B1RhRNuI4zub
bxxogn73ULrl7hcmi6MWeXN3/SsEzwCGd0wtWNL1hCLUtw1B+VmQjoSHUerT4labXTtzlG9cwba7
0yM1nevChMP6QZiw4onUc2mpYeqXnNzrle1YbXXShkbifyRrYkI+KKutwqIF1hSAdHJ2ZuJMgxOk
bgisa+EO4X9bFRPuqapXggytcqnP0MKcNqdSvWOmxFgEP/CuOVCgWRbDeDpKxBC3YyYZojlLfcIx
Ub55tbvQKaa369sjEyJsT9uAUz4F/7Of6ciEDvdqBmY8mriTLF22tkEM3Qo27gfTwKG/PPEVllP2
aZH6Qwbu+uQwWo7Rvw2qcTQVY1tmQJxmmcQo1haHF4JBljwd/rP8/ewtotbMHOe+TH2TEycNDqUV
buOeew2T+LM1Iz8XJFx+Ohu0Qcua1Lea1E3IsYh/EqZLVrMqhMFbAp2OqM8SYhXbmEFDtAjRogjK
emu1nR1KRgysyFCBS9OMBZ2mE0Owa6DuO04akvkm5du8Ok42hg8BGfKvjU7VVAogHFlKW2J5th7i
dDJsmvn5oNwxcBVajeWaxgsfd9cF0curdDlCEGQabMHBUmoLRhf0VpeDDTbz225cllOZpUTCsrNn
Dv23BE0lcKjU0myxRmcFbc2HUs18tblLhtJF9t1N41Nlh9vGeL2+mrXNwbv6t6xFdZfmPE4s6TnB
5uSpvRn4pqUY+j78e1NeUhOULpkWhKnLR5ydmTCN1D4o9cxvmNn6uV6kW6XuiU+b/l+SO/3WHW4h
1AkYRlmL5WOek1zR+jT3Y7Jr28zr7ENc1xJbW1Ma3sHactPpYOkSlBZbhqW3Oc/9ML7DHAZHRXrQ
VHX332+NgcZ0aI6BUVwcOkTDjEW42HLfU5r9dzU5/MXP450C2KhKKBMzub091F1ZFLlfRxvVOJn5
jhZ/cfLhlv8RIZz81uR0SjhWMMwbOj/n6dHqfv3FKvD0YUw3UDkXoTIJVwgpUaXz43J2QRDpZJRh
eoLEgFecvorkOiiPdJC6M0uIbniuIsDpIaVRmTfEKH1pd4bxgvk5f7PnIHTHCANUO1GhvzwpLK1L
swnV3J+KjU2XTenzb9c1tuZdjD8ixKeA2TcVTRMt9+3w3qBPjY4keswcQoBPVsrNdWFrilu0hooW
zAwYkcv1pCAPUs3azv0xzg8cRBw4j2qRe9Hcb69LWnPL55IEH9OpSjmHHct91XmRQYBlq1j+fua/
YgaCnag0c9+INwo9NdGmyU5jLdHVysYAIwETNtlS6dYFKVwFF0NUKqk/p6/T2B3UfD+TeJ+lC4hS
UgZYWdGFrOVbzlZEJmYpkQJZw5FOsdeCHMdPVZk1r0nB3WIAzKOiZm0IK6q1RimUPs980ubg9lFC
jN+pfszIY3smyWS0au+WK9yby1X2jzhhUfPEowRkwhD32kSN0zT3TVZvaYh5RvWOVo/G+NOoHR1P
Mb61Qp/uGNprB9/WQxduxCPTXpFpYOWmuPgkwXFkYcEzbkMDUX/T5f48fIrY/l8bPkSAvwTQf9zj
thDCAa+gY5hXmfnahMlK4b1aP10XsL6GPwKEgKdIe2OIFgGmiUYG/ZDXnwd7+99kCH6iMmt9apQ6
8zvroQ+fBgs8JJnEiYvgnCU2uNDUstAzo1c72nPQVkJTButcTY3bB6uxLY8ZY+iORdV+0suw2ALB
Hm3mNCkcTSHqNqZtcmhHOwWNs2ag9t8n99cXv+K6Lr5LOCYhCD3MZFGwZT3k00+l//7ffl84FzFp
JxqEUC5L541tNDddlEhKUKs2AlQZRpEwHeGPsH+z0iSsI4iIRtCePyjq8e4vloCaDKJuvFWIIWxd
PyZmqCT4fRWM51p0HBvZSV3dhDMJwib0epybwRTnftHVboY6uil7OKzqCNE8+f0MEqNgHddTyJQ5
8xX+LR6PJH9tcokvWD7ygwc8EyEsYtJHlk81RHRA0mUoVmhb8jBZjST+XdMVykA6CgWE2cArXh4k
SpqeVx0eKHH3jbSvjT5KBKyp6kzAO0/F2Umdgm5QSYzHnE3LnTJ0p4yREw+TX9etSiZGiE8bloR8
YBBDe3DcA4cYKVIiBImuqHapq2mgujLOGpYSdo5qPWrWz+uLWNtzXdUZxSsBwzbFCDjvO4P0i67y
QdtjDuMbU25LM5yddpa1EqyuRcMLHnkJhpMuvHvUnJpRhOk1flN+GXvmFIaM7mC5D0UDxliDfyQI
O6KUhj2aERYTzNWv3EzQEjEciqp5NOnzmJxmM5JJlK1J2B8MK547U1vWlCYOyOvTTnbtLN/8cU26
DaQBxthYtnAou4yrKHiZmd+Hae/VavRma7U3JwDR6cxNkKYmFtpgjOeCTAcSWNvr9rEWVuqaqVuA
OuiYc74o4Ows5VM5TyO1MoSVJdKXUXSseno08y/zQHc1GWVA+XWF/pEnuOpwLvF+Yrhle+OJozTc
S66CVXs/W4+gzkbr5oIp+P2t9os+v0h+fdUlQOHIVoAuAnDlS20ZXUt1ZKwyf1S2hhU7E7lJC5nN
rW7Jkp1AKZ0gWS7YnB7iwVWYYe5nE/9epUgth+OGNftUo54s4/vOMvHB/DCAF6QekPgB6aImXTi0
MTIiQ9oDUID2P6efwnk/W1PvqoBmuyQx2IPVAtcEbn2+5U11V3L+0ltK69blTN0+DENPtbm9T4IW
nbZViRE1djfK3nCrygfwAlkvtgTygvIzVtZd1SZ4Z/WG07xx0kEz/z7tAbI2oBspiiW4KoWIfEwL
atZZjkgiDFx1tt0Cskb+5fqhWzXSMynCDWm3nZ5pFFLK0GuHXUxv5/rJ+nFdyLq6fi8FJNJiGooD
wDyleE37Znts7W08PLRcIuLaOhYRgj8mjA9JuGgryTdjeczpqSxdaUpCthDxPCAPqoQRpFTd96l8
6uvbrt79N10JjxiDA0Q8DMtCtDvUcmz1OM+bvxCBwX86mKA1E4wPl66D5kXBrajO/cACOHcyQKuq
YA4Q8l/edUGrm2LjsWdhRyhi7ktBYaBXmHuA5+RA6606xk4eqQ5jYA8dJWH9Yqai71ie7ujcYEh7
ibEF4a1G1Ba+wwRdrwIi+8Gzgp/K9GOw+D7Kvk1mIFnb2u1xLlE4nqkFqG7ZZLlvEcVJ7C9BVTjX
tSdbk3A0rb4c6kyBBGUY93X/uSqJ07JjZYEhtfZpu0n4y3WJa+7+3dsYJua6IDN9uV+YTUXyxMY5
HQneL85UuIBo5a80eLwuZ80ukGRHhh1klOoHA9SHYjbLCgY4W/uSf0pvunmbJBIhaxuErLRmEwzl
Q++OoL4py3jWzRSezXzTOfCb/C+OERJg6FHCJc8wR/NSW02nMm6WuBzHKM9ezLSqXWZmkc970Bhf
V5gIu33PCDCD6Es3FAVPjbAYU28DzMeBVzBmO3KKuwYkniGPN0TzS4KuJFDY1sZbBjDodcFrDm9h
amA2cu9o9Fr+fhaTVbwwyyYacK6qaVPyyLXjNzRC/2shOgryqLxpBMG6GK2bER9GLRoT3zRS9lCX
IShuR308lm0fyGLclbgdAS5gvkvemqLEc7mgMq67IbSmxC/iYFtF8Sc9Gre91npztRvNY1CMCDUI
wPf6kzaCXNnu71jfgdPWsgH4TVTg5O0YpWhMb7muhJUzcfFhizmfaZoNfUsSu098jKh/iWxMMEW7
IIv5npsSXymCxhdjuhAlbGo75WZkdF3iJ920zYlTRcd4fuos29H1T6q+D0qfjejdjzdjwnH9xN7f
LBWYZoZOGQ2n53KphdGTNECmBHd140zhLw3Q48I4aOnzdTkrxot1/pEjHFDUCye7YUbigz0n+NQO
WXYw4umx6fNWcj5XJaHdVtUITqgpjrm1jFkxhnJOfD3MPcN4jSJMEBzZ9vp6xEaD3xt3JkbwAn3F
grTUtMRnaEM07dhFtsGZ82A7q/33pKfwAdUmaetTH6K3txi2pt3uqDaWTkbmjRV2LhlknYSrS8fR
hRu3l9KT8E01Y3NlDjhQMWistANaShwuKf2uXEtweYwBk4/OSMQtl/Yyp0oxodKNM0useF/ntZca
4xOrq7uMdF9Ga5ShB1cFYlAdgqOlUmcLZ3EMhirCyy3xQ+VrVBgemZ3ipUsGLxl/Xd/SVXd0Jkk4
irqB2JhVkDRNj5r6qHAAx9FLwSwk+6ctmhGui1vLLOtI7OFfJEVMeN1LVfLE5lHFlcQfOJldUmV8
Y5QDIHY6Cd12BHXjWCXo6ELnrZN0KUDefVjtaZmrmCSafA/KdvSiGi2H179r1YjQ+YrSqE4NTK+6
/Cxr0MbeIPisJj+izuxUc+1o3cN/EyLqeuq6SAXVoQ9yFDQi+oMquSxXXDhFoGuiMIaYwDCEcDcH
qK/kqgl08FTbHp3uuiWTFpZ3YMubNtcXs2hECHghi8KTA+CBAFvwoXkA8WMJ32bk+mtdt/uoaz5f
FyHiFBd3AxkmgkFEUbg0hXcCL/qemDkU1s7VIbfA6dnj0c0cu0E7nAasT/WlQKd0VjgVS1+0gbvh
OHomChADGk/zCWWrVvZNK5Zy8U3apaVUmoFCnWUlvp3oz3M871OAJmgWu8ChD+NDhrHLudp7fXtb
1w2MmXzjWvFK4SsTGkuCiRU3cfEtgl9qA455zyFwcIAT0gPrU9MhyVQeza5EC9asYDZANg+767uy
uvHonkE2Bg73A11LHkfl0A7YlMrgjVtGDV4fKpkP16WsqvlMiqBmEmL8TBfaCMminc0/MTCdBl+u
i1iLaSmgKf+sRFDfEDfgxC2hvgyTuRBTaYi9SP3LCn8FYCarJwyNNfW9UskouVaPqWYtrSEgvQHB
wKUJJZ1W5x1QWD4lO5Ydo/5b+0QaiS9Y87RY3R8pwuEpi6iaZzqnvhIb6NzSxnaTppixUpetmnpx
r843JrPrr3zg9aHsRuUW2S202ihV6KoKqIcs3mAmKg8CSfi3bkB/PkzY2rQponwoeOo3m/6zIrnP
1u3mz48Le8q6ZgrgBAHbJLnTGJU3jW+xeXfdcmQbKNwWA030prZgOF2IhtXQdLrpVxOBWt+SNbzI
JC3LPQvKSd7aC5clkA7jNtRO876f97X+758/F5ayfMSZkLZJho6HsMexO1YLfWRwsEDdcV1nq74K
DzgdM/1QmhR7b5OuQq57wey2HNN9ui3cJW++22BgKb5dl7RqX38kiXAtLWtnbD7uctUcjnN3z2P2
N87pTIJwtFiIvP2kwTl5OblV+88Fe7q+hCVm/XC5ngkQjkiY9Zy3HMpSBwPe9ZhVkZOZnzl5XAKT
EM2gk+wFsb4/BmGmoQEVKmbaWaEGPJqAb537rNnNTRDeNVmwCwHWz+CsEMV3XLLK1bNq4BWMEsh7
z+Kl3RVwgzAIvCYq+pLYNw3jjqHIEIhiy9jvIOJMiqDLmVnTmI0MN8kQ+XR0C+4NIHAZKdpNNdAD
zbRxMPn3oUMAOlg1xmIkDbpQ8Wbpkce1M1BbGGBvNjAdqR49HZCs1vDyLkCupXsw1VyWdVuJyFHq
WMr3mJTCDDE52o/9ggbC98Zl5LBm8oboh64fU/Lcnpgpewqv7gFb2o115CJAwXa5B3HLsZRuicet
+kRwLe3aTnMrOtgSHJVM0PL3MyfTmyNpswJxE6ADrmHemS1eGuHkXD84q2f/bDmCK8NsdKVPGZaT
kD2g9J0k9hGb+n8bEzYFD20LpVdNWIXSAHnGa6yiyo8qGE/U/JDkndtmKME85jHzwnbzYEq7ydaX
ZVPARgCiRb3tUnlFmpUN4s7E17Q7aoYns7cll/Kq1SHJ9j8JQqoiNc0RvQi4Azq7cEbddLSYvMbh
jVJWGBka+SOVBdKLk/zg484kCu/2KQ/iclpaU9JI2ZcsQmdcvzG7HJE9CH8je8+GA1eJN0fp16aS
ZYCva9T4UBHCPBWSmFhvzfKD1mb7opLcqqtX9z/rM8SCUM0bhH4j1lcNutPN4Wcrpp9ayhzKZb0J
ssUILq6LutFOFlXGqNecZM9W2a8LIVWntCDOGKGq6jju9tfP6/qBQjsFwzQPNFWIWupjpRjmBJ9e
VJ1b837XF8yLpvmQz+pzXOiDi0LqQ213D1Ed+VEnQ/WvLs4GNAftWDYzxby2NSimoi6NMQ0GHzga
2lXu86oev19f5hrgEvlroCPAiIcc3Xvn7Zn3s7Uo01Oepz4yn+6MavmYqd5s4NUYam5R3gBC104g
ljyi8TBu503Sk22QRvs2wShRM9xOanWoubodq9gfIvYXEdP51wles2zzjMcjvo40qRM2llMmX64r
YC2gwWue2NRWLQR6ggPTO1NPygq9QFl6COtmw+Nq2w8TmrURHeA93+9zyr3rMtcimnOZgktLmJUX
irnoPPzGe+qGSedm5WMAdSbNr+uyVu1YXTrCCeqauCaEQ9LTtOamivDJ1L9kABBmlX0owvElAdfT
nLMTBatNHW7GyHiNE0wOlIhf1+8f8YuZn9mXVfAos8Ip9dFHBiqPZIfSPdrVql1fkVPb3odK5I0M
wN36pkKFKB8izCpB8sDrIi/q6i1AnFsbsdcczC7NZYMw1u5+dWnMsKwFWCoWcdSoHaLMgHLUaVvE
t9lj0kiii9W3vKpDCFZnASkivqkTpteFjddugZmPaQCOreZeNQo3C8l9Y6luHQQbq0EDdi9T/bKz
4j12Lll4DKgpON17jcD5DrMTNxijM9zm7dtYvlXjm66DwiUHwqy6URBWqgHdNDLn8v+sfZlFZKIP
ArXuy80nWmgVvVnj7iala1Z3hQWaFYW4/TS7swbMup0dw/amjnuJ9149YcgAUZD3Aucm5sXbzBj6
Phyg9EDzMwN9MY3udkXtmFazq2JZE+OqGZ2JE4wcAI60jqMREUN4nwzVTonubGlfiWxNQoQ3xzVT
C9ohbaLXTlXZGAjwTc2OmV0e1CTbXD+3q8LQg4WWQuSdKRO8hlUMFbrkYDtabbvxsKkNDN8gryUS
eXMsuYNksgTtFX1l5fWSD4rzDW/wnmu+T4rT4fXDaCUbpr4W/KhnCxO0WCYj7pRFWJRhNox5tFRt
C7ivm+IsXFfhuuc9EyVcXnrck5AoGhIL7HtWFzeJdhMYyibkhTuZ3xG69hxY+covy14S4a3aI7XA
Wg2Up/ahwXVWWM3sHE5XtSK3HX7VceUOpUTIqmfH60xDWRoEDyImEjRwhdp20KQaWTsrPDY885Ie
zjzYtv0jUolOq8q4E1d370zmYkpnt4kJdBlLBsi060OmveYUXdZ6trMM8/765q0KguqAKTBRC3/3
bGeC0PRm5X1b4YpOx2lXTOCDbIHC9BoS2k7bFZI3x+qGWciJ/i4/W8Jxi9qwrtoB91AaZo6qPfVx
7TBZcvA9lvtwIQC8ipiWIqb90JlGeF+0JbziAOar1mq6Q2CiHGuUqpt1ltOw9KnmpHDmH7xJdyXg
FL26jbJkP4NTfLJkpa1VHdu4GjW0fkPHwmbWLUm7zoaV1t1t1WD8qlV0DqXzRucIAq7v55qCNRX9
NWBGBD2U2PIdGkHRBRpFFATEKUT1/VMvPfGLoxL1ey5EWBDVSNvEo4Hu/6j06vyYAdN1fRlrrvJc
ghA5gt5k0NqIYQeL1NW6n2q/Y5HutKjzamj+uy5sbX80zCMBKQXqjoDSXh62ycZLO0T4BvBJ4VY5
P5bjdGiiW73DabguanV7lqG4C5+djtfIpagSEBIEAVbqJ4y7NehTGqCrZC2AMiHCIcvMdsoiBuUZ
9lPeN04cb9Is/Y8rES4zGqiDGesmeC36o6WoLstPSi07OauGdqYuYWfyBM1AZQ11kcG19pWMrnWx
og92DKA7GAYp4jZDWMPccW7YMzoLe1Y9Ir3q1nOCGU70OGpk1xTljzCyJWpbNWxgtYmBpzYBwu7S
AMCZqiQ63qJ+HFe+wQCt0Q9xicohkM5Icl63tlX1McCHQTODTidDMIRSp0HVtAma80mLuxjMezuL
66V7XcqquTEgJdAMin4n0ab7TM8jZczQN5iAXJdrFXUp61Tcx0O+uy5q9aQyC/3puKzQrS1krEaF
20ZN0KJoD3Rb0i91FG5HcB2a/Pa6oPU1/SNIrOO3QKyaQYE2t7KznbofN/bwlHRMsj+S5YhsE1Xb
4M00V5lvmIEzZNb32vocpZhaxMLN9fWsWQJo0gCxQ34RjJrCAyWZirShLMx8sPIDccVol/xAZ4LM
4NasGwNEQAUBvha0xghi0l6nXcdw+wxTfzMpuGLLsHyLOvWe1qiMZ8HD9WWtKRAeW7eXVnegjAUD
t4YsDCuCLtqqrt3ceuMasidKs82Hu+uCVmu555IEVwHKz3AeSJP5HEQ7rjZFQEzbjXHXUIttQ2Il
bjnV7YGGSY8+DPutY0HodjpRwL1j+1ypmNtkevgX5+H8qwRvosQ87scR56HUv5jWT5WA6vMYZTIm
vLXTYBkIJhBhozWDCovXhjyLAE6EH0nKDWuPy20ytDJOoTVvDIoK4HSB81ow3JeukaWWpY8aGgK1
oglBvuqFXfFqttWx0ZQN75CTjlXJsVizH5wJdAsYFqBQIllnbYRtjjpihkbKWXei/jMGHoNfNSXg
VpW5SZks7XJ5AJS1FuYZL1GG+ZzHmy7lXoiEQBDM3nVjXTuFSPOhKx+AHQ0M2ZeSEDkV4AY1Ml/X
Rp8bqo8Jmhu1aXeYAbwt00SCgVl7HwFLZgG7i4kjQAFeiqNqTcusBQgaXL2Zwzp224zPemffRMaN
DggQ/q+jPTKJhxYJ994LQcCxaQz9TyZoR4SzjwkjbFQitNkaEbJKUXsXxM2nHEmCzNJ3uoGM7Zy7
WcFPpBpu2Bw48dD8hfuxwegKxmC0ANmiu9MmHk+aiT5ce6qOQ2V+zbjulkm/NytZdWjVepC5BmgZ
WwvI16WSYZNJoRrobsjnCdyrw60JcGA/GSdLGnuviEI1BnxBmOzB8KwX9jNvc2bbGBHoW/kXq8Yk
rG70qtwEXuDpup2uCsJLEIEQKL7QxXa5Jk0tjbwysYOVejIs43Oe/cqno8LMf//oNAg6DUAkoqrI
cwi3ktFYCdJi6KKgCjmEgDVmpNn9Tcv0hRTh1FV0jBqrR+dEibTV/5H2Xc1tI0vbvwhVyOF2BgAz
JUqULOkGJVsWcs749d8Dnfc7FodYTq3Pei+2ylto9kyn6fB0ZJxCzSdR/hch6wUVxoooUxMUwTwF
0HXCXYeeTF14lAUs9kFKuQltz+CtmVjSM1CcYX2sLx/A3BJA9nstLOYJHkPHOh09oVZ80rXnUYdH
L5y8yknud6QUf/iAmcOAzua2lCw4H6BxI2yZUWag74zk51YmdH0uQs/VgRTpJx4afwP+c0GDeW7W
OiojcgsaqVoQlMYVUyVa+v4XjKDGj205BnwO298RJglqkQXAbCL508iQiqhOkcVrtljSKVkEgImJ
0jhK5MxptVMpdmWe5PspVPNVO+oF8VLldyGWd0DUqjieZpEacFyBcoAKIshdanAbqYNmxSZmQ/xp
U8nYkFOWj9iJZGcZb9vgglPDap7Z1KI7BhOijOCLGkAbQ9XP94H1VHlkSjeRvjP6tcLDjl6SNxl+
DNkapJAsdhSlFOWi0D0h2+tl7mRes0V++BB3ysO/l4bvZBhzMUS6hYJsnO/rCS+llZESq+fMk8ya
yTxvMUb9hxPmyGSzHjJNifJ93yVE6j5bLMv4GyaAXmaiUwYvwFk+vmUP2zoQc6MFE3r5DAK69SR2
n7dJLEQX8yz4f0kwAm0MjTmFmITdSxhAJuHYVcRqJrQnOHEIjO1BtYWy2Amp/nyb7lLEj5wvZoQk
lFY0pIYueSsyBIeNoQFkI6+UlVWkxaoIlZaEHtaZpaIJ04tAazUMsvbcKwZGkAuDxlmkOGZkqBuU
PiMqFiNAK2//sCWdwyi2ga5vTDqi2Zz5XVUf9Baytnu5HFeaZeAxMrmjcsgnXl5sqfsbANvAwJvD
OrjoWVW+Xe8gdTUeBFAFKdI2o1m6U7xRStMxeouaDRVRSu1Daw2kH+rfW43mekZvj3l435sDlatH
XeU1Sy2JNIAJsDgA7COTymhNNQI9wg/zfJ+VWknMSvVpoHodvX3ESybgOxVGcaq+l/NOgcwNQ13B
flYalQMgQZreWLi3SS26V/hXDBEqgMVFpubyjJU8l0NpynIkgz6NUqI92syKcC5S9iIQjHaFtB7k
3Zih0dsyNno5/IUJR2+eOUOeYdDkayT/2x0XfhrpaVblKF1usVYifauLgnB0eOk88a4z8BRRLISU
zK2NPVaGNG2JW6sFO0xWU+XZwcB5hvCIMJemDSmgIwwwkqO9DfGXCVxsmQeut0gEyQa4IsB24g1y
eVuW6NVKYgwgEpyQE6Bldci6/i+uBP0waAJFtQnnxVgeq0+nHCFPgYH8OidGcii66LesYSIx+Ztw
AR1S87ZV9AagYHDJTx0Bhq5pymIfVfUqyoSfo/xLSsMdlPe2nC+4b3gIVYFaoYpmsPttx0gMgbvU
5EDJaTxiFYIrNP7WNPC0iHpbS3/cJrdwTxfkZjvyTaqNxkuRB6vzvdmOxMvfpRh1prz893YCE7lf
hSYTgd3XzrtvVLwhLcXAEyHX6AnOmnrlr0Mt5njxpVlN3cQM43w/KiYmZ16/UxEDSPRQFPtaMFe9
pd4H/lPRhgcAzrtTXdh5/o5WWppFFam9dIXmERonDUe7FgwvymlAkf1CEUWDx+WPwCBFloRtXezN
vNjkVbXNeNC7CxKCAT/kxNHaOVsjRrVQtWiTNkqKfTWD9XvHQF352CGmpAHxBp5rW2AHyWqEFaiT
KYbJDoAYup+ZRjIWSI1IymRD+ss3LQjwZLsth0tMoaqO9UWYz0LTGWOUerX1pmmUYS+sJnHTUs42
ep9FbpepEvEKzPmZU6ByxHKBOcTiqDCBOwBns0sWUtT9+g4gbXstKZx4arGSNJL/YvQdR6fiqubx
SID2XApEI5maYA1WgQkMy1w1hRBvw8AStmo+1BwNWDjE+ZZ0eR6mMbA+4pJUVoktkrqol4T4H9xB
65StWrYh0SddcbMstIiRNwonabB0iCCILJqB4hDwVC+JDo3VCqmXlfvEq96FYG5Rt7zVbelYsFKY
EsTAOzJ1mHxk4RBDTxOrIVDLfVAfTEBvVFYB5AoeEtYSFeTIzK8GS/RnMaoba16U5UZU7RWg5xrT
E0rCleD8e06+02CUN/IHuVaiuNonuUJXJeb/pJjThrF0IegcwKsW0ZKlsxmwphvl2uzDCl4xWptT
9TuN/maIG9BTmAlDmxzuhH1kKo2kVa1SVJhk1le+gZV7pe+0rbe+fVqz7Fw+zMCEOGe5VTwtAGh8
KVtZXtUTkDzxSNf9faW+6VJFqrTBAmEe4CaPEqulUZHAuwc5Ri8ejeg19TBjp9/Fwutthq7vBgzB
DuBq8Fi7ups6MvRmVDp495/SSBrek5z3eSbNUADXyW8REe2xnc3WDDuLdft/Y4AJudRSD/2gBQO9
U9N2c/vj1wqIpwrw7hFewekALffyutGwMDaFjp9feSvDwjrs5tkMODZykQZytcgaKBAstotbLDMk
hn0DN1CdzPAZ0MWi/HSbjaVbgA35LwnGl2lyVfvloENqzZFk3TMA6G4TuBZWoFDB4M5qAYfJqoWa
icGYYGHtPq6HigS62O4rqUBVvigiOgj9xPGTXyHFpR5eEmS0oxh6jCUBimZfddQcV0Vh109d6VS+
K2zD7CB1HEHgMcjIsZ9l6iCiXrnXc0+hplp6myEVXjMRjalKlVYcizkL7TV7QIHADLeBEH++0G+B
Y+oJQdYqE9gTlN7OGoxaqYgDpL5y5O6jVBp7kHKBeGPPsW/XDns+13kxF8IrDePjl4Q7bwoNLJtB
zqZbpYWbZr6NnQBeHdAwPt2WmSUe5/rBjKmOASoW7RyjY1GbyQiwLKPap0C/M7B5CbsbzNSVvYjk
pkF0XlB3rQiYLgSkELwEnLZuMOeax7mCIEes94ryu5khtjmt1AvHd/F95vgyOTL6WMH3+yFE4uHo
kci/y0MSm5zDW5BHODocGyIQ9IqxUBAzRKelTHKNoP6jT46QBQ0zeSk3kbTI0EwG4NqIc9jdJ2la
Yyf94NX7QNfWhQFclHMr5HQqu22iceqC8+EwQg8XDkIIFPBWYjsdsK83nWQxbOBbQ5ID1kYN8Jp4
vS11i0Swh2TOe85YL0xIVeXC5JsqiPg4rzx67lo3qZ9v01iQbNP8RoMJqQQJmFKtnzQAlBGpmURb
7BulA9ZEjKHoBMVvpY/J0Mgh58WyKNymgZAXsRY0ixG+qlM9fRzTBugjD1l26nteznhR6PCaxZJ7
VCmAW3lpHBIzxzBdXjd7sbxPBg85msGGRRpk2bl9gAucoD6MBVuAaEUO94qTrBSVsR/afQgIB0fp
y25TN6HFcyKz92YEDn01eLOi8o0OKNZrNUITeFartvsxm2hiJc95YB46SXL7uCF62j+MbfqgTtlW
C1d6vJXMZ717u83ptaig7QrtPTMaLd59rKGHf0RlU1c6YKd4mROgs8CNBBlZYbn3SCXHiRP4KM1j
tclGG8Z0c5v69YWCOhKHGpZaIJfEandTICxsSrPbY+COdtZEEmzcMzHbq3OeZNdm5JIQY3elzsw8
3zO6fRyts8TtC7fHaI9/EHTenc76e3mnqLTDcaHaCKxiBOmXMlqHXmXWeoe91H1UxgDxTsqtqGSm
kwE4l4YTECwtK/Uous8rUgy+5Apina9un+u1kcGPwDQNHrx4jaBuePkjQinVowYSvE8nzx58IEhg
Ia9QqRyFX7g+5GXR3QNFQdGQTUAPnpeNWg84RrN3ovvan0cl90GRcchcy+j8dgcAKLZG4PGjzT/j
WzBSo3aSGHEFVEGtFHeF0k6HQMCsk9Il740BVG59FOu1moyPaERXOAHJVybu8kIB04rpHEDMoSkc
a/cuqRdTN5lDbkh7DcBFo4plWBM2EB+Sjz6y4501PYxyRESsh2xdLd42D/jQavTO3WemPsbeRtRD
ysNguz53cx5jBsoi5hKR+Z8P7NuBpHKmYaI4kPfhUBfOWImVcbKyqCupFmg5BvMKVHQ4JnFhUAng
egDymQcmcNVsebhr5aRrkgnrjIyOKBg9S60W440mAagpUUvLzhPDGafIqfR/b45RtMXOEIweIhGG
Kb1Lfn0pSvI6kaS9kgrYghfr2r4Om/J8W2kWThXNQOjkwvMB2KZsrqhMqg797z5ONQuljdjplUBy
jOORVsFDuwcUAccoXWspfBjiQTSRzdijbB6sjKbBNIpR3mO6UgZknw4srZ9JpVXpIRry0ORI8sKb
BdUv6wsvDBX+q/JfXqGuEeW1tBd1Oy2pamCbGykUG/D5WPBmHVOM4Qz/2sJf0mRCETHytKo3c+kL
DKPo71s717A2nAc1vWAigBILqUQvHlBKTOaBGZd4VCDTJ+2NVO0qOmmNlNIkrzK8W5K4zCn6dbE3
xCyayfaDCSNoqQDoxtsCdO1kEHtLXzl9YEBc4TpjcZkpDEKHHyFI8go5JtMegHnmSlFlbLQpdPtW
DTlquURzjsEByob8Capxl6oBoPxpALyetB9Gcz/qwWFEBZDkilVh1Ye4962Iw+TSSaNbAwU/A+1z
gLi7JJgISq02wDLcZ1n/KwgwrAi0STlFiyVgJ9dZFFMhr0kZVxzpXVAWeAGoP7wr2mDYfl2pCuQq
HGDz0CUoOObQN++5nFq0iepu5DjxBUsAAA84ccz/oEeWRUe30hSBJrYZAOPJf2g6jLHHpdPqwCJC
bHJbZq4jTXg11E+RdsEcwRVobtwLRdUBEA6bANTgvdSrzpWFSuQc3jIVJIrR1Am9Z/vyfC3MJwkW
aI++6pCkY9Gu46LndYovXRFe7/gQxAKFwflYv7mlvm/yPjEiZW8m6bQXlfZTDfyGluik5FiVZUrz
qDBab1EaYX0yNC2O4kTZe4n2c+i1x1FrjkLn/b59OYtk4PURfCBEB2baJUMoR6N8mqQKGm1kAPgM
vrWasyXrohQnThJudmFMlAFedLhXhOFw7PNT4dvZTYGoCbWvy8CET7ZojKJK+aOsRJp294ogrPDv
v2YNFTlYDQlTS1imy7BWGoYctGjE37fDazYlxMJwm8yDjbkWO1ShIXHowETu0jAZIqKahBoAwnWA
KKsYUS/G10gfYo5BWiSCjisUWuZVBiZjkPKwgjwPPoiodSvaZZmj7NebhRn+DSGAg0PJNVST2JEY
q42LPNNKfQbXLKmcpYh7/ClrPv7tzeD6US/FqhOYdcz9XUqCOFVqhCWfOhai1qno1JbRletuRAhE
2qyUood/Tw5yJ6IWh8oIHtaX5NrGq4DpFhj7xKha0hndoxqYa/3fQ3Wg7+Y/wcc8LaowZKa27AFC
HRr7QCj3MxWAsP3r9I2FXk9k1rCtB00JLLyPlaR6ngi+se+a8AmPFg9VPuOjTEzeJN61e5gJAbX2
K0kJo315ZGqE8q9nxgaKim91LJxzrDhKVTeUeAmCJUIa6tnwDCq2TbEbUqu+Fb0iAISznlvU74HQ
62OsXQSyM+96blO6WvXZo0VTbEVcD2CzHLl5U8zC7lugYZo833odsCBQ+S9PWAB5eXhBU1p4kIKS
4h2kvDoCi6kQ6qPkl3ikcrKhy1zBKGDVHuC62bd4X0KNpxLnJ0dhQDNfDtyqCO/zNM92mVlzFHfB
EKG5DH0W6DJFmw/LWQvg9jYVe0QNASrzRJD8ZwOdzr9u6+silblShjgTERg7dR3GsuZlcikDmSgq
SpIpcrWSEPz9vk1mNs2X/ggw8V9t2zg+xJaMjJeF1PhFCoD4xkgSO7IwtpMIokJLXRqc26QWOcII
CKBXMAeCXvtLichDWcr6ukFkp4YdBUZwB/wPw+RUNJapzMufYR5gwOe//+ZgAbs7mWbQAeoiSq0H
TFhGrp4Fpn2blyvpBnIvjDYG2AwRCUS2w1LoAcTnA/Ro36Y+qTz1AQvj7FqBOzfURyWvOUfH4uOh
ijDLAJw1mi0xYcW2AaByH1dJJ8nnmNiHQ7cpyc/NeUNKmxTk9ahRuhbsE4dHNhNwRZSJVQRFKiw5
B9Fg09h2uK0+t+vdx+2DZFT3igZzXQO6UyIkY+Sz/faDEwyzfZNX355l/5soSI0Rxl6Cb7uHYXPn
byKypWvP4ZBhE0dXZBgV6gTZqy002p+fDxrJyd1ANqtf93tCj+vHtc05ry8//U1hr6gxIXHjTVVl
zJeys18k9+3QP9xtHn6tHGF1bCigvyhPDL786S2Kc0j77RhH5GHicj5G+yC51Way3wK62WxIsXZI
RjpHoU8Refy0NhxW2TzGFauMwZhUcYzFaiYMqOYfE4S8X3O5m/3QP3N3pcme/v+52wH3itjumQzr
TWQ/3P/6MbqUCq8f9m2JX75BdPHOS+qRDdeZEAkt9+1U6YJ8fmnsg1uTu4fAflj9Ik5BJOqR7cl+
FlwOzUUuv9FkVLlFf63nRZ58zjbitDqO+1eTHJ3cru+2tCePjyJ5XD/fpsm2hv/n+r7RZFQ7TPpB
sZBpO9vBBv2pdCLqh7TNPyAsa98+nXjjH8v26htBRt+9vsWhT5Z87qmvEtm21x79iOhttuaPXMnL
NyKMtke+0s9VK/msUvHee/hfD41RbyPXswiPBvlc2JDGeHK68/BzjPbrZLV+otXTKaE8ksyT9Oqe
GP1W+lQIG4QG55HmCTL7L78ozQ7G5rTeoq/CPXGlkXGeVwQZvY6tFkme0FfOtv6x/nyWOEkDFtuF
/T7bzWZMY6WKIQRvdxBITXP8Wb3K9jYga5snDl/zSzfk4WrcIPZFrZugzdjtSA8pOdzd3Z03D/rm
9/09oc77O8hue2J/8FKhy37njySynWiBENSKIIHy7mWwDwF1N5t7sjfJq08p/eBICQuOeHWojAWR
6rYeNBGXFux39ttbTX0ykHv9vGpGQtenD/8n92g5RottoqgqTD50og4Gdy78aveY2PUqsFGGkT5H
0u/W8eNIfDtacZ0CR8nZ7pTKzJUEbffyuXGfD4fg/hCvXdcnmwfVXu2N1Z5KVLYruv443TYuHM1g
h6X8ONbzOIUq/jyHxCe8Dm3uJTLWBe0IVZLNrudgD7brTuRhdU8cx9k+fnIjleXw65t8MnbFMNPQ
z3pIzO6tPmEx4b3t22tOjPAPSoAoEfknC5PPjM2fwkiKFClWwNGbm9gThHJzD1+6jUhBT+vTSSG3
r4gd+vo/RfhDkXEAGJIfpHGmuEs2b91GzSgCr+4wkvWJB6rwD6HCH1rMfVVh6w8S4EXPKXm23yT7
7D7AsvxaEZo4T4+n0wfnOL86ZK+t2R+CzJ15qpT5pR7BNNs/24e7CbDiNlbd03IgE9lgcw/Zk8F5
D1+260c/IJ8BSU7z02M93ccEPorzsF92TX9+DuMprL5QpbgG/3a8HnuSbtJHm7f/6R/k9L9E2Nnv
psy8tGvAcx6vix9a5ZL103b93JL/jZkvUf4WR5tyazRTDma0n/GZerQlGie0ZOdAWNn8kqdvJAq1
wvb1NFDOz/adHjm9vd3aPVl3PeEIynJsDuCS/9M7FlUyTbJgKjDJeFaIhj8vvYM3ltTbNsfvcG9H
vXx9dFnWREEBQjvhMXj0Wscja//xFIpkxyH1D678D0+MLSkGwNyH0Sz8hxcsTCcjBVs5eROdt/Qp
2fnnU4FgmdLk+EofI870zFdi4obqsZmYvjVTT6zDWfVe3Dd3c/6yZStCHDxbn+Dv8IcnL8t+7g/H
jH3pDL+ejJlmS5/1ba3axy3CFeF+97HmhitMw8yVbDKmJR/bMooLyOZuN9KDKxDX3aw6snLwgNzi
oXzbTHMsB7vXsS/7cowsULMDj0in5nn9yeOIJ5rKzPE3bUMjCxBnxJkjrB7YHua+8HOxwwBepvJs
B5fWHCt9p5Wj/jtIs2YfXB0Y3BT21xXOvDcUz5+y+fux8fRC/7qll5Hqq8PbT3Im9z9eX3v7HQ9w
zi1x2WKiSmCIAIYunoVeQohn4m1IQzuhNieu+ioU3lAuhbEirRUkmfjlSF4Oxebtp0DwxkdARwxn
RUzyHpGnAAHDSBAycMz+YkyHpL4GBIR5wothUcN0mqKouYIHQu1MJ3vH+f7sA69Y+/Z9hjUdSzBT
4KIjMLfwAkEqvyHix7jh3dSi+n4jwxhHFTbY02Y2nhEMG4ejMz+ub+vs8sPtGw0mtOrM0KtjC6yk
pHFhJA5uSLqdGdrxOToEq8IeOJ05XIqMARxi3/OzNJsvR1419otFMMM9ULxo1jz3shw4fuOOMYBh
2xjYrJcq58qt7Pmmhn2V2E+P69MnL6v6NZR7SyiYwMmc/LRXVZxkCzq2G9j63oH6nnhMcYSPrVLI
qqhOqg6eIgxGnB8/e+L/5AgFR/C+IpHvlq/IjL5IQeL5oNLyqSMJZqpNl2vNZz25cWRfpuobHTku
sQXaB51xtXvRV2/pVhhIdlyvS96hLQdPfySBbQKwzCrNPQ23czhEaIJ1EFX0pITL5eb9eIfHGIfE
E0rA2YJS6bzYd647kIds9yshDiJcunvO17cva9l9fOOMsRLYSIQlowUOUSEpeUF6c/PwYND7htzv
X9cJNSn32uZs6a1rY2xGXE5D46F34xw+68JqoM56fbLO6Q+083FeflzmGGORJ74fYbZ/NhaIeA0C
7jarB3Wuwjh0C4vB8VpfwAq3eGMsRpl74SjoIIgVdG+7w527ach0rH/R9efp9BcniWYHFMzQnzKX
Udl3UOdZ6OFTG4QzM8yxaxD1FJR2J28xUGD+uC0oX8W+S9YuiTHxTI8hgk6KS2j17gXpKyR2NquV
dULNBP9wPORCJvqS2CxD31TbEroSoOMzMaQ4ybTH/qjA3hDnWLdzSYhHbha5W7wxHr+s1aqbepDD
AvbGHqm8LQlQg23jsMewzlkb8IahHP/Mo8kouq9mYxyFlXJGx16aOTlmx3vxEd26nHu7jmYuj5JR
8CAL02SQwJv9gpcRQF5Cpx7dbeY8rteTwA17r+3XJTlGu6VIsKS+BVu7l4Ook+xd3EPRbvN07cMu
aTBqnVVd6PeYgjuXve2+BFS9F7EsitLbVBbc/yUZRpnHashNgI8oqE7sRKAAOblPUjreqS1tJQQc
PCmcpeyWFDIhgGFGjS7UoGcrd4fqHAtkOiAfxrVSHMljX0HjhBbZSv66ovR39cQTuPlYbrDBtkkV
CDEmvcTtxCN5gRBAgRE5/XrpbNVJgweDQ48j3+z7R7AseSrmUzs8h++B299nPKPOuReFsQ6dH9eY
WAVD4+llF53V3tYFN3kukFjYcSR7Iby9kDn22SNooZFOJmg9H2yBHIi36SieWI894aXMF4pvl6QY
w2AEcqObHg4OnftRQ9r7AHR42aCF/OQlFcYeBGmuNrkJKs+Hl/b5bXQsMhXb1q70+eH46FCdvCaE
HIXX3WEn3B12Ni3vUDdG5ed/9Zcs2oAe5oA3H2bBD3XSrn4D+AqB1Zrfh8GTGMZyxGJittMIx9xT
1AT7aGNQYHplOrGpzRF/ji1UGKPRSpFfN36HHCXZ2UVH0Gv+K37kmSaOkqmz1f/mj6caAIh9P4ul
Rg62ubLI29vdmaxWWBsdkGeO4Z0l74YFUZlQI6u8IAauoXJ+GXxHI9XetogPFA1HO3XBgV/3UDn0
mGijlvNKDgAOhpLEXVBu96imGtSW7i275SXwFgoEF/rADtaJpVyLyXyScCreG0LunLh3G5R1/E24
2aM3iOsteX6MhWQ1Wq/xyx7s2TDHdweSHvoN5Ya+PBFhzIlfl6bXTKDS0n6bjgRJryYlRHjSVrCU
KDTwzDIn0mCb2utxtIBNDimZ7p7NU4lSVctNBS08/C6viwk1qiBvvL6v54D+xZ6Q8Rpsb3WIA+e2
yPMOjzEYE5YzNr01W8mUTLuM83Weqb8aSyuCSuw6cJE+5zoxt2FBa3OjYpbatV4tng/jXAyLoJzV
9QhE/68z62zx2XLlj1Ym8rpe8wrOPNFmQegiMwGMkQJS9gHBrWS74qF2y1d4Ml5ScCHbfyEJLOpT
O1YhuulBSkfPwIsOxEr8uUOVqyYbfys+VpkzrEqo7yf3OcQzGmyDe5nptTIW8CcKyhwHV3bQzxXi
RZQeDMdatR2hMnmiLS3s7MAxxhz/wq7TkLO4jdPZlSWNo070LNDEtLWJ9xri3iRjPiQPIWlbgc44
K1pg4/mVuMhZIsTicLSQaru8SSYkkeppTJWhUNCx83zACHX7oB2nNyTbfJTeuAm3hRLfJTnGhMgd
Js/K+QGGpohD8dMkczC341a55199w2myI/iY/k9TUQOZnj6/GHeuLTt966AYNTnOutHobYO1kOm4
5IqJOyo5H2N9fjI/axLi+91UEHHVU6CPOJgwoyQi67Vhmzyys+u/wSUL5OsnagrMqPkwsWWp8CgV
SWx/+i4vOl42yMDFw/wn6gBsu3CcD1HVxyOC45Zic4BwUmvKC6qWeflDgwlzOktqR+xwnI3Xbvjh
IMVBPnl1lH9I2/whwsQ2pZlWw+SByMvcBVrTTUrRdHREx9E2W63/8v3yhxzzVjLiHhgnI6KA3eHl
kB5obdNHpBE5Rzcbg2sp+ENlDui+haO6nin6hAXA5+dCJIC/4lmI+VBufZ8xRl0jm7FU4fsxeT4o
tnQ84g225nZoLavsHzYYQ1Tm3eANw5cA1O+WO+0OLv5Bk2nzYdHsWIak39NxDW9muvQzeuKo8LKf
/kOeMUyjkXpq1YK8e+eiA9rBBDAnFFjoRJ6txB8STFwTZqUeqNrM4QscNBqR785nNL35KwdN8Ggr
3X5a9idHOJYNLpBOZtyMrwV/l9IhxGoPkOcJT6KARPv4mLyKv9W7dpM52AfsPUZrbv/iwkliiAVL
VGYIO4BdMmwOWmr5XjeJ59GrJ+zlUvxXP26waD4qRNT4plDe56Y1rkNLxjI6jIIeESP9yykrlOux
EwoD8to8FIlN94ymo09M0gRBFs9FfYoSnyiZY+Y/bsvMwktpbiEBJAqGKOb9pJdHa4TeKOZ1KZ+H
+KxLOgmBQ3mbwtfoD6N7IDEPBv1nWIxhw9QwYSCXlYywPiYvyQZZ+ze/oncJaoz+8W4j7R4EusrW
+x866e2CgFPZbff1/ug8datHjjAtMgyMY2ySm2GvWDD8GEDOWtYWaB4OkDJQSlureVgdS/GIJgKu
BlAW2OIEYJDLQ01SzDv7jY/orqEvwC0NiGWQviBxT5Co3aKHfohs/ehxTnrBiAL4bcbuVRQDcOiM
B/dN2VfbSgZZVSF5t+4GoORxI/RZIpjrBIwggKKB3YQlumzbEWaGEr/MLViAu/Kt++Hthe32E/j+
2r19W3CW1P6CEuMUYq33pyIApcrdGSQ6W04s2bG93rXEpJV7m9rScwATIpqFRQnzGhJ2w3melCoC
BFi2mMTkUGZOJ5PJR2JEQZfMQ0dVTFrU01E4DDrpVk8ocdkc0VwqkqBjRZxhKmb8LfYCR38YKtUT
EDJv5ePPYd2EJFwjQDfEVbqhoZtRe7rjwcAtNICYoIoFL9KMpQnwl0tpjTSxmUYxVc9KtYmsddvr
VAS4H40eipWl79uRtgZgB8jt8156iOOsMf0FWcVsIjuLJvbAhTA8yTojMe50O3lTbgIi/zjxbPlX
nxEjsPOY7wwvBUQbzLFf8pcKkZ4NpQJC9jhSu3wX5/6C6jkhd/rGR1OlQNL3Dv+lHKSA/sCm5NJW
tiJBOylw6aR7ng9dirQvfhBjHiLJyppEkK1z7fjHQ+KG25q++WuBGMckId0xcvKAnHidifNXbx0D
Yx28PvA0H1Pq5yQk1kO8hyI9rm/f6UKM/Y0xoERfnrTUAjgxATb1eezsLACG/G7YqZtQ40VzC2HW
BR1GYs3WqmvJB51dtGmd0aJd71pHldRn6iSZjYF+ssVa49vMLbybL4gybixq1NRvMeJ/Bs3JASBP
J9q5994M6CPVzrdpcUTkCow082NNLQt9lll5278rdl+TyE2pppPjVqGO/pLb3DTtbQnRRcbeBn0i
RFOKY7WrjeAM9JhRn2PTF5QRy4EwcA/MLA1I8+wUpVDXQpL3nnVWbIVkK+zyGexpNVH/SbhrNt0P
bVU/RXh5asTQDn6MhaVuHFMfBbrN9FC8JaRqSJycfW3FQ6C45h6gpiKW1gD5SATzjFCJzeCnmM73
zlNp6zWGcdNNrlrYyII24SRxDR6Y7bU8gR62SQC9Y4aW0pm3wpCJWExSxt75RXTO54CicvHCc9b6
fGWXSn9JhLF9Olo+raICkeeXu9+uuzPpDrkuV7KljqTrfHVw7d0BYwh3G8y0+uvg7v51u3WC4/vx
eFS26T1e4yegn5PtNnTpdvtI33nJm69y3q2fON/Lt6efH06+7mn4iTY67H/+tJA97+wc7cyHkpxX
xy2apqbtVqKTs0arADaJ8BzRrLhXPwBoFhZwDNAiyHrdKfQBmlt5HqqBk4tdwtp6WvevxUiSdX4n
vPJ6WBav5A85NuGRAmQsnirLO6tmQSP9RSs54AwL4Scu/RsFRpL9UgE6TAcKlZttwpq8lUR0ym1J
LRoc/deCDM8VlTm2/6s5mj1G4JtgqTVgy0Qc5uU9hmVhDlmeqfNUbE5KotK7kLgPZIW+oz3E6Qkd
MzzhWZimQQyBWHQGJAH2yVf19bvw1IkX1WGvnvGokGw0lKI9p7S9u+N7T3KndQzEco/vt43zV8mW
4fSCKKO5mGX3JLUB0cqG1tQEY0nhb8/euIeX3Ydlf3zka7vv1mUOtdlmlJ50rI0qyOnfu8FL5hnl
xj7nTmhK/A4ViSA33yZ2ePJP3v2GjC+Zo/9Qfwrn26wv2MgLzhldlUVTG6OyVc9ZSN4KhegboDDz
ouAFfbwgwgQqfiTXSa6BiG3dvem/HwCZM6xQRDvd5uU6WLk4PbbXKqgzY6jkTj2bq+Du4V7ZCh+3
CfCEk502GcPC8EQLFKY78a1BIkixMVGwWRHV3g/b/iUh9KnnWLOFCQqwpWPTA4DDAI3ATuzFYwrY
22TE6WFUHDMMvnOuD2cizMOCu4eVQVdUo4/ibiRhRj5PyobD9OKxfqPPZNoEdcDebG2YlSNFA+Jc
xXFLekbwctjE9P7HPGN9fHoMtoGDrDnnTheSo5fcM6qJCC0LI+wjP3cv4bu+hWYOazRcwqg79z/2
+eYIoIaA14awZPouzpxRRLz18dfzmc8DqLZ7p63PG13AHNyD4ThoKtl+jj/nE/dtm1vFWtSWb+fN
qKQy1jrSGaCNdgwfpcDn5HFDppPjpPfv6j5CCppaf9MPcXnOjI5i82lnTFjrhieMm9lnGL+VihbM
V4MnzwtvYlBCCg6LTpFRAUzWpVv5f6R913LjyLLtFyEC3rxWwRAEjSiRci8ISd2C9x5ffxd0b5wh
IRxi77kTPR090xFKVFVWVpqVK2UtCFNP5XCiuD6fnGNbMdmBiMBAPSLQB7KGPlrg+bgVOOU/rp6U
LPCUmhsh0NH37ygFQoceVf1R1i1ATPnJZ6VIQKxWexZN69U6J7fhWizgCgD3QyzwJfvc5EQ7PvC7
P8rZOcXvU9PTWkFkyfG62dnZTVXGJFO0HhIb6uhmtCmsdtO/ZFR7/Av0kFWj0vRxuZT7CLus2Sfp
qNiqERviYcXgL1+fq6XPLi1f+xLnJ/iQCIiXvdna4JtGY4gV7HY7YZuTbaYDWcT+B3XYJVfpZg9m
N7fAVDVOiiC6MJ6BZ0NfRWaVAxxednNa7b9a8PhvhM2uqugKbd9W7LTO8KFNz01GJYWUrBHJRzla
CVcXsme3ejy7ojwjMFmeT9JG2qawg+zT27YCzPE0VUX1+2Z/bSPnXOsgw2U8zMjGrdkjvFBJiwob
Onqmfh4whqyY+QUY+M3a5kR0aomJx0IJo6fuiy1YXgix0E2EZja0HdPUCHRl5VlbAFzcSpyZocyP
oiCqIVFCAendtCJ7s7KDiw/nP7dAndmdaqwTNe4gIddNaYMZvQfDOGwR7sDzWUt2Lr+TV8Jm1iYQ
pFKQUhxXq6vbivBUP//4Bw+qbjFWvElMRmf0tRlHy87JldiZyfG1JOS5CGIT4uz3aCaBP2Taqk7I
F9l1OkK97cYz/2zWmnHWTIw6MzExxkfFQwbBz68OXBLT5GBhsgtjEOtrZyCq3D4xekpjGtI1XZ3O
7Ve0cLXmmYkJ67jqxA6iM+I/yJQj6FjAY7IDTNL4MOgTUn0n9V+EgNemZj5wIxnUELlsCGWnliqc
7Tmhj7blmtaBB6pqRXXXljgzNaEfxZrYwNQ4jtzREgXiqRL9b9ojbi7hfGpELZVq5INY/+y/+U/8
Hxk1VOatI85pTVF/4I93Dm1OvdtrHCOzkQB98XfSMTqgt3rfPJc7Tv+0p/kO5PER7+PuwKMV/yAT
uPM7Q7HewOMfTMwf0ef/3w7P02ah13FjM91X3uAIjpNE1Nqha9c3xMf7ohagSbebPLNDdSpxct9g
k3FDGcJ+mHZPCAko1PXSW+jRPH2vXZHf1dZbkTNr1ALvFbOphJglN+Mj+GVZG3iGDWV0Te+cJ/Du
eLr2xuyqtSLED1Ly3jnPDFIYelIZ11gsJk/qmJROa0Z/NJGcbKzCJcD3Arc81YOAksU9cnTnafNE
395e4JqM9O0AiNH93V+Ai99uxcxQYcxc6ecsXgF5XxifDCIXm7NagyJ70pA/94WteYDzyojK5pU/
VNj36BuMpwYSbia4sOzA4hLCf71N7YrKDskMfUM/kA+Gobz/AdPu3tv9mUMk+1GTDqGIR/XzK1ob
ZbBQYLrdyplVqoRM6LwOZxvi2hLwsxmHD+P+AlaCBUxMuPXa+7EOenaE5ZM8xyxIhLEaDz5FWwmD
siFDusZCEFY/hsQotA1L0svK1Zl26NcOgv1QZlFgB0MldyufdRsvCDH45OykO+lT/AJr1IqERbfk
SsLM8SkHoQYmABIi/8Qnu7bRB4ZKDHm+v5PLDuSVnJnZAaO04gsjdJGlqD8a1sPLC0cn8CV81bWA
fVk1roTNDE5SY57zFG6da42U+VH9bpMLxjuTPjWq8+A0ANSusY9PF/feSc0sjaYObVpx2Mfg+7XC
+Blm26wNilqOla+WNTMepR9WLpeoqOSS14kGa+KveLxcJpKkleNa07uZU8P2tSdXAzbQCVJ9dER9
VHV91Utd072ZfUj5KMQ0HGVyF1/Ra9SzJP7sDdBjBPp3t9FAZvS8ikdclqkgo4JRgKI6Z61gQw1P
kehL6NnS4yMMIR6i785BELP5s1rwny7Pb6X4H2Hzxq1Sapmsi0IJUYW+12MM+NBVQsFdsSpp8YnF
HIH/t6x5D1ehDhzveYGE6AKNSBrJXld5HJcjzisZM1MxlBhhLfHuTwrjvfUJwBMWT7YgJ4qtFf1b
AC3AuF/JmpmLbMRo28GFLG2z1wXgskze7o3k7dCstYoLyzf3n62bGQtAQjCjimdgAXFIU2nq/bhv
jNzWK2qeHx8fLY3mxs7avTW7A1gstt/fYAhc7TNZjkCvVjwzIL3m+p5bQjE1M526yF3bbGzeWQMR
LiD8bnd2ZkSiQGya0PVwAZxWB1M0ArSJpSN1kA9C7WhLn1J6OulrRFvLns/V+mYmheva2BUGrO/5
df+qmM1+PB0uk/rQ1ehoyXpNMB/MymZF8NnPTrRt2kJwu1g6V1uUQzMMNUJ6hHkObPEVjhaczT+O
fv95m37i/KJjggdGKPDIjYpzZgOPLfKyTATpLMoZZqkFpF+D8UzezFwCxhwCJYj6GwjmZ+ohpZ6b
Key0JpJzpCT0g/u79oYtujvXQma60TZ+zKhtJqE/nejv1Ud0YOmrk3zvXzHeWUCqRx92/wH97ZKZ
vBY7Uw1RzGQ3Hyex+1r3g6nxv0LXs3uuSaVbIIMyarqFUv65f2iLWZJrubP3R8yakemGZDKaCtb7
Q5YETsmdcQGv3ZpTsqSU18Jm7iqbqXVdJrl0HhuqFofE3Y4ffmxp+hojxeJN+0fSL6e1rqTWxTBO
bOcrsNDCS7TbthewD66taDFNdy1o5p22SST5zSQoQiUIDMIm8ulg97Ue0MXAm9I6l9H0A//3SwAc
H/7+KokeimotNtOBRQRMhEB50+8/6ywUqxs4e3wwALyNKwSsEFPqr6qloNytAMaVO/6jFxJdX9vJ
n6bPewubWawx9BpJwCyyM3L1r3sJqepXZsMWZNR0+Yvqm+eJq3bY4l/rhE7by2VrjPQljQHKpqC3
Wfuexaf++mRn1kYQir4dBHwPqk5mYmRW/9gaG6FbDQuWThQzccHbhAoQRpzMTrQEH1zTJx0EMSnZ
a6886GRND/WBp7XLvuT4XUuaHarYMqoWNpA0PsF9ZmKqEM1sYWkAA4U5nRLZBMq0YmKWbv211NnB
avyQKH3RS+dQI0OkJxZbI3U2PqDeM7Fh8cj+/lmrt0w/c65MmHOhApgsgdd9jnRqMSq9LgdJOr++
cqBbygB4JBzxTUnT801R6i4xJGRiT7TZJC74QgdrZdFrHzA7VAwvhZvIi9IZeEz3A7OH+XO7YX3q
JR8iS4GvzdBJMBSWEKxIXnzArpc+O+Sw7Bmmj7H0tNKLZ1Ro2TeN7nYNUs9wNYhivVAWuEj/NK5N
R18McK9Fz04aCVlPjn2Izr94oy/PIm/LgLo3LnBwnc6/qW+aRlnXiYAWj7cZespWdn1JwZUJVYxD
5zBccbZ2Vkux8NFXkIgGqddx/5w9eic/JpdL9+KjrvnnvrwFwjcNsdk/8mYLThL0czQK5DlhDv/c
56ist8RFI2D+Ajgz8t+DuQMvs7aTwFyaGb41oPVrI/yLzjYNkENeFHmMcpy8sNtXwevYSAJ5n3KO
0bfEisRXTp0pbeuptjJsus/TSRwJgDtr92zhbt/InbkPSan4LrrbFITj4KUGacZrgZbW8+eIu/Yo
2uL5KwXz73Z839b7DWN/K6u9YmtfMPMpCkyPG1IeX+BtpBe0IX+ip/X0/CpuX51q+8czh83KoS9p
+dQZoGAmH+Y3oWfndq+HHLwaCWBi5y56CM68joLO4CTmlMY5VY5vSW/3teyHq2NmzG4EzpY4xGng
xS0DLQO2G5MIfXrs9WDDtgZzSeyP7ZN7eNoaxH/+qS8BNADIQA3C6gg9BCufMj16s08RMa4TPUPo
zcSYkNmnVJhg2WtdxZxVz4z6hIjKWf0sGasMHiT0KXH5thPeslEhUvedZGbUnMJOD7SeBGxOcv6j
yPdSWJIQJjAGE+gmCncdRsilx1albW8zcUN59VwyB380CtD+/k3W8KJLYfX1En7qIlcO1JBnQ51j
GueZe6q+hdrmNR+Uv422dzkjPzF24dK2Od/ftyU38UbozE0cRpnr1KRgzgyrl/CdzPAPwxmSM8Kd
MSlRj5Tbs+cLCyzLaQ2NuRRW3wifvUWxnyh+rGHFaQOw8VMUs7r3IAuPQ65nBcYGM498upL2XkB3
44r8oyhzyohCUAuxV3PmLPG0qExXpRyPsXB/W+cTlMHC36K0my+XfCkSGUXYxCLk1h6DFV0VZ8Z5
jBl0vvHYc4GnIU//Ph6n0mRu9IyBNlLMo9isHPK0jzeXA7cCfUkqBoZiiv0vajO1UVmGLXv37KnU
3GeH/Ek0QlNRSIx64cGgrQFED02OK5fyR2PvyZ0pV5mroeTzkFtxdv1SOhgkBxL5igobJFL0855F
QS02iVWZ1jnVTcuzQrjPoW8/xYYmA7yZWjEVHu7vxu8E9M9uoNsGGwFyprmZlNisl2WXd8/FsxYQ
tYpI+4ni02eR6KX2xLANkfMV3+e3ps9kzsyT2tZu6osCgNbKl+BoJ4luL2uUV79LSrdCfmU0M3CH
ovPOPSNJlmzw6Cnk1cn11jfkh8hCs436oLiGhMHJoAUy8QKjyPcNGgl+/K81fPoSQOsxUVoSOPzH
7UukFUMb86mM5QouCv7Hz+NEKB1Weuqiw2br9yua9jv7PhM421+2kEo/aSX33JebugbYuv3T7JX9
aJSHQ3KGyTYDZAf5zYrc337Wrdz5rI20zVMXO+6enejbeY0OGUkMDIuN3l3zJQomsBxQBlP0oj2c
nuLT02lFlxdv9j8brcxumBpnMSdUqnvOJMJWpGZJbTCn5AFeDQz2fWG/+0emxaJfFXNcNRlDiGcZ
qMZrtJoVfebsiJZ7Ch/SnWsMJDSAaaLiFjThwJliKIZnjegHekvaqT6PXq6n7/vf8dvPmX3HzKfE
7Fw1yzjGBZ2AFRUYXm3wOxrpgR6Y36FRF+TbkY37Mn830s5kzjRa9RkO44I95qxjQKVu9jsz/jqb
QUTO9p5076JAPmRzwzvb4eW02cSG8vEx6B8XeLlrnu2kynOjion3gBdj+h7iidnroXmFV7kDPB30
jjx7SAKO5/bovyYHkUZb1er2HUe2sVEhlBQ32rZ+D7cl3RYc0de62hat2vWnzDIRg9CXjNvgU6p4
I9UvPUslwemePI6EPbrtGfv+IXDT0mZL10DNidhlWjsaHW7NSq52NcYP4ZbDT2kOsKNGj0EXqEn5
KBD9uS/sV8SmYcwQXktFkTHuEEM9b2UlrJJkmgwlk2o6gJ8udRgVvVAH7Xxfzu9E548gdEhitJ2A
U50JqoOwKQslhENC9OSxeW8jpFflo/T9weux0V42SPkrq2QCv7NIt2LnoME2UjKkPDHWM0fKDHsp
hmRXmLIJp31txNKS4ZjGdiMgw288HJDbvYz6TsvCDLLaCdtxajemsOku0ft5shcEYB6M/jKexJfs
iHoVYDWfuDad09A1fPHS03/zIcLth2RqoTRZig8pZCIeQm0ruwZPe/XUKF81TRqSdytzDX5nD6d9
vlr77LpG+cD2YwSRz86+1/M/pvn+vnccZ5ODza46prjFMj0Of89VQZqLkZy5KStQvOF5TteTtIs3
COU0URIwExmdSrcbwHFZhAKMxJxjz2hy8Fc5rHfMaww1NxvNUmMq94fgTetp11qVZq6o+mQkf91f
PCFIlwI0gf7jmfRcE/2m6WBEFeLuU/QoBdQL9c7kwen7J5tmgqxRnC8uGEcgowuZ54Qfk3IVVKUh
E0VZo2B6LXdssbVslq75AL/Ku/jxkoYkB0JPjGaW53uau14/NI1/4dUDQAY0CW0hOuXMqyyC/DY1
GZoYMugAXO85Fd5URxgpNnjItxLvSKExau6Kt7l439BPrgjoLAclwY/JuVo0xtaXWQBMx2VkTn5t
98VJ7C59/1Ihu5dTNaN88cwPNRGq15bXw1Ex2pGMz2H3oSi0RY+y4mW6MJI8/st0NNACOmZmJ+8V
QceU+DKo1/zFyXOYK8Y0FBwj4kUMFZ1DaTwldzFEu/Uugqm4mIUQv4oKHMY6JWNDxIyqgpGWVuHR
ASFa8hB7Ky7Fj0M6/wAQKkiYdc6DIGKOOVTqLqniQvIvSYoa3oMKBn4dflxqdx+1qHcfI5in9ep5
zPdc8VbnIMqQwSyvfGYZBXQlLEJdMhOwFJhqTRthym2KRsZ8jI/FJdEo5xFWfhQ1EhjtYLCSkSgm
hsxylrvTVKqZfWTLL/lIx0NgNy5BBzqn6dnWl00XHep/XCQizvXepRg5FCZEYEgT6P5Hh9lf7p/7
V3TRXGmCJqqANE1aPfOt/KpxJdaV/QsTUv9YkPCVp+rWp7FughGe4gLpBvCIKXk4inq8iXQjf9xG
5ofysVFsSa9NbdN5q+mdhUdSQa0MLCZTzAYuk5nhTnhfVLxBxB0b91xOgpHmD43CEqn0NkWxb/dB
QpmYZE9qpqfMRnKfyp60j7VMG3Htdv02KfgWHlMI4QYjiz93gwdUudJxCINLjc7k3B44Pf7ACRd/
pdAcop7k0bn0KM/pjLSd/KCOVGFLBpQUvMDgY5OxNYmmkcG1Lx2z5h3+NkZIMOMf3CX4LahG35rY
JA+LKOuS4OLbzKtvZu5DFW7Y7wqh98EtSI6m6oxEzNf4N4neQ3avhWgWYDf8fw2C1vAdIlQI7dUY
SybM/OWs7+Wy7srgEg8P2hOuj7RLLigzNMOJaQKw+JjlXxkZ+FFnVat4UtqVd3chMgPRDCos3PTM
YTLabCMCJhlLzmfCSwGAQUurkWYKzf5W7ktmMIPTFWAU2bWkbA5wV5nysc/MwjM6lWSf3jGS9i4D
t8+swmP4WJdUWklCTE7drb25/bpJx64sdNn71ShMX1ejXdenYYCHCSZ43GvZo8uSttbv3+uFAFnB
i4CKgIBJyhOzy63AohyboR795BLyuxzzMD5Y12hCvWCdbO+6JkxMcGbLDScQ/5KFdCyIt4Zg+J3g
xKRtjAwHMQ+LChg3dwPdtAzZVojSS2OlmHbz4L4B4gXrqncvjR1fWG/lWVm4qDfyZiqQyBiy7YaQ
l7LfGp47ICfv7+pvf2ZakAjfHZ6UjAHit5vaJymneFqaXsBe6WEg8Hf3+R90p01e0UxXbqTMdIVz
0VUpe2V6aVW7OfWOYNaOtkWy2is3mS46TLNydyZdmAsUNFXBEAQgWvh5UgF4j5oRBD+7uOV37Zt9
/dxmu/s7txA6gkv0Ssa06KsLkAXTbNwCMnL7teYJGzrymbFYpxxQlbova+mURARXMNeKKCnabP9c
LfH4uq2zC3yJZjCQ7UrBO14Z3DOz2km4dFbXsmbXLG+LMJbGKrsoX10Ju0NYx/d3UfjM1Ef5tWpo
1ZpxZtxf4EKeFY4n/FsZnf94lX6YKK42M2wKIdUCJb/4mCk/woFQXqPUbhkTY4d9YddWehIZ7IPw
XcQjQT67js5es2FOnrZjpPeACwnPkcLbqIBjdUQKdT6hcbpRlNeaeW4qe6wMtbLbANmW7QDPBC16
A/zEkGbNk7uWK/2tfchR4vGarhXc6Xk8nKdC6wddV1z8QJek9yzdi81KIPLb+kIEcgjIIMg8Iu7J
Hb3arzitXMbVxuICtm/S908lYAbBI9tJm8FOT/Lj/eP5XXLQVBC8CTLYpeA3IHNxKw5oOGFg2aq4
IBnaNkThaGv7peU3B9mu9PKRe5TQmK1FEfzNP3JhMWuXbbJDtxcaH4DbrCF7B39lTnsRhkmXcEGP
9fYA24ESzUP6H8jhjrR7t6LaQ7PJxZUX5zen17TqK6Gz1KTSdyzQmxC678/85dP8DJ/iUY8dDowz
2xqNHaZBFQskJ0+STcN2c3/Tl45Ym6IJ3HvMHZtf+rxqXYHr6uIijXrukq5XragHqljT9PQjqKlU
sfS+xB8m5l+7LPNYNAhAOPAG3h5zrAm1WzQDZjTpQm9mqCumKUc43lC/i+cGVEUF0YyUoS6rx6nB
BWaTkU6k4yNwNiRwBpmmqLx9FCFyuPygwzOL0WpUYmiQT8uYjh6tHvq/aU57QEYaOwf7bUCbcd/7
mzLZyJ98RVtmU+RGjthklTnr9+wBBJIT6RwWpoCkba5EXM8H6thK5cUXCFvHNC5fwoR6hVlGAxW6
9yCzWPdZ883obZAee1EXuyfhL4pMkgTSfppqYHAzBdXQkk2I8k4FwHVpt4BR8TqLUBSlMGWj9bqv
OA2nZ5qJ/ykhn33/kH6a72aHdLOKmVZyRZzLrCSXF7S0B5quAHCk7AWwco276nv8BFoCJSDXSv9i
Frj3Nqp2GJqcYrkDVdRNFdJo3PKsNeiDrIf1pkstbXyI2Z3IGFluli71HyXhmD0o78GjkBuB8OJ1
mCiJwvJgeEfxq3YNJdthRqL70jNOaQnyVtZOCoK6v0VolYnOBM+RZlXRMeLMkdm4kclLtDxkiLnz
wxDmRtQWVPTJaKFRwsdP8beMREKZChC/qwqDLU2upUP34H82vl5oPFI5+PXQAfvqSyvb+bu3c6YU
03t4ZUmDuhLkUhXLC78N7T3zemyspCAxcmkWq4O80ycyXFsy/s0xshfRq5FapRWYa+V/aTq2+bHK
aBqAdwkiFO4nGrj6jqJlfBCTqeVFOHbfyld2KA617ZscSCC8c7IzU8yaOQ50NKODR5S9ZIUHTFBF
ev4SkxcKtkuMJGIxgwy9hix9xizfy0ayeDM4hivR40IKUuWuv3QWGA1lJkQVo5QXVqloWn1P7dry
U/ooWTjVyPTX5P32fm7lzdLLRd4LQulhZ7hjaVao10wTa0fQgqi6b7q2a3IH8RhjdnGzYoEXyjQ3
kuflSCFl5QQ2A7pxip49p5Uexzdx36m0qojcvI2DDb8j08Nom0lQDf7p/lXnF169650WZle9i2QX
6o+d1jY8DTzaI+kMNNCrh5tAAhM1OV2wMyel0ptLq21mZI5gT+CU+9/xv+imDDJZNIOBmG92AhIq
oV2STN/hFB/yqaK9k+rlaPIyok8H14Wd5j3Gdp6S5pt9yR/6Qi+QaDnUf9iQal/KJkkSIm0LK2uN
MCIuYSqiFZQBs1FjTloTHbszw1nduHNprSd6e/B40nyGpxZGZBvprrKypgX3HWerCMAUAE3BKz+l
6Kv7xnVDrCVKUF2GTvd7OI/fcqZRNY03Db9j2YKGBXMolf86aoZU+FDIKagaki+zE1XZNpECyYUu
i4Ybk+a5732ivPuO1z7Ja4yuC9WmSZqCNLWKoFn5sX1XayxEHpAcJqwuPrI71V+/5k253pfZC4BB
Yr4Zwy+pDUgtWAEmFjQ0jfkVj2Lx6l59wCwXF/qN37FZVF3EyI4BEoXbbdeRrVZOv2IlFtJ+t2ud
WSV5TEtfULFWdrtnjuF5NNmPI6iDZJps6qmVDRm/emrbpy8NqHwSG7EaiWlKa+MjJ4X5HdsbTE7A
U0U9cy2qWogIbg5idoHQMSgMiTh9XGRz+SYJRSL3j/dv6W/CKLxkCtKLCAjQm/LrlsqpjLRn7f1o
dFi9FdI5ljbSMYnAv6pc5MEpGovJTQVMQgwQE/uiRp7WqPu3HryIg8UGx/sftJCxmT5IQUyHz0HF
Zsr0Xauf6sVDK+P0FTzhjX/ozQ5+H7ymGjNAmd2IET4SS1UNIB7CuA8xlf7E23QNwLmkgwgtwcoo
496BWfn2K4BWlvNCqqGD4OxvCtP1n8fsy60AMHD7lThlSRb6aBVFmcYFi/PcZZFHUdfJfn0BHrv+
giPDIMONZCHqD8h8r2wvv+AxqBMyFSAVBU7tLAb0larts7GoL0LnqNyr+s2Ac1hRQP5DIs8SpIqq
nlFU0ZaPVtIrS/Egdy16dq85OU/yIM3rS/nFfUaCQIVBFyWa1SrIowJakUbUsydZsvpDJQY0Bcog
Kx11LdBeKAEDEXa1BbNLn6VdhqHGVX3BZGH7HD5JMHNvivWkIll8VHR+5YotGtRrebN73Iq5l7Mc
5LnsFsMGI35fYMZsHqLicqo7W20oFxGWo0q7Uc5au2JNFz0vjRMm3P3PAzI7cU0Y3Yypm/rSJCio
5E4uGmJB3X6f15JRaiGtOLQBFMSVzyu6Nv3kuXd6LXl24EPayFyFFqNLWHWkSeEUKwlNRsNjUQn8
G1X6WH+kxVcyPFWNw2u2N7wkNe3f7n/GbwaYqRQID1mATWFZ4cdhurIoEef3UqxgAwY4wQ9gQRd1
PqXFfgiJdsnfv9XDSUINJzA5epHsxFGN0GhItZFsfu0KTCv+tSMos4nIBE+sldPtvPoUPwoaochg
0tvofdi3hYE0ozplRoYOwzTHDyZzItFWfBq8cke107N8c38zfry/X18A1lEkCFS87srsTPhp7Dpf
JdWFe80M6aFDQrDmYyKyBhs4iFMAcaos4IWr3hwccItYboySfPi3RrS1LUvUwYJXDNzd+x6VeqoE
FuCDbXe6/5VLFhE5vf/5yNkNzd2C10IJ21RmZChogNc1cYocZVqPwmu8L+x3a9WkHxqPyQegssex
zNwriUsw37Qq8QRSEGTJxB7RL4BAUx9eo/Ng+wZSfyv1qsWbcSVypgeNkkZgr6qqSx0hm4jA1XcP
aaiHykowsFBAvF3bFCxcKVzZhBlmj/+sTQPVSL5r0BYn6MjaG+iLsMFcuhNAdBYbKSil7+/r4iFO
iN6flnYQQ96KjtO4VfKmrS7qljt2XkzLEVLC5hgrKw/o9Bj/0ukrSbMD5MYu12IfkuoURPJdykim
VxUv95ezUMaZtvKf9czOzBNCrhVBpnZBSu3CfMrfYbFJgeEQdnJK2Mz295W7kkxc8ADBVS9ynMxp
Eo+5HLdb2HSBJyqtBHrq2jdC2MYof5OEFR35CUhn23cjZWYSGrdXA5BkVZduO1DRaP4WExd2rjeb
wqj1+MFzhM8eSTmOsmZLA/wu0M5uDdbu0QfbH6KnNYT8gupAa0DoO1XLVPTg3a5bKyVkbkOmusTd
S6Bg1HZ7atGWGpgCYuiu7f/NNl+Jm+lPF/hxMTJudSnSv02G4SrqZx4FK9dh8SxFNARNxyljzsrt
muCBh2ON0byXRqOR+50I6KaI1gDBS0I4VcXLwnJI8Euzo8y5vmGGMGwunmt4Iibm1iA7X2srW1QY
wH7QzoXyC6/O3xCmlEUGnmJzKfXY7nVOF//64CAd0ZZaok3SUO2AJrZ6jGyEjP4jWMZBb0iFI6AV
hrjh9ZJ837+bC8gfQPyR52eRakCVd54H0zpX1Yosay5cSgqruHCfbKN7hkYrs0aOS6FISqPhWGRB
46FLOweNV4opUqdFY1hPCidee+iXNPj6g2anrUSj1qRi2lwU7jGQaRY7TLcNokBXQ+KJHgEcDekM
M1EJL3Tb8ZW3ZAzbeJaHFdO49ABggJGGtjgUQORfgUzP9aXatmVzcRIU2sEdZrfHcaM8DscB3dBI
rsdGQtqdnm+5fbnyjC/Y5RvZk7ZePT6uUKhtxOJUehTVR25f99nK2z3p89x0YWTSBHTD9BJFmdnk
YRSrPBmb5iIkAJr1+zp33GYTVw+ia66o2GQErkVpEw4HPYyocQDFhz/cLiZoOVVpRK+7eJ1evwLO
BEiWBWBFCvLHPRo5h50HNhqVdvoGhcX7wn/lnVB/ENG3AWQSUKSqMketjn0mjnlctOcstF9HXLH6
0z2C7LvbZSuvwVxxfyTJqBJiKAtyQPMpn23cuFkc8s25iQnfJdu8Y/d+iElifn0KBxvI2ZWNnSvJ
/xUIssIJNoPmvZnJkgOWD+tSbc4Mj3ww+gZbsVqx74siJtw4Su/A5MxBORglHqeRFrTnOEGll/fR
/PJfGvefRaD5EPAjSUMhfBbiyZrPpElQtmdulE1GeyiEiHhesbKOX2WHSQwgJDiaqc+R1YRbHWzk
hmvHSUypy1a5Uy11q267Z3XrbTg91RlDMQLMtClsjmpWZueHxvY3POlg71YUcv7QTF8CtJzIiiiL
gfV7tmBuVKsRzlJ7RqEl2CCiUkFHQBIG45Icn92wOz6zm8/MqVD9+O9FqxryMhhigcQMvmO2CWwc
qqUW9WcZlYTAGPYZpsOHh+YxEp+k6iw2dsvvZf5BSo3wAKa9Fflzk4OVq8BWIT0q4BHH7KKZeC33
izAr+nMQ+LRggHtUL6hGVaJdKSuRqzCd563NmWQJaOwAjgP40Nl5q53IdJ7XQJbCEjytWngS272I
Yh2DnmbYc1S/lDbRQ0RwsmIlok/b+o9bGbJQkqF88attlD93lROj111wIs7KUsMNSV5TmdsChvvE
1Vs5M7gIaMdCXHt7fpvM28+fnZRUuh1TKtiqWrF59MByBBU/7zHSvuOIaAKJNRq//xvt4ACqFQGm
gILOFDPwRTfy/bY/R6peV5vKEBond9otLxr5S8Y9DeBJ0uw2OkhvDdCB/0Y6pswguIYnos0dV/T6
1wo71v25KR/FvqEl+o8Hl+A6ExewR4EjfL5J1RJ5GJsJDS6jWffMqf3Kd0wbe6s3Gnqh8STCSsDb
FGc6KgMxg8CyZ89sHjE058UEvuaQrhiBKfq4kQIEB4DWYPxn0SeCKuTtTSgynhl6tGSfYzUiQrwf
BrNjH7jQuL+pv3p1cdsgBzX4Hzmw4rdyoEZuFOCvz/1Re8pKUm17u6IoB5/dncqQ0iPtNtnt3rr/
w9mX9TaOLM3+IgJci+QrSe2Ubdmy2+0Xwr2YexXX4vLrb5TPxXckihDRBzODAaYxStaWlZUZGbEb
DtE+VhZ8+82N+G3exMULIJVImV6b5yaHsh6DecMP+2PcrYr4J1dQTlQEIHdcGO1N+fB7tDqiWPhX
QweC89rc0JIerxGYU4pzqWzNclvTVa5Bhylx4tp0m7HYRhBRrvPimLTtZ1zWn9C/cpNhUy65+dkV
Bm6SEGwkPOQnM6+NKWWK+Ja+Anlxn23G5FhJT6m2OGoxidO9BHikRlT02cG9TyZ5NEodhdNYORv1
Sh9O9KxT15Ke82dV1PcjvGGqwQvbx15SHICYvDTNF0L2uWVGIxKwMypyFaATuJ53YgWF2RWZcs66
r9HeNNlJbWFSBvt8djZKeSHsuclKinXGvFpoCoHOALm5xthA0z4wZRANgg/FeTtAwebj8XF33nFQ
U/s/Wg9gb+clQhPl9vR2/0jNreul7cls51qt2mEkTm7/0NZv1aEE6L8ZN/et3ODzvodoGYC1IbgT
NabrKW2TPO4akyrnI8YGdkh9g3cO5O2cNXM3IPvfbFIwRO/OipOuRgdsdq/aCn9/iq77wflapBC6
ebj+54MQQ4HVB0s9RUdxM0iykgTy2eOgVGbu+eP48f5+TN3RbdfdpvSyh2pz2L68PDycwLb14/58
3BQehHn4MKiS2hakD2+6ZjuAkfu0Vs5mvapfc9A1ZKRyNeTfE1pC7lBzVESQJz7+zE26t58WzM+d
MROIPFyKIGu74eDKBx4itKyUs4aUZgZ4d7Wtogx4pZPNP/ouR6Pya68aq8aAWGHqad25zIUS2v3P
ED5jetIFd6wK76bpAAZcbwoTbUlppPfKWSVrlq3KDlXtz+JNTde8e40RzNw3912Sn9oDFB9ODC2U
qOZNfFjVGlZdpIpyJuwhVaCCuhl7G7fxA/Thmw4dAKOx1TKvD9Z24NXFa/KmQ/GOpJuenLXcIaFP
DLeH+FAyrmTuQh8ur34B25XtWH8ca+oM+apYEv67qRmJrYLgEosFj4T3u3o9S0PfgNmjwtFBrBC9
j4cYRTF9q4Bh6+ULTIj352hmY5ioBAKXLNR/bwhUgHtLMwmatGftHch0cFD/vf/7M0t+9fuTJRhJ
WFItbsCh/gfpDwO9ujt+sIzN9r6Zm8hc1FD/O4xpPGKjtJLwAcP4wBvEG7x24fwuTNMUWJObQ1iW
En5f8QLPPio/73/+TaEOa371/ZM1b4yBy4Tj9wU/pIl/ugd9z3dOFLtswdbMBXBlavKwsLWuMAsb
poLjr3hlHJPT/bEsTZUIUC8yP0UcGNogfl/9itao1S/22SwZEH9+YSAe0rY1xJZKHfSjOaNvod3I
a3303X8J3oFlVriFTfxN2XphcQwi2gG7pkN+qIbKm+08Kg5eYACH/AaWbjWs+4ft1xKIaiYouVon
seUvjKJFUavyHMOEeAVxpc+t9fzn/krNXUrwMUgvIT2IF9P0jZlKpE57IZ51lI/0RXHZnjvtUwIR
uUO3UPWaOaBXpia7Ionj3tTpACm3n+nBXOmxox6WiFaXbEw2hs2RrYg02JBLt3ad6KFdmjBxQU0u
FAuvKzwI0PmCN/nk7ESZKTdSpoitB0SdC9DABhS1g7Nk5+b1LFrILuxMZgtKEKou4Ro9hyhb65+7
cKdt0idAaB+WWB7EL90b0WTOpLQIKhpjRGDjDxaeorPrcTGKSQyIB5LB0gS/ndcOsLGdv5gPWpqn
yRnRmVEVtdBTOkPX9RnQcX2toa+APi8dxhkPcLUg4rBeHEYCWHs1RjB0CJ/Xv1JXW3XeQnA0c96v
TIhPuDARGuhWSCRw+5P9MTwEHl91O3nhmpzx/Zc2pgCrBOyoJAEV4jl+bjfZm+0tyXLOGkCIDaoh
xNjmNMw1k1ANAKxCOOEoXgjg832PtfTzkwcyNIsKpuf4+foreWKbcYA0+n0Lc9EXsGf/HcHkJrYC
RW0COADRsM8c7Krn3vm7tzcv22xhwZcGM3Em5sAo75HpPHsGsiety84LQ5k9HRCYReUR/SA3SZos
zSPeKuCzB4crc2Lnb+2pi7puM7exSH7/n5HJkjR0KHnWwUjkFSv7n9OIwhFe/PpkNWSzNMqhxa8z
vJRVdw26HQMiVUtR8E2BH/HXlZ3JWoRJzNOagt/dgyrw6Y3ujLWyVbpFMuRZP3Ixnolj70atg9PC
eETskkMR/lxsvIVln3W7FzYmLh3rIbM4wVje3pCWB/ID8Qq0vJvQUf3T6bQEVb3B9k3nTuzzC8dl
k7gJetzu53i7O5rP7usLNJIO7w+e//p1f2izLvJiZBN3z8ai6uLURmh5ytb6zh/B4bY0nKXZm3h6
PUpZYjUYTbKrndjff53uj2Eu1L/aahM/P6AtGTK6WJ7jIXygu/P5uQHfg7NgZn6j2SA/AzWkChz+
9aKMqUWrxjCEMilFd+RfNMa8siWWvTkjioGyGi55sMpN0XUcLCOJxSIQ67rWZlgpeBmBBcCpFuKI
OUd5aWZ6aAp0mA0tFBGsTbzFW30TLgCP5/bVpYHJiQnq0JSaEQaAgvkqX9X338l+WDqWc9740sjk
mASsa4ZehhE5gx5j7WgntiOPyj706i37H+75S1uTg5KU4DoiPWypG8UPtmy3FM7PLwlqgCZqYUBe
TLw+eI/A6txD32O00Ufq6LtkREy0cFLmtheILwxkEJHBsb/b8y4cS0N4klaBpuEF9K551Q96QDbG
LVzkROHFDpBFfftfLCLnYgF7jvT7NN8/yuHQMMgqnGOHHZ1wz/pNv+cP7hbIw5Ph/ZHWrds/Lq3W
jQaG8KBg6vk/s5OtMbAgCaTE0qBF4Rmyk7xQtL6B3c77OoHf7esLnYf4q95awKYa4DRbim6/s7HT
V8DlB0z2iwxNVG4yfABmelzjCnx7a7z0aK6cp6fnZ+Xh5StaRauv7Z/7862K6/vGroCooGtWdJ1M
TjblQZfLRSKuQ1hGb2X+SsCZW4Caef/grhQsd3BOUK8DhthZHPXca+4bpPL/rU+OvcHVOGlUWH97
g/XDWkndYEd24ebnHm1yL+C8jT26WQK4zcYal2Ynqw1VC6UhNcwGoAWz/tA9BEuFgsv9uZ09PBdT
O1nSPi50OaxgRSbeo2Ah7R08I5VoIYidzSFcjmZyX5p100oZh516D05E5hy75/ZoZB6wVac/Cz5U
n7ucL41NbrW0SRvJyGBMP4pEWZc52jZ4sp9/gWHso1slPwIP4bro+O4xYn7IyRNTBAdz4cYFRJwa
R3qif0EBGnovX/vXz1eUGhYuXkOEijd7GvVXlIFR4DHIxDU2QUeM1Or+E+K9v2c7E0kq07E2gg+0
34qlOO92+tOgAIIuu2m+cn7/TkFWDhngalusGsAtay9ZWdj+++2fL5HQCtfU/So2X19/Fn3evPNB
8h+QBgOIjikIR1PDjA05kkD1Sj0Vfg8xnDPbROvoR7Vb15vaCXfBb7rR3H38CH5Fj3lo2d7d36w3
OOxvD3jxEZNdlPQ5S8cMH6E9Zr6GZtbsJT+mr/axhLVwHR3KpyVqReFbbtYJIAXUHNHthifSdYRU
dmalFeWIlG7BC1cQQ7kIpIqFYzgb7mmKJiMGgxwV6ACvzRSdxdDEV0I56h3Nr7tx1+mAZ3gAV60W
dt5sIH5pauJY1E7SSG4y/QyI2rgzftBd5Crlxv74MhOAMFUHNDtf1jr0yAL10Vz8dGl44mu4BUJW
bSz0c+XHK5w+l6BhYMmh3QLhoMCFS0oFOM2WgYWavNGqOomBPTLHc1GXjjH8SJqXIdmUurH50WeA
JiuVo9OlktXM0NAuhPo3AHj49xS6S3t9SHjD5fPBNlb1JvgN2iD2uMTQPXMTXVmZ+LVMbwqu4t12
Toyv8FNqXQ6Vl3Gd9X+GPw3oKsxoscp0e/XitIteFLAWG4ZqTk5cmvPM1PAcPReQGwkybW2Pb3WE
Wjva7ULqFrx6Adi61t3AeI3U9cJ5vx3wtfXJgIumbPuSK91Z5t6I7oey0dYBi51C3xWN7hJzW6Xq
AZRMC3ZvLxDYtQxQmWlgY5T1ScDRZUNrDRYDLGlYZ3wvmbUzshGozWKlpw/R8FXZ6yQEfVh/MAxo
dtjmM6C8m4a5Af/TtAv32UwogM8BCaDoKAaO9fsuuYhw9TBUzdSu+rP5u9ZPY3Uqxy2TPvgX4aBd
eMEd2m6X6CFn3MS10ckcxDriXkUHNEuSm5Wl1KuqdXjvlybEKZPtMLxLDWiCdhbrfjFvSB47BbSE
UuyM9HPQjw19XVgTcSFeO+Lr75l4SLnkXYzd35/H0hvowUxxMbIVoWj2PIXK0+CoCfMWcVLfseWt
WZDUgD4BKaZp6+WYdaxUeNef5b0auqb+bNb9JlSNTV18JNZPzVyXJH9IMnDyv9joR+zZsah36bjT
+FHL3Lx86pXOaaKzNmyI/mjF5UJoJcZ97wMn68QjtLTVMhCASae9F7YUbeI2OkhUHRdO400jMJCx
2Ib/nYrJCpjpEEmg8+zPYfWWBi8m+J6RBUUfflqsJXI20Tw4eBpgT5iCfF+Vrhocpfo5UU5V9qKo
azn8ubAn5ryTCRgfGiZQDEfD2vWtacRjYWmh0p/tLLb6Fc2L1A31VP+0B2tcU6P82wAb/lgZZbCS
lf4gJUBJooz92WVWvpCEFL7oYh3Q5gDefNFRASI5SN19owwuD2lUR3XFqsbPsrVRbj+GdBNsa/TB
6Kv4H3PC37bQrwjcDIBIgBRPxw2hyX4ImtZPZcnJFNu1qe3maz0cFjaX2DyTQcH/ARICAlKRwZlc
pkFfoylFUVu/aflbaA352rYlbcGIPTN14LwlmEHMnGg7vl7GVtAJhG09+pXBJO4SbcjQdUC5/isL
sqLxjESi2kMPkb/skKB35dnWIsvepJxk5pEFDG0sVqVZo6PbkHbDbdSTP1pTGMUqMMz4wzIS5cwC
WQHNUG836NmvW/1B67q09UpJKZ/ziqK7tSmY/cb6SPtiAyt/G406PgJInJ5pqlanrBmkVRYGUDfR
Ta144WrPNafVWMa8Ymy752Ro80f0JIHRMTFtqV1xrSt/q5Slv/IhiM9JEGXUMWjBTkE66plbjAY5
aoVcRquBg2TALas4eo9SVUaNjaOSjDb6blirY83tDRBxGYhUOUvjs85oxACntIdjpVeSvo5iVdoD
l6P9IkEig7OYNZoMPtY4O/FcGukDjSWI0IzyEDarCElFMBTkIBsO5Th9H03OPjqzNneJXA7v8IMp
KDaSljJXo5X1SZMsK1d1zjh4O4H8j1cZtLpewlLlMlpT0fPm5YZSJm7TUFzNWdTUuVO2KnkFkWPf
rmqaMOBb0Tj3GcXMSLdtP6BbIGhBwcvlpMzB2Vo2zLNrPHhXaZnYgQM2pe5nTEM27lrMHXEM3kH3
ZejDfAm7OX0sirOELlehuwmxapAvCh9zcW5jNYlqtes7H0TJtHeVgbMamVbSRWt5tLvMC+A0ntuK
gR0sz+z4pWGNGWNCNCji8pZhKZTS5tDuGJT8MygyYIfMFGSSKgRSgMlUQO6IWTF04qkFsfgqA9tu
6hYkzgF0S83maKUmEkfxAJoBN9BMQWOEy+gIVrt8VRVj+bsNxqr0bGVs/kpFSFOPcisGl2wHJkGB
zI4OaG+EQ47zXNoqbZa3azTxV/2msSsgFLUs66kD/Kb53NedLHvSYIQgUO/HAZrgRh2OhQOiPBMN
9VVlDQtRvzi8ExeCxiJkl0VvDGjlJi4kGXgRUTJ0fkcKt+k2RIvWvPwrZUtg42mOQawkKFCQkFNA
n6hr0yeqJaFQ1sph71tJqDyPEukd267JGuRQMu6GEmDctm8Sp6QWHtngRfLawJTWzBxKtDPa4DjV
y2SpGWDGg4JLwEDeG4x9CN4mIWyv9Slp9Lz3NWSnXc2EhF9GyNf9i3ASr2LkeJlietECivYjsHRd
7+G+bWvWxvroE9NYQwrVjcxm39YE2Y/hLyR6Fxz2nDnRV4FolNimOsWwjyPhOhtD2WdABj+2gQ7J
nAKbN68G/sTy0XQ1CNCv7o/xdh/hChJlCrxE0Hw0vSQyqza7updGPy4Se2W0bb7FfdvucZ0zj6Eh
ZuERIO7Q630r7GHJ8IaEsIc52be87hkWNZL9KIlNNwz14mhziaMKy6WFh93k9fi9fOjgkGW4aHTK
yJMQzuyQoKvURPZlIxh2BqGfamN1mz4G9YIejOMDJUrjZopUru/P6cyRETTo6AbFDS+y5+IBduH8
ZAk6ZUzVRr/vS9cu1ZVs8W3X2id0hbuDDr7L/swboF+1XcxqaIKNkN4qgiUw2DSzLGZAUO+i0oSq
P/K8k+9AzFnbvKGKD3p+2eUM4ZVjdoRDLoOCAgHKgSDlr4gLVwmC+DFGJibhaI6M2xT/Sx86ecf/
lrGpu63S0EPeytJRlsfxtelqNGBHeeWhGJHtaNXbW1pGxQsK0o0z0CFY0zwpH6yQNS/3J/f25GNM
ggJKsxHUoP1wMrdFrBa12sq+1g8PhVr+aApN//dNSrBNbUwbnicotFzbKIa4gvTM2Ptj2DRHFYpS
HvZz/MtUW3t7fzi35wHIL+QCFOA/kVWZ9ljkGo9ZpBWqz9JSd2yjGbZ1Puau3jf9wnmYM4U8GJJp
4M/CjTGdOUpY0iN68JFMIZ1bBxtAj++P5jbkxJSJago6ggXaeuKWIZcXibeO5ldyXB7Upka7JjfI
MwXy/YCIAPjeloAMsyeha48DdOPv25++6bHjxQegNU78DSajSTKssrPK0FC18pV+baTd4AQ29B7S
X5Kue/awqkFqo4/gf5G7NQ+ZS4fd//IBoGlHUhPJTUicX28dK7c0OydiBvTca/twBUlbN5PLvamP
b4r8Wirljpqan0jWo9zVDo/rBY8+s8wIvfB8g31TCIRff0HZwv7AFbg9lvPXStHZPjEzSwfVRYAs
3f3xziy4iA7QKieOi/ad7rjwdJ1mJk2iN7Kfy1rFEKKPUP3iur4207p766Q4WNUqT9fURH1JG5Fa
uG//9vpCW66mIY4QkjlAmV8P1op6KcBuksE5rNgHY4j5Cru8RkxLsg9KpX/s0hX7S/0m9FFQorTA
3nBtL1AkeSxtQ/ZjmpCtqVC6DwMrW1uhyp+yNMgfpKBDPoKZ5VKCWQzl+ubE/GKeVR2JWMEZem1a
zQKrsziGmqmRGzD7NCTDGxNUn22HHiX7FLHoXCfoLdeXMne3N6kwbVl4TooLbXqTggwj6i2wf/ml
TEVQgHzcT5b4OkkdwJnduN7cX9VptllM85VBsccvtpUWQ7Ncb2HQLjtHKn+mVrqutfwROooOiNn2
cRTvaQlK/c5UFmzPHB8w0RCsL2IxPAjUa9NjmmkRkUrVJ7mVe2oaKqgS8Ry72kgXTN1eZbpu6gTd
16LMjqzDtakBjayAzlPVX0P6ZCGYnKaVxBRe/vj0DosL9LPhxa/6PWN4hDu0b/cWJccxyP7Icf3Q
oC1RSstdUcbP3Rit1F9dx38kdg2WKGkVpOgFkgGzTr7UElSyHXm6v8QzB1dH6I6oTASduAKvx24N
xCySvlF9Q0PvLGFuXH4ktHNTUB3dtyRc/uTcXFma7KV2DPOAdrBkRqtCAtUPypBRdni9b2VpPJPT
CdAXgShgp/ppyj2ZHxvSrANjV9hLmlKzhpAzhIdHSQYk89cTB3Y8u+6DSvVpbT901UfSFGurM9AV
uQAanzOECxTKHmA1QX/gJFwwkr5He7Sl+lmSeZR8soJsNa1bSam5sFfnzgGelnjLoXILXPfEqdqB
Ca4dPdR8I2noNjTzV8QRSwTdM6EBpHYwHtARgJEMumDXE6cAcK+EWar4Wh2Ebme13a7OlHB0KqK2
EEY3xhWBbNK2soTICqSNVwPCUPDH2s2rrZt8YXpvB42SlvDkqFXj3pzGsU0k6TyqUtmva3V0eD3W
GxShUu/+trz1ZpAmhrACXnegggex4vWg09TE7YmF9HOe7EYSHJum3YVkIbK8vR8QwMJVahBvQFZi
yn7TDLmUytGo+KkKVjPIHZeFgSzeeIAW2Sc4xU7aEoHo7eZE2QxyeaC4h8AC/Of1uHLd7myO/LWv
UzqeFNCveykNyN4i7ehLHVni95lZLVTnNQR2qIFilJNTJyHhY7GxQljXqPQQMQItFxKhJ/r+ct2a
ISiL4S0uJHWAzJmEM0mFAnIs97rPch3iRnpabzoW/vt5A3AMYTqgrqisYl9cT14mVSmPaliJ9Bx4
ph4ZHdbm1sKpvt16sCJ4NeGjBK3J5LyNZk6DvtF03+qD0sfTEdxACFpPZV0vgdVuXTy2MawJQS20
00yjsjpXxjjJEsOXiibZGEWOG0um8jbPVG2DEvLwFknt0u09Nz7RuYd7Fll2EGZdzyJaiIOcssbw
40pH92TUJgmUbpFh1h29ZqHxz1sDLfBgdIbPh5PE4+baHKNDW4xdafhjXhquxcd23dbNEinM3KCE
UAqeosgX3DC22EXKxxL9Bb4ZUoeNj3YKhpNEXfBKc+uF1zvINXCUVHXaap/rYMBUm5z4sRVDRIDr
2Y5kWre1AhZt7QbFABAYhav7Z2tmaGgsEGScqCgZ6ASeTKBOem63uuGnpOCeFUWoMqdd4QyK3SyY
molfgZIQdJMYnaAQmSyWNhhppQe24ZeWmW1YPkgHMOGQLVGq1m/NKtzRLGq3g0Q0V+/U5JD3g7KI
2RAn7DrygZKoDKowHYlMsJNNTmDc81DmASW+LVO8Cvp9o4crnf4kGZjzFIcpYFgmqFw4Wv5iLj4a
5uYb9zlIk0BhgLyD+POLGL6obDkMRtnwo9REE28d9Z4eQZUMsXexMN+zpvDWRq0QBLN4o1ybCnvJ
lNrWIr5F0Fx/MLS6756SIc6gtC7xXluoSd56aci5ICGugzaJ6OYUC5NnWVTqECLwJQYl5ioz679F
H8gLr4PbQQkriA4M1AoRs0wiynokEryrTHy1sqpPldvaOtNQ7nLitF7CQsyOCHGeCu4UuNAp0Tkz
AezLJPBD2k3UgWtUqzsIMEKPVl+4FGYNgdQCxVwweYGF4XqllNIyaM2xUris6VsWmPkWUvHFAqXE
lLkEjx9xuwlysm90hzWBAdYJCj6MxIFvhDZ7t4vcdkA2Lj1WXcX3bWfIh7AflT3tpWGVgHd+nSZy
vqnzvH0ulWynJ0nmymkAWeWkDDaWxPUPGfDHH0kxFI9m1BGPV036x0RpccHNz6w6VDTRFoqlAPHZ
VA/R7Co8/eM68M08DFwWIp1KcuPFyBYh8bf5BBzObz1BwCWRV5hE3a3ZowJrqIHf4PqCbowcRe8E
dzUoSakU/y4ZKc+QTy2hLkN4BKXJtGNvPDWUpSFP8YditRCgIhzGjkBJfFrMYZkK/rwksvzAShKv
SOT+XEmR3XhWmK7LxAy2HOrbXpojrKvAbLRqhuAhzu3qsYu69Jil1pteJdohg+NfeKbOLAfCF8Rj
6NHFhp0qrslKy+2mDS3faslwJiHKkiwPi9OIZMvC0bi9FPGag8oj1HtBZIQmvuuj0bQiy0WL9NjZ
uUvy3xp6hqoWva7QUPxX0StMuY3OY1AUgboP6Mgpk+SghXVrMDM/MuuB2JWjjOCx+vjXC1eUHJAd
RBYdfmqaDMZQUF1LQWc+UlRm8175o4NFzSUhclb3Ld28BtAOjPokWiFwbsCjMHGVWmpTLQpZdgxw
mT5maSxSr5HpZoGR7HF0+Pq+PXF9X12sAogCgiUsGKqD8GXXSxUJre4W1fUjzWX9ZUCaxeN6i274
qPs7Bo0BdEozekqk2c+q3NMF6zevLVhH4I5EN/wDqhOT0bZl0GhVw9mRp6F+TCiokAq17zd11PxN
pSh+ZJFcuZGdKi/3h32zQ4VhBLoCGYS7Ylq709pcC8fcZkegB+3R0bQQKl5SEITgMQfrSL/Ox6b6
mxT98K+nEIbhoJBpxlsPdZ+Jq4ohisGpEhXHdqTAmSCiXGE7xY6Vdc3CrXsbuglbYHEFTBEeGLCj
67VNDApSNw0cT0bZBR6tCttveoRpClOUpzGSoy8LgPt90PRAp5lhrD4pdk+392d6ChNETIGvEGoM
KCIKpT2xFBfBU2eFEaAMRXEclYq86BJgK7LRC/SCCbVfFSpcSTfQtQySz5fcaI3OiUE0dhpYkzmj
nZI9oPrmugnsX2o40vVogyaBVNACS5vi8/633rjI709FxQGFFyTapt67iLlhF3FVHNMg0VcZRKkp
ouxNQS3t131LN8EDLMEPo5oJ3CBq7pPXMco+qUIk4OBGW4m9knDw28p9vuCHxfG5PtzidInePUBV
RRnweupjqw7KmJQaKqBBk3olpyqyvxXJT00tJ51LaGP0u/sju51DMECAj0oEsCKtMfH9eIsPGU41
8Ut9DMcXWqYQmqHAF5WPRc+g5fWv5nSUhWXsLJznW9Ivo9W6sWkzy0+7FkArE1Vb6whWaNlwYjkK
639Gawj4GU6UUOjDLTbNdRV6VZfSYJl+qKbQPgtkK+FrCvLOcCEyv51HkPYIliUwughM7+TwYsuM
VUpjy+8B8XPRbhHFDqBi6UsXRMYSsfTtdrw2NrkFkMGLDApqJ78FvsfBiwocp31i/bO3x9MNID6k
hIC+ATj4ejtaNYvGnEumH5dc3WhjBWln7CLuxDoA410HZQdiNOhhrTSSLoCMbh0+wlBkvFD5QbCA
kPradh0kQ9UZke2PVu8VPDjEfQx0QH0eubIppfP9XTkzn+AGAz0aCNfRpDvNVYbNwLoEEaLfltlg
OoMhZ5LbWCS1F8KFm10C9iu8cUCjChCmSBldD0u3SgVvkIL5Mkm3sYn7Wm0VaWWrS3WzJUOTm5qU
lhZQg0GAj3BIX3yx7mQW8cJdcTNtGA1eiLIBvkmUBb57YC6uiiAY6igOegbYUJOsE8bOVG7zhQzv
rJFvuBUS52hsFn9+YaSKpEwKLEgJtjwGkNEI2/hBDimlC8531g74a/8jCA/t9Ws7hp0hZWRbzO/D
ONh1OaR4UFdeYg2e7mvc6tjTCGMA6kIfwrTGFzW5JejJjAMZ3AKNh22bOEGyqsxh04f/6NphCzA9
EK+pgrMd2P7rEXVkMI3CCIxDJj9ZTe+Wntk03v2TcxMufBshouBnIwECGMm1kSEbRKbCJgc5IRIw
rFHyNuomfeN4Eu3LwQ7fG7xV9yMweptQG2PX0mr9h9yS8ET6Clp8kkWdSg/rPS2yyu1z/Tdjtgbd
vEQPyULAMI1fxcei6wKP8286/ukTF++7ILFGSg7hm1ms1sZGWfEj/3l/SqaddQCAoDaFTAMUWVGQ
QH72ekoKbRwqK8+sAwLZ3OW5Ha6zslTWgGSzDSqCvUeHCjoLfWl5iRWnD6RGC4LUEBoiJdgGe6Za
5SowWfRg1nVwNKWYnRuZNc827/kWluXdOEZB4lV1KHtNo9itQ4ZW8GiawHc7kQJE74LnmsYmGBQY
DE1Ay4D5RN504lAArs7HfiTWQc8GPAw3ilrvpPYjRX7j/vQtGZrEn4U8ANdRm9aBjwdAG6C3qjl5
/Jjyt//BDq5RZAiR1UZR83qVRpU2TazDjmkMjjSSlU3jj0IvV/1oru+bmjn0eB7+19TEtQykZXIe
WdahsdunICdvZrluhmNjyI6qdgv+csnYZKEkEzRpKpgEDymGFXpHqXreNktsGXOLZONCBNkAXgpI
U11Pnpq1scaB+gbL9EjdTsvprmaVtbWG9kE3B2Vhraa+WWw+wD9M9MuLjsopCbrMtShQGMx1ld07
KaGtV6kxXdh509YgvCAgBYQATjHRFwdqi8mWSJHzSmyzjPxOjQtoEBlhAM2cqOE/6pCbELIxO/Wz
7mrhS4cs6t2+RvuMK/dqM7gps9tza8k08qoQFN4O8upaqDkDS3XN0cJh/MVJnp0IhUj2iqa6GiB8
CjXlt1xU0MuQh7bqLA9FHzxnYzUsl6piN86PKCiJodsXLkkgQycHK9f0fjQSQzoAwl++ctMhWyiQ
SQnUnxYm8uYli4lEhAuidNH/YSJdcb09ipok1LLa0AeVZbMuH0qH/hLNr/ljsXT/3GwNgHlRuFSR
KsPj+waOrQxtHJhKH/p2AkwOt05A9G/1CjKrMpWcRvngJdRdtASVsfzHiP+U4LjrLV8N0hJ28+bk
XX+KORl1jnSNwuIu9Btpn0PPVG3LTQb22w5yXxLd/KNP+TaGDinIxgOCNq3Xdg0bjKgZQj/OfsSa
tOLDF4/OGVRHeP9+39Q0lsRqmrIoXJlYTdHUc72aUpNqgKOPoa8kpacG+x59DkO0wMVy41HQkYqs
B64XvH9FSHltxDYYV2Vmxn6VW8c2eAuUdNNFIBBuF14WN/AkDAeWMBa03sJ3WRMHyW07CCJI5Pi6
Ih0Mk3UrDe+MptTYS1eiqS/tWb/KFCNck1BJn/rIqtdDBL7zLrL4Bv046knuAFtnCkLrEpHLU4Cw
/rGl2jPjaBwFQLlbZJmfmR6IrSP+RdOWWAKRF7yIgvUAvSNxFyd+hNYbfaeEfm/sUO/Nn+y9knrG
Z/0nCLx1cKJ/8c3311/89mVaAgZhGy9o+F8szjSbSmgQ1QoKE34L0W7oBzN/PIFewU42fQchnfvG
bsAy19ZuKIuHGBD2UoO1MvkTheUuLgZPHfUN3MzatNGJNBw4iP7pD/jSzBwXxjprHsVhdAIIBS7k
Y64nukT7TzXIRuIrOXf0kgGUFqB8aXAHrUpOKfe4Fownw/gZVj/aWveiBAi9+1Mw40fsy0+YHAWm
pKmRGgTzPXyGyZs5NOA/93gju9oS0mrmThBcUUBkoM4nnvnXo416Uwe3FkYbDNuu/OoDkJvyjxxd
jmr4aqTtwhvrdheDNQgzKyoAiBy+W7cudnFHtSar1DbyldjnFnErC0wrwIQb+a/7UzhzA8GSiucP
oF2A6k+fJVYQh2qCCNrnawMEcuUxc0o3IpA4qxc27K13/H+kfWdv3Eiw7S8iwBy+Mk7gaBRGVvhC
SLZFNnNmk7/+HWrv88708A7hvbuwdwEBKnZ3dXWFU6eQNZtnIQDSgreVzdoOXMnrhSxFyGiJc8cF
JqI8Z2tCWDoJuCaQAis852KQpGNLsrHQTKgghsQfHOoHO9V6VGUntDm7ttfmti8d0rkoxk+I07zt
+hSiquI3x1nhQ27s23olErtqVJkXBEAxaKRE+FwSW3NS47EhRd4QX/SqR+mVd9CNZ9aa+1B9pnSm
a3m+rRFLx3Quj/FYk2pUxLiDvEJorLS00wilp3EtvXltKi9XxdynRBkbzLCDFDI5xHGBcRKc+sH4
vTpn5drtAb4eYSYssoYELuuAc1ooaYGqEPSivGhSds+HhVdo0aNeJ245GRbJG6uWX40QXAJ6Wx+n
kfuq0IfKdZvb+7pgMBFBITBEaA1YApZ/aUIquNGllmWxrx2Fo/pD/6XaPwub32CAJ/69LWxJNc9l
zYd8Zj8mOpbGDLfym3xXimho0j7rqjMHusYRtaQtuM/wEBBwINid7eaZoJRUUZXqQ+yrXGzlGGnX
KWAWild8nqvy83wJ0CqBhD+mss6Rx6WYGQ4Q5s0U+yg4P8T36g6Y0Owxe8RIAB/zeu0iAdf8plux
WEu7OE81QTsB0v5IeV5KjeSCiyZZjv2Q70xMGzLR7mwiR9PLK67WotWa8X7z5ANw4LBOqoY4XoCa
Ev9VcdXRnPYDhnenTrNFALTiDy/q4bks5tUsp5gKKQdZA4gvDfO9MV/gJYCUsLWGlQd66fKdi2Ic
4qYGcRqyw8RvHMX5T78cwClUlIHAwet1eTq80ItRGKDHoYlbsFhlgzk7ZvbfXyRgcv8IYVaA6FBQ
J1rDncQkbLVsj6VUmInxENZr5NyLe4UsvmYgTEPmjVE2EYQjhpF0sR9rGVhmuPjIc+Djur2cxece
4Cs4FRiahTQ+I4VWRVnXKe7rKPbUqyMBz6QxKXYNgDDKE/rPkZN41EyV1GlzajjBYKwN7Lv22uAj
A+IHqghcZcQwl+eGcJ6qqB/CDhIlsjlD39doQ3ciXvoam1KxqYzY4vayl6yUAeuBDmHw6AFJcyky
mOSaBsl8kWPDQ7Jm2iD4TawYrLYrG7xgMuDdAOYAPB96sdkyuFryXTXkYeILyleB/YNLICW1NTfS
/vWSLgQxBxlGXVfKMRf7ipg6wKjvgkHxQYjh3Baz8E7PsSbaX8AyMrdAXu5ciC79PiNJ4pPBqJwy
yMPBHCfjU40xVBLFSIy/BiO02eb6EKLLf1iFQC0c3cUHMEc3caRGcFMkfiPwryLHex2vHNOR2wS8
OphUl+9iVXqpwmozzjPLUOIEfjKuwD8Tg9KVphnGmgKZbN/elqWvQo4NZgdlbvTuMl+VF8Digd0h
8aMaIxZo7KTTo1YqKxnKJWVCuQ1VZ6T1kCRiYtkqlqIOGLZ57c2hqj4i6SiIZGMgUfP3y8E8NKSi
gMyEwWauJEEeivBGiuVItSPIaA/WPpvqr0s6IOQ/l8Ia7E7ShqDJEr9zVGAgovxZaH4X6LF+vr2a
WScvw/B5mA1mAhrA1gI/xaxmkHojHuop9TnRyK26LwuEpINzW8iSBpwLYRYzKm0phwWf+lEKYlcx
N//D/daQrkMqDD3gcH8uL14W1pjnrJR4DppXMf0Ri5s6/rq9hCX1QiUKMSY4ZEGjwMQvQpUFIJSo
ICK8y4JHmmy7wFaz7W0pS6cBECweG4AKMLWH2aiqC5SaKrCIEuipf6N5rbEUBX3OK4Z3KU4CMPZf
OcxLXTdlwQ1ClPjlawpvkIvMAAOPgz4w+bC16or3gizdpWVlTqOfatFdLsgr93Xpdb34BubQiibt
So3HNyAJlv9C1Ur9rb+V+1q3o8KJHm5v7MI7Ok8QmNuYgZdHfu5SQxAVkkYZ4sQvOH8k2ZGmmFzZ
bIYEVLTlWmvWgrojgYpUAaZz4xFlkfldTeRQi4UEI7Mns1W/Qgx3SjVl5VItaCRaeICeRc0fGTSB
0cieq6IhqEecof7JYzopF7rgocEhruFZF5eDZDC6w4BYuxp8FYd6VzVUxDPd1aZYhNY07cZ8DfO4
oPpzEXXufpr7KCVmOUOVkybWNJhVXYU2hhbf1P9hx3D0qFkDuyMDXX+pBOnQxGHbqIlf1T/J9ND3
YCIDK2BSP91WtqWTQWMe2qahanDcmKcIQzEwOE4xsBT4wdIQgScotKTUA1XXykVeOhoYihm7iYAP
9BiXK0KhB4NCuzD1FQwk7uQXA0w9Wvz3kd1sKmYc70x0wmLck77qg6xvIEQlZqg7RngUokOVrqFL
FtwnlJJmJNdcTALCllkMukpok0FOkwQmIYlT12SbqBXGr/p9Ee6iTt+hEcK7fVhLIR7kobMFaoEX
/ap7LOvqcRoEPE6++ICOgc7kvfyog13F7n71CSB5K4d2nR6d8RP/CmTUo+RjNFgls8CT6KQ29zw5
uSOtvCRLQmZ0GtBwCJLQVni5mYky8VnWj6k/CfcJxeB6sQTez/0lly8r+zd7CIwHoeBVRP4QOH/k
e5lbFYO0H9BFKUWzipk5OsbluJjKq/2YfmPE3bhWs1i6W+fSGI3P+bLikDeFMvYhUOWfcgi+Sb6x
1pOj82+6ta7ZYJ1la6YiFCKFk7GD3X7S0g19x9OYD06rWkVi9cmexG5T2l21S9zbWzqbuluS51t/
JrlUJSmjhoiupkMZ+dRpfjWdqX/+34Qwt60Pp4mEGo6NNt57/JG8TaAlfbwtY8k8oREaoTOcf0BW
WBl8HXXGmGZ+08a/CjTfNBO6mdTG/r+JYZ4OruFpNHJZ5peNssnzaDul47smx2tu09Jy4AJ+g9UR
ZbCGEFC3QMqnJPMHdEGbHdpr3GQI50KDspZNW3oN8X4A5DTzKsI1v1QBoEYAgBLyzDekWLWEAI26
KmZe3963hbsEyD0iMuBIkRhiPQga1oYxTLARyC1bkQIigUa0UBoFJm5F0nfoy6g0OoFh9AQU71Gk
Ya6tpld62uk09eNu1zWRqbR3YvpSFV5XAnnxk+93I/nMwg+UnitBscZ2zb1YXOtM4oNkzsyjw3jW
cVAXEh2g7gW/0RC0lcQdAmKFa87St05frRQ1Fbh/AK6hZ/Ly5KIG3I74k/ngXnRla7I/sx2GPpkS
8ta5o1gJyiu3j3F5c89EMsoyJeGYyAPJUPXoXX43OLxDzKg174VdtaVebikrEhcugspr6B43EAwB
8zFr75mBEoRCMXoepjFIM68AHxiqU1x0f3tZC1YQ/CzyTB43nxfLPNSpJfo+2iD1McAOrbvelApW
LT20wQ+uWUmZLzyWcGvB3CGj/wQ8T4zBbcHMXCkJblsO8huzz8IYlIBx5mWjTLdlh3gyQw/mgaAD
8z/s5Dy9ee45mBMKzDONZI0oZvjH12S/7393ftz/PYAE7WbAq6PGD1MC4rTLw5L6oCijMIr8rv0s
AcPnFbRCdrsMrasGCtG3D21BM5CRBXAE+Le5vYy55+Awa1RuGok/RaWVV7smlDFweyWYW7jL8A7h
QgPAi3CczcuC5DMTE0VGPUx+yKbO5pUv1UBN4+/RI3Of179yGLUgWgTHUEY5TFMe1UCzO+4jLh4B
6l6xjguaDhuPuttsGqGDjEOoCwqtQVtLfFCeOjoCBpsoAkrzApzPLHmf+lJYOabFHfwjEZjhS52Q
G0Eq0XdA/FJLLRnhvxg/5uBYVTFO6D8oxJkk1hymZZwLeYCSYhMASjXwWKD6QTttJUhZVLwzOYwN
NLqKzpSBxM8qVPCk2FYyhJFrxCDzXWGMOxwZpGdkQAeRoGPuEvrXgkTRc4AoaoV6hpBsemlYC1OX
hQCZiGYdoBLZw0mGRuGHGNksVGEnNfwCo/av24eyYO+wjH8lMIfSh2HSpQIkJHzjpPIHGHytmtc2
nHAAb4GN0M66LXBpSYiEUZX/DvFZgoTOiNECrEIgSr3HHMwI/Fj/uC3iWgGk+bUFkGmGaGDzLlUa
nD8BFTLYcK7UrSJKzLb9pGu1keuNm4WAGm5mAwY2nRHSN1oydciT+0UZuKmh3MXSM1HlfUTpMcpa
0LVom9vLur6pgPbjgUAtF8YINvVyWXXAyQYw3JmPJm2zx0NE70P91Md/bRAuxTDXR+6MtOW6IvPR
QQB+Za27m8o7dQ0lt7YY5nUgZdBGdV7inVWdNFWISRpkGLMqNWvj9+19u7apWNBcWEL1TkOZmFmQ
aHCpHvNDBkTQMSDljxbcNiVtsCxgaCPVvi1tSS9ANYAE+jy+DI0Jl6cU8B2HQgE86ShGZZ8gOcbR
H5XcWlXdfqHfaT0pc6Xu8+1FyQze7NykyLLncaHWUn4qO19O49puANG0wdRVbKSOrnEFLYiC7wDm
BuAW4MCzYYIGbFUxRkLvJyTAqCSavlJMZnUnTem829t4ZSbwpAMWMVN8zK1MPPMQ1oEqclXV9z5K
qjanlXaUrqRF5t9wYcAvJbDYiCxI1aYusRbcVs7sOr5zILF2pzxpNwDvxRbH16IrK41h04QKz7cX
eJ1smuXjiUfdFMBXTOu4VJRIL4QcTmjv9z9l8UG2toKGkUg5MJ5gzrRqq1lZ75VifstDwgQxF4o7
bJ+TnhVqUulYL22s4ncENBR46Dt74lae+avrxshh1tVXQYSWTxFyqBsqlamJp9CupTtxtSi/qI3a
vytirprUybEYGFgRNL76AWLZLfltYM5V7RDr+Yu3E3flzNaWNv/8LNgJQxJhmA4EHqaf95GNGYsr
j+OVVZz3DuzfyHyiaown7FIAPPawGSrs3fSzINZkFaLt3Fa7NQmMMSxKZByzWQsadZ+C1jRoFFCb
giH5520515EosxTGwKN7uxMrRcL1Io9xY5P6XpbNduMHvVmmJmZDvFDMHlcw+vD/KHi2LGeHVCpV
OKUhBCtH0SgxpnZwo8p6GVyJ3yi7t/qjNFf2dFEPz05t/vmZxKmtEiEScGot/yORDnL4I5VWaF/W
RDCqXgSEH0ksYzel+55+DvqhkN5XNu4qe8ucGKPdwC1OWTYrXxJlNmi/jMiSX8vGTGw0huVeIK4Y
iiUTD0ZENKTDf0ZMyqwJLOmxBO7V3ucJNfkAj7G0NiVtadvORTBLaiK0U8chGXyRmsNW3ZOVx35t
CbPNPTt5DGPIIQNLaON3sT3G/ePKmawJYJ7BSBK4ppKjwQ+QfSi3aByoojvpYzj1B/2O3z+TY2yl
D7eFrmwaS/GetiGgs1o4+Gle2YVQWQXwifnabLdFKeDbANHhnG3R55+fbV1JwD2Q5jiagFqiCSBA
vWJLl947kEz9EcCoF0h0hrRpk8HPfwG7YcXKqcm8vndq4slrpYhFa4cQDXNBdBT7QA5zuZooTwMR
TEKDPwrv/ExD7iJDZUYmRqzqlvyOQ1pZ3ZL38kfg3CPNCOwT2tbaLNAqJYsnlvbZgqVlwGgZZMhW
1Hx5K/9ndRB29Sx1yaDHxYBE5vhlmCb9+lhBci5oA4iQEOOiHwPuMeuj6502oJkNOlfWD3l8SqPD
GJ9uq/XCIi5EMA9SUZSlloDs1BeFtyL9hetaFccG/f/3QrFybWfVYlzLC1HzrT7TbbEr0XWMES9+
ljZIdHxI+hvFBBFhLQZdloNiL0qx3zMuLuXMxm3oJdwhqIAx6FauI5GHyTCysaYBC54PVvSvJMbQ
zQwYwqjhMrVFbCWY1yPnnJNIFhdQU13ZvQWbB9JoHSkVDNE0gOW5XFXIj+Kol+kAjHtn5vJkDsh+
3daFxY3D7J7vMBp8hozxUQRpapMSCj3wu6wKXVAmmrK6kWm2uS1oad+QsEZFGV0wqMszmqBXVBnk
tKNo+u9MQrdp+aLnb3N+Tej+3r9Hehzl+Xl+xIwDudy2tIgHQqSCAiffnxrOzAWnrCzgTZK/hiaB
SO9cErMojM0LB15uqI+JB2CikuLI6up8LZC+RgXNYgA1wB9UDuEYXy4IdE+hphBMEGwlq/R5Jyg8
nttQ1ZxSr9oWa925S/bhXByjdoOOEaccxVFFUrJXf3FiaJPxRQwdQfCAMv5LOhfEexeLY05rRF7S
oAkWp/SxnRW8mWFq819yHwKkhoIeXiXghQGkQTvH5Q7GBkfzuJnoCcguzBNUcnmrh+pa4YLZuCsp
zNuXJ1FKpBQz9ZTXePBApTIIoFl8xFA9bni9fZ3YhgZWFts9p8a1lHENZCWcz2VvegZSsnf1Xcx9
gqpa25tRsonvCvokjneIbNeqXSxa7h/5KMaCxAqR+1XxMiJ6JYHzjZ7QHw5mOTvrHRMcc8o2PqDr
V3d/3F7vNw7p7CW5ksdctVzNNYJDpifZS9snZbJ7DNJ0MbE5Ry0v94bN+Ik/G+KO+Jvbpp6tOrc/
4XsM4a1PYGxlP+ecGgVjfXT+LdWPLZp8irx3injToGU13mtovBgEcuyS1q6LN7X9GAHam/ItCoaW
XuyT6HdROSqGDdJ9W7bwTh6n3Esa5U7nMO9QH6ySu2/aatuqwm6QB2tcqQcsKw0QSzqy/sAfsNY+
aFW16yKNnjBdgrcCb/633mIwLP4bWbR2qehFO/v2vjGW/5+TAyTvm6UWJR3GepWjgR5LkaMnCpib
bJdFhYJOOMrEHMDkbAfaOIHzDU3rt8Uua8yZXMaM0SpsVTlR6akREd33NskHV4F/IAf3KPAkcuIO
3ItQemF/6IztEIIAzDCJaKqDYkfqa5YA9asMFsEkznxfrHwd27Dzz65oqOSCFVNF0Me4ramO4VtT
j6Oo5dhUya+0vEN+L9VRddqCo0gbOLPeBatFB5Y19R+5M/POnEoEZJcJBFNORhNqiNNQot6NVbC/
gGlEDTDAXc/twBjNMEwx9s7hgn2NnIFwKMsTshYCOCCmjpjZJO01DEtX78diV4JZ+fahLW0LoiCA
zpBWBVMI6/L06pCrQal3p5reZRhdVJJH6CqViZX0OeYEnsLSHEZ/bTz6go6iRUsCHyDaWkAbxO6K
VuWYksb1p4n/0QiFN6leU1QuzTNHGv4uYJlPALJAXAaeEpR2WKCAYWRodZD1/iTTYylHZj/8SDhX
FZGV36NXRn5c2VImm/GPvBk/CjgLeOdYetNe5nJlEqT+NCZd8URpKDol5KLFW7Z4tAk5UopBNgSH
+SSGg7ZLc8yvvP0NCw8jSHoBAAKTJgIbdih0KaepWBOjPz3qkYgMs2zyaKLkfqVTbaVrXbXfBUfG
TgMCDEwSbBwPKknmqUgno+PyTB1OiTrmd5OscI+p1nKYXpiEKihU2mJHO2i8VNajHbZgW85R989H
o3PIOIk+N+kYsqhKozUGINmCe1y6nRbrVtdW3b4j+jPmRkq2Jo6qNWlg/O6DMrcqA8YMQ25bR8Lo
z1poSo/rIsHlBsz9lMdWNjuwd7syPyIV3HQS7I0iVdOKiV9SZNg8UIGgBgJAL6PINOKrkGQJ0iJp
/gL+9QeZ+9SGh766a6Tn24fK5u2/FQuAYSAOUF/EqDHGc0v1dgA3SzGc5MAx5C1mlW4NAfO2otIs
h68epINAg72MzWBlGgdU8VoZnYUV/c8HwC3GeF0UA1mUZdl34aRx1XCqZDegutdVkTuPgC0LG+SH
+3ra5mSXoZKvyj/57qnoQHBcqaCLec3j8P72biypuAo+Z8yqxFQHhIGXHqaST0ovK+Vw4oL3qvs5
GsekNGvV1Iq7VQedSXn8s24UnlALB3AbiOpLWSAby4Yo74aT2MafgGGaiabCByNH9WfPlRYmAHfi
Chpo+bDPZDKvaVhTsSzEfjhJAfdT0r048IoST2i4K9LGA7zFHjuw6QjUDPLJFttVtNy8gVe3Gn0s
xlxq5sEifbnoqWzBZim0wymT93K8rTpfSQ9Jd8S03tYh1CrQpVOXeyGGCZ3s/DCtMTEtnvDZBzBX
q+6ySh5nbZMizlHSzKRK7gb3MsjDO1CLabm84uOvrXj+oLPkCZ5wNY5VHHM8CndUaLZVZvhKt5Z/
XHxzcYH/7CwTtnADRqgZMXZ25JqNkFQ2j6i8VLeEoybG2CFbM897i9xYMTPFu31t/he9+iOczbEG
VNSGUcYi29Q9qKpVOsi266/O9PzUbFacruUTxGREPPXzyAZGh7mgRpK9gSwte6v4TZs85cB3jo9S
8MNYEbW8qTPxoDRLQ9x5eXgkCqlI+Ho4DfnvgRxUMFUHiN5zG+1ryIUVgftVtF//ZTPRiQW+6pkc
/8p7Ktqcb3tc0g5vlw66HVdBuFRi1rLFGWavbPSu3XbtJvp9W/A3VfHV5TwTzDwFmFelp4Uy4HJO
WyF6BFXl88QDblLCBsIORvP84iI2eYJhdiHGZGyH4VC2+saAcze0sYWxpNtYPkXVfcU/iUEH+mMP
uS6KpFon9mYib/R+JaKc7cWtT2a8hKYaWtoV2CtwC6VbHRm2cNi03FrP4tLWIK0GlsuZUxPuHmO3
IjoU3YRhFafYOChu5OSdJTWlmf0IFE8NMd7aTsELAObh9LN5NuoTl6PxYQrMwgjuRe6ACF4tDiAy
29XAntzTyRukDUV8f/sEF64G8Ds8moDAsY5ohPlKdCJHQsnNu+Fl044GD4q0xRB0e5SPlbLGcLgs
DIMJQDeM15LtwwjIRBMuU3APcxAgb0JpwGQCU01+8ujBz/t4xftcOGms7V9xjH0DZFwAlbs8nAyz
9gPP1cb/tHl/BLAAipgqCmaN88OpTBur4lVnzD/CXegpE3rchjVi+lkxGcU9X8635Tl7FiquHORm
xHL2itmvbNU3buXWL2dMpFxKbZL3+OVi/BQACCdqDfIt8jYPK7uWW7tpj1xrau1Wx00JKA+iJhlI
nvpYB/VOJO0hGddS1Gz6c3Z3sGD02QGdh14kth0X/MtiiP416CZf3BtaUN5FYzpPkG9FzdKHMXnr
BeU3nHttp8RNnZtKl/8l8Pqfb0CfJD4A6FfMgro0571cdkYkQWXL6iESH1FLx2hwNQwtWdzevolL
L+JM7vJHFONnxBUtjFpScTsq7Vjlm/a1Qj50JI3Pczvys1bs+BCAhyVYmwK/qFiIHL6zAyhuMRZR
SoKgrgUOgrtCNzljwKxiGrdrKrbg1sxh7x8x88/P9LeheRmPejCc+HGjk9Htm31h0bI2u7ew8+ru
2O31yQQ1UTqCfDL/EFY2+Lt57UrHzz6AOcu2FOI6VSIkg7fU7U8Yv0HMxOm8xmrvj4orue+cOdmH
mDdH+65PN61FvdZCFFFsHlbOej7Lq0+RZXSb63PqgaVtCYMx61BNQkIuvaOYUw4MCg8y0dpO69c4
9uD/mY38WL22TWtKkxVMd0b32Fpd8Hb7Q1hCzn/0++xDmJCiSopiykiBtNCxL8xX7L/w2GSbVsNw
Ai/DZNEUJ/KoxVaPuFUc/Cl5FGq3nawm6ey2csEAkhwjdKjmf0kn9c+XIXuPAG9ONLNE3g1cYEMn
hJ6kvnglRvVrbPdR9nF7/YvngH6smVIejNFscKFL7agIMc4hpwKHrC7IkwOe2GqdO0XQgvFyDT+4
eNfmQiJw03hw2buWo+IxZF1MTyD7iHdSMyUfYxTnK/3ki1ftTApz1aghBakmVNi7pJN9DC0O96UU
RW6htMbT7R38HiV0pcoorcDZMTDinKVI0Ts+r0mLLYQ/1butO+5ET/TQNP/MuZFXvkJbXPrTjrf8
rnHG8Vh4of+SbEfXeO/ccFs6nSt4g5t/RR+KZjXdFn/3zhNxU2vNIVhyzg0E6n++lbEA4GcFoqCE
BYjFyCxGkwrICgQHzPxJRNHUq00QPraH/5KJuxDLWPYAfBxEbaHKXHkg/HsRPPXSVs+PCmBg2X0p
wMrcPpTF8z9bJxNBFokuJJGe0pPWk3FXUFo7RdfXW1Una13XS8kYLA4prHk6I+4ps7gaLM9ZSGp6
Kpxh17qil98LNvdTfZpPF7T4vurmXrO5vcDFe3smlFlgz9G5LSGH/eSGYI+JYMQq60L26yZSzKiQ
QhMAYG3F3Vt+oc+kMg5lBjY9PY+wVHEoHLpR2gnQ5mO9wTy1Oj+A+UgMkNV1uGzNaiyf5589ZoNK
oYOnGaCyfeKV9igibkCBSeeGFWP4v1yPf8Wwj0GKSXFdW6LQZSDNf58YutXzOxKYovYrfOvzyNSE
J27N91wqTSDtL85ckmidVljAeBaIidCBRu9E+E2YGZaGnGlLMDGX2DDGW4VOVhu4gCd7dR7aQCDZ
snDf5G9G81FpW+4j5L5EugfnmqXKayHLUuns4uMY9RZqrs8TCVcpC5ww9pruoY1PumyPwzZDa4CF
4eWFrST7uNPNFhRHxt8ndi/kM5rOEQPzrTkcfZmHFnGywk80py1rSyvX6v+L8RLeXQkj6sDAxA6N
46S87+Uar0Ygv4rjRu3eVA5sO97tq/u/HPe/Yhh3M1DDfJrBE6eYc2XQNKAUIutPbXZEq49ToVkJ
Lo8IqIhup9A1BQqhA65WwP/ItA1fHClXminZC0lviURYueNre8C8nISTK13sW3oCR5wlJ5GVB67C
FQ/dKgHisuE8227mMaJBofUC3+FVSAo3Jn5i3FVV/FYa90a8ycNyP/Fv0vSY8bu43QRdZ4P3csfp
fmWsAdaXFg26AjwY8yjKq2m+RI9aqhQjzItW0Q+Z9LMcmdq0VAW/zzJlbZdnpWV9hnOBEhMKtIYc
RxVABOFdo95LfGuCCLcjLil2mbhWLlh6K1Ba5EHqPLMksgwk+thKIi0C3OCPsPhsoi0PuvCu0rzh
87ZmLwlCjR3JHtFASzDbdRVwyqDPTGYnWlX2VMKIcd1zWQ+bqSBHXV6z1gv1PaCckNTE+L15vhRj
GcYE8XnQozQ6FZqXdM8DzTCkrbf0bicZe6MUdhL5MvK/7Gr99svPxTKPYCi0UqJE2ngiYAhpdqR6
TdY4H5bU40wEWyOfFDoWOYeZjH3zOvTHuqaYt+eSVDb15FQna6/r0rkhayoAhQBEBjgALrWRI0El
cQU3ntoIaZwEYZ/2IHYbfeg2ESqFf6skaLwH9RvsH4rdmLR3KSzUaxpHEaZgygCs1G4vfkjvhWhq
ycq7cX2nL+WwV0xP4pSEkMMZu1Z7n7TXEr2gj7cXcx3NXAphTHnbpxjAGAMZA6RDZYlywO+4YuTd
21IWAneIwfC0ufqDbCqb3saww5HvAZU/KVSwqP4J74eK4KR1Js4OG4wW6bfFq0h+ceOPTNlr468R
GYQy4mwFqIFKjjdR+zMiv2VAG8ZdrpcbUd6KhR3ipRm6AZMmVrblWn8vv5fZe6DFiaINQJ1lxf04
PbSbxu5VE60sariCGl6TxBxABqAK2mUgqda2kb5NlMpJwhf05Vl8zAOtsYLZW8DWYGV4IJAOQ38p
urQvtReL4qKEGlhZkh6kPto0pVP3T1SiZjV0TznYgnR3aHhzSCYToJJY5i002Jok8Fp+2/WWkH/E
OfgIB5SUtuJak/q1n6zCzKP+AQ4wHeVh5vOGHjSptBFH1EGEwNHrajSTEvzCfRL/XtHJhfs1Pyka
kHDghr7itZIKQW8A8xFPco0nmloCer0KRxufDOURo27K6tirkZlwT3WooAvSVIqHkntoATMiX7Gy
j6P4Z6b/0tD3hpnd3SuGUHJd6BbtioKsfCY7JyQUSpiwQBZPvZyILihpnVaryA4J1+Q+Gtu1dpBv
ToPLlx3vHwAuM5XpXGxjQghQsKVZAizraV+YSKdV5lG1Pj8/Zevz3n95eXl7e7u7+9g9I8Vmfg1m
av3662OBfORx0N838+ywraBlpKoDaFqVU+QDZ2GqHnUVF4xIh9AjXruXvMCVHjNv2qhbwSmOqsN7
Wmymu/h5lbb7+n2ep5BpM/86xm5cta4TI9TVFDPPTgqACabbYuBUCHIr7q3ZrEEUF1LlKGviPQED
yQwVZifPCFGskbrT1BO/i94Md9qA1OUud1RwhN/eYGF+3tkDnul2QC+JnpWrtNzIS7E0doZ6Kszj
aIEZ3Ho9huZv2azse/9tF5mD+eO2yG/sypVItEmBQ2b231hSMg2tESW4yNWTvT/U96ej++4e7NQa
LYOYn+72iNZp8+SaMCuPzf1ms7E2O8fxzBiLtx/2K+/qQkCIrT77Gsb/iSaUzfmiVE+aSZyit5tn
APnIKd5YVuXTXYps0m4N2rQmVGKqytBoDKKl2AIEnD+s9/GzSh3pRfKnO0w063+0mCT9FD6t7Pv8
TN3YdxbAyZMYIXhUYd/tg/1+OLrHY267x8jizPfK/Jw33c0wbc4stvWdjX1/ik3rQzSL4+ZBue/M
zYoisHNl4HrOWw9iGEQpxsyNd/n61HmqhiNt1FNw6B4Pbu2nxPVfRNdwPPT9WMLvB+A7v8adtgZP
XFT6M8GzlT0rXWAKENLDIgRPgi1axcF4qnuvShD/u630envbF7JMWCUIor77omW0BF0Ko6DvKAjf
4oZl5uT3xvMwgbzjnoaH4EUjVvwYYfDYytZeu8CABmPEExih0GaAOUSXMkFEzA2EhvqpxIkqznPp
FZuVZV2/zZciZlfmbA9zgknKQxBoJ96TdwDcOrFLHM7qzZcXVNM28mYVirEmkbmpACJ0Uhpy2ona
vT1Y4Ya7q/fJs/Ao2oULBd3kh2DFPH5XJZg7AyJXAD0NjBgG5wKjoqpQjWKYNlglOPL7fWQZTmV9
Rjb4yq3URPnfLdzcfKy8ald5zQFoCHfeg8wLTd59TG2yiW1q3itebcZO/ACWbDMx56/v8H+lR+zU
5KwXwBetYa9s0wO3ba3QDaxoW4En/4lz9ZUVLWrG2YIYbVSzOiOcVmsnu3TDh+fiuNbH910gYLYM
iHQd9IwgCJ0n0l4qhoYyfZv1mnZqbdmS9sE991i6sYsdc6ZN8h7Z0ybcNZ7w0ri1qe8LN9pHZuu1
XoJDDB5F7APIvTfB3bD+ri6YQNRqEL0AW7lA9xDrPcn1lOgnTJlzOue93mru5IuOGZ5SYgUvt+/I
QmoM2IgzccwdgbgsnfJYP3UO+tMBzXc1B3kg03A+Cpu4sRc58KlNzb4tl23enA3rhVzmpoRBE8m1
hGWqnr5rt8UdManZg0bgpdr2Xn8XOLcFLtjTb7S1gaEVYCVhezenGoO445Tqp8CLbWnT7nGwLr+p
VmzOmhjGGZUwNAxZU4iBG7ih2/DB8OJNaWlvt1ezAJ7AbBaAx///cpiwI8WIZ60aBv30mm/RgOP+
P9Kua0duZMl+EQF685pJsrzp7mIbvRAtdYvee379Hmp2r6qyuEXMLoS5MxcCKpguMjLixDnRExCx
z95B3Y+rBgoZGq5IJDU/hCXD0w+zRwfMc9BNRysV+FqZAaoI5bNYGfRLvS+26qe6jc3Skk1tNbxE
v5Tz42FOm481BukFZC9kYH41ln2HD91C6FrfuEiFFcgEHgpFNA/tAUv6HHPRLLLPfy0x8+nVkg8x
vNC4GL7VUcUHrnVfSWbUvKhWJ1BxIaSbXNj9wFSoW4BdCG572kZXN1OF1pV6TFLjku7DF/VFNJck
z+Zn7j8G2Go/hASFwZ0MqAduDWT4s7fnbXlhs8/PGh4a0MpSwBLIpu8BSjG0Vi2Mi3zgP4ut+FX+
BpGZJT6LC2/KWUuIEiZwDppUkcS6nbAmceVGqzvjAvqM4jn8pUE+zUYxE+zO46e2sO1mndO1NSbH
UUdqGyhuYyA9N8HF0CSTPXlPwqHcaUc+ouUPSE+KCVl64c9cfFMo9J9BMjd5iAZmVxRg1jiB1+BF
/hK+myX24zkHdW2DuVyNLNeEIGoNBLR+S7pPdISdyt+ZXS+QZ8zUGnTc4ej9wWsUjUcs7EAIXKgw
Jal7MaOKxOfO2YjnwaQKrfaCtQ1OsfPYV8wkimAQAC4BuRg0GbMskjHfppxewyC/1Uix8vEkVXYN
7k8fVWHwzBPRToABkCgES2mz634usqDMzu3VFzBzC+1hD2JW+ILSREPXE9Es35Z+Vit183YUTZB7
fMROuFoSV7z3JcBBTMUzYErA3CQzD7VBLxMBZFDuReNH2xU3RSlsx99c3dmPJ3jODtTSMbdgSpwk
Em6PYKkWVdXkFXfhjXyLOPRXMXraGpRvrZWLPb8QIEy/duMhZSQXBGQx8EIAGxXbPDZIEWQ+8ki8
xByccNSVqZlBncESpUZaiDflu3VDGh6UdShHQT1rQtDejkz0AY8ZRkm5cONRKLZ8vtPDTW4QDZ1o
Lvfmul8BlEzCAw+Yifcy9mclI4roIEqjmrTqv3jvs1lr7kse09ERUMHGv7/LzyxbG/pLV1IePU/e
buihOObarmc2lVmjeUGFdBL4/xLSvEUxqVtLLRCYJ6iBOX20k7wFhM7dlYBR4gpFXDkJG97dOTLk
WZJ0elGmvu5aRTVA6FRDGjEEcYIVB2Gx9sXcs4pmcBd2zpxlXZ6Y/6FBA7LjaWdd3Xay0oMdkCvV
i9pz6OvuwS/vSWK+qXpMcqAYyUqrovRJMYalQv/c0k4dSkjMIlRCsYW5NzquLDwoKKiA3wAnIRDO
hcZGtFVSRxJIfkh8u8m2IEpXw8PobUP9lBoRLYQD31FeWPscHUGW/NMYduNoVyXx1LPQAI2Z/xC9
daRbEqiaK5vLXuPfQXFIahc9nKsm/vAgEa+QJqL6TnxPt4r8xOujHYTE7exS30v4r8eH8z6O/7OD
wWqmIPWH5kJmoKoMztJ6RDoOUrZnvJ9KYI/BJdkUubfOq3owyzYWzaiU2k2hVE91rIKrayhePDVp
TFFwdaoYrtkl6e9kGiH0YjJaS4kWEFFKJFKAD4+0qdZvHn/3PQBkwtoZQKYhnsUQ2HhS8sVOHT09
dqRKjzeg+EuOIqdu/Bj6BgEA7G0PxTzJ7W0jx1lDSJzbShL+W3FruCtNUSBTjMfglElmnVubASgf
lqN7yUNIOdRC9hTiyMplR0BhQgqsZKTWZ197DYQF73OffIFpHS93UI1DFINnY0HZVaWCL3nPSbKV
21Fp3Ql2y6+62gycrt4Cjqm43/Jil9W0IW4dLMxizJDNwTtYYSVZ1CiT+KhKPSdsDN3iOZSLOpd3
rSFr/VUVCBDlbatqPfquvBV9rrXRV0KacMxNHcLtltEV9VI4efe2kMGoIhoKtF2hD4Kon/ETbQ3e
9bDynDKSkWkLK6rykUInsWy7lLLBbgApNKO60FeGx4/QRKtSuw7CcKMP4hJC4T5JgK8B2TzK6hCu
getg7jsv5IMcFBueI7zoPk2iw/CbBzHXSNFQGuKdJZtdZ6WBJbknQbYqzwY0J5MLwienOPsl7kX0
f+frBHpbMQlRHfsa2pUSbjPF0oSdIpmG8ao5nkw1bmkep/CUWdopWYneHNzTILae7rsrf5soEGfI
kg476tVVie/hvSvtk6dGOxayQar6Peu+h104rhJ1XPBDfzK0d7bx+kSFCv8LJpFb24PUidA2yD1H
1I9wHq7pPQ8coHHEz7eNTsV2HcnnWrF51xTN8jN+4p+7V9kaelMJdwLVLFkk0lm5JLrZuWbLWQb4
95eczv2Fj6W9+kj2QmoKRfOLzHNAl2icuGrVS5akbb2DgrphfRIseQdd+XfJW2tPHLx+aQqUVxaW
6U9hiJkqMCPgFE4g1gm/cTtVEjpDu0bRPafqIit7GorXtLB6b+VmVHW/a27f5qui+UjHkEjy3h9+
lbypCisNuKBeIUK6Qo6htaCPCGVtwudW3JoytxoHtCYc49gK3TOEMuTS4qJ1YxAhtpQn6QsVUvfF
eK7DTQkqiRrJXe5bVp98UBA0wqHZjvWHZpAeMq/BJniJBsixpNtaWcJw/qE9fzR4Jo8gc0krJxBq
ctRDpdpodiRV/xx4B6Ol0TYI34qCpOskekNLEy5tNOd/pOcwW0eKOfp7r7ZV5U3szeFL9TYe9ywD
GZ5ttcFs4LGN6qS6MZHKZ3gbkvYO2tCHqXuEBt1ZU23w2Ws/XHmjtU4cbYr0BJShP2mQ71XNlsdD
mu9i4EoD0nIbT6c5CsfZa1qauWYV/a5cBdpT/o4mlcc34cwNjkKTCoA+QjTkVhQmIT5oVe3xnOo5
dWSrBQU2vvA2YMJvTYC1YiIGK72mwyGr0a5mof2toin6ubaqTtXhIC+JesxdSzefMwV1V04kTiFm
1FWu5wyHREbbr11FZocius+TzH+tByrLlsxHpi4u0WnMnM4by4z7amKxHxOZ8xwuJUkSg+cop0al
EUW1waxUpglBx/nC7N8/+REbI/qHs584hEFPdTtctHdLcll6vlPzRw43Tzj2B9/TSZUDT5FONIlW
VA0EzElbAUFzq+M4+sPG0Bdp7e7eWfgS6Z9GpCm/xrZcJ2EuFnIj+U6mKx1I+gLjqDRivypaTaDd
UKX7Sov1SyZ0Z6/m611qeL2ZJQNIwXxBfM/UxqADH0emWAjZV865S1Dv+6c9vhDCpFAZEEGCB/q9
27lCP5IWJJUfOI0rrcsgNA2tpICyV9oqr2y/aa2K26RhCyW555B7jcu9UdqRBrjyz8dn5r5IiWI3
mLcQFmLhdE1lHLmay9KgJlnkqKsIkCbhTbOHA5xVJFPR3YjKuiTiR3QCVZDz2PI9QGiyDDVfCTcs
IIwKE6u0wGKIleHHjlocU8MuPXDyrLPorLmOpP4KtUNSERftFvyxVq1Kr8zU5d9z8dKDMcBPJymN
DEDT944Hsjp2qZ4HW5iCFmBNJeXL18EV4y88AO/SS8wnT2HD1YkW5FjmEHdFjqgmktPDDdlhV1VA
8cSQECnDlMp95i/ctTO7GUU4RCLQ10ASl81OcCkwvgFfxk4JSMS+WiK3mbYac43c/DxzjQRiVwKn
jp8XhqM2vHZfmrTNj61OlxL7f2pCt5aQhUC/DsBIyH0jx3Q7e1qZuJnkR7EzxOPWCw/ysBVK7eA2
+8IpRtnqso98WLcUsYXJye7l8X67T4AivQOEC7hcIDooQJn91nwicnLj+q7vlMJEgxV2JBrQ8Wm3
8SEtQ5KUK36pd+V+v9yaZA5XPIArSmgN35nERCKxIbEkoAHrYxyVbw5JpscjnAbAzC+SuxpqXiAL
AqUec6D6JOvBVKkFjuR3sek3Y0X4jKdcp0X0saX7oj7mErKQQPYZErwGG9lnReX1ghaGTpbuBvXJ
a0fQ/qDXTPxGRkf5BF9pnFqFLYSk26v6yajt8QB+HtJUJBV30VIF9x7ggu8BbyRS6GCfnoQLb9dW
q/MwFLk4dGru0E30EiJNuGflybW5keTpJjnpKEkOpDpLjqGey37t5UjzQVYuXZia+7rS9Cky0geA
i04E6cx5yvk+KTNwZTml/JXnl7Z8qrizlEASyre8gKgumvpDR+lNCbVieetCrg/hpdiIUKa0Hi/T
3PabHAbwl6j94LK5nZUoK/pOgBKH00gSwiGjSVelFNbA5WbjOtSK2ESQsPR+mTMKciZw+mAtcLMw
RpWo8oXEDyIn9nV9LbcVv+maD6Fud0AhjXjihcbCi2kmA/KHPwErD4HxiSvidpxD4UKcY8CsjvIv
edgMmgBNBrw35IokLz2C8SqwhMbSl2DBcwdOAW8PWvD5KTvGhFli1+QhHuGho6nteBDAcBIl6HWp
y3HBd033CnuyNRBQCUiwgMSPbbaRmo4fNN2PkOCA/JEUwHktXDJzzlm8NjEt69XV5sI3o8s/jBy/
EoigR6QZEbd/SYAuvPLpxyARaEpV0T7sSb9QmprbMdemmWBI9SQD4VAROXquaKBm6TkaxgIgSbmG
566W6aCdSpLVvz8bGl746F1SgXhkI7DR94WRN6rIqYcQDbMXVypMX/Jo2Oc4j8nSFr2/ZSdxJBkB
jwKcEG5yZnqzNvLHDGNEu6pgZ50uQkW9L7ajMD5D9HxSctAi00OsuhaaHMiwEK26st8EZs2VoELQ
x9SKgLG3m0r90sJBArUVF+ySUVxsaZ8c1N1mQ7kJiW60d4HB5/ZTaxBj5MkoYDmSXaMg7YpWPaJL
xwp6cOMWral8tYqW+Hpm9x+mCLzqUDBD5oPx4HymDJI8KJFjJJUJKm/onr9wI03SC3LdUmk3eKH3
+q7iTfT88t5SFDQdVXbQ6KGbaqMGSDVYtpmad8V8FPPY4bM2OHCZjhZqPY7Poew7EWjsT+kIBTdF
dxM65N3Hv96LyF+g7gaEJtTl/8ToV2dPkbwo7/M6dkBNhG7bnaSYXWHJKShZfjy2dN86ji14bYpx
lWBWhQCUVMWOeEDP5eZdi+3atd6a94CCQMCKbTRhbvOIapD6S04h9LvW3kldrEbfx7RA/OpwZpCi
nAStmSMPOV5pjII4cZCersxMFMA4FkFi+t9fgDdmGAdd6FmchF2UOMkYokt5C64pX9yBPaZfynXO
vKNuRsQGt2Lh+Xyjw5T0Iq7GjGhv+gfEk3WowNDaQgossPuOoPb1srCi4v3OBVYZIEBEYpOSMhNv
gMc/bMsgTxzAzSwk3D8HpzqE9nd4qogdmjrAJZ1ZndUdxF+HHe6PpeBr5nK6+YDpA69376AGgCmm
iVPyqUEG1YgtLxpS+/E4Z7IpmOCrcTJxhSdnQO7nWeLkpuqem84EdZwItV5wYdqcuK4uYrlV0/WC
1Zm76cYq4wxVvSqheILBaaev8ldCUJuKTPm9p8gEb0oqbak1/Hx6bHTmroBNUGGDmg4Pvj+JlqsJ
5T3RA4dBnThchBclqFF/4tKAkkXTRjRoA27VdGJP5TRbApTeNwLAO+DAAAvJAweJx/ntUqKC46FQ
1MRODHa+U1j3uYCr2JMb6uWcADCWUoz6y5R7e/X4aKhJH2elss+zrM5oMETJq++F7VfEGVX71WMX
NKcgyLmfOIKKt5bahgM5h6GXPhpJCnDKloKclyYfqtp48JQRjCJBWeUqyhKd8YuDiLBi91EmZ0gu
GoolxL3/U+oDLzCbPiyjAyS9+5RmqYq7QVbqtDMfL8TsoZ7owHBf4ypEeel2PsSsVZQiL2IHOYWa
a029IoIHogT3STNot1dQutZpFIAXqqPo9EWP6+MPEGeuJei1/f0A5nDLMp+GkMfCkzlcNwoPMGkT
QKQ62lbQZZdoBO7ZX+Cp7G0dQFMUSWy/IsqOa8C1XP8uuXf/FbMc18+1hxkPiJG8FOoBdZf/w2cC
9AyiVHDQI5fD7JsOLbBDHo4xeMS+g09+He45XwY9b2kHjdl2tlqSVid4LtHCa2ipvHPuMQEmu6VG
GdMeYXq0cV0LBctIpGW0aftNGeDuJ4VG+CVFhXuSL+xyGYV0oH2B28Qb7XZVG6TKubEXYicb1oW6
a4qIRL6NTKGEruZQ+m66wKqR5W9DgbTR+wAuencbQIslQiMQSpnFRpdejYGqHfra3obweQDQITHL
giPdUvl9zhfgNYUnPV720yPu9ls5vwy6ITRiB/X91vQaNTeLZHCJgSm3UFhVSRwn2bosuSWerJnH
zYQZBIPS1JoDrZtby1BZcotIlTFLKu+tq16qADkYxqOSFPnCNT0XDaAECRESxOFgL2OC41wrPKUc
A7h2SZDBbN0MVmhkryj4bPmoWCqczN4kCG+h5w20Pv4wh4pDpBk0YHRx+AQNT4Jhhw2pQZBVX9TB
RmUgeItGc/CXLrDJWTAhpnRtlrknXd0P3LBoEqdQiVqcNeXQ8DvdxgHlol3er4Zy4Ylzj+fCRgeN
L3LMKL8CSsYsYa8UleBDvM8ZWmQjgDGCbtZPEbD1ijTiG8oi+tlHXBRa3GC2FdVsHncq4P0GWK3H
38KwdeWFT5rzZ0DOgPBWA4gGterbTcUXAhc0HIcoyTfaLRhpASKplReRq5QD5Kj9nZAVHuW5JKAN
sLsLD825RIEEF2XgCYYiOVizbs1HmuuD3TxKHcgTETV81wbU+eQ1p20laZX29Sr2nkq9soIl0bfZ
uBtGRXlShEAWkvGQspAAT9TCcqeQvniq+NQ0IBHihlbUJrTkM1qpb229R1c/8RJbUSu4RrwKcwsN
96OAkp4PuU4wjB374FWPTd6l4ON77MZnjiEUWxGMI0mI7BV7DLmhVkIhEVIHmtWUkzZe1YId42As
IW1mKkXAMuHtbUyJShVwkdtlKIpG1fNISp14X75wm4RUFDJa5PlZeP5VEnGJ1XEuO3hjj9l13Zi2
denDXkYOvi3/nto3nr/H4znaq+Qth7K5U0E3cfH2njnxN3aZiyZNhUofQzF12l94EUTyLvU/U22l
ZDnIM6DnVOrEVQ5g6+L7l4rbufic3Iwjq0cTUbPLciuLFzClM+fv5oumLXAVWnKjrLp4gKYOyuVT
v0ButnyCXd8Twf+u+kXakFl7AK3xYKpEeyfLMzQMcaBVOewNPRop10i7kk228l96rDkw9pQnND9M
/TJWW1C67oj5lezcirw+3tl/MBOM751ik/98B3P8khbNx76BHbADIQkxiITSMAGxK/bdd/Oxqsx9
CnBrTrbOS/fz6WkpETuXFL6xz1zjVdpKhVBM804AbAUbYbnH+yULV/02czF8H8/DwHzyfj4e91zN
49ouy0EUDA34JgKMu6GDQtBuj+c2jV0IXaxMafPY2MxT6cYWe63KXRDrPsaoa7sWfLBhfXaH1977
XoTIzCWLbkwxV2miR3I2SBiWdErQaIOcDHqE213V4ZFLSvkY/ugAVjy4S7ntec/1dx+xJRbF8xBU
+DjRg7DOCtJklD/wr/y4jb6B0RkjkwMBS2YVL6K6kLmZdc5Xlhkfhu3TdfGI2eWlJ1UAqC60e0jQ
LQbHsz5rSmqD7hUQCpZXo+xUTlY9oDsVbjehHxU7EdD2AC78DQcFYm2q8kR2+Sm+8UpDed02wiMy
lQnKhUa5xGM+bZn7Y/v3Yxh3lTZC7PcC1jnMD61v9XjXcBT6C2iIj4Hg2SUmt5Qhm9/Ff01Of3/l
IafnL2hmMM+SshdCuwZDqvwOhLGwSCrCHk7UhsD7f6UUxSxp2fedMUh1vxfLI8A1KsWjsj3yyQGP
OK61uIWOGdYJ3dljrqPOFdSuUyAVlVkt2uvDU+Ygi2G6pCYC+hB98pWY/sFYP3YLzBXw31aBDgWT
D9IK7JEpBUDpqrrs90OxC9wSlMHIihUfZUEk90uPbbnxF+IYZgknixr6kMA7P2FBEXLfLuFYlFHc
pB0UuMzikJPP7VL347QwV9vyzgBzm1SS2nJc0Pf7Tjpkik9K99/P2c0ImOtCQvqZlxuMQI16q4tC
2uQEPASRIpFY1HBf5F5uPl4m5rnHjunPZr3a9z0ISaKGg0mhgCqfcsDDALIcCyvDOu47K8wdMXix
a+Qy9MOAB7Sld8muf+6V7fBeWy7yktnb4zGx1/5/m8ODA3KdSO2z+pY1SJATucOO76h/hsjXBgKX
RCbKqrKVlWwGyJdWK9As7o9jD7E2Dl2pCdqMvx5/xtxBx3L+z2cY7LMjRPuXnkPWfB+Fm3bwyCip
tEDjQtuoJApN3muINlKJVxfCnmkf3u/Tv3bZ2Y75MvJaDD/e5JfOcj+aff7ML+xV9k5kJtngmcsY
VCvhmBjQ1dMrkOWbQkPELpi03H8UzbsUZBYPrGVm/JQjhQxIA6H01UVLKYT57ft3qMyTwgVnL6jP
MdTLmS7RCS5sI6SNbh2Km6Ul+K7x454oEw4qxqBlMVX/UGOoIUcrxPGjZrrJc+FbIDwaU7uCqkpB
YmCWofHdrNrCzlp3I0c5HccV+hhq41hBfePxPpv3e8iioZQ0yVQxtyWQ6u1QGzjCDb+qAGhDA7aB
KqPlCtb/zxDjYEs11EtQpuEU21C+2myb9ZLE0/+yqf6OhXGxXA/1ksjHkanB3RDi1Aq2RgTT/2xB
bvhkQv2bPh7T/CFFrgRlOKjkAUlyu8i64DWyG/L9PhAAVoQOQ1mXJG6/G0A3NDRWu8ewtptgCbzA
xHX/nJ4rs4yrH0GOoSQ+5rLnXwwvI/GbJ7uE85ZO6ewB+Y+du9SHb6g6X8qwIxmferyKz1y7Ghw0
Fk472P9ovR+VmbcSGWsR/w7oUn/wTBiAHCaPAADJKEDAmNSLmCteiI4ZeImAR/cOZ3X5b6hx2COo
6cWgtbne4dzNwppOp/7OAV4ZZRxg3HQ1oFAwCtXmJ50DXtBHt1a2BapBUXYeaPfEV1mLNzzOq5/i
VZQtxFwsUOqf5YV7R/JKQycEW0wXoE7ViaMA168k6UqqL40UWbVb/RAKW+Zbq9GGTdEVSK2aPkjs
UojiRMJLi7Yp0c82kQddpB+acWhid5t4C9cDmw67+7hpz1zd+V0JbTkw3sGvqYqtuIlZG2e3WUm9
6ZaHDlPyLAyb3P2X8hX/mJ1Y4eCUEamxj9I0yRJ37CazrkdHb1VLNE68Q8kZn2OvWLrO/cu8351F
Zh9Igy+WYwOLygu3vrhnYdtvxXNhGptgIeSYd1xXg2NvwySI/aKHqSqxBPvimqqprI4W5F9X8XG/
xMkw77WuzDH3XloEaQgAdL/nBHMYKbQ91T33m0vM/CmlS+kcFrZ8N4/MRejrRhSg8b7f56myGcdm
7RXA2opE2augufAPlSzgr14lpDNTZAA8yCKimDPiOiql/0u8OnVCgj7LgAY3s6QqtMSy3BPxKc1K
bA+KeMmlhW0zefxb76Gipw7yPDpew2hpY1xzVuW95GXCsH8HSMKCR1wKLO59IgygZo8cKP4Dldfb
8zcOlRQMOQxoXnrhSlqBjg75jEC2iiKDhvSHmLcLsejsmCbVM/hgtImxHTMuOBnrEXWcvfTeAckV
UggYnJsJ6PHY9f7pNLubvCtDzPqIfA3xvAGGcLpFWv9EilFaD6+SKZBgq1m9FWwq+7u0IIZWoCXB
NM7dz5cltaz50aJHD4U+XCZ/KkFXDg6tAWqvlJhgUaUeLam848wl+MP9BY61g0bk1BWM32MZHAy3
qFI1Vod9olMX2h96YQmhWS1SD8+O5coOc/YiiOSNpawM+/DCqyQtV1xCyreSf2rEbCEWYlvQcM5v
x8RcDJwQB3nNa8O+tyOiW7UNlp8VZHO3Oh2OZATZlDH9oaUFnhQarXL4t21KtiWdeG7cxQj8Pni5
/R4msi0iI4uERMf34KkUh7arVtDqWxj1vBGQTSJgAN0CiyIt+jaWvA5GVNmuUeYdRqxiveC2Zhz2
NJS/VpjY2QAIMFc5WJHDt1R77lYpJIYRA8XSj86zDC2hUq8sjOz+YYA+Qsg+g/wPRwHn4NbPyL4+
QJUHNrXIDo1fXbjS6mNuUANtyY+P/cwmRXltolOephEVnltLg5DIUl4V/d6NSHlxQdK4c0/l1jg/
NjOzVCBbUyeCaLzroRp/a6YW9MGIqmjc5yGPOWtOubEfg8J6bGUmPkLSCtiP6Y6BEfYCaPK67rsx
HPdadsqey32OUSX5WmoIAIE9qONBdR7j/y2YvV+uiWMAVBTYhIJ6Vw7XEDBqUYrR6QeOnNJNbfNW
Zo14BHHWd2NLPh1AALKU1Lpfulur099f+Ur0AI1drsBqJStUzHYpMDU9VaSLF4a0DtYLg5wCk9v7
4dYcs1PkqUFEqWFujGzXP8glmGjKS9tt3ecoXjUaZ8mSxU18yz6EDduf/z/z7A7yIhVKinUy7utf
utMBcZShCmxDPahceTaoJQIE4EvVg4V1ZWlW6wJdIFmajvs0yKnMvxfq2/DOIxfUdb8fD2/eEoRe
0XsN7IjO+Eu5amLcFhy2SfMScg7v/vDL35L7nS1x4cwk9LCMkzo58AXYrH/kfa92jW60TZAP/rgP
G80swsCKioDgwuWQSKxau8ho7sZoQt4PAveU/2jraoHdWLi/f6cvgECVqExoZRYbP8aA7Q51PO79
TWbVvpn5a6DWSst98Z+NrUtfwHD85H9Hb4+n+D52m8xO3S8A/4N5gZliMeFr3vCwfwegOVTgKVbC
CGUEUtcxLbSt+PzY3My9cWtvWvKriRaTpk5KHb5o4A/c+FJ9ZhT5U7QzBzrJxw3yJQuXxvzEYkLB
Uw8c0B2DK8gikkzLM7BZ2qAusA7lCfDD6c9GJi75ClG89RZux1kfdGWScQp6I/WV1+XjnqfCDpRo
W2WjkaVMBAuLwV7BVP61wvKylpoXtf4IK42VnkR6GYlPx/Xp+WdLPjz0qeOdTuMVuPtMiS6E37Ob
9co0cxNr6CqtIx4uoB4LGsioQY8l6EFO6INd2C/3V+TtIEVmvxhqLSgZLMmg7hQ9U01GUxntiL9k
8TsIlnJfAQn4SuQ9mufCBi8FOlSbullwtFNUeufmrwY8XQNX27asUr3qDWwiw/0IjJ9Rv3AuZj3d
1e9P9q9+Xx/Rz+T7xbSWSf6su6+xdBILM5KX3r4zmRz0qACsjn/AZ4x3562ltFTcKi6xa3ob5C6v
47on+bpex6Zmn1IibQUKR2CDqQZtMm+L1ueuy2vrzDx2XlO1XAjr6laxUT2gCYW4wqFca1ZAe4oP
oC4tTfkQgl1U3iHFThZSWSyK5s+xAZRsiiPxaFUNxgOBiEzIvApTXduVxZ2AObU8WzErK9+IA3Kz
gEPWGkHKWYxtKINmdDHZMecewFyHBjvI3aA0zUwCyl9D1frtuM9e64ZGz+UlPYufWmumx+5N3KHv
FyJkUCnddaeljm11dgGubDMbTVNiPZX5ZtwXVkEGYIDLTXnuN+5vcH4+Ie0im8ARrTz6+ZHTVwWv
oIZ+gfbTclZHx9FJQA36HJNPj36sLhXZgPSIcMA9WZ97j/bW/lgeRVuh9erF6Xbq81JMOed3rmdu
8hZXx6QZY03MEswc+NX39S7ZQ5ZjweFM+5896YCLArkOZks8IJn4Ma/SeIirEb7biw9K5icgP6r0
NcfzMZCHI3dIOnR/SmnV0kwF1YaWFZukbEKUhzzJfvwxc14HXXJ4gQBdhj4T5nKu+VYYikAc90Hx
S/NPabzgXe+9DgYJ/lWAJIBa5dmYIwbAz5V9Rd/XMgWIrNmnoBB/PISZaj1aAERQNWK7I/vEBhiB
WMmx1oXuXneKVx48eIAI0tjuKW+Lm8FUCfj4Yqt7e2x2xs3BLFgAgXcXhIm9/XanKD5IACuxdPd2
7lvjW1KQTftTviCkglzuKifDRn4D8B/kMyBV4c79wstu5nKGfRWRFQ443AxLpM0lntQ1oAHb74yY
qlvxlTtGP9Kvnogb44dx6MzsUpxrUMJWa4VKZ/641MB772TASQBSflnngbqWWMgaEEyum4uqu/cS
UHNADWE4K9wZCTIkNDtx4Yn5J015e2purTGnRqhzwcgUzUWFOiPcKfjkyESoI646S7GDZ/A+2tFK
NXuCtCC5PKumR87HN6AWjwJNzt2mt3hTtNsVD1DAaEGSxny8H+5PElSfkTpDtzcQuwBs3m4Hwx8j
LYs8d++nBZHRurwku8L2WOBaubXAbDhQFMZu3XPGXl5xtvJerTIntyqnfTOc8pi9pCvh7C9lJ2ei
6VujzGXuJmh3BXW6u6+e690IhubRSmlEUroEq5jxFEiHgJwNVFgQDmUvTb3L/aTX8f6BwDz0q46J
JUVPshDB0z9eqLmDa/BQ8oQxrJP4J5y/cvFuVnc1dMG5fQJ+ooN/bjfSLn7JDjlP5A2/cdf+cdgr
jrzzTu6R2y9xaLIDRUVxajFHM60BAh60Et9uFCFR277IJW7PIUXnBV9p3pIYap2lVNGsWBjsnDEE
AcjSYaxIZTPGXH4Q1WwMvUNdbdIzbpd14o1ET9HCOy6QKrDuYBrXtSlmp9RDWaItNPIOkutuoG+H
bv2Cs4sKiToP6nYhsgS8t/REYR+XrFEm0OkHLwdJD8ZXXk56aAYHdRPB22KL/ny8a+6Cun8syZO7
R40SCN3bZUMqUkohuoT9AFnTvUhzOzZDs9whpRsjaIHSqlWSzE5OxnlJDvTuELK2p1W+2rFq1chh
g26AvQElosa7qOOq69beIdj0+W9vBLtk8PV4uLPzivAdqHPUc9CGfWtxyERXqzjMq1CvRMUsep7w
72HmEc19HjZa8G9D5j8jhNNExRs+FNfKrb0s6sR4jLB5xiB+ifvMLNqUCJWHtNpGcvzkRQwcz536
movsFMZPsZbTCtztE50W+o/yb3EMyOMpuIsrmG9i6WRi4b8o+7LdunGu2ScSoHm41bAH29vbU2zH
N0JiJ6REkRQpiRT19H/tPjcd50MbB2j0FNiSOK5Va1XVqmHUgTEoaAmA8dxeLSf2zVmcEuxG3oAQ
cbscL5a35ZcNiP9rL0GFAuU6BEgXTPXP4aCzFQtlI0Ti0E556t/Hl/b7eF72WUVgwrJFu4mW3k30
ze2841duLJ/FwXB74cn/evinuQ+sWlw+4uEKngC8Wa/nM/+RVrJip+4moRWCc3dtGv/x1rszYHJ9
JQHwOQTH8+MQnQAXwYEC8fGnEFzGOB4XmDqfiNjz5TzR+7W9C4OvaFtfPebTho6EdYFa8Jjpt7na
qi9Ow8/hwD8fARFcEPUvtO1/sqR/bVk/CTqBAAkHb26+t50+koV9Aej9A7/8OyS6PCNKoGmKEgJ0
vD7TsygcT5BnG3qCKOV+3OVXW82vplNyOHlN+jGdJBiNV0W9ncZ7qMGeW6A0hwPKDShSDacCNf3/
/w3zx/t8ugEGkYOvAkXX06SfTf6GOmApIZYH9bLvufrmphqLR8NAWH9MN2wpDVRX+bcE2M5/v8f/
2Dx/vManOyEvuszrQgzLAAHeAq3tRXQfe9DXv4rYvk++eNpf9VvMQoICC3x7oPKTIO3/c69qTsHK
k2t3ohJ2UawKXmZROldCzRc+AhtH0/DYxOe1AeDw2137NVWlBHWjOvz3Z/9VhPl/LwJ4F2KcgF/+
iXv+teRsNriIprY7FetjmJQiurUERrrdWtIDOwP8PCVfpQD/sLE+LcEEIRQ0wS998MB8/vz4YAWD
bC1cBwmym2ynVtD5dzq76uNdd7+KQ1TsYgUWOuxEPsiOlzS/QT4k8y/m4C9w/fLp/36Ny27816d7
cGWzJN26U0R+2GCqRvSLttOZ37WQPVuvl/EpHOsRjmEgaHvJy38P/P+4K8H8vPRQQz8cNbZP5+Wq
KVQpSNafWPqSQ7i2hYxs0JbsTcJ7rYNTnxi/1NP5K65DXwKOFlByQyC0f9GF4HGkRjao9cRLCYAE
6rXVVKZV2Ji7tNpe8b/fft59dzW0hKutfNElq+EqA/xkRB/Dhmjl1z/eRFu1VWgoPixlUVskRlXt
I7i/JvUIoAySVHDn+e+x+gy2IlXOkaqj7glgKoVc9p8TtY0FWxa0wJ7M+NR5pITTc0K/2Ah/Hb2X
ZyDCv3Dzoef0mUE4UGpIK816WrKxtJBxZKCt/vdnBJ9pitnlQ4Dt+QUooxG+49OkL7Nnh4JSd3LV
2+na1IfqVdfbO4QlDkA9w+rnWr505RvHCL7GTXneiRra/Ojrrc5PZyikluXx7en4Dj+V+uViRfN4
fx+V9dWNqb7/5uWV3cVlWt4BGkICO1SHS1PNbbDHv+r6t6l+/F4aBgPAobLV7/Qcg5IV4T8/zC7B
z1Z695iXa5WX7DiUtwDZkjMg+v1NtH+x9XdRfrsZymap/ntM/toGn0bkUwiXax+dqI5gRPbb9JR4
tf++CixNH2olx0J8gQdElwH+4+T583Gf65KekXaJMzzu+vR28qualc+yPJ4+3o77h1N9Oh91g79u
mqurH/ubX3r/eqj/+3v/cSD+rzf4lFvxbu25DfAG6dtc65u0Or6dd792u7umbnDml4+NKfdpuS+b
Q3N7Uz0fbpqyvCuvyv2POq++WpL/60T414L87F2aujgm2Ya3YaVqXrPqS5HWL+b3s+q7oWnXFxYP
mGFzgX4FXHK/l1/ee7o0YGEKLPrj1kzX8Xno7sEQ9WvxCmPz/x7zv2PyT7P+6aCf8hxq4QovIcc7
H8256HUOLwS6EjE6HJXph9deS+g3gCRK0PuD0jET4AZ/Fdx9NdifQlRh2paIGK+xexbY1KfXsyz9
6pqVJ+i6VE8lNl+FNfC62z3MuP9v9s3d1f7m8SWqqutv99iBH19N/983McTVIeqOcgOAZfDGwz9P
1taYwo0dJBp5iP6Y4zR9m6So1VsnXqCvLqe+5v4NBEGEO9m28id0208g85cgIhT9V6bkn/VRLscj
7CwvyuroPITM7ae9kXlZbxNvG06vHvzd6vlIrkXt3Q7ntRZ5mcAGDtYHdbDXh/yIAZr30LZtcVjW
UMCu1e53f5q/ia/a/v/HGIXIKhCnQX0XTcb/QKr/DhOUJ6ZA0OnUCYkmZjDoT7iMWN2Orb8vwnZu
woSofeDWuYE23fwei7A4Qp2Y37JsGOrBCboTedg1onB8byfpnfwsJc3W+V+xRf6+KfGuMbTyL/Aq
0KpPK30N4y2TYT+dRvl9iWCxzB/79SvC99+H6OUhmKmLpG2KVOXPRaOygipT4CHpBbV9AtF+gzxN
XqZfqYZBPODyu/48LlFfwJpIIzS+XtbHn89aZShVpL31CVENNE8GtOhtMCmBz3q8kOAHiU3/vtF1
8CsY/ICS6nnzL+dgMrsHNamF86rj4kZbKKfWHWxo3rRQwa1zXvdbDiy9uNDaAqlxBO7jMCIct4Vs
zxugvmct7Ai1LptAlsRogy5Koz0DmR0UVfbWC8m6D5ZNPFFIpyVVn9IVJhTtgEabBCaLe7dhLZXt
Kr3gOCRmeFHG5tDDjvQKQraN5w+19vmzlopGxxEitEsFEUdIFYfZsD37apomyIQpLt14k4wTZIpK
SNv5/W8aZS0Bxy9vYW2FFtPJbjsZJ0Ieu6Xgbtex3IagPC9L/9MtXoJgLor0XPeJ2RBJdA5iOymZ
N6dLx6IO0jEjiyG8k9JU1cPU9cltLHPJj1MhQIgLxg56eW20QBIqTYatrdzWo/uSmSnyG3NxD6si
xXK+D7d06Q54FbTfeETOHzPB6kGXciyHCtVdiLcPPlri8gy/GOov6fwi83bFpk7mLr2OrQdlcw5J
jSNYzuuDGpgGT18m4w0d0tnUZgym+5X75GXr+fxTxzz0Kwl53VPYs2JGFxPEk1QWFmrf+770ysHF
s60DZ5I6kQzqTmScekjpjzmDEOFi9a8Vsl9BnWRSDzWcohQuqMj1/c51EWuR+/nJcZx5+EvBesTb
i1h4qD8LDxomMl+3ncgu071GS5aU+cBnChE0byZ72EHwpzbzwUda5gRc2pT56T4TOijqGYz9DbAt
s3E1F8LnzYXXcRqmi1C31Ww8C0GHR/yUHEoCcnm343ps53Jzg76XbRf01xucCfFhI533nR3boJKe
H7pDpor52q6+uxjCB+QXS2XnHSMJ8cljp+dw2knQT/rSST/56KXO4CNi5VA0oRcNUalXcJ91BNGM
ipqkXQ8L3JOXUqvJD+oiZvRd8nx5LyIDVlLvTTMI2skKTo0U+fzsTYGBhGC6YdIImRd4nKehhgZC
vhneDCP0cus0NgXg6pjpb4yFmQ/TlgKS+B6fuqjWRUrg92UAE0JCK3CVcwZCIT316e8EXEnolmiX
7MeeBkEVeZnEI310Q+UdpmQnA9Ae6qXL0S4fbcHirizMn71TBoJsfpo8kNeaQHQSMEayxWGFcoz5
sVpdPK2tn95bDOP94s/FfsAsuQra4OuHgU4ibNQ64ORV4G8oyHVyjp63uOu/cQ/q4iRJaVuGawFA
azEE3y9brLMyW5f0xec2w4zCBfEXCBICiZKGviPpO+z/GVcgK6MZhCK08M8T7JhaiHxBumQshjKb
Bgni0GrZc7CwmVUArPXPVazrMfC466BgktBrkdFCNWNuSFFdCGsH28OvobTg5BC4QLd+pXuKs2vJ
x+zVU5HQh6BfBgMwtm+3ems5bXylL9e8TLyT6wMgEFBYVd/GMeHLjcnDAaPFOu9irhPyj2G2Crox
y4IX7bZ0yKs54UEHYY8uhFut9KHpNMMg7gntHQpVkRYMAuhuJkjYQGtPPhLdWqhSWFrgo9OUoyOx
1cG3DBxGVwOHSH/qbEbwt00SHibU79iT6Pj6Y7SKUVB0+wxmJfQyqUPRoTCZ9SOUrSyURy6LDKdC
Ec76ymtBRSmZSHFqzeGQiGbLNj869CBr/lzg55SB/dX6SRMFinQ36IKdoILkWhRwkBTa0voRC2Ad
4DARxhY2bYKgdwkciAqLZDne5rHyoa/4mgazjKGSvkhTFtr5RSNWEkKIsJvy+6UXCDR7RpajSGn/
TLnKvH22CP5SiMjTx7yY5H7z12XcQ6tNBiXmxGO7QfIiP1FadP09DF9IWHsTh7A1qjH2el1IfwGJ
wOcq9ZAOp2lTMt1vqzc/FiPzboELs+HRQu4HCmH+IgO0C8YXT6KIgGuHo/8VVWnryijY5p/TkhVz
A5yg+7GiN/XRyX6KytDkyT3EUmdV5SLTT9s8oDQSjWuSVKAWRyAxZdw3+xyR49YMxQJYuSPrwo9x
3E4Q38nJKPZeN6Sm7ImST5qh+n4I0sVL91Pi2vMa4LqpUmbw0V7Ms5/rJBQ7b4kyc8UHEA0e/USj
ZBFHrRpP6zTmpzGF6xFOokzSOpJDyCqbq3mpQ5sQdw0nOQo3YT+AQ9DkIiEaQeYCFfUWb18FWJ9j
laKNCcPY9wPEDVc4LiPcgNsWbGyT7ZpTBXOCWMc5FMvDmYxVEAJKrmikp+/ohs4eZGfpdyRutsct
HUAhOCm6Vd9MtlXLgXFvvWfo1Ox3qvMRCA1JIVHa2ZzX+P4CtwwIb1mootM8xB5neXIMyTzCSSns
/eIZfJHNK3MCW5o6EXoxZe7N2xtJfAxCi4GGSJtn4x+RGb2oEpAAgDHiyMMdFQBzyzbw2/WYKA1j
EtQIuw5h+uLII7D4gtV8mSCeZygEiXAsyXS4Io6R7N50BVbRyP1srszoG6iPXVq0a5znCTqd/IwK
UPawuKu2mMbnnKQ+JNan1UOf9EDmfh/PYywan2jye03YOja8T7Izuoou8EmUWVYP1hvmckqtwgbt
0DJWt0BEde1ZGS7wfc48Hz7NEZ6yX4hC00PoIa5ZtabzFebCP3tp79rrKVg4PcBgwiP7tS1MujeB
nJ+yLhd9Zdpx8ncq5Uxdk67zrr2WjB+iT4YHlxh49sx0QG9BSsalawoyWwiCKRlPx2KLY34jPXeR
SCAC0hDQAgD+KaPQBDuor5v7IZ4NeZQRU/qcjxMlT8k8h9/4LHNIXqOANl2nc+gMbnMHxSdQ7ZTf
PYt59QHpxi1qTQg/cNzMq3IWxjcIVSs3bzO6O+ZxeZHQDv+9mWEU0I6JQ3tAK2xHSkTvRbBrZzUg
4EMginYeHhmKVFmmZrewoIPZDZRAG5mpfAT/eLbJgYQQSH3YRBHSOh+VQMLGIO7x2K5tQGrftVBu
9zNpa+K3Q3yTmWzr621aRrLfqJZoA4USYnFEVoNMOFiZET88UmTkscUe4qXnoTestktufYRZDEEU
ooU8s+5RMmnCW4G3krXJ1uhlxup4C9s0GHfthr9ZOhN+LzvkmWWBnt7XKPBWWkVg1TxMHtnek9nP
aQN7N37PUT68kiZHwmK6gT2SNumhArpw/yFac1SCL5cuYsshzD+AKtA3VLuce+Aty8lOcKIQPiw6
oTufim2s6BJQqOWPkvRVJ4yipUTEcIIx1/oeDybPS9tNqoBdV9ei4y7VmEONSywqYcoX409Dwj8o
DAbUjstF/+aDbL+pzARTo3A0DlXUJTksjHOQ9lBy0qRrWp5FtDQbR63XCQOhMR35U9X1Gbnt0XKE
wMVX4R3ukHQoWe7Ed+kQ5pRTYZBZuM5iH61sg5I+JxjlMrcdLZCEDMb9Cuasvw9Yu4HxN/P3Aqfa
xSTR4GCENSI0TRBqFC+hSFIEAV4qFvALIncquokigfGjjTdhj9tgnGlxv6wZfx7XoN0zEaKs4xXJ
nm1+/kIgzn1jPGHu4fjWttUQt/AOi4wO3grqA76hi+oxHXMeQ1g0idkBZmsZJlQuKd1nxFdzQ9Wy
iqtw8UfTdAk828rV3yBDgmJ/HNdTPGt7iyFCEN7lGtj6ACk2lJzU6F2RBNlxk6xMPbfhAiSc5oj1
y22AJ0Hp0RWkumkO87WZV1ZkDdOSIsdTEKBCMNLGXZ0s0pc1MppNIH7fUC0Cqg4q15DRkVZenxXq
l7MZxjyaCIVYZt/xfm/6YppxbOH6OSEHk3qv+4QfE6I7dog8E4d16Otxus/QoMmxMXFnDfuYeKav
QfqG3Es2REMl/AWqLyYGnuKTS6QRRgNiNH+FAWQFv/gsL2WQw2UTd2f6ugiRvERzj6xjjC0sfL28
V2iSmY299RZd8NKmjCUoBKDfDk3/ZtWVk3AiLCUZtybBSQ3fZ42qO3x1EgEM3sI3okzDaLkmCWjX
POH4qiK28iZcOl4gsgryK9UtK9olU3TbllvujVvJ/GJFxbHLXknYQbprEm5B9+3qIPKfxKI4r5GM
x3JQJEV1aklYWsYTZ/COHC6ynSiPuPeWZINfRqYY+prOqZGgfIziXjLmffj5kgFoKwyHDuKsB1FB
oA5axgbrSSJU7SBYluj4fhrsnDfxpLOpVB5ZSal5mJ08WiRd5WJUS0owt1EkUXOHSNSil/23Rv0G
YhCxia8V/gzedyYZziCaIXfnEeO/TGjZbcAoEU0+amzJPhV5Vw2Imkg1dCzKIAufJSBS9ALvlMTG
3fk+7fXOD3HQ4ERR2RNWHn00luYA7HxKvDooBkg9DyLU53WVRDfDBloytKkwAPgd0t5xEvt9QxTr
kEKZHEY7W8iGyk9HYavULuJ2SVFhIEEPZVQEbhtBLrsaqIYb68PSE4SElzka+geo7KcAmzqEw75k
sPbjqCiGcKvzFdyesBvgYRcHGCwejuxXz3UAH+2E4BikJi9cU6QbfXfLtD3MnY1dHbXAOfAjfX+N
kdUQug1SecsTZK4Y9cx7dOEQ/whkJP3G130KsmXAorQO0XhAygDeec84rVdeM9Kz+dBm1KV1jszu
ez60sQ+7t5SfebetaVN4A/3ukK0CG1qSOSnViHAIcr5DfgY7V0CWYHA4dUPtdcWDTZZI7uOOUegv
pom/NHZJOtjt4Qg+cJRT0V6v5RCUYZyT70EcG3GFZEIGCAkXgJdd7iFdRXflBm+DdlCyyVxAgoZE
KTuMtndZA40v+q4Gw+8kQGl6CBWL1EHxSY2PY0EGXNaLP8nKGoFOkkFxTmBjJXS3y+k2x3UuGTfH
OeD6FcLJOW7GKYFWM+fjVl2u0KyMN39EGgxjYFoRHo/BYRtWxfawBp6jXUAR7+YdxHErCeWYDZdH
FMBw2guCc0p6nNyr8KezDgOJ4Jp5IfY9zKMgaSe9kN5IHejlOtELEkbwBFEkQZdsgVgfKP4B3GO6
QSwlWC4nZQiq7EhjqCbTmUdjmWIJAm9f+xbDFcajqSe6xnmlO+QBNQDiZ/y6dQ/GDWAnSpLlZcul
XKtZaYlkzEO98sw9fwIMMwOTKosVFI+rKAnWDhHVrPMavhoZiF1YCWEV6JgEsLMAOaHMsh7WBgTp
s8IJNYXiOu3D1q+lb4fbqODFWCI5wmm3+SKOKhuRuK+ijKDpnU1EZk0rNwahFS4UmjThQxLg6Oui
xgY92x6FlYglxYXZUrqo9VQ1DSkKCYDZUb3PkZ788jfpfd9UMge7FNH1jEuTxRF8k0FxL0W6zMV5
pKRogfiz7DxqYgtghWsgEF0yfAZMlSBLIjUJ88MQJfytCNT2HHqhA+3DeOvvkG8rcploCaBdHkOy
Om9d+1AoDyvehgz3XxYRXOML2gpevD43yC8SBgysAG6lsJOF2405juiygAoOTr0NZMsd8ukRHWJD
PKWnBSpfkEZ3Qwa/kLDDGbvAAT5vht6DYQh12TJVtl/9vOpbiIBUdE3n79EkoJVHe6LjEuk10B5q
l+1HbpfoQ7goBXwjkvDRKDdBnWxCbATN0xibWWZURlCalwx3aBHxd8PSQlTpJcIHQqg5DvCJRJee
DLmIap4DUAKGYsA5ZjskTy13noe8y2Sg+YRMnlvr8q3J/XUkNbxGougcrO06VwzHwa9hZIVfmtiX
J6lFBHywk9NLGCQDNGP9bT7luZJd7SRwmrKjkHY9FYyl9JBmZgp2obNRuOs9g6IwZVxgkwVtZHYo
+FgIkiQXATgWap/Ungmi/mBwtt8VST94ddilAJgAJWVdpbZEdufEeX13baNekHIKAsioaAuzIzhZ
5V1cObXM7xGdg7FORp/nTRGiK7QaA97lENiMw5852K6Ym40pA712HYfNFpFJV0aH9iU3mbnlcK/F
LQCl/aUKidJv3uIViF6nJYGUtxjg7yloD5cnG4zpq00uOOSKdsijLDxpj6P0qapGF0Sy8cSSHAqg
Oa7m4AYEpSA8OGQLEpCmKAbe7YXjPC9R/ylwlhIvv1WzBz8kRRFVydKsOBpq2A1GIIk6XNieAz6z
ED08KM4G4MZWptm+nyHtWfUIrPLSuHzVwPxlBJYO+E+wLOnjvK0CTnwgzBzl1V2hNOBhhbyMwv0R
ooWQmPZYjY5ODkxP0/h6ilWmD4RcUgvFVmyxFlcEOt4BaKJpLuN6rgK1ZqpeRLi+9VhlEpblA0PQ
O+YdgM+CjrU1YX/lLSn30DHjRQBhMIhQbme4ARFmxeM1TGEA5awAS2+hrg6b8wJZ20HDQn6CY+Xq
WwDgXN7MdPHxCsmCrgIoSUCjZ5Pde05znIHE+c8AdZirAyhiImASYH4ilFESvpfgXM5w8UPUBqRo
zn8HXQEldk+ayd+HY4artXfo96+h5OGLAwIRLqsAa/TdYLoQFbiYZvvMRT19XSLd/kBE5mhF+7WD
2eeoxnA6yDWAs3umfO5d9YFQdrcZ/KNEOQmFuDxaVAiJH2BTF9GbHLCQW1xWo8U/17tETOkjUwG7
smRIwTUeY5XArBJE2WdiVjbee4MhgV/aze/CMu8LWMGsDF3Ual2dQ91qaeHBC1SlAr4SJaU/SLPV
mrXQtc0AEb+6bkWEJGVvH+DS3b4mdEveVdtv4pUJhJl3E66Q5CnEpe2OW8sCeoe3XGEV5k8JrjaI
1YXXftKG7ZuVesOECTXeBKPlphLFQGSF/WWgcBZlCu49kAv5rsGewmKIRf6kbA7OQOsbjuDEX1vx
6EZmcaxxDqldhEaO5LYaZsmhoJBPKXD41s9jebbxOskjCWcZQO1Kpko8Ds4LMBejSbsz6/veqxOE
uZhpLbuHYZAdWrGQLZmPQfRzDoAcFQOk+ej04OmNjgScg1q6+XzXttQrKtx7FhIji0nIcjX3Xhbi
wBbUqz1Eq/YKGiHBN6Dj80llSOD2DFEE3Mu06ZOT26z+SYZcO7DCRTzfRoMPqYSIOg4EG9kiUu9C
5ijV4zfxI2fGqMOcrutQL1O2miuDkhWO6YvIBCK3YDnxSbvxeXLp0AF5kCk4vEDgQf+cxvgwrIvP
D7ORaFIuk3yd2z26e1nQqL7NIeYHxQQKw5oN07UYz/+OWDftyz5nPuQ+cp6gKBRE2+WdYMhe2dGH
zgqXFq+38DS7BmA3TQ0i0wRq6GJJpzIONFq8vBCQR8Vmk44PGjnS0HQ5ztEaVj2t2kEnm7R7kESi
b3GGKAXDlnde3c2De6MwOEUMuYxta5oNjWRwm7Vm6I9zMcXieg3yJa1pD/O8OmUz717shiPx2LcI
b1pgfC6gQYlrYk5+RX7qo7VuC9LjTOI5LQsZ5d9B9Q1euTeN7qObSda+A6lbs3tcrxGSECcu7Yma
I0iiAfylYikzFLC6AVGsAFKD0J56hymOJYAuTSVETltAW6gKoGPRrQDHdFxsB5xU2q+2AiYjv7WR
G7/2Esrtjo6ZOMPbXKE3ztsiRGl62iArSHU4VJ0axfbAEIc8ez0CvMql6fCESjpKOZBtlc67KrrC
5C/jEEIOSW2IJTaoYw1Ht2F6qjH3+ViTyZfZPuVWJufCBh0ERUY2/Qy6KEVbrrMDK0f4eqWHHOLG
58xOfVq6aQ6atIf1cBt2ImzGFiFfE0m+Xa/S12lJ2gI9kjGMHj9CyvzsZKRafGBRAMIQpKZrWuHA
mSiE4I3WD4kMV9Q5JPfBsuwZgl3CeAxIes05EM45p0hFQlArjODbMVR5/0QvStfN4KXoAV0MPDfU
It2DQXTdHdHXAHhB4G5My3GUyIho64fPGMz8DhnGemKzTd9MgckqZUzNPuu2Ni+zlE/ft6SYo5In
A0IuqtKIYBVkCp36YzcDILU6vQ+AY3LgBWkG6odS+VoCBHCwNrCp98QAuXslWjlbHPcCDgRQXyRI
n4vRwbQCVYxY420kKCkZ7mjsIhW6JsNp/WTdKH5owHd3vZkRh3m+llUM78pjNwB7akaHTK8K2Ix3
6uJBK9gJGv+34EE0l/GogteBevIHCZm3lKNZ+UOMACuuFyTdazOFWt9bSJDA3gv2eS/LIBCqjblI
mo06BRPHS4CJ+kXKnmm6ISnnKUWpJw1p+8wGGAZ04gLUz0i8mxWdDx1iWdXbmq6ms7VhQ1pgP8T6
sUAhGhjV3Dm0EwJIEdVEx+LVUbRXHgcE/7cbmISPpDOo4bWBgllTa407D54GBB04an6QNkO4T7sB
3RsBkLOrSfQs3dlA9Md2shAJBktqg1AFoEzMIxJ5rFEvLg4oASUIaHqe3jlgAM+4HKJ3NPugMpSj
JI4aW7vFT16P2x0Z0zI+RxhICMJz3OmlpzmcGRLRhT/SZcpvp0GNqGAESrHKy2eDQywK9fNc+O19
EEOEIZ+34snlLfNR2jFQpA46DaB/WAYgdmsX6Htw25K+wemIqIQTkrwsoaXdXmXQfqdx4sOTB3Wo
m9UK+HF5zMFTdy1mVGdk3BtdpYgAj2sRcwnFy2L+IBlqICXAT/4tJYEAEAbQ8AF6EMI26P+fiopJ
50PbLqBTVCUDgmjkEKbFTFMXXWXQfetLtXbmnfoCZEpcygBqg8Qqe0AMaWKA9KhnV6DMcxTNxnjt
d+PU+neqVX5W2hU4V5XLFfO7xL6d93qEZw9M2UEMWm3IUUs2w/qNmbb/bcdCiYqIOUMVqZ/TJ+EJ
GUGnLZLPKPnDorqwyIErMQ253OOrw1tC424rJ9sV+z5CxIAaRAv2M++6B622cDoqNmNRxbA+kkgS
If2GTe7kYVQ93KPh08IeqZo2DsfNYhVNskApqvIjl79vfQT22cJb+4AuAXbH8ZrnhSQWK2K6VDWQ
FM+v0pvlDYAB8uEMnZA6Imr7MatoO3EWAsLJXXrFgwuBxcxF8hhRmoC2IYb0t1i3sGhMv6TicY1Q
asMadONxmbGstB+HL8gtLpC5ydBoZoiQ12qhwwTALZwQD/nhkQ6uzZopShza0VJGfxTDOt/DqA6f
OiNbdjvgk2tbrTZaf3ixEGLnFj2+olUCUU9Oki6tEVZ6EBAHHnBlQwddTWsJhP6F38FEh3Fnx12P
kPcxo9GmvqPvdIGNjU7kxPeRh0baimee2nkr0ep6mQpUmtPIXVZZr8x2SP+Po/NajlTXwvATUSUy
uu3snMb22DfUpE0WIEASPP35+tzN3jNld4PCWn9aNiijC3xFUEKXi667WQbD4DGXOMZ5lLO3BZe6
ld1nzVaLQGp1HP4Gi539d5y1of6itiyQWFiifOC/w/IUeHXv7zm4/S8AeJWcZzdV4tj2duYBapd4
tFH8asD8FIXZsvjEN6CDnuNngS6AcrDKh/E23qhkDwGM8FeioMYPOWeUOKq2iZBMQO+jJ6f7qC70
ZbndZ87m8rRtM/FMUQM8dZa1346YzNYRkCK1/b9MQkCBvNXzR0pTlrHaEx6kQb3Y7NkQ8582y7oO
hfiGp0ku1vNvR2p7fQq7BRB819WjelcFJM2fjL9O74ZKeNVeDwwdPTLALVugI4ouPGzMkvOq3Qr1
kR70xg+850yL5N2QTzVzwcDPOU/y9Dlek+i/ZVxFfpwzf/B3xVql3xkzL8AixCJgg2HiT0lce/ZS
l5hF0ETTkKJoEuQgr1NkGLOp5x7IgNGm3nSMreOQdR7w5AmPcjIdWXagAnDVEWK6bVW46o3HRlWr
1z2HfVNVT1Pcg40moCcoISIkNrfUrREpYVWfk9paRciIcq7cbt/GUaX2oQ5WKtcxi9+ELzcmUA0r
rWQ8jQ28fZeOlmZPlkBpoWjaEzIYrPJrhO4I1jNVUHVL5r83gX/lOVqCdm7cavN012cm8Tm3ZTzv
21LS/CxU9NnOS4FIrYTj3QPHZ7/Zxw7RyLDMMJJunooDUSXZ+h40mhs/6+zsHdFPDfWtrkTNwtxK
aDGDjCI5moSudc+Bmi5YpYo1PBCeXvGA1rrrD00XhO6psJMPw6vh57ajF0z1dlyGbi2fnS4Soo0m
GKjnOET9V3KemnR5tqBp9qDifitv+8F0zZNORCnOJmoDeyO1Ba7vplp4z+iqXHmpklamtJtOPWRT
X8wU4Z409TsAXmNodAbdv4Z6rcQK4xMN1Q8/jxt5k/UppMvSenHMEwZm/izKwR/Pyu/A6OUm7I+Q
9izZlUTtXxN4y6k9uFXa9SzzPgW/qz0s6L03uL8IxoDDmCecmhNaP0bigVaG/alptmw65Stkax+t
9rcJvWU5+V6u+oPqs9XtvU0zfcNGPSq9lc8FwUJ399yVZikuhhRX7idlc3eH+m5mrkQGM7svYwMc
IYCgQC47q+R+uc5i3FN/WMxIXYBZrps3ENls1sPwWnQlSD0Xrd2OfhNjnhgreRUWCZus52bM5i+6
nOIldQV8SJBWU7Cf0DGMIB9kcB3nRpkHDc+/nTpvLAqSFCgsftYmnbHpVUOWn3jJqOFUC/vL8LSh
mA+DHXqJqiLYJNCHysd7WTOGeceMKFsfK9ezmLo5dCjL9Ni7ny16RcbH6WAyHxvfsn+ZcuR5xyXu
wvLVLLDnP4vMayKUaDkp3rHft9Tcru3Mk8Y78DAypWn+9IPNDIQuJSO7zXD57vOxIkG28CfybIeC
gFK5y5kOV711HQzNPo/wGAADQ+4CapVb/rCqPoIuStOm3MFjJOoGwaSLbtWE1vYIYF2507BIDKFm
kM4/UaFmyREQR+Ez4JXnN2tV6CcPEqu/rHha6rdFAmZ9iGwog1vF1VP+XVSazXf+ind5V6cidpfV
Nsm936dzeS5y1217Va4+UaUJQpSH3LUYtZFWEli1bBvoXOllG/02pEL17ok0nBjbkPbycZZetnxF
Q1izuqLCBrcbdQ6pr3mk9V7zZbvDNtsaOhLByEI4VOtzazV5mt0TsZTK8+LgFy9tO8sGrDShmtvP
E/vnDBM8LbuwCyL/RJZlvR7HMM4lq2xOEWTEU1TeqsyyKi0iK3cee5Gof/4otgq9VojQbR6k7ODE
pt5571nEGMZjvXh5fUal4ZqDFxt/eOJUbp+Hzuca7P10sM8tX09elHZt/qGY2WheBSHvfHSuq/yh
sTnlretM8cf3MGff+03KyZyAUXt3sIfMKmjBe0lqGEq//mtdEjD5YepDfSxcH8GegsPnN3UFMIBi
Y3MwUhzcrj1uzrY+Q8iyeP7hQenMV9oGvo96M0OTCEidlzcL4zH/gERY5e0Q3YTrQek1T3YGDq+9
WWACYJNlp4OTp6RnT7GIyWFfgzorbhOvn4NzzNDlH6nKq+3irXVQno2B/95NOsr/NEmBPGfBet7C
knBt9zuwGIBdJC80G/THC16r1BuWA8w4knzPzAnXh+SyRpymg6uUZErni9cvnr5jmyNkyLYuan6r
ln5stwajHx+tNEFyiMwSAxP5wZCQneZUfZf0qbmTY00LuM4e2UxztEWOeYg1I18E09qrk7c2CEbC
uI+ifTDFyH65JblWxbDSFuicWnpsYGHPPQJkt+soevROmGz2Dp1SJF8veYAArwL0gcZAoIXNRkJ9
Hms1JvVX08/iW0WjGcEcNDo8dBdS77RN0y8Y4ojxVVnvv9EfEXS0jnXE0VdPY/UIadLZs1NQPTe1
Cq97eRaOvV93LoG2ShzXtI6ScT82WjOkchNipnHDBn7rFV7AIthiwO0gbuptN0TX/kovQbiiW1F+
dqNwAawXb+trKNmuoCDzoji8VhATvSge7FgeVI5sgjawzcgkWraCGZTDNP3X9YyzK5K6To4d3MrL
1iegNXJRAi9wnm4fnBzYjUb60JdQQoaex3xy79YrcfnLXk2vAPrDk8zGKqcFmta3ilQPe65GpbdT
S3O/oSYcw3+K1RTvgHmobCo/XCMo0y2BXEysj7pIZvN/sTet0aVIFp8vT/BHAzq0VoR3pLH3CxJl
rlDdDcnrtMK07RdZ626fqxlFmS6EeSAowxDBQoXiX/xVSgIL53Vlbqaby09RyeCL7mx4NB1C791i
pWj2Bsmxf9HQbn+9IKoH1ONJp/eCYdvFAd51wliY1uMDSccF7qqyRuSzQhy8pwgB+0u6ohH6rYG7
F6SBKcsWEXlX3QJTRCPxl50Ru8X1GaqygjV/RDNmZyrAgAXX6FGALkyJ+5eadmO6IONdvdNcGFQV
jknz2xklmbg37J7moGRsKWF5FzBPcUjxqqcqOJMCKpEGqKwLjioEWzssSHa5Z6JwrS656HUP/NDM
6qz6igBAtiv26jSZayCdrBQ3W5h53Jtp2BoyG7L4TgiJTlEPTCPhLuDSQmHgyuKULHUW7E1A0cEG
m9RwnEWAHNElELi0WFf9YBIsDn9aj24JVsH6K+M7chZ4blYaHmoj4S5TV5vHErm4AoqjgiARqyYO
QwMt2yOlcX3xpPSHByh0+UPC/7fHNFo8xPJTl8T7xWu38KZGjupuYQ7YDd6GrPrYVZZawIajQsda
Awvtk6oYmR44pO49S+iP9qCcDKi1SQuH30xSV0eddJG/F5sRsHzdMr7qmpmauzjN1JdN4gFJ7Wry
5BIsGZ9Zu+kxnJvsX9zX3huSnPTZ5BqtwTCh9rvlw4B/uTpo2/2QWIPkfMwIdKINWP/M6Rirn04P
Ytilag2mXZPURfwMWRGWpOl1XhdAsxSRH9y0cHQsO8hlHyk+WuOjFlO8vZcZ8O0OBKoil3oOiTpt
omFpT1OyxY8+b0fu+1hX4/1VS/MLSLxr9902VtM+VH3xmteair5jZd1ClLD2w5ie8qSqaXormdTD
6JcVMvE8z4UH2jmJ/Cfn/ZadKEG3/NDlA9Ccntjh+3RTjXhQabhewm0q0Nqus6LUrmbgZb554/1M
003TeTYVzhljwyj/nmGCLtdJEjFCDZbweo5FNyH0141787xoXvcmA/L4VnOo6VeGkRQ+wmw9nwh+
TmKgjGZ96fJVofFKNEMo0gFzySn0A+1uO464H/Aw2R8do268abNp+R7RUJSHMY7YXQH6YnupdNrh
k06n1bz0zCpivlS5TuVnGtnSnni2imNwDr0PM41pcqwLzuH92M6xu7V9kesUbUcU3lssHQYxlg7x
OVZxKnegCJs5pU0uk5Opmv4KyzTyOx387LdaAjegAlbhD6/T089o9BhxySSmtT6qJF/W/VJt2cs0
NDX3LSeNPrVJ7Xu42AuCphBwDNCzKmvC/BFBZjUdZpORV0bZEY9vsCkJQXs9heg+tQm58mIYQLTn
tRPfS2TK53oqQ2ZohStQY9vSrj0GcmO29FBUDjWM9UYixtWcBYer3WMEwXD6I7AqGPfoQ/IflulY
AwLYqiq4EjjIjnTG3V2XzhmXWlSAQlNX4cIATm4/lRjmv9TPjXvoGw1mk1qzZEdPB315U/EW/s3x
0DTfkcATAibFyXMwiwWtCLXmCpUDA4gPU1yU8zEpp6L5xQsskWbToS4Hhw+eCFxu4+6QhFHza+B6
fBJWuG80uE28z7YY/dLom3jab5NIfi0uHOPTzMlZ0Rgmo/fuN1erHNQzt7Tqc7n+DvEwPDUDWrPf
WtfOu5lQRYsDer1qvKsJF9zetgIqc18lNagCLC948BEnTdfegCbn01/KoEic5ixxwW3jnBqePF9r
zjW32XBnQgs/Emsd+igd/LwJ7+Y1nvIDAsElISRnNtFrPLiIbI+aQ+CycS8wgaOwFVq8ITDlWW+T
bU5lNI3tJZ6KLr01XNHeDRgxBCijYeHhEz+a/QO3YylORRDDjxc0Y2AeWTG/VpOkWxdxNH7YckjW
3ZBkML4+mqm3RM6Vf+AybElODfC2I60ooUPnLhs53LdkeBxWJq5TTunInJBg+3zqfEUWzygOh8Bu
Czk0IMONOo/a66N7lmNaHN1MH78vfIDw3YjTIjpzDm7LvsNE612k8FHxzajCeLzNwCR1Yb1vkhzG
t1bPenmRUxtGx96K/HcyoTip2rjND1bl5d/CRXm4K+awqh5cunoAMviyyvuAXOTfIBvyt+lTWuDG
iTh7ben2BVITFG3NuYEuQ2IMU7i85ZigkGKU3UT5GceOvbiluThN1byWNzZG/ss5JUp7EDoc11Nr
pyy/FyIPuLlsFgzPzEgpGbqup6t+r07SKfuOPHoFFmm7ftp+bvyz72sE71k+SP/eJBvsj1PbGj7k
EQKYk58GG4WG7wcmHY4Kk8W4oPBpEbiBgik3lOe4WuMBQUPvD+ABUZwS8VhvK7/JQ2SsOhl5D74P
LFuwe/0YLzJE9PCjg3JUpw5AYNuPUx5wNsiu+Vux3sp9Bts8fOg4rUgRwAhB2yFqG/5Km3DCBiRD
i3mNEe8T8RVTuYE8U4VZa/TvAQbsn1wjhYcwINfw1XOrKsrd4GUtAMaw6h9NPQtJ+e0FXn83i6bh
cGqL4VPjeYM2MqL/2gZnfmixLuGrdAWToPphUT8D3S3R3nSzFbuYKbHJTwYLDGhGK3S8u6B0HUtv
syMgYk0ZFeyti9fsFGbkYODSSbf+5NbJ3QWRpvFBoLaVTxaMyqdZrsBmFkKI+z/RsAEZz1k/M1cd
30bYHSebbR9rKbPnDpuSplIO6vRBAFR2zHrO5+LeBGWdHdFvVc1DJLQqXlyotlBTOMmqQ8NAYbUi
nexd9rIibjbvUOL+1yTgho5EeHjtsZxRuXBAlylXLMiC3RVqITZE+XH5g7C5xlyMj74agse57inM
g6vTBsudpfVjVMYxbz3ui7wt6z9Q6gJgD7nAIp8TTVbcW5uRF7lnDXKzIKzOvuap7n40KewOHpqu
A5Clc/VPUyMT1lFezsEeCex8D+lL3zr1UfeI8vnqrHZTYHeBv8ZfOhVb9wzzSd3kyFkuDqk/dd8g
ViH3Fywkqp8l7vFM+EDuJqkZihxvVYJbQl2lzaLybXaPEgGSrV3SCV0U7Ve7L5qqkdzIA6x/HvO3
/wH8FsVNAn7Un6oEkRL1BhJ7zq/ZHw/4Pv3uIWfspX+sqHWRv2StQQ7ZirCzTwW1YnVj03pbzkIo
/V3DW5O8uoWroeP3TbVL63L852KXfJdiHDgglF/va5M1z31us58+JpDv1Ks1EsQCs/PBT7MpPqil
xx2q/b751nbx/Lsq9nFIIGKvzDEo5HTT2DlmXDEqufg+nG21/Kx1vOQ7Nm/KSA9oVH1Ikwpt8xJ5
6H4HGRLIX6s2hAUfXfZJQc380AQ7AiFPeYEjDa0/SkiZr443lC65u7o11nLHo6fSMs0cj3vc37Og
PI8ZvzlMnW+/likEGGTovSsuWTREWEbl1XMHjUQpv/cgj0rsj2sX4IzL9EusTfgATjEvoKvt/Ee5
LMVpE4OBAjRhoNn+USm5DwfNtpyKYaAQPRUpylm1o4uyhyApW0Le6Oxou6PGLfusypk+MY29Cg55
qTFYqKjs3nqZlAOikS7R+9nUI6n9vvF6lBq5esG2yWKTgRG3lOh5dhDeWL4x4CDy7rag8/Whdku+
Pk5J2VH16kFGBwm8X1B8JZxVbApkHVr78yeTtKZkv6RwfTlJNQZuLnOfebWU9nNzGzC0DpJqQdR1
Xaa2aKJ/ADW8hxrnZX4RDDil6mZb85bcFgZ7aMOYNxkZhopEaLIO6Rh5RG3YK7SRb9ciaSxCjLqT
hM9ESl+Ju7WSONuDrop+jMU4Mr4xC5DgJEUxgaQVnrcwj2hZfkD5KtQ4Le4DkP8qzw9poO0d02Fq
AFGe5BN9efOUzDlmIjCovtvH/WKXI5Ozhdkt09UkHXsCMrfC6BntIDSDO1CR5ds0vrE7Z+r1oaPd
q7j68tydlbmKNeGfxYsTPJRHM8NV3EComYGMwEn9QTY/0KDHsXrkAdYOfA5VKwRIFeqTL5sehsFE
PtYiBI24I/pNP0/eMrSHou3p9T3JhzjGkc5+heGC0QAQFP15FwULRXhB9iyDOzcs32yHbkSXcBV1
Wq+jcRSZErh3kQfuATTlZ5LK5LcSdc9/g2d/zq0Q9zSw1bbv4Zs+ipxieR/Zrcc0sOTNy4R9zd9l
6BXBd4HldgjJQVa4lFD7DgDMfzh9x+KEhh6zIK/EhSdX5c7fxWG7st8LSRI4ddKSPlSbmJ+Lyluf
y8BX4gA53Y3npJPuv27Ei7Kr4xnmMKM5fYfBGN4xH3FNZWHbxBd/Qn9/p+Es/3RNjl9ha0ITH8uk
bF5JVTU0+2O4PMYDBP1VCLBAd0xj9xY53QZHQtLQTBabq29zxrThxVOCWJdkiFPafj/MleIIrgb5
wBnsIfvK4yBDReB71fAdoUQiAAd/z1T/qtBCIlVkRXS3fuSN9qDjWGIZKRi38CIEHfhzNKpM33J2
mf8IHYjGe1qspTyPXaw+HUPQYpRddT/9qIeo906VarPHCmSSu7USvFi+CHI6IwBFSBIIESEMdQSV
R4M6R3c+bsgRo1PrInvsFBjmx9bFxbN1UHr3gJzitRFZq+9qmYBnz+EQVo82nWJ9l6vwKslepF8e
W0fdjgWp2f5gIIY5osOhpKEBhHKGIi6+somqiX+Rx/+FKYgub7fsmYrIr4HUnZEbXvRmM7lXbZA/
kS1VLUfj5PRiPYYo38TwxP7PXOfhj2iup19b5NsRhdIylLuoHWhWkSrIOUU60TVeuVsayRjCNM2T
9UaLVmx3+GD67AVn9foWqgYphKtHXPfXkmy+nYa0dLzGFoMfPg94NNfWmXeoBz0inaxsmB8D0XFZ
IKHKL5AE5n0OVPgJ6FIzNmiZa3LVpyTL9kVZ6O8ty0Lk3UasYofdo/qlNzl/SdV4bEAXYURxyE7/
BlRIEIgTCM4eYbQzn9ZrFki8hVPxBOcTRveT7+iIcRPN9y22V8xxsuA4on1vDnLtXbQrsg6xtAGC
6LkTNsjBJYwEfgnCMZNTJKjwX6S1Uj6n+IXQ96W2ePXAC82TS6wkmyGkqVHg7R5SW6ycOalUnkJO
02FPnfdi7HV4icISDVpDN5EeVig9uR+jYvqhmtjgnFswCMH5pvnRRKGIbsapHyBrylR/DdqbprPp
Wlys5bK0B19XScLpnasRXT7jBCm3xNdgNgETrYYeqLUOu4sP0ns1sOnuCCYRT+wft3V7Uwd0cEsU
lBfbcljc4oTPUbZXjWd/Uu10pC5Bc1WPDdKZ+R8NnCJDo83JBtqBjrYp93q5Pg74Bz5sMCObVTO1
xC4MAju+rZGMUPJtqEn5uFncflCTLtUN0V7mb1NiTdohVRo5H4Y0/IqVtz42YmUR9lU/NCczLsO7
q133llbtBhhhx/V74bL+axCoJFeL1PKsysobDkR0rwG6foGeN81c/BbnK+rBWGfhZ1sO16NgTfNu
j91OtbwPSj0UgKgqd9U4E6QzRwjCDpLPme5WzqKPmKgJtFa6Kj7mvGyqtxAlF8w/52r7NgaufG+6
zK2oFOflGVxYDyzFDRvNUojMXKCCgODjYu7ik/Ax6u4GoMd/6UqdeZjCrX6c1xxvLl6zCa0Lprgf
LRF0OercgOQWJo2u2GvWqv2etyHDamk9hKpcjb8E21sfkI+q7xTknfApXIjmgI2DBANlRbqHnLaf
BMStES7Eun4irl8yey8TnjjPlJgPqCLKT3RIaOnjYatJVyW54xNzl9EnEoqL8ZyjdyqQiE/N+Gvj
HqcGE034RoeZlfsuVKj6RTXpF1QnrrpFsVTwvxPr1E1Ctkx/v7Xdchk3rVklkEkVazdKkEBDCXwS
3M8rSKfZPDZbH33rALnpLmX0MRm62gJyexIrD1KiBL0UoPD0I6I9/4PHo5vPXa79/4jtGIOjY/QT
Q4Fg5xmaaYrr21iCCm09mWbbArcnthibyDBA7Y5D0If7tBlW0tP5At5jqrf+A2gM0qfIrfrk0FWP
jppA7EFoM6qlqVquU+7L6g8nwOLvsIM5eb+SVwFVHNTyFqQ4jC+IYLvmNSIPwPA1e3BAvcwZZaJs
7EMaocviyBsIEa1GSqpd1bQcOKaNp+TdEMtW/sKwUpRnlZj6HuFUKEEWCTZi0aLKGIAq3QVYZRwv
U7kQqBDXyCf3SVAzUmuNRBrstyG1uAJiJf9etVUPBv5AnLcpszEF+7jquyuK/KsiqqJBnJCG700c
SFBzZ8vsqfftNL7CU+Eu67JrqIFXNb5+bEM1N8clVfHPuS5WMoepzp5yOCdqeSRPPwd/xc5iArVB
l3vVqphwvNIiS9MYsP++aBWY0VW1Af7OQmArjJgbhdHU++m4+o9q2oongnvq+8VPcGDvOOB089Zh
2JOPSWqVT5U213i+9yISni8eyWChjTj19RjnGaLeJZ5+bx3j+PQB3Bah7K7LotS6E+Nejbe8IMT3
R/85WxecVWe/DKoONw9OwK54lSvZCuNdFqIJplOk3wqLY4KXPk6xpuALr24Y5pd5jG2O/dajTtXl
+CsZkk3QAaJ3OjSVGbCkqyTNT1XO9Bx16HUQkEpaZ1TfBEAZof4bpmJEkwlfbe2D18tIvqFO37Jj
0FtL5SUqAhTCfk7z3RL667+Q6Jb+dsspOCAXokH9sFXeDbclJ2F8WBg+8S3JbhLPE0z+1afNIZ/9
9Uxni+cgXSWcTRY0koBKV7XLTeN16XZWoWX88zVJBMjFFl3xa1sT3d2sgy3DywzaWTxIS/bnLaF/
nJnBtJXdwYo6dW8ze5o5xCpNElwZZCF8jEtQb3dT1sT5A94inFYBDSr+LdhQZBA+u38OdkjxMGTt
FLsrpm7FPHIE+dDeK+AJph3XQN3eeiRsup0g/YXds5FOQIxRiyynmOXKj4VENzs6b3uF+EbGYdpO
IYaTvv9Mhm+Dpn5x/oaJWEIQoLio32Ojk18B9hnui8HKV3/YFPOMA8DOFWoRm1Db1VQ23DuKRlzm
8a5J8/U5yuPIPEFNcYexI6P3KcyYwFmwxx+NZwxRB7xueevFWv5x5Vj8bngA27FEEi4AGkB2jotO
pj9daSkfbVQBgaYd/FEeWn5mlW8Wz1wUbF/DVnj5JWgGT1+g79yHUak9qSQJpvM85c48KqcJXcnQ
E7wZCcSHbAIP8MXlA35Twn8sayVtCD81rMDHreeGvStTpD/IJjkdyAuq8yNEt75s3TaPx34e+9d1
/f99F/rufQwh4Q46KGExsc6oZF/ye9N9aaXvwMjjBpfJuETukvdN+UncSEXXsHTyHiMrWSc2avtj
G/lxukNpgUq1ipGh74Bul/7C8T5wZkWG3J+tLF8Au3y9o20HqJsEHdgVuPLD44QH8w0KH2o6HFvv
aS1LIFtddJjWcyOX/6xNZtpTNtBwrNFT0KqDFPfAgzjSHgvMoTmRD72/3DgwlLtsmxFNO0a0Mz+V
9J7gbgmHDJl1MaGdEFCzIxuqc/WxDIeJr1bk83YfpMCg2NJ1bvZ2ApUmV8TfaEgm0oefWx266pxN
WXk1aI2juA8MvgKoAw/cbtDOuIPo6Lj29L8C7cRao8VK+wkrSWGIWICRq3fFFIT9IWgK+w/pPL1f
juCUjMwyXaJzP6UFFhLu63NPsuh2JBwsfi1H0hIOZHaYF2EzKO4lz2mc0Oexzlr0bu9zPkaQxXKa
DmkE1ox0TugXol8q8CwsC/o+JWfsY+2tyx97hs5+ZmLVhyYIFvO1hlDe4OirrKl74evZ3/C0GGXJ
A0XfqI3cQesItScllGgXvwaKPKI5QeMaEi6A4ILWzMerqePP4dr2HPKYmGA+cTJ0NzLa8nctUvzO
ELfxWzqI9YCp3DyNRrenDaFrgY4+mf9i30e7gzME/J2YPpqNDdhXHOnixRNBM/LqVIYn3YFANnjV
MW/7Rw9/E6Ed6JDREKKZwFY6bBDtQafbz6azbX6Xta3n0Hi34tDVCUEB0s/4sxxiQs5sbLeHkab9
T4/NAJO6Z+vXctNxgIkOW8wOBfISwlOiLT7VPgw/60xOd73w84DBJ1Kr1yEqwFGUUNN/yjfD7x5o
mE+gVUaTDmKw/jZxp9NjJkf31AFt2V2l8lD+S4QHhRTCzZ8Lv5FMb1r9+Y34iGTAM551dEXzoDqU
AmN46yINhzKpuCxu+mTKtoOEghqO2RIwVidDdX/nXyOGjmtfmicOVtMcIZpQofkcB975OrgtfBy6
ZbV3OAEwTFiyR/ybscIbJmmq0QGKafqdpKl09zhGZPIMfi0jfLFYOlIniZIyXsuWw2VYevUl6RZM
YFWUlr9wDNQogidp56eycMn0EC7uqkszfvWwOTcMT+S8B/ZBmNxBmGBlqZoTOoaMhWsbLIE+7t8/
FRjwL4nn4hndEGpvCgqTEhAk8Try56B/SLE2eDd0LSbAFzz37XGEherJgsBCAyhRoVHb5dRS3l4y
Yqw56ZbGiZ1VwQruKx16wSFp8yy/5ZQjyDMOvauIiGw9cmjMZpdnBPnkmLPwh4wwk2JD8Tfv4ypa
wqdi8hQSFpzEleVSK/Fm6L3PYd29ggFteDOZPBaf7CyL/iLjBmMiZNsSnjaiOaO71UK6XZHggMXL
9XugNd3KfdX681+7jOFzFxFr3e7lAsrzsDJnkBAqlYicI7NY5/EOkU0X/fSJkoAEjj3PvgBRlfoD
tWSJlTpFRRAdauQuqGEC6EGwQRJV1EeVmuRPy0GD+iOEo0g3E8H32ITsRyRtaXuwGhk6anCI11M3
NHN+09rEpGdSevR0lpaChQsRDYfci1o3A1rnRBKo6XS93Paqw41cGh0+OFeIQoJSl374e1ORvg8U
6P7PFEGX/zwjPSTga1vn7LUe5jG/l5gkQS8GzyMmfePXnEcMt95PP5pMzzhfftpbm4L3X+SoIfNx
vwTI77CHN1F3CPJifJm9WQU3C9hCRvhSELzVQVWQBC8CiuuxsSh7vKsVUkFGiFtq3qK+cQU79lLy
Vl5n7dNlSj0TMtClWflNg+mmM6mZy7MJ0nE6VjZZ/kfaee04bnVR+okIMIdbBqVSrNThhujqQFEU
JWZKfPr5WB78lo404tjuCzfgQtfmSTvvtRralCspmjJTHMle1hzPTHMxhKBITzbJe+C6QmcbbsIk
U3/uMinKp5mdZzad6Q5RCKO95ndUSgWyUEWxDhynyG4Skg2WZlM8K2mJyb8eOwxgxvxcuk1m2+1O
rr7bMv42uQEm4INjfM61pQEu3XZy3NGJACQauFGuQSIPfuD9Lkq+ANHSRn2PriE/H/MyO66gAIZh
otD0slyXTk67W8eRyVPmhCJ8dlUytPxVrzOTEnVdkvRoWrDe/LTc6umatPnpNNNM2n6kRjOZBLD0
Y8gYW93oeIono12AOd390u3GiGnLrXYfAxi4t/jWKgiGdJEYsor5VQVs1aRJFZvOp2pB33Adv6j7
NEjpwUMgzU2y20nRa9TtR/VRmdqTyvM4qQHwZeUeOKmt0l4kww0CSYjwCbl5sLKTwydAancG7ToK
gBDx6QtZpFP4KrxoNEgu0OPXivChsCUbPaK3xrCigIcqsaxmb0X1ot3n56ApIEApaMGiHtzCLsgc
AU0VDlotOeX1SDKtbwdG1qZys1VXESMK4QAS8Q17hKI6dJNCd2/JIKiKQOZGDY7O9nisF5Q/guY8
2aW/negrAF0Dh32LNNzLAeudzQb1xxZ2umuVWmU2qV7Ym1P1evTOp6m1MKSg8izlNT4sCl+LxilA
DN4RMsdVOkTMcuekr+QLsMIkQLYq6ArMnv4gos4qCE2NgHG+8y9j0Y5oLZ9QOdkqo60zsMHK3ZWT
xHQgx1ZZu7hyK4aJT65q6Fcyr6uXHXgZBDuRPAZ7wMFQGhkTBX8IO0k7B1nfclxNz9oftZVG2TEZ
uPK3+0ACTpb74+6Jpj+J4C+gg4uKAc8GzLIF1Z1VlI8ooS12+fPj074rRIG7gfttmYp4qajRaqc9
AwwLRU839PI9afXzTn/5F0IIVSkD4JmpIvN4coi0ytTDZgGW7btjKr+ZWt/YW20AI1tcC88CF4Rx
QMshr2jYwns1JaeUbSMDRSn+UijPqvVm5wMixBuCCEWmuQQwYQOfUREo15SscSAWV3cr+lCzKigY
JzUnxX5Cd8XjLRMfuyhIuIq40EZl45WtdtmmSp6T8I/qfBT16rGUOzt2tRzhqcVQFnT7QtmtyuJD
jX/Zzqob4uga2jEB79nYJntqlezYXvfKeqVhvM4BDeBmMaA3htYinH4mncLtKdZ2Kyt+C41lqP/S
jwM0D0OH0n/CxYsEhO2kOw3b1YZrI1pyKPLu+Vz+w9ciHr3A7rJtNIasZKSAIejtFWAy7K+6uflv
J98f28VSYuYEdBpAdyuN0ZNE+g18IIOXA9er3/JLA/rXSnAsNUVWeTnCSugPyKRMNnerHoXMpXA2
kysGcR+v5O6h2BTjDYyiSZfb9UoI5Ohnhg9ltc1WNliyO8BGlfhX0WYDgm7MQ78c1UDBaBaJFE0T
XovVHBR5e072q7iak92Iy7ldg+ZM/2CXfTsbZO2oc4GPOerUVWh9TcD31lLbO1GZ2dJ76QAD9njp
Ipa6+EHC2zpVnX6WQj5o26nBHviz2FAp9UZ+IWWM1MGl8uWxwHt7fbkDwhuDASM0S5JCq8YZqz8O
IEumNnXNwZ3uz0y8OJdyhIfWWTlJ0zzarxLwS1N6lpm0ozsIuDdnDJyew+hlchpZzD48Xt/njRQF
25qF1dMU2rzFG1vbiSIzF7JfOQdpxeAkHXVrwPWYBAC4T3pJnq0PIsVmns7MeQpcE2nwIZqRe3ts
63ZPZoCzp5vCHu+0rVGf6d1bZf62DrYSVCpM9huHoaX2FuRmqYZiqkwYGBD7CHt8VuyQpsNqv8qr
Z1K+Lmhpe4I05VvoWht9BKAWrXx7b2CDRUoPS4W4CXfGlHGwTNUUVEJCi1dBgum8VgHykIljS1Ah
4GfeNc9m+6ocn0gM7kjY1NbYVj9O+X7dnwUNMGfgwbIJWY+R0aQDX3Vjo4SPEpRhFcfnE5Bv53XN
4OX59BoDhOAALVaTvVCOo8dbcKMUe2H41hrAOo4Kdca1vspA/zTSkB2womcyP25R/P7nAkx+f88M
BQCTGCmRsqTFyMjO65YqnqYB0S19eyzh0825ujus4VKEsAapORk2ofl5jT/kmvZ8q/9izUs9CVpg
uymLT4EAaXJn4Jz+H3KJxCzLwAFzhLdBzhfsw0NzXieHZZN9Aw7Rl/qxPWcl2cAgfZxq4CaHyN1u
HiSLZRstCALhOcGFvT6wklGWnJp+t5YAk65SRiN4k3SuLPTtwJu8JwlmbIVoE4YMeEOuJdl5GBZt
lMtrPQJ6HUipcDcFN5xGqQEC6yFB4j46h1OiR3t5XYMusATnVyJdCXIuD3c/rc6O7T++MHflWSr5
+c9gxhZs9JnkAhHxSV6rZeLuqxcH/wl0/DydPpZzYxBVs88R6KpKetRSVeGojIjeJPpeZAbgrVVl
JOMqf43yAkglnfKMum6O8stjieqt7kCkhW9DVoKgQ1RoKbPtpd6e5bV1BFd1r0sfZWjab2lHqScF
7+vJ0LXjrKRsN9PLTvlFti+f6GRBfbBiy2W6o6TVKcwHu2G0S59OFV3uoLcZM5BE3LrKvldMvDCa
bVSTBmAKt6L04UmttExtYzcF03P7jRHz7cBLu7eRGlMwAGJx41VDuIk00xwZQFHltdK+HL7tEvSg
1zV+VSyzgat4500T24IRSZ4FdaiIPKyUY6RjmTk8L1DDk0wZZaYZxN1Ms09eBrrOiRmdtgPXqTsH
j8/u9uh6NQKluY2StHDsrp/bsUxUWDtO3doypRHoB6B/SKMmnW3pXyu174+FfXIhXuvMa2nCljLm
r2D5mm5d/KQxvfrW/VJe5Jkz2o1CX5+q0yYCAdF1fqTz6LV+zWbF6PEHfLLd3HyASvhN3GoY5ie/
3IXLr0tA99CM2q3bWfRMOeEJrkhpaTybfjfO3pfxOoXa1ZmWk92CjqwB4Tfehsrqdc2GUdzgP2qv
IS6EJ8Ai0SFsdeuoBLyJ2aqnrWlM9F36VUmp/YLzDDZc9XFkUpqZMb/Suq//5gscEq3ca1UjSXD9
BSfVoBse3JF1WUo8ruKdvO00PPntzpgyqP6dMWl68U07cWv82sfC7900PB6Ytw2lR2UV9FIdR92u
pOq/1g7lqz0rLc85HF7S7o+djf+TpM9beLHPW6ruDK6Yn3f66OrMzFOPn6Xdfiq1TDjZh/fH8m41
e582wlcn0WlgHoVzPWi0PTlJJK9Z4aw2wxEg0GBCZM92MyDprqIg/cu8L8YY4y+IIum87XQ5RSet
cvPI4MfPXfkKLdyOYTcpzNx8Lwf50RrST3dXeCFWuDdgC2ppUiBWsspR0YzjqvAkM1vsd+FrGKr0
lAfbqFxEWQFGtA/KVy21s9hJgozsfDHEPt575eIjxtqQobQMwNlM4Sad1GNzBJ9VXh/afTx2mtMf
2IbaySkBIODxyd67s0RAhuwo8BgZ4k1K1YNBNyvr1qm/JR0AzRMaJ7P2zWB6+bGoz1SmuKpLWUK2
qytOWa7vE3ndGjXzXnDKeJSfJ7p0eKOpYtmqmuTt9NO8y4sNRa2ntNNf0n0334Fm5YEwvQvKlGZo
A3h913JA6zooGsNc8ioCJnrbVZsoVsAvlIrOP5JBBNuCwkyo/NraxlilvdHL1TAwm5ambLUcUPzK
rcNPqRbUC9uRVbKfjrA4K9/FtJ8WOCWqAaKxVi3rpP4iG93OS/cHWJ60wwdQyNNjrn+nNriI7e1s
XxxVJoi1CX3Z3YBtv/s9GhaAZCkcwo7gjOF6kgEPa3ld4Uu4raHuPHpr9QEpd56rjYNgwHujEe6R
q7zWt1ntQLeVSMr66ILoOmvHxzbYregH3uUjQO8e36DbR3otTAhmC2b4JU2L1LVdMD+RqfPUWnYw
rNG5LU8ei7q/MCgDTOpCmqw6gkLQAIHUMgZ61syFtOZo51vft0uAuBiVfzv9q4UZmqOqMs6zIwsL
oyG6i2sy0rwM4lHQFLcgp9JowCjO42XdKhZ2EBcWTe5Q8RI9PkCF9p15RlBXl+C1qHk3ruC1GkdH
LRrw0u+KMmUK5w6AKabaO58XNkpSzmlWEwCtC+rffxgZi70obg8/zdj8+XhRtzqMRfXhAK1+qiPb
4lEBSG04EZIONGTQsuHtmxntFCkYWsf9QGlA6R24ayWGMAeUZse0FQIRQTUnez0pISxRaZrIAAOm
6856g1ZqoluvlfU9pYkgjt+ZfwRqdZIw4altB9jZbx82ZXOTKAR1bVMiFO7KYcsEYd5CEWKfaWXH
xUmptqfmv7goRHGWjiuj0LspSAHcTKE03aprnHqZzhidfkL14KnPj4/u3ou+FCNYe71gFB/mZnV9
3KMEZ1K8Ac+VXrDHUpRbv5Q9610YVsS9F2u8WdllUggY3Xqn/T7TGyklrxVQqod0kux/07Dk6ink
6vR4bx4LvvcGLuUKu3jOyL9r1lldRxRw9VR/stqJklWjx1IU9c6dvBQj7KJmZlrbpYq6PhzBNLBD
zT/CQhaUBdn/visULo+qmRIFFUtgvOMZ0JPpIrGSeH4GnGDga3phwgOBsd7RdWwPZsEUXqNeHRj4
byNrfaZzh1wDkS/4Om5UWFoA+HAdPF58/94EcY5FbO5gfjhZUVxIGcVMdOD/mt13DTxxcmVedNqo
GTe2YrInqp+2eTnwBm+FOjKj9oZum6T3CDP4qAvdxihNwxhbYq3jXJlIB7d72Wvr9qzMk92zbc4c
c0DenRMGq0J3cAU1AllYW68FauHuRE9l66xVpQ5ysD/KeJMnUyDcAaMr3Lyh7aR+0zXFs5j5RXkM
7PKduJYmZZuRzF7z4Zf2V/BixQ4jNPZOP283af3DcFaMrLr6bqzQEpecvJr2nhP4i2w5/AZSuqF/
sTsvLKamgILKgQ2rzRRKyl+OkfuPj//ezlg2UYmjwSNKzCvc/SOT07TyKOE6YeSGViq5xH+c0Zje
0Bi/hViVxBDDxl/NUTzE1nzTrdIbAuDAlT7Sxp8SudqbTqvovI2iTVur71kxzRKvqkckGMG/X1j1
KXCAZi0k4KecbnxMF0a8VqRJFJcDT+6OUaKBAyee4AyXhSD8+nSYvmFISkmiDTOTvma8yx1ZleLl
+FOld2NBA698jDxQdvw2+2ZFA+b3Not0LVww9NnBqBpQM6JNcrBH+RmAc+AWHP07cO9eRtefEg6R
/va3/frNs9nA7GvYJxmsceE1xNCYME6mRRvAmxg8jOlqA0jSmQCXMlSnufPSe+eCZ0dnoW6JdRqY
u7qzdbaijbkAVlKPp4fT0modd28mwTH/JtkDD21InrA0fQeLCiRt0Sar+2IUuDKHeQ1FH9P8PiCi
jx/PbVpTo/GEXiOSNcTbeLnX94ZePtUEAWW36c7LaLLXp+dooe/+NBxgsnutdarsIOJno7MZLfct
KWRPOf3c+aAySZ4qjR3pqQQOOQRBNc8kL2/HTApuwTLf7+KhQOPmzK8/VRPiGcgUQeZP6t3m+L79
xoHb6/x3/nYK6ul+RjfaW0ir+sD23HhagkhBy7fQxsJb2O42ZftNg9G7/v14+28spfD7BZ0KrJxV
miG/X2+AG7Fzj0HhPP7R1N/+uRxbNcnymthHTXRZ7aaoDufuvNtU7Re9KJd2hkpKzfMmjlpp4Jxu
fHHWZOu8FxxH7LIsHNMhN9pKSkLWZKWHsXw67gEfzYmBu+w4Kc91M2Xuc8DLuo3VNNqB8DZQB2hj
UvTX11g+E5gCHdctag8Wk6AdczunzD7Eg21rN88TSSRXtT6gJkEjusWpwaBi3ETygoy1f5pKy9iz
R/IkHrBqtzfjWoxg1M6OtU13EmTX9ezkJxOaV9Wh+Pb2cvciHIoadFX0/tP1njmxlcqSHsuLakp2
2md4yS39n9HamwE2Nf/1T2/glTCxMkS+Esa8jm1LJlvf8dS5Mn0s4PbaXQsQnuq+94/O8ue5tAGg
M3PaBwbORL3VQNcyhOeayw7gSO1WXlgvzIWkDLUwf/N8mrN9X8JV7IWsrPXjNUnvZfvT2YRuO2UG
ZWTN64FHdmNxP2/h/87O1q7ProL0N0/bnbwoA4e6guM5s9i3BtZ7GzQJUvobdOHytUzXlECMckP8
NgCvbmT7+k9XdcllDazn/qv6ez2C0QPyLK2bHeth/uxp50uetVEnkj8k5q6euLjztvCsAC9m2vjA
CZYB3Tw+CUH0xOFHMx66jsrQCQkaCVwMUIQbJIUbZ1IH/SNmvmSTvGVPzlKdal4+Ur/A+uX42oDR
GnoJgjcGfz0IaiqSVW/rZU9aEA3v49DqBN3R5U2SM88lL7qRM0pPE+0D99s7POmu4gFU6plLZw1U
q1P70eD67l9LMpo4ZDSz4rVcX8v8sNNjY7vvr2UdhLO9r05znz6SEaxPA1rlNrjon8CFLEGtqGoI
BSFUDYv+EM9BMrEmoX+YbCdacPT3wWMddle/XAgT9MvBsLWuH5xaTJ8nQxay/7dXHrOwEEFjFCSt
co1WgEXDTYyDlHvf+qfAIy734y+P13H/mZmmRfcISQAqYdcnBB5OKkmHXKaHPJmA2BJkT8k6W4Te
bkBvDEoSVJQugUW/1ZDUP7DSDX3wv2aHWegNvapBSYKKUoA5lvN+TW3QTEs3DvAHfX1ejI8DDa53
deHF5gk6KoOVZh+ds15HnXzd682lNav++9aJGupQn4+2wYLARZyepju/cpU/HoBez//xNggKCTwQ
R9lpLKgYgePglq6zTDzFg1dq4DYM7ZyglWro7g9hwopqrOKeoRF8QK/ayAMLuqv8/j4gsbASZlKt
mQ7rOfm98VWnFPG9Ic1zR4vTFYjDrqDkqGULp0OrPuVRBpwRsvV2CDnP03/xTK9kCAfT7XSox+zP
Kw3OkO9WrnucStMhq3tnv67ECMeSOVBfMWjSHwucvZ6M8YONYuDsb8tvNNpdbJgpWIUIDIS4i+Hu
zl3G971qDsOov0NXxwCPM0yy9+whkdqtTr0SKRgH6Ll04KZYmLYyN71elbwDGPJu7cv+7M+QXrhn
9ygHO0Q35DzoGhP2UQEbcHdsrN7unabZt+zpxCuyfsQ+fH0DS7vN9vW7+bcssdu6hXXUyqpPWemy
AbP5uUUblaQjYBGbqy/hSvGOv1R3P5OfwudBZdurbcFaXYkXdhZyvoLZyE/xvVrf+7SPfr7mfAQr
g7clzhtQUv1vvJFIsyOdmuwvrcH8/MLXVRVT2QPRx+bGLvPlT1mguycPsncPdOMBDX/3rhKt0hdK
AtHQDcHQVyXp96pMlEWaMmS9paxvbgxCsK9duzGiWZluVDqUtFfIcd2WkW9LMofWeyfA7APm/31C
f7cv1qts8zgBZVbBnKne3neWhw8GrNtv4YS6qmcvpXnoHT9keUDu5wihuM+XcgWD3Z0MCUgM5JaB
tAJTvPBj3/a6ebvErs7V99hLAc+Gts4PV9UPMKn8cqiAd8dMUDhzTOJeSqE32RCwX9h7ej2JrQ1Y
ff3ta/wcP/daFq6lUTqHtQ3Ose3zYVm4iT+kqO4+rQvxovmQyj0JN0hHF9u5sar8RTHXZ9U8noxG
ynIMLe8P+Nz+dFy9w3jgjt97VYZj6ox4MtzA38KZG+1Rlc8lZ76pA2NSLrbY/HDSqxHVVZ+G44TP
nNzNaV9IFFSWbDbnSIsrZQG2HgzFQetZL+24d2kOk9I7BwSWJGxArXo6TdtxH8iGk85zgHL/Cafi
3s1Hw/GRescVptXlf9tgCJZiJ8UMF3dsgzMxVvaG6v6mnnUj+F9wtiCoP3yUPyGhH2cejBYE9DmB
xcBJ3PH0rz5B0G9tGO/ARuMTTv7eh5XAPy7CtTrtvN3ksICS2pNehxyKe6HMlUxB6RCulaYEMzbH
kGVuMtE+A21m5n3aVdoXZzKwxn4bH5y92GlgFZrRanahLL5rT1v88hOXLPMcf1DQ0HkKKqWCJT7d
yyxM4zkdl6UneWDCeoCjtD4s2tOBdQ28IkMIBArAWMKuX1cb9HF9iJORzhqWl65D9EX0r4LQq5MT
IgLiLKtId/3J8Vj6MPQ0Lz3r+TA5+/SmD3nRgxdFcD17ZhhdCrmc23njp0uojD5Pr/XBIpplQwZh
aDsFpXSqerx4CxVRY4iaKWNq8LD5lQ9WVaBOw0mIEpA2Bi525llcHtjByXUNnupdo3ChFARNZUfA
GBQmpwoX72deCJQpr1n1ykr3Ab32ynWvBxxfGkzmab2tffBSRNfVhLMQ1ifO196Es3yJKgzg2FxG
XyqfNml2fUWab0XL28SBUdZtZvt3s/A7D5b6xrVmtb9f7pdQt/7LHODl3TMFTQVBuu0YDZfhGLyX
QUmOcz02NrI7ZBbverd0DTuKybwHbrVwyZmyT3Z10ioLc9H9tD41BjzFAewgk8FE7j1n71KWcMML
qW7NEvSTzzSg8nIateNmCo8u+v8widaVa433y94s7njQQMa4j1VIf6Vvz/vvpQpXHuzwGo4DxNcz
cDA9EscYvd1QQ+vQIoUbvTO1MAbkHT3l4bl7h1W86dUiBAarfxUJXWyoaFLR9QpI88ii6k5etXkN
/aa3nhyf6ur/LtijzZKRBVpkaS4TbuVe25NgOit/vdbd3F4AG4++4PCmDe/BHm2Dx0d212vDZTTB
Y9DBtDSFM0tbK0oPUDouoE38c/LVd62avua+Ms7n0jkAbmmSLY6j7eJIoCmNjSGf9d5hop2AhrBU
gPnEDa7PwCClMKktHF6GzQ2l79UDK8vHSx+KTu4Z7ktZwubmtS3vK7CnFucxEfvC8U7PlXuY/X/E
Qf07Ex/CpSTBJQEU8FTqO1ZlrQCL/9G8WpMdBtWeV3+KH4dlPtIpAoTe+fnxYd62bfRDeRe7KQQ/
6BlAcxtWCC3o5rhs8EmNp9Av/lizyNN+y24F0siAzLsnSB9d3xUFoaeo5MMwVJLCqFXsnOQ2q+Ms
CjjFMXPS8tO/UTDOhSzhBBUgZOK8q7gtk74YGv8upzS0Dzix9yzmpRDh8BrDKJQEQMLPN9+rTtz6
sYGD93jjhsQIZ2UUZdtzwfT7lpB7b2agwbt0cQ888Lv253I5vZ9yERAX50ylYN2oFHabVbnRnqLg
SKaqGetf4oF5+aElCR5kpbaq1UHf/VlDhlS79GFK5rYPndDgmgSbGmPjbMrxKja19/ejoFfLJy90
lUX+5fEx3cuPM2P19/0WbGoCS+ZRiVhU4TNss4yDLeWF7QTn7T9eCEETHw8dSEv95Qauf97npHq9
z6KG1GB/CjfK6WJBgv08HpXS7LkksdK9TUsm+o/zsg9SAVP0Qdb3u+PY+fXfdtESYlOtCZWq3CK0
L7nKJGZSr5uB4OeFA/rocwxMWB5QLbJGqtqGFkDsmbZSEJD3+lmlTNgukwnNDHPN/1nRBdD6zIb/
eOOhBfnLS+RvNkNbe8cBupItHGEJsGbKYIS6ePqardUgeepcMLm9xkOw4YFeG6Sj/Xhob3tN8WjF
woFWVq5l6okVd3PKvuDlkryHAGeerk9LEydTex04zDs5tstlipmeEmA71dizTMtdKH70lI1W03WQ
Lcv12+TXwJ7e0SlXsgSVv+vof9Z3LK4OYIslYEvmO7eeGAOP754fdCVH0PrO6RSDx8uavgIe/k32
JNoCuun0N42+7rdv6gi0TWj9uK5DrWr6ndNTPpt8TItOf7HNs4yTSnVOOZup18s0L96SfTIeOLA7
NlpV6F7SmVZg2k3vv+HCBsT0/Sjaueyf/F9ll2SRPVXLvko/2Fxxfz1/yxKMAAjfGjDLvSzvMwW7
dYG+7j27PvVETdZ3pMEg696FpFe1b5R26PeThfXV8bmoa6VQFzuzZAQykORvVvrHtAZBJ+4JUmVa
Y+ma1HpYteuNrNM6SZWdri70cUMkTxWT5Nr0me7YQB2Ra/RlTPjA4d1TKpcyhcUZiQ4DzB6Zyirc
pM/1+2EqB5r/CmGSVwSH9/0yfa2WWtBOHgu+d5CXcoWDJBQ5SjANqQtQRiFsGJXG78cC7rmrzAX9
vZuCGYcxJrL0BAkSWIw9HrLlh9mTHELNcgwOzbJsxkX2UR+kaWZ8sXO/gPx3qP/8nn65/AbBvAOg
qRwqJgwWshfOkqePJIgCedHbJ8A7UaOtTxkDwk26TYZe/r1emqv1C+aiUWvo5BpNXUAVGyTLZqrN
FUaaG7dx9y4YwmffHGlB4aHuXge2fuhSCTZDVzKVIYLeUn0sPgCmdV+fx+M1hYHT+KV1h6pQ96oj
lyv91L4XCig9cpHgliH08sxx53/k7ur73p+CiYJxNLHMRR9PP7Xur/+6yZ+fdiF6W4FMrZzZZMic
qNNKbjddvY7XfRbkB/xJJG83Q2mDgTv1mai/EKkXqnWifNqr2xaRuxHAomTbhyKIW0AncEhB2+gx
ABg10kSkQ6uQYniijP7+wCSxmzej1WgVu79/F0ERQNX0I/L+DNyb3gyKvsalSMFMahU46HHEblKr
pb3iOMtJ81Sz4tmcZN5gReuuCrpYoKBuIUSr6m3OArdbMtKjxWv0+TTUr/JPYyb5mf94dUPi+p9f
nJuqS1acxogzkqPbyUv9uBuQ8GnNH+2foFSdZgfrRPh/b6Pu6UEcHD3Oq38B+0nh/YGHaEDm3afO
FKsD3ZrOcIGg4SRSLOAGmOri8DWCl7Dxsy+03eZaAHnw4/0TJDEaRYO0Yah9GZ8pTEPQZ6oKKKxz
UA9vI0Dx3xQ06grmuMljIaKn9peUHmWGkjaDb2JCtZX3mZJk+uHtnbab3WpLDR2EMggRvBm4mi4E
HpN28uK1rnIYii0EP+pGtLCVjmRF0d7SDm9P/qj+vfU72qUOo861m+kBlGnP+7NfHD/aLIhGSekN
nKMIgHEjXdhes27b5FCx8OJnGWQxo7SpW7962jtdGU4dFKNN6276Qs1kSLJ+/er/kkzXGwVuBsA1
U3j1sSZtIYiO07e99hO2qhPY82a+dXddTJ+wbb+XW9Ak94AbTwG0Lnp28CEovs+h2ouH8/kJ6DiQ
hUyVEq+YZrL0fQuYeJG+neDzssclNNWAFgRqcAYj3Tv/TpPRGQ6ZZNzpU2ecLIpVkVNp1kcm9O5z
5XeXBuqkrJ528eRgrB9fScEr/OvbmMC0bQO8GUcXrkW7ixrIE+X0zVHgCJeOtsq00AHRu8yDanCo
ptPriJutYDQdP565fFmE7DkXip6bjpG+paczdAz7g6sXMOfYyvjxsj7BU0VBqAyeNLIYLxX8M+2c
HPXGrA5vJiWqDxjujtKa0R2wdOR3cNZyV/5dZmDit9AtzZJpsR1JxajDHvw8ncaM9Vg7fx8GXQqw
/iyKYYyaJV/Uuf7MiC9U9CGF0z9RGnSJv203jz9dnBv7PJLLTxeOBLaVBNNRH95s029PKRM8sGa6
e5DjcaeepN30kLvHSbsaSjJ/AsHc7JnVj+NqDGzcoNTECaxQkYUODE3PgiPAfU1o3mz8NSB4Hrhb
53EFab2b/4rH5VvPuAMHZkVy4Cew2OU81qe1MXCMYl/AX3tx8UmCzaHjb7ttTnxSNfLPgR6cf4+m
5np8wJb+zP7oEyx3OmK8aczE2fPjc9DuaQ4m2v63HcIV2iqVtc2V7vC2m5qb5MdX/c8qfraezGk6
j73iKdqNq+APiUJvlr7EI2O6ZMZ1RY8I/3+k+kMJSjFx+LkV6C+HWXrGeG8AtmTpeK7OeXp80wHC
zKfQfQHYDz1k+rVpFPm9iqHr9DUg0on01fjwUnep/A7OfPr1qDn7aMCe3NMbJKkMjVl3YhDRTzxv
+RkMDMe3utp2I7k8HqCkT3+WlWy8NIU8NCze33nhaoLHDIqPrpHOZMyen1+4N87JgvC8tI5vTJTr
UztW1FEm54pvSXA3aTkcj/tirw/cPjHI6bcc1HWiZTo+dWDYhQSOelYSJaur45u6903DLXYBT7I4
TrTngiadsXJ+1v18UZhPmjKx6N8oKI4MOeSip/zXR1Df0oFxtTRwjK6Xrp23Z9XI6uObNDGVhQo7
se7m8xwwxrPLrtPYOC314ACFUj0CDjT7aU0fP4R7Nw8lyjQSuJFUFEWwLn0bqdbWyI9vH4SYuZd+
P75WzErEHwNy7twp5PRAsjpEvzfGITuoWidvWWlInwgLLbvXfAsnPbcpT+DChTQDcjrFAOhVcusi
8rouMN4TQGdy45+ONn5uO51oCmAOPezRzaKh6txH+oGzL0bVcfY2e5H8mT7fujgpv94HMoX3dD4T
woDUyJpsgtbX66KL+1002/gUGefjW+LimOACPBWQnhw8YwmFbO1ah1EmuUOukVBU/GuJqBNgv4Eg
Z1z6Wij8C5JSwwT61spZ60v52XLVWtEnGXyBrnQ8nF2rgQZsv7VfWycKx10jD5Xg1DsPm8fFYeN6
2PINsn6j5LuQl883hKH85RRH0q/DSXM0/wD1IjgJxRGseRyo9hWeSUq6ztEurWWYGA48pWGTJH7C
aC7UeKd9BNH5ua53cwbbysSXz4n65ZBp+heoUpmHl7dly3y8FSvYDOuozKN2Lzuuo7bb9zBTjffi
UDb0GlqS/qY1h2xoiPieLWPOE35MsBgZkxZb/fYQoRah09PF0tdoBvC5WQ2gSIkLw40n5R/qNz5H
mqmae1y3OSRHimd+tF/zkRl6tuIBluaacjUQ94h9r/0lACyB72FAHTdQBIhXIb4s6q0SvfUcPBZ9
f4lK06NpjU9wiM0iJlJayNj2p6DTlo/f+2f0dq3Umdc0wKan6RNY50/Nd3Hp8zrS7QR+6Tf/6/dz
cJjSMVBNJff70f3ORrirklGw3DtSxrSn2HvX9V78P5uNN2OIz5/PUYOUzvbuN8+bbPgzObsvLwfv
JfMgVaczaTabeS9D8cStjuLBaPTE0KPKt4t2D1TINNecMHxV8m9wx7llNU226+1pwPTcPotrMUL2
YBseDbsGYPqVNFsQ7ZclECIACDGx+6RB5f74IMQhSu7AtTRB+0THHMOTIC1q/bOXTS2Xxps/2Xyx
WIxgoZj+/nl23NPs5Lnz7k+yHuqkuPMyruULikhpqqIFryp89c0xvd6L0UfpQTzkTvX1+os8ylwT
hwq2Iw/M/wE/5jYguRYtOHm2mthW0ouGtlDP/ijJKoFM9fH+3jqS1zL6w76451DaRClqJXzd7t/y
OnfjauAliamZvw7Q0Ho4HVIloKtcS5BgNWs77Si9ppNw/Xt8mjWzJYCWv6hmPxn+eeC+3OZKWI+B
Z4y4npNB2DM5N6NGK2rpFegs91RNe+q1MySi+UdlfmmNgcr83RNCN/VmyoIGQ71eW6gWeiedG6QZ
TB2U49R612gHf3xEd3wcRwbiCyXI45Zxa6+lnDvq//ZBkl6PQRKkY3tuu7M/EV2/Q0ndewqEfdHp
cwfCgkDrWpBJ855VnkLp9RSlo1M225WaW5aLvPrnLjMruhAk7JtW6keoYRHkHFpiN1oodBkeWcuN
5Z/7fTe0gfc01qU4QWOVZa2XYeFIr09wSDKZom7oFnWJr38qXnAIvJn5NBAo33tWuKQA7+AvATAm
7GSh5dq+01ng3mkCE7I8g7j98bW4c/dwAJU+N0iFE1zv68PK9mUFi24ave3N4ksRF3NYa2t3G6fB
Yzl3XhR1VMhTWA4hx2f774WGsK1du2u6Mno7lMcZwDmr0Ei+Oof4Q8vPbp42I0WVB57VnayUcyVT
OLCTftpuNfsYvS1GK7D2ARvgrxMZ+Kk7nroYW282CZd7YtqXAW/3c1JJMPxXogV1pRSGWVYtor9+
lb13M3hvPfgeJ4brj0ZTJ+ATPkiXRy75hgL+tyfdNxng8qoxWcJy8pT5/p+BzOyd23v1Rf1FuDgA
S9KcnVHl0VscOxOzg2vckOf5SfHTovLKUh3Y/LviUDJ9VAWplCncq52S2aGaRtFbAqmyGsS1ASbX
JPk/pH1Xc+PI0uwvQgS8eW04kqARSUGU9IKQhfcev/5L6JohQVwizrmxs7ERq5kptKuursrKrKws
jRcO5tzlivoyw3NoVUb68+/yvxoa24Rl1fGya9ebXFZLFxPKkUQmaC89VE+JJjhq6ZAKLdvERS+o
Q3jnGfS1H21ekPTNKRe+ZwplH++qm++Z3B5Q6wW9NsW6NjrFmdddAGiEAdm83wCoIdVZuBkn5aw7
Y5OrFwq7QthA1t4uBzM/NVuasT4EJJKEXf+fEk/9L1sgG0UPF2oIyDre7iGqq+g4DyPPtmKyGwjD
6P33t/USITf13a64JXrKuagNhYR/9iY59cDxhIYGTt1ug3VTWaA8DC2vMSQoLtPEd1bID/gDuOwj
LfI4jeOtxj8w9GusrNnKApKJJhm1kRIdCtlal2xDR1qIe/4ekNNzfv2Fk6xN70WDQzeBZ6NnGhqH
BooeYIolCC+/3Y26Z97ZscO50n+eDwfjtKWA8FbPR+11Z63O/Kd/8LVEXTn6t6S1pCWrJXzc/NH4
N4NTBG/CSdnAe6Fns4IVsKS6lBCARR+5qAbSBtzU6aYHyTFbrFktOvbiLn8uGdJ9VCcqUXvpmHkL
yfiZhBPOxtUHTfwCciO+35ZYUgFyB84bQzG6oKw4J9PaSrGF1EjBGssh90QX4OzelJkGfV3lp5B3
UKonkbNUFZt5HeKDQFMAwRBkJUC3f7unQeLT5SCy9GxalTe8XprDhX3yVfq11WLNcdCISS+c2Lmr
8Nri5FrqE1aJKy/1bKlYibnal+gaT/p3pOa9pRzm/HSjEMFB0GIkK5ycoBoZ3kboMd05b3CgX4g1
/lzsPfQ7Knq7j0iiSd6hpFEMMAfIRpMIfXDPj2/+eXcoiKMOHMTvEBLeznA9Ko9DAxRLXpmDWAD/
w20C96N11ZxFfjcJ1rEcmqwjQS2+VIWlkuRc4IsqNYgMQdnG4SqaeC2hESFRncB+bwok/4VAfUCg
HM2oamgs3PtT0Myfh8RkI9cDsQGQA062dzNAGDdPes9Gr63hli9QDI8dT2voI+tbgTjqXas+9DzZ
tzwjLqXRkipILwsTPhfTXX/EZEsPmTIS1Q2eXUvnWlYVecWgW6Ejcqr1x9A79n2pMakPYjejX7N4
4osFu3AH/gE3po4R+E5IVsB9g85t8g1hNjDRUOEbUAo14khjKvKG5tJ9srdtOzZCDW0L5Bcu7/jf
DH7MJIM/GXKe0x7yrhTkyqVFeDw11iVQTFFodDEbXf8Q1O/0U1hIHc/eUQhy/q+9yYr7pcTnnQB7
9QZg1uI5eQr1aiut0p2oeR/FitsPG8rcQ/UBqlkbj9Sf6CVTl5Z8nM7pdANAAHYavFcFkOPenrHC
LWo2jkofGq5n6F77R6nQIe7GuhtJ2cfh1v2mNtySktZslHttdXL7+Z4A3sAGVj1ONV7fd95XbZZq
SYzxHnzFyzxZ96oEZI/o608iEUnvo5i2t/fQ9SIFsc/9xaoXdt6cd5XR3w49CGy8O25BBcLGSiw5
nu1nplc9F7WVsG8SmkG7lCzN+uipp7M+OhXk9iQGwhOTmBrSk9kQcTTSe63uE3fT73wiQ6F2zxIJ
OnH/zd0JxzLqxaKfA0ywt4usFACgciHl22nt6gL/5UqEY/WsA7eJYtTiE52qPhrc098KHIXbONAg
4K2KvBoXZqQsPb5HY5OxY3ahjMfLqB/eEbmhDJbnvssGtlKZYrRi6GPrmIGwEGDNPCPQNI5MDAyM
RKOTHdZxAcdBLzuwm2pDcWrFaaHee0/y8P3YbYx/z2Q0gKtIPDYNIgHEt7dTy/K1LFcCFdlhnWlA
G4NllvD12t8V3MpnXQKU88LDe2b+OBQVebSSgQACT7Nbiz7TiF7YKRH81KHa9MZiu9HM5rwxMPHA
RRn0TlLDQLofrERjfzIL2A/Ee8AVK8/tJ2U8nsL5ASHTjUgKUJApqWeeIASoeNjje9KUF0HaJ8Mm
SD4eW5kppyAxLXIifDt4FO5Uupg4LtgyD2IbjaFpQSpNIsFztW22IGPd4k09kFNDMv0pAatMkujV
C4M0+Xn1+CvG5/t0u1x/xOTgewA4uU2Nj4BivM6jmyp1Px9bmJlN1AiBHqQRm3LwMLfbo2VriWnL
HECtDhf3sPbBiNrmR3dhF84MBJcGj1gFNKwQbBk/4+rpXCROlPUpBlI08YtEV7LBFEWmPx7LXAR2
Y2UyGDAx8R4PzXM7Ug5Ns+G2jh+pUOeJmF2fvnKDWXZQYFyKxe6Lf6j8XI1tcifWBaSUh8yLEdmH
0lkYfsvhGOT7xH1mSryH1kG7EAvMOBFEuDycCCguAS6ZZFiL1FeaJAxjuxVIXYUkCE9991ZURscC
OOgdl97jd3sEDhGGQEqMpDFeLpPFayQWuoJimth+H4AhN8pQNjYhk+SrUcgubJQ7RzyxNVlCXi7i
jgnCxGZKSQsgzOfRRgwIuA+Ro5r+erxh7nYljCGIHtOSoKHC4G53ZZpIfSn5wAdBK0lxm8+mKL8f
W7h/9o0mRuAD+gSQ65+WKrORd4dhGuAUAazwUBNqXl8ZUMUJhvvEWha1tBnvYnL0PeB4AWIBOTqo
yU7Wissg1AIRhwzlbzgstH1ToCRzyY+Iru8BdB8Ihh+P8P7pP7E4WTHU4cUupLjMtrLO+oQ+hNkA
DfwTGA2B2Jl6rMn3Sg2/tHTptM+s3pj0w6UGVkEaiMDJ6vmOHwaun9t43WjvigUqIccgLqt9VKYS
aIsg8rtjh4ECTAGGeFykAh4bt/ZcPxVlp2tzmzdTFLt1z4AWxxCS7KdbSGrexZYTS+OVe+Utg1hB
mlGCpdr/jkTtXNPk3PcLJ21pOOP0XhkRAopNmtFITPheTfiVqBBbdrSFh9KSmekVJlIhWzhMbuf6
CDwOkIhW9NAjzJvw7PvG4814j/4YZw5c8SgyyHBYf7f61aAQJwoQvxVzbH/xXX434nel3NdrcKCe
WxI1S1vwLvaBOR71fhpNzzwUDCaDEyuvrDLgLm3gXiVi+R95apS8dhETgtZCMV7scbpPtIwWR9lm
lkUgCcdyu2q0w2cleK0LG9W1ngx47UGzB4I6BwlZKzQZ8M9oMUw1yVGb6FxRp+hnWIoo7xMtk2+Y
7JzGhxJbCQUxG90U9UgcrmUxqTwVHB2bTScs7NNxDm9ioIm1yRxnktQ4udIVdmGAw91aoiWd89A3
MzrxmHTpyVwqloWd+2uca6LtDDkndPnWhdqKe5KeFzUMx5D70YgmHhPNcSGbunVhJ8pOEM3mlWKx
e4L4mDsbpQRsliylAhe3zSRGCaRMCCsO24ZLdwylDTHgpxdez2Ij+MrQdIOWfZDwxyzQ0gAGEoYK
Ve4NUBlh8cjcRUtYzrFDb1RQRCZUmNy5VRsCgUjFpc24pxgEUXJCJGYzOGoF2sT2OOhLNfZ7xDxu
Qag1/+kn4ez/5dKufAJi+L72Q6e0u+I1BBzOji4CUpLxCFMP9jKRdokF0bRhIxscEkWPPdJMPAOR
KPgjyM/x4KefnBWabrggUpTSzurXoFYbTWzOcUZkfsHOzJUBKbQRSiAhokGTx8QveHUsM2lc2UFw
GriVZLvFDhupJV63wNbBjQdisn0hC8OgLqOgOgPN01tTyInkUAfkKpvWa+RgPoEzkgx349vPu6BA
h/XHhkX2BewyIBsz3UOiqvrpXPxY6KlF99xSg+Jc/IHPQS4KSnCgTJliKIa8VwSnFSs7qlUP6p9G
nOvJ1rek7hcruwJhpTkoVlithWHFeqRFvp3S+L38G70W4cKFcJ+OxF67/pjJ0XYHP2jaQq5wqTbf
aCQE7R9grgRE0gjDUPEgJAQuzdMl0oKRzlpK3Yy7abo0Aos9gEATKjj0ZGmYMhMbKutruxCh+uQo
3KDGGQStH+9pdubaE4F0xKt4RBoiwLvdAUUbc04NtjW7GAoChSD2JSrWo5AjKWM9AG3nygN1k0Tc
QedbMweYuoT+e0CaD7m9eLIV8FZdq6n39vi7/rLet8NnAGhGv//4xMR/J1cFHvNBLcVsZxcMEU8O
9KDNptC5L9AcraDWN7imx5M+U9t8O7Bam+oMd4gCEtMrKdHa0AIYvDZ7RsvKb0eDnDSvQJdTd4bv
kB3Ux986M4e33zqZwzgK05Bx6c4uyQ67EgmGd1QNRuTASBfg68+Jle0F9RypiCS+F4zfB2W3xifb
FFlGX07zocOT9T1Sd72OnGUIyYfPMXn6vFPI+8Unbx+Cyai2ur98LNi/R2KPsmujMgMeR+Pza5KU
ohS+S+Rc6BCmQWUg1IdVDPhhWGgJBAVcTSAteuwddcHsveO6tTo5HTGnVDIvKJ1ddfteQHwWlVDS
XMXMEjKJuz+Ht5YmURoLJUreLzE+IybGQXvv1c6o9QGtYhXgF7q6RZb6E5SMJDbRvo2O8YKotKXC
W5OlPPV9L8pkrsdvvbr+lCTuxJxxOjt+SbbchQeN+LA6RTDlwR/laoUN534rAdGOKBuAFWPhZppy
p4BB7XYyJqdyYAA7Ymp8gJt/M5WVeKTit2HNEzZ5C4NsBH6CEpwsbPF7HwWrDPIyo/A3aIUnSRLK
d0EHylAYNmG+DO/89L6mvqp1YIgk+/jgJKBhnYOz50hk0i4ZWSkXPuD+RsYHQCgV6Uhc+/BIt/Mu
uL7CDrLb2zDfR2SHntzncOOS0w//bZ7W0dlEryA6jz/5/ffqF1S8S0X5+86tceIBTYLaMHpLAL26
/QKKigLeiePefrFeDzvf+oT+zv6AUpVPTpllmuZeP/dks/ko13t7E+keAej3uHp5PBHj8k6d8vVX
TJafiSo2ddgI8wAGxOIilSEBQ9zCcs8dOCwnVnzktgAu/HaogB5kUlFmve0PulNKesQo+uNhzC3n
tYXJkS5KJxW9Iu/tMgblnBARjsPBDU2XkTQhxHOzX1RJvo8dx/L9v0FN1o/pgw4cy2lvZ9rLbodi
QUqs/vj6unv31MNzvnvGFa8ljHrqyHoga2ftkmfOWseqSYiu2ylDbA+UloCvPq3OAdnoyR7NsfZv
on5rjydnzrNyozobWjLRHjrNEPLUWKCNcdjaeBTjPQbDe4au5lheWOZZO4BY4+0AuCz00W6XOXCG
IYjHM5UhFz6mPmUEV7QIAEX1+3hEc7t2LKyjhQZALwg+3lrKHC5reiXsbfymlggCGgZFtiUNMqD/
X4buaHRazF00HlIlfnNYq6Jtjnl9bGJ21v6N5U67uc1LSNUGPWSowfzsbmM8DJjw4mZLtbqFSZsC
jJtacBXcpr1d8x0eWAnOYQI50jz01o9HNHfcr1ZHmRxGoUp7qpdgyGnxplJQ50+r/2JdoH+JEBeu
c+wout0AtczyKR0Vvd2EtcZEAI+6eyFYSNdOKaT/7sZrK5NLopWgQZsnsIJU0TYeHyevuwOtH4yn
bNWQU2edTuCNavS3D54lHzTR0J/xeCr/6mVT/3z9CRPXCexE4/AFNmCmvVopkRS4mZ1hHE64qsxh
/8QdE7L9gCDMeQUcRaQuuI65pfxrnOHQFwh8w+RI9yw6B//2f90BJJ4mRA7fH49wbldeWxg9+1UA
VGaB6AYdBliGwCx4mui+ZMwSQu//sZLoZvnf45g6DCFmpTKCFT9YxeRll47ohMP6JCAjbp/apy+e
tIg9GpA8gGBFHecSPRgL/nFhqH+h2NVQpTaAsKuMj6hG/6j8CHbkGv/5bKKIh7cfGihBJzE5F0zT
5bXk9jgX6N4uE8FwcnmdK0t48ZmXNIqFwPSArQppDTQK3a5aFAY8V7PNALwLeK+xJ7s1ms+1dbgj
OuTPXLXYSB+ZulpqLpvJbt4YnlbXIOaWiJD8HGyOFJ4pfvihVb7TT3lDHDTK8SvlKf18PKVzoQWC
RCju4vpETW+yQWmmCCouLQc7BoipT3QeoICgPuGd/B4GC9mbcdqmpx120MuPFlQaj+TbaU16qPyU
LTvYcp+QOjrXTKZlHKFfqeCocNkmzpd6dmYfe9cmJysZVEmaxiU34LFn9eD4BlxIdVfvIK8yXJvE
tZoA97CEGZp9dSDrBi5bSKiirXo8KldHoWWTMJAbebCH0FAiI+9o0oWpFnMXnyItva1rHd2q68cr
OVN/YBAy/LM6XsVXVt1a6RIldwa7gciDSJJGB4hY4tWm/mVUJX6CQi4oAOJXh109tjy7rleGJ260
iJqcZjMYZpUnf8NAuyR8o9M3jzOLTbzEgDYXmF6PcrKJUskRJCUZjbnHFpLwwk+WmlF3XMKWTLnD
/67HEdlHwwtIiCEn93yIxlo35oTB3u1K1TKQRVo1z7lN6Sa6GFXfoDWbUb96Q/84xnAR9SozfwO9
to4Ll9TsgMFNzKOHGQf176V1taxM7nB+qyiDjUw9JxvVivNUaEAvVVZmF/HKzHRey7TmlR5mkmzX
HPqctHAECRjeZOWlgoDJ4y0zm4ISQfsMZBACarAB3G7WsmYga5x5tM2Q9ZrST67+fPh8F9A0evhc
r09rkKsYLrWIS76/8SWA2VAyQ44OZdSpflpe10ldV1Rj0wNrU0KmCtySl+PuL8LRBtpKwaqAQJGe
bJy0cL28qIPWRkSDm1hUlU/Gwk1MksP6J1l9XSBqDvzcpqzIeWU7xFt9bFYgzpE097Iwy/fR9+2n
TGYZCINMitywtV84wh1A/kEYAw84QIhicxSqo9fm5Q09cvvycD7mSzjVexwTjuL1TEz8oEyB97cP
YV62X/tf9P6rB4YYo3HEd+L268IfwG2531dqT7z3X1TrH49/frX/rcTEIw4hX4phhZXI+ktcHXJp
oVY+s4tvBzjxfFXbRpLLY4CZBn5249Xg1WHsvqpc8qQnKPNsN+pq9S3ri9Ic4ya6vUtvLU+Oq1zT
rVSkUYvAsgT1FI0Xqaa4WqyEagQiF6lcKZHpMYdCeIoSK84Wu42XPmBysw6VTA9tiLnlyGu4f0cx
xtOeudV6TXjN1Gljk23O8IhLUeZMbHYz8GkMKHlDFzKjXatBaAaer8h4/jkFFxDib1RPX1FPKzTL
Pt5HM8n9W6OTp1JMSUHMpjDaqkJNQDz3vvtszs/h8TndrNemoF8iJK8TQhtvCA5JzYwl+JYs8sPN
XEq3HzJ5MPVCm6T+n2/J9fE4t/r7e/WskGZM0OxE9TnQTmZikXi7fUsFfQ8fTs5j2w1Ifxdu/aXT
/RePXF1MrFLnaZpg81Orl1fwXeSIrUTVWIPHGVT6px9J3+oSuvxZwtibo6IdF0734geMx//qA+qu
6ePYw6qMZIBgIkN0h/sDk+ATEDua2eqJktSLrm8wA9Hu6JkLL+j7m/l2MSbure9lIW4o2PfQXui0
lpzZDKhNnEQN8oV35D3n3K0r/esdvxprICt1p4yuNNdjlPR2vH5YQ8XlSWc2e5XFRaItbfrF6Z04
N67MsrrOYBKoBMFgtLV3dkkzxgV4V54Ad9puYw2Oe4OO/sv3kfsWT0t9/TNp5Nspnrg5KXQoSO6O
px2kBtYIVABagd4UWyz0SG7dWaEqqU+XC6QpQCGhcz3RoROYEOeQEUDUsfSr1cKyTwm+ERneftTE
9YVJnLtFM34UlIoOyDXibkf682R+ETg+/wk+H9ze39z6sRf6ezY88Pl/e+RqDwyKR8XhaDck/C4m
WrXdGRJ6bR3tdOpOW0IdsRWAssO7dOGoLez0P6d8ZdkBs44T0rDM5fka+Sqjz1LLr1w1CAcjbVj9
8UhnYBM3MzyFuxVFmXpxBnuF9pp/7Lgt4kFitgZKdE8Y4tk1tIVFnXmz3ZqcRm2Kx1JhBJOZ5uwc
UzD8jbPiD47VL/nNhfjwb3tdTWYU/58bbOzV2u2a7ZCSwyEB4a9LnK35hJRbIhLwKZ+xjRYVLJaW
cuK0KqUrU2U8UWJsVqXpoOM+hhTjsKbCxTzKeDofbdhJ/BXKTpYVCmz1phb45BVXVE4MlJ8w0PXp
SVK/5PNbCj+m2b9H0BtYC9uWm/0ACYREELIZ1T0niyr3URkECaIkHoT4NVKbuWqcwt1JfvZbFQJU
6/C49ozK4k6oWqQ4Or6hJsfxslrJw4jZWwRyzkBGsM+uPmlyaeWuLxdVgE/qj3wIIpQdXDlZSwPw
o47xRfZI0Z1VvAUWpmJ22a/MTpYdrYFxHnNYCtBTaaKayW+xn6lObsaM+vjw/qGo7lb9ytRk1VNJ
UKJGwb0BvuNj8zU+jmkE/6z6maALFEuPfxnrucAuWONU7/eshuJvigogunSN4mV74QDjpUEW1JCf
oiIndn2pjbdgL2x0kARpR7QJgLF7K/ZLkzTO/aMvn9x4bOSxHc/HrV077L4OaZtiuKX6/ExNfNwA
QPMCwkSPNdLbqCV3ktxX5DFsQkZKGiMWZKMcnH5JH/ZApKGrQ0cPyypB8cxyP1f5YvvY/V6QaZZW
RIlDDnVsWL39giFny0aqULCs6UgLqmpdO1Sh0k68Z2WJJLQUaY+3BDOO6XZibyxOC0150jBt4CW9
rVEsCX+CAGrYvHWkNGzGBVP33vXW1GR6e/BUhYOHwbUqbQoHy5JVawcuLMQsnpYvnKr79zWMoUgK
DzPmv6YIO6ZJq6LpMC7HU/2coN9VWzhNM+jJ0YSIOhBWCzSGk5y3X6Lbrx9QiAW9xth0//7urkBL
MJBLf5BrslePQ2I8nsMZHwXkPEjEwIyP/kK0W95uEAU1uy6o3AFzCGVRAMY+D6dhJWqlAZxvuiaq
Hegt+Q0W1ZFnbmGg6Xk0RoAmCG0L0z5mJ8SLgqqF3g7qTd/qmSSCmmhfVoB0gfdVqr5A2ECSbCmp
eH9P3Jodf351JTcs67F+DrPInOr42ykEmdvAVamFEO6eS0G4NTQ5ekFeSI2HbnX7BUm2RDsgHxJa
z+DJQ8+fYpXqZ2kefIgBMsg2jtrMh/VWZy3ID9qgGzbt1BBXjbnZNCZEjc6Vil+b1DjThCY9em+X
gCxz2xsUR0iXjV3GIB+5nRaxCoYoE7zBZvpzYuW5rfhG2HoLW3zmoYFJuTIzuuWr2Wf4MleKFtuN
3dTHnEcXx1dETF3fj4Wq33Okq6vKWJ1XH6EWmY+3+pwrRD4QrpiXUe6RJzudzbM4i7lksF3HVSvl
4HDAowUWxcVoh5QXjM08HEaBYIUFRzNK4pIweb0rToAqZIq6QLKlrAwkedgCFB4PJ0n9RI3uImMV
IUq5Q/akMJewUOPWmvrga+OTxWSdsijqCAleN1qJL5mIYEdClpf9LeG2ihwBSLVIPDHn969tTla2
UTylcWMMmNl2aOHNVpKk+hT4jwuO9KiGXnLp+HhB5zwIGpBEyPkBpYGnyCTQYdokariIaWzpApcP
SuPUyHmNV3aN7cRr3OmP7c3M6o25SbBTF1Dncju6sflNoKEnDpybTKxS5ZPrmU61wKoxs1tvjI0/
vzoofDQIVVRibLwqUUafaHnxmh8qd6FONzuHiAxGJC9KtmhMvrWjNJUIlYCqtTs6ip5EIdzJbZoT
z+kFvc4Lat0GMUN4MFjHtaeYAt8vSZEx486Y7FYcFPD4g19tRNROrnEgVCEzzSmN7XcaHZhCNjJZ
Upv4wp7Sz/yTa0n8+XglxZnI4cbkZNSxLzJZ48AkT5tZ8VZ/Uswn76uZb9EJYXLND4nPrL3ujcYy
d5qQ7fLkmIHHNjE7ZRc5L3F/qACnFMB5+xMq0DpNNjJkQftd6px4/Gkl0kVEJVg84di/g7pA7Axv
0OJULSFiIZtRYtZQij8PGw5Vyeo7AGvuJqHVvLp40ZcofCXtSaxVrl0LZanGzlbM9E5a+5s8aMBx
UqkgdhX7JX2amUsA0wJnhaYm9PYJE7/RdDVqJAVKJnxmDeeSUSmj5g9hP7ZUpd6m7kDkrHMyuNmf
ErRgX7olLNrM5XzzARMngsRDH3GJj7RHq/E9iX977xcl6rgxa3Fh58/0F4BXAWKgY3MIgq6/PXJ1
wjg6q9gKl5HN5oZAMsg0ZxBvM4JDYxRGYkZrS/ZUzxis2HaMIUJakVMdI8YT9iy9/yljgweDWrg3
5mLAm6+aOJko6ygoyOCrQG/5KjhkB9jsCJ+l9FcKRH2lb9WeqWb2gi+dcTfg1KFlEXTlAvQuJsFK
LGYi6ISjzk4GEVuUVhMInCdIKedo2wteHx+/mQPPMRK6YVGUG8kCJiEYCrBylLZ5Z0sV5b80eJ0S
Xuychd08Uz6QOUYGRx8IL8EiMu1VEZTUYx0ZMH0JgjXQMTAiR1M6TwNVU9aQQrIHlFdRpXcQ4caa
zwEU0apRK6l8fxaLTVmCu66gVpmnM5zxeAbu+T/B7SZBBxeoP1xgALncut1Adpk+HKTODtAF1RlF
vOWFjBxz74cFFwaKlWAUxlu61BxKzXPTpcnjD5h5mt5+wPSox4EPhwzoePwChi/jvdVfNfczJMff
FSorK/C65q7KvjU0iXsL/2cpBzdz0sECMAKmRyle9HzfTgCbN3hsFXhOFcCuI1vktBrkNY3DQOiD
eGi3/lO5DjarhVHPXOE3Vic7r2oH8DmxAC5ZlREBMUHCfU44KBk9n2LzpyLb1th+SSpgre160+1s
deED5l7HNx8wOWeYC4Sn/Pg6xj3AGKD0abTug3UB0Tprjwc7N8MofPMgDUA7PUgxb2e4T2lKdHsa
ESj6zwQUKrqXZHge4lWvrCV56bDN3Kgceu0AJIYSBvb0xHOLCBWSsmMG24tV7rX+CAGjQPLtiYja
1+Wyb3S0x4I68edchBjp0rQuWR9/fuXLJY/K5VaC9SrfgYMTfpND4w9RnIH0nJojlAGxS7iSPJV9
9vL9krD1DB4HzEzAUEOyRgJF7BTiEIWhGGZVD2iVZOQ7jyGy+wsggOXhJRs5W1c4DM3KhSwhrf/H
i3xjeDrwopXA19ThPRWsWGbjioSVtxLfkJRVvXTh9TYTHqCTBlojAKWiM12Z3E1KntWUXOBZUXHb
5pNXfovuWZEWRiTMXEU8O6YFZEkAZcj0nZbjhchUCm4Hjrz0kHUUXoNv8bfbMgbY7lXByMn7YDQa
rQ5b2Ww/GCh1mYA2DGr2gVs63zb69g1tDhvd3G71j37N6Dxkm9aXQd2+bTa/SzqsM8eM5yWQ8bMg
d4ArmzhSKWnoNkjZ3o6yI+gqlVxTQnTaVBCcQdD8eLVnykKQErkyNjllBZpaacmHMWt3ED8iDXTr
NpFO1erLNHV0RYNAkgLnOntpFx32jOu8MT3ZaY3C1YBgMr3NmjnCIp98Gtb3y65EF1n0opibD2ot
LHiwOW95Y3Oy4doyS5xKgM2Y5C8SeQ3WO2afvQQL7mPusc4DgS2JoB5BimC6sSO+KqmhwbSmSIAl
WqqKeHOAUppe4wFbIv5yjEqXX2MtP1Br6elbeAbtxfOSnM9MKQyre/UZkzuxcQKn91p8BgjjGfD4
7itMLrsZXnX+QNnNJ3otOzTvgfN1fWbQTygsbK9x90weYoCg4x8RLRagG5gsMe+UKWYBJ69Pf8pg
X8qnx9v3D0x7bwCPCxbd2fcI1CEYUEztys4GnOMdCpTasOVf5A2w+yLgBBFU612z0MN1XmiSaZ9R
GlG031EkAORq1FODBsYK6kHQqiRLp3h+6P++bHIv4wmc03FXdbYv0aUVuoK8F+To/Hj84/w9GP4f
tvvqlqpapeKYrIARh31jWbd+yRNEl+haSnaPLc0OB+1ugLqDhv0ut+r2aFyoc0y0F3jnXEavPbd0
4S+ZGP3i1WA4oRSawKk7+6Xu1RgCEFjSQ2b8YYK28RrthyKnvm3OqFE/HtvsaRWuBjddK7ajBubP
8iu72RmjoGhqnnwTgbuWa/obi/2x+lXWEaoqS5m12SX8Z3uaLhcTTm7yuunsRhRWLf1CK5+0OOiP
Rzh3z14NUJpEbnRFdeAnwmZ005/K0aTuwvhG4MXaf2EGLScjtQg6CKf0x10JAp+G6zo7y1xVrj5d
zmiyc4mn92M7c48dxAv/DE22SjyE4FFh+86WmVKPE3RrC05BsINSkqBx2wNwOPSRTAvYXy6Q1AzM
e02D8pQj8EYudWuX5V+ULl7YwaPVu9N49VWTbcQJAMMrNJZyQBHzmS3l0PCiAkDJCvgTz8vDY9/w
nwUlcwtQwrkARxBQ9UAPIfo2hfFkXZ2cGNIgjkChK7rMqmPL+nqeH/vhRUhYi1aWMu4zsHhUd9Bq
wOIFjPbQaSK6Syi8+nPkZZ0SYBlfEwuSKECMkxIiesM3X6G1bxNdKjC5gK6j+xVjdeDAfLiQz5y9
y5FuQS/An6Li9OQIQqNAuAYo4Pw3dl8dhtciTk+bXcB9SLwRdBDRgarOoLwubL4xrT9d5pHEbCyq
yTzqd7ez7XlsA5FnlwbYg1ZTpIl31D4j8ZNz8RZyKHO5VNBYIm8mQuIAGIRJuJL0XeMmbDzYGnNh
QGryadYodiekvNQLPnAmGMMNCiEeFAkFxMkTS1woDoWToJYRrKta7bQSCDhoOEenpZcNiKPv5w/o
aXS8CmBh4JFov52/Oiz5KswQ9CtQLNkp3eCIelkhGWyA3piRSZRXrKfmg8N3RsRK1Gfe8c5rn3YN
ZdJy0onEHR+GJPRwJNSU8wTQyDYilf50nFeFz3UCYUP0SMi8S2gX4HcVMuBhcpJEtwToqMiRh/Cj
NIu2ciX5oi5mvJLqaYzs7TfU6x3agJocJSPBKqe+KvMC3WsF39DJofNiYZQcQ8eyPraUJkZSA8lK
WAgLU7oCUQiOuGHf+1rXuoG4bodWOXJxE3GHVEq7yOL7lHV3hecXlCZ6lMMRaHdntDmkqKNYIFZg
g0OcVELxKqVSkz41gV8o664CWtIsyojLcLWLPjCiQxvxhtJFHGOlWd8XGzYWnbGGwDrijmXoHM0p
rcMxRhKV7jN8oNed496Pyp0nCJ6kFuD8hpqdkINwNi38AK88hQfpuSLyfvUUxm0WGAMQY7UZp4pc
aPyQ9WjN6GOo3/kOFYKJh43oWhcclvNWTCF3Pmidcjq0Uz5qki9BiIFkJ96ALNlnzGYstMxCJ6W8
PeoDfHYU41bhV1IHYv6jlNfe/5D2Zctx49qWX8QIjiD4Cg45KanULPmFYcky53nm1/eiqvucTCQ7
GbduOcrlKEdoE8DGxh7XwkzZWCkCkxu5zO2k1pMRW18N4WTSPs3TXxkQq4gdImFQfzVU9qsvtW5T
H+hVUy1k2zZXjX7vC4IWvQLRJojsAFOwyXMeR3JcsqrGJB0YDdKIuF2na+EL6Bd8jLGhBoQheiMe
CtR7qs5AUt73Wx283jXJpEc/79vJSvDnsmGl1uL3wsiyl9gAh6/dF37nH+oKiZG/iS+FSb+vu0QL
XKFtifaBH1OgPSLV++5XozRNA/q6zHhOpmQc2QAyQ9ku2zTJLa8EILMtY6fxRUakD25TCeCMbsdI
Jhs/T8LorpWNADxhsurF2h0SNEJ48CpPzI5CgoTYBgaE4odiwvygTGorsLTr8sEewzwDIXzu1WVq
1lWuxSYtMQ8M+Ks6G6tnH+yGSgTmFKPPnoqi0Ke7TC9BOJLIQyKYqoDxqK2SxTLolnVsksQKJCt6
C9/S+LsG/KoZ0LqzTLJboVLSQ5mLGTYv6BsNbKnwaiSMvjUxHRiGJQ2BdXWflrs07aXyBASCREd7
71iO49YLhVp80uiAlpnJIBX95fe6Hn1OeVVoG38USI3CBwk7u/MSYzRlOewCRyJ+rOColEF1JwKU
JNyNttxLwUgAWlGAoH6T1FWSAbGllIwvIUtBiCD6ra9ZE/jevg2keAIHLJZ+cB9URSC4UpVJsZ2k
ftnYAg2H3JFCWSwq1olCMlk+hlHo3z7LBBtwLdPbAGgfH6xH/fC98sgsPOmAS0bFF1hpmAXhsZ/U
qYvxCufTS9iAYzsyDl30Ioo7PXxBjZIZ2nHIfnX0uYw/0Y/DyiD8OwyFZXjfYQqcV+PvyucsvHn/
IF8pQHBDwZt7Hqp0ytBoMpe6fUdoGEjrpA3SyZRJmkXLzW1p8w/jHlhU1ZH8Q80Iq+eHpDND8gTg
roovGaGpowj0VaOhk4ltZEXimDq3pS2EHXjyQGMFrwWIHhrnGyvV7IB3GGIcI620sib0bfTNfNwW
slSSBJwWygdoiAFUy0+z4ZmLpjQtjcQA44uJgAFzhONt4Uottq9Bcl571iYMYjQMgVdjJz4gNYzK
yim1yOp8KvfQI50EBL4zPnXOdY7bvDeUEnzqisTSySQaYuRQtsSv9k+41hnDHeSVLM4hFklVVXJG
5SN88ejusS/QWX17XzmXm5fA+4B17U8qCbGaAk4LwjQ0N/+hBtAaWbHWe7eycXwMpYV+oumBLh/J
MUzh9E0gTxmZ4pvjFtn228viHb9/1jUXTZEBRMaSR0BRwBRZ51qkHNPIc7rgTqksQOc63pTD9v4x
QpeKjaUABW9F7pxbPLt6V3Jn3+1MTUndZ0ZKIRfFhOmOoEYPEooQoykUv6Rjfd+/rTX68nPL/8hE
exqKagBBu6oRa2KfFFIcKMd+tNNtTxjYbQ2z/sKTBewA6Wh8rIlcPEoV5BMIlYAHx0P51eikUtso
Vo7IrdKEiaqVaSz8Mz5HL0O0dpSz/bjaUkSFQHuF0ytfYfWGNU1akJAe278ADtx2W8FV3OE1fo4d
tKPdPr/Fhf1HFnDULo+v79pJ640MW6kxtAhIzwQO6bP/J7fo521J3Pv0z6GdSeKspuCDKUbvIYlS
U+scgD/+LUq4DWsKyQULV3LkyxXFakXkeJYjMPEY/qLRTE4C1M7OjE/jtnqpP/VdrzPycnt5axvJ
5eDrSvTopKTKsUvNKMzsUvlOQU0KwIDgTojg57z97+RxEXyAZpbCS7BMILYjkyEWjl6x+BQ9Vnvh
9L8TxV1xMTSScoigj8JT/AhcJ9sDEvzzKLI1nOO1PZxfhzNb4gmdKPlN/rMm+iq9AeY4DDFnIvmm
pKwo/vU7AG4CQGH/sD7AW+IUP+inOAHYsnEcGoq5EpElSWHLxX2CxloBbPV+uaaY15YSML1IAgCN
YI7Mf7ITZ6uLy6igaOH1jloA6uGqsUuP7jIJ+Ihja2W4d2jgiauOCVEMCuNTCy6bUVDX4KOur8fl
V3DXoxCi1s+n1Dvq8vcYb/IMc6or3tiaCO4qCDLAd4Qx8Y6tKjtRskOc1atrs1qLQpC/AvA3fDEg
EVzqimQYI/zLzjvWfs264tSUd62x0iFwrY9oRsM/QLpUkYDgjaOqjQIod6bApfFee5fuC8UWoz+1
cZ9gYqauVpKBnFsJw3UpjTOQYw6SO7QJBa6v+IbZppnEhFqtzNuXme/ugRiK+jgBQQEA9ZEKu1L8
II0KPYzcZsp2af4UqigPm3nCEFZZUfGKMJyBR8M2JlZNu15BI55eMCCt30ddYUeks71xDUFuPqzL
F+/ym7ill3IhNDESIG6kGvsye1J6Y+cnD122pv18lfxn9WAcBbgBULPR+cOpTdLO4HEYJHZp2Fil
/lZkoIqGk+kHlvEgssCVQzZ8G9qKCeUxc2a5IKJFawIg+tBZfxUzTCHoXfI2cVsgdaJYYaNkmlmR
4298W7IEu7aohYYuVm1SVG7RLLshYHRqnBfpD11Jg/JdZ1ffwpmAyYga4IV0iZvIrAtOmAcLGwwU
Kx3L2kMnfUpxZmZ/FG0TUd2kYCQYGyYkWzQBysJ7A6b5X2Fq0fYgCHZfMi16S7KnNLCkKGL+fVVa
UXk/aiz5pVS7GOkD8c1YZY69vivgGIAHCDpMEKNfjSlEUzzKZUUSt0zyP0ADhmM0PN2+KNcG5lIE
p5NBAbCVJtET10c/Zt7tBmIha3ZbxpI6XqyDOwpV73xAc0IIhkfA9DQ1TIzsIdsqx8k2NLNtmFzY
45rTt7Y0zkArXaiN8gipIHGMxUMd2rK8EmbxufZZyUDjNOMUo1kASVvOzIi972teXeeuUJVOrZ+k
6kmNW7NHY2o2Wom2M4Cg3NfxJmhXRF87mpeSuYPz+qFVprzJ3ZQ+/VLyyqaJOatvv8bIthBzXUri
Tq82ZJIVfpu7RezokuVTu4zQ/cB6ummOI+uDFRdicWXgfqUUIzqzKbl88wolTSOjybEy9UNokGLS
kf8sPpAjZKG85iAt2GSAafxXGGcpxUFNQyktsLi2M6PoXml/6/mmAm7byh2Yd4kz/hCEjl8QN6F0
wZtkPSqnKm5xXkFfmrW0I8EeTruO8QAhOkre00BOaNgK5ku4YgmXD5AiySKDXRbdM1xqw5iyVsqF
Mne9aVcFggU6HZFVOSZVX3TxVHl3Q7TyEPC1sPleoLMBmNKoroJohs+LARO06GlACjf8PTnZ6VMw
+5MK+kKbwu7LB7PdJi/6OoPItbt7KXZWrTPnU6xDiuSwXrhj+1v9Tju0ZnkJ/Au7FjAQvCW97X3J
0Ualx/5+jI2XjprD8KGDI5v49u0D54vnV1vA7Xoz+EjoE6Vwha1oKk7kxC8yMLWHA9gyErOJwKky
mQCqsSvASfRsRFEGTKJ2/qau8gpfe3iX2zL//dm2TGOB9sQCpxHtJiDGogsEOS4z22Ig9N04lnfR
9i8mI4UTtaXd7V1YPBAUX2cEb8yzi9wmRHJJRT3LCjcvcnPUEJ2OvhkPTiQjOQQiS0AL/AuBZGbV
A6AApoE4gf3Y+AHSxoVba+8A1jfF/hh5voX6Rp2j1Witu3fBfADzGrEOWNCRluZn+Et9EryxlQs3
HQM39rKN4JUsR2zcGmse7fyUcAZEU2EQZ5oF5GiuBkwVMZXCKixnWBjPijdIzrAX/15eaWhZ8uHO
5fCes0+UQJoiyOmc5Ll5noDyL7HoXrBLqwPduGDDmTuiOmB5zmD+Hpn/FNh0m6KRHwyVT8ZujV1j
wQnC9xhgRtUUqqN/4VJ5RZJFMF5p6VZFZOZ5ZPb1ytYuSUDgA+IhmEjlihlOLtpo0JSsdOswlQ6D
TgM70lF2va2Z/ADoj0FAL+fMyTYzOfHcMkZedFJVNqVb7GRzboaOt6Kt2tphYHe+SbaTnTwW5ks/
d2Ql5lpub3mR/5XOPXS5IaDqL7eQTusKvSGFdJKDcFyxej/1F15LzxfJnZaq9WnVVlikvM+ehfdw
i/BOZJEF4Hn1jjohGHQ/VuLXxZXJMvZXh4ag0/9SQaqsA4EpiqxuPAExKj2garliVPgqxT9HdyaC
c0k0XytpEw+la2zlffQFIDfvg1iVXd9JtncgYGZdG5xafEGB6fifVXHnNdWSGuY1VhXstC/lHRv6
GlnVZ3YId6hNG/vokTqBPTMy3lbTJW8B6V+0cCD/S+bs8+V2hn4U1oGB+69lOVNqE8kizxLBwLXJ
/KOEKIFG5coF/P/IBM60holVKvEun5aBsydG+tltQIcu284pAaTqfg3manlPCbx0rM8wUEG7XFoy
YCZfGfsSIPFkE28TR7DhCQWeWd8poDdpD8qfGbH/b7RGSL8UAWkw2/9P8s8GnL3AFSDbUmmCZO1+
sCoAKWmP6Hq4n8zfhtUe9JUznNXx4hKqQDUEizF4eeCBIf93uU6tyNuiBqCOi9mg3Kz0oN0SkHnb
FSIx67a68GhtYLC9lMU9uIEnGVHmx6WbDs9p9Od7/BWAm9sSmsNo+Iyq9zVKJcWDByiWhmnNffQL
/x0/q2Hfvfi7enQSX15Tp7X1c+fcV60vlRTfRJR3gBBL+i6QnoTgo5wCUwxYvOviTQRkQMyUjpup
N3VpxdZfx4UXu4Lk3eUJKIYy6LKCL2j6v97W8/6mYGQr7yelt+rJAXN3Pr1K5Rqk/XyuF+c+Z11Q
FsWEKVwRdMlzUguxCTvSti56Q+yCPHTSXtYzMwGDceP/uX3wV3sMdjQdz7IMIwE+Bh70MdSVtiwJ
qdwyTd6L2HeyAvwXbft6W8xs5rgloawOcA9w+SIY5Ov92aD1WgLyd7cefTtXnkIMrfY5SmJrIxdL
6zkXxNnbuMbWpi0EoVfoOcoLk6bGcVLzlW1bWA8GOubk2IxtAUrmyyPS1bpAC1CI9RRuAfJSGrzo
hZMbayXmBVWAIsDPgJOL9DFvxaVQBd5yP1bu+KomTDWrU6nareHcPp2FTbuQwl3+gvQdzdWpcnUx
M+voFNoTcsa3ZVzfJQ06DThTpBNFEMLzHEjA9SnQnRDVrkQEjP12pQKsT6nqLMQ1Vh5pxIxrLzaL
Li5NQ/ZLNtRCbHdNvFYFXtpTgguGeZn5N8KZFTHtqr7QlNIV9Y4lmroRw69YzUxPDzELv5bEvbas
WDeeDOAaYdgJDYicqkRZ1MsJ9St3Kj4m/ysvZdS4LUVGoQ01aKXPt0JxSvLgZSgc41ff+JsG0HGS
G4hbTe5M1CKI3qLXE5BL98YAWILb58Kj5yGXMX8f0pNADkaRiVfluIq7TOxp6baVsW2yzCRfgTLT
aPyS9lFtxs+FzgJlK4j7JA4dquyK4VgH+oZ69qgeKzDBJq+3P0m9NhaYqECqFMAXAKei8uXlatsp
bgaqw8cdy7fSCM0mVleczQWN12U0ZaFWohhgRuN0ANNUwZD1ZeMW0mTJ4X7AIFhMVozEgqJhVpoC
PANkSvMdvlxH2NZ6OcV14+bxXpr+loZhRZFhysHEdCVZyc4uWKQLYdwdTnJfIhmpGlerqCm390Hx
1RXfIfl1+2zmH8MZcpwJniVFRX0HL9TlmlBhGboqyFuXNJ8CutmogdEbH8Ry8lEWXzSUYm7Luw63
EAwAgwRpRAUVCSjEpUCl9wtFJX3rBnSjNBHqD35qafV708hMMdx6h36xULfHr/xZPMS7/BkgBUa8
h6a65FCr29ufc603KpJvcDzBciKhN3ZW3TMHMEmTUUjUsHXT7NSQb5reRXq+ciOXZCC9CB4uzA6i
lsepf6DmiQDcldat0NMZgqgvR56p+5/mnbGEOd+BQ5yn+fkBzCITSR21RetOToP4AOCBwGoEHula
uHytL5dy5sWebRjGzTX0Q0MOHZE9E20abaJ0001giFm50tdWY5aEO43YHG0oP4p0JilQerVAsah1
W4UEZiMN9zLwYFfOZmE5SGVLItxlIJQBoftyOXXp+xMGBzo3s5zYRKqZqStp3lmfLy8YyDbOJHCn
35LSiNDE3LlocQEkHyjndtR5WMuX8+PssPrgaJ7RBER5JgrkDWCoG3nVKlHnJmp67J9JDw++2RkV
RhXDlzR4mNriXRzS3Vh7+wTkn8B9HFSnJqoJxnv/OUB7MOb/k2OemUr5lIf5HZkSBzNNgvd4+8ot
nCu+VIeDKoPz52q8lY6thOCk7FyP1sKuSbrQ7urx+7YQfuTm/+7Hf6VwB1tU1VAVY9256XRsfdAu
m0mA91n9HZzUdDC1e7/HdKqRnwYxey3+ksCJJtuXkxX7srDYHwYlUHigS0D6AVs+U+IuJ15Bs3p0
0RrNjK4FhP/thfIgD/NCIQE2FR4l4MT4fq0uU3qxSLsRCQnMuSvv8WP03L4Od80JsCkbYiWAEQ1P
NLCCya53MvtD7NtfMN94TsE1EU4z2n7hBmLM6fIKCUHcx0Itj24NfgmSBqaUH5K6sW5LuX4OsUyM
ZaqYGMLT++OVnW0kSfI0nwZvdKVs2BKARmjAqciyN3ktIXfdooANlbGWua0D5M/qfKRnkvomI2JT
V5M7mpM17JRD8eQDfXgweyuzxwMmjE+++TfaTE+3V7i0j+dy578/kxumYZuJQjm579ZpLfKetZ0/
o/OfPe/u2c9W5aiRMUkyuQZTN5/doQG2nWY+xM5a1+mCd3y5e5yPNFa6ADgGSBrNz3QTWfmR7tRd
tp029Xtt/a6340ZwiIusNLgnK8uz85Ubt3Ah4JZjwBbVBox9wcBcrnWik56VfS67w9jHJvr7mSe8
RWLI1G9NtEGDguKlqXuAyX7M5deqdvIqcOKsvw89YMkjSVmQadvld9Noy2u8atfPDXqwZp5AVCcQ
Zv7EVGfnUAUAXpJ9Ce3/aM838wlDYJNMgm0yFABkUVPiCERsUYZXyOa2di1Lho8M9ALAsfE5CJ3m
yNAieelW6DHp0XuR0ZSJw8bf5fV7CAbq2+Ku7R4aXBQQ1KHXB74/b5WoLkbCFEWqG1bkqAmFA6Cb
FY9nwZMEyoaIdBoccqppCqdq0qinqCkaqtsEdnGKPFRtdxNldJN+J256V7iywGKZ9XdVaimq04A8
UDpJTmhJZreaSby2T5cfw2ld5IH/M/ao6o4PIkAJyEEC9BW8sNAMh13dbinokp+nV9C1jc1Wdox2
d3vDr5OoIHFCWxWqUOI8G8Cn23Na9iMwJVS3VAU0fJqK9ICZGz17KSKZkXafBEe53cd0r0lMn6hJ
EyfSPoEt1X/e/pLrStXPl+DpBY8L0tV81ljQSr0kEwYo9S+aoOubqc1j7N8LZnjSwvsUWCTCJi2P
5UHeB3vVjR7IfbVPHqdvybNlJr9J+hatV8ZWoSZggKaVh+TaHwPikkZRBDfwKAP689I8xFUt50WE
rxubrxbwl43xkCp//6rgjy4FhOVvt3fjukaB3TiXx8U7ApDjepJC3tBt9H1/5xqgCXj57T79WVmY
Mj+0l0YekoAnhD1HC/5Vl5efJjMZU6y5yj3IfikmNE7D5PiPGHXTHEy9Jpuesn54RH9flTP/UL4a
kiMfu4/pl94dBWdSbblxJv1BI9tMGMwCtNKlI2xCdY1Q4/qpu/xSzmVo4qrpdJJqaJLpGCnBCT/t
NXWt2eH60YMUZEPQ2g0zgdHXy5OWA2nw9brXXG8042pihooo4jHENNkQVEwNmKpihCWOnTWP6HpE
YD5z+LjA95LmkWNOsoHB7jEVOs0Nyy/tIMzkoVZWWx2ANsdtE96PaApvxccpXFny4r6eyeVcF230
pFarGw2W77UKnzOcePGvzo7OMzk6nZ1OLmFQNb0wxvmkuW3YuJMebzvabBRtWIn+ZuN9pcxnYjj/
HcXCgBjDoLlaom20PiGmPhZfFZKyidGldpi0xcqTtfBCzg8VcuY4OxmJ7Ut1kdLSA5utqLlJ8RFX
QPx36lh7xKg664VwGwyCfdsyLK0Q7EwY2ZwxWUFffCkvJ7GuTD7R3H7ImOq/aXK/ibynDGOTQ5Wu
LG7pPZ4bbpGCg/MMkthLYWmI2VTAtWoucCYJEyagFuVZpq+YoAXvD02tP2DfKBciuuOe5KAVNIwz
y6pLAC6WUaA4x49p8qpqmMlRbQJFGWwDBHF2D9x/HdhUn3HmlMY8w42ROUP5iNBs1QBzsk3t1YTC
osNAqAS8OQTJmKbhNkFrw6mVY6K6WZTsm5IykDZbAs4XAxoBkRmmjk0NeHOe5+Xm9BvkBZg7nUHj
FeXZN7aF9maA1fsJFN5de5eEa6mx6yI9zAYGX2eo8nm+j+9EqMapUXqKJxz4h0xTTBkcv1W99Swg
Zf72LLRGt9pjeAKTrTWKL/XaFNeiQp6J57ZnUJGwg7rDOR0wlNkEwKQOo7K0ah8DZNhN9EYYo7Jy
C5YUE53nIJ3T0TyDvuhLxQQGpd7rIx4tT67rDRJcEXAvwSO4ctfmb+fNCbix8O4jikRbPWdO9ELB
QHCvwFd8hodv2yp7NMy7R585vwzmfG1CdhRN8Do7uitYpm3f7d/sb/b77vfLU3sA1vSfACj1T0DU
+thuH7bb9+e/D0/ADbQOlu++H/aeeXhYa5laOo7zT+YeyYL2XVOP0NZmaswhetHHQ6+XTifdS2jX
uL0/i17KuTDuxfJSf6rpqKqughb7otqj4VHWX9TMkT6F0lFVO31R9vQuKg4egNhvC196tc5lc6/W
zHddRxnORkk+VCQv+8rCFPttGT/cnrcUgLPuvicWRTPoqnsA1uLgzIg9AFADDJMMoFN95nOyY3tg
1ALDjo+5/n19h/AYlOPWWoi85IBSHRhmaMZHRpi/5bHaKkoS453xx1/5sO3md9pnzXQf1gdRc6os
XdnfpSuGmghwrWD94RBxul82tBRmzAS39ESmYYQqWKkh/MQW/OYiSQvbJSHCQAxyeYnRUZChjSsh
rgN+Q3P3PLFvYqnsS7d189uzvk+hWVqE2RG6OJ62+i55f00ZGDMe/6wNwi3d8/Mv4WwYHQdVnrp5
rdphdD2lRwT2C40QK+r0c0i3Vsw9dMBnCMZMx4pTNu6B3/lugDfgs2YGq+7eP53nHbW+fzhuLMM8
ffXvIGliBUOCGah4zu8Zxit2Hg45KDRfW3MNNm7pQgHwUgL5CMCkkWi9PI6pDGgWFi2wI4DY0Y77
TtnmabeiVYs7fSaE2wFBayrQCNXEHWArKDosAYXSAlE0/3375i5q75kc7oGodWSLmwaLaf0B5Ft6
jUGRMh5X/KPlLcOs+/wQYWJg/oqzxIxY0cyYuoG4wBFCoHDXjVsJ+B63l7LkYRo4EvRd68iLqPKl
EACDdH6QZcQdKVomXzGTULzoAyZFkZzIP2/LWjyeM1mcQZdFYEdVUUpc3zhMX2JkFWVlSvWa07xk
zADY+lNyxuv9wwFxtm9S1/YVCUriFgDzjpRdXYvmGJTWMDzAmRpQTDSMx9srW3gXcU4Ib/GMG+g/
4LSbApXZLxKFuIY2jgcqBaXdhNJmKsixRpYISDzhisQFFQRZLPixVUAizP3El+dmjCoIOQQYFaUC
rlGEDE9XP99e1MJxXYjgsgR6mMsAjIA9kWKVKWjrVZE2mZw0XeOMWVB0HfMGCALE+V+DU/RkCv0m
liCoLP+gMyTAtPw4rMwSrsmY//5MKaZG1H29gowm/oW1tPpWGlbaoRf3C8lMVUOiQ4PzdinCIGOX
NCPUe0hIBnyP8ZkQhPiqAIyvGGMct09nSeUw7IXGPQ14GAgdLqXJfpaCNrwnriDngd0FOTCrJxoz
rw4wOpWGwabNg5UL/MN/zj0xSBPrOmDjMCuJ47oU2hZe0EqpiCUCIPqoA6v5Ndq8VlYP6scSRBql
ee8zEE9uHk+njxO1HtkIzrg7CZxxZs9kIAD2bM13WdyIs2/iNiIV0FQIrAdoj9E8N+FAzZi2oGZA
IQaEyqzTCpXd3volXTrfBflyF6IKKCiYhiNgi3pSqsdI3iXhSoV2UQTMCaCAcC9wxpci+mxIgSgk
EVed7nv/acIYVU9X7veSCUGD2X9kcEbL8AGkHjYq7OTUfw1S8yXktX17p8i8FVcKcyaDuxONIlYt
MvkYqdiP+9faRkxtNtAdRNP4FbPqHfxQ7f5dYZUDJ/j5OzeFWbEA5cowvJCbj9+7R1yfHcFAUGiC
mwZ0k17ABvxxBiUFVBV8mLfOBDWSyLaa9fBv1IsoSIgAfgLNKPyt7mp1HMZcx2FrvurIfgI4qTR/
L0ayk1s5vSeYmbJWdm1h05AzBfkTGv8AgsZtGvz0WOr1RHc1/WVMdoiAcjB2yXn8P3cwMO6vz+zq
mOsHyPmlkqVjO/aVFOpwYzDCIGZKbiUdqu99TfuVK7N0Sf8rCsXSS1FJplWlpgnQ57p6itTuVR3k
Nz2UGgY4dM0MwCXr3N5EntUIReh5BASdNOjw+sl5Xor0EwqZYaq77w0IgysEVK9I51iJGSHOwrSX
mdzXDHhaTmNRuzffZRvc2KTaohhw+0uW7jKcK/CsI+t7PdiUaVo5JGqlu4awF8iDKH4b8H1uy1jc
X7SlEIxww5PjqSIEPdbGzs91twymyEQN7AQ+eaRmNOSUldMUbW6LW1wSWH5Q8565qXh8bTQuTXLo
NboLODimYR4tp7+b6eW2EHnpQUXVFHlyDMKggZCz7PoYqEI4trpbgdUn6A89ULPwbo9/h+YkJqyj
jkExHCmeSoIMnboBYl/iHbKpZtk2FB6HLmaoc7BB8Nno9Uc/AHgSSL3ak7jWenw9lTArGy4R2k7R
8IepsUtl64emqqtm1F0vSNEqrjhBc+gR6Pk7ubE0ySQYzzBr2fgX56DjENR51gv1Rs6EV71Cgdqh
6K7Ug4Fa15sHAQhtGw/JxpXK5k9lgrfk56JmDTxzoKoecwJCBFGt2TkDfmkolo/A80e6AiNK6CJ7
zHYDaKANeAL3cAMGFps+gN8nzC4m7ORvvn2b3YXYBRYYZrB/eGhN4194eTraPtDRid4jkX82kUDP
tAQIIm44kWc4Qc+k0kvTG2Rx5b79uFdX2wFnH7Qs6B4FReDldgQgZgOUowEbjZcq2cWssyRntGt2
jzLWVrLuQ/bdsa+E3eW7AiBvAIlA1VeyYesYFn77pvzEF7e+houspBmyuvDxNQkZmdpaBrA+/wj9
Rms2XnYgqRsFtakQ5OwMzOeAWAnt96BfqXdjbqu9DJTZwQHIEliW0JYtHAxlh75lqyCHsd4q0YFG
CKdjs2liAAS/S8E+HULWxvd169QCoIER/ZqEMtENwWqmprXVE5A9+DutGE3SrS0WO3trrbNbc6aI
QgRE8GnQYRU6DBsCqBejm7e3c8nuoFSMevUc0yE/eymhjuMCd9ynrj6cmgmYneEzVYCA2K48UUsZ
GwxtAdR9bh5CAwZ3p1C08MMgw7FVuDc5ewcmk6XDN0JNjuFVAiyGgdk/YkKZHkFYYX9/Ufb1pTLy
w6jQ2Kb4Nbs/I6P2Q2whE8GsyFwroCxkCMAFAxaNma2HKISLNLtSbnQliKir+L/F8Xc21EA0+11m
vw2ttFWarryW12AcMKXn8jivJCqHUmkKyNPpp+gfPcUpQZhX964e4NUuSiaWZtozNbGMQxj1pjE4
XrYL4BSS8aGRY+DQDGYi2cqoQAFBCo+ue2RN06e6tBLpY5TMCVyDqcCK8jHpXmn3FHtMm+JtLKxN
Viw+C/O+zUMc6AnhWzmHts/9Ukupm+zo8OEBUy9AsWmnbjuQp6vusFJrXUqZ6+fyeKukx8QISsjr
AJU65embZryJbWCSey03feOhoLDUAEeYQpvED4Av9LRpxdPjCRN+/K7zb+BtUQCggnkawR28ezEw
vewJMOMsBM+MZBnGBtMfsvoAD8ZUdGdKAXQ62Lr4WwyrxyoAr5PHpNWp3VlleJOBui2gkVAuQiMy
90w2YiBWYQyV6nH+rlIiA5R/FYVJyD7xt2W0Yj8WxlDmOjtKqPDeQYMocypcgiJDyP2CumCDUGpb
O2noPXP94aM0m7RmE/A/8t1tm7VUSDyXydfAkWUvPOLn2HZ0QAPCxwnMYSvYAO9hJ8reMtgJwKFZ
ILh0MYhtpSu18euxRVzbszXz+YiRlHVQz/K1wWlqcuiKAZ2XHdjyLFJvgrE2m/oeQLlpdlBlq87X
BkNnW3l9xv/Z859OlLNnoR38qNF6yC+NYq8I71QxdXEnKpifDIIVHV/UJ3i+oAhDfRDVhcsHIlID
baRehWs9SgzoUaZRWwk80kg/COQkK6UZrxWLlk3JmUzu2QNwNWBW0bjrKoqtbnodfNXYXBSC0fnA
SPNWvEje39s6teTlo/aO8BCIQpiL4JZJtagEcmxP3VATrSZ7F9GNk8fPt4UsnhtytcAqBnolmhwu
93KsWknNK6q7UZSaobz1+sTSPbtRa1NYI9b8iZyvlAQ6AsR0ZOgQ9V4KI0KHfvUahgDT31a0i3Yi
aNFxIZnPVFSJfPZs4B0OgAKFKtxkCewTVbAtuTvld731MfdIeSzd3b307E9iZnDlAI6CKorsvPy5
vSuLGoZYDokHbMxVvBwIRK6zHoZcCzKXetDgMT7ErYUoxInH4VdclYBwf78tdOmlBy0JuozRDoqO
DM4dEaW8RT0cQmmtsCyGN3KXbloD0Gs5fBJpJbxb1K4zadxZlE0VR6UGhSYwiYX8qcp/RkRrt5e0
GEPCn8B4I9hMocecDo9GGmeyEMD0C69pW7OEfHb1ru2fff89abZJw1o09okhXqNjlLmptB00HeAf
OXpBPiPjOM5AAS1gqMbCrpTirfGbTRVuCrop+u3tb124CfAQgPoDtHFgoPwkX88sWKwqU9ADHt71
6xHI+R+q94jJQRb3pypaA7xamEVAOx7aydGch9KSwUdKsaGPuZHMJgyOPvySchsEm0nfjpXKIlC9
ZjqbmtiKkaTr2DDhf8qABH7W+pXrv2jX5t5AYJZJSLLxfMG+NDVlIXTUlXw70Oz8/5D2XUuOI8uS
X5RmSGi8QlAWydLqBdbVXQ2tE/Lrr2fd3XPIJJawmbURbTNlVoFUkZERHu7FOntsa0dDYiEENJo+
NkvX89w2P7coRANGpgZxHHK3FuGtHkzkI8gTr/AZerx+10n/3iMkub20SyaFk9X6RRunI0yOSeJN
KuJ69jykpwJdykHaeyrRFjr1lgzyn5/tpQzDm5pu4AZ3/i5rorvE/1MFjxBrcPOo29we3py34hKJ
cKy4E68qlVorK02NDM4xg1AJqffU3PTE1oFiBIGu+d6ShQBrNreHDmzOosab9n7i4LPh9XWfAz0B
nJoMiIy5G/BqCjblvbICc6D9qXqVre94TYLazwnIkzr7uXEmA09fL08XlpbvFuFKMZGisjBs9LeC
sOVypmnQjRAcR34YG9kzgi+5bDbMMO2iX+JmmvMP55aENU1JmYJrA5ZS/5NJtc3fQtRs3TRBdows
LOnssFTotKJ7D5e/OMNBFwZQNQ6NI4pPiKDilSpDpkUvHCot5YZ/gE5XU/jTogH8CUqa/KY4W82k
7KagqiKDo0+ieItGgMnY6sXvye3IRzJ4SVi6yQsUGdjXSO+iZnTAAwE4TLtVhudRX8vJUkVyzitB
TxHQN+SS4JRFbFaVWHVOMiSPsx5au9NLTR9V0wv1z5JkW6O4V4LiVVHebh+j2QU+Myq83hLUFvQh
h9EOPpcM30Auuqz4btEngvrlws3I46qrSceFiIIrbnxkji8nXSKKnkdQ1jhKUSY7aQoEIUmrJc6P
2W10ZkU4He0UpVI3lUjI0d2YoRKHalCHLvgeWt7jEmBi7t0FXhjca1x+E0hP4bLvFZAB4upGGuyd
Se7XBBVvH6Q78Z35GLymCwij2aFh6nBG8MKHJsDlBE60itM8bpDWjz9MBieufjXNm0yWQC1zC6Uj
IgNwhvdCXwXIRpQqXTYax8F8jqajyRZCzbldxxG2P/EwFOeFcdRG5zN0RxhHcDHbWvUxgATCyl8r
SP/02q/bO5y7KHHToc+GTxdaca5a4iulj+MYbW7oCPUmubYL+SmdUIN5aJC+XvLMc+k1QEf/Y00X
ik6oh6Qy8NPGMW/MrVIcpALMUvFHTbY0/xWCVMt3ag2eLUz3cRq6ZU3B8TPthrT2IMhuT8nb0EAv
vtma4asxZLZvnfz+ISwgoOIQsN0PSHJH+wRqKdKWtwFPzQ68E1twnZsdDu4jWoTBDmLnBJ0j+R1I
rNvRJtmjEUS2PLq3Z3bmCr4Yq5CzBPWzH4H8wjg2cvjYs7WpEweQeHRS7dHy028ZXSo5ze1LSHOi
zxOpS/gRYXZ7RI+QvMJaZkbsxLl0MEm5vT2ouSMG4QY0zOFUI5HCB312MVh+246gqTSOSaGqdpfK
lmMoIAKQMmSUyiAwFi49hTuIq/1pofAKpQEQfYpoKEMKk6xlvnE8vGu2C6wLoJivPMP//nn4it0v
qHLb7/h3YKMk7fC8voq/1nrqdC+3hz7T8okAHT1TeIyh8Axe78uxh2GPbnMZn6IOntLameFm+j4J
N3q7laZtNyROf2QNmL53EsBuU4h3ywqxO1gS2RJ9xxwI/OKxIHyLZUZKQM3KPJJqo7NoQypPx+Nk
fCzA7mqtke/I47++4tR4X32DTGRcqlTPZZcuvkC4Ryo6QKhrxHMlTD8LY9U07baLwBenrQzN7voH
3vsxfZdpYmfFdlhCY8y9ItGJb6I/EulDbEghQjHbtCNFx0yQYaOfuZZXbTY9qcDdsPQpVk6yf4BC
fBD/ZtlfTXmO++34ewILu4ZqY/whRaMzlDZVGruWIRWLwJDKf9hH9jQs6TTPPetQ+0LJG6UpSQfY
8nLXtCqBnlbVmEffesc7Nsh8t0OroZnXB23MHFNNbCveZ8wJ7xUrd0p/M04u+mdcujRnM+7BAseA
gRoxwicUDi6/pAtoFpU9xcN7AhVJvkuX9B7mbntYwG8GGYIFBmBhV4aBUpR6A1FYZq5bqNJuCHug
2oHzyVQPpa7aVbOPlhgg+EoLHuLCqLAR+zZqKj9XzaOVP2vWFy90MWW1cPZn3JDFk2EgsoKaElCZ
l3OHXdKVZkGQCZBigJQzMM+rmVoBnVC85HBPThcO8WoA6Bg13yHegKaxPkhxaz7oBtFtWlr/IrsK
ZwT4LhbUAAeG8PZo5CrPKMNqMnKg1dq/J9o+RQo/e7w99JkAAXlAQBoNZANAZyRMb8OqWK0STG+C
pJCEuF9O9m2zQckiQDQXLmUf5lbz3JwwrJEWo99AvQrk9wcm/yqjgwY67v+/IQlH0iJJ2U4jhhS3
yP5D8Ktc0Vqx5coz7uJ/EW+jwRzLRBXOsyQJO8eUWZq0amEdM7QTJ/RZaVEgJO+tvLQh5voJLywJ
LlEFvVWR5DnYceTyLUUP0Agl01pdN/7K6Jt9YdlG9atp8ZRz2RJoedbNQXnIgDtGJgcYucsDQgul
sdqoso7yWp3WSXKfQjzAbx1FPiXUQmVvq7WPzNqVyjMBo2/8oqDReknvk/sX0RVwB4e8tSyBTFRY
WHVUlajRGuvYoaefgdBj0lAmrwOnMReyOTMhOoAGAHtqiJrB6CtYygs5YvFELDQk5a4W3I1Za7N4
S6MHs3+9vVvnTsR/TV2xEeZQQhisLvCPmbRrfBAUoGUcwIDbRmaCG/g1GVlH9GuiN1wE1RV+FI8k
xuaJ0qdKc/PU0dp32uBBEB2CfpsCiRBt++zTIIDsVJ4FXsR2DfwbIxtjATJyvYpIcVBEWfgDF4mY
6EgBtGOdjhOTltJHQat3gFygRmP0q1Rplh7dM3kFdHij/xfJTq4z/JPYOotopYoCcdlTrCTVHLBL
lTVPumoI0c2odMZ0Jdlq6d2e7eslhU202uAFCX1j+QejeWazT5DrH1jsHxkiw4CtWkjD9gvwoPmB
nRkRrvuGyaMUmaF/bNK/cfxorfLcBmGmDjnj30SR3HxaehdfXxXQUoCqDZgjULQwxalEI/0o+Sih
HEMFEFz/o4j0Yx2o6y78k+Z3wKX881nkqwb6J8AJryhYOrUMQfoQW0cJfZrjtKu2UhUvFVH5m+nS
pWBMZ0YEp9ooYEGoldA6qlrrUeWugEqDYaH1S17n8cNgven+n5GUC2d+JpKCWdwXOhSSkcwUiyQ5
7uMmmXAG+vxYyPHOh6gbNDHsettymJCx6sNuXQeRu4hBnnlaXJoWLiwrK5hlkto61ihjDsnLwwC9
us3gQhHKj9e5a/6xGIgDupVReER7vr2m/4+BI40MYADGLfohQ4UIQBry+aZ5a+f9dwxE00GRN/mE
22xCstNRguClmdSF3TRDjIAsFQUkVAUzIG5qIeuiayWroxyXB+RjHp9BUASs82/D0aF6Q5wBFUmI
3HmB/TnZ+E+ksNf1ozvuLRdYK6glAuK+uj0Vc6fp/HuE8xtXmQKdbHyP/qL1oP8MHFn3OiQ/qfyh
LvLh8NGJ+1wFYzU46gHIQJx7eX8HEeBnuslwmEzoLER4EEXaupLee99a1XUI2eKVr8JZUdOpfdSj
oMurHIxhwvNOaxyIQ0vtH6leGSlyR6C7bNbGEm0B33fXXwhKZPTlQpRC4tfGmdM0qZIEejhZRyhh
34ckhLRxHTzenvPrax17QIH3BVc/oMGiQmVBU9b0Iy4DC9TSDZg+4uGxKSBFi7ftItHx7AKjsshr
NOiGNISQCQ3/hQkFGhy0RnESusWLMACg1jQLu5FzO0Y/t0JOUrKOyGATeXBMfV2UE1qmEq8xDVs1
nwOILt+egZnLF11nigVaJDSDAsZ6OctqWoeqEfm4DgFz0/Y+EmsUyhcNWzhuS3aEZ0Ur181USQig
SKsemijfoE1wp+LpFi/0bSwZEh4UUR2CfraGoXHwNMtm2ToMnSWszezePJs1IRyMaJGVVoO7Vu+S
X2aYAOMDfZbbKzN7oZ8tjSak91Q8WUCSj5FMvuMDZaeuA+ybl99G7Abt/WisbtuboWnAYTDRhIA/
EBKK+CHNiKWUjpl/TGzyJAH4GD4PLgdnPIMCnSHLZqx1MITdGbtjB6Ka29bnTiIY63hXkwp2lB9w
1dlpT9VB5Tg9/2hooZ0j9kPXqJK/SQ2wyt1Cm9hcOHZuS/C06J+npMtyhGP92lA/q+yh0hZMzJ11
zn9nIN4DnkAEzkeNn/qohPhHSNYboAKOqd0Oe1/ZUmWnL60c322ip0SzCiyh8gKxbmE36lWOZqip
Aawsk+4QnDjoXHFJSL51JMJrU76T+991v/AiWjAqUsQySHqX+lj6x3bMgVpGWtTa1xJefmDHZlOK
DmgDGHM5XAo6Z+1C+BD5YdCZox/o0mH5OBJFUtc+AETqjpU44PY0Oj51m5229L6c3ShntoRLslXz
MoslTGyQ/y2TZ1P9U5F/E3Civvuf8QgOOPObgKgxxqPpgPXu5G3tQXtpGD/j5ADyySLQFjz+TN4A
z74zi4IrVhQGWlAZFnV/OHXsoALbIpkBqimHoHgskVMGxa5O74Y+W9VyuLl90GcSydw8GMDAA87h
JsJuLTK9nMYM5k1Uomyqe2P2VdJfSvBglU8021hMsSXFTpNdMipu/i9u/DPrP073zM9ME0eBlMwH
GonaFUBG2mBsjN7NoAGsL9x5c7cE2PbxN8gqEGcJWzWu1TyhAZ59KG1BwSBc357J2ZOAHnh0EEJi
Hpily5MwwhForQY3FiGacwzWuEOkGU7R+euu84Z3VjiQeVowOpP4wfLxX40WD0yJGDA0fWWZZUax
eyLmFOASBT6KbIbJTSEapVbvzFyVoRMFnxE6y1Zx4VTVW0sXJUNn5/bsM4RNLKHGnOg9PiNpFWg4
2a3+NJVe4I0rbT24YLrzgT0B1V+FWSELe2jOuRvobEOyQjV5JHc58Y0ZBUMRwbmP8YYlH9C2AsbY
LtPabqhTaEtMHbMn5keFyOCxMHJ+l/bi0AC7vISFBnTDGfTspVO3leWovu4U+R1jkSOBpbeWEq9E
LUYCsWb7L64z3uQuo/0SpMsitDkvx1giE5w9miYdGq+sco3WFL9yZfnOLBduljmve25MiJNNuWt7
jXJj0wvv4KoPkAn7N07w3Ih8OadmOo1BRuDaEW74de0m8meqgIybvkV+5tA+2GRoMLbbflqVuZsP
6dI54osmXtrYPJhPCbIs4N68/AC/VZo0zAz/GCN3maoOADgueiCAWkLCLduzbtWmX2Z5yCPIGEUr
g7z+c+9xZl+8v8Elik7JVPchhumlDR6bQ/pYOaO0KrXuScLjP1rsxZg7s4A34OgAqwXMtrCwoxTH
pJMtnJteX2fJUZN/T/Vb7e+lIl37ag/XZbiQ26PsqwpiD9ScB91azFxzK+LEI8ZF6ABqCmQAhAtX
ZhIrwXlN4DbRCTI+he3WrEA6BtLBgIFacuhsA3wBlRIfi4I+3Z71md4MXhMAIQ7EFkH0owt3gmz2
VQOfTo7xHVdbHFbg0ka6BQsAPYxjsja3kUcyT+5XuVNtlt4tc28KE6EGEthoR8C7V1iCsO2bOpFV
wre9niZuGK0y9bHzkpOFBjrPl+8XxjuTT4NBkMuiG9CC8J7gKwffyNIklcmxMSSHVcQDxKUdoUjf
2Ka/Nsq/ktU7yuLpmlnkC7PCK5BmVC2xeuRYpE8DvZdbkBobJpCRNlguVqCxRNzauHW4xBw/P8EA
rgE/TMFDIiazaRiFylS2uPPBqEsjG31S2eQxE+hxm+1bFayrSyx+fMMKGxoSQhBdATyJS48IrizC
URvMGiZHAu5yaGOF0PUItD3YJ7a3V3Pm4jMRs4EMAWTyOtjaL30WK9pejwku3a4wtyayFGa0zzJz
Y+qRQ5U3A0yitw3OHhdOjQNuEjQMKGLVs4yHphpVGW6aoAyCwhLo59CgNOjbyMzQRvYAvXUHYg0e
LcCDZ4DCGbg2FRkcRNVuLL/nwZMcvChLEcBcDA0ST06oC2Q7J5C7nIkw0CJZyWNy7FIoVRFPy/HP
XazAceHNR3O7Gdt10KzlrPeqYgkOwg+NuOLn1oV10GgQtE0bkqPhT5ndNIAXaUe9tKtOA1HaEhRz
dtXBIKGiXgK0uljlj9JahnBMCWuQAg1jbOus3YxKhDADHQppCV0kupiHn7kr0MIG4gBUFnjCTHh6
5awlLdaTAO8BBT1Zbt38ZLFV4Z9yv7TRJgEqW+TNQjCoFnu5OuXZvhgWrsjZgeucHFNHAwgUrS4X
WUn6tCVRTo6DvjYrtjKqyDVQMsZprpU/EOta2O0zgQ+IOCBrCSpOiPSoQkjQ6OD/HpDxgXazLrlW
iQJORGjudkaxRKAy66coJhdi5TjHSDNdjo0Nkh8kQQNbyFU42MsbEkrDtgP8yjXT4hBY6NlP0kLb
9UU4OiHVly7i2dlFrQNPFxRwUSC7/AIyhunYhhI5+ti5VoqsQYiS1b4FY0zMPsL0bcGVzN1EsEah
NITuVpQ9L+1NVj8OfobVbLK9Hydu81fVHY1pJyg+GFpi4/ktLVUb5w7quU1hRRPQR7UKhc2stvWp
tEuvRS9H+uU7twc3N5eQiuYE1igYq+LY+rrrGNEscqx1/yOvilWZgjIT1EfpJ5o3VBYslGzn7KEY
jso73p647ISnZ5FQuc0SrF1rODGL1uTUrGkrO1L1PGSb22Ob8wTntoR9kkSR5Bd8n/TDZEctEPdL
7nTuAj23IJzzKmdGzsqRHF9DJnu600TEIwCL3h4HX2vRaQMsgdsCCU5k6oQTp9c6o5mF0Euv9MNg
boLh2fS3ZQX+eVrhAvHCh9sGZ4cFFBrnf0eB7QdqeZbq0NQibjho4ZhPkKQilsN8CMEo0lpakv+Z
c1woqKP1AmkOBQpol0eramkp5xmCvFJ77fW73HgPlzohZ2/ccxvCUapS7MYaidujD/5q32teJ3Nj
JA6mMLcNN1K+rW9zqSS3MC5D2OaDyVJ/6mDTkv+m7V/TOpXdx+1FmnXEZ+MS3aCuECRSdGxvBT5I
SvcUBMjKUfI3yBfX38HbVC8xq84dKLTMAjgMPBl6SoWQ3Kp6FrWmFJyMtJfcSdFGe8rzJUaMuboy
4l9g2jUkDKAVK9zgWeTLQV2WAOe4lR06qDCCnszwSu/jpQTPpbRZsji3388N8p+f7feq8UufKoC0
VLkFfmavs766moLd3Vo4WLNDA98LcMHIugMTJMygWYbMNCMdpVqrdRN0WUXTr2qHroe8B4i+3CX1
IbRWEy6ZkSID79/p8Uc2PS7snLnL5fwrhFOnFaE1kdAABCv7bkHTsGPvtfWC5wcw74MNOnQJuiHu
UByHyPHlO3wJae+mZAnxOjftnAQRKj+6DICicDBTCbzivTz4R7AI2WUCGGh8qCbL7hK24EHnEmFI
Qv3HlHjt6MFkZqk5AeICfVETVGTAJexyPd6gjfXUWx3SUY9JDiZxkx409bFuFzA2cycHAhGc64fr
NomP2SYuGy3P8f5ppMNIQlBJLHiDmSXFweQoM44xwwV7uYU73SgMc8qDU2OBbiwK4BBw5yWfYYUn
XbMYBM4snYVnHJpdwQGPwF4wl5a0CVolDU/ZX3WHZusTSDJ2mZcchkc0U/hPAQhrY3QGr27vXL4j
Lm5CSJxynQ0AhyRQZYkVgGBMY6XqjPAEOvhBcTnqQG2gB2Jr0V1prKp+IVpZsPfjgs8dwzjlPStg
j0Y5pCw/Qzm1yXiymlcoILp1vqvj+9sjvFpHLuKK5B7GZ2mAqwtHs6UsKHpfDU5dk3pVrm7qfp0m
D5WlvvjEvW3rahG5LeCGgIribGBid1JWlf/HFlBYgMqsK9COMYOsFzEjS4YEh24OWRvEiRmcWv++
6hXwXEKpOJPtaomQYNYQnlvYkByHLBJHm8hQ1XgxBKehU9wYPUKmeh9P1raQv25P3bVD4XOHI6Di
foLMn8YP/NnOSGMJ1Lt9GJ5A0FT3kJ2MRxdJDlfNit2gRPs0BbYNXARo5cEekYrPxbHO7c3zLxAm
lbMAFO2QhCfgLwY/2ZJu1+gQA1QzN2mgPZhmLg2+bw97bn656iTFExPVC7FwZChlkypWFp4kPC7B
KqH2II/yt4u1zXk7Bsj1AdjDWeA/P5vdrkHTtTaU4UlNN1LwzYlXQF4R/mPqXywinuf/MSN4sbhC
q6zOYKYLRq+MoKaXgBktaZymAg/L0ua8Dti4OQ43BlQBqWzxvJUVNKHxCoM5NjoUPuwjjnrbD4+B
2Xnay0jek5gunPFrmBw3ChU9vB3whL1CkObjWLF0hKcGW9iabPqH+C7chs1RWetLpTXum0TvbOom
UvRcGAQZ8stVq0rWDSHtQ7ANo0nlLsBBOPjRC5HX4dJGtPib58oW3xvgOOGQXGHpAqKZ3ci68LR/
/zTsxjudqH2y7D+r1Wm7Qu/XaXWyH71HSDDYj4+xu/p+BtGhg3DSff727p8/749v36AktO/AqLM7
Oh9H735yjqH35+/Dq7V92I/OxrBbewf+24/N08MfsMw/OE8PjrdbWKA5h8/zKP93IILDTws0/hl8
IMFRvWd2vVHtaSlhwif+1mRxV3J2nBJlipSuGGAjiBH76K2OQC9YCgp+gqhrM7iaEbcDIC628IIi
Ua8T0JGeqBbbevGrUyM7TIC+G39DHXpSI0fOhnVXesjLVf2GTbUDBlFHSp5r/TGHAE9PCjSEKS4w
X+vbjos7w1ufJmxNtMAAb0VqOK4dpJN+LUAxZucX3J14LqvwjGK6TydDGsV0Ck8JCPuSFN39CxH7
nAG0rUJUlgd4uLEvF7DtE7XrCwsnK9Xg2iu4qnCsK/f2JM14XS75iUgAojuIUYVHq14kgLf7JoK6
R/tec+SFIHxuf1z8fjEf40fI5zH++9F1OoUZaP6pZ7ATCga2sfkujWeTunr0SrIUVN/2oLrlaCfl
VqJ/wzRF1PAvoKKomJ0PWb6c2I61WmWOmNiuy9STWWp0q/j9Qrf5nONHDQKVCIwPHAGWYCXs8i5C
kQtXdRKieQgUgRuIx8bKAwSyExuvrqVu+muIMh/XmUUhZdQbipFSHxan34Aj28+m+/x1uk+cxGmc
d4IeWDzzbLZ7u/vwBsf7Yzo7+9dGGRZO3XXvpfAZwrEDkQlLQsUPT0pyJ5nQqkAL5oREJq83VakO
bPhBHWM3NVrbaM09VcL1ACkLuifmH0YLRxu/SvkjDJ77AY2a6y52Ww1UXWHkwEvAAy0E3zMX2MWs
Cccszvq+C3SCDVqBe1ByY0AJW7B1WOlbkVboIS+82yduxvlfGBTinCQLGilTMT8o8d2Hlu820t7y
Q5cUC1twJliEIeiRo+IEZgyR1U7pGzkK2wRScdJH1QGSmbsKBZ9c42YKpNC0D216vz20n3ql4HJ5
xIHOHDx50fokeBNVr/O4LtLopNTv1IRnpwx62KG8lgmIwn1rC3oyzyLDVo9eVEKclt1PMoBB/RI3
04zzRJsXRaMXLwoBeHR5xpuolpoiwNgHg4agkRxBGZmV/5jhhW/1MyvC3mG5NOYM0lanLv5U17G2
bsNXlnugzL49r3MrCSoJWEMfC2hrhHghavEmYe0Yn9iELq9jEez8LgdxZveVZ6Ftod/Uwbvnts25
c3FuU4gffN2PSEZg00L8iKZXT/WC9lCEmgNRhn9uCghb9OZBEBCt0PzEnIUqejVGeCEW8Ykyp+Oa
4x6QmpV677MDWUwLzbpJTUYeAyxaqMrqwsC6rqMgKmCwlkkegYRjF/PaYP9MyrUf0EPUQXsVSrr6
AwlXFTAWNTqjrOh5iDHlfX+suu+eKL+zL/WuaZx6+AWF3yp6a1FoHBD8xM021DcGeG/YNpY/Y3WJ
fmfOfwAkiPlC1I2ng+A/In1qJxJX8Sma2BqFMADZ9Owuo+CqXKrgz50iUOpQbDn00QN5dLkwPouS
lFhpfJKjP0gwx0tp+rl9raNkC4TgT5pM+P1NFY2alWApLASmpJu28XSo0jtoD9nAJPYMEhTsH2tP
4hQhnYRme9SnEfAI93JsNGD3grzTKdfRMqR0dhzvkBhdOD2zM3dmRbiLVbyIUBPqMXN6bNkZM/8g
U78k9jc7fWdGBCeHSct1arXxSSr+DtlBs1yav0rmJtQT2yw+4qXu67lYEdTHP3AOwP5/3mdn55T2
yohwDlNHAzdM7lIptg0VzEf5Eift3BY/NyQMjA1aA6FJGJKNJ0lrPGrg/j9FRrPKVfe275k1hTIU
4iaeQhWxiugSHiIyNThNrHbl7tFqUegljlW/xuT7tqm5Zzn4wADeU7imONLfl8dJAokfFDvxVpID
7T4b841ZSzbXAvKT0Uv8yVU0EBs7JnmJoiUc98zawbaBNxpiAk4RemlbTdU+JTJsd8pjWW5yCA3A
pS8phM/M5oUVwTfpwUAsZPLDU2vSwi6BPNXjOwWC1cOkPybqdmFC+UcL4QaIbIDqRy0bzWmiSNko
R2qKzHp0amNZ2vtJWrlSaoDkvsxbL5DS1NP6floPtAKZbmn4e6OJ4kOoG/4KrVU5ypxF8Tr2eHky
o40WdtbM6YRIEpL/8NH8fSU4Gsi7UR+hMMIvK1g3ILpAWv0PUzN7yNAKrvgubdgn5NR/3Z6UuTn5
oWrC5c1h5OISEOiZqwMu034on5Mke8pBCKcoS1Hs3PsGROiccY5DuxQxTa7JTcBiI0lPIOcZ16DW
r+x2iqE5GhwJQAQyCxDwFTZUj1pEnuWS8u3MMCF7iDP0v1Rb4i3YKbKSVVmXnmpw3SeDo39MEKy+
PZXXVWSdayv+14hwPyWTYRBmtempH+1qBM27SmxwjlZ2/KtwwR22Cr3bFmfODwyiwxa9lqBnFLMp
sZRHvo9+mFNdm4mHzSIdGpNagMzl4btBm+o+ULMlblHRKNKTQB9yqm2AT3A5Cm4p1CU/i0B7cerl
DjjetREcNYDQKt1Yx8pC1uQqh86NoX0FhE1opufQ0ks/pJBQn5gCY4H0UbbgvqbElkso2oPdxjxZ
htvRjxYCVZlk+wZ1En2hKCfuG25fg/KHDlIgVUby5tL+oPvWkNd+elL81EY2ewBMJNH+jRHOvoJl
BJm8CN7IUPywEiDGT7XW2Lr2NtTMJouCq7NDObMi3JLBBDkLKYmy04j6TY/5Kzh3B4i7b+/Jq0cd
nzL8A+g5f3xg+YQpU/sm7hlNT0lCV40JscEwf0GDk+pv6M6ga0nLtzQzVyphUAppwHgHKeqloyg+
R34+AqyHwBVyBlERDU5pTbrWxJQCwWi6zHfBsuUwB+h3m+ye/vz5m516IDtuD33uZHAlBYSnnHJC
rCCjrBpkZorNUrDwEUxzSHRif/ormnqFtIT4mT0aXD0H72Yk73GdXc6zkcihpNR8iBOUOkq3Q3iF
pB8vkqdISjTJsI2swa7wJpkgsVCGfzPwHP+LEct4NnPmEkC1hG+AGItf1dDEOUm4Qxyzx7UaIDzy
RgO9x37Z+HZaDNHmttGrLiEsLtQ08PBDVh+dxWKRBEwQk9+bsKqBjYX4n8W0kYfiI5Udqwe3B1j/
exeMnor1JWmZa48MqhkocSvaQsbkar15GR3gJy4JaeKNxX9+FuBKbeGnIbCqD6ZCJE/yJUeHYqgz
jVOABJUGIswia9a3B89P6XkMAzJnhGRAr+K2Rqrmp8/2zCbRQjIkihU9FGwM3SaUKXD18rRwsVxv
Lm4G3Hu4LxXQfogwHrXmhFwqzIC4hfXfrKwcZaSrnEUrvQRNQf9WsX0YdWDHPEbVkaVswSdeZYJ/
Bnr2BaLnBaJN65kZPegpmGpSl4z7LrnT1PID1bC2ozbKi+mQQW/o94CmBvT17toSZGe6zeQD8Tdo
r1GWvok/wy4m/yftgJsW8ZkBdLaw3csJBPNZiwXvM1psoyLu10lK6U7x0aBdBbViT3FDAWqlDLze
mn5IyoK5rInklQRl1Hs1NHmvLmP9bmJ0sq3ETx1SQhRTwuXtlhl7DTX1i7RQh6+sKPbCEMmw2xtI
jOw5QQ2+H/VFOA1NFlcWYrBVOuopO7TUb71clXS3ww20jocYshHQkN3etnd1Wn8MAhAGN4xWJOyb
y1OiTWFICKvYIUT5Ks8eTfYoIzrq6seuHmyj+6x7uiV5v/bfmm0f7lvtC+5rCo2Fi+knL3S+evxD
wAMCMg6KWhp8x+WHBFaXm33RsAOkPbYB3bH+DbI/UP6uQicIIk+tQOnn760O2twE+irdfRB6/n3a
fgVatyqDQ67qm6L+QO9hiP8RoI+na07jq07oul8i/LxqmP/5Wmh/4mPwUgGX0OXXDhFydiwd2AEp
nd1Q2FargjrZsMcUIovsOUhaaOt+62g6QXp4p+ST1zDNhfZGpm/7cpfVnGT9GDaak4NVVrOetHHg
nKYL8JefF684q+hV+AFoIbAXNXCkumZgfE3bQ2pk5WTXvVY+5JSL8spT2AJDFUiR6qa1nlp2Gxjh
Xh7TyLerAaLuUoRKt4mWWdAWqrUcPVclYNS23qrmLq78IffarKbHOGnR41n5cQ5UFDGz31McAL5e
Bm38u6q0PgBPdl0eBjwoPsOklpC8let4cNWcmdMqVxIFCIEpWyJjE2MMvkIq8l247dGTgx7KyxVS
1Qi0Uxqyjg3YS0s/crXub04/WTiCTOTOXOqUEG+bH3PgUlHRo4m+3B+Xfeb56TS2emDAHOBafoWd
6q5srPXt03o1JnCc4yJEex5QvXAUQpCo0wFU1GFBDkHkH7LUx+6rd4Y27RNyUBOGt5NP326bvHJI
MImKIkX0CVoICGVdTmM4BUqNii456PEOtd5tzw4DnoiR+nLbjnhz4q5WsCB8ZAaQDqKYHm2Drkuw
c46JY5sLvuV6DMgHoScM8RicKl7wl2NoB6sy9BEvITLVdmrWm7raQRfK68pxIfgRo3h+LZ9bEgqk
WdnndZPqwXEyJ0cmk2STnv0hzFyoc13tNsGO4H7SpuoCVIpgR23vEGi6ZR7stSBDK3D8O62Xygf8
5rzwInBwCCI52R+iO7BVXU7gWKqJEZSYwPIOwcxh8F1wq2gveBt0dHV7H1xv8UtT/Odn56hTCqUN
W5gKU3/XPyqV57eHJPtEhIfoYWFzLxkTIgZCC0NF2RLTmEc7E2Ij4MK3y0xDUzWwYM1kg8T09vBm
Fu58JsUMpR60E8jYYFHNnqIEFRLTdyfQH6D5Ngz+3rY1s+0vbAmbsdNboialFRwlADOi3lG7uxwv
jVFfeFjNbPoLO8JmHKLG6NQUdqbiA+gAMF/LK1ou7Iur9A2O1oUVwREhlh7AqQArPXmLdPOt87PX
3Jf38nP6UKkuCaJHOUcPnDa1UEBc6Eu/9k6XxgXHOxWlpdTUx640Xqz+e8z+4VvlZ3Ac+IvWPkSu
P5SNZ7teL3y/zyYSHFML1A0D1aKnVpd7J6B1ueqqsjhW7bCURZ5bN5AKANUAuCV4SwW32GVkGvuI
hcc+lXo7BrJ9lxljjitZWjI150CQPuHBHTIoqHZdnmr9fzg7s924laRbPxEBzsMtyRokuShLsuxt
3xCeNud55tP/H3WAAxVFFLEbaDS6YUBRmcyMjGHFWnodkRQ0odeqVSwc4KYgmi2aDNwvydTntMmC
Gn7JqhhP1Vx1B18M+j0OwY3rsGRLCDgz+KYyen/9G7IU1xJMUeIFwxD9o0QWeP3OHw7S2ArOVNbN
TiP0Q1GVj4o8rwV8j6kfeg+rRRdGas2j1Sbe2CO7J/twP1LaRB8xqIdDMien2PedTo88GdK121d/
2zagOqY8iBRAHV0vtmomVZs1KfHgN06/xlYhnialQv3NUhJnBP0NV4QkHCpL+KeVhsGtqiLYeQs3
nCthPNVIquYomax7c61RxrIwKolXWH2VHcd51l6avgYHZFphUR1DXRVTR8mrPHL9KAn3Jni27PNM
oiHCz2CycvW9W8PPBT2fY0+cFDTb4io9aV3Tv4pywBAK+fmDGArtydAzeW/MZuOoMfxCT3eJuCHU
Wt2sahYnKem6DI54KXgsYHA7WW3tu3lhHvu6Uk+3v/aWObJeLhfcBhCQrw7aFHdyY9RV7gVzDhsZ
6WyRdU6FK2a+aE+f9UMFkWPNDCVapHyfZZxy2fd3virvRbMewrnw5NZ0jaCzh1S/86PonMiXLJgd
aIUGwbQ7SXcySXhU6TU3mfLQGXtPwsYHRjqD6aJF4oQcabXLSRO2oapXpVdRYSoNSAXC4mQl5n1Z
j50Tx92zLESH21v9oe3H6t9YLGB/WSje11XEeKkMNHJXeXVhnvvgp1A9Vdk3w3+0kPUFMaDF7Tma
XgJ5j4V/w1uDhzeod8t8aVhQr7fdnArGzqW88iQ1/7c1gkOsDUyWxunOQ7tlByTF0rGAqQnAzbWd
IfGT3jet0ksSPKSaZrqtf/VTTd+xs/ydVUxJtWHhBOGKKIzmXtuJaTijNVtU3tREh6xmkpy6nDZE
RzX9omg78fLG+21S4WDWGU1hAAPLDXp3ZoOo8wXmqSmFBVnxJAl5fgpgwNwJhLaWRPnPWm4+E5Hr
HKYA5e4bVlR7peLAwHw2J+lUxcGlb14HcQ8huHEPOYGLzDbP6fKMr9bEQRWswUI2Dx32rrEFxuLv
p44csH3UTtlBL3/486cc6dfM+BFbe8fx41rJBiFBoMW0XIX1+IQoDsWkK3HppT0z1MEPUQmoQd7x
GLhWpNi3b93Hz3dtbPWadUkhTEmZlF7eovxSA/HfIx76MNfHQNLChcqLCQkvX3BlQqijNjN6M/GQ
hzsW99IDPEt/tXPjFEAuQZ73Nsrb1V63bvlG15dgsUo/QmWCjtx35bkTUx8QtMCqJKaHEQqphKGv
uPE/ZUb5dHsPP97ra1Or+LlD1HJRIkwgz2viyDWN5yTdQzPt2ViFyUIdCzWUoinDkDkz9X0ZpXD6
Z6arF2379fZ6Ng7g1datPhitnCErRSvxsqCy5+KuSjmA5oOoFM5s7nBg7dlaXTXK7VoeGXwm8anQ
j9r4tf2F2K6TZnsDlRtZzvVXWn7JO0elAa0o4wxLTDYWszPC52Kl1BcnJXwJw9othZcs/jTQxA6A
qA3SXtC0uVJeVSCmgC0VZfUFrdbvQpoPHMghd/Kg/hY3w1GcQjsNSPqL19vf8GNaQDmL14xzR3mB
IdHr1bbGNOujmKReWqH/eenKk5q4rXYWkovfPKnin9vmNnf3vb1Vvm+kcjFlGvagObXFQ+4+Pv8u
7fmQwbi0Y2pJrtc3+50pdRWcyHOTWnXCEFkbHMTiIQv/HVvkXCcHkmtmoxnpbG2L8nA59jumtz4h
RUJwccsHZLrtelOTejKVWQGBX4+CG9mB6pkmNc/8d7I3+7/pNN+bWt2LMKkMtS4wNc7fZiYCJNR4
5f7oF2jDn4tkOimGG8wDjMYlzDyVE/lHvRntBrXm29v9QcVwcd/vf8nq3oS+OneaXuB57ipvOPQu
FI+tOxy65/wRiNb34DJ8bg/wiiPnl5S2k48OKP7bP2LzNL/b+NVpRt6nClDwTT01+If3Y/4Hhjfo
prov2W8x3ylI7NlanWQ/JTobzDL1jOCUhyXDJMBZjlVlZ3/gmNX6PTaTj32iZYOXsSCQHsyGrdnD
FmoVXzK61JuF43xsmD8QfmVgBbP5LM3PQvdHue/nS6Sj85u5c32YuqO+V4bcyGrxSOSSgKG0pSi9
qmg1CMlPsc4OZxW8NafxIfuHIdSMfsWfebSDvZr+tj3cE8pTeClu0/VVqgUhyYw2zZCnqBXJJtkf
AzuPkZFwgriXlkKTUbV0ybri34yuBwpcogiKt6qN6n947pg8IWxcUuoPA5VNPI6tWHHANbU5itlZ
5k5P6UNWPI7puHOQt57x97ZWl6kSY1oZeDuPZlHQvKbCZ8HaaUwtd2HtHqk1gA5Yog4+6fXOJope
dl2DJ7aSwUV7nPKDG5pQpcHMNn43470C1JY9yFLZPyj4oLFcBVp6K6pz3lep58+XYJHd/Kvrd0H/
MOk/But82w9sPjPIfRhQqytA09eJaRRGZjGJAsaar1NsZ2h5Q18W9yO01pItAjsLdEeotIM8/572
SpVbK4VkUaHnB583ZfHrnS2UOo/CPsk8QYT8PAsvQnDMDOQku8QRzANK2rdXu2VvSRaBPBA2aGss
Tx0oSjRKI0PUkXivCQ9gexzffw5U18jhnelg7bltcMv1wT603AO2Fv2R6wWqaS9WXaZmPOKlHtut
//R3CvnfX4PmS6DsYWi2lmcuwhycHfLH9UjsaHQzfClWht/z7QDCHj2A5iN3tIhKR/5ShP5OqvoB
WsG3o/6J9jwclYxirof4jDQAH9UIuTfPwCsoUHaF4k3Vq9I9tMqX3hqeUtO/DIpdasqBmRVH/hTQ
DAddWM49g8+aO0e/hei++3Z7398gS6s7yzwH80cgYBcOh9WdtYJy9gM/LTwzj++iXnuo2+qXYpV/
NMDPkEoOHDiNWXa1EU+VIDs1iWhoByHhq6QWR7/WHbGePwvxiRr3zm/bCHpUA6wVhSA4sLjo14dC
0etB0Ueh8Az97+hPj7Mc2yb6FMXsBsJzDh1L/aTPidv1oT36Z9XsHIHqs9DfzT6CH9S/b/+gxd56
r1BWomuqgcRkv65/T5zVqi8MQeb5pu9oKqOxqpFfoiGW3TJ4uW1rc+3vbK3cdd3nou7P6hILuEJ3
ohHqVGx8k7qZscdrvbeu1eXLgig1KWfyNCjhQWEQWH4RxPaYDzvZ6tbTy/Fn4A14IEXU9WBPTM3I
LCzcWD0gv5OoJUCKAr1LeHUS0ekS0Q1T5Tgzamdke3P+G+8ftlEABSBJu2DdKYA9YYqzPsq8oKud
IjLukql+tXZZwT7AuJabbop0panfWHBorVy1lPSC0fhN5ikA2etmPIjR8KkLXjrjVxpYbqvbs666
gx+dg2b4qaqv6a604HJn1+cU5jhxwX4zlmyskoWqq5V59nPcm66mjmwWKB5a+t/bB3TrQaRxvDBI
g+3RgaNc3waAMkmo1Sw0yv810+AuC7ODNup/pny818C6GpHhaEH+SRu0iym6TTe6t3/B1rHlQeRR
BA6ofqCilcteU6u0ypi2w1oLVgeBpYCZoSaYdvz31uHhzELXsAwL02q6XqucK3ysoV3APaJkm50l
wLFsyQfJn/ZK8Zum3l4J9KMpH63DYaZTdIZCF1P5YQxQn52a5lNE0WDHvW4bWr4gksKwzK7WRCZb
tZEx8P0UFabk12gAm5zs9Mu2jDC0A2CTAXyoMFcZs8L0XlZYBBICnKOH3pD/DHUh2nqr76G3tg49
3WSZMjcYaNDr15/Iz4pSLH0iiFoYKBY9FdG4s2EbMYq23GoG8UW00NZSxlrfm9ZYFblXz33h32dj
Sx/Gp3lzKoWp9e9CQSFXFvzJil2BDuKJh0rMDrcP/caGUommXYHQ1dIEXN06WKynOmz7HITWs2pS
1exsC6ni20a2ogKIIGlbS2D3LEpH15uZFWlo6rQPvShzv1mH3v4Libbz2Xv9dmD23/7a2VBJ7Lyu
W7Xv90bX1RWrNDM1zjCaNLULHz4aJCP6SFPRHOr4rrWcsYeL7OCr5zL5Wkf3AoTFt9e9ERdCySKT
hQIvlsX15vZFyiSTkuQeiDb9aEShf6gZ1YH0mUksUymPtY5026yUe4X3rVcDgBRDnMtAEDDr1WXM
orGQQ/7L4+Uqf1ZiO9zpxag66CIMd1FrLidKik/lFI2MSVe6M1ggCSIpzp6YMBScVMmb43/fDPqs
BqcMz8cPuz4DI6qNaYmyiFcJiflQF5Z0aIiL7uWyEu+DygoO9VBOrqaG4vNty1tnnKEhZVEuos8s
L//+rl4qhlMPC3VeeoI2H/2yP+exM1Xi6baVjQiLrtGCuWLDyR5Xrkm0wnls56LwOv9QVT/l/vxt
0P7dLYdumWFSABQhjpYiy+rL0rUdm0Ks2cYy4SumMaHjKN4Ns/JY9LPmUoTYG3rfcFT0kIhylvQG
V7G6vXMWjlmeFCV6SMq9lDNGDbFXalwKRXK19NyfRDR9bm/m1uV9b3ONzMxLpYVoiL5tO7yYwSUS
f/Tmc5eKdxlVuVR5VBGRbuTPM8DULP9SB8Wp3Kuzb7wAS+tsmRuCP50n4PrYWJIv1MwNl+RVsyOM
P5piL36V+QurwAqREAgFaFATb6zfGBFITZJXA83p5CzFBxFUfknSeOj7r0P6VZo6O0i/pMlhTwt0
I9IBOk4sQNUK37+eouwnffR9heyxS+XmkKntTwWZFCcxItHOSrN0b3/MrfMDq80yckalmajneiNF
ISm6bJoKAqturmw9Eks7gLP3Serp//TWXZXo6Br1cYUgsiDuxFobTpiglbgOHDxM4ev5s4LCthFH
Ak1IC3B4EzroJiXpsVbOg5AvrnhnxGDj2DDJTBzERAl6o2tch+JPSa+UNX3I7pvUtXa8p6y1sSCq
q9Iypc9wB0Cw6+2MU8AoPWgzL1bU+hxMEKwX2jh9bpQ08axCBjUlyAGM5IGx0+LacKRLpQohRJNO
5Ic5gEEZh8as59KDKo96ldV+6rvpHM//QysXX8MUJngVMGfrAQfQ9J00TAlt/3l0wkC3A+Vw+0hu
ZRvAJICr0lJautOr1wgyjayQLSAaQS7cmziZfm6dynBNv7aDvngOjQbWHqN3h8q0/TY9ttmeUP3W
QZHJ7lACl0Aered2J10NkMgGrOEnEW20L0339/Yi9wyscv6+MWdmsNLKa/KHUfw2Fv6el16O2sqB
AfheID7sI0HOKjnVSiFUMp8PlafHHAHaO8htVLdozvKRsS2pss29/snG82cQShFOUQADObWymIdV
FkdTUHnZQlYdihcDtnb1UCgQ2e4ELFvbx9jUMqTFQSHruL5n2VyKZlk0lVcYtXQomll0gjTa6dFs
rYfYRAJUoJLerw+BLiZy0ZRq5all7XSz7IoIVehNbENQ9URGvJNzbHh+Unjg56psAHdbo9zhsBzN
qS9qRKBpfgXjvdGpJwUPbYc7C9vyFewdidNSZv7QhqGoLJLVJLWXxGZ1UK3qcUi64pxHO4d8awMX
tbEFtbOMBi1v7LvgbkYkYGw6tSa4S4+DEHpSeWJ2kTZ/+bxLZL5xJFA9IoUBYQWwQFrdKL2swyTW
0wZpvOLrbI1OHlc7TY8tE0RZQHbgVKJWvgq2kmyYBnqEYMeaHroSw48PfZfutTo2zoFJWMMqKCwR
eazcn+Xj/1IJYJVcmw+9EdvCDEWTnrl9dLrthDYsEayClmHc7q3Zcf19BPqtqcIMnQcliqtGf9ri
qwg94S6Z6Md9A4u2KIEAFaNMtYaKyUJW5moPCFqfRfNx1MzhR1BR3ry9mo+hDFZob4LHoSiHX7he
jRjJ8SAFhDJ52H9ShzyHQQRtSSVorTs/hgFhHM0SleBGOJjtZB1uW/+4l7haYlIAyjgMQNnX1hkq
LwtezMJrhhIJmTTWnlTfSF2/GKmRjUa4s9oNIOPi2ymvgvSgorkOFEcZcvRQLUtPGQLgwLPQSp8a
MTbtVBKMT2OTx49zQyhg1hkwZb3x9X/0vkTCKWeG7Hh78R8vOh8Xj88v4iDxGa4XH+nZEOo+WVwk
TV/hT/ykiN/RauqayjGMPbe8kUBjDaYiCIbpYhAmX1trmyQc0LVZEI5ykblNU1bf8TDaYKt9Kj+N
RUFtW8grKHhyIVL/geZKlT8NzE+HzpDUMFwqvVChFjYb5c6ru3UKlollYK24cMrP1z+tsfrMiCqx
9CD9mYKnNn6qI6cedmK9re1G/AzYGfhsstnVdsd1oMV95hPrNY1+noLCP2l+JB3SJNZcwY9eYKSS
d2xurox6KFcY6L25Tvr6ScxjNSacaOvwKApCtqgl3htVXDqV3vy8fZ4+htFL8ZWOPfEXgbqy+sJS
1mpFLmOsKSZ76YdYEDQiFTv5id0l1oGK987ju+U8CNdhTyHzwvGuPlxB+EwMgNNtkhdZ/FFKh9C4
VwIYGhv1T6zv+fiPLzALfGdu9QWHrrFEmK+AusTtZ6SSzqP+HVTRnqTZ1kGBdGqhtjWZmljXstU4
KCsjJ9/hn09DGhybcbqMPfmBnAKrj3dO/6Y53vuF6pjpxnVNrRuFqCsnTr+ZSKcoBEs+W93fWTF/
idPvEF6R26dk0wWSbuEFQLZQK18FnAvhYK2qUunVn5Lk386Vj7XpJr+bDlUrR3p9vW1u65vR1F3a
LDR1AVhf3+0k6YSmb9QSrCeD1Q3oeIg1rGmPxHfrokHABqUWrxifbnX2w8CvLKObSD1QlswbsXQn
Lfg+zuqLoOpfby9pAxXEcDED64w4MFbDaM/1mqTG8EMhkTFGHRZVrHM4FMdRdhh8jBRn1kjxyqM8
fTWsFzFRkSojeBseReMyRcfbP2Xr7OBVGMleBCY/FLvzdiyUtDIrr5oOsu410UNTfzGCsybuGNp8
Pt5bWp2aREv9wg+NisqvrRtOdyjs9LcW2Yw/3xWwgSOf2bjzHovaRkOUrYbOgloneRkqCtdbHbVz
UhI+VN6MEqxE0RdGx7u0Hu5EX7NTS6IXOr7GZfo6l3tViQ2c38I9TjC5NPCofqzcTZ3BTZfGc+X1
APxILpjYqatLW3/PDNUu4ksqPWvyT5EB89Z/SApIXjPhMwpfO3nHxjdeptWIzyh8EyysfoYcpRU9
InY+Y4ZROmaOPHBTFXcnNNq4qDhxkAQLo+CCwbjeaXQ45jT0hcrrZMNrAQxG8gN6rV9uH9jle13n
1zi5d1ZW7mAqqlmOGHvz4jS913UHxlCb2suhzXcO7OZyKEOwYbS0CXiulzMERaRpUVV7Zt8dRDOF
iEO+a5Xxz+31bJoxdFFn7B6O1nXaIXRBNfoz60kFxWJUVwbMXqXtKaS2sOO4Nx7bJQ/4/6aWc/Iu
LxREdGqhg629sOcAJBctDpwwFl6iFpLayortpII/yd9r6m2vkO6kARUUNbLVRka94deKFteeRZCa
nqPf/h6gdvNMgDekgwIZKMCH64VpfkHYXYVLwhvbTFgcCqJfNbYOSbFzlbYs0cdFM44MHqe5rPXd
FnZV00xTXNdeALIiSnVXSe4Zgj5W7d/bx2LLbyFaQH7BYAwyJeuQ1mqQ4h6DofakQuqekmKqj1I5
zb9yTW5PdVkgMiOpD31kzMdZlO/bqNhTUNhyGwt88w3gADxo2Yt3a43hWK2Zcaw9CO5cPUNnefwS
CMdIUI9V9z9ctve2VkdTFzK/y9qey3bq9b/mo9H/ur2fWx+OfhfSe2SpzBeunnehgPnQT+bay5PX
IEXp5QfYTF96vW1lcT5r5/T2yDC2SQC9HgILUq0cGkWqPVhpi/KkKN9v//2NAJ3ZWBBbMpQzMEuv
PLluNYLeJgQpUMhljyHr/J4Jxb0Y8/8qMzIPaZuKNuqp/31WnRYl7RHwBczRsbbrsxD0jTDqA4Ng
aXcore9a+GQ2O02JLe/03sTqatV92uWhJhIfpHQ9critRLqx+fSsWu1BFD+n4kGuTrf3c+uIL6U4
cjmDIv66eNU1VNz5t8rjBvVa7/bqj8qy575z1DrYoTDYvNHwcBPEku4AB1ndJ7EPIqk39dqrS/mn
EInSsTfMwKlVrXKZaJKOkgKzQZEFudsEAN66dLB+/vf1onkMgIM8mcbz6idYWR9AiERlsG3uy8j6
RALzEkTRSQqkx1bfKdstH2x9GZi8pN6JThBHZ3XlYpoldR9FLeK+KQJZGmxWqS/tvGlb9/q9kZXr
D5oc4Kwctl6L+PoQn2brszDY5fw/+H2E52l90l0CobIyIzDZGfpdScBujeJFljInm4z7JrZUNyyU
2L39mbYWZYGc1ReNHoTuV97Qb3OmPpBx9jgGFdQk8Na3Uj24qVadfb1td8xtfCi6nktf7g3vsq7q
i7FBLzv1G69uW86eblYOraAEBF24p7y1lQXQpLeYgeZQoLy9znwUP7HCums9IyxLBi/+zWOA3VGg
Ku40zpbXMtl0NGdBPaedqBwbOcsfh9DIj2EWmuBgy37ny24snkYDBDcLfw6o6JXbqSJzaowxbnjl
gJ0Fpq30nasrO45m6/LToGH6e6mskImsCh2WPFZdWIedp5+s6t43D1H10BoNjbW7oiiOshFx8+/+
8zHCJhzV5OlkXmsGzsYwYgaF086DeMykx+ylxc//fnSoK4qksYg6kmatHEruZyNupunfQspOey4l
xY470fnvC3lvZXUfmjSolHque2+Y7XL62rVuIX0e6JTfNrNxFDTixwVaSlbOV7p+5OQx9tM2jwZP
L/4M4X0oOUr7+7aJjZv9RqcL9T6IPXPtE+FCKUR6C4OXzZc4ei2BVfuJfLCgar5t6O0irbwv5XDQ
N5Tml4RsFXU3kzhCv94MXhcDv5/C8lNdfaMwDr+iMmRMRzJ0Q5lasc5FJj3XBhQX3/vA6WQEiX4N
+o9Zfyzy2K74oLVKneJzmj/q/ase6U40gBJrk7MeV0+3f/XW9gD7o42ECCDiGasfHWUwYsy+NHhG
FLu55SJRYzfaa6RHO+d22xCHFubmpZK7CqSmKS1T3egGrymzE2w4faU8B1HxeQrSZMfUcmo+fAjS
YWgnqeDC1H19qsZZHMckUQZvOgXx3aBrJ6qosT7Y9e6898fwEE0+7qEGOwkNzXU4E/XpOIoxHAR6
D06G96J9iN0o/F1J/5bCv7c/lfphWRBIIL6wfCo6z+tQV0Fhfab3Qx6ujfaIDx/3yAc+Xkd0cMFX
mZQ2KaOuD0M9V3rQZEs1Oq1llyKaPajIl0rqfxW75KwxoYe8FEyOwCvWz23czDrBX0x9JNVbWwwb
4MfmSYzgRUwyZ05Fb3jsk3QnHtzYQKpC2tK0YDaQuPD6XPijkTbzRNIqqdUFJsEfkpXvOIGNSi1w
jkUeVVl28QOXyyg2pp5EhJwdNDJuOkuGUxjZo96GqWtVMMiiVFa7SU2nSg7Nxh3nzPGhzNi5AltL
fQPUMgbDE2itrnVXpqVZiJRSUEE/JEJ+UP1ft0/j8heuLxl9W2biKIJz9kEBXm8mjRO/DxtKXGVZ
2lmkZPQregpdtX8pVal1A1P915fBdIrVztv08XoTytMYWxZGcWMtsiP0mkadz6i9KEjPGoUVPbwE
C3gtCT4p6svtZX50W2Dv4GyBc5R2JwWV62XKKohoRmV7bwLceFcqKEHIZhi7YdtOd4ZSiDsfbmNx
bCcQRzCOhC7aKlpDKqGQsr7AXtGewYx9K31IfwSUhWx16u/VRD3eXuBHD8YC3xlcnZQ6mbKglKve
yy3jLDOzFVauAbpq5oQmvnximux02+JqS3nswcCR0JJQQ2HxIUuR1EAZRrMpLlUswUOqj/mdNqSm
o0rx/JC22l7DeuXV3uxRCWY+RuL5Z67j+hMiE2lqvliUF4MJP5XmaUSBvzJ+3F7VGsz1Zgb2TmY3
l5IvWL9rM4bamCmNQ8zEzKYgw6jdw4wL23tcls5sDMrvdkqT536Am1KaJuPBl9TRlfNhuJ8iP9tJ
BVfnaPk1gIVAVSI2RNSzLg1bJf3KSJabi6BOzVGao9fciL/oGuQrVpCpd4IPtdftHdjYZ55bUAF0
xNjndcUiz5oA8UeluSicYIaPhRBq3HAgzJnDnSO0xvK/LY8XkCoxAgK8I6vNVotMgaVZRqkplBLj
iJ6PD/a2Y4DVSiKBID/SE7hNm7r+FhZJbx4ECXEOu1CE4LeP9Oo/XdMLT0k31aaddXMNWSyS1grM
52lRH2q4v5jSznMxtJkwLnfqLutm1NuvRztLWdRgeW8/xKQD74ZRmc2lltJysJMgrs6BMWduURio
ETb9INCfCPJj0+nFKRFG8SeQx1a2w64SjkIVQ30nCt19HCEPrfrQVfelX+98znUC9fYrlz7KwopG
xWb9PZNkDqcwN5qLAa8HxBdx/dQIAeCwMZ2dwEyro9B0qaPpoUWbR0fqD5HFnQ/9dmvePTP8iCVJ
pp7xNkVLanV9q4rJh82TYthl9hMkGzPZ1wJXHudlQNg3RvKsImq+cr/97hgCNuyONdjQ1s6nMfg1
9L4CwGxoKyIzqa8ezWzSnFrT4ntIWfKAfok5leSgIzTAZhjq+a9oGvvWySGkJ0/oA+ULPLqEWqLi
z/MhHTu/gS9sFL/816sjgRuCg0+hgrnAk69XWUfzpCfD1F4KWSoOed1IjCWTOvSatVvmXgLt9Y7y
rhAf44Hpfqx2tKuWJFUUsQULuesHqYyiQROjBGj5plsEvv86GgUQSiGczrXScRHk+TtazPHOAVsM
rX8I3gICl4VAHBqq60UHRR2Vgsb5KozRQjIn+uLraXLOh4hST4x2bNz8t8f17TBRkGbWdZFGRhf5
2qLRqFqdqHN70ecSJmyDsKudVVj9YUQ+cM6GE1C49u72t10FSv/PKDhHkgMdJoh1HSLqA1Q/Y6m9
oMxZP9E2jKA1ygvXqLrpQDTYnDopVE/hNIWOP+v5/2KecJt7vMynrpERIhRKWdfxufUSFWZVy4bv
iC1ISGaof5Ksye50VWicpK9lh9rsHtpk3ZBdVk87hViNF3FBo6/SPk2k3W36Qn/RxSZ6SfUGSSRV
hK/WHPVTBKPiQRmj6TB2RecERO/Hpq0EhzDnWQH447SVXLlFPgTfjL7d686tQp+330amDgoVyJ5M
ffb6OIjdyGiWNJSXIKDyYLZMcfSq4ZCdSHZF4e7JpJH2uUwtZSeC/fhS8kZSEGaslrm3D8x19JLK
ntZgfekR9xvtOmgY9rQEvRNPvsrF3zkCHwMu5oEglqQQRlGbT3G9ztnowiFmjuRSAIB4SlVmvlS9
mRxTK5nuSEot+nb7yC9/cHWzGbPAM77Ja0Aoem0wCuIwniOrvghyPB+F5eBR+97rlm0uaykeUWuh
brsefqZpMwBDC5pLN/p65rRSr9SJQ9mqFD5HfjoT6Qm+Msw7WeSGWZrh0LUvxFOwyax2U49mMIDL
4uTph6QBQwP8nQnw+ATtToq1cT4Jo7TldAI3/CCSbJSSVZNNNpcKkbg21RxDbw86IrYdeK3SKE5N
vscGsBHFEpRQYaAJw5AaxZPrT1cOdZ70Xddf8EzWt0BLv416WhzKNNPcUEMwzhqV1OkJW+0EHTOH
ehiN0UjVkKHs/T3qxY2DhB4KQ8qk0vjr9fTkGBel30BDfWGcV30Ox2A+pn2zV43f8NCUBuHmRDEZ
hOR66LukwVBFkdxfEjV77Cz/mBiiOwmwE813RQ2lmKF8GdRwJ0LfOEdUjZhUBuHJbq8d8yjNeW4M
dX+pg663QwA5Upv9EJvwXKnn2/dxI1xmNGLhLUMXird2zYGYFWThja/1F1FqoxfFFzr9nAlxbzlx
68ePetzlz4lvlpYdKvhpVywbcKNtXWV/lEBNjoNYGHbCM/YYlNH4meL39ypppDMxbnNXJ4L0uVeQ
aL39q7c2CI1OSqqI8yzjCddHMQAf1o1lMFxapmIGzepBnfQ/lbEqnbJOT7eNbdw1Kp2LPgYx+VLO
uzZW6oOS1fnyTo1170z1bNhpmv5pA/lH2LduUwLKVNu9uG/LKhRRjKMyR6KR8V9bjTu9M7oyGi61
rr002ae5+t2np8QnDmkPGqIWtxe5cdDxWUvJ7W3ib50UmkNcCmNbDJem189jYEAt+jWHl7VMDpaS
n/I/Popzt02u20/LI0uj4u29owlL2e96iebExE8ipsPFmE24b7LJvOtTHdkTyHJPrSr2J8hoi3MQ
TYmbaeY/xJntQaLWaWdWeNImc28OfONYLY8gbm75zwf0vIT2RRBnzXBB+il+gB+1PU1Upk8yjuFO
SOe9CZ4texC6Aurg/vEmLmfgHahj7kZJ6HjmL5I6uwUoeZub9zNQin+IRdv/fmdANxLNUJJbgGer
A5W1VqsjhzheuiD+XlHCseZ/S216DfRqByb9RkS1euSpvYFJpQlFxr8mYIx5hGLRirrLpMvTF/g0
X7sm/i5WfemK8Tw/BHJquWGtGF+YUymcdGjqR0S9koMhRhHy0ZEWZ/ZU5n/1Tp8qZhas8qVhYUef
Cq4dxr5sx0UynmBPkY8DVYedG7/u13AyeeNo0i2TBWQh6/ihKQTDrJtkuMSqEcM4IHTpHamD+RIE
yjHp+/gcZG39lEZmcA4NCJolGdT5oOdkulFmHMtQGaG71BW3pWtyqqvYOnaW1p6LPp/QT5NatOl0
3xZT8znMYsENrY48h0k2J8MLuUmZ3kd9D/q0b/d4MDa+Dhrk9FpMoi/wFmsM78g8l1Vn7XCpEjTd
ABZFL3HfBF8iem6HYejrzA4b5ZXR4slpZ2U45sY0HuSpjt2+G+ZDNwEPHZu+vYdC2783cVBOTYPr
ZGmBfsonzbdzMUKQTqnEQ9wV6s5B/vjy8/sX4u6FZAOftYTQ725NLcpJ52vacPHn0md8VShhaUJS
9LZ3+ng3sUIAyaOPW4QF/9qKyUy5mOT4ArUVWjdPpPlTIBfDMTXE3jXGTt5Z1Ud/TzkegMtSIySc
Wc8HSXqjNPMcjhc962UnMY3hEwRWs62GSn8wkiJ029YskDnQ9mgYtyzDNkUVBRg5+LJVXJf0cCT7
JV6oGUv/FMnBazxD2Tr0GgzQojx9alvlVDbjXj3745NDw0VZBoSp3cgMfF/vsJ51umAO9Xzp2xMR
mAtD0Pik6c29JJym0mn2WNCWosG1V1rswU/yVojUzOXf350bg6bSlMfRfBnK4SRHka1ISPYFT5Wk
OnO+R++xuTo6IMgoEaLwyl1bm7plw7VuvsDu0Lm1VYHjsASFm65ZtjQZngCA0p2qpeqk/x9nZ7bj
NpKs4SciwH25JSlKtUhVtst22TeE3ba57zuf/nyswUGXKEGEe2bQbWAAhzKZS2TEv+jzxmq6snop
pENEWl7XlBFXYx2pzQBGZG4H2ZvGuzg89vV38z8F4ZUF1RuBqTWMry2VtMgnFDNrqf3eSJkbpd8H
/XeIu9ntvXjlyzEaCwkyBPLBNawSBYhrhjSIzXyE7hPWT2J80rrPYjI5KITdjnTlkbPgPBkMs7/g
c+XzzxaOvqCLqTUdg5q3iwLeeBeFbpw4DUUI1Wm/tm1q1zLASM3dCL3ss9X6XGy/gYSzahae4Hlo
3y/6Vg7m+UintXco07WDwx1keqwW7cEaw8oWtIjinBZm7mQgkBRWfbTx9Fh3KZerD30kSmE6c0Bu
vTr3UrWrx8bgV+Syq3z1X6h8uLotu6btgFC+PeRr3/V9rFVmHTRdaFYqsbpodtXUnqnqSPdaGjrc
MRtf9sopxzOZMhG1TfbDWuJxlkZ5HAtVPFJ3eaQBYA7kdRr/VhD9a1/lst7IqC8rOdRVONsWiDdT
ugZXUXsfi6SapGOkpXcCr4YXjKcju8yFLbDm5TQSCYsZTFqBa/DpzheOXoZl0wy+dGyQspU/mNWv
Xr8XW7pZU7Axi9cGxWFNzZCsjlbOKmOVa6U2rDSSj/gctg95bYaY3wiK15Wt8O324ri85nGb+d9V
SJvhwpe5raTaCLRJOcZ9Xu7o9nTOOJtbA7o8KMGZUVsn4Vs2/ZoVMhp5nomDKB+7Xv0k470h1pYd
4Xlfp1sOJ8tnON/fhOJIgafFKws48Pln4mWh61NkyEdU1J4V0ZXER0xWvGAS9wgt7GuqNrDdN0pS
lx9sgSzytKOoCKrWXF1D6D4NidX2ChL2PpKmNDME7Cl6dDA3VsaV1xyRFjVcLgJS4TW0Jq/nII0z
hlfqrXTU+vZ730Lm63K99LIieJZUXF0rAfGm3sA5KZGq2eb4Ce15rp6qqP1LgTQOMpoYwG/ocZLZ
UAk8n25Kff2g+KJyLJPcrrPfiv/l9gK9UsB+a5MsOTRTfGGjYmpBbc6NpODOKMaxLXVKg6qJj2q4
OnF+iY1cf4mqaMhd3hm8axStTkESg6BrnSYSunE3dO0oOKGsFaGTiiG6T1bXZhsb6Uq3Dmlb3jOL
bxV0nTVPwqrGsIxHXTkaZaPaaZIa+y6p+4cisCp3gsjhaDOrXlF8DD8r82cndNPGMryyzRAZYwnS
XlpaOqsjatASoxvqTj3G5g+lW+S0DrmVeZkvb5y6VzYZekh4mrKpEQ9Yl7MmH3usuGtUdPgnoC09
DqqpIeh2XabFXhPLeFdWY+oJaRvu+1HZVPe+PLV4LVCWRYdmybvWKluBUMa11I/qEcLSg1pEdizG
z1PbHEYxeggSBAyUOzX6EUkRfQQUuDUJT97nHr+324vzyr4HdkZaRjoD1WcNTjF8beyoPKhHjmsY
IlJmY+ryAJH85Xacax928SFbHg8LXnOVL1li0taxXGpHCwFsq5n3EyYgQx+gUb8R6eqI3kVaHZ9y
VJtFYBbaMalrwHRfoyy6b8Qft4dzeZXynoRwTQeGHgyZ7fmhUZclTeR21I4olOO2OoyDg1PoZ4R2
0BToYLhNUlf/h0+FhAuwZw1w8AXSVc39hnvE1I7jQHl3mAygH2aqemVbbfkiXfla9F7oNPKwhYS5
brmloaI3/EM9BmX5rFvg6ULxUat/VWhr357Iy3RLXXIEBEIozy+E4fOJnMootAqcc4+YLt0Lxn2p
RG4ooiov/VTq37ns3Q53pahBPIpOaEDSJyX0eTwgd33ZtZN2zLRZ7NyezEFmyUvTXurmsXbGKrQe
AsR4X80sR8i8pSm5N4Qc6v6kVigCDdKknSrJikS713FxdVJNWQydoAOiwqW14S9VzkJw+EY6FLYQ
zOLjZBilbiuxEf28PZorrxBGQwbOkMjBKT6vRuNLOh7gsnbEcUmuItvwJzsVkn0JCdoUnVjCREV8
6gDJT8NoM/KNr3flFbCc1dQLic4f1sVCVSH7Wgo7RyOIHbXwPw4pHLfmqxLGp/arId5n3WC3rZeG
8haG79p1RUWU70jOzAm+bv6PVQLgDmWoozz+iGbNATf4PWmeEealVQjrXIkdXR5L6Of729N+5e7g
VUUBGMA5+fQaDZYlC/dAq/Sj3wO18ceg34VZKxzy3sIgQhaLnVmbErYr5Yh+Ot2u3e34V044nZIp
qeECuAbacv7VK1SMya96clEUjd1gLFJXA0DsVJHSbLy83saySka5G5CDRGICMtm6QOCHs6ZMIdla
PMc7ZGvd2PpWRf5TAmTTV5wpbOBrYosX9J5evwTqIjN+mPJDqZ3K4Hc67a0wsiVkxxuKKKinUkzx
jBaNCuXu9qRcWw5LFYM6JTBqFJuWI/td2cY3qB4peqocVembX0Vu1Vi/6ES6pvy41By6svfqUTk0
yZYg6BUs1tJhfCMcYwnAVK0iz4VgxiROZLTBQVaCve8f+GqvZjk6fgos7FGs0oOaaHtDaV2/O4RR
e/Dz0au18JCG+sfbM3F5Ny0/h0yTW50f9ZaOvpuICHZqFqaTDldhN5iucDrJ09diywrhahT2EvUP
ml2X1VUjmbUQOdgjzsyFU86I8Cdxre54vPJWAfVLJcT866t9UUwGhLlYznGGrx4pkxKbpe9HKHY2
87D3G790Y1nO7Kyf4sPtSbzc44tuFbm6iGwaT9hVFlGLpa7XraqTRVhOmSpo0zTOkBWneVQ8M+h4
9+lkF+3z7bCXFy9hFQgBS/bLDl9t7TLUQpBsun4U8pepfg7Hf9KAeuvWrXt1dO/CrO4NWcjTSQxM
/ajEhUed/7cEXkXJu6d4gDZCJopYoTsIG6ytrcGtdigbN886UoAj92pyGI2jcW9utcSvLEsmEDV7
clZoDuuWUh92dWXoiLpW9VK4CfXgIRzL6i5N88w1hbLdmSXambe/2uWBvHy1f4OuvlobzroRJshU
9rARXdpElOP74jWo/HZ3O9KVU45QUDd4N1MDvCgX560/aUPCusytHxHWI4Z14GRy5FQ85PJDUt/3
4SEst9bL1QG+iyqfn3BV2WuA2InKYQ5omFy3t4MtVMxyTJ5fNcvQFr4yX44zfDWLpaQLYZBpOp0N
V5oPm5ZV1wfx79+/WvR6qYJY6vn7eeLZafsSSF90f0vWZyvIao3Lad3kQrfsrFFya0O3/Vh7LNW/
fgowVeDx6NFKQODXlbzAinUE6SwOXysIdg3VQ6fL8l9U/3rv9oK7+lHINkgwWXY8Wc+/fNCXYyUL
oXGMNYCVuhRXTglY4z9EQVtx6TZSfICEfx7FrMQ6WZSEjkMuFXfmINEANsnfbo/l8q2BlC0NezL/
BcaorBZYos8Ajf3WPOZihnZ6VolOaqUm7l5Wc4/UzmwPRfUzRe5mI02+FhjIKF3U5UK21lUNnEmm
SRBH8+gPM95leqZ7cAozDIWjeTfGRnqQWrnZa0le7G4Pee0VR3VrYZchRUZKQGq0Fi1SlAEEujCY
R618mcUvuAh7WTQc5gxNxuj7CCI3kQ6qJux67b5f6jo0SKG727E62VZTHCAY3ZsIYkVidG80C6hx
s8+83NqrfY+HzVvKRm0VZbzzjx9kaVwakcC+b9P4NxIu5UsniD6Jm189qYJaOGalJC5lFHVf6jPF
UIxCEOMMHSQLBdcMlc6rpEF7og8qOnWsmp9ja9DBguqV20nCzzGbk4+RKAwbq/bKLQonBP1MHj88
g9am32VXqmY6cSoas+TEk+aKuVv0X0Pxbi7+aatnSft2+2te2YxkJKRANOsgZ6xxwFM0WeXk5yhK
aUK3k1Lju98Cqrsd5Aqogbc4W33xmmafrCWFjaovUIv19WM6VcfC2mXGA4X8Fh8TO5ntwAq9efqp
+7/zOLSz8CmAaOS3D4F+Umi7SfngRebw0PAcqu1k2NXmS2ceKvmxaCCH7pKQhmqv1xt505sR1moR
MSmgSIAewgpci5wLKq0Nn1PxKM5SwdpOa/+TpNfWS9TqbeaMiSLu5c7oMwzYVDa4KodWADY4n/50
agTzsqLPN3vIlUXAGsKq+ObXVhTYhuyLSH0baQ7KeUAOKjQSuXXlDMmkUMvaf8ZZmzE5G5JIcaVk
Vv+JAXCErqxEueg05OENWqR+D2GvaLt0J2goo7plGHcZONN4sfbJJ+u7VjWGaWtCVh0XP+oEQK+P
ioCcamh3tKU8pzSEp+aenNH/iBWi9KqGiU8JopGpXxRaInWcZb5g2F0qJbGDLKq1T81B/RrMSj3Y
1qjVn9swE2O77pv8a4ovTGsHTRHwaNGsDiHMoExcsJsAOnxZCBzBirgcm2xqOnca0MO713uD92Vd
U6TdaV2hR3sUnfTyrmmb7rvYC5K8E1C0Ufe6NlXfC2rh3/Sgz3KPKfIDx+jyeThgJWsodjrLWrlD
TzX/JHa0ijbO2zfO7PvVAGGXqhxtYFD6tDPWKDW6aIogcLBgCxrPra0nQZ3afgNa2ZHlWBrtpKOS
qiChNNqCQItWDa302RBwJ7bD2Zoeigq+rzibsqf0QN5sqZeGX1adBl+yrGg2eqnrnBXiBiYwKCxw
oy8cwVViEjWG1c6NQGEvEst9IaHBKpVj7FpF7z9Eg9zu/FD820T5f0EBxlI8wgHaWD1wxFqKxKKP
9OOUHLovZqG6c7GTGq+N/rZcsURC0pjLnasIHtBqeLUYwqhTSt40lmL7of7Fqro76kJ/+bqgG87R
yLsJ7uzCp17lEFlUqqWYiZSDBDas5so+OmPDXlG2KCAXRa8lEkcM1wlvUZjAq2w4zUt/7vtWO07x
r7FpnpS42g/9Y5RndttrT6Op7MX8Q5tYP5JhS6VyfecQG8gZINNlrTDSVWytsmZh9sn8/GmRG4s9
Oq12nmv3RlzbEhRPCaG+biNxWr7Q+XY6D7paKwp4rSSFKHhUwh9h+lnA+i762zfUMjBWP9OKdih/
WMVILb1JAAPqx66K7bCN3RpOSYDJzMbtts42iIPME3BSyiDUENbAja4LfUmuJfMoFbm5TxsTojjo
cQdamuTJXSu7QaoHDtIfDXAYc35t9Kb0zN56TQy5e5iyQTpOPplSWiMNPGmtchR0rBmFNonv1B51
fV/Ldc+Xwi0V47VZIixMdLDoCKNuh84Ca+88UYpmzBHVJvaPURrYSjLndihkn/tA9ET/0Tf3lfpg
1YYjLgolvvA4TPUuLydAdp1TZq4mfDKGYFcHkl2DCYnNrd93UY2m/EuZEF1GfhqYJXn1+9o6CUTq
6f5Rkn6HfMS48qTmQ7JTq8DNxRlfHIphCneb1DwW9daXXSdHS3TAfhgBLYUbbQ3Bl1sMf5Qm9Y8Z
lDe7iATRDn19IwO7OkZEN+kdLHvwwilAkEKjRFKYPGOo/igGgINYPvi/Bd9RhGPkNy9aMHhaIHmI
DuObu4X2Xj8vGST2IwrWZFSmECNfPWHCQqb5Qyp7NNXcDsTMEyGSN3BWbu+SrTCrI1vR/TAw+0k4
ytFkt9peKH9J2NbdDnJRy1gGs3AXcEHgNUvSeb6emxTniMS3hGNtJnt56G3EdvUB+IH2re4RBk8b
3zHL1kmndOPGvWAzLKEXJyUegtAC4Fyfh87iVoCAEgcnX0KXz3AF1TgQXdOffalFOrm2Z0X7mSr9
J6Frn3Fg/WdA37hVSdHGeznXKWA/R6ljTh9vz8lF8v32w4B1UcBncugRn/+wkBJ5oldZcOqbHfIj
uHc4CiJAVeGl2p0B1x2aUJB/zDAZxyegRf9RLj4uJkK4sLlSdpBA5Xbx57jYWdbHrvbkON+V4yGO
e+rQtROV92ajbpjZXd5JPBd4ZHIrMpcXCibA0WLFl0t+s+BN4LmJROuri5B0jA3HFJm60oRIBVH6
9mxd3ktL4EUuh7SC9vV6ssJY1WBwBycrkk+DMdgTYhKYMu6SLLz721BvfV5E2GRK/ABvz79LKhmB
lGI1fKp803RbI/YaVZp3Qf4doof317EYERBfCJdLJXjVo0ypXEiZOqdYYwFLoL93CHL/nl7fwr3c
WHCX3w4VlXexViV1Q07LClITVudTujDY/cEtpsm1kCLw8tB8jQV19kIxie4CMW4O/2GgFskaeGLa
M+vEt/JZTlQu0pMQP4qBpxePaR25VrfVxbqSsYHoXYplEqQNUH2r84xqdp1ZWZydeJs5XYCOb/25
VP9QeNjNdHrT3h7CfZULrlYYG2np5bWk4RnxRpdZ3tRrnW/FHFPfajHH5Ze1nxD1lR4yLVE+3J7J
dYWJBw8q+rx5YMogGrxmAVVIbZjGiIOs1vvR/UiHzgFeWwIoGuWIwYnK54w6Ik72de1vLNdrsRe9
ZPYf/j90JFdbA3WsfBQwPPURCxyw/1KrxAkFdGqQrEpk5UOplK9/P1zAxJS1WDuLgdR5yErqZMHq
FExrcVeOZtassjfiV+bZS5oWKvKX2/EuX2hgVui4QuBh/yOyfx7PlKciV0YtO+U9xHfKHkMYCG5Z
jEP+XI9FLO+txJzrA2ijxPx1O/a1BbTIXWEly+qlgngeu52KtGqaGdfaDB7hPLV0TxU1d/8+ygJC
hWLEgQBl4jyKjLcZmCQRo/E2zzjbROnJKqVpoxx5JX0CuwKwFq4ioHPuivMwQTaIWdL62YnOom1o
odMOUKf6gwiHIAxHT9CCXavbYWZ+EvzumJpbmc2VJBruD+BektRFd3i9WkWDFoOlTdi7QtOwRT1u
vcrITqKR/ZC1zvcQXQrtpDA4jsbWd3J1/mFU7SGuxcnzsZDY5236gjhY5iQ8xuwFo+gErdztDCVT
vYjW69/fPKBjKMHzUAftveYwVjMe9wkSO6fWEjyEoZ5Gbvimfq43FZmv3QUI3LONobQBzVytgUq0
EqtSl6mpPV26b/bBLhruY1h9O7xpb6+35cQ9f1JqMCzMhR+Mvgw4hvOFAJdK7kSxz05y5ydfcA72
XVxGx+chtVRWniZvrLxrO5jXMnsY6SAZdcXzeEanWLmesYvE9LdlJTbYn4zLfLjPgy2n4jcH0Iux
Ad/lucZb9kIvQUf5ErS6wDxi1/ch6RGwkQNJPGiBlT2G8PXdvoXOJmZCvbMygVMaFV0XvFm8j/W6
8BQlsx7J9GMHwLHiGEPUu2lQCx+yIIBsLzXmYbJaw22aUHsItCrZ0759CqpS2KlxXu6HWAnuRWUA
jt9W/W/VDCeep0Xq4LdZIbOq1HeT3PDQLQzTo6rnQ51M2o27/dqtQAkOdjvnCans6gP3KXhWSop4
Mwrzb5L/l1D0bUlKPPaQozaBM4lgev/DoqL1u/BoUOxc18czwfTleqzzE0oBD7U0YfTzqIb50Wi/
3Q50uZo4wTiPeWtCTmX9nq+mpG0jAWsgLLZJmrCEz6TUbTk8ktl4yvr55Xa0y33JpY7UKxwhSj6o
/pxH82felJZe5idF/6c3DgtDKKvtevijBukDWPWPuKXfjviGMT9fwoREPwzwAxhZbGzOQwZjGw2i
hBmKFuJ+BmR5ags7ESLrV4sY0mwX0Gt5qClWXTjUHOAQDDixPSnhWHwVk0L7LCNONNlGX86dbRS6
0tmlmCh3c5vL34rOLz9ZoVb9CECR9K6YZQE0SK3Uvjc4enoqAM6NAV37YFADQN284VXW11sf5BW4
uCE/CS0crlK0qYeDU5teEnNwtC7eUiW99sl4xdHrYwr5z+q4GcOgSXh6FYAp9LsJbvYxyCcvxV82
9MWDpSTQPLe8Zi93HIcmuFCk2PCMYM+df7Op1/ESn4L8pCMZVlpern+vzOIeWEIThjuLx/TtRXIl
qybgwjqHu7KAN1dZtZnJkQFCG0t2UWjpRaAP8JoB0L8PhtL/DN/F7J1MScxPIWhznRwtpRw69gXy
cKE2gnm+/Xuujh8xDzYI1C/oBefjn+fUos5f5VwpSeKoMV3CMO8xVOyTnBaiVXwIVNS9sMO1NiIv
Z9l6t1CT5bWCpeOSB59H7uiSiGLCBjVH1e11wUmSvRKKf/3MZppJ9GlEMXXcK+dRfGnEIdCf8tMg
HVBTsNP4Y0+rZyhmxxAHeCHJjrLGBiD/MvtcgqKcgdwRUKh1wUm2kj4Vp5mzZ0CnRH3idbyReV6b
PKQKF/4jzHZqm+fDqvLA8gNrsY9HJKIg90uO6Wbr/9r+Vxa0NgADoIHrJ3Vo+JJCzpafAjyQEzgW
lfBx9D/5IJGC+ePtdXiZ2iwKCWgWLSQKnvCrHLcNxkqZRoUpU9Ld3KskuJ2j5PNO7pstxcDlm69X
HngwVLh4Pi77cDV50VS34WJInwjFgx98EsvPomqrAT4upDY/JvN7Y22pul1bEqDTWIRwALHVWMWE
dtyAhsQgnE6m7zWGNrsx4iDe7Vm8Uh2kMIgYIlsK2QNy9vOhTT30QkVuipMUlrir0DV+DvPK8aeX
/IAZvFuamp1sZRDXFiO8TrYw5BOu29WR1ittYswy/GnVeCizl1S7r8WtasS1c+p9jNXdQB0n78Me
A/kmnhCuvZtLyPBoiiMfp0Bo3FiN11b++2jLr3mHBkUmtzaUOsDWTEt3XSI7uVHaSvklbtqDpmxZ
rVxbG8BrAAuhEs/dsNrM4tDFsdDzvtM0wCJxS56HPPtWB+7KDoMfh3iwRZICnG41pnSUqnbOk/IU
6Hm+a2ZDqYC+d/J+GrPokCNPtTGJV4bFmHgdQzCEu7Km5M1WnJZ52pUnLElCL6DvbaP285d20fR3
6EcBH17eDSYohtXGGk0ziicTPxV1lP2nvkOqySwFw93YWFdWxMKlh8SPMg6RVmEEQO0JTgWLqwpV
2eGlHMPHRHxR64EHbvmc0nlulelu+TcaXDsFdZMQ+xocKOwi6z1K+a4fqhtlsjcg2dlJRpWRag71
Pn4UVPjVN+Xd2WsNYz71Rjd+S6ckip0yhunsDpNaHNpKiUSnoy0Qu0qUCG4fa/peVaDQuVKXVZqN
FbzxIwEb8aOdfJxBgqqVbVZh3ThTPKkfkBOr4SjUVrjzsRsydmobDqNT1bCYST6rFoIEosG/hE5W
A0+ATK47ND6H33FnjqOX6v7QfSxyvR0OdVknil2hX9TYxmDJ0S4w+qVymfsJfwwmHTxFiejuxpdb
jryLOaLERrmbRX9h1iUnVjlYZaiTxVbKnZ6Vd76YUfVuBvEuB9XoGHNrTHYUho1sNzUaJL0lLsaC
Q/RoYiqwod9ymQByay9sJCA3AOsom5yfLbg38RYFdXPiM7V2kSp3Rda6irWXUgX52uAe8WpvhuwV
JPGHefA3EqKLw/otPMUunpcgYtdCx1GeSmZnpPppaAIvr3SJd0rkhH4RbWS6Fyf2EoiqweLnSedt
rStQVXEX93OpnwozBwyD5kxa84LI7LqFdN8+Dv7GHt0IaKy2qFVZCjCvQj/B9LA79DwtNIGb0pU0
1TaS34L1ZWNlLTnJamVxoYPABnLOZbtuO0WmEbaDyO4DGN7vOKmKByVS/8wdvA7IBJg3RsWsvjQV
jIU+VwqvHAZ9LyzOP7d/ybVvCmqbj8pZSJzVksJuW+3xzQJMVktuZ+1VaUexbuN7Xg8C9IWPSlK7
Ti1I0DIdUUn91AJsbOhw0hPn3N/YrltRVq+CzKJkE/g5UZr7lqKmke9VbSMBvFwoLH0K4TQKqXfw
x/MdiMAr2g6Fqpx8KKNwAWXp4Cd3aJs5SvpFisyNdfnWkTlfJ+w06CV0UZbdsC58hCKOPbUWqydS
qMwBBzyjTD1p4i6LPsjJ86R+E+UvIiVqUc2dlrpV3U8eTtbHQIU+lG7dmNeG/+7nrJ9ErR6MStDw
cxTlUfWR+dQfW+tLK3tj/DDkGz2Wy4wUmBJJBzCCxe6C2T6fbNZ+EhuaYGABLuqPY5IbdlACh/TJ
5jzQpvVJzgLuAq6UD71WTk6F67l3e39cZCL8BjyY0DihC4ig3aowIythAjLUME4p9yOdLjfJXv8+
Ah0A7mCwaEiALXP+LmE0Fykra27MUykKqpOw2V0xLbfcYa58OUoUwEupx6DRtD5Sm6LpCsxuOVK7
wROU3wCAH4XoqN5hfOnyTP/rY4WKCB0UgBtA3ZS1pk8fYdzaCwnTZor3mkwJPcevVS30LUfay01P
l4+HC/8EOQuG9nz2MGIuJRlTAxyD+4e8aSP689EHybc2duJFCgz2/32c9caXGxoVInGSYbZNlFCS
6Atg5F255Z995ZJfIgE5ofnAn95aOu/WQ8QSN/tFiCjnUPDMrlFsMQhSuwOL7PqpL9z17ewfECVG
2cwfBa/rco3jJzd3txfmhY4Cz2kVGz3eF5qyJOGrW1FEaFIwAh/D20mwB2zXsuxLKO/yTH3xoZtW
e2N2q3J8irX8UzmOL/QHF8BrmlQbv+Siurcww7gsl9SDQ3BNitCDCkRsI1sn3ij0k6W8uatSYzhM
Sp7sSLx7yKe+5FVtYNz5kyzd3Z6Ia+EhgqP8yxdRKDOcr7FQr8rYygkvDBaSqkHjlgZpYB4beMlb
dzNi43qOd622MeyLh8MbroojkMLmgkBbnX9NXYhajGrJqftRJTYIFP9hVO1so+J0dXTM6f9HWV2b
EZs/CpYo4gfR6Z+7z33s0Cf5XW31aZatuLrLgIn9G2g5at8tbIR+WjWbCaQUNqXCL+nv25/pcrpo
DvAMpoABxBZpn/O/P+Zihu6hdSd1evKjV42iZDT/NvM7X9t4PF1OmUp9DmkboG+IMa2Bd/4kJCiI
1eNptpDTFTp8VEZH8L9SYq0Gldqn4KCdvZHeXJ5ABF2QW/jdYQK/JrVMgxIOWiCPJ0n7CF6M7AOV
/+dcnzaStSvTyFt4iYVnERqNy///7jM1nYgtVmiMpwr2JWo/dmfm0PSB5kufpKjaSKjeDpHzVaFS
26LQScGT/vS63Y58lp/QqphOvctp+s2s7NHkDHcq1e5UO9EddGns/bfPn7qv9V64T7+Dwm/3kReO
dvl7/F1+KO9zZ+vld7lU+VEsJGRRqPNdlFXKQOwaf4inEwSlxwFERylgTJVvSa1fm2pql/B5VDol
F++50YxrgdbkdGoa2OvDcxiC3c/tFu3tv5cOWN7774OtbrDOhICBcct0MuaQ5emIRe1aYnBU0uxP
rv6om8deKB+L8hAJGyvq2mySdCwaGgv8b00jFgVR7f2knU6hfhcZwl2e2DoIpL/e/WAp/g2y2v1z
XsAhFqvpRPV2b6iRnQ7TQ/cYhLtZ2PpuV7Yi6Gv+Rz1s4X2vUrYRXqNlJPV8UmJAr9E3pZEdUfxp
KBtJx5UMGN0MsgA8R0BrARM534u1wb7L9W4+CTX0CGNvvootfDa3IMdHXnyXpxt52yVgBEHt9xFX
d10yyAkaIUQ0utkz1eJj9zwjxuZQj8I7eSweR7M85KMt9xuR3x6Bq4NgUdcH64/07uUjES5OF4ny
MJ9eX4+R7R0/PBT296fIfrLszK7syD6OLim+HTqVE+zukl2y/MEOvZ8/K7uxJRuu1O7549fHl+LV
Me1+9823P4f2ZMt2vecBvQ931LXtyJXtDwe2m2u4n3b2x/3j4/2fDw+h/efXn9sr8o3feGtEq5u1
tszRaAZGpNmF/eQ9PPSevJt2AIgdy8Me5QGYy5O18x911/rePKK2qTnRU/vBOQz2PdB3+6DYG5f9
9e/7bpZXl3Cc1KOuB8tvevLzbFeX+4xSlkdtX09+1B+A5TXzx60UY/lLVxOBs5G6kFrREbjI31Cd
H6ZKwiIujqmJR8IuKZONK/ltz61joEYBjxlYHjSR1cCgmYqJrxXiSbIL5yemQvwXXz8ntb9+/hHa
on1SP2583yvHAMzAf0Mu5967mzKL1H4eLEKqyjfdSQ6pKzitnTkvr8uC/Y4Oh9142avCFJ+cP+ZJ
uQOvZ+u7DtlG0UOfQy9s7hbZ+zZsaapeyVDOftrqsJemOIkMiZ8mpspOE0qefbi+R3XbkKdEu2aK
TkqDbooqbhzDV+cEWDJOTwq0jzV6SqLrL01KLZ6Mvnvui0Oe3TXmz0Ttvt2e/MsBvpk4wgVdjkd8
AM7nHthlPdVxIJ1Q/W3aR6vs7azE8dud5N7JJWVnNL9uR7xyGMNlVhQsYTgjoVettnM2q2krJbp0
Qp1NnTM7biRHjv8MKRpe+YPe3Sf9cIfM9PNG3GUo5yt74VDD0aEKvUhkrla2onUm72ZNOuWPgnmY
VYmCPPYr0z+o68OAbfNPlZ7vJGN3O+5lcrKEJf8BMEZzbt2ai9OOs7ozpVPc8PJIHhLhe4vHcvQU
CRsVkMvaxHmkVcbZl3IrxaPBt2xju/shBi+y+CWvEje891HmvD2s658RLBzZEKglGGznK0fsjRYd
c8bVTLv5ySJTQDPG17AajSVUQH2ksH4FXLO3w14bI/NFg5rWscqz+jxqZKG9pqm5fDINOJ2WF7bP
Bta5vtNFPwRxY0KvjZElSu99cQRBI2d1MtVilMyxWcinDAbmMLhRY6uQKitzl3GTVkehT+wUG63b
Y7zc+wvff1EtojCqcIWfj7FsQ32a41Q+VeIRnGmXNLt8egm6YSOfvDKXxFmGR0ZE13h1uFV+qkSV
XsunsWwcs/gR4kkYRyXoOw58S7vHduX2wC4szaiAnEVcfb00H/tZMxq+XpHYSYr1R2Hn/SvAGkFx
qrHa94KrNhb+oIZNpc8WQguuiFvwx3b8p9GqB9/at5k9VPg2scyayNjngb5PZcPRFEguoXf7F19d
AaA8OS4WYUlW3fm3KOJM7vSukk+l4MU+1YO4dnMPQLpUoWxa2b4BzX9Ly/dK7QoVGFJVaiQclUCj
zqOGk1SCaulZd6H2C58yZ7Sinai4JW9k8RePVzwEarszkKjPrMPtIS9/9+qY5EpgtdMeg+Cw5qNK
Wj3MXd3JJOWmhoRQU3iznyYbE3vl3sHyjQQVDTT0bqzVvTPU1Wxmoc9KiPNP/jifqllxiqhzBT1H
GkHkcypUw5uNw/jazC4K1JTkgEDyOVffUw/roRaolJ+K/h+kSQciTAJe97ZCVmzaUW4rvxtBdm/P
6dWwi97U2zYDMSSvPmhfyWVTC/Qf4GhPtdcIkzvqmW2Od7r0WiblZ13w5OgRucmNTPXa53wfeXXb
FlAoEiMJtFMxVjX8/4HMpcWF7PYAr31OrgGUQnB5wxt3Na1KGil57IfaKfbpwCcQ99s/U3UnYI4Q
9P1u+FDFxv52yGtbE7jLoh5okaOB6jmfU3HW6BKzZU9BY4u7dvokoztbxfuh+CymhjfMiS1t5BCX
k8njkWRuKccverOryZxQQRDwcplPqRwru66L9LtGMOq72yO7FgUsCqnRIvZ4sQP/j7Tz6o1cSbLw
LyJAb17JsnIstaR2L0Rbeu/56/ejBthRsQpF9O6dhwvcxnRUJiMjIyNOnDMG6qTkQTE9yRP5/Rgi
DQdp/L8KTJGPcI1SMqG5wHzHMvOrPOQf4rKcnnRhSndmCFmXOSjhSjS5vMvOrSwcP08tHbAL76QO
vfAHA320LZKvZPeyKRwtT+1X9u6KPe5NSk6gRJiVXAJmB2uSEy+OpScvUvTvuWaNO6kzSQ80L6hs
UEXRytGeU4DzcEke+85s+p+MdhHIZgnQimcZSRcwGYYsvCZg4BIeRyEvm27lmM3H6NwYjP0mktOM
VHPMlu2gIBtAiqJd+VSlom2MvNoH3uXRJ83/M5n3SrRyxC4389zc4lQPpdCnFthwII6RoyWjw4Fz
au2t+ndAxrmhObx8eAHKdJ7UxhcN4Gv5r6RIHoIwmuxWtmUjsAXjXhC0mTq6dVXvW48I2+3zNmcd
F7s690OgsuCptSTyMcxCt2Ly3KeU+fnfo3/UvxXJnxjSyNt2Ls81lbV5+Ivxa2axlr6Z1GFQCmi5
Pk2V/zNlPoaLzktXbrhLf8QIo55gIXi9U4E+30oJRdHBzFPzyUrS0AHYy5roNTMa1PT/l/V8MLXI
5vQ0M/UCIirax2ZmG2qRbcMBLur/w659sLJwwt6foi4fWZDppbummZC9XaOJu+YAH/ds4X7Q/NdZ
5/NhUmOTCUXmpCABWuPV1BN4maK32wu6dqo+WFu2A2c6oFz32DZJS+qd1Xrtxp+al9HyH+JqnFb8
4UpjAIegZw1PBWXBC7pZdaqrsFNK82kcs40MP6LX1I+1JW3FyNxM3Z3VtHs0UI+q3DriXTwmdthK
eylvv1uR97X4FHfGHyv2bGXaKxKPH1qFQSy5qaLbo7cxoDzDC/Yjwzi5andxR0r66faGXX6e2Y9l
ylEkFtyIiztkqkL45kHTwWE5TGBnudvlTTNsVO+YqeZajL1S2jMN7kR6lOSlPNgXbq0OSWFpDH2Q
fH+JrAMT6GmOPJdgBxXkuGE7Ot7Q/FWEU5DKdpsK/0wIwVTxTA5MUkOqQUPn/ATXwgw5FwrlqYNt
dkOPXLHVSFzDhl1Jn5i4MLFF7jCz5y9yGb8UBGb0Qv2pVAo7qxE93vLmMz6jQ1u99m4WVCth9tLv
6YPBJmfCYgKd+vv42Ycgb+VMfPleBUSqQxpCMMsvRUrRSYy/CaXVraS9l1RKwPJ5WsA6QeedXVyE
DbWNIdQKdTCHsbwts4nOvpztAX7xvrXkn4AnIyTPTUiWuuSYepyLpon3Gr0wLzwqcqFAlJJUd6rU
jXdjpf287dJXAElMDSCGQ+YFepZ88vwjm63EUJ0XGE++Kd33gv5QNd4LDAp2bn2WeQahyb7R6/bg
1ckOnuJUfdCUu1oyt1Lnymvo8fe89fwGnH/NPCgMAn5GCZ3/ml4YesvzgJnInwcSCxMqhG8W5OkO
o6Za+zP8JfWOdTLaw+1duDjYUCcCy2K/uV2hiFnE3VaP5RouMetp6rLtGHxF2t4R8pMxvUJ/fdvU
pbuf21pG3RIYJ+0YbCmQ6332/lbukG/qTSDvS9NeGzGanetsP2djjG3R7gd5AurjfD8ZolDTLGow
pujbOn9BBcMWEF1P6K3kX9cK6BcHa2FtceUrUucXRG/rKdP/NmNtM+EJI8K3WQX49iZe5BYYQuCU
kd55bh+/PV+WVOmjkFiB95Too11yDcvBd6tdY0G7tpy56oUFdg4z51b03o/Qngi9J0PexNYGKH4a
3JvFSvJy1SFAx4KqeufAXkL+K5bXJwZmJtAGz9OhqWw/dSJaWl3i+C//vnNU9ABYgRAHVbHwdDFq
1agQIo9nSQW9zkbKfirpSkyZd3/hdAypsx4w1vNI1+I9LDP/oYuFLzxpelpvei0XbKWX0+Ptlbxz
FFyYmcEhMmRJ4HgWn6eJEjVug0R48t6qk/SqSjS9nPbP5NvjuLvTP2ndloFgeO1X7M4/f2EXhC9V
v3c0MwQjC7cwtErIFFF4EquHiA7/qGl2HX9H/rprMlv1NnIBAE9acfnLEMUb0iRQ88BmkGLJzo6u
nRBqheK7TLnb3fTbamq7a38a0lekylZsXUYN+i/UfAkYbC6+cr7CMuqiWMimwO2zP0MovZrtoxi3
G9B40Dmqm35NG/kd+Hm+pdiiGsb/GyA8E4DnBtsqqKsJ0S5XJT6l9Y/WiUUXzTWGsCBWmR4a7VcP
KWXbfmJaClFapkeE5h6usX04t4m+IrtkFNCYWxyYii7KGkHPlc0H9kiBZ87GeO8uXG0aJ92zwj50
Te8hLnwKZNpOqP8U3lcES1fiwQXjLBkXFV78isl+js9y/K3TaDF7yHi4WfcSZd+8/m0aH0YIoz29
3vYSHv27FOyQ9wcD6dmvrHJl6DjVL12hQDU1ibaCCE0zz1f4a4jsy5NNNojfz1S83BjqwjHEhomr
MVUiVwqBS9cZlfNk8KyVE3ahmcAO4OLI3NDpAGK+rHVPo0ehFxIUV5M5zE2zScT4OL8iC8j5fOHU
5OWxLcSN8cUbcptKihyAQAFnm/q07pIvzEM7Au+LsdiO0a55B3MP8ClpmzRcO5dzwFy4LsjxWboD
ZgQ4pxb5E6hNzwhGMXbbwKmzFzWvduWs56D/bOX+4KXIPa0EvivOCP6WhyiNJ/qxy9mGIJOlZDLM
2K2su6B6ldpT6N819QOg/JU4cPkCoe8z/wNYERFbEonzcwmbeAnJs5e5Qd7tgE3bYTzaFSvtZc0u
/MqliIAbept4/Cx52WM5dP+8WPYW8gNaUKC2mSI5/wVtGBtF75XakyBYTjgCtqihM6PrISd7cwWx
crmx0PbO/S7mqOZ3weJT+voYV7IZcm9lWrMLUwGwyaDJD14uMcml1qqrtqsCIdeNwrpJBgCS4kKa
OgmmNDRj4SksJORA1KA3nczype2UgPwXx7p2GsaZPt++xC4jPCA4aq1AKzjOFydMyvVOKuRBoAJk
VpOTFaGmOzzfzYoIn9eeXY+eRfc0FGtxC94rXVPhveJakJky80QRERQwgkLnH5b6VKpK/cQv8Pwg
t4cEBhiAv8FDRmvA6TIOapek2UaAztfO0hjeWL06kMrKe62BDe32flwmlCYATKQTwCvShlw+0vog
zDLDFBM3EAdpmwny4GATSEDRruUPV0xRNGU8FtABNe/lzFfWU+GuAit260FRNvGMLR0qRt3KYVwj
CLzk6mFNsFoBtEYPgKA6O9+Hl24uADIN2yh1C/QjG2bKzLKGQbZyunudXIW4IQ9vnOMHgkg3brLK
ODRJui/qnaHldlUNuzEtf9ZMDcsrZ+3ypTdr4pBbwHpH6nux45LSJUHQpKkrehZi2Fz10r4b041X
MAfzXapax9B2CsqFzb4x7pNU+OcvDuudOY+jogBFfFkcdqKr2si5kbqeeKdmKmcu2aRrraGLw82A
CWSpcNiYs8r5e+r/Yf99teUMIH5FXqPeBarstPWzBS1Nq7l0oHe3ffjyIbGwtliSpgpt649+7k5m
dzTL3ha9YzFs3iL4TiGw0Z5kZS1TvEzCZ5sQQs0PJD6isbBJOlZ31lDlbg1bjR1IXb6N5OyZOdMf
lTrWOy6r8D7qQhjm23TcKGMd3UEAASOzaOWbwouEH0EmrPWtr+07VXRYuOC/g7ZkcW/5nTI2Yzfm
Lp0zvCg0GBJvOoOZh+h70CfldlLXKTFlDtNZJsBW8ByBRJWCGUn6wmhlRnrd13ruZj0CTVqtykdf
ZVa87FOfUlbtH0zf5/YSBGGjx6l3j4r9t1wyymNfNubfFWeYU9KLX0MZZQZtQem6fLyKZt8z8Cjn
rvZiHJT7qKCsZHf28FeBy90Oj3ljM3u5BqS97C/Pm8Didcp5tCbfq2EfPL4QIYo3SjV3hyk/lJJu
+8/VWGzqrrYtpBhj/a61EDPbIFh3e8FXP/n8PoIvRkRxa3GfWOEIscnkF67YNm91O0Zbr4QFQ9Ym
dR9logEx6pT9vG3zIpSzWNgXOeEUQs2L+VlNADMnTFPuhlSGGcKKkBgtWsGpmADb3jZ1kXnPpmgw
A8Mj9+MRch7J9WmsybWkwjW874r8pltvt//+i4Rg8fcvzrEkBJqeRWrhysbG+xw16FjYVelkyR5H
uW1qPgcLz2Q6bh4A4pVJu23xpRLU0iMvMQo3/lsci1Mc2+ambJ32NVD/n5bm7/fBGXsJfbDEUgpX
s1zDPObdpomdof40vgjaRmpW4u8VDzxb13wiP1gL5Unvk3ldavKihVtJew5++OnragHiyqeaB//I
kLjR53+f2ykRkos1c+RTIWsP527/tyRjEv0XqEideCg3tz/XFc87Mzcv+8OyTEsYSQIxN6EoG722
a1CGa+4Aag8YDbQFJGHK+d9vCaaZhZT+3USubKF+1ce72PvrlUepdHT0oTu4WG6v6DL3oKzBc54X
JuU9KNMXJmFq7Bo/xtkZXZ6KxxBJHniVHig2//ZeoRLJzWMEA8HawM+1nUQ9CcZNSn3wYS7MyhQt
GTjEQczsPhD8rYqY3e2VrVmY//zDt6oDEcI4EwtMFArbNPbhHBsp4t+2cs0B/0MEBGqD7G0RK8iW
gLUoWIFrUnpN1KNSMyN4iMZ9266cqdmXl7GCVrgOYTv5EyWp8wXpUTJacZiXrq/vAijnk2c5zezB
WAE5X9u3j2YWX6aD9S6v69kMjtBkd4F8uL1l1wwwesVkCRxK6FjPW/rhwwyNPhY8eErXNGtHSh+z
9Vx/3orFVnGCQGOYvCJBGy3CQoLYqkadqnKN9g4pFGat9GO/iUnxFWMnhidJPnSjM2yHg1W/hYG6
le0otnunajeatKOtkq4NXV35eGe/aBk5sqhM68GgwSE0BzEWZ1+0s+BvJ/5zP4A6GbQLLB9uCeY6
F37vCzmJnmTU7rCLzLekfyjWeoZXgvuZhcVVEqVtg4wJFpR+dMTur27eh+SzUuQjXfN821nmv2vx
JRlO5VlOixJuxKXk1CDqSVmkReO2CKw41BoD3g1RckgiMBT/bgqnZIoTsiHaoYu0otc7Msegbtyp
lxxVfpQiCg/j/raRK34AFcWcidP15xAvnB+7ozkZTeOmkGPHKWw4cfzDyMe7si9WssDLssJcMbVm
GSOqVdRRF7Ep6mtCLCoULkJd91K9Hw2cX31RjBeD0cNUjXYxNOCeoB5qQd8HyRqX8+Va4RegOs8Q
IKBOOC7PD7oKNTViImXt8kPA4/5J5FdP2AwI1t/e00sf4d0MMvedkhWXX/gjKhxhhOJz7UoCUhRZ
DiG3vBfytQrgZagHmceCqP7NSutLst8GpQY566bGzdTI7qXXPDrqkzMq6EOMGSOdx9urumKOChhj
o+Dp+WfZhx0aRWn6WGlIqPXPQrsDpNfVjti+Vs5Uimut2MszDS/ff61ddGIH4L5BJDVu+dd/htTf
CHZvXZKsZRvzJz8/zudmFi4pQUCNZsjYuHr2a4yYijXuq/KbhNiltwlDUg1PtZvo9+2dvOKHCjIb
1LL4F2diXvuHC6fP68ESUrVx1T1MQp/ahzXw0GXaxqo+GFgcahg7rTaOMABpmKM7kq1vlH2+CXe3
13HFz8/MzD/jwzq8OKnSClVkN0QkV+3u51qUV6wcpiuOMGOweSlDyMIU+GItUpIWxZh7jZsU0GdA
NtNTAPUy0P3PnlGsRPcrX2YWWUFzEgwK5Z+FsaajzmuGfeuOUfZ7gm8pAhRXTdJG69fexFcSXcjQ
3mG1IIjm6sT57jWjqPeqL7ducPSfimP3S7xDY3rf3MUPzV/va7eyj1cqUOf2FlFJTD1hiESpdZtd
cyTzeFWPxZZ5tSP8tv/sF2crm3f5g19IvRgVjSJiSX2z/PLnZMXfB//f8ShUj8B5USOnwEWtdmGm
1fQkJ41p3T569CJXU/yXStsKwp1e/dV7qHt8Wo6WdIimFFL5/FPmH26v832yZxE9KN3OFNDcn+ix
LX7BJHpwYLd561pmAhGw3YuKHfj3cr7ztNM0baYkcyrDHgNIsE8NNbjCeljDpc4uees3LIKJLOfe
OA1dyy1AqbZ5aJXkwWzqQ12VTMdM3yZxTV/myrGHiUGnmAYqh4tgETPzVq570NqtK4+HYPyTFYFd
5LuVrb0SmM+MLB4XXQZ/vhkPrZv0950BwlJyBg0yGPGTMuwT/1jpX8KX2zbnr3Wxk4Bu8SkAYRdJ
ei5HqZ7CQ4vbho6COififtkXT1trr1y1A7kwPJJUI4H6nh+PSbeCNNGV1g0j60ePhKIZCD/T6Muo
rjFIXY0xiGb8r6lFjGknI+lBTbdusSMtaDaNaRfVLs93bW8HyYbxoKrZDN/WpE+uZHocTV2ZR3YA
qqLoslhiF0mTWLBEK8ofwvixabNtCWEHrZwNeJptP9EO5zdInQfZ2vAmZrV7+2POK7v4mB9+wcJ/
hHqo9BDxVDfpqlMkN29asPYdr56DDyYW37GNTKvPgFS5aC1saymwre5B1VfW8Z6A31rI4hOmbTnC
CIkV5RB+r2G4//0zkOxwK0M0X9opQKT77pBQPqaK+pWWfH0o/uQ/s8HRmZ9A45Ie8OBEf1ZxKGsb
vLhOFC8Ic7/FtUY523TS1ujX9ve690KbyYgbgF50G869SIIf0EAUDuF22VZjRsyHYFMdf8nDru3s
6Ed8lD/ddpqrJ/ODwfnPP1xcoQLbUajPa7pLjsNOdHpl5U132fWbL60PJhbhuu1DEU1ka74y1Nek
fAx9KF8cBAeL5o7S/VFL9LssdFTmopiVeopN7cHXfVsb6qNY0NdXO1sVRltD+NHsVyotV9LGs9+2
yH6SknyuN1l+uS2akvLEs/4sxW/MT9qDfhoreeVFcTVMgPal5GIAWJHEhW8HddzWiuB3btt8EkeA
MVb46IUzQkt+nIZPGYX7iRpgKtb7ShMPQ1CskX5c++LkD8BamesgaVk8CXW430ZdnnpX6Ctb8fe1
3NtK9UtdU2a5FitmqVbkYRg40pY4wqyGAii2pJ4shTILpfWfUzmupF3XMgHEHGF+gSlp5vE7914F
HZVKNqLBLadyG4kPhrwdmtMweJti2K4JKV/zFcaCGTvlkUZLbRFfU6sVPFlPB1eIO6cPor3GfC4R
vWyy+y4y7BKWeHHc3D6f194CH40uIm4l0IZP0njgtfYniHeGAabqq54febjdNvTe51hEXZJKRMpm
NCHQz4Vn9h2M+rmOJSP3nSqsncysDq3YvDI+v/Hin2r2LWvsMqzdkNFXVLn3uvStCH/kQvddD839
BImbXmXbQUqcQvF2JQK77UtTIqwjpmuZ/RUnBiNOMQAkjmFcvCQkLQjQ9OFbpOKhzTf6VyQi/WFr
jYmTJj+bbforZAb+D5x1g/crKO1upbAzb8Zysz7aX8RpOLCHGtAZvhDJx9IQXswhX0u1Z+e9sAHf
iEj4pEG1rKAaVSglWlkO7sQlgELpd1N50rXmMc3dYDLtmnmvvP0LXH5rTNraBs/OvDQOKfzcsAau
TTXu/GQlrdaqitePbtJavSOb40FEQZVJcsV7FcLup6hAXuU3wj4s5XIbiOhht0a0GSapX9mHK2dc
g9QJuDhVd+r8ixuqE3j1NGnEL1HFb2X+R7TaE8rETi8w+fZdtNYGJK7ELdCOdOnpjVD2Wb6+IUDW
1L7pRlqPhSP5w0Ettp3RO0OQ2FMAMap/B7RvLH6k6peqtNzqR+t7d0m0xlx2OQrBkoF7I28wdyUv
NEfMrDYTv55Gt8ncCC64NrBl5d7o9qaxHZtdZ1j7Ag4qGMiP80yvGO5EuGmlP5nmr3j7tVuL4VFw
I/TQUa4SF6GvM2XDb8VxdOv8vi3IrYqN1dkTwMsnudsaj5P51fDXGHeuuSB9G7oH5PNABhZnzBOm
EVLIdHILZFkHlIODFq0clJ4mWgWAK00KjLId+5NdIAbvGdZaQe7KF2AAY+ZpQ6SVL7Cs4+thPlSG
pkxuGX2B1/Sh/sEW3ZeRVTplD1OUVziC6BSjzbhMJRz8Fpoo/3eXZb+D+Oft8HwZcGAdpH4M6ynf
gZHZ8/NoKiMK57I4ue0AnFYvpyPMImsdwcuoem5kkalJcaYFyD9MbtLc5TA3FXS4tqtk2NesgFWH
OAKuGS7txZUWdL2mVE0lulrkO7kh2xDc/E2613/fMEad+W5ghLmv57DyIbE1I/RDNaEUXX0c73vZ
CG0lNZ9v27hSYGLsnVuT9yZzW9byXAgVEEpmIkU3aO+84YDIWig8NtFT4tV0cpWNYvlOoK6NBV/z
BfT06FADpJvr4edLk4sIoR4Pq8hgjjaclPHWACi+krdf+0yQxEJ2wbTYzNd4biWIDS0hMoluzt9f
xd4e+N4Lgt4/iiDc3t7Hqwv6YGqxoMnKErFJNNGV1GnbjY/IGawsZs3C/OcfvQH9Y6UsVSyII9DC
MrctJVnJ7S8vDmoo70B5Olf43CKxDqJQNiotFWdMTIyYn1g+5tK0spAriKbZyn/GmJmGXGYFYd6l
bWFwerIOqjqLN1FrK3fyJrtrHrPvxYq5y32jJKVS0oCTCsTPEudjBHUnsSjZ9dFlaKp9girx7W9/
uWv81eQZVDRBWwBDPf8yVi0IdVQniitOYPWSatsz4ZeCz7pt5tKbyaR4cM0Nb26wZQNiqCjR5s2k
umMBw454bJhumrS7MF7D014xRCxg3mjmj+BZsoihhpDKXR9Lqps15S7Sw1PhmX+VmlmSJv1ye01X
Pg6POAThoIhlUGXZLeX9lqXIphguN6UdiN8LAultC1e8DQAbmGjah/R+ERM4/zrNqGrZ1OSma4DT
Sx+acnyuPYmo3Vt2HbUZQyDCDy3sQVwMjxb6QSs/4HI3QacQgRh3mWPRsgMXMgY5TGpouUH92LYi
6h6PekUJL1zB/67YWfbehrHz66ALLFcIIscLI7sD6ytbxy75eXtHL7PZeUFof7KbtNOX2eUwinI1
drHlFtbjKN9RKLA9CHfb7IfkS0cG0j/dtnc57zu7x/wAZ0iDGTFj8QVzXctiCHYEVwsa+G7lQy3d
iXl/qkyRIe3OgQgHvjBmxh+t6XlKArsWfhe9QiIDewwQ2vDf07rzHzR/ig+h2DIb2UhEU3Dl5zKx
ha9aYx+9xvFfs7vusXoUdrc34MqGg+aCgYcuPJIYyw1X4Befm+PByciFzST8iFvlUAnlNvQQVumB
4K1CuS98CUNMNJISkDqivzrXET4s0NR635P9chb7eLFGBFQEn5JzZwh/e5TTb6/uuq05pvE0wqHk
c1tN1VZpYPb6U2tq411Y129mjVpgVVbGLtKUZGUz5+B19iqcKV0YEgArT17Ma+DcXFWgidtUGmz4
3aZokRTQ913Vvai691nv4jVrFwWXeVZ4ngmhNQmcVVyEUr8o1KaGpeapNb7qxpeu9O+1ym6MEmp0
Sleq6ajt2oZerhCb5FacUPprfMfzFSaVl1OOgfKi6iZ4cMvmRG65rzqPwnMyao5mMWR2+xteHtF5
nRyKecCM3tIyjvdxJhVt3JhPZQUFNDYPuaHX+9wXpQPYjnul9aKHIBaafZxn33JKDg40dIWtBZP+
klslspD1CTSS53r6lGzKbpUe7OKSVmn1cZfN3x1ewyVkxugFK4R9x3yKhIZpYCjJ/DaFpiB9WdkK
5cLBMAQLOZkt4Qo6ifPtTwWpQwTVh4n/kfV+npo9fNUdirrNGyMxdvii/B2P1BTVZq3icXGZssSZ
d40HLpPCMDKcW64rSw26toCEP0r6nVQxuMjUn7mSI14OKGCGpzTpIe8GtnOR7miWX3hVolpPhljp
30e/5a6RAtX6ashT/bNsUoL02PvW1wmGitJuvTD2bYFYU+yGsYeZpA0DIzkEU97t08rs13Q8rm0D
AjrIeaMVQjlw/vOPwcuvxbSdpZ2qyZ8e0L7K7UAe+/3Kd75iRucGZC4B0DCNjsU26Dk8FLXsMWRu
NMX9RPJv2VIVg6tBS9bWJz3fx8ZobtW4154kBah0phe+0/RpuxXMyNgWrZwgthyvcT9exByAnTMR
9lxdnPnaFhGuLociFqM4dVNZTp7VMJD2vpc0z54v1U4QMuvIZBAcnmY5MpcFM8btjbk4aO/mUTud
dSaBHy+3P4Cjui0CxpCM1NpknRhu48kLKWqW/wyH1Ik2JpmjRvNXRhrm/EuPZZhABWYGJ8Rh+t9J
SoLfhVJ1GOtEZHwmaH/cXtrlYxmD8+bOYwPzs3XxIo/1TGuT0A9Pev1LHV57NJYh2NyFb4WMYFtQ
7jzBEdQ1HrKLGxLJY0IWTsY0BhF24Wl+gJBbGZvhKVPU6iCXsr+rpkbdxnpd2OGYralQXOQbC3uL
G7lHUa7g2c4qjfuy/4QuacwQiEaN1kkRVbu9p+9P/bMLGWtkNYCeme2A3WAZtZomSGoq0afeQRzu
YG2TTbeBwHdjbpINPKGQmAvOrqcp+k3+lZ5aydEyp1+DRc9WFr9ipsYUSWeZykUE/tyVBAnxyZYB
6VOqUZTLkOeNOmhSVO0nXKo/48A3V/KQKx+VlM6YJ3vmQcLlMZFbVRXKNklOSvggTUh2T6e3sV4j
HLrmsWdmFsFAKmsVpaE0QTjB3zMVZmT+veSH+zze5r7nJHS/W8U8FJK58uy+iEKkcx/Xt8hCUAZL
BiMW4pOIuLw23EeJWw4w6Z3oQdmQ8utRsb3tSdc+4UeLC0fqhbhROZzJqRqfBKvaICbqPwrFrkJr
/ralK9+OijZK8pT0DR6vi001BFQg5VBOT2pFQb0L92n4WUn7p0muN7ctXfl+XDJQi85EQuRYS5IK
s4qsZpLj/DTmBtxlmsM+hoODxFeURigcORnTRFrEUNyK4dnhzw8EKGZwWvQsGHYj/JwfiL7KQ7k3
Jih76uZ7OTjjZNeU7a2dHGyb9CglpV2JeylMDvoqm97l/p7bXnxJK2lgAxMlbA8vATSBSXZIW98Z
v6ys8QKuxMQPD9jZUTU6hkue6yzKGzOKy/wkSKdag6S29veD9xBZ91SMqYnClHDShF+3rb4/xC93
9r9W55PzIT8Zx3AwsjzPTx0BLn6rXrSf8XPkdvfqBpZaJ9+Dqn7Id+I9o7vu+FA8RdtkP53ET/Kn
cd/stOPaUb2M92fb8O6DH35QOpcOmrbOT1IjbAR4ebRBddLqKIkIrUyVg8rot9t7cBkczi0ubrQq
GCJfnNj4rn72RcL89JjVuzLchP0T+oSMWuxvG7xISsjSwKJwiOaCPTQg53vepEXWkbHkJ7iBnE4S
Nr4pH9JsRannmhUuD/7HnUYlcH4afNhIqy5Nq8yn4qR4NlmW8H0Vv3NZzZrTTfwVkUjKWUAYz014
/pDxXA/Kk+DBnkQTotv0CKrailIr26bkv9VDLG7yAenVRBnSL8z7pE7tG8Xx9o5eOaN0NCGxYNb7
/VF1/kOy0QvJWrTiFKo977VZ7fSOWRIo4tcIK67sKtUB+scQZ9MnNxffLi9o1FKWK055O9qZOJwq
cGgRgyO3FzTv3OJY8nYCKcx9TMljOSNiqWmsTV1answs6XZlIEJU3U5rGuJXPJ+BU5qy8NZRE1xa
qYOpjKtwLE+0rXea199BVfEc3Qvh+E0SzB9jMu1Lf+W0XfY+STI+Gp1/1Ae/DHp/bHOzLk+jkB/j
6HNZURWr7lKhs7NqsA2tBQh+HAonE4Q3vwpPt3f22gdkyBaXpacAxn1xLDrZGIK0k8qT12i7dmic
rmu3jZCv3JVXzcw1FkrjNK2WN5Y3UdOyCrU8BQIN3RKcndCYu7HQf99ezpVwCXL5v3YWt5MZhFoP
3qE8acZRLiuG4V+lDMr2hzxxmctfgXfNf9vSLc2Zam4eTmXebfHt/LZN40CrqtNQZ82zmkf65zaP
LYeuIXJUuVxsIylaI7m7FmYATfDgmCcFL+mjjIRSa6mm1UmLgoPYcLhLW5N+UVuNlU+wc/G+aqds
LyRr3JVXNhe+b9qqAJTofGqLzZWAKJgFrEinScvRUTRfu9LMN0MWP2sMtIaNaTiWQCf09ie9PPtz
c0DGKO8Qaiiza304IDEghDQR6vo0GhWICSkJPte6Hj3ftnIlmZtlUknoNKoTlHIXkSwrU1EIU5XF
pWN8qINRv9NKK9woguZDxSPWn/KyHz5HQsv8tt4Ku5j372HlR8x367lD8SOoDyFchwYAnbHzteqx
2cSJZNUnpSplG+1zam6V9UOCTvg4jSAbjW7mD/G01MmTNt8mfmVRjY3+eYBzLiFRneQ1TW8GyNb5
78hrqOopmtSnlkrEFvBIc5iitFy5+K992Y9WFplGZ1Y0rUKKi1DQ9lveLJCujXWzvb2pl4d0XgsX
76x5BlHDworHNHcdpuyp1Jb3SuNFUDnpvyI52Pu+rzmB3q5AfC5jHQYhxMAkiG3Oy/nmyWWYKoKF
QU0c0TYPpF+y5OWMrFfGSlS9vOd5EOu8AWSASzMa4dwSFU6DEcaqOdXV7274rCC0mb5V3kpMvbKB
Z1bm18iHA5hR+R2UMm9OlO5QKIGh0A6QKoblECLeTI0ZC8mMNcKapW+QjtAUprXEfQyj/LKCN1ZM
/FmtVp3AzfROUZQVBfJAXXkIX8TSpZnF2uSmyKahNAG0mzVcUJAhoYvd//EQEZXrZyP4M471kUmX
/B99ZGl3ce1OfTEklIqrk6V/7qN9M74N0efbfj/Hio+x5N3EvIdkorQalgHNV+kMJ7Vfn4z4u1wj
Pg+cFC32LeMscHkzXaNqNrrNK9H6XVF6aZbIAVhl5jig5H3uLeWUVkXhjYRrdRe54Zv8TX8NH7s7
7yH7azj+XU7FCFV6pz4m/l00rISUpa/KDGYQtuiQUyya2zrn1kfUBj3Po60SJrb2K+uDY2Tqm1LS
NrpqraROF8jzpbFFtC6SQA5SX2pOVkIRaSfCFICUXzYydtYhtmVPQjzeDQPR6aBmg6FvBTmrA6dp
KzhCNUPzwr0nWd08vV7IycEra8N0kjhkOk4PEezeFF0tTgdZT8D5KIVeJ045ddPf236yDCKsAgAo
XwpUI12RJWsW70pfb5KpOyljF+0F2j/7eAzuGUKKDt5YZWt33JVPNB9srlqKeSAYFkcuLPJeSZOk
PzEZKD+GaSO81WNqHPWwD7ae0NWEl2KisCjWnaPEhbApCgUeXz3qHJ53spNP8iEqCmqNgiAfI4yR
eqWrEzfLAgT7MhMy6kzZk2URys9dyRdGdYC6uD9FrWfZupzfa1ZVf0smqXpIlEixB8qE21LPwyND
O9JdhUDJCjDy8gjP6K+5vQ78i1t2Ed+zPlOKPJf7U9ir/R1lnycBKoWvalU021AYcrcNvTfDV56k
olvjY39vRZ4f5LmFROSnms6rdgl+T+QxoY+uDKfIl0u3Srxhp8nKSPsomBxyFHEXK4wEtpLQPVgT
Yrt62gUHYN7FNvWL/keURNlT3CiyE/UC9JyJ1lPAQPFNGWrDjnvkG5OgJM4WlXGHSF75P5x9aY+k
Opb2L7LEDv4KBBGRWyW51PYF1a26xWbANmCWXz8PpfedziCYQNXqlno0JeUJGy/H5zwLVJtU+QT5
wyHoqJX4eBBBZLZJ7MDRphcnn2mkNJWeiHJeZSNUAMLngSA/9IeqgwtVXTc7z86N6wHdWMj3Qrp5
yfHXALw6LSXLtHx8zug/fWOE6QQz1uwzbLROXmk8jwnQWEaERPAVv/D2ttzYJhehVzcEmsTwo5ng
qlsb9pNdJq/S0b+OtHxq1V1JUHK/He4q/12WO1rvC+8dHXFo018u95ZD+27U2PisFwVcyaywgKgv
ELIBM0y/IV1gds2ZcMBWUivaiX192V/GXq1zq1a9K916fFbuBHcxAWLObISKHXvyo0rcwKBJONXQ
77Da8jjkkat5ASDTJtuDPm5N+p/XDdRowSxZp2600GYlRonvXfQ+WKga8gAFTt/U/gbiYif52Bo1
rij8WFQA0JRezbg70dZs1YwNVhD0HhNbP9mSyr9fR5B5XGo0Jt5P4MpcflfPzCrqFd747FR2rDI4
71ogCP6yKKRf3ne+48b0oQlnAdSJ8wpn5/LvHzLFxk07NJGc6TnvxCnPbF96n8V0tkDMmQbi63S+
s1v6qYaHYIa+M8Y60cxv3FPr/qwB/K4lO97+SetcHGc3HqooOqCJhcLceo6nUSY2F/n8nCYWXqf9
2EI1F/DjfMJFfDvU9edc8JLgU2DwuLzXr2MKO0+znqv5GT6ug58j+T8kjVmHt6NsJB24inAcQfsG
QHkUAVZzrOyapLnUn8tUdQfG8u7MNavxuWcNx2EiRjyhcQ9R6DSNUmG6ITjxbgh1XS+01ayOOkvc
h5I2dZRmlXjsGqYfXW1wg0z2cI/M9N6MKYR8dxLejbwQhRIcLTZKvWBZrLU1FGeTp7zCfJ7SKkTF
wjpkYU9/W73v8MiG/NoUFD48BiGDkYcQWKy/zsu+kz7fKyZuHHWXP2X5kh+WKfriLrEr/BTnzgnq
KAuf5Q+4y0ZiL9VZUpnLKxReH8ijAcpYPO/X8igmHcpBN2vzGdefXx3EnR4W0U/zLrmvg/L19sLY
WOmIhRcfjlJI3a7pDHPfaKmjI1aH/L7mn2GoKukefOk6V/xjXrJAarH8AA66nDlIpKqsLSrzWZbv
0O+Liqk9sAGGktne1C3H0tXUIZ2z4R2+NAVWkXLTFF7nNOYz++aQk3sQx6k41jJCTY3czU0wnGzd
r/bEpjf2MOqgBghJwIQt5dDL8RVDjkWaz/aztJ27SUxWYNslPfz1l8I5vLh/Ligdb614bhpDbo2l
9J47XcnQLTvmT1I+zF2+Zyq/sSaw7v442kDyCJns5XAsQzFjTA3vubBJHtpu3oVWb1UhbSBrc3tQ
GzMHxqkGwD6k3kAnW11mmtl2VVa43jMRlgMrE8ODW+e454y2OaDlLIcEJRB06yguac2Oj8R7rlpT
nhWy0By3SF986WBpEt8e0VUs5L2LNwvwBiijoL1xOXkuSTnjOaPPraE1cZmkjRkRA57ovgQ5b1dK
9DocwDLo6ZqQL14WxSoHykF/87jrEuT6zKewy6HJd9ccYO17HPrKN8v5eRKRBZ62I4WfyuSI/9dB
EbQl0x208tW3xPrHvsN9CUYQUMSrb6kP1M5bxdJ4aiB7ASOr3+Wc7pkMbASB6jhEifECBN9gXZbz
BFzVCfWy+NNh5+zY+8urVa8RquPax19GxhHsXWNXJ+ACg/nws5dz68Pd4XZ9U4HXmMVT/gUnydm2
PpGvJfSzW2jKsTkyrbNdvvHsqU6nwJCPqaHdj04gPbqTNG/9EFANsFzwMgH6eLU8Nb1q2wKHcdxZ
xSnLGUg0suOgxrq1X+Z7LPuNaKjD4b94CKIdvyZVkUQnDMoMRSzU7GNjAlSoQi2DbPvh9q7bDASr
FmThuECAUbucX5y5vOxlUsSeR+7neTjRav6n8MrATXfVEJYpurhjzD9mN+grmEBR4KV7GcuumOWB
ZFvEeZE9j/xbNR819dqzoxr/sZEoao5f6LB9ApVjRs0MaFG0CHwJV/jiX4ew59sjvxJnwGmDAgy+
JW5xNMPpauh11etTq6kynpD8HfO2qE2f0oH7fMjuaEHrl3GEy7hBUbUu9AbcY7vMzoOyh3tMZRak
drtLhL66hnFt6MArL/TERft3ObU+LnfKYYo8WmWcDOwNtp6fSq8/TJryjbdGmoHZHGu0lZE9Kk/L
oLU++2zvmXSdri0qeihQaeg5ofWrrzJemBKwrIMrWNw493jCPhVlLMpjZp0b99waWIYEOBet9G9/
jo3zGG9AVKjAT0Yt80/f9sPIocSVeqiqlDHyZz9fnAL47z7bw0VtnFW4oZFuoA+CZGA9NpWlmrQB
lYxz3RsDUWt4diqPhLfHcgUBx9JyF8lySNvC/RnQ58vPyAvXSmxvYHFiVHD5jqSN8n3WnWv7aJIa
YkNTwBQUM5rR17s8lN69Yr+AtgwlAGEWeayScmefX/W9//wkaN4ht1uqjtbqqzqZze2kAwiWZeyV
Jt5ZNfKnPUR2TX8KroIpSXwynSbzXxh2duUU3Z6SrYlHGrsIWS8t6TXzjJChdlSTVXE9AgesjzBR
slNo8N6OsnGaQZ9igYfB1RBFxNWWLgqrHvSqq+IK5lamyM/T/DZXxSup/qvxAHsCEjsAsKjcXX5h
hd6lyiwH01k3sLk+d+m4s4i2NgRqkJDbQDMNY1ldq7k+D6aR51UswRwI2sH5mYw9dMdJvcfZ29rx
AF+C44bJw02wzltLBvhRL3gdT0cNQi6DE5XTaXTiJH/pjWcyvQnt73c75PAAYsHwgEZaixUD/DpX
FeDxcakMG2aTiviUmGfNeL+9IK4qutjlsMzGlQ0bEt1YLwhOm3RqrKKOLfOtg5JwoKGgSN87KBbK
F2mInWFt3HAX4VZJZSILd2ZTXcea3UDdYzJV2PPu33yCKD5TVN6ZXkr+fs0jJoog6MHAC9daxXRU
qyf6jJiF/u/cs8i2eGDPcf7XUOglO4czHvYVkgVYSK0PtSSpiMXaOk7zoCtopE+H8R10sxpVBA2P
4Ntf7o820ipbQDj8F841eM97q7dhUnsF7GqqJi7YnD6YuZUfkq5Uz0Zbj6E2e+1xSLUx7FJ0ESU3
rEhIwwhc4sBpJC3HyELxOmhs2KVJYrYRrKtMEO0tGowFd85iHLXFJSILjcGx/SIrmnutavUTTQZI
3qXw+6qdro8kzqsop+N04Hwqz7LgxUMrcttXYA+8M312gwSTAvzngEM8zeqXUujsKCv4jKsezUYi
ujAlRnaH0ja/M1De/tTOEoYsbt8fb0/ZcoSvZ8xE0x3GLxrKBXQ5gz9codLAbYN/bOLJqqqjmeh1
hJx/DGwXJeaxYnqkpCvfKev31v114R5rw9LQ0kKCjHxqnR1nMzXbysK7rYdsg6UHSjeO3nwe8ni0
j6UsQqEt1x2PQHc+3x71xpmPGwXkFshe4il3ddcSb/ZEVzTx4HmgT31WOY/d5Uze2WdbR8nHOKsL
1LB7o4G7ehMnIjLL9/qTZhHfTb56i2S4+qfbUw3fOks+xlut/w789hTgmyaW+XdPvQwQqqd3JUPl
Eavn9hRuXDUo/QBMuZgmLJDNy4XTuGUKNBGtY2Hk1ll5OTovHpyUB9b9ezvS5iRCMRY1JkhpX7nP
JapqWF1hUJZ6aEY78NAod4oM8no/Ueb+AtRYu1cJNbZGh3I8GFDI+SCTvvpwhCoknorggMxCnZ/T
PPM9+SO33gaj921WHNLq5Nll5DVBk2ThgIS78O0TXqV+Se7SPkCWbeRhRx8mjd05Cl5vNuAl3tvt
qbnS4lzOV5RZkP7jW6ATuDrIu8yjWUFx4PFwIesGAJA2MkCinR60c/sV/BY4v2XSB9H39Xbora/y
MbJx+f3dfvbyxC6buO68gM9O1PIynNH7Id4Q8UQcNJF9Bg1uZ0dtrXBQ0hblWDQxwHe9DOuJSs/M
gjexB1pEq6ogq3/n9KfD3gr6cnuEW0fjh1Dr9LPnTS2lgbm1pSlxNUCfTmfDo+cA6GnOhjxAHQMe
4azaU5LdGeO67DKi51STtsGZPNavs9P7k/7ABQ/H/Csrf90e5OZnNHHwL6+2xfzrcj5Ls+5nR8km
zpLc5+JTAwZ4+UnzioNB86eBPWpyrzyzFdLBtwOCDwBneFdehsRLy+BOX/J4hj4+pNPEqbarytdN
YQUsG6d7quzUR6eeHLNxHk9dljWRoHDBGMwZ6qRO/mseaB+2wupOnq7YqU64Ohm44hM9q8LbE7R1
VUCCCW0cgBRwT5qXv1ZRLUFBEbdUMlIFEl5VnT0GXnDakBTSjHIP4Lx18izPLWj8gIAJGuwqnjdz
NpOKx2N0HoO/Zd4v58XHv77atTNjo5kn+Oum10b68FpW35h9ThII8UBv8tg3P5SXhtwDUyW+PY9/
CFnrTAMGJ7CzA/IeVtqrd1bPazphE/G4m/khKe8h1vTamTSwcu8gjP61L39BLscZ70b5Iljv0+eZ
3U82C/BURrY/3GfakZRwgxvuIIkOye27tPArsqd5c7Xr0VEGHGsp+gMRcsVB0ObCabKC8NhxJ8j1
i2BMHj310GraSTTFG4rr9c5NuvXMxhhQbkcfBc2UtT5BZo0tpdqImVGpOmZyxKOfgZoE27I5KKTB
7jLce/5ojOLU2fb0ZBRTdczNnoZoBxp7a2RZYVcfCocBOFNLdX0NqrF6ofcl4Ty2eHoQ+qkVfpKe
a/euJsH8YroTHBCfyp87y2P5/FdRQcsw0IGEoIm5WpmokE3d7NU81nI9ArC+gUhF+otl3PdS+1/J
xyoQo/e9rKOyHn3ipY/DMAQDn3H7k68pZNkskZ44+d2asG/aFY/ZOrRARgfmAq9diLKtfh6Hs5aj
jT2PBz58R6ZKA9JCPsLyqu5scEihmKUHeJgi1oH0TbtTCfmTb6xnB18CvRsIfy3a35enQuf1NfFq
waFMOkMyVIwVao6Fl/bfKN47D4NwkoXNMsOdEvvppJSAWBpVZnvuisLg/uSm/F6z2vQLr3u0+bGg
1MNoWHxYumfQD6/M8tvtL7qZ3/8BoePwBF1jraPgFFoquKVhHRnTXWOPZ0ckflEj7R3SQ/VqOvdZ
EszSCiBftZMlbFUn8LiAKhcyQMjNr6W/dKjmNeVoYL6+lvfM9/AfE73rvZLE/zHG/8RZXZ9dOZZu
QRHHqX67yWPmLU4eL4x/m6UXAL9woI6ve+0T3cv0r68J7JJFhn2RxsH0rk5TwVpRuxW2Sw44IjR3
3OxXtcti2Auyuou8kVHUr3FbGHE6N756a5PHdPB8JXlYFKeKvZvfXPuhRL4JIFnYIAklO9nCkgxc
Lny8DgHzAT4G/JerDylskVjdNOA6tFhkVupNaXuiXRuLBS9B+B6gBggMADb35eaCkLimRlmJWJ+y
oATvhTWWDyrJOa8eshQCf+4UCO1zk+yM7TrPu4y7/PuHt7eWlQPwlYjrOPezvBv1o0WPhRuYe8Cx
re+IquACIjVBSF1D5KrG9Eid1iJubYq3U9YnAbFNAT5suovWvj7HMShc8zgOUfKBnd7loORIekjk
ShHXMHHNO+uRwxbeXdh8Ka4rwU+8IPdGAvlaWj/vnDhLLrZeLJDshMgR9BEXFNNlbJHMkxhBDosp
4LJQFkCi4WqZA+xh4VNwMkcxNWHrQKi3aFt2qMdcBt40tOemlVAnhon3ztV+lUzgLoPbrWOhPQJU
zbrEkeC0s6dBE7FZG69Ax744qsb8uz8bezrXVn1yx72Tb7mI1nOwVPQQFDq+2DyXc2AbCloVQyNi
1RYHN4MJhMPP0xCjjG6IKRyQWqMRE5RQ9K0nWIEm886YtxYbKGRLmXbhrFmrH2D24Iug+4TF5vTI
LJkDzX0HmQOMAffGep2bQ0biQ6jlp3zYQEVXNXOpwxNFNfP3cSyQKvxOB/Y75frd7MpAmsND7tBA
syZ/LKv7VllBmrnIX7TjZJ9Gvof82ho7GkU6emHovFzJMvaloKJ0mYghneJrTPPRiVV8L2HcGjY0
YZfqLVy68Sa5HHZpMVhEoNYTO4k6ttzwW43+yy1+glrBYWdLbWxn1OgAYVs+qAVS7mUsS2hmPvZU
xl5CDkLjgaa8mHXSHytU52ZF3pqGQChalI9OFt0OvnH2A3tONWwfcHSAmLqMja5D40IYUgLr9tY4
Pyd3J0PZmEfUeEDkMgAGxBW6/PuH5cMNrR61uZcxGNTEAKJjfjTYY7oHWNpYFBdhVidiZvU9t3WE
kV/N0Hru327P0uafBwYeSAaU4tCfvhyFbCezn/tZxgwkHI0dJkiTw+DrvwiC1BPVfHSYoWt4GaTV
3JxxoG7j2ZKByGARhBb88LeUtoUEA3jN/0ZZLTbRp54+9YgiQ8vfOZY2P/Z//va6q6PlqoPHAb5C
UanIZSTQzN/C+OFl/82i+hBnnTOlWi7YgDhzd/YSCDel0qfFkZd75+wGFmGZLaD8YF+As35duid1
XwxFY2BrMqAfIJ5jKvQPKj8ngCD5FErN0NWtj8g+s3elvOPtFbE9n/+Jvlp2LK/LQcAgNYYPT2Ca
KDE6EEFWUAaAEPXtUMtnX11poFjgXgdlCCWj9eOnHq08aVrWYvE5WmQKwo7EUFDlBtyEDTqHFqSh
Lb711aMDQNvhdvSt/WVCiwkIFFynMOW6XPrAezV6A1JQPMkXcG0ipgp/npqdKBtFgIVmCUjXH1sl
IAIvwxC9bnvD4W0sch30R6GixjQi+Hbd20Yf0ZQ88OoEiaQzdfqwmM3Itsnp9kj/vOyvJhpan3B4
BFEa/bPL32C4kLPSPdnG0A//xr1HG7h+jWiHiTIf9pI9Ci68JqE9GL7htrUvdPFAZvOUyTRS9pue
7RVjNuceDxykrBAKA/Dm8gdlieM1IzS1Y1DFZjv3FQjU2bxT8FhGdTXqD0FWM582E7igumpjQubj
5Ajfm55M+cNLX3QNOi07H3pvSEsO++HS8bLCIAyYvZh0HPTMvvQnJ66MZm/TbO3P5W34/6dunYYx
jRTIxdu4S3yrfqPe7HfG13r3GFpur+vZA7UV1lhQiV3n+0rjVtaDeh3jlQR3I+OQZmdIPvmtbh0m
e2fytgf1n2CrBZpXjV3ZKYLVzm9Kv6XeO7rWJorHtzfC1oGzNKuhzwGsrLNedqNokDSMUxcLvI+0
+qeyvypABYfxqJVvRnpfNl9vB7ze/QvAEu9MYG1QaPbWz/ncVLNhwzQWWbsI8qEOW1v4AsQLAOyp
diofil4c7TL3bSBt/pYMDeXgBZCysP2AHjPWFGVvStO8bFDbYvQdCV0hO79Vxt/OKeqqEK4HzQ7p
JIQuV58u7SZbmx0HBYv+ZTyn596J3OSok3uTqTDbQ65e7bJVtFUmwUrSl5Nmc+D0Yj3pg8HKfWHs
Aaqv229LGLxAFs4Evh5dnU9uTZMioR6PBUEdxh0cETBX3I2pRny8waznwSxAosBD81R5dXM0iEEO
HuvNSE7dPW5L4aPEM4TZ0m2/vaQ2ZwBosuXVDzzeOmOjEAQtM5XwOAus8pec35w95bmrnb8M/kOE
1RxPrIDLW4EIbY73JK8jE+cls334zD6a6c5writtl9HW+Vsv7FT2LaIxDgoq5LutogtgRhaUjfeo
NcqXqC52RebjdBCufro9m1dPkVX01Ycm3TCzbnZ5bJMEcpjOnAS5y/fgAsseuDhLEQXQLTR/cPTY
ENZa3Q1IcjyVYIxedZz5qbBPioA5ea7Q+nN39uPmhOKahwGUg7TjigRu8qno6ViK2IaMBojnv1z5
Kgb9wEv4f4bS1Q/tNHRLz+0A8Yr49nxe19yWocJmCLcGlG8Bw7gcaj1BWKySmNDMgqdJ8xuch7Cx
urfMbuKxII/Kte6gu/PizHvynld3yJ/IC88JnGEUFlf53Nw0lW6XqYg7oR07yGaRH7KlRwjSnW+P
cWsHAlSjw2ELVm6QfL0cYpFJqBFJFEI0BkfzVHhmkHkSMAl0E3d2x/XyxN4CGQZKd4tZybo7ofpJ
WV6ji5jNbA5GVzjIKro9L+S9KKvUpamJrbrcEfFohAnxhQhvT9jGkkR58o8EIZ6A6FOu1j9hzMH9
5oo4e2v7wm9Gzx/YEdLvU2YGThKNIvKqJ0Y+34575TaInhPsL5FzL6pg0OpYnWRjZ7mF3uZ4y0gD
WJkMaa89ImHKNU6OEHsx0I12CtD+yyEcIF8Cri3ckECMQHag2DuAu5BkTCV/Ma1sPMhae5shT32a
4JIaDNpQRRURkUg0ZEWW9tJYafZYTq4JkSU2QCnGUlEuPUh1ukTuLIzll1+eKMvIsMHRcIWm2prH
NM9CeSbLUEIx5aGQ2QHklqiBFPkz6n89nK19o1eH29N5fYp9jOmsSZawjIIH15zKmHyp3svv9HPv
V3gz7JxfW4sRDXnqQNAVjdP1W8UGyaH0Ko6yB/wSA6VBjaCbNbHzNrhSV12WBlTcwTAC3gTvouVn
fEjXSS0bCBs1Mjbs+zRjX8apDYDGXqTxUTw6drwIHUIhpzaEGvyg03R+ymaQJGFN5eU/TafCWgEJ
rgk4qr0l+8QHKBGgkc3F19uzfn2sLT8U9FY4TiAXX9+PpVlxtPYrGVfl6zzep+8JeHn6Dtn++spH
EGQki9IsxDTXBHTAFcaZeqjIGcmz6OaHIldBn1l3qDiHNNtRVrg+PxFsUQGEdI7uwLjjcurrhEL3
pZQoz7kANpXipBUJUqs9f4nNMGgTgn69NH/WzZGswwY1Wk3GHWSOwrnxcjR8TO0EbYU9aefN6cM7
Fr11YC1RsLsckTQhFDVauoxb4y6nGmS5ThmYZCz9knY7k7e18dHxgWoIyOtoxKyO0jwXIi2gxhX3
OflVLT4OeDkPviYB7dBRKdf4F03sgUk3g6L5AxISkNNgjF2Or5mbFBQH1ITc/pgk0KxVuQ9xtyYw
kcNU7rHsf91e9NeMZWxP3Kz/L6Kzfjdps9YYpHawII/6mZHwixlY0RSVofKTsAnGAGYBB3k0X70g
2Tnmtj7mx9Cr5ZkMTsermeBjkoS82lT8yPQu5FJUvlsNNQQ2TG+nwbUZEjYWqBLhKEKqeDm/0hVp
XSz1GVGerQPDEd7p4GQc02qX6nhV98fEQmMUks6QvlkW62Uo+K3oaBuiKDKN33Mk20FhRUbphLp9
zjw7EtoLlXu+OVfK+MthC9+FRdsU5wtSmsugPG1R8cyzNrb1sPku3pv36b34lJxJ4B6goPvVIKG7
p465dY8APInXLxJveLKsYnqZ0Zl6I9oYqAuAbbpQ/1ux1j+jwpEJhRqUzkGQuhxVJdOmtvSxRar7
UtTfx/bEwI2g2QFM8EOW1oGV7RWZtq5gSDgCxYSoyGyWhfTh1vJIWViTNFE3S+0792vR9Ef9hUHT
GUI0n/Fk3Mky9sIt//4hXJuy3k0Sq421dvITOMcoAamlsv4hzUfduOeoY9ze95sB0VpF+w8kjSvE
FEsbl/Rcb9GVsuco9Uo4fMM4/VjWdXWiw9gdmg59sQTOgDvn6tZtgQxxKdSgt4rH9eVQPWkWUDZ0
MLNtvySkWRulblGFTdqx8PYgt1bmQrpaZEfQyl2r4apMjJNM8i5mUyMO3WDUvpvi1rgdZStv+Bhl
+RUfvp2pz3qp0aKLHZb4eWEfrOwlTd8tIXe+2WYgXLILtgsytOtum9Mpm3ZJ38VSE4FBstBU77n+
paN7gTbmDRa2dCGMAQsPhbHLEeWcyrJzMxUbVTEftLKvn9wkLXfAGxsLAUkWXuswCl3QyKsDUrFk
yFIFWwic8+/AAMVzBvdNOzve/jwbYVCUW0hwEP8Bn3715qpYTaXJ3S5Wee2jre5j1kx9T0hq42IB
BhjUVpiwYTGsKaRKs5KJ5lUfZw4M40lfFwEf2t8K8MqoAgnxgQ9Ou3NobI4MhTNkb0t5as3dL4vK
0AXJEDP/p8s+mdUTyXcedhtLDpcIeruQlYSaibc6BiFd244eAG9xq6ERxgbbCAkHfrSHsWHYApK2
s8Q3Vp4JkAee++jGQuJ2tSYAH6KTkdl9XLdURFPnzFBJggzr7SWx9bGwhyB/jH4p+tarJWEns5s4
5dCjSgSRr0Q+NLMdmC+64JHH6pfbwbbe5CCJ4UjDRkJpeH2VtFxpWZrbQ0wrfXzKusoOKZFGDDam
fSJ4zwaZoFAGFcSImJYbd8pwVCRLKHHd/iVbw0ZPCgxnJD+L9tPlthZWgT63Wwyx3jn10SLAxUt9
DJ2ufjOc8tOE5b2zQjeq8oDYoRYHqjc4ZRDVvQxJW9621CIqduYcdycQqqHU8zyivOzQ6+TNU9/V
WojcgjzhvuH3VUpRstBAGtFcsuemvpFdX/ya1dVDUEwa1eCoeOw0HppN0h2UQ0kA8ag6HEszv+u5
CR5f3/Z3ukr3kEUbdy5QRUgmgFVeBD9X4ano8qaqqiGucdG60vvuto9d5QRz93sW8ylLtD2b+s0B
f4i4OshBxKQw2UZElsEKS30T72UiTwuTCsJ+7sOUfbm9wjaOC5Rdwb5GVRCd3vWF24BxUCdOM8Yz
5HzreKCjn0yo/ewZum+cfBZqdKA1g7R/zbkzXWXb8KUY4wLy6D0c8NCVu6v1r7dHsxEFrVwL3CUb
tCNofV4uXg+4O8mMYYql7T6YBFzj1GIH0rV7Wjkbpx5uW9jrAkMJQvC6oKoNXTpDHW6OC+WQO/hs
tKHghthJvK6jLEAHitWHWxf/u9qLwhkmAbFZFZO8AUBT+tYenOx6whABeFo8XkFNQS3jcsJElpI0
TbDc2kkcqAAzwnWLAP7Be8fK8jK8LMotgZADAVaA3E5bBSqRlip97IZYmx6JmT2IBsKMc/GyNPoM
n8/f6uzfZPjZD3sy3dcLHF2q5R3iwXcMF+LqrWPlzLAS1o7x+DOnBwXUUx/q5s4luDWNC5vIQekb
H8xe7VozVZkOWu0Yy0nAobsDibkJOu/37dW9sRwAxEeTBJZO0G9eW1e1isCPHNbosZZ+4rzw+/mf
2wGujzssBTBV8NdhUYNnxuVq0JUqpFOnWizdZjjwQrNQQ3HGZ6D7wrpazA9hBHYYB7vauXG3Anuo
auL1BtQdLp7LwG5r66yccw1Qf8+XU+SMMEMjwagFuQI2ge1pb298L/R/8aXAh0Wlc80Ay72kHCyV
zbEYe18bTk6p/HE63p7NZXeuljzYTKgZ4qBYuGar3VuiRIUzoZrjZjpV7T+ZaQUlfLnxgrKbnVAb
i3zxn0LaB+11CJKv6jITr8fBpHIGU8OLRqZe5sEJB5gFumQ+3x7VxiK0YISJ8jMmEFrYq5QE9WDp
5ZrSYlUxGri9loVSij0D5o0PhP4caNLYs3jUr2v4ictgzEJHLU6rIahZPKcicPdUu5blvPpAQMBD
8RdrHiJka+fqMpekS4ipxaI6TPMnUnoBrKDgXH40Tai4VsnB0H7cnr2NDwWhQejXQ5QMekXrDwUs
eFKWNtHifrRhx9RW0BMuhtkvHXHuSqrtfKyNJYiWKvTcoE0GP5S1YEWiC8sSjtDj6knCAU24bpTo
9x7wTGO9p/SxFQtiPIaNIxC1gjUopukNytvE0WNU4vN8DNsxD/Iy+8SN++H19ixe68ZA8ANiBzAj
sCiauWs9PHPS+0Ky1og5sY7J+JiRFHp/0ncg1Mm1f6bWh4Y+BGL0yKqbR6aSg5bVh3ng5z7Tn3iq
Ii2hX27/qI0z7ONvWkt69jbIs83Ijbjk+WHOwzGJiHPXWcfKe++tbu9CvS5WLuU1VNdQNMTXXXM0
x8yb0dYttZg4J5ZWfmK+5ZKF0GJzq6eSvKPJC6ZmdHuMG5sf1wNMxRbn1mtf7LyR1tC5tR531ZT5
g6tGUGYTc+c021hJF1GWTfShPONWlnLnttDjZVyNDeaW3sF0Zg5SY/LNYkdVbisaCuqYRwMvH3BF
L6NVKHllpVB63OoQo+eBkTyCFjx2YdXurJCNzb+8q8zlWbWIuiyH3odxGXbJtSS19DiX7sEuVAm/
gkJBZR0Q1prtlbM31iNKJwZOG7qAvdetJGEP9WBPiR7ToQ0TJ32CXkdhv+nqu07gcTfEt5fGxsMR
+SM4RZAlRM8VGdfl6AbplqxmQE0YKKgJ9TY3v826C2p9Otv2YWxI5CUQqy4faEkfVLKnsL/RFlny
VxRycdkiY15fGYXbMcdLBfZf9Wsq0i8TpB5hnnImnXPHXdOfAEMqpXlE5hQVuvajHacgddRZNDHk
Dd/zKHvgL2Cc356Wa11cHLuYk0VNC15C+P6X09Iz2EMJF8WDppOhyRDTepZerA8R874VRXZA6d9D
o6r8t6d+CuqEBEybvSsoWrfavxBYfyjAMUvo3g/bQKMsPwwgX0ALKQSaVt+LAdmQAjKG+cLjZYK7
U5FOYZFz33X7Q9p7/mRB4IVNx3bXWW3jGHGRqqDOiyY9QCmrdEUXA7M6bzDivocBriJKAJlO9roc
W9sNhCyIQkHsZSGRXs78MNh6DfiSEVvi8zgUod3OKGWYUVLvqaVtHCHL3wcwHNiw67O4LXIz88zK
iOvZDMsqDYF2gdRP6ucQ3+He4faS2o6GLNkzkDLjsXs5riodTeid4MNVhedGwsazJgUVNhohQOqP
KFn8JkNW/30mATdZCHmhUfUHeX8ZNHecMnPdyQCo4rNduyHg0YeePA5df3TqvarPBsYQtwuepEif
l/fOWorEklnfwcHeiHUyHxrYSPbQkHFS8zBrUwghhSBx+MnJn9L8B+XFXT/84vppMCFBMg07G3hr
FaEwAmkCvL9BPl3N9ugMupiN2Yi96UzbL4N6K9zXac99YjOKhZKFCxI+bpzVKaGribpjB5FsrWDP
uhofTVk1R9vr/kmoswdWuca840xamE2Q3ENf4oqyNTlF1ZQ4seKqReVbHmkZAREe2W15N2rta5q/
1Oonp4eut/yZageDdSGrXPzfbuiKPabmxtixQ6FGDeIySgNre7u5Hsa6qJkVN9WRjgNEgirfHt+g
Y3V731yTR4AT+xhoNclpYps1G0sEsu7JAIRKWoZTD2t3Oj6Ydfk6eS/QNZH6uTZgZjWzz1VLdpzZ
Nt41oGgj0cC9jNfN+uFZuP9D2nctR44rUX4RI+jNK0BTVlKpRLkXhqRu0XvPr99D7d47VRCjGHd2
5qVjOqaSABJAIvPkOd1UgE5BPk2Z51thk3cbL6p4mstoJ7g93IVD9tIUC46BrHjIl9Egn9KcP3BD
8hSDRfG2iaWVm3tTgPcDfBPvTuZQAIF+kYayfOKzRnmsRZR40z7ntgM02215vQqwZA9LiEwSXoXo
L2XsZdBbU3rsnlM3ZlalNKaquYUim36zUuhamrtLQ/OHXERqQsvHEc4DzF0JhpgsJL1+uj11S46A
rQ6sJE44NBHMX3BhQW+rpBvEWjmhGFRCjFwDbHoFuLS0zVEA+McGM12QiCo0Pq0UGBissaBBvTW4
eC94tT3y20IElngq7ozEbIcHQ+l2bXVftG7P2xWaXm4Pd2nlLj+FmVB+pi9PgZ7ADZlYuVjTeVJD
SLIYa7f+4sTikkIgD3UF4OSuJ3ZU6hFvRkxskoALLAMRlCtGK3nZpVgXiWxEdahUz9wUjBFDLUsQ
AGjKyUubJCGxUCPOLBSkNrWqM3NP8g+i0D12cqolQLuHW8lDS0reasVBl4O1NoPFycXFjM5YMBT/
IuhVjEzKs85TTkPrZO2+qw+Ku+qwa0aYexDMdd5Ygu7wlIuQyZr2XvCQeBH9d+t3MRgmFRi2wNjx
naGcqrggafQugzGx41aimUUnuTDCJLGQSUvDGBIcoLBwxAGSII9Q+Lnt8UtHCEqw/10UZoPnrZ/5
QYVxYK5q+avX/+eOaNxmWHGomRkgGhHYq8QzALHhjUo9BcZXJUyAg75NUotX6/ftgSwsPAopP8c7
iDN/UZp4IMvqQjmDnQDUVTXUjCzoP1ZWHoflEa1ja+NaSu7M2VLUotDqCSQf4wFaUTdVxIfqqeff
xBriOtqd1u+zOrtLAp+qIMONR/UhVJ1IJamibfRm27lyDL4kK1sjeV4cPPJLc3QC9V02RdjK+RRl
4Hw7eXi9pfkjV3mmVt0Z41qvx4K7QL33H0PM9mqrVi8A8IC7qD5B5RV03v976AFHQdIGGCJk2tkS
eowCPj958zqKAykipNWBOfMe/4WzXBhhvF6Z8aSBX6qnSjyM2kFL96BO6f/n7nKQCQNTg4wtquJA
pDBWwJDc6F7RqvP2RZmeYP+Cu3zlylpAAcDK/ArhUXEBpHt+h11c0V3RBMqIXMepTKLx0Cuey4G/
zOxKgL20JOPBoW+AZhCvpWIrdLruxFMMsnFgsmL79qwuHFd4V4qAq+CqmYGm118iAa075l2inQTD
1RQId6t2uVooWzQyy9+BdgaAPTa4GsN+6Eut0ZBy34LvSRL3Xv1wexxLuwkNB/81wY6j9YtYyGHC
kJBhC4SPtnhtE/S+CCsQ9jVDzNIFQjCgmabUTlL1Fge6OXWu3566dq0MvGaHjQM4T+X1toWdejv1
yjn1x7siDP92/EpAurY4zNNFyfSkq7xcg8ejtXUgdaBD3Ob79vKsGGFfDGHfJ56QF9op4lFqRvtx
F+5Sz7xtZJ6S66ILcp8oAOMBhBIO3Pnal7W28dRkNJCWhL6qhXNPpGo8SlaVTwYN0bURhH6wCfRm
LR/6U+m9tIxYEBUDPDBRj0OSkK1cJdC/zYfGm1zlfmqJ51k6BHtIck4O3WZ65Uqnfta3QPvuU52q
x/oYyc4wmJoCJjgQCuwaUKwV1nNgp6BBPrWb/21afj4OSIIZ4qwhU8h4kp8PvJaEHe96pVrRvkNF
LRdilRRFwBFx8AoSTy1PwoErrduWf/GszaaB10W1DZ1AyJ8y960BdXmwwfe8G0REPE364wAShY/x
U9tVsWMIdggSoe8BiSwqQST0LnwKwpVYiXW8ny8AwgYJQTCSoGvn2idkKKLHcajxbqIkPTZrOhKx
FDRaeF2wEvn9wlvPtnCQIvEIFCOOVObu4JWyDYY6510zJ+8leX9trff6tSC7wrk9r786rFhLjKfX
LRqDJT7l3ZR0pkJikpP5T60FVMpGdQyCTipaEsm0w47sMvKgOG1I2qfRXNnXiyt8OWZmfsNEA0e3
gi95zX8+4iiQrfNAJlqbh11Es1U1mvk4YrfapUHm/C0av2wy6f8abEyNmF1HzJLO4+ssn1KKnrK1
63rJiS5tMjsoqn1R8qE25u6P9uencefsfJPy5LxZOYp/pZHYdWXO4rDX2nZul3f3nW1O+8KWtzQ1
u6O5kiJYdFWUFAFBnHubFJb8X4nSQu9Qa3VzAir596CyqpfpMc6J6hE6kqA1/0R/bzstezrPY5v5
SnEMoEaNdOT1TkwiD+Qq9cC7tsJR4ZGb6O4krrG4rBlhVkoVO+zCBEaSrUGGA+jZOjAOEGPlpvn1
kGAHwyxUAlmuAc9w3i1lO39J3uSt/gzQcnAPmgHNSvZ5TrSQgti60a1AI/K/cRQVyncgBZv7V9ir
rs8BY07HXnDNlOD5H8uklMmY2PrrnUvjtaB4PrjYPQeuQA1lTIBxURi4XjqkJHQdfZWjy+UCyN32
Qsrbt53jF0P4PKGXJpgTrdSg1Tlx0uhOZy8mz/HHuy0Qe1vtOzI9AvREjCNYeDJyZ202ACmRPyv2
55vo1hCZcyyPOXTQosvDBQdGZaXEfH8KrdzRzdCJ+50KyzhcNhzOFs9S/qyxv69NMLM3eGHo00RX
RrdIhjtdzTctV6+pOcwjuDVCZmuA2EwVUUkdXdG3g7qxeH6rF6Vde+XT7blcNPTTzwgQFLAhzN5Q
qkCRJymaXCFwoRltNN/5ZMtr3dM/DLbseFBpAPvF3NAIBfRrp4Ra+JDmuje6zxLBPSC8jvS1ejVf
7wXyNJCUCj557N9CalkFoQEZ92e3fqBrR/bS1XD5FczKgZ4ujaqIG9259145cuq+X6OeWJrPSxPM
wiWhkJZphoWDuAOJQZ4p9SOp2sMkrkme/XqXzrtwZuWF4oesznyH13PahJKYD1k4udFWeU03wh7c
JdFnuk0LkkAS6vO2oyyGzRfmWEY6pez1II4xeV1LWro/DoE5mHZmbnPqaPRg9ablvnn3L18I2Czr
43wCD9eKs/6qVTNDZtnh+zT0U3kKJlccj6XWQYj9xOugI59I3wpEqT+Q++HicA1js7CooGvA9Yvj
1Ji75a5nGhS/fhwL+uSmd+ozEGiC3e60ap/b0bSFJO1dRDio6x1iCML6K+HML+pwDBkKZ1DkATkW
iABZ3KqWgBggKlve7fyPQTznyQuIRbFPiTx9pGHjTP1DgHpdEMvnJuy2Eec5JXKM2murkDpt0Im9
KT0zbT7KIDcV/1uZJsK/3/aNn6cBs70RJqBghfzj3EfIuOI0qYkYoz/alY/HVwEB9R73wvA12Hiv
JIhV8srM7nwqEnr2zdPzbetLXnFp/efvLxI0ow8uljobJ3eod+1jr5FUe+E5e5DQqGZi93Era/Ir
7T+vCS5XFLr4+RXJ5mGyXO+6TlAn1xvALg2tGN+wvNAD/eAdyG86OYBQgrrjn1LREqU1gqZfRfEf
6wIq8IgIoQjFkrJFKh+2QcNNbrurrdfBNvPRSTgLFM/0bHY9WaNnW1xd6cIgc2xOI3rRdVBPuUOp
kAJwhqaneZeDGMIcPluwaukJrTLwo3Vfvg9czR0n3HMznb3pq04vO1VoGS2yFQYISFe25myadTwk
viGlAMp29LAzkYgKXo6GSxt8mkDedTC1fdTxSr500QSwu/Oaa8i8MiaqxouMqsMGTAnIDqaN4Q7P
iXvbhZfeiCou3/8aYe7HGDiORhVhBJrkpkhzioyLg4NVpaY92cUh2yoHu1eBfDPhUI2DI6A8Bzt+
nx1Dey0HsezfaIdD+h2gQnQsXp93klB0oq8VvOtr8lfUhpZYb6s+trjkW/ae1N6OuL8tZO6FnmSK
eXsqlp5VSLWCRR5RCYA0bD+elmdDJE0l7/YDR4b2NSR8y1NoXcbJrh2g7pn0JMgEO4fMDFc8J9FK
cnLpuYAmiJn0EABd4JMYd2+TCXxVAdbCi86t+loUJ9Vpn3WfBoEtP8lnaQD3fc2D4typQVIG9b/2
Hj0mK4fMfGSyno1e91mhDMfqL2oGHAKFGiYq70LWRuIfyufKMMNtHZhyZVbjSp50ITACDBn5JvCN
o6+X7ezV9HqS+8QXXEFH/QT7SJJJW6+8g5Zu0UsjzCUxlqU4RB2MGLUzqM9RRcCMnXavK/7DAmLn
4/HCDHthxl1ZizLHwX9GjWrGW9M9p9E+CE66ckwGq+tzImxv21ycPoARQEuPEFpiiYLzQYP87BQI
riRaxl3nr/z8L2m3nyH98/vskBrAUoeWz0VX8n0wjda8HJ6ACC5E2+fVJIPC8gSFGIBnpg+hr1Kw
bSP/SfwOtOdmhKfiQGSjw80k+2Fo2P1YJFakeENCegPvbytrgcQcpLzGDQYuINBHNC1eNJCogdYg
r5fQeS28BioTac/FfyCM1r4HqHgCoVNNuBGQUgLjM9Q7O4lmU2OIFNrCMQTr617IHEHp+oYCnYEc
68ThJUyzIlXu+Q7BiZVKifycC5kumyOQ6zXqeMDCOMU4ARSvTkoCeemSe636ahjs22u2GDXMCJL/
t2gSc8jVXZ4aKWDgrtkAD0G0TeqkSEtNFIjmzLltbOnFjCzjP8bE6xOV76Wx5LpIcKuDYNo17cxk
O9nhRv9ri7S5nx5F0tyNB93mzWDfPkUkWYEq/MKfsj7ElLpb8ICrSjn7KP+gcxYHfu76XpEOZWIV
04PPW0Ox0SGVmVQ2X76iSdDs1MyUvdMY2HHTWZn+YCRrRJ3za+jXIXcxLfNT+yJyCyA3WOYqjoSk
tnDy8BNNvBeRlJvb0790hV/OPnOFjzVkd8YCZvyRRNJBC6zOcCSkmtJ6ZasuhutoNANZOOJhcBIx
02xAUAr6NVhohSgdDZHW3YfP3bZ1UpyoESkP/EHegPVtk+yiU/9Z0KScU86rWdDZe3/P7D/fwcxs
XARZznup4Kad2Tw0ENDa64dsIhbVq5fbs7sYkM7Ig7nxWwBpOWOLD5KhHfNMcPnRUh0/2QgQkhRM
4+S/7ryv+r6YaHpeWdLFGOXSKLOm3lSm46jmghtsEZaBkUqdpxjw5drU7zu3KmxIjt8e6OIFBkg5
+izmThqDCdJEP4BIcVMISHuJuxxcpLUl/q/sHj/b9MIGE3z4flGnhQAbnET5k5pZfObmZg4U9rgS
1y5eWgDr4brCgw3dQdd7D2uWKTX6+V09cbzkU1H3fL4SVsw3+i8nBG8Yj6Y09ESyE9bkkOQd8F50
89xCqy/qSpF/KFTCP0ARJ1RW9t6aNWbqxsBvEymHtcpzBo2I996cB4kbel7rSls8Ty7GNR9rF8cW
PzWxL3awpCdmgxg4eCgjq+s+Aaa47XFL5yM60mbmHDCtosP42pBYjX7QIG5yw+/YJ7bahESI3nIe
Mtjqv7kPL20xg8qRGuuzthLd6Z5HNGGEhBO+JEinG9B5vK92xVpaZckBLw3O63kxi2obKtpowGAs
d9BG2kjKa/L39vwtucSFCTZnpU9Cl4N4THRbKqfWdHjv9tmzLpjBSgJk8TS6NMQEE0U/dCNIWkVX
Kact5+vQwHz2RICIPyasWenfDfK5PZdBS4ZQXfH7xUjm0jgTXOhDDjKWPBPdwNhNHqRNgM6Cg5Ds
lNGwWNnTq0NlbjjPGGowJGOoNfjgG5onW7944OpdcQjzx4kfaNLYYbup15orFq8ZlFEgSz33TaHt
9Npf5FouUxHNfm4K8Y05vWPqGvr6N1VxPzxBxznbDo1v6YUJlhPVntYaAJbKcGiHBtBIApUzJFmZ
DSLWOedhjyIT19CqOWcFHU2IBVtSvhMih1cPtbwdZNN4MMKVl9NS+vzKNLNVOHGsmgYvVlf5suON
Yk9bbM/qwJHJTGybox56OkFDTL2tdpI3eUCSnbgXeSLiX87hHPkwgasQeYPb22vpQvxnRgAXul6R
SKnTHtlp3kXhgCD/etJWkgFL+3dGqkFoHa0KwAVcG/C5shi8vhJc9HSOTgGx2QJ4Ieo/Ieu6EiAv
5h2gm4SGCKRh0EHGLO+YK03iywNiUVP49My7hu5QQjp5dE1abGlQuDxQngO3CgT1mA0EYqsk9ntB
cAE96WMA/43cBATc6rt4bqEmYfOQFKt8LvNUsXcx4OVgAgKUEjLhTPBSeBrfjYWO1/cmhWIGoItW
/aA8eyR9sOLzPt+vxfZL9QmIloHvERGTgZIPY7FD8/Q0xobgxmRfHY69k2iktKlvyo+33XDxZEA9
UoFcDgaH1sNrN4E2SxwEpSe44fjec385bdv7f9R6m1mFU0VUBCUNb1UVDd+ifl8KK5f04npeWGfG
ycn1aHj5bF3dt7kjf5T+S6xvK/9eQVp4TXZv6YWhzR2ECN3wigfB8vVgh7DGX42h6I4AGlIReH6D
lNOrlFkgeyd1jESRVR2zeJN+1aV1Bu9JjoxZXmyUrYB+b/8784H0mN5ur8GCewGzMyORUQ0BERRz
AdYT1NdyXRhdCJuTqQRPEGRMb5tY2qFXNph7rh3TThXRR+qCesnuudSWOfmg1m7fbobqGPnHgTMD
aA8WeW/n5b1Q/X9/AbN1s2oU2ylG4TsfrbDunAp0t0ktWwOiM9D5N56/70qJgJ6I1P1gy0a6LesV
kNTiTAsiUtFAFOAtwrgburLroR340R2l7n0AXTMXRSuL+Yv5F68QHSnY/9pg4k5dA/qvnDDTozM6
0SHYBtvaer/3Cf51GjI8Iru0le9V8rY7QxPcvL3QSwUHmIeQGNALP/v62sWjVhGGZECF/fX4/umT
nHI0dZpNTB1U9l3cu6Qn9SZwTmsK2/PcMYfkpWG20Dc2AGpAbGh028mp1Tut/eiz10RdeXmtWWH2
ig6u2L6r4EVQi4NGXdk+1Km+mSLk3PiWs//VZBpIaYNGDwcxs2uK4D+T2dLGPB7vM7t2QExAHglm
800n7ba0z6c/a33FS26Khx9gSQau719i5dHAKyMEAAEsUHex/yiqa/0BPwcdu1gXFtjgXpAGdMzJ
sJCSfqT6UXXQckPun+CcCYmejaNxHGhDvlI6wG9DkpmiNWwD+oS6yt8Xwu0aR6ECRXqdchLp1xL4
P1nfW9/HLDOXNIqfhfg+oO2QX0TWL7EjO3fyo/fgbVPqWHduZMV25aQ2pMtIRnvC2RlF0HHbBZZu
Yrwe/7sWLP1HqvcGcA/T5AJwKFNgrt8hWHqc7sbo3zjbpSXmgFS1SqhLA4XgFEOu50nHkPVtAE5i
oHLefBQpz4gS0cbhJPT2KH+CwVvzPXvkxXsyxmmSGuqP7fcnENiTEjjLYAtKYvwJiz6Qh6/WLqyO
NJu/hxdIZ5EzUr0UsndmvV+FCS1eV6jgAN6Myj2ac5jvkeVakrxgGjEX1VMeb/KTbvbVnSydU0Ew
QztDb308Um17ex6WnoOgPfvHLhMNZarS6k0Cu6IDZfnX+q9nEJram5VTetXOfMxdzHcX9lLvQ5IZ
8V1j8zsTDQnU7cmfleEsnZZgcQAXHgqReHcxw+k8KRTBgMbDjPJ1f/9UOlvoS0bm9JxnuAc23t3K
a2txu1xaZAY2+agZCD0slsVDpjRA69E+QTpxq5jdITgayh0a3lZGuVC1AlcFktSoes5drcyNy/Gy
CtlqYCGPnYnU33sYOz7kzkgb0zXegMWFu7TFvHRC5IV1MR7xbGvJ8bXXQRauTUfTUtYazH9qKOyW
nJmvwHmBkBDRyrWL6MHoGWUvAGTN67R1Su0AXsEHYZduHfKI/iZi1zb9zo66TxLntJeenuW7Z8PM
axyFa6s6b7ff34I8JDQCwErC3u1RPU2ZIGPUx+jVP2lU2NHGAXkN+cbmX3HaH06vW8aYs7/XQJHr
V/Ny7if7891+b53e0Xc2XPfx0aAdSfYPT3+tF+ujpC+VM7gJ3SSWYfrn9ffmL0aUOZpDApZHFyx6
pRUWJNEPepwYHGoBTSdn+zFOzcpIINkE2I5VA1q/g8peYBrTkN/znI/Lyhu1fZyp+XOoZvxWQWnO
ifhJu+vyMMH/VvSONMnafY1/0G3nGysn2GL8N6tt4m0M6WZ89rXbcFMYFBOEapFXMD1H44ncU483
o42Ju9HYnvLPb87c7JVtS3S6BneZdxq7dKBEB4HaHP/+QluXWaEHfY4MfD1Zk/ApCU8jZwcEXb0r
e37N0OywF+enHoFd2EOy3+00911uC3DcnQpMaCGsGFoM5y+HxMxnpEo5hoQ0ipYR83WPeKRF7deq
3tA9pFjIqShoS3jQ95D75sifzfPK2ba08+bW0blmAhludjnTqjP8JIX5ovKhEXZUpL9yFJM2DKnM
fXsQfuE5KnclKo6kLnaCb8Xy9HT7IxZ9CvkBdM+hbA30LHOoN1nhJXrcCG7mO/F+IsbHS207jU8e
HMvy3+52u5P2hlMHkpq3LQsLF5gx7z0UsMEzDZ9i1jnlJG2qgB5sdzE5Iu3SW9OI+a6QYDpJDy1Z
CfeWlttA0gVpl3nSf9FzD7GeyFBDEdy9FEBIiLxU3xmaPApyR1AKyahhlvuMStvnzeb2UOeRMFtn
ptDGQwP4NtBBMMd9OeD8kSqRd7PeNrL30v9q+gOUoFsA7KXI7MS1+sjsuLcMMltIETNFH5Boc6Mv
IT9qQmWq+hrab2Gb4qGNrlhIyckqDqTr5UtFnlPzEjbS7jh21kTDycyaNY6GNSuMe8pqXhdBCCtT
Tf3dfXiKN7wlEeFLNEBgZ6ob3ImbtH/mC2vFXZby2nMmASk6kBehl5a5q0I1gOJFh9NWBxeDr58N
4ZCnVhpbQJaUQ2tWUOob/mqQ1eJoUrv5522nWcBb4XAQfjiT5qiV5Z4NC1lIu6kRAR4VT9rXDMWI
LUfQ7vhXELBtgEKoLc+aHm6bXQBEXJtl1nWSAy7Tc5iFpI86+qaYAVV3NGy931Qd0dH2WGi2YeIT
0uBDeeSR51BM+dA9G7FZVivRye8zAh8jzhwS4DJEyoPZOZ3f1zHesiLCv21Igv1a0Wb+/683yvXv
MxsFKXSpT9oJgwXNjapt5TCgSC1SZdpn1VmGRj1fH43ILMdtPh2bbs3Hfm/Ua/vMZCMJATafeXxg
7stfhodaefJi00sfY+9j+ojVe62n2p+cjAQA1tsLvRDuXttmtlahjZ1UKhh7klDUrLq6IFz+MLyU
9aYCUNqS67VSwhxA/5pt8OGA2R8dppBWuT4yWrEZY6VErl2KmwRwTb4DaZLWJuig1HpVPseeyJ/b
OuxMKHmBwL7PAkUiSRWrKoHqPLCFXapIIyQ29HA/pXFRkDHoh8946sePnE+nP7nmg6z09kT9PoIw
TxdfzTwLphEUyYYKhFAFWUK+VjcSgNtxsFeGGmKTazItCx6BroUZuDuDPX/p3QhCU+g5uqXcUHmR
y60ePaWtfXtAv68jdOXP4mUAc4KLgMWltIneS9nYzRiYFHDGhI5lveWC2NSKZykx+ySleb6WAvkd
7CDdBfQqiDiUH93m67XXjNZoW1CTu1NcRU6QJh9DF6yJZS7EFLACbbuZpBl6IiyncNbLqe+Fgeiq
NfD9ya6uSCgfW1DKxIlndx3IuepqMvXWDtNXkKG26SnNSqJEX2vYqoXiCz5FAiEIrhAIj7Bk0X4d
t6BNTkXXOxZPJS1NxdqGu2Jfm5ZOJiuTibQSyy2UoGESnoP7GNK9KDtczzEX6GPLKyjVjaec1MgN
p1Q2hbuB3sWm8i/iN2Sh0ZGNCiQ61rGw19bwaNK0sE8AIkhwEwHGWPzhP0Sa0pDqAvEC0r6q+I+P
/csaMfHCyw3VSMwsEEciGgfZuQ1HFfpaCD7cICeoY40k3HjbZq/dNUje7htr97fcAnfv4um48gZb
OMIuLf/cnhePE/RlpokvFpIrdKAmLhy+B6UXoJvWlJhesHLyrI1TZEIQTpxAF8ZhnPx3YZZ3krn1
dylFO6h3X1ky+sM8JBAbJw5IuVZPW9xKF3P883C4GGmjT3LqxbBdPAwNAXOS6e8lNN1RPrAoJGjb
PeaXpi//IuVztbhstNwggocYCwxrhRl/yDS5V4aDQvknBBhJtBJgLN2CyCuBuhCpQXSLscpAWYPk
mm4MQKgM+6GjnUH++IpdGCbA0X3wMdVrkJilA/7CIEuZI06CMQVdh2sXCP6RDCIREcce0OOu7PrD
h/eyS/AGWXu9r1llPAmJ7qEpB1gd0gOf0bp1WvVfjQy8EeD0wCH/i+GW68W2iSMJeBvxueHkLXSk
zEaIiCK6pUR0bpvy+ruQfdeenYi2GG04b9OvSQgtXG4KyIMBNcUtChLB+e8v3DYJ4rzgw0xyezps
k89269uYz7XYScSvMJHMpRV2EYt8SNCACCvyMSXy+2BCTO29fM23KOOvJfAX3q247/FwnfvcQbPJ
PtHHBtdMov4MyUw3coOQnA6P+tNX/6V/uSIxBKLuxeN0j47fwJYKIj9ma6+9hXPv6huY0G2oJyXO
FXxDjP4bEJGED9IOqtf9Z7CmW7zw7roeLnOvhAkfae083PuJqH8c3yEvRNp955axqdeKUQvbAi0k
AE3NUzunY6+9hatGLxpmW0fF+rPqJcu/jjccVFEBVPyBLFz4Yiuqfm5IueRWNgSJqJ1uHkOnNnnb
yt/gJubtsE5YeMxgMP+Ymz/nwlwVa5C+0+c1IpVdf/cOgNW4Dvn79nBuN90aZ+FSuIFDc8ZzAz8D
jrV5k1zYU3ShLOKslVwvjUi/6yRL1I/RZ3gChwuRH7rqkZ8OdZavjXPRFw1kq3HQAFohM77YRkim
9XEvuuaruJvwVInoXUAGtz8jcXRaw+ssgMzmHBVuAbDygPlJniPbi2E2etyOQVMAWJJaBW/GBvXa
0Ez4BE2MseUnupl5CebgUBQgwiwgBS+dBA0BWNBb3egKyT6Ydkku0jrfNACBFIdYNLXg3AtUrqj6
LgV4Xpp89ydBHSVxVpxiabJmKiFQWCOJAU78668PCqCme6UV3WdzEkm32ca02/A4HPHCK9F++iju
zVpDvhiMOrdNLzTvYeIuTDMbOepLBWTPuHPGE6h00cDXmN6pMw2ihER64SvLekPujcoheXtz7rrj
JlvtbF/0UTwEwKY0i7vjaXA9/MFHV5ch4nqXSIQsTk49gTQUDaGnVYL3pd1+aYqZadULgROeYOrZ
NF/lXemTmCPCkUeAttnIK2iXH9Zf9gYCNQF02MA9iLYTxhqyb5pfxbhaldf6g3/W9oPZPUl3sfWk
UecggEMGVGunyj2fJdetCLFess2BIJ97Pvn2yo5cyNKA+fqfb2EWWhtGKZM4HXBsdJqCk8lWZCy3
vJaxWHJlSLGjtR/YOf6X1G2nlFo86pPkNspjZJA0c3xrQGiYWWHs3vbdpchbubTFXAwjN4jemPM4
uk00xxhnmU6foctZo33IPnSy220K+k1XrC7l3q6sMidqh2pHHfWi5M4lgJEIB2+n7ronopoP1uFQ
EdH+mCYabBRa/7k94CXnBaENsgIquFiA5r3eJ6HXZFMbq3hp6LTrfNKfo/7ttoklL5F+eldFQF+U
nwfzxTlaTaEQijUGl4wA5ULiU2oPUboLViL6hZ6y+dkCNo1ZiANZJsYbxcbXtZTDUHq0k43P/gt6
hx9qMDJ0G0LSwxccFE/ir4785axPqSbB6Agrs6kuTeflNzBRaK3IgS+EuuTmSs6hrSmuE8XJpMl4
McqgdJs4H598iG78VcFf3pp566FdXOYC7Tj4E3oBjbJrUui7jpmADpFylIgSI8QgahHzn2IqA5iT
dygqkbLkaig9+lyA7R55GRpvhShBnspXsq9EldPEVr1Usyqu/ZzQcnI3Bm3Rkb6a2jfg8dvtJAwt
NLkMTnE1sVaf8iJLHsS8guZA2YhFSbMRZE5UylTJt2ogmnz8ORjfolyrkCsVimLDySkCs0YzADgP
Iv0YK1KyKRINAoCF6v8RFdR8aSsrOU2yJhPIlHbNTs9EbpsUmRaSRCi0jhZi0kJQIUv43soq9GES
cAkAOp0F1QcP8RqeqH3fehSduvFniqmqyay6uSZ7unhj/LN0v+TD+7BDZye4/t3oqYRCOFXOxgi+
tZxw22DvWYZv+8FKQm4x5L20yZ42ulqPGUqubnBQaXC+j0z/JDgCiCESK3GUlY24UPPDDkEFGR3U
2O2/OgbQkpoZUebBO63gYHb28RhvSgCTcvKq3IMC7SMvqFyaakIplzvmym2xPFoVuU3UVGb+DmZz
KHLojeqQyq7cmR13mvJT/CyjUagi/BY+pUlgLKqP7XA3rmHj5l9mL00ow/3HMtsw7OdiWkxKKLvG
q1jQmEiVI+aHvHPq7uF0+7RbPAEQW4C8HGcq1DyuD1T0hELke8hkPLhfjfHYdgANrFQvlk+6Cxvy
tY20GMVQ4WGjso97sIuANCgwH/96tn/oKLF2m/P3Rts+66vv38XBATIpC8BU4+00//3FUc5JEzcK
/iS7+xBmbk/cHLj8WqOL32YitlZFj6E0//boWjs3AADw9u8vb/ALA0zkpClDpBoFDOjRxnMCAAtf
8w4lPRnlPK0gk3TKW5UY+aFvVoK2n2jz1tiYq6nUUjhgCdO5dTy+39tAa5G+BN4HdIOHQ7m9u9uJ
xDxrEfHNtWtxKXqaYa7/WTNm1w1+VER+wMtz28Fx/H7He4TIFhqEto/J3im+X97Sp7udCwTJaYMc
wr/a9P+YZ1GpnFDwUh9h6N2rcLifHwCe+ajR8f7cAP3oRCtetHjI4MGGuB/PU4DsmakeprwWhBBH
agy043Gk0ChurPFpB6KdP94aoePS3F4aY+YWqhyRP40K0giyFe80mjxuhLcVt53vANZ3sHY4UWZ2
atAdXu+5rIt9SKUnMlIVdrHnbbo5/dm0a2+2pRwCnvTIV0A7DjzvbASKfaErGk7IsKLet/1ZkgzE
/OTT2N9v37r/Q9p3LVeOY9n+SkW9o4cOIDnR1RGX5vBYeZOpF4aUqaQBPQi6r59FVc1tiToh3rod
Xf2QpUqBcBvbrL2WH99YjXfh6ty57+65d/v1HM95iLO2PTSJoBGKL/g4xcyUuV53mnGfspd6fB7L
u5w8j2ta2WcAsYgh3g2zmCPRIXPChA7r9W22mrHbXaVATNXOy13kxLgPhuMcyTWIuY9uC/ZdsFcm
m9Ehnu2BvEui4vD1tM+eHmBDgE5VZwmdxempYq1WtNE07pUncpn1AZM7KGWjg4Kt1PbPDzQLDNsI
G7G9H9fX1GrVLq2Y3reexTb6ixJui8Lv+Layf309Jf3sOULdC5zss5DjElUI1VxS5TmGKn3hmw65
nTaT7ma7p9MGiiG3aNp9jebkFOQfrrNffuHwO3Bp5lfoSk48cPvdf/0956oZqDeDCGkWGgMSZ/7e
dy9WmBNbjWIcLe/Uuyfoozso67vNY3bIj3QfM1e6azdWO/eSvR9z8TxbNIxJC3ldmCAd2Q/wb82M
usPtBsfMCX44R7+tXX87c7Beew8rEz63AWg6AnwFaCfAZxfmQrTGzHQAe0tuq8ze6Nk3K77RwRM0
FD6Iz9Khcq06gPtFcLrXkvBn39j3oy/eWCPpptKwxnnqJ6+5sh9NaMKDECt1f4H+brsy188gYZgL
pANnnDDy48sM3WSFg0oSZtznaIdpd3UQNW4Rmx5PO/SFW96Qem384+tBz77l7wdd+EAyGQtRwb2F
z/7wLTwByuWcLoWze+2vrq4ey+NRdy/c7dZ9WDMXZ44VOAOAD4D/DqI1trjFvE7DlImc3mu/QFLS
I83rgaxmIMHXEzzj430YZnFjSiPKeDtUMBZ0qoIptbCmJEndMUQF4uuhzmVbAO2GJwseQbDrLkP2
iPGKTl1N75GLdGbK1JvgKnAbJ3ZugWdduRrztfvwkOJxw2i4FzPLOjKUH00BnxTo69GovwdpfOTF
EhOTfSz9lTl9MrbzMFDpgAbd/Jwu+9F6ZOJpE1nd/XDJL1RP3+YnpMVfwdcVJC49Pba+4QnP7q5X
pvdGQ/9pfu8GXtw9mtC0AKNNfx+xi7A5kNt2p+e7JN4A1dq1z6b2Mx/d2GVHNN2UGx5vXuznzPBz
hOc2BEWEA2nPm9pLTvX9KHc8eQQ/Raa52TEOmtARHbozhCfgNvvRXXlZZm53tO/V9NHK3djLI6fJ
LocqoLUrEvCBbatbVl81UCiFduhInHRbPNfgQBH2JtIQ5xrbCm2++wQg0PSYq16vebnLUaN0CiD8
qOX3OuAoWuvwi2Hu3j/VNHfQGIRie0sewWaCvIDhxyfjJRWrre3zVfpqKec9fvdq2GGCYrRldvcU
Df0Ponb1FnzIRxVsfvgY85oSX8S+dfP10Tl/clCTUlEIh1bn8t3g8diZ8waqm/jSRK4qjJw1Lru1
MRbWqytR3G8qjHEwAnS/VQdt7U5/Mspv5//fs1g8QMNQjVYd4ZqBrd4rLltAFR44johTH8Lnrxfs
M9ZmMdbiyPdjXdBOncdy0CxIy62e+fT6InQqR3XrTX9Q3Vs7X2lXPLuEgMAgBobzBtL8j4cjH1kt
WoVj0FbIjQwhdDWqfPDLftfkQBwN7fBQxMoaY9VnXOg8WRQzZi36WX5lsbB5meZm0WHr0vRJmdCv
pqEb5qJI1BlPLBRHB+XkELCfiXasXpXLxvKgK+AYcsWZnL3ST3fj3Wcs1hy4ybFQirSfq/3FhqAM
3mDKoZ+gnlNf5qa++XqT36qlXw24uIwpLSdjaLHeRr1pY4fakAxI0l1jeO2PkkJzCwoCJTjfXHZl
JX6+4+a2/KG+dr0XI8T2lZ8qUITl49dftbobC+ddxIkszSSbj16Zbbm8oaobv0TVne3mpWPs5Lc+
OXIsSeEI5nFySMYVc/G5zjY/L2BngKsH5Q4UVz8exELLhcwr2t8LdkgYcsRXxZWtu20Jk/udhoUz
bGnhZLuaQlwBLSOpY9+oyeOgb0YLlt0f0PxCkcvtIR4d6P2JGTu6irM5Z0rnd3BmsIQTvsz+j6iO
GVrB8JGQId+nAzaQXRfGjrVBNARZsuf0SdhXVL9d2aBzzz0oEGamDN1UEPl8XB0dUaUgrB0g33FU
kxsxDe4EaWO9Tq5S/WlgCih99o22UcPUJxCWYvZTI1eQr8tQAE2OECiw0KunIvhCeLs4u5yEpqAS
TVbfjOAbToiVOtZ3BJZBGUCiSbpAqo1bqIyi6TK8AbLKY6cCUBL69r+vF2Q2D++u0adPWawHAaQM
aP5JuVcAa9d573DlAmDuMF+Z8zIGWA6kLuyjDgqGjhMM1IDhMFF/DuGVVVcQLNd82tBNm7v5QZct
yHKeRlmsWIuFdfo0+MLJi5KpM0qhKPdteVc+h/ntpOyTbpuontpuGFlJri2egk+jzYf/nZ+gKsRq
yYjt5SjmsDsoBUE3B1pzzWXO13o7Vtd1cd3DzFaGkqINs9gpfiQ2tbItpDuAcCdFW7debKEmvkqv
8bZby2MDvAWIFVQGrpS3gP/9FJNmNKHzC+5bYNGtAPosmxR82pCLAPpSfVljuDk7y5nSCKYCyjuA
eX5cUpkqYEUFFP8+NXyaubTdpjtb39bjFZzIOPsl7KDBi6uGP76+HksxmLe9xPOqIG0INhrgdz8O
PPHaTMMR7We6jMMHJsc+GDRU1Moi0hw9j8enMenyB2Lp6U5VzHGbkxFteFn5PZ+aX1zN+0CYRnmd
AQt3OZUacEsKfa7GtNx+/aXnLjIK4ehk0jVmQH3544cOuRKXWYgPTcRm1gmP1aD0dGtVF2phQN8W
ZPY0gCBhM1Zq4Y52XSh6lDNACNp4qBO56RVYOq/ya+anP/ugBc898al/NDfJjga9l++UTY1SGchN
r7ln76BaAH892ZA1B3O+wssT+f67liekVLVQ1/FdpvbK8mzbbVqR+APSOlH0ZPYIY/TCpX+O+l8/
hv+OXsurP3+/+Nc/8ecfZTU2ENNqF3/81/+RUFh8zpLn4jdHNq/P8rfy12+37XObiDb5If45/7L/
+5f/9fGP+F1/jeU9t88f/uAXbdKO1/K1GW9ehczat6/AV83/5f/rD397ffstd2P1+sfvP0pZtPNv
i5Ky+P2vH+1+/vH77Fv91/tf/9fPLp5z/DXnNUum1+V///os2j9+J5b5D7xlOogrZjAisg9Y9v71
zx/Z/9CQvGU4MWiIAOH9778VZdPGf/yuWvhLqA0j64gLhdI/zrIo5duP6D8QQYEHAAlfuDAI/f/3
uz5sxr8357dC5ldlUrTij9/nLf/3kUBFEzIEFhQJNN3C7wJx88crIbUkgvVSRNCSeGdB2C4pmn1U
TyuPy3yzPg0D/i50shgQvXwD4r2zheNUIws1gedaEnIoW2WTjS+h/lMfoPlq8JW3ZZEc+WtSANqB
v2mW516mLjmmpIbaJAKrMS8iGATQp/bfEkjpumae225jVCDaUWrHGFWvseKrtCNPKp481NZP1RTv
hubGYDHfhJF4gX901wry8O58/LUP79d9YTT/+kYLsRBQgHMn6cJGqL0eagMY8ALQ4CUIgwBJqHTL
qRDJeGlGbmO1vqtVbUsjclNx9DtOpKodkg5XRmofYep3nMTCqWimwVsvpUOGfGXTFuCaP78RZwy6
4iCjQ//Lwl7GACBMHDFbAC8a+nY18DUSbU8p0hsy1fbEKL8hvoCIXR25UzqcotjAc1qbwaDn2yaW
gKAT+T1u6qe+KG6nqNiW5QQYnRKuVSg+Oi9/fSkEFEA1Pwu9soXzQuA/m5mJ1Yw0Iw+qfBR+kiAJ
oEtgykrb3BpMFQ5vCugK9cqKXZ23anm4YehnVk0ArYCB+niHFAitMh5WIsiaJChYiHtEvn99XJbX
FFlLSGjN55npDNzqiyHwoiVGrKciACD8IEexTSgP1HKNT2jhs+D3z+Og4glyDOhdK8tECmvVfEyL
WASN3bxGhVWdBE+giKRnhUchPR1wK428ZEQacEoi7tRpsxKbvZG5vV/N+RMA3Z7Zf9Ep+ylYp9C8
yTJOmoAbNkccmKK9PK+6F6sfR7jAZUP2EWA+j0mVQCGDhOr3iFMDWQxpHRUKumIXT1vy2lUZhxi4
WVouzfVhN42s36oUv2rDKBFPQxOewtq+qFBiPtHCtAOVd7sJ+uVebKiOkjSpw7sKmBLJLmVFZADK
dMXrI/Oy4+VmSKcQZLQtsJFgokU7nL7FZxyJ0nQQ7yB0E6pDdGe0CqQOrTR2ewON8kZYXlqVhkbB
JFWAT0pTF9JMHCmI+NhzgtS0We7aUVGdXkOSjplQCmg5eSRgS98odlT4oBV8MfIKHGEs8axQIT7r
trrWa77etfaR2msNNQvijT9PBCQuUf9DWwcaBBYnr8wlhEJz0QRZjQSilsbclWkfuzANN2CXc4s+
uWljOwnqwRoKD+qSMjCLxtjF6HSGtgN9kFLvL3upAy2Dk+0aU24GIi9HIK4s4o5ddBIddaImgkHG
lMnj0OCH6PCvnaZWo6coBQ9pksotHhHqRXo9OZFi/fr7FwxcjTrAyjiAaPT+eIfHSBnoJLIGBkSQ
+yxK2lM0ibtarhHJfgx8/lpPPN2oMeH/6Mf6OFCP1pkG73wTVErGt0U9EelaQ0ZGRyqwWpnsW78T
2fcU58D5+3MElMcAisiCgNwSsajoIG6o2qoJRFLy11pYp5gN6vdwQlj79UjL5x5LiDQmFG3QUwJZ
5eVI4SRAgamEKIIU5hWVNUgvMuM2gpthTMZVElY/vx7vzKICVINSparNvW3L0EclXVj0XGkCpU0M
X+jmXkXdLqEM+OlKPRlcdef22a8HPWOTMSgSJAgpUPZfehmkFGk2JD1ItyIdbjtLj0aP0E4zkOj+
eqRzZnkWUp3NIgI73JKPh4b20ImueQ3slVm9QhLhWTf7KbCpRPdVg6RHP+x62f5Cwy8alXK+EuCd
nagOMiFkzAAIXx5ZVlud2dg4N40+6yrQE4vbjaiHlVmeOTQMlUhAz+dmZ4z3cZK2zFgbhkUTlJPW
bbSpeEiaDJJEFSDSmXpXqYXtrqzr8uXGOYXeE8WbDfVW1J3mmb9zS1W1bqYBrASB1tr0kUWZq1Vi
Fyc2rO+Y3YwjpMmIzqod6yPNt7Qm/W6BjrhvWbmhrJ928VixFcjT+c22oc+J4uzMIbsIp5kklVVE
MTY7VDatKUHKaY3Plf2jGYoMSduB+IYir6itCadvLbHi9Z3dBrTbAeSIJKm1LJaaoZ7SBnIeAe3T
m9bugzAfjyDduxi16CXNwG/w9Sac2wMIFM99KbBJbDldNKZGgNbQOsgmew8Rh8c67Vb2+dyU9DeJ
K4RaoBFevGERS2UWTv1c5Y6NjdF2hauhkWnTq+O3SIkOcrWrev6NCycGONFZVOttxCV2K7LjYmiK
ESOWVeinIekuq6ZKvbzongWttMFvzCINjNKintmLLYUrh+bn753QLjJWbe2UDgEyoM9ohz5FNcnx
3+vDNjWT169X/9zdnsFeaOQELRoA4B9vwChUlCQ6WQecpA9mNpx6vb6gaXz9nw2jfRyGSxkzJrs6
YKJWPNJyN8oG0DYo/ZrsATuz8u8ntLg9ZdbYyQSAdpBM049E7/y8A0RIsoc2H1aO1dmb+vbOmfTP
MvzHWfWmosVGJuog1cvMKYwjlyBaa7h6ISARpFjZjvBsqyRGGZg0uvl6Sc/dG4b3VTEp8vT4ZzH4
kCS9UuGI5Vqh+AWzuheRD9W3/2yU+SveWciyTQYthmcWjBZESCLVH6Psb1UF3zwi8A5ANgI1QeTk
lgC6wQ7rUNQ6CJblcOrK/jtYH29UkV6ZcXir1HnmUTta81DO7p311piOUT8LDRZMasNUmVUQToMa
kGKIwKV0U8Ct3Q0mjF8I4IbChLpNi0zfhapx9/XCvoEmliYC7znmjQoHHM/5IL9b2XQYw0Ebcuxf
pT6VdfYIPglU4ngPCdMcAnn8u1Elv1otK/wWOVInL3Pv6094o8tafAJiZRv9xwyfgZbLj59QJjhe
vCqqoKRQupia7DWZ1JuugOZFQ4npdPE4utTMruu+0fd5zpG87DQ/TgzTHxCnekim8GsxhnGg1sU+
Eix1S9Flm8FGCbWCbF89cL7LjBFdCnHlNuV0YdMu2rQduRVNLA6oQD+MBCw5xUAPw2BzoJFE6dVq
ygNTDxNX1TvFa3s0PtTF9A1EX4jpoiQEsAbKBDl2jJFp9BhRoV2loShjVhxKijq/7eMs81hpXFWN
uUvjMt7HNu09CjihG/f5qYiq9mgoPHO0KfFlG90NXYaeCq7vh2Y4RlaigyWgBoAhAgYrhxqPkxOu
eAZyC4ZTTMJP4yTbdKS+ZcmobUYSsV046ZfxoEMvE+k4P+Z98V2dbM1RyvBQ5w3y3BPKvsKyjl1J
s80IQiiXVTJ00I0HcibRqnvegHcKiYpfOTVfEsEvQDyyS0iaeZFAvVEtG3qQqkp2ZWT8/ZffAm8S
yvOgD8KDvLjrYVrodq6MVdD2RepOPbS44ii+VkRyFdnpDf7W3/f40HFkWKAU1gBHW9blwTs2kDSu
q6CQ9uhWGTplZKz4ocr31tQlbt+uFbk+pbTg8UGUDjSqKG2ipeot+/Du1hlNnI1cMHDnTrXm1XTk
PhJf6W1ZmK3TFcmzrPFD1nHbr2x6nef5a1W2R3xacQKLheGEVZztVDvVPJoM4yVti+LFIJq+kSoT
DthtkrUmvnOWAgULmIlZXQdXdfF4jlbOR9uOqkBU+dEyq70cSLuf8vjS0ivhNpZJnDCdUs+utV8d
sW6NppcrtuKMnwCwLTwElGJhsd6K+u/Xra91s5Umiq9a7tKsreF6UgAUTWvlTMyHbGGTwKg520Pw
sSDjsLBJuqgq2ZdDGWg8f2Ip3SDgWPGwzzhnUBOgCDaAawV/32I9ka2oZdp0JSS+tQfRN8KNi+Ih
K+Mt8jIJqG3iaxbp16g/i5XJnYlToW0F1xrSAiCwW6rbFjzNbH1QyiAVKN9b9DWrwjtoX1yNcXFF
SxBDFmm3UlU+4xBhTBziOZxAzmh2jt/tHLdAGKi0KmbLaQMs4nQLPJhvJtzeGGG/Mti5pUUhAfng
udrxKbshxywsB8uugoyyK5KCc9aQAKfp7FCZ5YEY5q1es9s0VlaYNM4tLKoXDGoUABchX/VxkrRn
cUkMtQo6MDuowq+0EBC8MpFeVas+HbUMbhl//Pr9fItIF2cVScpZqgBMBcg8L8JHDuVBQfGwBd1k
851BxFFVEa4Zgr7ofABTeDQyxxryl4S1W6SXvILzgzqyziViwrKYdu0jqZpvon6c3KjRqYWmQJ36
pIS5b9IfhlEhF0iEHxHQfqChEDTjork1OX2xefvdrCbdq6aZHUxSR6r2xWRyEghix45Vxs+VruVA
qKDVkHLrgDxN50iDx15q89hvRG05pgkcR85t4nVJffv18mjzPfq0PEilzZztOqSnFveMgvCjsoew
DAaRw5kyieFocwBWAXLVTCXdG6M0N1Wo7MfZO4iJVj8BIrVB6+d0q8RAKckYUPgy39GpTH0wBBhY
DHAop4nxnYH11EsjqFCWLF7LlJ0JGMHri/4CHWkIwAkXG9tGNIl5U+GVYEPkDvgeRxYToJZiiI5W
hV2VtWWt3J1PZSvYVdRZUBMCazPa05f0iRmECrRmomXQ9Ea7kcNgulqGDESFdxkpkErZJFMOmn9K
wk0FfXgXRMkwJWkBQA5aEyHy/jL07YPswt7plek6rZixH9AM6yulvaYGcOZVmp0EKIkjf4Ke+uWV
q0Qb1aY0ikCxkaht0zu9gFhFUpaNWysAKOFf4zMBO1OzqkMhps63vdarK+/SZ4MDugT4KjYWDaWq
pUUd0rpSQ6svAjLyQzYqF4oSu1yMfhur0K+yj30CF9YSa2Hm5/gBYGhAHgwkOWfl7KXQLW2GhIZd
UgaZBIkFUW2ICgFPN7aWq0QvTRjf4pQ6A5WnbA38/ektXgw9r8k7i16LRI1zJcMT2QICFQ67sUT9
oOpW3MGVYZYpcasDhsOsOS6B3Z2KTCK5KtD8uZZv+vTgz7NB37kJOwo7weafv5tNpORM6ikWsh+M
ZheyujxkKjTWvjZG5/dr5iRFkRC0HktaC22yJMS40hJ1Cr7RWuM2ZsYFS+KXzravZJQDdJFFh7qp
t5r8mzzpCHHnOeLBB/MLsDnoR/s4xyrrWgQDEQavyB78L9cyTH+OvJXOWD3Xbb2L0jiDnuZdMZa7
lYl/BH18HnsZZxKSxHGEsaNEbqid+Q2bK7UI+kbmFV13Vxvpt8Eid4OojmgxW3F5PpnSeerowkPd
EhlWVD0+Tj0qzGHquV0EnfUSj5rT5NGhry+1LN0Cobky2CdfZzHYIicykYgggDaLIC8at7M0h3XS
66mGrHX2Hw61OLahguIhQsMiEADel33uRrB+anejISn/9Q6enxToQvAszDyFs+/z7oLooLiomYoL
IlvT8CsG/ROUigaEstN4oTG61s9/drw5LYMbqdmQ8v44Xo6KJEVNuwggqQjWRw2KRE2XVZuwyTVP
Dnq2ckLXxlucEBPKZVIDQDtIourKVPuTaOpdbbWuorXb/4+lhJ0BSA0e8ac6SjoiO5yB8yFQEyAB
Ksu4sEXpNlkOfUW+Vkz/5JPOhxF1BSSvAQED6uzjOgqiFSH6/TCv0RCo5uZ+0rALabe+gLRjmgGP
QPT7ryf4+VVG5R75QPZWQv+sGmw0ClHacN48mbjlqBFPhPFLC4pXNap24J04gk0DtD7Z6IPI7zbr
mpXg6syr8eEDFvdCGpXRKwPue50AdpOxrYEKBfhTb76e6JlXA0d0BhwiXTEz/H9c3KxmE0sGLC56
luM9fPPaibhcO5oAXOH3fPBhUaMFaAl+GTxBUCrPh/fd5YPeM8w2hw/LNPKUQPDixkhztoFHAAbr
AgzsSnw9VkPvj/r4Y6xSFG+R8vO4luhIfim3nNS/rLKCFp+ldYFppc2ulcivZXV1y0G6vjGnZjtq
4lCX+ikdtOuxAB9WmrBh16lxt+kTCvBmV4M9shsUFz4+NBq16h75KXEcy8gOWqS7N1FTGIcwL9oZ
8iIBgQBfSuHKEOccxXIwx1Q6B5Fal1u/yk6Jtk0WU7A4JNuuIFed1PMDx0heySYbqHZlr0rd8qZO
P4Q9b0F0bMurqSAQFrT5tmtULShMzJ6DP7hquXFRh8a3CPktb0DNt0YTl2PmbRdYBrnX0yw7YpOe
aMaG2xbRsVva0eRoejVth6ihzjSG5pZV0GDRaFbv+o5Ij5C2dLU6PYAealtWgK3aOUG4ksn6Ok4N
K5CFGV4aRq4GQMllDmfAWBgUURNTWy+KwZeVhMr3Ssi7HsSnwPhql2ao7rgK+W7U9jS6aUQF5D8K
nt9jjOsmVBNH9GC0MzXMeBq5gi4IPoXXkGru3CJJmz2K5SD9wg3bx43CHDonD/uY81cy6fWeAb19
oTRwPWUbOqOMGt9OW+ozNG0dLQoiLSU3do0SU99grbLri+ioEh21nzzrd4mhQhldV2/1MQL4uofA
cX+bqHq/T1Qzd7qqKV3wqv0ojKy66KbmBWH2hGnbno78uWMbUxuA8zD1e6Xc9sAW+AYAYXgD+ejM
QJ+traIFXUvVbVdZLkQrbJfZo+5HaUo9lI31LWHFJTLv2LseSh5BMrSmM8mSfhsr0IE6YEOQB4Bz
hsaxdNBRpu1UuKlW9n7exPu+ScS9CpCLA6hf59igbQjUPGKeORnl3pBi2ObIJYK3oG78NCq/lZbI
NpGecre3+v7aarsQ0aEud0SA/ZeNymNPIrqPtAjyBmGlE7+UqekIqL6Q0QiPYOc3vNAw+icK6pug
wMILXwEKQN90BVPqbYcGV/Rl1Bwkan2Dbg41BCsVVLY1E2w0nT6Ja1lILTCnjsM4o2c96+jgIp9b
OGjfrA45ShU7ogw+FQJsC2UJhgutfDCVdgvEcvlMJSt3YUpvEEfzB9Q2FZDFAQG5qzvWPsd6lfsp
BA5DpxhF/0pjtFJDRbrv6r2t1ZDKISNJXZ7Ku2RUtyYSFo4GOdo2HPyK9G6u28D5xy3bDxr9bsaD
eqgVMINKsAQ5vWlOlwAFNm4fkY1ssCeTLhEh10I2nioRsTnlGGZuMdldkKk1gUkhfX/Uoui5VXrm
hy3e11ynqe5pTTRdthXgZUFkjYAXIuy5MHOBVjC9kdyp1FGAwSiftA16p5D2tKIGEhDgpVKcKKq1
gJiyT92qGUzFN9OyuiSk6E5mbnd7oeLObNRUFn7OiLhNRqLujKw0uNPnRvJjKMNLM7aEO3WC+WVn
JG6nhMo16UDD4/QlLNmYs+IYpv2u68WFHkcAjtfFTyrJQF3oHER+VdtT45KEIicZZiHbqYJGIih5
01/Qgt5wdEOKFhG0jSzMgfMY/MNVaHg1GVyFG5dcpleAKl73qrGJw+qxatKfzVgRx7TJgWbZhRUp
W9A2742pGh0zYaVnmnHsykZ9JBNEFnD2Ik9aKTLJWbYfAbMJJlEeLJZdT8qITEzSFP4kSOYh/vgG
PILwWMHaDeipHk2KF6OG4+OOkX5lCYQhQyfVYIjbK+TsfkJeKXQGMfZe10c7NUYvEp6cBy3Dv7Zb
8xcGkm4GKFtbd4ewSu4LaXi9/ti1E5CYjXwULH+MFcTknUUQJCvVTW+3t9zSTyQvODTNy6OVmH5P
DICe6puuNV4ME3ignvV+OI0oSifbCCujjvY1Qa+aEj7YshEOYYoPpeiNZclTwaK9id5dR7V71VGR
i/LGGolU1sTHsKBu2OavaYcFtB9iMKHWlX1fFND1VNmuNOJfYRoFaS5OURYfYir9wZKvSlbcd73h
xb3a7yeuzclSePEMoLFUvzWhkInX31URlI4JDZA8v9Cj7+rQzu0N8WNXsZPOTQ1dymnt9ry40vRp
azPYgiHKihui4qbzKX/QOwhAjlag0vIStWKXdS1FKYr8iLuwg3WNLqAo4RmJ+h3arNcGH8od7Iwj
LesJd+qJdxBdM7nfDmrxYiPhF8X5QWkaK4jsGxayDVEH6zkv+anN2alp1cxNOxzHviHbMTP2bUjV
rY5/MehheQWumcyrDTp4ptK4HBpaCRwSr7Db1DNG1rqGNQVGLW54Mbz2o+j2NWr37T4TfcSGIGZd
Ir6N8dAl1zQ3iqa8DktziH1gJNkmSvi0Rwbz19du2Lmwega260CRm+DKXKq1hpANlWREpizVmqPZ
xcADAudnfdf6y1FTLoHGfYiMfivRX7gy8pnAEq3vSPcqs1ovqlYfPbO6GDqCY1QGQjSuHVvbrCUu
J7fQqL2wQ3alV2QXKqioihrnnL2qCd2PjXndquZhAgFkRrx2DRHw2fkFSndmC0FSaA4vFi5/b5Sg
8bAkaBbDzgW5M4jb0PUNNOjXc//slKqY9NzBYsxSQEukFOdaaIddVuDgt26YQJmbwEpMN10P3c8u
9sp6LSH6eWIKsCwGWnxmwSOUEj4utqHENbDByJ70lO0stXPhbJ8m8levyIdWkfeo+DOh4AxBtg0D
FUjQDSz2NE4TpUDptAw6IfeRTYM8JkBDNhul1lbi93Mndw7M4PyApxa8A4ssmlGyPm1NjGWi65Sx
cMPGZ614MEQ1ga9PoCikG96I1HIFbv6v92/+1Yug4v3QS3hkmTdhkbRYzTEbD1GC+oGdzU9/test
7kwTHkQZm/vOsP5+qP1h4MX6CjKQJu/jMtBD+05tBKTuq42siwttaFfopM6dGKQQLNxQhE+fdCUG
sF8PVYG0EykQaurqNUIUt7TkitzRGStAQUihUaAiZ77hxcGMtFJlE8r7gewlGlEftaxHyUnfxoL7
nJgrUJVzhwakQ2jLmUWckP1eXHCFSVOrshb3YBR7pnT7vOzItrH4ywRuAOgaNbkTjvp9VMd7Bo20
r8/NmTWd9feAljPQ/QP2j4+3kMcZ78q8xPZNOSoC0IbZpCZL3Eaqhvf1UJ9NjILeozlfh/411J0X
t2OsRJcMTV0GcTfRQ0XzaZPnWofiQ59sIUmjeBP6gn1ratlK2ehMZP9uZFVZRPYVKWAbTEzSFNZu
rh6GlhF8PbkzZmbOAWEbQasK7NFiF6OJ1dmU4P7RsT0UbGvpFzrCCdBJrgx05nQCXARkDXgpNIh7
LJIhUIBu4rCHjbF4802rb5qR//wf8s4jSW6ky/NX+S6AGmixmQWACIRIEamZ3MCYFNBaY9XXmOvN
SeYHsrqYGRWZ0fX1ps3GrBbFJDM84HB//vy9vygEc1U1wd5o9DO7+9TygIdCFR2WCD3Jo909Cyb2
9WTXHi0zp271dV3IdjCem70TL2i5H8pgyDECprH8dhXWEY6wcsiWA5LwuV6giZp68/ELOjkELQGK
9bCzqGi9HWJM81ksIWt6YzRd6llW2XJr3v/3xlgWyavKTiCPuR5aBKg40xzajnabnGs6nHghaCsR
ANH0Atn8s0H6aghQL0NJOQM7MEt8NIvoW1+qm1Cc/o3Tmc9f+ICLj4/xE+f1apx+NLNR1BknN+bH
PotfegRnbVDjq4+n7PTz/B7naMoMNUBxqKS2B1RHsOekdwfTvK+o6H88zunX/3ucZVu9eh5hmBQw
eDwPFL8b0VBQ3ArPtQpOjrH4Ki18KhwGj5ZYN+m1bvnL+WT4q86XN1V9LsU4PQSdSQqIuP4cI5tL
czJHYAkUgFthF7f5Rd+rm49n6kQko9QIqAMaocazHAVLsbdAJ1qUe4s5/aH63eWUhS9Vk13M1rl2
/smnMejPkdbCMD/u00m1n+q8/twbyU/scOaR+n+MVQESAzoGwVlePvYdy3d49eLR2kusPtFzDxzS
lYVfEcT5fq1WkSPG5plC9annWZI/KHX4hGDJ8HYsfWhTzSpExmrFm7m5DfxzEebUdkHjkrAPf5cO
9dHLKaS60AOt5+VM2cVyqyz8hBJjdAb7cmoYICgW+BdZ4u0cDZMCIDGx8CIrQAVVLUZKlNx6lPpM
G+qnqOJR1spxaZCd0z3BHuFoV87Uwk0/ZQFQhL4uJqqJ4Ro1ArssK3zQtLUQg0CzDLetta1GOUcK
ZG9onhMd73ZdsqMqd5Kv2bzkECh3V5k9y5aH94xLPrzDh+wuL+aVYCSbWulsSbnqNe3MAXniOH7z
BEfnfhM2IAEsBcf4VqG6/NKqMnbExaWs4g0l197He/PkaBpQNgiVvJ/jO1NgdWJklCzmqI5ccb5G
7sIWENYZix+Rda5JeGoRkGn8NdhRaM5G6HsmJsueGFKrNbGr7zAK1J/+nUdSaESSGIKiPMow8jBp
G3NkAkdtstkwziiGXgDuvSS3141/nu4SOn+PdrRD+35R4C0YbS6MtaFMniY8hvKZdPP0xIHjwBSe
01M8mjgf3bA0K4GxmMK0EvIb0SrcpD4nQXIqTpOx/zXKslZeBba0n8UGXWjacrFvi9Z+bkcbDcaV
pP43H+doiZeAo/tJYaBeKVwz+5rKz1olnwkFJ1c2SCUFSS3aY8d8Gs46s886ackDGk8Yfih65RWC
4VLucoTKOnPpOjl3v0c75tKAXYi6ZmC0QG1WY2C5M3zQieY+QoRnVtypM8FaTlNgIvQVjxeDXoml
IuoTi0GUHagI68w0zszdyfX2aoijldB0gSn2wshKMGSXqrJZdG6o/FvrDcIuySeHGxj/t+uNfk7k
093IuadeaqEIc6NYlSK34nMkyJMvhwPO5OhB2+GYGxiok5Gj6UiKS8ttNPTVJLVOK+e2mt1/HHv+
PhK1NYnb74LLk/9Wgsrl0hLjiFQH2f+1olTbpqFDUnXXMRfvj4daZuftScdQkLeAiv+Ujj4OPHIZ
Sh2UN88XjLVZTY/AH7xQCq+EJPQy5YJ2bR63Zwb9+8JgUGps+CcA1AUr8/aVJbOV6lk+ky0kSK8Z
T1aRXmXNcGb5/X3rMgpeb4swDXeF49KhJXVgtjPeF8riCFhmNACzVSI+Rb1MVUE/885OPhPXZiqi
MIL/hlyvIJVpQcV+aoXElSCapAL9wmFcffy+TgwjUcljw1I7BJS4bOtX0ZUuZJqE8YQ22CQ7ZNwX
PLlddfmZQPT36EC9nd4ZDikLe+D4yoA0sNBEiZl5QSMmumuWYntvxnp8DiV+6nHgkxkoIROCQIW+
fZwg79OotdCxyAr1TtVKVxq0A+SWf5wAL/B6BS7EIoxLFf/tMNKcpEi9KRkI0qR2TA2MZCRoZ86j
E+sNW1kEbIC1ggc/hkm2ZtyXYztnnmxNKw3riEy0LvqpWslosORq/vLxSjg33NEzcbUefPq2mVcN
05qWxLUpy/bSBbCqyK2L5vnfGA7FEfR7KFYDEnk7hXlYiHKv9wxX1g4KO56vzfgj4MAcmXZMb/Dj
4U7EJSAvREAdZgT3/aOFMVkYpNUiks3DnNmjFHzR5goFPgxAtKtomjbdZGwElJw/HvVE4H0z6lE0
7HDQmacizzzQCE4ZzaDcxtXURF6S6b828j/SivK+F4uo0t9Eod5IRF1GX3lbxY/2rVbUWxWq/31f
ZPx3/E/eiE39z1CXgu2yILneF5i6K+svbTr9a9ukX/JvzWulqT9/95fYFDv6D3WRdiBuoNvzMzX7
pTWFrdwfoDdldjxLB2Q44/2n1pT0B9abtPVRXuFq/7Pc9qfWlP4HmFV6I9DBuffBD1b+idjUUflc
IEeAGILa1VHSU4cDnVa1M7ZKvYMx8dWXdTeT/YdcgnoJskUti501XHckd69m6fDrzH6/ofR7wKPD
NCuIoSAUkH0RwWH1lid3IMTMOXqMpvJMzPkpXvU7Xfg9yBLHXx07YiBBMhSDaYuG6TCrrpq3gE11
NwiCVT+++GZo95G8r5UZNcfaaVuyIl8/84RHsn+/Rz869EgWpClSE2ErxoNXZDj9+oJT1GzPJuM+
fhBVEMVzRFkzdIACXeTZmdrTEdbw98jK2+dWLCGycly0tgKVebPw2hodO4g3QTDtO7E/DJWxNzgg
EVZw/PGsieYSVE9N91EcStQqqDSzKrbTuLKuu6v0un0Ch5E/IlJ3LgNcrkmnxjiKsIIUym0zF/42
72HWqJYLpMGb6uvAwrC2sECEnWu0vLt6js6OaBpgSAwjyh266c2TBUIQmoQv21oQHVIN+19/9i6y
ft/l95rSwLWtf0Xbd7ut77xAKkdvX6A+C2M4S0MLFEfyevHQDoYHaG8TQczREtkuG2ZU3Vem7oZU
bj7ekm8Psf9cNRRE3g6KY7RQiMbcbhOAQ+UAcE0cPaFXkTHRXXX0IWLLNpK33sfDvfuQRzGn10TU
tFvT3JafyrvouwCubXRS3faf6kuf4tPZdbmsjb+vGTLrtw+W+HVsKgkXEgvKdKHcZ3CRlcn6uXxm
IlqgOJXQgYJSHsSzAY7C6zvDHkUfbfBR0fRrBKPWuuFEj9Kn/LIIL8O7qDLX4SHfyruBGlAy4+nX
f/X1XWinV/ll32zGfeTbX/14L4UrX971F8kVoPXmMT5owpf+QrAFm1gZKJfVl+KquE27leImKzjx
2qWwspyGvtJVcRPH2/bSLKWntEqd8Yk+vf3VtCHVxqNrNptW2TUqQEN42c/tbX+L2pC0khzgRq2D
/tM2Rr5X2wp7f9qO69FVHUCFk1fvihXqgDTet/mmztd+8zW8rK/QO8t27aa+AlbDJ2KCZ4/32S3Y
t+vqUBl2Ht2o/kv8pFwEntl71SbYF5tYdKTVvIqrb+lNhL9f7fYvqkrAuBJ2Q+SOXu3lngHEdNP8
e5GRHuPbpSANmRUg5SRvEYS0jdZyBzXaGC0ATb2PD2iRuZKvuFkvQ89DahEz8zOLfXnpp9bgUUgW
lKGqklGUt92yfUEi0lpzayBTvvw5hBZf9L7T1J8BFNk+YaVvy0MWyd7ka3Z7docb7+2E4witjwRP
uUcAT90Dg7NFtBa7yXTxUt81s4+bSWoHTfqUDiJg5UpZFVqwm0MNOmTjaiqUzaaUxFWTIwXfD/ao
UuNpXDkSRXucBsHrgh54ZVTdxiTzgZXYXSD3u8GUojVoQnB0gB8nOJ+VnAJCFAEZCmJG61C6yIau
oSGW2VqDq3NtOnEaPBlTxGKbHuJA2o6RGa5hJStO303PUR5eN2PoxG0a2GmgHkZJu8Rv0DXjtFor
Ge6/1ezSM4wNI7sK+9wVYCNmUXhXhA14uWZhY2Yb0Uiq9RSDihUj7Sov5GsrH5y2fAlwdW/PICHe
OUjonb9ddDFYgVStSn/rR5u4+gRT/MUURHeMugOwUjo1q1Yvbyfz0pwnu+aNE4fPJCHvxfSjM6xD
GaTXktzfSn71Eiow7kzFBUh3GHzDjQJjz/3IbutzbfX3HtU8OrjU2hwjXcz8bUXtkZPSx5mURb6c
mijZ34bA+ZroNqwmwnuw4Xp95jnfSWABYbyd41kZ5WwMBH+rq8UhTzo7LxGCTxU3LE3Xisu9Ou97
7SYvbs9s6GXjntjQ5tHppSpZ3yhaHe/ybWlZYPzqB6ENN8tLjYsAaMtlX6cHTeKk1uX9HOys7ccj
n86AzGMXpEnIuwRkfLzrTWtfqbIrRv2+gSAc6tO+5M9LGvTxUO/O6tERVohDarZpJG+LSTyE8IBN
7V6NIdcGzYOp52RGOF+1cAXC9Fzqs4SiU/N6FKHHualzpHWlbe+3e4HLrD/cmtbkZiEwTknCDYAI
ORnXC+hE46skk3EuSNMoeWfwoyitNpOupBEp39jDt7A2Pqwqk8MhLtrMlhDCsZVCfFRTQlSStBe0
W/ZZal1ntY1Q2VU+j/sZqgBCjM+lUlwo+BGGiadYWCUgZC60G+gkkG1QMKkajGr200wo8pJ6LfD2
pDXwXSfsenuSNxNXEpnMwBSIsuJIlN2EvFnfd6qxg2eOtYGco+6AysOtMu+H8kVNDyVJYuj1vVdb
29zcgIoejQ3sFWNcg5IvNkRFIfJ0Ejr8eyd/PyWfFPlqyPaQQzT1tpPvrfGpVH+06mOW30m9lyhe
b/zo243RbPtmK2prUfKyZEP5RhqXL92E63r0pH4j9Jsw2Ab0FcONUFLYyew4s0sf5odQyhc9vlmc
+/HoGLmwiRXlOqm7+wWRqhQxjzVfSUGyt8pq2yGIrlN9Av3hKFG/Tjpr22Np1FdX45Qg/6nc6XXr
ddNWFOcr1XxS9Ie+WChc0yYNOEPZ7mDl93GqrRfRy9Acv0lBbBvmdAeGr7Ibxfwh5NLt1JgPanuF
XMtWSfV7mo6XuZJ9ba1wb0TjraQOttiE24k+aZjimJ2pdoi0JvSeFXj7rwj+rS2yHIQ33TLOv8yi
hc5uFN5E5uRNKN5YMd5daezNdFWjmMlADydFfkS8EMPkPq6M7RTbWvo9jFA5bnA5qT43/o8I5k+3
Ti037Sf8xnGuoIeyQu/NEwttXqX5AJVR31TAItrRcsYZ1dfE3A2KvMWdbpXJ82GqRMdsehgpAO4C
enL6rorSvVmaN1JYb/J2XFWdghRJtEKKdQ44bkJ50zfFXTrm10AG3FhSSU/ErW8Vg214/lgtU3PN
nfK+TZ6UZApwZOZOYHQmqVJ8m2TD1zIvnCAX19ZcbtEixga5udRTcTXF4MxVA+PbyPyuyuNdV15W
gOQLkU2zUAAQfNYv+2kji9FuCNTbZFQvwX7coeP6YqJFPCetCw9rg1rQetK0C1yT9OlA4Zq8Ubvp
RTgTQDLzWd8OYueBRPSUTNoIfrHVVNnxDXOjh4dsElew1fZmW+3RvFiF8rNQ+uzf8SYMVHQgfPRZ
evRfk+iLajXYIVMRaDpbET8RWe3EMCAYHZB0PXf3eS/QLD9/VZkArF+rhdx122raznBvzAoBeqFe
RQh8Q4z05h9Z7AM4JaXS511w7vb8UxT2VHQ9SkUMP51Vo1H6rQmo3Q/8ywCOQp/16yIGoY9GRdak
DjJH0FiuGg3f5OzOH3w3IOET9btqYmkZpmMElVumugMEzBHbzjVyWHVZ5RT+BiE/O5BGO1NmN0WX
KUE9V83vm/xZFMl2vkUo4Vq+hrIftqJCwr4UPB80XE+KNnbNqpMB/Fs3QX8o89vEwFnPrBzjPhtm
5+Mz7cjs7q9r7jHoYwYvmWAHn2yVEEJbvvfTXSrf5+IzJwzEIlxMxm5lQurrg9EZp0NjaY5Fzgp+
yxbRuh+3Yu7gjgpmouTwi1yweBdkbldZpa9ukAg7c/j+vJ6eeFd/wz9LajirWlJvs0lB8lLeGkLr
isHg5fWnVr0Vrat6ThwjwvVZvqll6cLMcQjK2wvZb9fZYDg13MKuPETyZR/uBxaZvE/FaleVTHNY
OylCwZ2Kt9knpWW5vXRV6VSp7zUiktyVgcWg7jRWBZI8d3U/X2O+6DSA12dNtAsExaEbNvQUdQ0q
HBGjwto0WEXWDG2psUXla5r9WK4Amk53sw1XzZg4SWDYEsCUVs1ssxYdnzhVtl+E4TM6Y+DxL0pN
Q/lxummVyZUTETmSm6TdpuFWjq9VNGJ0FBykhlUIN0jKo4viaSzbdSGba9NC9hoySTVYzhQ365yP
r2XNHv10FWS6Y7XPeSvamXGvcnqj0mwQdDuISR8vK23J+069raMEVDByRGYbiXvzhRljWwFA0ktl
/TCBRQ6Sxm6SrdbedfFjMBR2NT5XISQQYPpwaCa9W82d6aRtc692wdpM92h4o+vt1PHPS9ZuMKY7
rRrdsQpRoakvFT9ZdQkMKKVzJsv36A9dW0l+gUqDS+iDhyNvM+zmZbN3Q3NylYnyAdXOAV3HPAlW
VT9vYN45sQ67M812CQLsSNi7cca5qkGGqopVDHVLygNXVw14f7P98Tz9NAs/NU/HebOPxLHZ+PVW
S5/9RnaSSr/k8N6LPZijoN2k5nhVRdaN3KnfSiG670QvNMRL+Of3SZBeKVDPe726keqtyjKPJ+F6
1tF2rJOHJlSf5KzZ6kELw1N2Ub+HQpk4Wr5covuAO8mz3tQXQzDuTQFDNfh+Yvqls3LH4iydg8Qd
J8EzY3G1sNimXLgW0uq6HPRtUC6OW+imdN1Gmj5jw+PijGL3Y7HChumyNLrtFJWbqPW9LBNWELy9
StRXfa0D9+nc+LEa4pW+3JiLOz8u7b7WHP6kG9FqFhMv0TD0rE1u/ueCx0+RwlPTfFTzKgKZpoES
h7uoohFq1eTp8CkpYJp+v5/a61Hgx6nplYHmVo31kPmKTc5lp1J7qCYLstK5suJPDY1TX+XoEjFP
MEcpAQhbM7YagpeyF6frZiokypkTzOC5e1GgIKfGcE/6vVVm3B0D5JC0QiL+CrZVtTc1ngSyMyPy
5EzT05Q+zG1shzplhSF7ybp5S1l/J1s2pjXkoGZ7OxdFvFOq2JatzaBt2+RMb/a9G+4xYtwoVc1o
h1TfQqmmNhZ+Uqholbrbovajun2s7+F4P0JA2hfjXlcEd267c+CRdwc/up8kcyVFZt3TpqEgPEno
4+XmviitL5na7cNKhsra7yEor5bXaMXpvua1Cuo5yZD37oPHkMw0l3QBOip6jZlxXZf+XsGAze+S
gx9T4y+oVi61K5rhyEE9fhww3qlg/CxlvcqU6kSwRGmctK3EtTanWWSah+Vev1ROUlKTAQJQek6A
7t0JPqqXiJHYAne3lG2sVw86sVnz03WpfZNDa6+Z91kEGFIzXDWsD4I27Y1w3mvcgz5+1Hdu9sf9
/r7KMXlOZQ0xa0pyme7N3dWka27MYzaJ78nV2dr7cps+sSePpS/kfp7CueWeWE3XOJ24sZk9iDzj
MrNCJ3j1D0jTzijFHJWN4uaRzjlAahorZ86B96r/+tE5kOPy0yrKbG4TTstMVt14UhwJLQOd+ayY
47aVPDk1nYHUAyDEmTl+d9yjwJimvYR612RuG6sksf+07N3Kf2xkgwRn3ktMvZ4L7lgmh6o4O9/v
vdqjGGhFi60BHdzt2HUFjMBNkz+aE4WBmPob5iho4m3SmJTTcuMu2OWmejMGnwa//Yz00iGgHq1g
ChnAiv54qb2zq46x4mmlRJ3WcbcuU/mL3werRtX2kah5CST8IhP3tTDtJV87d9853RqE/fL2vlMp
GV3kvrS2gxy/mLQeM73eoZmxxCtTwbZi0bYoniIuwx8/4Lvv+eiGBcU80ASTFa6xcyJVdGVwOsrw
yQ9MN5SbwzBRLC4/4YUjCsG/F6uOTW4yWOrjIFgCGXu/D6BlxXTLOnbwEhbN3NiLNCslTt0zz/je
rB5Fq06T0xRCkbANKP0tAaNgn46zwuk97eVatH1VYf9Krqb5v8b8R0CQ+5Pojf8aDOR/IMZDB9GF
UN6ruV9cyt7YiF3jklb0/7oLo6Ro8Ur7X7//9xfw4zXu46/P+xP5oep/LIqpOGYC50KOj8jzJ/KD
v0H7j/0PsBXJ04Xu9ifyQ1WwEoPWa4IOwQUBROBfLmP8FTkPrAVThfLBbxv/BPlxXPNcNM8AmfF5
C36JO9kxUFSX8fsL8mh+ECrpSZ3kXR3mN3EtcY9LEXLUlL1kBms+Zy8nvrFq0uK7Ok13vlk8dop2
KWVC5MQNtT7hMprDW3/u10FbOkM+eFoaPSbFrKMsMMZr3Y83GrXAVV90NCuLgKLfdDfVyY015I/0
tLdGNX02C22fm/79FMVU2XTsVyy0NMFcNbZVFN/7JKC5E2M9obXWvRJLd5lQrSJd2PQB7JeiqjH+
KfQfxPPrrlUuRtmAFm3cF4ZwD7Hy2s9oEZjRBv8YuO8wRMfsOeMSnBdcB0al8O0QQJ+TJcX3Wkad
o+z0zm4X/RSI+xTuIqOyccnaDX3aAkSePhc5RaRwTJ4Fklm7jrPSDabohVrIHbxDBBglVGo0ztKh
5/4ZKMWjiTQRn2teLydso0mhncjtrdBQIJWa9ZAZjw0WRQ5iuOqKEt1aVf2NVfJRTd2gvaEOd0FC
fVyY5Z01+T/kgU6wxKwIfYr2hMXcjhQRqQl2lWMWIjdkje+MECS1a3y/q1bovT7ObmQDTYWqQuRg
qgDS0nrH5mQz6QYfWyhIQzU8b8uPTdW4Cos+W/kR9yUzRns7M6vvccpXtwSazH2Y4X+hhhJiNAi5
pDVvYm6qxziYn7BTWyGnfU1RcI/CV0HJrroVBvGrVpRLzUWtbIxVEHdo6lscne5Fq7sS6DYM03dq
uocoiJ5zCZuYpsm/B1WF3pC5ji1YDr6ZfZ8zFD5QuYMnbkQtfR8cKuS0TJ2yia3NGE9PVqxcTPH4
WesCnPiMq9QQLFtThB8omHppMd8FeKnZzdSUbtoIEYq01kYVcjRWqpS8x8cPMq5uK0nYSL341KfV
YyJx0zCKx1Rsb/wZYpec30qFiSh2kT2izHEnW5hwCcJ8h8hWYQeFgiNXm8JkhGEwKzX6PiHF1l7W
PvVmjcq5729EyppaqF4gg0Pjo8lLF/+u74nEG67lPfrzN73lryimO4YSbsBj7Lqq/o6G0CYxpRWC
q5dStLwC37wZ1T63zb5eGY2/Esxes2Pq5pApPL2SLsJ26Kn++NcKdzKHPfYsxC00uBRBzOmHLDVe
LwsbMcYcoZSdqImf/VL8PHTlyqRK0w3pjTSNqTMMKfeLzrqvBvWrVUqUz7Vt2WY/v9pAwpyLwo8k
VHd4v21LgclRB+lCtcKXSdTuIYzvpz7DqWxQd6mYbCylvG2SEU8BYaPF2WYyWRWCGr6EQnkryuPn
YjB/IIh1jdj1DoD4Pp7mz3GhbxNtwsEu+z6W8n7QuPW9CvKHX/nwa5DaEYTrz9iImpkJ5RUTu2Nx
bbB3kRYM4/yQmyjM+1X5KUY01TFzDEPK4OswUnox9PXs5xdB23yKs96lTL8+8y2WJOl3sv7rWwA7
BtwsYR8Lb+BtEpWBRqqquhb5Flm5UgJks8pE21S9QLskvbDS4i4us8+ZFOzLyd8VtXIjBzgU5H/S
Zv/R4f9fA3i++6/+B57/BmKAisoB+z7K8/JL+mX68q99B4f6//7H/2mS5U9ePX359oVcYPPlpci+
RKcwoH999u9cgENdg73A2zRAfP7OBTAP1VV8aWl+49VrcFP4nQuANYd6gNUb/Bfk0V/nAoou8olI
DsBltQDY/wPL0beXAnDzFjKWgM7gO0GL/hvBf7KSOsWypH7QfTBFlbjPVN0tsXovxM7ll9dJVqK3
NZ3DRxzdun8NvEjGsM+QTsEG4O0CRz9YrtpWaR/KcMJPJ6ROrD5EVrISUs4gUcpWqGxXKJj1l0AN
ezvqldQuEIin3aA55AbekCduozY7ddTXcph9jucJN4xyk8v9bVyjiBR3biAi41GVh6F4kTLNm1CA
gQV6k6XJfVG+IHa11qvsQoXr2GT6fTz1l5ZOSIEUuVr0hZCGctt59JRYfzZa9KDQZbkXW9HAWFOs
aVfHL6FaemKTXlkzfVY1+qIEWrfta/M+yChG1+Uz5aEHqPtbpWrdNIq+hRw0SRjc6PV42+toeuXc
lZy4Nq+G1LjHp/p2+UiSU0S2+CqNMGyxobgerB71MtkP1yp4XYHb4dgyWQnmyVw6xg4GMBfrFqvl
FYXzi1z0UUDs620+5JtciL+FYRevk4RLijGUnyzfX5XK/HmcyAeaUAjpGgvYfPUrFHUeRHAVo5pX
1JxrwWlVhDIrSph5DW/ET9xFgRoGKU3BtNmV3KlzlCwlE/tDmjtqNK1SbMRfbb0TUfkna/51PGSp
LfZuuIKRecBIPr5UNlXWISJXP4hm42IPiDhVs7aqCZyRdjP5XWwr+nAtx9F9rwf7EGVdFYmTJDWu
Ig7eNizvytZYV9PIeYwyE4ZHj2nLfBVwiQRtQxvFxURyFUo9VhLqBsm8m7ktvci3thM3WgxfwOvp
1aHwx8dFji0Mee2xfgEs5JPkd9w2fZAS477K0RgaYpTDeDszq5japFsjKUOBpbtFSIh3ZiqrCMlI
Ow17J025h4dgLsP0s0HVPkm1i6rhwO6F7PPQYzLfaSRpRud2U/mcavUOibwrQ9Y2nRLcWHp2yGTj
Au+760AZr8uqurMC301TYV8l6kMYUfq25Ie+DtYS+cjkZweEaldjqF6hWLc2VEx+gq8AxV2EHQ4B
pljcBJzUSnB9YYVgNq+k2dbMux0L9CKc/TPCNAgJHR10y4uF80/wowavoDj5Ng70SV1n+aA3D7Vo
3Ze6dR8jl0i1ej119adazLlVSON1hD982caX7UAfri5u/d4r1NzxtfE6xnWpruKLyLSQVg/WZVzY
cilfYsZrD3l50H3hHm17N0qNi3IGdaDorpjSW4Igua+raquNmqca/WU25tuJxL01hlVTtk8+kbDx
s0V6yMvZb7Ex7aMEVxo8Sfy03oGmdpU6fvHD9GLodRoMYUyRdniszdgtO4VvBBIjylZ607lJ265J
sfEtJViR6U+ivO67nsw8WwDhTH15oC+6mdAoL63eGUudPZysDKJQ0ebg1NBkU/rrTKHFQCctM0Zu
/VC0w2YdI9ObWciAInruYBoL5xysYRdTZbGuwupR1ftrfyg3RfINnr89o78ojIYtml9rmUeQBXxu
6l3XlBvawAf0e/rlOrUtcYHCLO3w8U4+gsj+DPzk9oqEM+SiKHJM3CJ3ynQtKpsH5vqyawkpgeYF
k+Y0ar6pqFFag7Yx/eAmNXxgLtZKiDHBWWRIR6aRxQH84Bnd15WlRqUdpsWmnEnHlHpdq+rG11VE
+ZIrM+vcsUByzwR7qygPlR99XXaJzL7l0riu8X3wJ2urF+ZVbZ3TsyCReJO9LYta4YYP92MRUOCI
ftPyV1O5MvRkbh/C2MC0iDHRH3OnekjoUcZnYqO0FBSPYyOeYxrcMdSGDeV4Cwm1IpQDR6latDst
K9aQzV2F+7gR7NtKe/CNgdxbu6ghd4x5YItd1sMb8kMuD/nq49f7s7r3+stQWlgeGONPZBYobywJ
x6savqLR91WGfngYuAjNcbUVsFxKl0O1ynXAQbpTlmQZqerVhor+abkZ8K6hF7zO2E9i0uETpV/F
rXLVppyoo7+DPH9RhNWnMc8PcY4sPBFV7vNtYXWXcl8cNNk6RFr9pM7BHk0M0BvyQyb0t3rLY+ZT
95R1MZJC42OdKhd1hfxeHHxDxsbr6YeZU3cpppqLIu/3hlNb1sfrJmYQUqDMzO+Sqe7tKphqezKq
xjH96VHi39iVXz4HmYIMIX8lpMR5WbhvRP1iVMJ9iYb1mZe8rJi307o45CzqBbDNsFZdVtyracVX
QUU5nmnVBWVDUdtTUv/Xq/v/PNNf7H0+rPN5BSyuf911L98ikqroa/u6rvfnb//K5BXSdWQdJAin
P8PWr4oeP11sdWnXQPDCvFTj1fyZxSvKH3hbkeIiOIImGuW+v7J4Rf4DfxwJ7i+mp9o/yeDln6r9
r9bGQvuHiW2J1BVRgmHrvV0bUVkJ2BxZolP51mxXGSEwteKaOEgmaqYg9MyL2ZCetDY71Op3epbd
aiqMS9R41FXRNigJ6xuEMR2YjEC19V3Rq1cswr05JI9RGV6J4fzQj6z6tjJ2mCJ7fd1scOi2rVzm
dh/salW8RUc2tAXMBRw1075lKF9kfYLjjfRDN4NIspts8NIU7nYRxy9Ggghk2fek+vIsSw9jbgHo
0hC/0wS8aHrTaJ0hlpTtGGZoNJBQPrZJpdkKHiyfxcmX3VHJSkeQBPMmzPWXpPkSJGVxjU+PYoel
/rUUo9ENY00i6jYZ8oVDv841I7yGuIy1VNykSKVQHrXTNjC3OsLYiHTV+i3AQ6yRteKrERYt5n+t
5AqIsl21caeti1TJO7euDKAZYbWIkuamthFz4+n/UXeeO3Jjy5Z+IvbQm7/0TFdZTu4PUVKpkt77
p5+P1X36SDqm0RhgcC8EAaVSJm3siNgRsdZqy7qHZtpill0dJkplUAiuWic7ithc9yaqki2Q0WUt
Snpj99jIBoJ+ep9801jGXc1nemM+5GVPTlc20dDCtlMWo512hKk6DywqcUW9wsddo9OZHFYNKEN+
JNIdzaxiwqtzuvJDPwxRbSpgbCufHoxtattlb7M0axI7WZx8WG8TH6gviWoOrrWXB5nd+6rdDL+S
xyuv/vPSbN7c3BzJ/NTUuQ9zkZ2qVbQVAaqQjmA8GsAIBMR/9aqyLe5JHXons/STlAgT/GbjtQJi
/rnJdJ6wMhlDDwnsrfnWKxvNTY35d0lF1VeSq/yDMshsiar4UjZ51G1F5y+V+GUBW/4cr81jf1uZ
ao2z7K7Nz4pQH7Q4+64y/5xkUN2ovpExUybIZHJIBD1OWW5gwN86BIuu9H+0sB9TWJE0J4+5xJLK
iTuPc+4o0+rnUq5imdUrdiA4m7FILpeFFAky2cSm4q6IjfJssCtw+lY7LZ1cRopKKS4V1c0hEIA5
GG536rbB6J4zW6ZadJuSf/BT/C2XfNd8rx6H7vv34fzS/C+AzxqyhZY6Och/Lq08pWXdCafv/fD9
R2f75zf/KJzIxm9wqlL8MjWG/CGG+rNwIqu/QYQIYdiOnX13oP9wuYIJSHaXldGgkBHfOS//9LmC
tUNrNcDh0IxBmPI3SydAb38Kyvhv+rgwYOx0l/AXovPws+OFZZBMSoGefKT6/tGs1BHUvl4tbwUa
t2jQgpp2oWKoVucmr5a/3jqQIELDzHRDxT5t9N5uMjP3YgOxna3uko8iopU703tv+VVtip+WOU5e
EaDqnyx4Zt8mhJWY19UT6MWbqqhs9A8ncv4ySa5D1sWHVKdsSOFf7kiPqu1cjdB22yVY9WsNT3mo
Vob+Tc/i8jIKo+yUqppDtmQUvjzCXz4kI6zoanevKQV83Au473kcF1sbE+GpshR41meuIq4TEPZz
AyeY0yp1CVJQv/Ebhn/izmOCcbtDQk1/hcXf/P5+LX1s5DEjzlpieuAMGqdIkMRaNX5adorkGoK5
p7ZfxIidcs5RzVFRvfiGFMmuUVMz+JxuZ2MwagKZsUzc4ZS8iiMEGnY91dwI4KVPSqPnjG4C5upz
QaxtoUXbY+89nLMp6wVHzXJ4CJbWETZDvtkVYIeHLe/0060fyqehlJvPqVbHUFdLS+2YUCkvzqZv
1c730GxnU53jg5VJzCapNzVDxqYaPeDFotvceInmmkID2tTLIUtHBp6nqmo/SnIdA6iS46dhQYXB
nZk6CVcCAh2QiYJMLLb5gzbNuQLh/KR+iKcyuc65XICJ7JSxocOy9B+b0tS+ZI1ohH3Dm4ZVun+S
pFj4OMU5yJqtt6J8ulVebJlKJFplfDD6RXZkWivNoG9fNKZbXtM102TK/0p/t+hM90N/8hk+4+Wy
zMnGblud74zKNHnZmwCIwSwhn6+TVzQLmMcRZ/mzKkr5dVnG+PM85goEr+sgOzdqQC4lTKhz4/eR
7MkHQ5ZcljQzz1s11Z+W2yB+apNkfU6ZzbxCiZyA+eIjaq7mH6aNjtAYi4JnGnubgp6VV8+SwMa2
lBk7Nc1ALdYuajO4ylYEhTxr6SbyheouzZreXdk0e2m9KC/JZAJGTGJEzkDrbCFM1PGhstAitNtc
JJbHZfMZDlCKi6ACz1oj3a5lPt6+bAAvgrlbaSMNrE3mH0GfbF1+psJC4Cm69L6QqHysaa3Y0jak
gQpVpTtoClUSfdQgDR6QPikBVRZWwuAwGnDuXHC8CfWjRz2uG3+VR0A1o9FdE1kTvDItRKpm3SeL
uRAn3az1rMhr+VZY1XKBSjY5x+wuX2PEbAM9XyanzzIxTPM0P6OYyhZuVdQPxZoaqb0JeuHPZDEZ
Kt7dxI741o2tW4pdDUyjZ8BSYplK8QSCLp+ZAUZyYTFBZg3GlTZH1rjg1tVX1EoxYbnBdJgndKtF
EhlOh8++LSH93AaEYOf55nZ0nPoKlMZDeku8rK/80qCVVZIDgPO6Je5QlIG1MIuM4O/UcFjbqGDf
fzWku/wWaMngpNMYpjpgnvSYbS8C7UiJ2l1rt9lDpoCdf+oBUNTxs5bCm0cdI6ceFu4qyNmWOlZM
YexadS/V8twqlbeUkVzfZcvXtUjCbGaQ9Tg16ANaEhz995N8tNLLwKYbt9SQ65yqLPWYJ36hZNzd
UOOwOp8p7nBI78YGTI5/W1G6bcbpUjc1+HIPceNMS6O89KGDr+SjYcBN+LUxQmkMh/pBmd2qnp2c
IiHNYvGaw7vfALYr/dj6ZsphhnMeC9NmAlsFE5hyZ7fRrqWXuE39zlhp+Bo+3T4z+Rh3TEZ+kRSU
5hvFbqboJlGqjIE86rXkxvkYjOr4umT908CcH+HPL6cFXRKS5VY55oX+olcSOKKHVHtblhr2GOr3
Uto77YOZH9SkHr90iPCCmRMGGfADYkTDPIthYyYDwJq48bq1dQptchtLOSD0cxKmMnVk1AoqtVEc
JReeEhGoyU1BSY+Od2tVdgUC36LwS5HZjqvuSUk19JT0e01uBUca+m8yarjrpl62dP04D8O56PQP
JcJwfHr5ZGnTaSw2tyfkydncumaqno2iWWxdYVedysrbNs+fxEr+piQgQ7SHSjc/5xBFOoLy1DA2
rqTmhzZ9Efl0357xIA51uNatxvFujZF5QiaYp2jMA01tJnqZi5fn9thuCUBIJKuFcrAHGZKGajrk
xd2EBsgODDDjMuw3yWlp+WkCPpiolcwGfe9IAjWzhEX7vemEYKq+xsroLwlIZ0E7NDMcD2zAikUi
oh80KcJItjHIp/KSSl+bNHWLIf4WC/mpqRjSHerXRFu9tdC9bf6a0j9fUnLOKlzKx+3mb9VRVb9u
o+Tp2sOaQqcUO435mcw/kADPj4CXgZNadCGWbj1p21wBpJa5M0NeO28rU41VRJVZa0GFmWXKM88U
dKbU9tJa5X03DrTT18tA2z+Vs3O2WV9h2WLs+XMppi1QYSGc0XRwQNXKHspxj8UIRg1gd3kYq2te
u2lfOav5VTGeQHPLtIlM5QRL25R967rmlJZ3k/JUZWcz8crqE5ISYnzzVu3GRvB2144HMz5hhaFl
ROXXDEYOhBpMCn3VW2JIdi00bjcf9O5h3KELll8oWUTZiWkK81UbNB9gpG0gwpF9KLVPN9Fm7rcy
GYa3yqMRP6bKaRAkNFN8yXD7G8WZjtkoR9Bq8YuVievnUo/vRkDRWnVqkIorBk/bPqadLdfuILVO
sl47K9hMz0DTh8GMwLghFESNXSRY7ZgGios5TJrSJyH2lu9C/DbW0Ra/tcNHvYlk8Ws7Hsf2KVU/
zL3L/H0ydQ4kzUAE7bx364Fe+SfleZWuuXmzxz6i+oTHfDIbdykPIntrOvhsRMSHtXgaxPlLLrgN
r02NVIKbPkA59N3KUfB1yxrqb6/QvsfZoRvR1VmkUM4eFn4kPgHYOcpCe8oUMO9MDKfJZznX4IoU
7JLrzrxJc4luKjgcROYchbo3DCGy9VmZwet6JJuR3l+G5TDhqpCcmbaDDgZ8To61FnuDPNtNcanL
84bLpT0gjm/z+GFiBQk9dFmHbvpctqFUhPPMbAhTG/UM7wMwMJhtHKEIEeN1q64Aq2gEgnDJO2g3
shE090HUvydL5YpM7JlcbL3CcXt70rprfjMdiCSYNFodVbnZZVZd8nnwiu6Uzos7oDCYtgARm9kz
pqcNGSux8aQiud8YJoCR1Ri9dAzLBoEybgJAShaNUuZXe53cx8wq4Fd9fleQj80wYMxz9VGkpcIA
0ZAy80JaiGxSrQEEmuCnHJ2GB7NioflGC+6uKHM7Fu71/Eu13VMf9frUT1TJVue3onlu1VDedBDs
oaif5eSlzb5sOWr3f/A2/WcmEeXnYuH7voQ9mCWJuolsI/x8P+9LGC9qbopUF0ckfbDYrJsLV4XH
r3BTq8W20rpCeKuSh+quU9cSBhBDnL6A2LccTVz0k16RskwIHId1JU2fGtkyA2Mdxk9als5BKqAm
FjNM+hEWmEszi43TCbr8yJFvKd5eMBn8keq7YUy7cKh69ZDM6HcpI8+/7zJ4JaaMd2oV07HJu9Vl
BPuLOTzCj35oStYgAtmOlACImQd/sPSLIZWU7pZHM43xxbjstWop7QTF4nVK/wxDn1sbleGORtMc
mMHaobqic5viMCYxQbBnCpVy9S2Ix4S2BajzZvTbECBldJtsedzmS9IINXpKkWGRw+yrHD2e8awD
+Fi/rOKz3LzKubIwKoV0zMNtLY9rh4hgIfMmc7pNWjN6+EPNYu0kT0VM7t/cFUV1ZnzeU9A27HeW
utkZB6rIVpVFFjEEvmuUr6rngTdhDDd4AVZcIk3H/nVLL4oqXFf1pUwo6GjxfZGS04ZjFQnJ+lGa
Z78v82A3pnHSgymvQspd3tgOx800HiUmxopNsaeECJg91SiuTFv8JambowLYtX3Ttw8S2EOjfo5N
XzRIQKFL/ntjNBDYMWHH9pty2i5H/C+DBZuodUWnIYSUGfNHa9pER2sKWhDjF/LN7UwFpg22akm9
ub815E60IMk1RP/WqLn7Xlz4W1WU/5f51Z+mXP8TI9r/wCEXC3pEZpj+WyXm8XuVv+TjP8ZY/o+b
vtTrODDYcj9Wry/1j+WZPw/3j/KM+hu1bTq68p+TrH/MuMrKb+99KDj1EcZ4r5X/URGXNeZioRyj
WM3/7HXzP6sz/Bc8KFiaTGEGPVDm1P/GXAtDJD8VZ37HfJpMa/0yOUUipBrplCHgGKXH9tBfgHaF
ZNRAt23zLB/2f6oX86J7BuAsv3eYfzxIjx17u7v4Pr1MfuxVZ4BHISHSRzfuDpd3kJ3O7Q/ZKX8p
oqq2UTAjaDYRI9/HzLu5i687kh87uSu7uqcfpij3plB1Rn5eXDlo3PwhPsjw9ixHKsNOG7bH3lMd
iHqO8FZESFA5mwtKKuwi5LJ9MVAPbZAHmQsPsl+H+qF5vB0UV3LzS48coD2eJbeJGr/xaZxdbpep
tiVfcYdQdYXzjjpMbfOUn42wvcgH404P2st6Tlw9Ut3tUFzSaAobnzQ3KHwmTkPSsQMSVVfhUjzm
B+tSn8uw3Ul+vNQhj4qAInrCWQsMBz4ZgOKGXZ6TO3Y2Mcg2hkyf4ysFBHv5CjNQBNrXyzis4vf2
98jr3dh/Sm3LkQLdTT3Zi990h+fqN6H+fhmqJ4UcwW0DxiZD1a6j3vfEa3xaDqS9ARMTTs+djUHl
Jv7st9HmKUF3HF0p6EL9c3cEoecrju4qh/yEfJpvBHkkBfO1Cie+NT+U94m/Bdb9mNp9BB/T/ewa
Th6QyKp2HjCq68AA7E5O6sR2dkgO2cH0lTfpkF/zV/mb9WUI0d0Oerezxyfn5szuYBvO5GmH/jT7
+l0dqX5sT14eNKHol24SjifjPr5bT6vbuqIvuopT2a2r32UP4ql83T6Qi5F83Kg4QI06Od1FdDtP
uygX69xH+WPzXHlttLyJ/uBokeGWHCS9JscpYEsZaNA1DZ7koTdzVs+aWwQxmOHRbVQ7fTSuRsSO
jaedBopDAT+/VofUpfYewHv+UQ2bA2OTH4EtuKBuuVjTG76l/EwcDtWH8qhEY0ggWyXHvKgP0hVL
DGIv9QuvZZ2I/O51PBbP0jX9yvrhk9k99AZBSqw5qIHgp3f5I7uJk3woTvoZ5b2H7GywArpTFiWH
6qAe+78QqFCMn+uw/1zqv9RfkSSUa71upfPqzB5o5cUf3MaFGCIcbajwuYbOfXtj1tU3WJVF1ESb
q3oQFTiDKzwpkWL3XvlCwc0pHNFmQ+zPnuyITm5/SN3UH+3ZoYrmWaadhpLbRawwPw8RiBzs7Fvq
GR5W5CRu60iu4hs+BRTet4KVD0f1diiD3AFV7gx26kCeEKCdeq8d4SvwYCUMbkEapN8RUynYKvZO
/337Wj5PIaKIQf5sZvYSpsF614TMPzhURKfjg+AYjvBBdTt+N4Tx58TXo+KoRrkTu/Wz+fl2liPp
cktPJrZ01u8wyOgWyU/bg/bADL8/HYxzaYS3aDrcTsVxu8R+76t3KPbVV5NPxzaKoLZ0XgLNkTDv
ZV8P/uSYtsTv3ygNOy+fC/sbXGDezFpg0+Ai83kYXMV+fcv4/uyyJvls7NAHc1a7dDmS10faYT5l
4RRkOFbz0oYDHGOaP0EcYUvu7LHHdFK/Uu01tLBH4Xj7iMW5jfOi22KUOpsDURwX94oPP6kBL+Us
HKvT5k/u6EEv4Y1H61o4Gv/KL5s/+KZnPoBkLgJ43zA9OdBcijIurIxe4VUOg+eRcLce9vMW5/Xr
7U5HLZBODqfMvNpPPJZA1Ia1pwakeN7iIrzpyG53oXrlFo7udS7CVo50zD3RUezUz/3ZRrUazrSR
UNN77K/s0X67EREmF69vL24VaS70c0zPRxmfakPxoQ0z6A6Mz5TVML/0U8fRmUSIBCKQgBln3BoE
DG78YETwU9ioe4YNB0kOSA67fyVaQFb2877hn+voF2zRbKQ5MzKmeG49/bwRytipBoI9uG1YUiXh
nXTu5ncuWrXujUc5OsYp4U0wL8XDmfmt4D4C1vdHT+PHlKfxobU1f/VK+7Vy0D62aztx4mDiSRou
zNMH+HGPI8sQPWN/X7JssNzF/WIG5LM+oRnau8y/eYiRYmOdX8z2bjZ7kOQ/XHb0DrJs3sS39UDy
u8g8xDiqzjdx5bFXsITFL+OhiPYD9qGOjYlOeVn8lp8SnGbr9fwZvQ58eACnno2Y8Psv8pfdnhEC
dmv+Da9AlD8wsR61kOpYmITMabJodhZudj9460lRhrEM7u83kpEoMEOIM0hc0y3cDavMIr51Bt7o
GHb7YeTuZMxH52YwrQsPjSCu+Hgv7py14dcv2RPH57nKdufEnu6JweBTpPckF+Fy/ugOWcWB4/G4
sSnhWjyDFfBaLml947U4jcsC/ApX2+0xvtnJM5rW2I4abC5ED07hCo4elbxnCFvwnYtf8TotzNTy
YYCTYACUHTOgX0GugqG7oje5KwtndXZCwv3/9mcGYwcv8+aDxwgZdiUwahjybMP1xmpk0UWMYPq7
KdeexfckF50qu+IeSsjfTpJduLFLWZTb2VOlwR+Pa4gn4O2tWAsPiE+gbYTpoaPMw6MR/ck8z4eV
x4H8gG/y7skngjhoTknUH9rdUF09EO72N224a1jhAwwM+OZ3QeF1ziMUdNzDisFVzhuVCtvichO8
Qs6a3Z8FpRcuGrzD+0MeuPicvyJxQCSjAYm8YbBcTigfh0AP9XAgKqdu7FkhErXueBSuc9iHK3a8
n0sly9vXyM3NvOTdMCVCxcyFItMbdLojRJQNOZvsGay83SSqE74pRDA4iPEuIiaW4DyYEwgofLjk
HQ4NNKf3tk/bpyTad6luAs1iHfY3fJBBqDewbzUYGDHF8kSicvsVcGTU+QwJ8pskmEOBVbxbanox
A2gnfWBRfhg789GK4J8K9uUw8BGIp2wFDzx50HK5CakuLtoRwiQavqm4Yeu0+6oiQGsak9nNkn2u
nboVT5QaCqcwsCqZZ7l6PNGAJXVvPs/36gWfxrsuXelcuvvzbrgY1clD0l+Xo9m5izYwXi92yJF8
6mc2UjH783BSPrNy/zUewQxm3st8od6PLzExSqioopGVEOOLFK5qIlCwLkijxcA8a990lq94vwYm
IYaepdu8CEGNW6v5zujVH7AAsn6ZO+kJLhnvRmQR7me2bMOXeVNFRP7qkLaFsVu5jW9xnzB54AhM
z3Jrl2TOKXjIg8+DdcWD8u7b0It/X9wSHmuPPPtqXR1pd0Mir5qV6ijknw23TtPz1MObQxxBPd5p
ncmOXYr7nuRDroK8PZ6EqMelTKeE3GKyKU7Y+UPyWl/2R90eNC604DHgPfn/xrNIyc0ge4pJsZs7
KNJJVBJXwT+xCz9u+rm6K+/X70u4JwoDmU1KutKFeA6WehxIfMy6WEifH9mVeAXrOD/fDjSgMx8w
s1sfaAQd8sPtUAfFeoLeNbljFvrcn/vv9IRsqi8BHR+HJAhalmcaVkEaci0+dSCHwVkfA7MTdw5a
Z7FTiE0nu7CZ3ifrbvw03MigSG7JczK2FKmNoB5Z0Z52CexPKNfuf/zBFl8F58aewXIab89bGo8X
5K/n8bKcdCfzTXeAg9QKBhK1hc6H3XN4GULV1IsjJXasSxMqwea1pOy5I0bNUbvET5SsB34QH43n
Vn+mtq6fSMS8hIFFuwyoozhaoCsOuwAbGvYzFISe/jThTKLhGEf1M88XQ6G8cTeyC6mO8nUWbLOx
02c1ksnglC/qq/mkXtOAx8Nns8cbl6N/Tr/D+nPUrxSPvMKntJjm9o2Gs3O7pz3qdSFiAf6eZu55
qLTZmncLBK/lPksyRWrW3D0X6RQ2fVUXktkhzMmktIBf2K3T21dy05fqBW6cYfXyU3q61exrRl8J
Zh89AN4/BOhqG1b0YiLri6bZCV/7JD/G9AaxE36on/gwOd/+emHp8qG51iDIw5KpLLl1tO/DrPf3
ZnFARpVf1OUofCE9xQCF/hSHvWvatydKuXKUMgQRJH7tVG72WcIevi28xPjb7M7+4r0wDYpTQPHe
NlmJXKPhGJ5q67aOdfVug+0O/Gt19zSUMW5bfc8ambXmFExGl3CHsedieym6cJD70Ifx21WgB/RG
ld4bWmet7TnlcuRvZZRGnZdcNs1f3la/82JOt2e38LcubL9azlBwfDQducb3q7AtJotD4V72dR+m
US5jIE/Oevv2WjwUl/UWqH5NcNvTOpIg3FqMTTchG9Gz4WHtuPWbn3mlyzgz5xJ9ic80+AZiDi8O
23VeBkch0HLxzr5oGs7ekHbvSXfq78n2btzbYXOe37Jgz2f3x7VvQQabLTQnWQnRjSN+FPBRuj0d
oFmyO0L2flE4FDvDAck86AyHRHbORkDmdxJxhyMTFw38P6wBZNJ7ViccM4egxma0wtm58GQRRs39
PnjobEODyhu42NHduJDGoYHl7ukglHekupln+u0TAk++FRUBDMDvDMHwUfBJwq+z3GncgBpaB+zo
qY14XgQlehQfNh+2WZyySeyliRGYIZLtNoE02OsvQ5DsbtjbnzJbAJwyacFpgnf3rSdjFPyGE2Xe
TGwhcbH5AhdMIuUnkXhIL1m059imwQOVbXYgqrtwM1C3es13ttpEmH27KJBV/FB4+zcQFwbD/23F
CvXun8v19KPTcq0b6UySSqZZbk5FYYm47r2Sp3gQQK7EkAqVNCK5wYk1guxELYjKET4txwNC7kyo
g+iWRGVzb2Fx3fOtJUIBngpHgoOjPkUticzU3u7i5/gcn7uTdddFsjdFEBVQ4bDIWHuHGhNJ9XzQ
qBn1H4qn1aM9HsXke7Oj47HBVe2FmrA89OfCn46wDPIXLNAeNM7DEUVqPOLom48ouBO2KHJ/XD4u
9tUgCJVB/8xEzl1/zh7773sYkJ72+FZSvMk9LaTxRwjo743jYn+bWNwAld9dFfhd/oi7nyfaqZhz
4mohkCvmXQkdKS644MOZm4CUIM/c44rpdkcBbyi55gFwOIkv9SO3GXDadHx4eBSWKNLtIWVjYzmT
onJ+h8qJs/oFp8jcfk9a/T0oMQ7lzy5ugs/sOVp8v/h7dqNRaCBrtuUPm7vnBnv5TvYav8eR7Q+C
WBoIge7Tp3u/Hej/SQpb3BRvhI6kpxKd6R0eKuW+11nudk0pa8KjD3SfCJkGFYQMmT8KRIDVHrl1
3ACTAd70QbjfWGiKt3jKIWWrrxG1p5DAHKz4S8VjcbDPSv2MXMkMFvKfzt/zSLh1yBD3HJvdAvdA
u8DRhjvr2pzFj9l9CbmVSKqXnWeW9+5EoC25OU5JEtY48MylmGDn7jY583PHVuvI+I//DAbLGaPO
psmJjyjuF91JDt3uQMJ9a8vmmjU78x5JzG0W4N2eIo7kP3uKp3gtVOOA5A+FB8uPsyeGCw9ujAit
+JIGr7GndA1pGZUckrpGOe2bEoP1mL17LvzYKf5WXG7X2UXNzdtLDrAZ4KkK8tn/vlpBrPyH1foL
cLHMGy0vGPU8x9+lO/Vg1TZliD3fexYftkcdJcYzM1DunsiauMY9tZT86gqQmSrz8FmL0kftWh+p
qt1v34oTv38D0OUrITHeMw/QdPnJXUz9eM8e4isEMY80yo5SoBy2t5r6JsR7zubJVDlXP410EsPh
xAaaNIatcTSRErOJ87twvSvINfRrdzSetwP1PbePCJpefqgxkfRUnnq2mOfPBEdcvytemH/Frjx6
ppF8lT8Ph/JEFCKhlYllsT9S5GwpTehhH1n35s2dv0Hx3EatjzrB0borIvw7XpzyOZU35U6+9Ecj
Yuvt7Rv8LLDC91fw/62t8z+wYwNW6Acz/BdKkqdxeinGH3sy71/4vR8j0GmjuYImFl03WUWdDcv8
oyFj6L+hhySjfLzLv9OS+ROiIIBeQAvZsnQNPpBdsJqi0B96M4Ik/kb3DvlqhZEccQdd/o2OzHvX
+Z8wBQ35LAVaBiTBuDjwCOov1dreUJuBuezheSxi1vc66sdFiZdHrRzVEFVBM6r6pQz0W1dfZcZq
D4xMNX6x6tu1VyBpHvMcRoUE6cEbSiMmfc2TZQ0tk5BA8o1KpHjFqEaodv12TKVNLNxG6+NTm0B3
OGjxX7I//rT+YWIB5IXMnqEzmozMmbj7hx8QOaLaaTqcO+qjlo83OIMruHtN85s4Z0L0w0v+N5nB
7lH++eD+OBPiuOBILLpn73nDD2cay97K5mbUHuWy0LwkWcxoY2oW7b2mPLZWop+bsVkH22JM8S/a
uPukwC+n3iHiGjy0wMNp6v58k4nJPKtZivGjljLxUG1IpRexqp5umr56//0u/+VUGBkz2aB1LImn
+evzzLCbCZhD+yTM+uAnq/5S6oglCrD9/4XvVvYW4E93pcg0pSXMEDnwHa7/810Ztagzirq2T7lB
v+ZGT8jUfHOD5LsVvXYpfc0yIAyJqlvuTOrHVhTuJYaMs4wh15fS+A4Gh5EHyiTzcFjLq9iRlExq
VKqlXxaPTEs/L1rpoEwQAq84ZmV67KbbdUhkpnxk6S8AlfvF/nwzyBorLE+UHTmx+Uvx1lzWTE9k
AO1SPpMeij0gvxgO3xI2UieF18T/7+/pX6yRUXdgS3AZ0IiRsYyfH14zL0aeMQDxhIYVtHXxsoWW
sBRwUsXQ4y8Q+uaCAbNr95cW8nN5mnXAmRGvg7kI0JSCOtbPZzaybNGRVFWfRkOfvVtTQZUnx+Vf
rDbpXw0RHbpdYksBfUCver+MH5ab1Eh1JgiL/DTGEsIlMLGEKDttKKwZziqZhStrcLzGN4tJqk5P
vT4G68RACDvvsksvzVgpjE4FUPG8/M0nr6IjBjEUiAhYeSzlFwfaLG0x1ll8e06RSof9chjvDElQ
nRicPxrNC6m8lDwIhmDc//cTv0t9/2RjYO6JDSpcUWgTIq/3yyMZNh0pY617HlRv6yr0QRKmuI25
um/79WOnTE9ZsZKK3SzRXgvl6yCSHSjU/kqVxk0zXtEcAx+1Si/10AT5KH+/ScpAF139Wuv05Mwt
WJrWW8TpL4z1F/ZKbEZDEHCnytCBT1owXv185UIDCOS2Tetzq8nneNMD0AdubVqX3iK7rVQSXxJa
Qf0ojb/b0d9KT/4jJcpPIyX/6xA+9F//M7jHT6tdFu/HLGVv2P6epCgS7Gc4qp1wBN4T/Mg/chRZ
/A3SHQVHhnLozmrCsvtjaMQQf+PFkZmQ1Ch8W+JLf6QomvWbwaLYidHEXdiUNfE3UpSfVz6CpfhQ
xQBVZOJKMb5fXJuiZGliVVri6Uh7dDD2m/Nh0G/Js1Urw1+4mZ/d6H4uMgegyaQQgJLMd36UH7wM
UqwFnABp6pGuqV9HgjyjgUA3IQOVDNr+Agzc22agGadVRX7+4Y1cf1+5P5Ic/duTI7ANmYZKfvc+
QPjDyUXIl0FSozjVqkJ6rIScvN1qFVedYvZaJaceGII+6HO2/EVC8Su90u/3bTKXpML8whXsvfwf
Tq30k9AKNTSQjZKuTiZIqbd2UDFndTMDRWmMydbhHjn2tzaBrwWAzy03ZKb8c90Zy3n9m6SRf7wI
3PwuxQtu/VemJUHqxFy6MaWcVfF0KtQ6OWyZNoSY5ObHsGO/wa0AYbMpjozupjm7JC1n/yPq0l9I
2ko/B7j3SzEkVgEzUJifLP1if1ssdSVkximzgAIzFFWlU4xIWlgKYJamIA4mBgKSYYGkfuAoXi0J
cqSRpaj2iAQTHplJ+JOeSCLUolYOHua/m80v3vT3C9wpCncp633J/RIHFmISsilr5rXm/+XszJbc
Npat/UQVgXm4JUE2u9V2S7Kt6QZhe9uY56mApz9ftc//7yaIQ0T7RnaEIpSsQlVWDivXmpLPljZK
gObLfHQY6Dm1paJX6+b2AzMz5blrRBIgXtHtsTGrZ+6/j9E/P8JnLBB/QLSDt7g+QZ5gvigMPdpp
VitfmqS2AnNpwTQNnXh084bqgh35VFiiNnvO4gzUj3TK8XfXgd3t/obcOgxXUXUZlmPyMIK1vf4p
vq/BKN5F2ansUuM/bW5lZ5m6/UMftf9Lwvl/onrVt79Z9X9N2atV12EcoriYZCdDazp0Y1wxPDUi
DH/YxTx/HHLd3Xk6N9amdhdf7fD4E3Fcrw3CYOZzsz49IdnVk27lw0PkdNUZntVyZxuv8TuvX5Tr
YhBPmqbDfq5MlXZhCK3XOFZTHQZ9Zta4Puj+rNy14P6zf3cza6/cugrz/p9RKDB95Yj0dUyTilkk
MgIE78B5eR6KbP6YdrjEIhf9D6sZUCCrZXnmFvjHtulNCLdHRi6mTHM/ZkVlPOh9Cm7EGHz7t2WU
dFHee7ZwA9DPQR0GPw5Q7uv9x1vlTTJU+amretq2TU3PKgd+bTbEVPdN3Z4teEqAaQKX5D+aIh59
65Mr3N3UVlZ6MmP4bwSTKoeQH/Zr1ORjwMBltMP+dXu0sAcxqqn50Jq6tvr7N29AIaulo1aRnjKr
j89l49gP4aDJR6fW/NP9pW2ZghnFYm08t4QP16aGrMWXVhGUQqNPt6it8wCm/PwsSWN20spX93x9
RT04GOA8UfPAOtj7a1uZ1bmJFjdc0czHRxeWmKFSmKRNZh6CiJpqpsS8ITKVEtH8XJGdnqvW76Ee
rWb3MRks/2ODFOm3vDMoCoteOierGMwdzqXb28Zle+WU4zGGlc64/pnuxPy0FqIqEZLpnKfeQadj
iPIz/s1kfLYHdVgae1L3W9+BMomFnJeNLvxa4GTJCpKpcmairquAKeAuR6YvZjf+OTNN8cf7P/ob
Y+uUuPGMBUC60v7xe+sDUq6f8jh3LmJh8PFfWFJlBAbiyBfX9RHPmTM95I9TJJkAyC3EhsUIwYDV
NPWOqQ2HpZzkf22tHpvJrpNW99rslIVN/hQ3giEWMwKZGGnwgZrp0B8bl4nNmcnlr7Ud2rTNpWR0
xYWZ4wklquaTkOTMFdSez/Y0ux/v78WWF6GWyINISUxN2V+fq9FFDmuMK4DPhLYXc5ARlF2e88sQ
+9XXicHxy317G+ESG2JDGeZyu6kdrQ5ypanhZohiT4vduOScvvbXPKIVwJxObzvHiRTvWz/G5ccS
etJPXm+h5xPriUVvws8WJmWNUPt9GsltD05i2d3Oq7a1H6/Mhtwbap7WyvVMkc95i8fiZA/99Mu8
TEIc7KoRX3Cy2YfSmaudlGLjYhPEwo6HS6Veu47qh6k33cmVQKsjPYU5TufdSAw3+9q7/F+fMjl9
TMfS36kOqHO3cnu6mgKgosYy9TXjUxbr+jQXfXGiMxIePDGH1NAMBmpar3qxEbE4wPCSH3Uzkocq
cvWdY7DhWTBPJvHq0ix3tc1GMzdFV1RAdrwSgLvPMGJR19kxNxnfv3/itkwZ8E3A/0OQwotyfcIR
KfG8HEGQU+dWCOJVI8W9vgMLX099tHPdtz6maUH0xLmG3metXusOIdPXTpajoNXKg1fqHsoIlh0s
5A2BnoTyYRimvcroxgIhEuJptuEU4gVWCcqbh3k0EYYda8SA4naIP8PaEAbJtCAknmnt+f5eqs+y
OjUUX9lL36WkBAvqtanMsyN9MvCXENVB86M0+MIckjQqS8xjImAUJLIvHpc4+/v9hm1lkHiHYroi
h3q7Ro7rFOLPRWA4kfwGn3X3rYyN+MEk+Dl0w2CoMn72G5VbyMjvm97wCEQImqI6JAD6B3/7ZnsV
tYZVJTVvBLTIL3kT/b10CS3OGfBxWpnT6f3msEZJQzV9tLUWLUk2CUqogxCFl4BJ6Nn9mi1L/aWJ
y/yzHobGzs5uLc/24amnQKmYa1cpSuOIBjLBiVlVpIefSx6rQ2cRVUbjEp+0ot9JBG9PEGLkXA8N
Y+p7qp/zZjdT145GJDTj0xIiCkXq2z/1kP+clhxxQIFqSxZrv5Sx3exsq3Hr8DAMKzNchrSy/HWn
IimyUg6+Fp86nTAmcPJieMlk7UgErKX/qTJhpzjJiFt98DyRVMesY5T2Q+068tFNCf2Ona3FHwxN
RqBYYq39T16hHU7FNPW/uKnpv8RV0ZQHJywc6O0rHanguCk1BM4yW/s4T34nj5aeI12SRKb2wwgd
ptRDMbTnWu8YhtZrP7J2zu5G+EHNH62Af3iJITu73u7WGmyjXKbk1PQafbhaMlhLSy/IJbx9UJID
dV96ekQajbdxToFXeAIlzMqCXCZv9KPIivlDLHTnJAyx14zTb4sC/DZOOlw8no/fXP06I5kYTfVj
dC4Z7j/29mJ8rvSBUQ64KC+aToUe2r700Oc+0OZpGh7mQQr00Rx/p7R260Jf24IUlOib0qtbXYLC
1GcrTuzo5OgTKDwJ43BfLdFjMdbWzsu39UnImqmIsmR4F9cRV+f3ea+POjD5eRQQbc1m+0TjlFmH
LLH1g2/06W82rDo+lP/R+KcQMUX3SU5e4DgLoJgGyFu+FNp5ZJLwnEZFleycmttXjCIvFVUX3QpY
C9Uw4ts7CrtLHtc9VCF5ymepIBkJxjhp0f6rvZMhgK5nRbsXEWwaVbtCsOxSSVsZjTpv1ODqiU6D
5IZSNqtpAWs+8Ml2KbNvk8eVXAp378urx/H6RVMF7f+aXT2ejtAmSbMIV5dO6WMOJxtVuXI+33fq
W4ujL0WEB58g45er5yuyDNiXOpwPbDTOow1/0XHIpvHkhQD327S0T1Jqu7mHOrXrtSkYAKopJCDe
+vIbS7ww0m3FSH/61SdjjuoLbBIFgpBi+eyPCdmjCvCz0sIXVNCPqNH0veOuvtvtj6BEb7q0CUxt
dcfzpK5ao6d0bBV688OyaPZXRdk+9kW2fOHTjl/ddoqfbDzNYw/Z0GOV29XzlJXiCSYZA2qRIvn7
/tfYeAp4eShmEHUjpbJ+YnWHXLN1qRoRjdenTrblB+G70zmRAAjrtO6f+7QoQOJPHoP+sb6TYmxU
033acdRzIbMnB1rnGAOAh1GE2O8cZKYRR57PBaoCz34bT8dFGPJDNU+SaXg9T//oPMf8iR6+y5BE
GEP9KGpz503e8n4WLyM/SGfAaK3gpoPHGJEtiE99lMwXKK5A7kbeFy9CPPRf7Lzv0K6hNglaYHUY
SPMKc9Yk9yBDF4F+tPXdg/eA1r3TdYdeZMxsDJN50Us9/hn2I+P7ffsb0QeNIqbcDZ8F05S99my6
CX0b5Gt4NqXoPDfhX2ZZDr9KGNMubh0z8uMkwNLaNvr9vuEtNwNWh/aJ6zEl7ahP8CbsKZZYutPC
FudajT5s6ecwnlADv29Fbd/6rtGOo9mrGnU0xK+tQKKmSh4dyLC61E6JVk7HuLPbwK9c0NptWewM
cW65NSV1YFFK13We8mt7Yun0ZCywtyTG/GQvrQbiNWxgr6gbX/wWpvCYakWatzvHaOvAOuwikgqv
IJfVbvpDXjkkPGCRUcYJYjFrL86U/G3N8l+Eqw6PAyS+1Aixt3LcsUCpJSLeP8EaOQXeEjoEqLML
VJ1G0FdQPC5quLr3qSva3cuyuUoVLVMINT0ooq93N3G9MnN9yEYgCy2CoUCfpoJu8GLCCLXjAbYO
DjCz/29q9QqWZS6LcSgSaO6hX/YcpX4Kee6xL4CId7rr7BzUrYOD+hYdZUpPdJZXH5AKi0h8HYHz
ME9B5Sye91MdGgBRZcO0ZqaFAGHy6eH+7djaT0wpz0MyR6nxej+bjIeulWVyqrpmDiL4bM5d5XbQ
cYz56b6preuOO8WXQuGre/ZqP7MhzXyiJXqC1NfORkRTcq45r/etvHZz1vcdXCCEDi5OjSLA9Yoy
2HV7iy08uVCwPM1GG55pWtM6E0lTX3Iveh61tP0OV2f92bUqHe2Fuv+7b+C3MrqmuRD7QfEy1iZK
3zqdKQS1AsssphMQonrH9W59cnCJNOldGJTNV2TuGw/oLkWW9XmTnhZPS+B0KUEFt7Z5arXEO451
tTxYhWP+srNDGyEQqAAwcHBT6NyjVWA/S7cq4clPENnyAbgaw1ezT5YvcyiWo5g54frQ5JdWj7Mj
UDKEi41ppz+8sW661OAFQBWCannNgd6sW3R9HvUl8Y+RwDxpaRLkjGwTpJRggtItN3nQlkrubPZW
ZkWFBpJpmr6GoxvqV72x2plQa8YtScZgI4oAiRe51OjG7pHaKzO7+QjJgG6hRtX3489CL6f5sDRJ
ek5o0u4piG7cO36LjVoEvKtswurRHSyjkEVkRafSiUCL6+jSuGNkBqY5jzs9KnXgVxeCxhSIK5Ro
TLCvqys+5JCmCrOKTtS1gZYW8Ep+Nwun0E8NzZUHiKKyv0Scp091XCaCQNhAd/v+kdv63hQA+XLE
dgj2qd14s/PSqqNeDijt0nCyPkDlaj5OzpA85pH+dwPlNww/43C+b3PDfVMTY90k+EgQruEZuiQt
TuOMPo2eZOjeQBgtksF7RJoF8bw6i7/ct7cRRsHhqwHuVE/jDYrWlVZYl3aJPaALp6hKyrPT64Ix
j+7Pobbkc7Zoe+3mjVPEY8ENoihG9OyvTrRvC5lKxGxOvMZQsVgTwyOmlpxNaWef7i/vZjtJVGAa
RpqBrQRmvTLV0GFbyN7hQxHWoDKz7kGrcJelhfKtgP115zW8va2cVV4mlCep3pqYvD4zupYbRZPD
Fxdb8MpRg2Aq0AQEgX7i6L8kmT4/9tDznDqtLC9V3cZf49QvTk1R5DsXaGPptK9h34dF3jCAdV3/
km6C/EnrqVFV2sIYl9bBacLED62qqi3O97f55pFUqwb6DkWRKgF5q5uSNritSMMWUOWR+pdTzAwc
17UZ74SL24YAeihDprcuMxU98Uw+DVAi4HceQ31knD3X552Lr9/c/FehB/qJECVRS/VXb02l6f0w
06MNrKGtH+wWYkB7tozneIzCH0hTQI+QOcOjX87RF5Bi/YsVSwvexto+R93IaEjpy4MVxtXJ9OGl
PWSVQEZzbIed431ze9XvJAai7U3nBzrs62/sRzL3wzphwj+R5ZMhzPiPLovCr16o+Yy32237vZpL
hATbQuzs0c0lVqYZKIB2Gya9f0QR3jhHG0L3qfRoUFRu6l5a6Tu/yV63HgcksX599+kCW0gQpvTW
wD6rk/7GlFz8zJksoTqnc/Q05Kk8UlVPvrzfCt2r196dwjmvHpwlnFA0MlOOVmhUj/6iKCTreq8P
v3GAaSrRcGFyhCuznjVc6iFdhDuHKH83zmUm/wGSbueP714LMhTUp0jQUZddlyUSP/L4NkiZ+1Hv
XcpGMHs9lu1OqrFxBMimSIV9EnGWs9oxtMsHqlW96lElxWMU9+Z5tMFnt/Wg79z7G1MUvkErqq4G
Wh4k3tdHwKlhUKX8Y6PzKtuTtMzkaxYvJQW3Ivrz/t7d3Ckw1lT3cJxkF7TIVqYmq0ZOLpow1ab6
U6tbED9kdkwMrjMxGHcx1Lb2r8XUG8F9wxtrRF2NnIbMnkuNxvDVMW/7AbQXIMhgyrzkBV2GKLDq
gamWxfB2zseGKcaR0LZkW9UsxmqNdaRFXtTpfmBrEmBMP1Y4OJLhD4MPR/vp/ro2NpR+Ho0+cHoo
saxhAqPjNJEdT8z0SoToj03qofsVgtWBprRzfx/Krv5qR1l6HKw8yt/rphwwG2RvzAiBqrkBiGSh
WdaFnoVB23s/kpDyZBEVDKSHgFLev0zH5s4pPj5kYNSev/FSi5laEw4K5Kc0nOHQ9XIOqMfFn61h
gTW1QPPtySr88msU1ulOkrD1PUnCAX1Q9yM/WdlObKiT/dFhrrsg5i9a1z2ZI/UUU4/3cHs3DowN
BTTmO3Ty6cMzk3a1zBCUqVnmoR90k68/Sm0ZnwbhdDsLugleVDMJjKlJUQHB7VeVqzeb6Uk9mgrA
HYHvF+WTk88Rislm+TPILOMSyc55/zFxCfPBDCMabr9Kf7/9eDYIgpbiNjRhSQ2MN+4QeJhQ5fWr
2t55Z7aWBr4eNBxd4VtEXKZIojUxeAHjf/5TX6G9m9KcRVzTIEoPrKkfk8v9o7kW+9TAm5Gwq2bp
6wTiGv01lNTDFBgwcHsqQIdxrgqofeZcP1VI0nwudGeCdieflwCxRQ9K60J4T8KHgzszM+vkO5WJ
ip6W/Hb/d20cW34WaiXcFxO51ZUbGhFO61i/x8Melz80nvgxiKJxfpg9uXx8ty16/mrfKRszSrkK
6ezKCmfE13x6cxU4g8qE1q9E2yg2C+N839SGw3tF+DEZAXrUWM8JtbEbRkUfMv/ejRDXp/oAd76h
MxGvlfDVme34xRuWT51fVH/dt7yxoVjm1TJwAsrXXl/OoTLS2ptZ5JL2OsyGIaRTgHsPdjY2e2dK
bdhVgk7ZDRFcOv/YIw5Y5RdZyuyPETlc0QIwZWN1+mNroTGFxKkOVXhTnGdzDB8atB/RPEjnc+Qj
ZPT+9SrZLzAPeCVvDWRNFx0d0F73gnkG5jRCPQonjq4Hdjla3+6b2vqowGUozZHZOSCzr7c2mvyp
n5PGCwzLFS9jMnvHgT7zObRSWCzS1CabNRAiSrPs3UhkdtoGWeYxrMI1WY/F0HMDWOa3XoCCxl/F
4k4PEUT/Z3oqy06Fa+v8EMtTWAUYBExUOf83brexUHSNht4j8PDzw+LQUhyz6g9nmvydL3frBen3
K/1JyuGEwt4qT54A4kl6Yl6QFgAGUYkvA3tqrYNHP+C5n8e9iPh2ZdizXLAxZMM+ZdLrlQ1Olc1o
BriILnR/taGXX8YheZGNJR/un5MtQ5RSHItdpIjzCl55s4VVU7p2X9vQAoB8uWgRPrUEkxE07t5D
smmJ3Ov1smtU/K+XVM6+KadcdwDA6NCjJLZ9iZpCws2ONsL7F8WbRZLPaLvPgPC1qVSv01lHOyKI
x3x+pL2QAWcci2PS+3tFt61VEZCqB4H3mLLNtSlGsFQpFFFjM0zjIOus+CiFgPgjNvaI2jdMMTxA
NmYQDKvZ3WtTtWioNC+5E6Bi34rDwLzppTbK6mWY7emP+zu4cd5VmY3evVoWELRrW4MW2h0DQWh7
j+43oLLyZYx0eHkE8jnE6PblvrnbKA00KNg+1qW6lOsh4dwto6bUJyfw3S48pdron1I3T95bYsLx
86n+QWJxs1aL8gvLnKk6O5Qf6E8iy6zQJW33GKZ9dQH+R/vi/rJu6jIrg6sjb1llx3fkHOrZHB90
S3gnihzNQfRonCSTyTCwX9Y7e+nzaa4fOtwuzwujOLytDEJef7pFhih8+OzlUBbOT74vxam3ZiWf
EEPLS/n02CzSfWTkiBH0cp6+3F/z1slhLJO6B6EE5Nwrn0waODRpghaykAv8gDokDJXVM+nOV72A
8dXfC6Bij5GNBWerBs3Jnq6XO1UjN8+cuYBaa39Pw15ALdagc+MVXrVXz9u6gmwpE07MQTDCtTpB
DQlqZnYsTpY5bZwpko+5W80XYJPpezvcrIs74dI2c1iepj7zG8dcusNUxAuq6ZOW9EwZMVBEwIBA
XO61n3nA0495U/2LZ06N2aiHh3eHAum10T4SY+el3JBm7rIL7SFkH2XU8UcLxW+fau/OY1gkZmx6
iJRl1lGu5eGbDSUNX/eFkpBA/bizLfHoIyW2k+/elrrVhqoBKUq+VGfWPqY0m3xqEw4Kkka+PI76
kFvHFqkDiEOS6GcXTbnfZEtgpIHQuEgdZbE2cayHmQxjZ9lb7o7Dw88B5uYRVFxvM/lqFo4jwuJ1
PSNOGdkTZcnY3ImOtrwPrPmvCEfSlptZ9qaLAUag2ZK7kReQUWWHLDahwypnaHBDewy6pHR3nl71
CK29j+J6YMSaKPAGtmA1Xgus3yGXryFnsVIDRPqEfNaS0qVBvGIKomwcH/0YCZv3Ox6VSaATAOqM
gvv1ps4Fb2PbmBDJenHxkqVlY5E5Ks0zGssjVH9UGbMdm1sfkhSVPi+5msMBu7ZZWbMoOnO2A8BF
EaptFaTbea/tTGBteZ23VlZeJwSJnbQJgqhRqSHFKzoE10d/OSbRuIfj2TJFeR7sAIGGQUfvekGT
2Wjekuh2oPXwMSzoS6JgA8C/rO3kdP973U4Hs1/ML5N14t88fY3hWWSeR16voSnkxANKlzIz4Ha0
Q+9bZibInsyplf8NFU/5eQbeh6RJ5k7fPTXieP+HbH1EOl8M1ytWACKE6zUnpTlUuk4F1TaZkBj7
3v0pLrzl630rW8+yihDpltpU0hXHwVt/HvOsZAzSO8E4MVZ4wLfbPzFRN8WHqZ9EfLSaePhDlk0O
4+MSdk+jsLI9TNGWRyAsUBP8zNP763lsnsW8zpbMCXJflEHZS8i73XFqAyBW9UOH/tvftlOC07y/
9K2QAGQQySipDMDj1QabqV2hmkw1XEp0XVr6Sgj2+A2Fq9GUUCSHYo82YMsiIDQAxBrPJ6CP680u
K0MmTjI4yO1pzsdOE9BMV7jxyBoQokqY8NxZ4tYZUvhhhsZQKiH7vTYoxBgObdLzdaUBk7YVVT9P
vgx/3N/IrdsJJZZDgg1QmW94baXJI8udTZ5L4IvmkfFB7zTmRcG0deb/et/U1g5SsITiS2dCiLj5
2pRpVIU5TvhxJw4ZvLVhDnBqgSRKDVS/lcVuD9PgH1w/HG8Nqr9/E+9URqzPDJvZQd9k4wfda3wk
oCyYHgcvPzZN4x8RTc7Omo5uZlNnP7ypRTnFD6Ojg3LUzit2C5SlkwKEQk2gWhQjX6V83/wapxUt
WqDkWktTNj8S8LDtUbS1mI6JsIu/qslc8lPsRBkTVpleQBJqJMUzHBWCOkQpanmZl757N55F/So0
hBkkIQSFkGq1R5056J4ktJ+ZZDzJnlJojx7tLCv3/T7xytLqAjWpxZRIiyVd6F/rNisfJMqhO5nK
xnHGCBGK6gazoNVjo8/hoqEcTD5GlxwitploMw+hzYzQ97t/nDdNATNELIjBB7KF651b7LIah0Hj
e5Zpjw57XTzVWfPrYsp6J+rauDg4eDorrsrUyRKuLU2pXzEgT0HAba0eIQLDPWsA3S4ees8n007T
HXsbPh38DR0O/ByddWv1pYZUeLUJ0CCYXKZrks41YZ0qtUucesjO51WW/eZqMRD7+xu6uUwGxTwq
LMwWrEu3+uT3riyJpu1q8Z7Bs8wfqU6QW2ZL+LPV2svOjdx4Puk20rlXBR0G8VYfELnYtoSZicxL
T+H6FdVystsB1h1uRHn0yqF4aKMZsv/E6o6xD/vE/fVubvMb++qAvXEI6Tj09YJDDCbLWi5GJrJT
lxveU98C30caXj/aM9zN941uBNN0dRmfIDqh67COGTwtkqUlcyj6q66+xPCroe2iASeAxe/ShV3+
aOpZfayG0ti5/1vLJSYijMfV8ACov3+z3Dmt29zFrQTMgscPvEThwRwS85jMVfvzkg3NZWDkLLi/
3K1LSnhCvYz2Jx975d7Ab2Q80lzS1KMuSK5QoA9cps840nezleBJqZAoUA6lCrL56/UVc5ub40zZ
c3EiBo5Hu4fMO8nOI02Ena3cuilvTa283Dw6+mjnrhNUC1vpNSkM+HqoH+baMg9oL/rn+7t4O+al
UABslqWeU4qgKw/kRrHoKN2RXYah+KuZHFhns9Y/uU1IMSZc4gJG77ZzURVADvtDZQoGvLI5iYIx
nWDKT6z2axbZ9tEE/PGLOQn32/1fqO7q6qnnWGlw86l6jbvGKHvm3ORQLriwYIbDc1tA2R41zeN9
IxuHiWeFJ/y1CEXJ/voLW1oz1O40IIczMcgX2iJ9kFkNiUTi7s0m3zILUCd9a2tVNknmXvpDCJOQ
M7culNDt4sIp7ZTzn0bsd38lDVCjF5HobnECVZ99d6bOgok9ajLEmmJHeAeX7oJ7KuTgHfpaOO27
X1rFOUQviDI1D+Dakbi+0IYQUEzgpKJ/mkQrj+iU68gUN95Osnr7cckueJEYbqKoQ8x/ve9iWDLN
S3M7GIVt/DylzvJY+0v/bs9IkZmoQSX7KlBZhafCYa5rESl5KkHa2ZN19Ug0Rlkny+XMfGNd/tpN
kxkYNBzeCyMifSKDI/yiM0sncXW92p6JFBp5MGP3vASdbtRQEDXyPPf5/ypR/p8kTrdnGFP0ynD/
ZG0kF9d7GTZhbqZ5gzKOX+Y/ZTGi7ks4FEcymC/vvS1YIqNQw0meMnptSSGwJVQrfDVf9MClB8Wr
1BHWSt3cCcVunxb+feIjYgYilpvRAa2qAI7DChu4YZleoi75jj/rz65MUyL+bDrkTbY3r3Drg69s
Wqtv1swCCo8Om5MtkFjxogTlb6M5JrKOz0k2FTtr3LoEb9a4Pp6L9PuJVg72IK87La7RnCMqADu3
enNVvNKq0E7euaaiW1p3McvQBsw/Ttlx8huPOevROSBxKy/C8aKH+4dk0x6lGqbYiGuZpbs+JNOU
OyPsS1YQaymMAHPnnT0DuqKmoIAZ2d1e3UC56Ot3gq9GV5KaDDEm8Otre0Nf5AllUk5K5hVnze7g
mYpn+cIweXw0jAFhIeHkD0aL2Pf7V6oGNYm5aIDdZCZO26VTl/pWYGd9dGlTSR4qeiROpIas3yy+
3ze3UQpjSJWOOU82HoVk6HqlTTsaDZhyOzBiET6CtqmeQrtfQGEjxWza+XAKITg88HaLPzyz/KZT
StoJvrY+LphVNSLjKJKzld/mJZ1b3ZXk37WbnRo7daND4gn7sYNv4nEW2R7KZ8u5UfomDqOhToKw
WvNQ+1NMQxsJrI6bv3gMd/dOPZ/asPr9/vZuLo0Nphqk2IbWKVKTJ87Q1NQy4A+rT9qIJsHowuc1
OPAQV7oR7ZyejVYD1sjTPQqbhg29xfXnNI1WThWsKfhthcyKRmijCwftk2gw0EtP6sdcRChszJP1
Aq8Z6uc+1NWmk/k7H1UZWt8gXioaxkw/gc9SfupNGG+ADe1pNiLnCfSZFDTij15D/KpR+J6G8e0L
8zqi3zG7fZ5VbRfeYRWMrg5Tng15FhkD37btferIbWd8nmwzf+wpk/xpDkL8x54hVMjdxPpouOHw
ICcx7hXlNk8Y4AY1DAe1wnrm1knggV+imrqjn6HiXmXx9zAffonyRT/fP2GbllR5AeQaTO/roSdm
UakGhIQjRe+Zn8N58J8HS3SPCwWOnb3dMkVQr24o5Uaa5deftIGLfBYapozZQq0D3oCjO6RoSSb5
3ku9aUp5XzCiBOrrAfqoFlY3JXillCzsGDND/W3JsjQInTH58/4GqoO4PqgKf0LsAe4FXt/rVeV5
77ULXN5B5Pvt78aQ8L5Y8d7w54YjgEUHsCtoUAVRWu1du+i9PtCSD9IpRpdraN3vnmzHZ+ToP/dD
NO8samP/YH9SQF5G0KjYrswZ+SRHCLetIJ9rRsAyB2VBpnp/F9WAbNT9Ddy0xfwHeF5M3vA/WV03
WUWZcCwYATlBP+8+9bb1h+kv2W/3LW28yrzHpG8k6AqYuPpUfUn70HWJpfKhNq3zYJvRJ0ePMhCa
w9KaEBJ7qOFmvnhimnfaOf1bnsUCna2qsnxGernXB6WzM6PuZmKCSXPT85Ra7U9d0qNi7Yn+1zzL
IU9w0y49RPilpzId0bKroDS7vwVbm60uBacImiTYVK5/hKzC2Wsl0XIvrF47NkZSP6UeMyaAEOpu
x7dsHVrFq/pPdY866bUx+tLGpIUFqU7mE2al9BYOkz3155bx4Sywl0bM/+IwvTWpjsCbZ0PG8+j1
c4cCrTX2j51eIGGmx95LqCd7LJibp4mRPmhcXYK9NSzTlJUW5w3poqzKGtk+T2seJCNKJzvzXIQ3
ewepb+m2X4Qz6Tth15ZtOAvQlcfh8GCvlkmHY6oaHEZQFYmOOAi0KJGhF0ffac0TtU2khqPi9ySq
851PunV+ODw8TbRZqa75q/1d+mWkPmsFZetqD24SI7GXm2h4yXk5vf+oMk/OVNjrELKz8kGlBb3J
4lCOdqr+P6Wb2R8LJ+8emHuxdxa1dU4RydAYemK+nuD5elGC2jaEd5UTFDjXYOxG6+MoW8YWZ01R
67h/3F/YVpAFQIY+P5PdtG7XBR4JcjjNFUDGa8IYHZwW2fkmtT/I0Cj/8CnW/jozlheIinmzREz2
p2KO0M+tkm4HVrZR/mHcFneoSv5q8St3gNSJMTgt8aVHtnAQrZif6wr0+tLq3+t6qSnNO8mHxmqj
xzIE0+lrhcYhc1ChqzMIwaKchqht7kETN4I/XCTDCMwgga1bz6GFlW0P4cTznQl4VXymBwNNixAr
jogZRslsGoyTe3TbGw/5ldGVt6pzWA5DarxqVGc8Vq7RPYQAz3eega2zpkA8pg66BfiQ+hVvHFQR
+mEyTYkTJLXxZXAT+2HpfVTJtPRZD7Xy0/2jpq7jKjhRJSZVCccg5Z1ra7MwJibkdCfQwko/aEmE
zHLhTD8n+lhcIq2WpyidtIMZU/ubwiL5eN/8lrewbQ4AkCFGPdZYYNtPRxf4DKCsBMbKsEsgjmiN
6GgniBv9G1PAIECME7es84UFSq/OUhjduorlBeL08kTG37ykurUXnG9+QoZKqDih8USl8HpT7TCr
CyhG6WVPCQ2dMjJemmFCOpo6WuDU1R5UZ3MX39hbHUzYGutugo0+8GuRnxeGT46kcMi7Cm+vbbO5
NDrnimCJjuM6+/G8OZEdBb0g6qbwA3WKXB7Sps6jQ14240+2lbybaRR2A4ppDOLhhhjUUYt/cx+c
goJd3FPyZ5jbPRZDggZy6CwHPw3fPTu9MrX6bk3nJwNLAumwTM4h0Ych6Jpy3Kkib105Ckx036ki
UxVZXfCuG/U25UIFpvA7eMZ9bzhkoe4/5UakPdgxAWBe++GHKlnq3w1fdntKVps/QGEhVZ0X4tHV
a9aF4dzF0KwHUId46JxmAC7McfT/KioL5dqS++6YozgLEeWB7iV7TABbxxW9DZphPKWw8KzelMqC
BpkAzwnIS8R0APQ1QOsae+YvcknS8Hj/3m+uVg0asdsKorP6qEyO5qUdYs3odHlww2l4WWDSDOIe
eionSQo4GUX07Na689Niy71ezVYgRqeAUjd9KwpCK/O0A/VysHHnuh8X6UGbyu+DlopfdDtEJ3bi
42Zj3R/bout2HN5mPkGDk7AFaQbwwyu3IN1u0FoJUsjXh+XP0ZL9mUJ8dfGq0b808KU9u6JCLolS
xxFCK/Q0F3hNduLtrUdTaRnwpfnmyKddX19TdMzFzzSXqWG9NHkIEWYU7muXbPklWp5QvCoWC6ZL
r83kKeQgqQYc3da6v628089xXacHmVuIhC7a3sj95qpeHxLQkfRq1ke4zL0k7AFHdlabHhdJ58lZ
5r3Sy9bRVREAtTbmugkGrxclos7P5EDi2xiRNI+ib+ef2hxCy/MM7Vly6Dojqk9cdOhVSZH1KBjc
XP4LMCPPM3B3mjSQ/sDhcf0z4ABG4kSn0hbqS/RN46U5jNNUPonKRe88ksi+OkN91rzKPFhFXl3M
egh3oPBb3/ftb1g7TS1tkqwDvJnMdJrFErfPelcYl2zQEV0FD3+57zW2PjAeymWijTGlm2FlZ5CW
40aUjK2qmi6V3RsXHz2CX+5b2fKElBqg7mXKBjurGzrFVC1pOCJivNTJn2HfWMXBK3IEmv0xHPdw
LVuuyLNULZ4hG3iMVnuoD24/lwvxqzDTliFT2zee6mTKUZCMTTSXej1hqqB0+v/h7Mx2pEa6LfxE
ljwPt3Y6syaKgga64cb6aWjPdngenv58gXSkSpeVFqBublrqnRGO2LGHtdbOGPOOXvRRxXZ3tcQN
6JDiDFArvD5HZjuNhdK1lBasyT2LslvuVjBLsBnm6SBvkRu3DWs5lpJNRPwFouzaVD4tdrXSuzmt
llrGvpb3XuAoS3XqwXKGKRKsp3wpjygUu1Z/dYZ1+itvDk1ToVJUys5tbhf1fW3nn2pIZxcVTYZH
ZUIosIq5qb9/hCjCUQiWqA/83/VKa5Nk9FdxLKnn4V0bq+tnbUz7OwinhwOi9i6FDGgpuxsadbjt
B9RhucUOGmNFm9XnWqj5u0mr44Ort3dMZcYGFkqqyG5XNBatOaAcjARhrRv/WVVXTacWrfnLklbm
CVph+tCjtgZcqJgOiCl7JxRXC8aef7l4m8faHGI9seC9neYhGe+7pGDQOrvxELfxkfrIvikYDERA
qGpt1aU8rQG3h4DYCfW4Mlyc/n/dHI0hugj9QQC0Y4l8khFRSPXzEm+dTDvNzI/KwXs6Q2oGSMVE
D+PkWoVv2oNx+e3TiMw63W+IwBQPty6mi7VxNuqM0G6J01NvagpyrO7yLsnJLm+b2nkRMAXGiSNC
n21LxbVN+FBGRo0krgflZ8ZwB9/Q9eTb0DYOoNryCKC68xjT7pL+E3Vbwip5bF/lIY425alq41K0
2q0YVV0q6icReQUjNKZOTA9ZKgr3PLutCWlxdQpfmafln9tr3rmAvyYgUQkHHUIGdv0b3CI2hCip
/AymnX0evWENO1iaP29b2TswFPZhd1JYoaWwee/blewV1UOCGy1iJF4/pf82g1L7EWHIQS60Zwqa
EHUHcmV82GZTi9rrmDQ4myfXS9o7w23slyomsrHVQzm3XVO8CC46uXSxtpWsRaW6PMMPOzmjWMPY
i5L7fIDJPThxehCs7Hwm2afwdEdeBNBT15/JttsBNikjhEYjnc9JWjiX1KGqcfsz7RxIgjFcPx0s
KfqzSePMwQVSIl8bUuQ+nETthsu0kOLMObNHxqn811O672aUW/eDFf0+yhCIC+MNqHBAfSCcuF5j
6zpFVFNpReekE++ZkoQArzdMoa5NR3HL3nYiQCI7W0zKYiLytSneot7SVnpNaatrd24zDmHDoL+D
7dy3wlBuALiAm7dWoibvBR1dk8Cgru6IUPQnFx7d3e2PtnMKJbhdCu6BYCQrvF5L7vXMWGtor8TM
Vjsr6biS7I/qu9HJ/vf7luDB4PN5rRHF3+xapbZ1jwYNhfjONJ/VatHv5iVJg9ym4Xnb1N5JRNAP
lQIU0YlBNqbKqqK10xFYVlqh+UYsDF+LlOROSZx/DKVITJ9pKupdO8zpZbQ6wtvb9vc2FXVB6Ja4
Ztmpvt5UQi5oWBXBOqxg9QKh83Nt1lQyE2Ndvtw2tXdKsMH4VXhDFBM39VI1qvKyREDgZDZtJ0Xm
F4QmGk8vDpa0t6Wv7ejXS8qFPjXQ4rjcSzd8dXojvV8Xt4HvmBXnxln7y1gKJqArdeTPU3c02GN3
R2XqA2CZMvTWt/SZsKe+4wlYp6p40plf8ZejMnvDirRPtzd0zxLTM2VUCRXljXjdvK40UVKdfhxD
7e8Yg+t9TDqSdlRz7YM93QnPWQ+iIYSWEgkov+2rF3z2ZkY3drT+0J8ofniDqT5YvZr/Lwbf8IDW
Wflszcb4BxeeHgXtXGbHw8+XH/qV0Q7URJEhp3lastzwk54eyVhF/Z0H8OB0eyuly90kPfK5kYUW
hB85otemZkMT7WrAm2z6mdwmj4b+ktZ18ZgYTnRue0u8IBWv/Oep+VGVZycYs3ns6BOBsYKIvDHd
6roYlSSh1Znr+qVESDyonDX3eSOMEIHN9iDO3FsqUR+lDclJg2t8vVQltfvFJlYHw69b9yM6P74+
R+2pMuJOthp1v+6rNkyTfghvb/KeA4DrSFNEqrYhwHtteYSe0KxcvRP2msCb56T0Va86GnC+Z4bQ
VpbuqL+90fZqSjNLSyHb8Hlp/q9msMJFoK55EKjs3QgiCKnJSrOCFV0vpk3glcQR6mSr2bzUZW5d
RFcqF0coFeBtSwRZpNQHF2J3ZTxHnFOke94M1uqF0elmyspoEhanSYeLPq7ej9tfaW9hPEaovyHy
Tnlu+5VqJfFoLKExo6t0YOqp95Hs7ALC9c5Pi1L4Q50OB/5lZ2Xy8ZPgX2j4bwR8Ub5Wa3VRYENY
wzD6TqaKx3ZO5wOQ9r4ZiS4mAwBguFlbmsRKoxSU712tU36KxSo+a8I5aq7vWqGJDAwcdwKE4fpo
JKVBjyKHx+8IW7mzY2XJ/GYYzIMTKH/sxmch5C1n9VFkA122WYxZjrWaDXTlLCcznytN+R6h5Ytu
vfFQANB637fjN3VmsIM+ukflmp2nB4VHWktStx5hws0SNQFGooxiKcUWe49V16Ata+b27LfabDoH
h2PXGHK8kubFG7RttDaoVbdmKrs+5eK9qFHvhLpV0j1WB1HP4e3jv2uM3eTrQdwlArz+eGMXxwuQ
S+dUN+InzrH5i6mjTDtY06M0YO+YaHAFGLyCSiB6Z9eWzE6pEEqIaG+UTXtGoWRa/WUVy1GLc0c3
z8AToqMha+FSf+HaUDGplPIaPpbaol8pFj15GkXVhenijHdFDZ3vVEyrcWrslAmL8xjrLyMK/eeU
Un0ctFPRwI20UfE+3d7q3QMMtJi6CjNeqDBc/y4NyX9lHSD86Dyt3/I2GR7ImMXgN/MQndkP10Oo
BmU6vzHUPA3svBTNQfy997mpOAK6kYVd2O/Xv6HOGtjveQv6gkTgHUz/4Slr7fncTvphrL3jWYHl
o6ICTJMy2TbW1lIrGgzqGxRxE/e+7mvlslhDG9gcub/RDpwDPU67PzjPpOwSk0Yk/0Z5Q83szlFK
MIZ5Zy9f9InhtZ5WDN9KEpo/uKeUpynIucxsAzl1vZctmOcCHWmcgo46tx/pkfNfrhdldRmaVjXP
t0/P3vVBrhd+q5ycAzbh2tpoxksWx5yeBKx2/lK4At1qs3GWP2BtkHAizQCeiAOy9QgDYjAKGRSU
sVW8d1rN/bdB7Oe/26uRv3brzJFCkHTnX+XozWri3vbaKMLHqZSGH5Gy114i2IFBkupD5U9zepQl
7R18kzKjrD9QutmqXjG5OfbAEKKF4LX22ShB1WV5P5yHKsr/4I7RROarI68j6wPXX0oM1agxSgNM
hy30+6pcq9MYx9G5dpMjcNOeS3ltanOdjdZ06rbxkHgzoCv0Nm0Le+6/9szSRN959vxp1dYwMdve
LzNHHLRO9o4k2D2U0YAH4nA3yXTdZ5Zu0f06mZ1pfcghoJzLqewPosC9L0cuRqhEJZNPKN3Mq7Ro
LsihpwyoRb7E7d0SLQxbB7H4hLj4dL59KvcwbEDpKFPRYpMp7ebTZXENhL6J7VOnorEa6M0Uvfdo
3s539IaG/5SeNnkwNjE+eo6pKD/ba8z4FOZr1I1vL7b2FZD/fNGrZvox9aZSH/zAvR2H5g4+AKoT
WdTme3fwmgrNkK0AsxSflxrYB7jfP8DRMMWDMhroJ5kjGtc7HicicnMNMv3QalHomN3/arVR7mJt
/RMXKlmSBI+AkqiYX1siKp+tSQctiSIx4yzsskXzoFA1RpPmKEQfiATsniTKdZqG1BaZ2cZh62M1
Cy2XQnRWk3zzKBXeZYWqf8qjwj6oVu+9fVIBheoBmgSIrV4vTIVqkfSlBM5ALg11st4Tk2e6D3Pr
vkzOND8odqJ8vn165f9z61Ol7hNDQeScv21ZUluqxIRaw3Vs++RptoTj411F5Tdep55ENx7h5HYN
EpCQO/0CjWz2M2LaglvWMyJ3TFNHEkTzvjcOVJ+xM5iQURtHLaPdTSWTlkok6LFsK6JI5ijeotJz
i4u+fy6M3vqsKeVwHlejQAWlSdWgRwXvKKDcvXSvzG6cggXXtWduE052UvWgTQtBa0wc0fz2N5Pn
CQAMbY5tJ6A0bEVPpLRDRa5B0mlpC0U0RKcDyC7pGJAeIoh++8TsXQgpn639SttwKNenNG/zbgT3
QxMzMe3nbimNMJ5M513uuunBo7i3iaBDIQoQK9Gt3ZiKVWaMzDSkTtaQ5olfqiC7fNQTDlO1vUNC
aYvBS4Sw0IM2hhb6T5VWwnjvxpqRH7Xdr+dImxoRznpFt6Pw3NAbmv6f21u59xI7oGId4ArMH9ly
nwZQPnFOenVKILdcMrfv/7e2GeiMJDUeLUOxzzZIigCR+RYmrOkd+JvdpMchlJJSpZRMtkk4om52
RW4Owl2fBousRqtfrGSVowCnXmtPtjHYn0APKatvDhNQzAmw/OSLwTWrwB6ttPUZljIA3Fb18uAF
3/skPKt4JhnyMXXu+pihos13LmTsVRfGE2Dv+EwCnZ+8Xq0yf3Ua7YRkUH2wJbtWAXbwB2cIAvXa
KhT8cRp6QszMUGV9sTZ+ZvmcPSLuuD7XKcU4uJdHsqN7eHzcryZl8FTJepS/6lW0Ql+KGVPo7Z0S
4GBnFNy6oKva5AVpGCdIABZ/9QDwPVU8e8yIUG2ihij92+3Q5rp9IPcunOQmcSjAY5nbUEF3EntU
kQE9VWMSXcgckK9TjaN8ct8KvHz0hSmubmlQylyA6x1I6u1pze4NfSqe7MxSDvyU9LDbl02q3XCG
6KYD+Lje1DlTDKOV2YI3FR01GNu+ZHM+X6ZMX+/7wan9OkIW386Eerm9izsSWLJ/DsOKTAX83jaJ
dQYNlVqRu1jNhxfdVdQgKsrlC1rx0xAqUMGHS54buvBHy52eGHCaI/AmP3g5Wy9mo2VHmNy9c03i
RFJNBENVbxNa1FGD5kPnOEQx0fLdmFU9BQnmMr1FF8jePtT26jA5Wtf/4D6REFIjpZxNz39zixkV
rBnxKkcgROWQPSuiK05Z3CnPeZd1/yKyMjgvahKbf7JemWPoKvUcOT3y+uMTZaVWN7HeKYo8611h
ls5lzHS7+2iiyvZizx1zJK3GOEhudt5j0P84LBC5kr0rT/6riwxq0hEirtwTEwrrx6iKupO2luWP
rlX+hrusH5jbeT+YdEByyuwMTaoGX5tb8jpvKEdxzgbDfimWNjrNsE6/2VFlLMEyeuYjcjbaJ6+S
k+JX5Uh7em+5FGp+sRA45lsNz6VoY0UvTFc2ZiPhKyOaBn5OOfXb2g6ejK7c9cfB3ZL54eZak4sD
DpDaZ9abu9WWC2osbe+c5k4kX7pm1C/OlMcvUHPsH2k+lP5i96L2U0v5bixGf0K2Xz9wkzuuhd8A
UgehX6Df2953Z2dMXpgX6p9OtV7I2BEegKx2F60Og7pteHlQ1Z3ynLdlduDVdqIvEjk6/FLYAVbv
5mAPpWWDosb0UqbLx6YX7hdore69tnrufwdbLU/rm60GWE1/Q3ZvtuiZ0qAAkqB8cho9kT0TEXg/
Hb2EgeElOhNno0zTawKDvH12plgR/qJWqn5OY36fX6lZV4fMEbdQW+zKBFfX6uLoQ+z/Qk4ChQQe
zm0f2VaGpBzyFIneyFkKxuH05RO1ZOMgFtkzQ/FM4kP4hzkG1/essepSrVPOnBYlSX1a0hooXVOs
xV+3d3zvPrHbwL/AGpBwbqIPa6iz3jMQLQMLlseBNmTNJ7XTI78nb0H0Jf54297uuuC9IO/AdGv8
5fW6NCOvFtclvk7dpfoH7IH6w7GHI+TL7qokKgokMmvaKmN3ojLVxUHiqVzX6dmsMzogyHOfGsXp
P6BlcXRFdt46hAtM7iUFD0AUmytSu3QAs2x2ToLxgUVgFpSNz1ZhZ0mQrEMZX2oNZHtoqmny9+39
3LVM1ZrU1pF/bV47W7jW4nWkEa6SZ58WM4o/8VZwMHVh8+6XGvXDWllOt63ueSO6PlJXhq7gm9Jh
M9eFmeL+oH7ZzXyJ3XlJz1QKeHsyQ2nOaWokP5M29ZKgitA7OHCGex6J8hc1LpDk4N42222vWoX+
N8Vzs9Mauk5qFX/1qtxbfHNujtg2e2eJWhZYIBC0zFbY3JDOswbiNyKrvkjyM4M3cz+yl+apiqPv
K2n9wdbufVBUv6g4EzXRhto8sK4xTTrdXRfuq/G0RkZ7Vw3qe2upmou3AGZvh+YIB7pvkowXmQBS
gS2hJSoUu6RKyEghZMcAOk0NLPneXVBvXL1vtZ2VjwxOsg6QyXtWpVoQ2Aq2lWt67Qn0wmUaXKLS
ZjIoUpRKooSKFff38Zp5322GnASMizoUe9n7mq+sbuNkG6lhRM5oTyhLp754KIOdW3d0EajlBARE
PZPuD4NONcNO7WdFH8xzg57jSeun1UawCfSjnajGZ7ax+yvO6uWZ2QL9y+3rteck0dySA5CYEshz
f701hrLEXQ04/pTM8XqpvSp6hlAmLret7N0i5LzlPXZ5ZbY5UbtEam7RDDoxGAFkc1mZgZrb6onw
rT//vilYGpQZ6bNRIJdf5VWQqqkMb/J6ZnFp3shYaSUz/Yw62AVRqvTg/uztHVgFCXlE6PTNQI3S
Jj6rcheob1bkZ6ZUKedCd8aDw7u3d5KY9QvBCZRA/opXC5qznNHYhqy1lctPkHnxnd6u3ygIH2FL
9gyRSRJQ6XLW8Hb4nlC1QRQNsDWlpYMW5cYUmBU6T3lMnv7bH4nZRbAU6N2RNm0batWaZ8UoMY81
ZNFHhPLzUAePHkBh/AMHTnhHZMMWkrRsdQ5MPTfhtgOqX9M0Qq5+yM819fXvK7Lyv/9WUF5zAcfR
iaBXsPlS8YiawATBlwDHEReq+0nopKgddJl2VPfdK26R+kl+jgSxIJBzfSpIgRItz4RzKjK1vmh6
owQpUyfDZYwHv6LSHMy504SdOy5+tMTQ7EqtuSTrXPmJOiz3XWUVB9CaHX9H54vhplIanC7w5jlZ
3Kpo9Yrlq0PanHoqaKep1giNdTsNrGk4kqLdtYc2CNwdG9L0Nm7lyWZuWgNOI5kUpfKlzlOYo6Dx
ZTEi4y5KWv0ggN25INBqKDMw1hz29nZuxtAZyCGOBEDKJKafWVbH9xORQDiVXnOA7PnV5tlkJ9SP
TFka1mQSvNnMfCoi0Hs8WYpWj3ZQ92zts6K1HepcNNk/ZLli/5fqXTucFNxp5K8E1ajAoGXVwCPM
5tFfLHLFE2NUoCRPnSM+EgZrTpisban6neWtL2IC7BiIVR8/Z7AjKn+NC5jv8HiS1i8I45OgNJXq
OSukEomqDr3uxzHTQ37U2qxaflygb3FOiOdjiLjNSDmvadoPxSqGn/rcForfCxt5s2Wp1CZQ275e
AiNp8g/TWg/igsSeoYaZ6HTlZLdl+1eW6da/a1PbH5My9j62SdSupw4ZsqPOgrwd17srG3kaaSrA
CP6WAcMrn2oOiJJY2ghOwdXFP12zMEgntfpLY1nVxXPQ6xQegW2fRRrPofrptvd7e3CldV4nQiAp
wLJ5ogYmIUUil3e3i+J3syf6zicTtd7Z1tiZwZTo7o8/sAjEiNlgqBrzAl+vN184N5oDmdnFIT/b
wEGCxTbqF81JRNiJ3j3whG8DLkqs5Cgmt/MXpO/aXu1Zib6M9Pp6xr6hbZL0Z0N3+6BmZgDJs7ac
M/hUB9v69npilD4RyuPQfsFrXBv18iwuDbzeye7s4ku/pjplyNF6joAQH7zJ0pNvz48csE3NkToy
ENBrU3E2KNMSkVomXMagTJXofZyp1kF5ce+cvLYif8WrU5ouxpxWNoVzwajth6KphicknYqAuc4o
FxvoIv3JZ6MTBa4PAg7P5rXByNUKZcLDk7z2fVjraxGAMJ8vRdYC/IT9ep8xoPK3YwE+m0RjShSc
7BRdG4XVaVhQfehO9Un30TbTyB+isXyZmkOWyt4JQSIMsgVSpRQiNslc3Qx9p1hc+8GsUDExxyZA
Y9L2UY05UjveuwEMUJaCKSgs8VRfr4rMQgpigPSKe0YpV6PlBcQO0Wek28U7e50s33bLI8r73oH5
xTanYEpjYBtWpWtjtKvOVqagCKfLrKXth7Fw9RANgaYPGqNCp+C2Z9ldp1QX4VVEqcvdeFIVnY++
c0EWNk2q3zMYdjzBYWyeygX2j8Fgjgt6BfXlT4ySkkviLmXSzfUzezdFGwn8S1eoNaT+/tvgEXcn
itIHypJPQV5pRwvd7i1saMmQIbSDAY7b3pwdxGdgLub5GlKErU5dHjPVPKqSQJRiPumltx5U5bZP
1C97BK1wAqgHE7teH6Ao7zx1GdM1nPK+/SDbTZcsn4ZvebQ0D4AI3YvIYvWD19RRoGsN2j+393hv
vSyZ11Eq8bzxpo4Ykkq3Z9brJN+crJ0/pNDNfduc7ksjmX7etra3Wuo7jMnEf4Mq3uyuIDVdE/pK
YRzpJhOdm+QhE5VanUW3NH+piuhDTVvar9EwF0/97OrfbtvfXS2dYni3cOSI4K93m4mAyth24xpS
oHCRpLDyk5n0xTt70DRfWYYj6uYbeRH5eREKRKeMGh7NefmDXvn2iemLY2TCpcz7Srtbp9X5IZOy
Szf0Wmgu5XRShKKHw9Koj6aWJ38lgNcOooKtO+Q3cHccYAHI34JH3TyYMw2Njo+8hmbhLacJMEWQ
WVkRZJCVwtv7u2uKk0R+AEyLkv31ctcpLvWafkmIZsrwbCaFeu4rVXwe5+qI8LhjiuvCJSW/pNm8
hTWufWq5XccYEPCN9kfbKOGYTXn2WObKwf5tfR/7R8UEpSreEtBF22myY5wpgDhiNdQLOzkp6oou
4Lwo32PC+ucMCUrDr8yyO4gK9tZnk6QTmvKHZ/N6Kw0BSahiDFnodKoTRKjT+BEN0PsmOxxHuHdK
wRVxL8BQQE7crjDqWaKlKWs4epL2MTvzQmEgs+9Keh5fFyMv/l3dxUGk19LP2ipcFZEclBoPfNHO
RkudVEnXBSnzhrTBRJDBbXtFDft8+qLEpvJgVcy0yaZqOSfrSG8G9ulRk3Vnn4lfZREJgUSIKfK/
v7qha2kVulrEWkh6ol20OFbOiTWnH2cy34P3bMf7kUzRQgAtQO13y60rK4rump1rYaQ1bujy18XV
EKNOS30JG0MMT56LdCIDOqpTPcz5QeL+dqVScAP6IIPOpR/YXE5DqWdVsSotbJl5cprLOPkn9or2
tMTren/bD7z1s5L2TNIlp01Qt9i4vbRss5bZIlpYAkoKnLIYHgZVXx+E8IRvtF3/+ba9tzurqQwu
0ClwcpB3FNdaaIUIqIczhDC/VafxrnP6f41B5C+WVotHpfO0B5Uv7a+iKk63re9srJS9JNqEo0+5
e/Oq6VERxbU5TiGK8dWjkib/lVYTvzhdrp5vW9pZJ9EJKlUmCZVsIVwf1sUeFndxcUVzq89hzUjB
j4jyL/exVVHwXvrusY4ZeKnoWX0ys8k7KFf8Imq8TojofeFrEW3hpAJc3cJRhoamfFeNS2jnemJc
DDvKVZ+MT0fM3I6Tdx3FCC9gfJf+ryu0bjrLbmAWpGqffShIncr3LUM6Mz/RY08EvZUy50fSTpbH
nlhdPA522VPDQsQqvS+6LGr9pnGpdOXOEF2KcqrEwad763JoTtAcpoPF2uhWXG8ojfFGi/ua2x+5
9cVs3TnUhCo3j7pJEYsUbxjV9s/bn3HfKjdQlzKLbwYdlW2B1rWK1bQc9At0u+nSL8P87C1V/187
k7aXY5X877bRnVMK4NiVWqAobFOYuF6qPSmVtzBlIbSKqPcZtGHcO1Y1h3Pn2gfHdNeUQyvNRY5Q
pXJ5bQqUn9HavaOGaSfMiwAGHeCDlQB9yfLgA277hvJEEj2Tk2AHbM7GFALMZVUnuRqWtpsHRpot
FztyU19VXPu9F3lKaKftI/X7Nvz97SSeI7oDYveWFjoxXW0RQP7CCr3TgIlOxUVLHIa9aVZ8cO12
3mduGw+0fKLo32xnMwg8OriZjAgEds09yLqvy+q157Ki15Grc3PXt337MBtA4/2qzZoA1GV/sN4d
l86NJ3sHGE9etIVZpk5sw6dsOT4qo6+zoRwe0jFL/m1Bgz3VDaIvB9HAjkGpriIFfsEGgZS/PkSG
G8e60TRLOJhz/SmuMyrccVzdp0yICxVS0AN7by+lpDjSUCJyoVe6ncGR29TjaLqroWun8aNSuQNI
NiNClyGxu3NdzOOnpXP0T7eP0dvzS7Ajh+g5xD10LqXHfxV+mENvuEnNtg5gjQJZ2GIwvVJ9Saq2
eoRd8r2qJfDMUg4agm+vKL6ALhOby+ck/by2a+QEdUvLi6lbnfch73MatHlaPKR5kRxc0Z2NvTK1
uaLxPJhZXuMNPDcrwbKhXlnElvtebY3pvEZCBJqx9gcRyO76QBip0Lal0NgGFQKJxWgSwdfUajP7
B/x1+cOxeE+mpPQObsZbU+STODmpFwepeRs9T8KOrb5b2nAg7gsWCkXvVj35aApH+W2/CjSC4wK+
m2sIZvn6o6Gkkdpdu7a8Vm0RlCh2nuvONX0nVZSPt8/l20hDojDwNdx5qW+xeS1EilQiBDZMOfpw
L6ax9xWnLc/aDAJFcB79pWJoHgo6sOCX3x/AigaRaqJlS+UHBAy0vOulTkO51oiedqG6ps19X832
l2R0DJ9ikfZc630VECR1d1Uhhg88ouu5h1F5GoEbFEE80/E48A57HxmEuybjWono3ngjF8HnNkI5
PSzFOqHcUqqfaY7Q9dLco2Ftb++Lq/FuktLiFCiZbo6uPdpRaaxRFcaWUQUIXP6YbOE9ZGPfhfVo
rB+TpT9SWnvrhqRNIksZv8r48nq71cKJmoLgLsyVKJbjoXXfVsbl3ZIXwymVEwKbZdHPXpccTZp9
6+YRxEB+n68Nx40G7rXlFXhjXFZ6HdZFYhG5atq9yNz5ogzMSFwJlD7cPth7u0t6ia8nZJAQ12t7
RVZFda+ZdWiVkxumqpMHSISlobt25l3W5n9TzTxque+tkaIiLHMplYnjvbaZE7QT8ql1GNWzHmRO
k4AzSrhM6pwFce3av+38uDmv7G38xGQ5nVenWh3Opkh9vRHOu3rpq4vqCvsgNtldGkUuZjfwcJIb
XC+tVvJORN1Uh2Zjjj5ioBQRKqG8z1HN8D3h/X4Fj6WR/iDWSyACaeja3lJ3RUKOwlbOeXzn5vXP
Ma+ZTtwiWdkOlnewk3v34heqgBERxM1bj9vpdmvk7lCFCKBZX2I6/oHnpOmpZibYqWs0553VtXmQ
Z0Z58KrIhVynWjTp0O5nMQi/0Vq4XqgJ4bkoIO6ESZR07yGpL092OeYHVaY3AAP87CszIEKuzcRC
GIu2WFVIWz9F5bmPT4bZdk9uFH+IGFn8kDhlEibgo4M2hp2VZOy2OQ3TE/PlesL62TzgKu6dKPpD
hH5wiZDc33zh1hXk2r2D8vy6TGGT9U24dgw5V5t1OrtJf1Sz3LXnESLAkJal0s0J7gabEafwccJW
d/MfpTo6/whdn9RgXLoy95O0Hv+97YL2LZK08ILLwuLGBdlZ15Om82nnpjP9ltpeOKRRc9bMJQaF
7h7x2nfeLtSGLFlWQz+ENPf6G/eLCfTXNqtQK139xHBkN3BXr7oXoukPztOed5VlUh4TmkUoIV+b
cod6RpHE5eO5iffOnJbp1FS181fUldMTOmD4vGUA/HZ7Q3esIsBFWwrFVanqtNnQkWKkM49GHaKe
293X86jclWMfBzUBfzDUthZkdKsOjMoLuLmgUtAC/cJfHaqtAmQGMDdbvaIJe80ZqWiY0bu8Mn9Y
ozGcGK8yPSSWHv8aYPPYTVpxcEt2loyiEwUnXhMy+q3KZYcs0ToZaJppUzQEVQNlYPJihNL1Mf/k
2K0WpKZ+NADyDceLVxo5IlJuQ2rbvtnoqqKyZhvCPYERFnZIJwWKf9+M1ndiY/M+7o1oCUtGyr0v
ZyDDj0vWR/94dZyK02wrysHbs90D+Wukd0RnCgggwJ/rw7aYtDvLXHfl7MnlPuuGIVzbJgutvu3o
p6FuGtXlESNr65cxSuzNpFQqN0ACtjoiqMQqVpIX0clJkuoLu139vbSH9PDt4fplBQASiF1KqG9A
elrkUQMbywglnNJ40hXF/Fp6XneKjHi4Z2RZce4MYfl9mtaP1egeOKitw5DWqWjKGrEpBQjkxr9K
So1hsBgZb3qneBDrU1IZD0asjg9iolh9++buWSIiom4DEEFyYa4tzW1tTKhTuCdB1jP5VkVJynfd
pvmqVmt1AOfYNQYWR1Kof/GbNsYaz5rWVQfZbq15F5iR3QYTndEsMPR1+XR7ZXvnRJJw/9/Y5v3u
vHVYlAFEedsLAeTZbS8OMJnLH1iR2SDNEcKibUuhshdDi0aJuIVUc9bTzrpL3N75eNvK7sYBCKFD
zTvB+b/eOGcSzF0FN39C77D8EE3xZ/Bww3lhUu/Bet6UuuTRkyqZYHtIQN+0opC8cPRMGHBXQalS
EDWKb41ZeQGPyPAo2kQLmgg1beRpu4vRju4LgdLvotd//YZfeA6wTdRMNxHBJJoydTvw+QhHpg+z
nmu+qjX2PYLXy0mLlfVB6c3p4OXcBgUYJfqC6wGAHZe+pVH3dmYmaprhzGwxnEq17aYgq/CkUaS3
F4WU9uCj7hkkhJbNRQqnSDVcf1QYLVGaI/9EBzqC6tTAKmW79ZO72sqDlh3OIt05RFgDRoUiKKHW
VqRhjAuRDaaHmHCv1XeOKMeHxFzss0PUfrCXu6Z4oaj+4FqYyHm9tCoaC6+aXPcU6VN10gyh+g3l
6HNjQvD77atBPVQKeUuKGVDNa1PdbJMFFCOryprpPhHxdwEZ4IPWkQjdtrTzJMBpRl0HWSlGpGyD
nD5TRo2ZMOgItIX9YRn19m/6wSk8Nqv6RBprP1bRGgdqPEXUvKf4wPyOP2PSNLeSdglqdFtQlT7G
aVppIJ2aJco+GfnSPU5ufhTJ7Vmhx07tg9eVeuvG0yTMK3LmGX/mldCaG1Pxvuq5Jw4egr2jDwyN
+wadVyKLrj+asCvbatFkOfXtVP7Vt2Vyn8bZGJjd4N5ptO2C3/90IEBlhwI6Nfod1/YGho46q0XT
tejG4VK6tvjRWEJ/QQVeT3xAz/nZHt3qXWQPzd+V08VHo1jepHnSu0iRTElz5fK9KTOnk2dT5PVO
MO/V+DxZbRREzVB8B1aufm4TUZ0zLZ66Uy9sc2bITdeHDED0/qKVWyKX7aXOl9SLx4NDtXdRHdJq
hgnIXOiNPkJEc6+vVg/h19U4w51ZfNeIrPuGbuDBRd0JFrk6YGKZGkefbwsbNWPVzdCl8E5rg+QA
Xk54H5ZkcDXfiq3hWWSdEQ6NNX+//el3dx6oExhn2fYHzXH97fGxhtvBtT4VdZJ+zho9uUO5SryH
ph4/tJ2aL74x63J+ulBjP1at6nPaM8EdxP+4UtpVh/q7apXREX5mZz+4aBQ0wQbx8mwrG0VsFsMQ
Nd7JbbXa79m3u7XDYLJQ5BRaX6d+y6TX8+3t2Png+GWmjsjipqzgXO+GJZo8zunknyBTrmQKBqLs
ljUyXHheT7dN7fhLCicgO2xmx3D+5U95FcROFkh1reR9m1KlDRm9DebB7gSc6rwPelKEe7uoPptN
WYTliqDlbes7joxjBnsSP0ZSuu1e1XHXZ7b3f5x9147cuNrtEwlQDrdSxY622/lGcCQlkqIoBlF6
+rM0Pw7gLhe64Y0NzL4Yj1mSyI9fWIFWO4AVk9MEX3fUiTN9JbBce50w9oTGx6Yvg5rg+TOmLl+T
luFOBWP+25AN5APBHryFdeprJKgrIRNgqw0iuAnhIkl7vpLqFPGDwDt0QK01UkHDRkJitSlWvfl7
q/708vu7th748bi8UWaChXpxr4adElOY6Ao4FSNAUWfvtSbqGCg5NCPnr42R/5vu/VnNY4PAAnab
/kGrH02ni+fTjjB8pKna2QFE2452DrrMhW5UHI83iw7WE1WlqydYTNab9W/dQTn3nifYttWs85PN
8p9Q2Ysbn6OBDj+++ZUXcu1TI3wUODv4ApjJPP8AsQUutap4BUpll2A7k/ztJFJeA7TY7l9+968t
dfEuOG5NLQYsNfNQnPuoEBjYJd2bLAZ7/OWlrhwT5PlId0EZxKz3MgpRQm0/Q/Bjp1JGjuk6YNy7
BvKVY3JlM6E+gnwkVAeg13UppEEA9zUjTEMh9Rrguw5rSeqC6Gg/pjM4S6bMf7/8WJdt4y3cAPvw
X7MtBAziovjD1HVt8xyqVS3cdz9EJXpRRcvvg7FbPi9o/T1AY8HUw9rxV570yqdDhoYW33/oHFCK
LnaJzEVczRmedLMxKCFxUFcYpD+kRIlXOlBXn3FTXMKCm2ng9tL/iK90WdA2jUm7c9Da+QXyBfTW
aBAOClLSqv+8ZCR+KKagPU/KTIeX3+/Vx4TJ8EaLA8LkkuiyGd4kBaRBkOD38Ue1AGO0lFnL60q6
10hE19ZC3NuAFxBABo73+XPKvkiW3OeIDKWIa7ijljc9YzflCmrTvz8Vmi5bFYh5MlK15yvBncGj
zhxbCKF1Ktij1QNYonVC2oYy1y2vXFHXam0AHjazEAj9bMJNz9cLsw7mxCVtd7OTaFVWIjNf8ri3
cAErwzpYGeg8bf5xNYrDoEWkzTDo8ZUNeyUA4DdscAvQ07cm/PPfQFuSggQ24Jnho/MJ8s/qg9LT
a9PbK8kOOvsYDaNx9x+v7/kquDgDmcsCTTsnwn5fCirBqss2te5ol0JTKDsEkY7+1SsVYQANE+xR
tDOQcV7KLoaxZKxLw3a3RlP2JQvn/H0/k/f/vGueLXLxFaueDusYYRGf6BZ0Exy2WFJyEGqef7+8
1F+aUP/3QBu/FvLtkD68CC9Mi5YVid3iGhE/bGH4hzhm67coyLubJfDsqOak/0ji3jcA1o30RpeT
FLUJAYF3bpGvbZ/t4S6ubaQI6Jmg/Qsk+OVoI5hpYtM1aneWRv0RjVt/gGXeZsPUqpqr1zRUru2j
TVIM1ek2n7+sV8olchkcBrBcTGjL6glEI1ujOba6M+Zk5Rvv0KN6AHBCv5ahXAlDgO0hZcdJQb/m
rxnykPoK/IxgV7Yp4EhQvn/qFFew0GJL+u+5xn/TcSiIb2iTy35fEBR8nhMD73YeyUYzFaIJ3Kn9
HInu/PKWuvYBt0H8/1/q4vxHoNSXUs/Bjg4i2XFf2QOUSd2hCqxpBpRnr6x37TXCA3BDl0ASA6jD
55EgqlQ7q2wJdlFo/U5B4wNkl3V5EJHNP778aNdKv63bhSHB5iv3F7TcFZSYKMYnWyq5fFsTiIPW
STh9swrSxD7O46etYoemL6c19DKKM6RO0lqFAMVqNJDQfkzV7uXfdO11bzhXtOASsFMvvcST1gS8
CMJgp4sKzC0QDt2jgllbPUDW4Qy2rv1Xq/YtZBQblAeFJkr9S3zHwkcVhIsM0AdnBkl0Abst68Y9
3LAe1ioT/0M0RKMDukPo3aKRdPF9O9tijhD1eOflIE69sPCTKUF76TY77Jff5bWtVIDcg0MJ8PBf
s05k44zNPYIhuOLtB97Lz8CtVIeoIP/LpgX0EpwIDN+Qal2E3ajqV9HlPtitPi4+L46+ndJp3nVd
/BpnefubLuMpQBXA0AMMBMjp9sx/JHVLQdm4VNgfzMd6N7JU123gX3tz13YhOsBgJOHFlX/px6O6
XNHgwSFM82U6lnqePwEV2NYBN+xAGHjSL3+pq0+FVjCYF8AKF5fFeBAWdpk3cUbLZLjzRa/e2qUH
Dv3lZf7eEKhhACIAkgkcrr9aKuEKfcIh6Mk+o7n8xCfghptxWORbRtdRv5I4XVkMCRP4T7iN8H+X
e8Kb2MOFU5L9Gom1SUxVHUM42DWuiOdXMv0t73y+KSBKBvcFYDI2afdLjMgIlQEQL1KcqTkpvoO0
Ro7DOIe6ho2kPVPAd0+RymxWr1la+bpNlvmVU/33B8Qv2DgzoK78R2Z7vi1heRLTWVWI2n7mt96I
6KYfIJr/8vf7e1tuq2zM2o3SjmHX81USZxbdT5wAckNEEwWd+AIhUd7vqRqD90E0dPHu5RWvfkSk
pNA+3qAglz2qdhlhy8QMQQdqqs792rWQgFDpnmK08c93Oh7uj6UuHs4uZJZVOpH9JBnfmWwwd2OL
iikmefvu5ae6+rVySNZj08RIJC76B7AYiMueWrLXvoQPdaT1U0iq17R1r707DJS2WL/1Qy7pTFal
1ZBTiLvKbqqONBt/EEHcoSvgD/3y81xdCZED4HskmX9hLaY2WZPEtwQ0zY6c86gN3w1jJ2QddnL+
H9YCwH9j4uLWxB32fA9GZdeH3gTBTuWh3VFg6U560X6fA9D3z1MyCKps9Sa+EVQALgUgU5GMdAkM
3bog4rSShJymSMFuKvOvYWWu7QhcyMDy/tebuDSACfOZRNLGdA8mqtkb7aNNv04dXv5OV1dBR3tr
8QMnfck+laXpyoJOdN9WuYGN3Kzu2VSur6yyHZSLaLgBR9FYRmd544Y+/0LOV3TGTL/bY8BP7gwM
dQ5JMBd7JQQ/AoeUv/nnpwL1A/0rjP3AvriE5vatG/KW5hRbgOWneOjtE7XDa5Ho78pmYyPBzQLk
uQ26ddFeTIOAqGSqur2M2qSxU+KaHDBhUOz74E3ck27fIXV+5WK58iqfLXoRKAgTijhadPt8khJw
gsG9GbS2Z90litTl6M0rFMgrOwRqyqBa4CrDBPrSt8POscbYBRFdaJ00+JTVGVKOr9kdXWmsbEJ7
m20HhOiw5S+2SC83pQkobu8DiDNBNoxBZ76Y2r1EJGnyPojPbhjIEXJV3e1UpSC2xGzev7xtrgQt
8L1RdxRQWd28TZ9v0+r/rPEIA4JSzg3U/vJDaYL2CN3m6vO/L4XSGnEYdzMQDBefkWtM3UAJ6Pdt
KKbz6IOuXqNxbfRUlq9c0Vuz7eLwbXZdaHGCWIqB4fbv/8hPweOLhaQchhmuXG4KXJtvYUDCjgY3
6aMKt76Dk7zD6xYQTHj5Ma/sVqwNPBD+B9Ojy68KqdwiIplg+4AE+T5ZvayhJx81icIFHo/zaxKg
177gn+ttR/aPZ1WkFUuWYj1whHVT9rNsSpJOt7FN+CtV8ZXTj6bOhjwBmhGpXPx8qXIWJuRJ1e/j
lYbfvMBc36e8f6u6tBhqjgbgV1R24vjyC736gCgOMQ1E1PmLN2tx6LMeaht7lQEuiT/HT8CIRDeV
svSVB7y2FOLnJlOEQTNKqOcPGOqtEFEVvt3czbuW9N3HOJjUcYLY8itLXXuXyHtAtEZPHNCsLQb9
8dnkJPikMWTcw+EBcmWlkgcSwgqFLi59XGcmjzn4Ca+kXNf25p+Lbs//x6KFyZIAViA4F0U43uSG
RM3YcXkjre1uSmf+VfcGJ32D8Gy1FDjzYOs/Xy+lUPFhLeV7cPPuhZhxn1t6ROqVH1vQkhtZla/l
ENfeK+4nTNG3OwOV3PMlXbyEuarmDgbeHbwzAIeMYeKatTtQrzNaS4SgYzeV/z5ihSwzaD/AT2xe
PZenPmchCap46fZm0HbvJlg4BFVh7ozNfv77cQDucqMDbgrNlw7RQS8BRWzDbg+mfHbqIVvddD6x
zSgD/T+cPAjaA/sFRMjfsMvYtpMrlO72fOrIY0YGfgZ8fDktLnlt4v/3lYvaEUhS5GMbbCm/+Gy2
LzEKX4t+Dwza8AZoV3mXGvWare/f+x9vLUFLD/i5dINZPN8ckJRwrd04Uwn8bsH/t4e8tGCiy/C7
Wrpk9/KX2pLw57cQ5sTQTUf5gb4zVLufr6ajdYAQPsDXxUDFUa28PIwkeMwsU3VB3XzSleGQzTPt
MUn9a3Obvw8CQGDovUMYcONVXjbhqZ2FjTzIYKxtM+j3ueUGzhPyKa2sgZCw0gBLVtPblx/57wAK
GcoY7S5AkiF2dTkfL1lfpENZ6T3KH9cwpvURFslBAye5f7V/x5gN/A8UQFgPkP5LTS3fVtQFlRN7
8CBhEdtbAvFwoodK1nFe9K+AyP/OKLDaf/SPTQQA8friW1YIZPnEIKnZJupmBtpst0LOoYkLYIVE
ObwTbZKcgU85vfxCr60LvPPmAQDeG3y5nq87TKBvmhjgk6QXxb0Lef845zBBInPwREVsjkMPYfp4
wVZ+eeErXxKAq43uAl0tzHAuFu7CaXV4sXxPpmk+R46t57iwtgfsmoevebFcfcoSTRVwJ6HOfqn6
ZhKvcqs932tQJTCqsJGuCy3CA7PLI1Ozej9UYmmYy1+DvF17TIxJ/s83BRfVxXdNvYvReg/YfsxC
5IPCJUfVrv48TKF4ZQtdXQpcDHBBEL9wRJ5/SpgBIop2enujZYIxGOhiWTCRx1SNwyvH8Nr7BKYI
3F+gIwEvuIw8qq94H0i+ZyXokWAO6uMYOAlCcBx9dMkYH5c4szuwQF7zaEe5+XfgwaW/cWDRJUMu
dSlRrN2sCWs9jArgJOSSGrVHROp5hItcrWkkoM/Whi1t2sQvCELYDWpniZLpLvB9vCMwwfJ1Ylaf
16oP1FOEWUQL2eZEyXqe5/QsAJhX0HdXfKwLkHd+TwHu3/2wpOT7UoBW1BSVr0StZaUUWKpwJKnH
tDCwIIWb5dws3YKbJRa0wzod9fMJ/IVhRH5pkq+OMyXO3rXlvIuNTUxjR/xJLMQgK0sFwMn1PI3s
FGZM6EaMJP7coXiadsbQ5QEyEqQ/WmKDr9mSVachJ0zXke+68kjw1PvYdiDJGelt3KATRfU+3WLL
roLb5m4Meg0+pJ4iIIXwCs+hlkTUEDeBDuJcQSal1hAKu9cdTX/3EFqdmgFy0L+KeenZmQlpHtuU
zOkuTZfkfSH6PjwHgM4A3uFQ6dWLRLvy2C4lf3IkguChL8Ludi27KD2kcaB/AE7Ftt6f4Te2N0V6
O6qyo/Uc525u2jRwZzYmKnoolzy8Y3k4J7fUr+QjCoD4rVu7+dsgOv4FwtTTN4BmRsBoOj7BpCXK
7mELmcXo5cv4i9SBuINZdfpmGKj+GQVAETRhx4fbhbe4OMIJ9YWOwuUR18w0Hq1V9E2vWEDqRIvq
+wgwZrhLTZfzxsVOqJ1TEKeuQ6gg0HoVU/BDBWiB1K7V03JbQcJgbAIbxm9MAhzRaV1bPjeG26TY
+6QY0PKHgyYcC1IPiJ+GRlBZQzHHfIyobh+ihZluN42p+dzTwG84V1aQpvSO3ysUJ7/iHqlf3Y1g
A5wcoJzfQztT1ijpk+Q+tqSHuxbhEOjMSjbYXdRJ8clNVSubpVod4J3EjDtoD8izS4Y8hcVYC0Lu
uNrhA3cEAlpatd40rVH4FoQr+JIBJJH+SpGRAR8EzvBU55b4T3mrWHsjsNgP8GUS0cACAqAiFMhI
AYCyWb7PkHG6ZYPKf0JGC1cXq9p13AsBNcE9gzoS2yeFlW90lQRFrcNqCmuSG3rQ6GsXdd9m9neM
NudPGlbzzZy1jB/DYI3fm0KQuAnkkGu8kzZEOgrjtAN2LlRk+pR0S1OMvCLQuA86fSDU+Wk3CxF1
hyV0g4S0cMxEAykzubxdu37N93wmuYCsl8zvJj7bskb3KfxG5nDARB1Q2vOcxAx338jYD6dgyFkv
QgS3NHHkOxRdlqfMxGikpL1fooajl3+nNYb+DZi6XfojLLqqeLMwqPyNaLq7XVooA8p+OnrVrO2a
9MPOMznSwwL0NcXXQJ3dDMQB7mJtDnNogGKqL+kYROnbNvYJnD60ASKwNsU887OLoxE6fYFW1NRg
pWTfhDUQfhmLnMvfgAcBxjtB0CLcj0joH23U23CAgQdt0wY/opU3BALPrO4KQ+cHwqLV1UDAzHfF
xIIUUsoScMI5mKb+cxakgFT4aBjmZiqC4gz9nMnVNgq1bgocKP3e+TRZjnIiltVzsGa/YO5J7qG8
l9MEIs7R8oYw5D2NmjXOWDnOniBH5YJ9q0Aem2roRtv+0cDwopxqqQoavWMl6v9mzfvuw2ijoKqL
tHMMfn6RA9YBCkLQLRqDGWBI7Y3cUcKTpC4XunTHKnH2U5aRNq8LRsr45NcAaRsu+oIexNL56LCu
UNE4LNC1j+8W6PWIX26NSPuUTHTQ72Qr06cVUHQYOFSpkQ8ZcNLdvSmhifmTB2003ELIoKIPReh5
/BnCdXF5X7qRRTu01YJ340hHjoBA0hwgTp3wJsl9nDTpwvruqIG0/1Xxwt5lM5vNSUWIMYdihFbs
qSqkQi7fWaogSaXk2gx5n+MjdoGGg0U+m2NC27k/ZGyE0oRoC/uLRl2Y3M+5EL99J7MVVJrcqIa1
g43ve7HyD2PgTXuTE3Cad2Pele8KG0Zij+GZmA5wHZS/c1sMOcBWdPkAk13HG4sMsLujpvP5ocLv
SXarrWAxly7RSG7CvHVlDWvgoDvxIIWsvi2hzANpJa1vk7TLyLfFONnvpiFb113K+TjWodEsfqdV
N9A32ICKNblJeKAaEWK7PRRIvyAu3xWglPCFx9UxH1mu6n5KEwN+MimKdwAyBKFqcm0F/JxNF/id
g+IrxMY0mxZ94HgYdT9qAvRr2FlmRAO9ijmpu8nmt+iROnGq3FpUhy4UC8Jm4C1aZy1M9NJ9SVRn
fnbJSr6YJOt1QwZVFntps+QDL8J5uutJXHaA98Gj6Qlw7rzfDWkOSxjIFdsEXIUypnb1kCWq9IqU
pKS4Qu9dMYoAtAKYbFcEonvUV7+jhNPwkfModJ8ioJjovucruNce88UsOeQwrS4Pk85nvgFR82kP
CVaIYWhDgKY4zCJa1OeQQMgzqCnAR+wQ6MBBumtI4S9/NH3PxjoFtr7/hUwRGqe4nNf5u4Jnnjpi
+jyb93kQTkujR0URFSENGu3mYpBAxNOV4aJLFlvhyEcyOfSlLRRgedM01hLYq7ku1mIMv1Zd2ct6
06VKoCLuxwrNQdDJG0SvYa5Jmfix8fA90I2HpVTRhDFDBDAhbLe2volZ7kB5gRTP4lr6aF0ulj21
7ULvYz/K2yngvN91k+J3UcUCcRLQ8A6baObku+vxDSHnVjIOHD0gUE3fqRi9EW5sVQPsmS07akXl
b0yKIFevMZnXxnOvPy+QLnl0w1IBHT0Vvm3s0NmwbsFXOnuypTaadQbBzcXmk3W0srANyUlS994s
j4MzWYCKM4xJsyCkfqzmCRZM8M/hj1A3R8gVQETRXYRQwOrMpnH3pgsN6pkoZULUjJiu2oEOYTOF
GGbitJnSeBUHA79rtjPBPMSHpeWooBm0wvguSZblUfthSpoIPbSuljT3KUTNDXcNGs15jM24OvJA
QIuhP7XojeeNdC0DPh2tuKHJeIksOOqhoVnjQJT9gUufLXdjmen0rFOaxCc++M6fMh2Z8UiC1uC3
A0siFlhkTKLK36txyRVD3mN1WwGQrgpSp302VPcqldzcjz1NLX7bCBprHRfrkpb1khaB+owcVY2f
CjXK9rEVFUEMDJG8z7A5zZgdb90cr+hfx96YU9Tm4oEAq0F2hWLUnNO21GTa4R9B92uiRGRodw/a
7RykI4d9HrAJ36UvkZIhOIi0JlOEiTnEP3RXLxUMw2vvbClP6MaMwQ4a+8n8DobJ6YcIf9t6XAHG
ILUP4mnaC5yD8RCHS/kN/o1jW0cGSM2T0gReBKgfO71PKqSOt3Na6ffFit7mPi3mAoyZgcDhoM+0
mR5Hw4Ow9nnxHzLfwHOmQICgdc8zjUgUQJ373nc0gPQgrha3i6a2+5H5olxwXvrsazy3mWrmoiJv
NXKSeAfYRXoK8hCqYwuveNKgpqEG7iJRG8PJLNV32H9tgBlOPyZ1hanEo04q6Y+Dxr8bSpqyHQM+
+jc8UGBTOWI4+q5LZ//FzKJ/UDxBb7hj4MjfsZGnyD9USzI0MWerTjTUBMQRCQZq3NLW7fKIJXQP
9bGU76vRRR8yRoupNumioHng+PAISw7wRQOeTlUDskL8RnmwGWqwqipzRN2lfq6rEbeVLcvx5AWf
P0MNsLrvlwrGOdYBr47sIcJ/kbtq0aeOFQfNkuBxSAeLEEyT8mxhOfqTwbR1eFvONn7ExkwmlA4k
eALAoYAvl+DsBhiH9kMqAqFrhnriXctagoS+m+R7PFZKbws6ECzTleGjD5YqaoYgMvdV7sMYCa9e
29tc+vSTDpHF4lHaxZz6JZfJTicZRDlQsq2f4IyBE59UdkmPKAOm9qxKxYvaC3yfXSnb6bFf1FTU
zPYE6gjS4W2HuOtuwzkOfwwpYbhnobv4Hd5b8c9AEog/Lqbq771RuNlK68Ku5g7hZ4+jkH7uuTLD
XoEED8t7k2W86SoJcfel6+0Rh86sdUS66FxO8dY6mksCYbOE66byoYubJDW22LPERXeywx6FvHbW
irrXfBUNOrHtcKrmNB2gKQCF7H0W98EN6omAHHI55T+oDQDsWd0kOhTRK2e4YUbcIWsyVPoBmZgd
ajLoLDpo3ADg0mPy8Mss0sNM0EHw6Mgy1n43q+1RK9g+yfbA5ud5LWNgkxIUtwSsHhpPdbUE+fKU
6DJCvglRjdsx1vi7AXMLOTSOhyFv2Lrw42rb2ddDJ5L+nXVR+AO+i7ltiCrYcBCZx/mfUD/3OL9d
rnEv5NEPVlSc7GQWIclnbT5EqOIzwCckmpW+MTmPYaqalhWrIxDl5pr6waUNl0AWo2Pk0FnN5xlg
9GBIQblROv/mqJ38Htc20biYuYrqqApVepR9FrP94FXv9jYroHPSSVM1weDaBR8YvZUT7XPZ19E0
2bLJU0KnB9/y8UFAB8vU0MSpyvsW5e7JcZF8AgqrtbWctdRwTqmSp54Cz4wWT7fuKN/uhsTGsCoN
wwlpfdyjGdZ4W9h3eapB77Q5TfubQWGqWIPknb6H8aJeTnrsq08r8se7fiLRV5g9DPxu7aAyhjt1
VWMzDzx5Gw9wR3/TD/n4rU8DPhxWZLW//IrLuOH4ib8lyDOIJMta3M8CY6YaWaLpTkssLUdluwrT
jBOA1yjVsgwJRDat9xkpVuzSLkXaMqz513HwjtxwPcCuMZ/L1DUg1mUYk6WZKCDi5DX2Kny+cY/l
mlcPdpiXAo0cNFoeodXKbA1ugX4bE9Guhzn08pdgfnFNmfkKKZVvM3SDopR+38oS3HAI2/MBNa/7
idsg6qBuOHTQk+MWbyUvfXfIlIeJuF/mdSeIDKrb1ND4EZjn6GkYq5A2oVvsGbNMitKpKPq3Q5ot
rh5jaJbVOUSi07rMuP4QtWn3PU6m9JfxpsJUuh3l0RsIjjWo21CPpyiBM5zDSt2wcnW6NkMJ+cxO
jrxFUI+WX7gAStmwyc5fExkGHB/AEox7DSsfxSYkCQAVFT9kOpv5mIpKqx3eKexPcpLH79pVxlHt
/ZqIOpAQeT8mHAlBjXc8fRvDfrB173LrayAy5PuilOYuA0NA1gO2w+Mke/6pg+7ar45m7QnpbDBD
jlb0SEB0fmbzqj7PDsyQelQVOgVDogQ65XA8xcy2MIFA1siiG9PxrjsmIiboqk1obtcwcfTQzKoI
Yl0/T3N3zuFSPjaYCCm6lyZEORAKGT8YUSxw96HWTXjwNDrhZQwEXj1JOu7xd7gnWNdh+NaLRLEd
WWaJrV/RySMXMON3dF2KEAkJ8e96ZPADPIQgRVT3cx7+zDDUJjUde16CosT1dwEKWF6P04TC1U++
fJimSUI4VvTRUxKE0deK0zlqvJniH4ZX8m2PXb82mYrdTbmQsWgCgzTknFvID6MrmckbGNJVZRP0
Jj3QBcUtzF3DYq5ZVPp8X4ztHCBLm8WCCDV2nyHXwz+pKmKfdR+i/6DDhWQH047zd+2ofFf1Ep1L
XeU63mVjln9pqed4aeg4rRgpJ+H3LmXJ3Qzw29yENIAn1lo48rOcJZJCiwIKwSDOwi95Qkc0s4gj
yJ9mpe9yaLUFqNbZeheDF0sbV61AY8WVzN9Huk/PMXPs85BBgWtPdZb/Qs614DQGKn/SBWQIdzRc
2Cc0b/vvEc8WC/qXdN8i0Fpj9BZWJEI5fOcpeBgW2C44lsvvSwRcdm1M5T8CtokwASGWHLsUpkHx
nowyQgrVChRwo/buKFp45kKiL0tPquhIWHMmFzRGShvQHWunLWzDM/dR8cgTNMyy8oenSv9yoILp
eihLmLwkBm3ypoAs0TuwVgveLFqpH6FG6N1jW2W/FsTmjwCHy49dpmO0ILoMaUQbSERRztU4NUXH
gnm/JhGsomTR41ezSYclOhGY00E8sHLBzle52u7DcjyPbkYomG3SPVYBgXBlXph5xxxkIhuXdriJ
ZlRFvyKDTAo0ziE7Cyvg74taJ/1oekB2HjKG6rDBrW0KHA8jIJduKPdQaoUc5TnsOh+/GdICe2h1
cJds6Dxnjxh4QngqsbQrTxP6vCjxZJ7SmwSdRr43tOc3Y+KdO4gwMFUdiTDzjc3dGDUlTDAws/Bp
7upY58U3wC4m9EK8i5B34jdBMh7N5WPVR3PSEEw0oJrDKLvlcEML7pMepf7OJVUw1qVJ0LypSJYC
58CSCKm5KyW64bpXT7MLWbezMvWmNqKy9BFde/LVxJDmBnGGmTdGZJEBN2LIH8UwcnLmuOrfSUkd
OAoUFcAeXHZpaw3amgZ93SNnHSKZTg28AqKj0bbne7U48TSZAvWq9QUy+hapxwSMTl7dS8hdQzzU
mPkBDD40iyoQjNc6tjkut4xngE6xIFlZLfSsxjpCy/EpHuaAnird91+QFKEYDNqxgHp4hc4MKJ1C
P+VB26WniWbyYz/28kyGRH7pyrT9YBc/51snGXrwBrOJspl7FDjNqnV2UwxsdI0gCoOxCkLZsvbI
18TRi6z0Z4nG3RfYI6VvSVCwrlG4/KuaIArwXThHkYWDdGvvSeILiF6hFxPVkBpBw20os+CLR7Xx
SNfMvFduYW8kG5FrDaUs3+OA4XONZctu5dyi2MdNXcbvwioIujOLSQJ8rhmHrczIHf5M4G41wcxl
iThUGrRJUSKmqCl6h6RuyVBk7trSAbYHX+CxbzAryo4pcTG8nQaWSlyWuXyLODK8kQP3Pe4HMKh2
U5tF+yRTQ4K2lovukc05HCowqrLybhrRMr2bUMJBChBKXqds9u5tNkfLVztY091URiMgEqvjkxY5
LZp5czxpZJuVvwKVRY8EQQeHeSSG7Xnhqw/Q14nQlu2G4svSKiAN58qU2GqtLZ6YnoYe5hM5yHmD
mMai7irI1NQljNTosZtjGx3CEu0B3HOKAHU5cNGivZcRVidTYfWW1ZZHLtHN2/leRe9tmvIPGbHp
A1xoFxhqTVDMbiTxyxHYhBSzqGToR4iABhUEtSpKP0/GtvoEPCyBGU7FfywdSBG1WoEtRQe/CMWh
nFoe7vOhyh4HY3FMqO8xyMlJ6tHnROoZ7lxOx7cFRmO/01i5HsLDSIkQ49F2rUsiAE7gK8m+89T0
3+FfB7zjCn2cE4F1I7uTg0XhGeMyQCWTF/7/sXdmvXEc2Z7/Kg0/T6pzXy5u90MuxV2kKEqy9ZKg
JSr3fc9PP7+gbDcrWV01bGCAO8AABgybZEVFZOSJE+f8l0sqcQhst5HVJR9KTTDcjLKtTiBNX4Mo
AAMLEAW9RQCuW+fuUG7aBiVvWtKDThLmxPKuljsFT8nYeEijbv50vBN9ACfJgDq+DbZQ10RybL9x
2uU9egO4b+CfWS7vtbCbvawjiEYdZlqhklFd445xUeTd5MfS6OyGIj2lqfxMZtuAOXBVgkEIYF3o
rW0AKmz2Hmp/XIDuDtsr2pOaKYpJ2vsuTqfRR0+dpDKOUMd2xzXmKOp6DgKfa5d6i5oKFdvjq/Ia
MEOXFVQV/mVUCOHm7i9KrypVETd4fMKtLq+50lcPjVYkJ6C3B3rWcLdRoBQkEvSkt0u/6B19krUI
5AgJOVqXExHANK6ico3P3joh4D8w/HUQOiTE220V0yFt8sgpAycfHXeI6+mKrod8ogn/ujmNv6xj
o00AIgfLRbG5XyDgqoIHZ88FE+pagkBh5U/V2rQPRmjCRV3xs2ulZv54fGqHVpGGh6GA9BUeBOLn
LwalPj0BnrKLYI2byavsWTvXnSrcdXFVnoAVHnxZwNwJEjrwjVcsBAkjtBUIfRnocfS5HqrxTBvH
zqOzV15jwBGeqwgl7hC77D5X2tp6ea5Wp5REX+9NNuWL77DZm5EqRdrUO8x3RjiIzCovr2MpV9+O
chAe7Kg0gzZAQGWL1rSwQl6ojQSMZbpcCIbINUJq5P066r/TnSE1SLMx/g1kzSnt5ENBkBUW0n04
PqNAu/9IoUWuRKS0DMpcH64TqwFJucQt2AJk/HqJjvLxLXRwPDR4TNDTaKuoAvHxYgslNcR8KW+R
n5XzJaB0D1hbyszdaNCdG4Qe7/HxDrBSeYYG4AvgKhbBVzzjFwPC0YzkxcjLICzyOr7IFkbyKtUI
r5fJTN+3s9bfdx39uhJTGwybJ9rIWiatpqvqox1EVWFcFkOmfjn+vQ5uLWTN0PNEhdx8Bp+8+FpD
aWhJiMBkgLNy9lUaYJVLaDy7x0c5uNq4a4PhBj7D/Xx/8vEw99wGVbBlK/WAxJGq20yZaFVz47vB
tv0UevRAVMLihUiLwhMV4y00Pjabxhi5HgS4oToX6jD0O/qcBmU0kF9y2BsfVqutxrfOUhgeIOuH
WA8CyupWo3RtMkUnby2DrqzDJ8tIs8/Qopb3tTKvF4sOJffEmfU6OD2PCK0aGyTggVveaFzMTpss
cRVYRp+iwGvoD3ruUEuzV8tLQHp7Zc72XpaeOp5igakoQMUcf7avsFHiOyCVaoKhBR25BV737ain
6SKxsWXLRMdqtS8zXXDdRgrwZR6pO1uubS9t8uGtenKMDDOHJUfkgS+w2VX01bQ+TDtEybHbPh/6
JgpApnRuvUyYQo36KW3wV7tYjAdlCz964tSrvIkjdImWtagwvVHTRzs269y3uFL9viK02njq2p6y
03i1jxlRkI+FNwqorq3Owlw4dAXBekOtGjGis8zudoxBqyT471yBdbDeA6iwToSEV6erGBQwvIUo
E2jbrRF3MoyljRJcFQy1XbqOs8KOpJUJWjA/laMcmp84vxlFABheq61Lqk7bpAwSS84b15CKpjhH
M0yxXW2V+zOuDtnXksU9O75nn1+MveyTOaIlDJCeFxXNoM3WqUaQJeCD6kCCOXbfc6WlPuZgBZ6n
k4ZCGkK1n6n7pUFTR/YXUMklZYAxjK5j4Fn0KCLuQDEAj49xrIS2m6t0QP+DaAJhSiSJ9CVe0X9J
PrUxNsMqsOuqPJcorAWgj+sz26EOFK/LeHt8TQ7tbmqrIO7J58QxvB+jI6fpC50bf1BPzQJzKY93
sxTrVwjWZQhfpaeYsa9VTXgGnIaC9watgX/tD1ibBa3Roq+DcNIpQcvhekdyEc1XIc5Vt9Zirn3Q
LrH2Wy+p1vtULos7Ux3b0C3aVf9Qd0Df377kSGwSvjmpYB9sD8Oxr5uxK8M6wP62CJyuqs+pwcQB
qlzKzgL+cCJ+H3jTFBQ4HAQxMKHXtqoJ1Cu0MpInljzVkvOh7X83FjMKbORydscf7qtjnnwOZjwX
LVTdIARsUrtVD2M9UmmfpGTLnWvKifaETN4pdcPXZ4HYP0hw8Uh1cS3Yf6TRhGELpl9NkJW1vAPy
g6q0pkmX9ppPrmYA2GhCS7vgynBKmur1fVKQRYDoEkkgiaH5uT801udOZU1aE2i0JrlAZ4A0LCv2
e8SsxqAedPOir6YhUGPyHL136tu4GbpfuSKdctt9/VRxRdSAtSuGwpu0FdfOJu6RMgANJALs8Fya
p/mHA2/nbuqNZjixYw+ORV7JNZ7iP/KO+7PmNmyDgmYsu5F7N5811HaVdHXnZcmC41vo0FBQK7nu
oUMrRAn3hyoHo65W22gCeel0ny2WX6hh8SlTmvREdH69WcVbiO4BIsKoVW4jEW0TDeirw6Ocs7Vz
qRCDEY27qI5OrN4rQgl7BjF5heXDBozzYH9KcMaaSR9SLKTa5XPXmw8SHAh/HdMuMEyMp1eNApQl
wAiN1GQnXslD68kUKX4IGR4O3P3Bu0rWlnhllpOUO7uWbs0F6KTkPGvX+sRQr4/ZZztALMt5/8kl
NvOEe6DUwGXawEqNfpfXsnm3kDkFshXWAG24Ixm03Zz2RLHj4Dtp0UP7c9wNGUA1m1jO8FYFUkZM
mJoxuigKW9mpZd3tSmwofVQO24sidRxOmL79uOqt/VhiVn0qsh/YUlz06LWSE1IN2fJoVj1CbTgr
W7w/BtMDly5fFmltnVjng6OQGVpoNZs81c06FxgixNzN22Cht+pTaeqvKmrbX9/8IgrpBcEcZSBq
LvsbB+1RhaOxaQN8usqzelziALc61Z1LZT5xQJl81H6aBLuYywwXNyhkRNf9oSoU8yK7UXlBmrwN
7BxfzqjTyqeZ98m1Z+RxTryRBwfE9llmDiqMY7GTX1xHY3tWwIZYLc0mZBwn6NR+nhnfQRZAPzCy
/MQDO/AOiriJphjaMUCcN8ciDswxvi9Vh0BCpHlJacgUPHLZW1jUEy/Dob1hYN0K1ZCDAe3f/ZkB
nbbm3MEho2W1PygTrl++YyIzcOKRHRqHhJorA5Itpr1li+AJV8dZFiG929t24IT9e5ggp7zSDq3b
szMmb5QFw1B8iRePaeAuK0Xh1AZT7CATS6dgF1nD6hslr/jx3X4gdmHfJXwqyCqY2CaGdIrRj+1c
4wCna8LqF4m9MOnAu4zJfIPevOkNyfhmSUi2PcQiaoui+mpt3cqw14rrMZ26QCm4tDvt1J4LckW9
dMqJs+7AShIHZFvYJ5M6bfUCFGiF5eSUXWCnWH1MGbZ2Kbxhb7LpvR1fyQM7g2VEFsgS4gQwCvcf
Wic436ROXZBj4HJHC8py9d4YT+zzA28wJ5pCTkLF1DG2fp5mieLXvOrs8zxbgjSu4vOSxhv+CvT8
KCP/BxkQjFBKwajJEgy3FFQ17DQlX4Y+qGIo34M8W25TkgGmRTz/rDf8/dv8X9FTdfcz8HX//G/+
+1tVL7TF437zn/+8rZ/Kj3379NTfPNb/Lf70r1/d/8N/3iTf2qqrfvTb39r7Iz7/j/H9x/5x7z+C
sk/65cPw1C73Tx01x+cB+KbiN/9Pf/i3p+dPeVjqp3/88q0ayl58Gs2F8pc/fnTx/R+/kNTxJpMe
/f3lGH/8wvvHgr/1q+x79be//+3hMXvqkB19PPj3T49d/49fKCa+o+sgaiW0Uri/Euymp79+wvFL
3kPiD5uWTVpWbR//4xfNeifuQBjaodwnNiiXi64a/vwRO5PCoQKbWVyIf/nze+49tX89xb+VQ3FX
JWXf8W1EqH1xqiHaBYMXPVJSPvSPOaf3XwRVdtZKMvLqQ1T8SPVPMxieFukFVEXATJcBrA6vimuY
Hi0NqNgtw/bEm7gtBr/6BpugFgM51pyWb4DsrJuv9JSB91S0kaeb5cJoM99uPiTD18JEMt1UXEf6
/vzo3rST/+3+3NvTD1XBP9stvPcr//aD/gdudIXj5d/vcfcxbh+TvTdD/MHPTW3I77jMIYBA8050
CAVl+eem5icUmukdUjWgoYrE41+bWjXfiZgE05kWGVm+TIbxx6ZWjXfCOk04YSCR7Qj9lrds6s1B
QvEAhyByNRVpKTKZ7XXCkAwttfKl8c3YRswzLX5URZo8phw914VAc+Zpbone1bornbD4jv7vusvS
WT8LY2f9Cmw52slLOLqaBiX0xSr+8Qa+fOP0zaHw/OWEZh6KefyLeu3+G2fU4EekOWlg6qzD4AHf
dS6ddujnIK/gmkdzEj5KejOKLu9YAFqgGNjgAu+VcpjepMYQw/7U9DsOxd/NBF3JUJ+0jyFAtMHL
6kn/rBSLjGerLv2mtQlo+LYlS/faTM+Bpzu19VmN9MHrrFE6W6weXsUCncWBBGtCy+sjNMoTYtPH
ZaXK1oUAyToTCWG3heWmu+BZbgwUuyAvWNb4lNt1r7tUI1AyVM1p+UGbEhB5mRWz5oLjNr8uLfCi
QpLTU9eY57bUi9D1vJCYVgvNOgagi7y/kCCe4SHHdes31kByotInUr1lhuQ99aWL0NDNWHxXauVs
zEcqIV/h/51Z8X0DkazEgERYArY7WHMJF1snnS8oysMgNNya/53AbgtBJ9mQxRvEBfXqlHPcJgP5
+e0pIQhlVp2G8WYb0CDBgTHFuaABPelHfQc1L0vKEynVpgj1PAqmWXSjaYDTaBOb8UVyqliAdYs2
b31rKfVAMnikZfhhKK5zq/i6WtMK0Co5pXWvipC992SEeCFXPjp8Bon3NpGLtLZLoaG1vlY2Bdpu
hXwNxLGP3TGR50ew5bCKNTolLleq6gMqcCbAklSOv9VVUVwbyVJd59wa7gZdhl5RxLEEoVdNv4Cl
yT7F4ID8pp1gJZoLpF+BoDlxJj13p7YTILaRZqN3Kmri+8tGWFmNBTsGwNXj7GMS3nsG9VgPBkMN
vNqsdu2gmeDhQ2uHSF6+SxaNd04GAVqB7Lzg7it6qIjTzGbVuL1ad+erJmV+MRn22ZK3lwZo5SLv
wXs1MOUKbn83ADCnW/gfGtw3+b5fl/I2S6PSHwxYnseDEIF7/wHRIqOjgTYtFkNUM0Qx6MW2MEZJ
42tPtLBH7kNq2140iT16kar/QG/Et631jXqr5DI0UgTORrQ9KTBttnueYWQ2FowIuvZhaVL44kih
ga67rApsb45Pb1tseR6Nxjk1AWGvzJmyPz8wx3Lb6W3jIyTi5T2FnlpOLLhuieQDFLZ3zYJ2YnUn
n5vAQv1k/nH8CzwH8b0NhDw3YYnZIi1FwWATm4ZQapcBxwNSfScCClbolzm0xYvcooMUdkgGxYva
BEMJQ2RoGgef0IZIY1i11w0t6iazgHaODi4KVr9ztP5hBY8Q6GkMiyDrZV+N4WqYWYmcM4RcoHzx
xKeZmg/8G/JiLhsPxfxBt9PR7SdFuiuoRLsxBcBgGp3ovksl+wH2QnmWh4A9UfUu3NUhhhpzvCCW
3tvVJyXh9j8TO+LJgIwhpdjP9TnIWIrFl0oF/z6xeHTUJf+Ty8W/zaT28q2jV5D/gTnX8XuFt9Tt
0L28TIjf/5lyafo7CjMk/NhAcxOnTvtnyqWp70SLnZ6GIpqHtPn/Srk04x39FIIwVWpuE8+CcX/e
I/g8sg8Krgo5Gd49+ltSrm3IBzMu4AWYWpHXcGnYatig6zoqXZisXjGubYsk0AQZRk4zjCNGOx8+
tsY4foC0p1w7tR7+PnEqIZilK+3vc2qGEqwAwJtgyutPKQK7jddLdv9YUXn+tQutYnBxSbB6YcUs
INhjgkFOieq/vjv+3m6OS2ZBB52oz3rRg0NqaD9ugPWcKrmVFM9QsBhqkxZadJcaXroig15ZUQDJ
0ovS4be3D4u0MOFYoAfIWfeHdebaKLUcIho9dXfSQ5+puapc3FI9uKzH8WZq4TAdH3OTIz9P9eWY
6v6Y8zxJWt2LMeX5QglrAx4AnJGmOWWX/qys+iIWPo/EalKZwKWFfbuJhXKbWIlUp6qXkLNz4FUq
7Efo/DH07nKUHiBG6ldFvADJqIYGYQ2J9s28DgsV6iQyrySpMs5xI4LuP2aqAdUkhuboTjBaLxTI
LY94k6HPMWuk024ILeOu1jo1d2uEhXL/+Ko9v2Yvj04xG9BgmhDX5iWkHry/bspQ6mpZpauH/sma
e3HNzd+bQpRygZMpc6AbMcQy6PfWHFgFGbhPI3/91VlrKzmbJiO/WicAzhBk8BJvlWEm2kbN+BTD
pFTcbDHTiUY8mHI/B3cwuArlRaQjnqeoitnqmZpd9BkkencdcpaDnvg8Co6CcT6J9XIgPLcgUHpX
x8VlgKEslrYTq5yI9W6yBQGG/PkxTBKygMjYhgp0U5tmulbDTvfHuNCflrTKZm8ldFSXiAVXo4ew
zNxATURKX1nX+Yc+19HkxQyiBPBqyCbX3tF+oE4ANx2iem+T+iDr6o5qqDderY3h7M/GpKfXHQwd
PryYy94runaG7tyk5uJihQonp49WVQmo+Mc81wVkC3JCSpR+XJzhsonSOUiVEs7NVKYhLZt1NgA3
4ZLlApmYv6D6UyVepqoFJ2c03OftsN6ntW484BwfLzexYjXdHXLQk+L3YV7ck4dVF/E8YjUHfXha
v0dTjjOTKlXStwhmrPJhFjKxroEqAt3FsVvuK7vC6DI2F4QGk64PozMzz+gc5XraZt7S67DW7N6w
JBjxLUhzFOjyi8EoSh0yTIJqT4bC3q5L5kXddWXPuRtze3KTbqwWjyaSkXmTZEwPari0l6qcFMUZ
f8UGycNWXT3gCevkckODbGBKEWYNYaT+iMMZA2MisfZUJbT6/CZVNbLPbBweqQBNn2ulmnRqxDzn
PGoK2+3SCpbpTBKfehJlYB9GSNNeFTy02SOxAC8VApYNz/DfwKXKbtFGgrzQ/NqJ8DwmDTB2UwRt
U4Tv6TmSlyKoV51KfLdFqA9F0O9E+Lc0o//4v1AU5e7TtKq3OpIT1BEu3nMkJ4qLWR38JF2eJds3
0YchtzEz5wGBjvVUhr8FvajoTot+KnAx7o+80CJDfpEBTxTFpthCVmZVrdtSK77b6TIitsZltRqS
63lA1wlO8Y9aOM3AL8BgzrzWDbjNYTTeL+ty3lAeOx5cRNa9FyiFEKnMVRDwGD2LbS3uXwuT4NWp
c58Wk7fRuHSN5zUBDs/65L0UK24jlm0RC/j8Hf4vVMP+X0u9KJe+eByibrxX0z17XB//RjU7qV/m
X89/9K8E7Bl99rN2xbXwrwRMfwewGcMs7td0BvcSMOUd2p0AuvB7QbXsGVv7ZwKmvCNT4oqAJDmI
Nkplb0nAnjudLzcPphwWxlI0qKmuIRO/udKVtOzpYEM174y8342DZJXvRw1LLa6XIf22SynUytyL
aueiUyGnTfwveoEt7LCBO64SN1qEz46q3XSjml0ZWB0sO2UqYLMaGsiDYZ5T9AUWrr6CPh9MSA9U
2HOs9LyGWZJuO7nLLkJEVYh/ZWKkyBCkkAtrU4nOe4SqeheNEQLYsnbVz7Tt/2/aXxC6O7ZpL9rH
/Qqt+PWf29XUqLbS9hQVJmEGIm4SP0u0uv6O2wDyizw4YKhgS/51X3DeYQ9LBRbzPhQTNyVaarom
gHSy/Oc/e8t23RYg6COiySoE5SF/AOvbZFElzpVL2qhqUGRDHV6OnZpcxWmnhOezDXXwq1FVtYXS
fNTL0tsSXwGxNLkS6YqBNKOQ3dyP/GWzJkmmh3KAbEnqo+S2PEw6LIZhlJFoePE07n6+fi+Lvdtp
UmLRgdXgEGFCCqEcvj/WWNCyzcgSuEIX067rtO/J1M67NY/ML0rT1+/BEp6ySjk4JihMFUOyZ+jZ
/pgg9+cZ7sni2+j0uRbyl0/Ua6MvkDql91lT35utrb+t0amJeeJpqYDco5kKJHgzJupjKGtQi9br
KM7csE+12wwnd9WVyjn/WMAa/nB8ZcUGeRHunkfksovhLDHPooe2P+K0dGubx9XiG1OTXWlyk16Z
1qru5EabPstSN5y9eTxR06RcRnSlgrUZr8vTzl6VZqEYGF3FY+YB1I/fo0WTXGAEMXnHRzvwDGkX
C+wxAqlIhm+qZW3ndILWu/hy1tCAm5dbhCpvkmKQXLM0zjU7/nh8wG01mgf47EUGkNuhE7m9gS7L
HNn5kmFSpZqfOjSWLo11OSW2fmgQgUaUHRuHDDRE95+ZKs30SEEkom6rCAr/VC2Du1a2fXF8Mq9X
D2SJaEGJIhw4z811usnqBhC6siBk2679mQkOM7nV0IaMdjAsLXJO7gHcw9KumE95jW3HJqySvAlU
Afqkovy+mSOiVmUTt6s/jovkjVHdf1LiUd6FndK4UVKul2vJQp+IM9uVFaMiPE1sftby3Tb+Vxji
OL3FK5XMMizQwQzN1ottJTrlPPJqICIZAdRSYTiAntiSSbBZbavYQmYOPjUiZ3FcflALuTkBvz40
imPQR4RDJ5rSm9PBsvGjk4xYJh+H45ulTmf7SH0pp9yWXj0shZlwhScJo0X/6jUbGxOFmCoEqzOY
2XdcrtQAol1xK5vFcFVykng0F/pTSMstU4VdIZqTlJpEDQEDdFGaeXH3sIcwj3DkQFRJPatRI7Ep
wHbzGfoB553EJT51grAezmTt1DZ5NV8Ajzw/iHsYV4h3ZH9gfcBFWsq6hY6ZFl1PmRYBCa4WF27D
qAeRXiWj3y9Kf3f8fRTzeRmr0ZJXsbWmYyPU6+kB7w9rlQ5SX0Q7iOHtYgY60pQhqiPh0sxeXlZS
coKH+Wr7MB6weDzkYDUAZducRkXVTnITSrIftY3i52ZVnYdOlu6Oz2p7AoG/slQqp1SCMO2GPrGZ
1ajwTts5WkfJYlzNibXctUu5nkmyNAfxnKwnTrxXq8h4eFTQM7bAAtPY2B9PavVqmtcY6eMYDfS1
dVC5sOIJil7Sc1y8NaIwGqmhTOuNRA255f3RBh3T84Smot9ZcnbR9nborvHcnmAtHZqTCf6Ft5AO
JdC2/VHqJI0NabUtdD5q61spV9U3Pe3KDhIJ/lPHn9fhscAY8M6h7b4lNPSzRZk1Ny1/lFH7aKYu
uaFAnlyu47yc2PCvNqBYPIHb4SKvkExvphVZ2ZqaK4unRml9RYcJ7QGr6N4aJcUovFQKuRen3JYz
onYGUm0pCm2FNVYP2HSll0WUlice0aFt/nKUzVxMZHWQPWPbQfSSrqi9LXcLsiL+Gkca7bs4/3T8
MW3xQPQpxLS4etKcEM7em/eqlfRwJH5Zfmv206e6TpOPyBFpV1myZDslRTKJn0Kkyzr5stUklMZH
IVCqDhOEXGMno6J7wqVMjLgXv8Q3Ig8DkiW2znO38UW8xo/SspaCnYMIWIFLs9JeF5WCPN1Uxl4r
D9+RB1U/H1+GTSfi5yqA5BM3LvoqW+LEUJRrNReKhaUysjLyZKxnTi4VZyjHSp8jrbqPwmG66fPZ
Oj8+8MHXRLg6IJgHYX7rNR634YL+jmFRjx21c6XO1wAW3OrliWyduDWIOPxqXV8MtYnTdrnmybQy
xyGeZthkyj0C5pkLORWpFa04tzt5/dgkkrqrtKo68VAPvqO0JcAG6+DTt7YAldNptEB4qG06UZhH
7ehs6ZxTpiCHV/OvUbYlvSZazHgaLQv6xDhf6UOMpIhj155RI1Jz/MEdnJAI2UQECk7aZjXzdZIa
MiceHBpEZ6VlVV8tHHE+Hh/l4L58Fsrg2i4a7PsRW6J4bETogVDGN8tLR1utyxFJzy84Q+uPlWKU
l9znjTO70U/Zwx0eGYaSsJ8Wu2Z/5Ngu5anAfcPPp0xZXBCuyjncLWmHcn18OTd6i7hqgvpbO2bf
jk/60NKS8pIk8krAztschkjk0YORRobWEuvjWurVZaLO0YnId2ivvBxls7SL1U2y1q0WwDAl3VFd
0zEw78Ai4Uj9NhO65+jycqhNXQK1pcKy6YP4pTV2F2mTohfRYz5wfNkOHR20NEFyc72k0C5+/iJu
WiUOA7XKhLBEcHwF7r6HzJ3iKzRwU3fFdNs/PuDBFXwx4ObokLVWNvpEtXCuzPNvpYGeI+o3yecO
/a3/4G2jfGVTCQDuqD33w1/MDSEofUBmzvbHttW+We24XLTT3J844g9NiGoKrXvgOjoM3f0VbFAr
xdiAdzrD1dbjuhteqbVTgF2z4+DtawdVEdNqYe7ximiGKUIU11Vq+w2yZXDjpeo7AoXF+RDG/YlM
9tDrRLkc+L3w5X61L+iRrS2XAsvv8Q305BqeLQ3c7MRmODwKUAloZQpwps0eR8bT1NQ2opVEc3uH
23R9vUB6vDi+bKdG2USlJeu4x+BW7y9tSpSPRilItKr4j0YBN0U5EQfYLQejCW05mUdiX4UEFK1c
NPUU1ORPbIFDc0FJBgIQpUM0MDYnSDaGq74WzIWbsg4JLiqI7cjuHl+xA3uaoiunLtgodAq2jYpO
NXD6mWoFV5LUqd0WltMchIvR7owwjJwT7+nr0UQRCBdKrtxcPbfe7+gKZkOGuJjfgLFQvbilW+4X
hanl13JldOWJlOb1EuIJKdxpeGFxp9leaBQ1sRF4jFVfagtlRyqFgApq6CcC64FJQSYR6Sg4FVFA
3w8LnT0AYqHs6FfYIkLItGqtdZFmROMLr4rsFNv19aSwbUb1l6khhoUYzP5wWKCQUtCAh9wkG98p
cC06LR6U7E48q+fvvZ8QQm4SNXmgIihLbKHRNejwpcZ5E9rpkk2/h1iJNFagWJK8XGTO0i+NixSy
ln3RF8zrzuRRmxDyK1TAa6kacpfgLsBP7il6q8mu4nLe7BDTlOnpYhqRevxMKYsd4hyxGoTdCH5j
HJVWO3vrDhfAStkiUeDge3V3jlpgT32rcV8YeGeBGBtj5A2a3iS7OSur++OjbU9ZPOyhIVNOIpxC
+t7SBHliK/ceEIUlLf8C2IWU/YalTZX7EX8HgNCewzeS9TXGFBpMgDFQSKKWJDboi9Nv6CDV5KXu
gDZcHTSaJ00DS2FrUupnQ1mcaqNsNyB9etHRxMuSag41pE0oN5xkxjhzCinoxNg1ITGi/9aao3oi
Mr1eSQH8Ejgl1pF27WYYyUZorerj0McUqkl9M6+tp6VIVVQWw/ormvXK5B9/dq8nZjvgQ4WICowa
KiD760gleKJWrGIg2UOrq7syvainzj4RLsTrwwe9fLO4zvHxmEiijkNNdavx0bVTV9IFqoJJRYbx
MZdNqTm3bJKX+0QF87KLGnkGUbSEw69og6J1N6gZku6FfRuN2gwmK141VLAXB/WpqIr7j02ahY8r
pjhC1QwtVKJh9euaRcCPlAeh23SOpgRyIHqKeR270sHrqCAzN81iuiPRRSu9p/LyOV6bHoeTNf2I
EF13j4Aq0qkrOvDRFQCrur6aDHDYCAf08fkyzDTqMkVZ3pdWa4CcMpPiweiH6UxDcvMC3RRqqQnM
7i9j5LRgW5vlvaQ2T7UqQde1h1XGSyRWvhdpA9AOXduvyuJ0V3Vn5XeIz3OsSlUbP2hDUuwsDTul
kG+CxCxoLOSdf8/mMkrcQV/6j9AMqhjnqwUb7DktldAdG/RT0OjW4ekukR1hp5BNKFjIa2Gjw7OO
huRCl0CwptfXc3Mq7KsGgeTCzTWEaGNJV8H/9uv7oqvSwDKG1sPiDCXYpW1kzG1KebnRxgGPal3H
jqjPwmJ1NaD1aaB3CBgnUtjdLBF66J6TlfJvVjjOn1OdighIKNSejE5GkTh1hp0Ux9qTruI749G3
jws3HhA7bysOxjFS0bqPyXc/97UloW2qGGKlSjRe3qNFOMUeICgU41H0je0dpg2A+DHxMqwvmpaj
Ro8rmvx5qnTr1wnUcOlWkgIptraV6hFBM5DJGeyuH3mPiQ4IsGh4kJQcZXS3Bfta0elC5RTxV9Pu
YHoBT66npwLNS+UO17cOFnmrmoihKE54ycd2FCdX5JVQvjTVekf/ivZYOvW5ctNogzoG4Ozr8xAE
Vxs0eY/2sFaBr1SLUDGvIrlIR1DM8VjfNgQd48wqjET+Pg5FUsMKaqwvGB5Il63ar0mAwU3xRZ3T
ewURZ3+phu5XdVEteNgwRwe3qHBgCKJ+1XNvHivn26r02d1SDytAjDxWPMBr2c0kqSH+XmkrtFFz
2I5tBySUaFabk0/RE4RZUyYRaK5yKioE6dHdRoE5NScDSFxqNkY17hJLiSu3yfSlvsC5JS52ZeLk
76NqzWQ3q2YsGKamq9/3HYN5kwkQzG0qjGv81EQx3Ks4d5ebtE4yrbivuMZQa5mjMJs/acOs8B5N
mD95KGLbplcUzRLfc0AO6U5FhM0ILAdB23vTWAve7Am4ZwR1Rc/H6tbBTg8Hj76TksFjOdQe/e2o
G/y1t8GWYmqW4fJQtt3nBjqv7VkdcshfSzkrtXMrKjF7MFHChQ1g990tFgCOgBh2U+cgkL7IMS3P
GpHVRE7omYxWt44+EieVjVh0jxjwAE4u3Fl2l1qBaUeL5AOyAguXZI0DTB3Q1U7nXR18DL7Salcu
dn1nj7xJO/Sz17vIWe3SD/Elp880L1y1EHY1vxdhi0W7ZIFL80EaasquiHvgLXYzwQ2rowWpOA0a
Re0jmaza6GJn62ecuY3KlTRn0dAUTSMFs7c5vkULt1xduy1rAJyyemvMKM35g9xIi18pHRqwLfCi
61hZsYq1pym7sNTIQi0mUaLvEeLWkw/EbrX9dUln7FbY1lC2ynRyfDSi19+nNJM1ry7t8bdxVTPr
TE8VmixS1UWPJmwU3S+qSKbdipC6jPdhkvJ9lSz+YqJJCeyzmSYpoMUvIUSn6fPZBHYRkXvMAfAD
mytkudtVblBT05rlaunXsfTaiC4VFjRahqaM3MGHqSMk3mfouvaMfY85p9aFNSmTecPZTo2WPVAo
lzIMmWwnF4l1neGW6HhOLw2QFxxrnvAWnNUvKJ06yRnGDfMKfyZMTXctx+WHDFgivhjtOpt3aCOZ
106WcGSNRi2rAcKbyp3a1IhsKu3aoUzex9aPQcmc96ROmn4eJ4Pxm2n2q3yp9e1K02tOnfRcr4Fc
ekNVEkeqVFee6inBtg3tOtSWi9JkUnhMVa6+RFDFZkvpv6xIBYO6TdasPu85Oj6Ad1U5IKoVRd12
xWgG4QTLCb2ee9t1SN/mu5RV6MEVyjRhx9T0Hb5oTZjUZ0q1aJ2XD5b5jU2G0CI2VHibKavCDGpt
GVGyBnmgu1WPn9NZPLbah7hKU2MXN1Ihe81Uzd+rKiUG2ebSxf6QW22/w8cjxp4qmifLw3lFx7Wq
gynoyTi00G7UU/LRjt3wFQVxcJgV8ueTB0ZM64O47aTf5FbXvk55QhV4LArt1xQLeIMV7bLsTKHB
fN4ZFvY7SjOLHVXAWXLlWnWuFSONcj+p2/CpEb5xrmVMFfYNrY6zTWPCMN9lQnjRLcxkuLWVHIcv
q5KoZVC5Q7tORxjQhh6jzbZXon6F44q0ZJ/6ZM1lvy001HgtbWqGnYGNze9rSLB+b2K79Slcs2TY
OVk8fdWtNbvO+lxWXT0RIOkej54nxByJqHXfx86HCvH51LMTqYxcZemK3B3wxsK7r5tj260wwRJ2
PQ0P0CmcScOjKrOks2oJC2iEZdqUZ0u1JvDrWWzDq7OFKU7YxWEENOfy6rb00L8h2a1pV42FRLxb
l2WNb5OG4OMlKvlwJ7Mpx9KBVyxJvP/N3nksSW402fpdZg8atNgmUpauyqpWG1hLqEBABFTg6edD
kpyfVeTtNs7y2my4YJMNkYEI9+NHiNkgf3Ap2WdjMToZYSVB6hRoAKz6LiPNyYYVbmCj3ix5GtFN
RJ4+dro293VXV1YckEM1fLATdvrTmkJXbLWaPPtzMujC2i2urcq7Wi4M7AmQwrZvBwl8kpfMvPZx
ab2lHFBH1lnxJbDzvP7Wz4afAD8G+SAO7uSPi3qZaXLU8omWiQi2LZwUt5CPMKUnO8EltO8Sa5fM
3UTOG+KJDsiltIXXbVxeXD3szGZpMaOvfYPsDgxU5zH/lovMLj8E0LhXVSpRkhYZf/YYbKpkxkd9
xpJS7pvK13ovZN4lW68v1bDJU0zS7hNbFFcOt+GvOzwWT4lyxXe2a4KZgrZrCCzPMDsnjAcUChlq
W9ubLp+y76pICYqt7bk9mxVUpr3rLd5BMmgQ+4z5JgGLA/9my/dr31ZMdThTR37PjcO+l8ayoQ66
JbWriPa6SruPLn+3sQszct+dth+ng1H15BGGHTXpphpwQ8fidJ4eBY6f/vU8lcaH0eKQ3LtpYNVb
sSAC2E0VDOlo3xbe3DFOSvtz7RAFC6O+KnRcGeEw7sVSELyXtpY84R0/Ly9dN2bI9EO3Cd+TUNMh
dyAJ7/MIFXBBSNpz+C34JEakHFcEiE0D4Gg8LTo8z6KXGDTiy97EmJGWyT6dsyGLHTsJBzJrpVXs
QnuMntJWt3d24xfetZFj+w5phgBTRo7ZR106zseikHX2XDQoyw5uthT32azYsDqC9K46bCcHskxR
/+8MPOCpGJl1fQzEbFexDVyRon2wCMDphzXK08Tr6EFqJX5YZaUDFAGKYLYRFSaVs4Oud+sWwfwk
gkZ+YUO0nytpaTSZdtKlB+I0i2AD6cJn3rr4Uyxln/1YSRbuoSrt4Zs2MJiigwlBN5NGN0eNjCjZ
QYMTP7BKJuYAnMYsMD7ox4fZLUOx8Wor+V7Yfk/r0vhU7q1eyu9zyGm2mmt0N+aIPjMeDJuDmURb
RQuXWN0VkbNUhaNygoastYViuwQu2jpW4RSbMnIad1fS8UwbhU/Mh3rx3ieLbmJTpJ+9yel2qlof
3PV7FW1dPfzo24aECNxlrmQiRnLm5vyexItvKHfyLVgTcVGp5AFy1YXYz+NQrB4yPvXnZprzH0nu
2cMp8weJpHNo936Voc2iSLAk8YuLQv89qj0zFWNflCm+4k67VF8GMbbvC8M9z/RBGWJqiqONN+Qh
biKz5RyQCMhtwX6wRdrTYtLv23qFuUg8oxynlRlzHz5xkTxVU2gi6kG2exMmxmkpwmw76dl6ds10
vlnKrom7XpOemQXt3tZR9I7gluQ6okRAny6JrR/MyXhucml8rNxSnqdmMPa53bnPnT2Nj2NY2cUm
ifJPEj0ZPeiCnGUzFzSv68/WbZslXK4yyvtDnpCBx7YVvE9DNZ2ryFvixF7GO9erBNFnHTWVgRbC
96pn/O+P1tBU8FV64lBGn3iAji97dZpc4pH4hpjKZxW2Fe77vBX5Eb/04sPCAbIz+jKKsY4kfI+M
5VvEGXnN2rTJyDUSHqsu9VkFHIeIKN2rSef9KQPA3sy9eYOg/ZrMuEMfaL2Bokr8buJiW5uB9EU+
6vRyshC3q9x+b9JhH4OaaNa6nu2PC8R0AEBRvJMS6SgpAGZwv2TLuCfF5nomMO2FXC3JvaNpR2PU
XSdudGUwjPmhR9WepjH/EFVudueYRhU3rqniJsemcBae8T4znfZGd558xmGpf9Ik2eEN7SaChnWy
zaMrdI8RXnHrLKOzd8rg40i3uVm0eWLKVL/vBlDdRchiZ6PqIwGkVdf0oLlm6mpGHwm4xunZnZM8
zhRe227VhcclLdItWT75Cb6efy1UtfwIQ8M5lsS7bKbSzrcRXfQymZ/8xjeeRFTiPp72xnVBTO6R
9BeiJjIjL2LCYB7q3lMPrrDy5zz3VRuPQ3mbzbNxApaYjzpo2MtG/X2AqLHn/LE2XuEPH4CjEK+T
I0paoyq/JmW6XNVMHW+EV3+WlF40Fg65xY1LcOSo8+upkvlnI63qZ1i/9pU0cLhqEwCHjfZ93nFo
Cgiy7bgvqCjFGnktnDVEodiTyVWSX14kJ5hYj0vUkTc1wnqNXV8SYblIFrAsJ3uX+aO/bZjLXplS
GleQ669GMSUnkq/L66H03rlEsDwsoUU2mnKba8/MTNbjMtfvCYMI7qCtPLFhBN+rwuVs8FPngYCI
H72r3g88w2e6j7qLKwxhPuHQRVgKCmLS4MpCnYmq7K/EkndHx5weBKGnfDdsqhvdJgVkY995gI1B
1eX208d8JJMMDd+yn4eEfGbHoRHhXHKsjFhziNAb+vw6YZVXyQfL0WVGDwVMRrKmIgTFtns/Iu7N
Wo44RXNk53PZU6Dn3dwdOlONc0z5NjxlsvYJDAmtpzGtzXnH7XtdHElAhS1pKKXeuK0wCPYCenia
J4+iNeyETb4fuO0GswznQ+NV9bIxUt/+AiG72mdupJI9SSVot5YBN3JCZcjIAh0ijyts0yndtvxa
RdywRcjYIZav4oNvwq8WW2y5hm55B3RqtjjgHUDSVUB2Hc2lKhHkIbj2yaN1JYjslAH2ZJFRRZuc
NdRucKEyiUrHMZPki66wSJ0RHbEgeeMM1qmURB7Gi8fL2xh6NjiJszFMEZJlI3lKjQgeiJ1ZY5YX
I/A2Zejoj0Zh6wyhok9gpMA3/31tpFZNMJ6FBwrisL7fhKY33dZuG+i4sKroW1cb6ovf9/2DQK6/
Rh+5abod2bW/SgMx0pazrXL2fRe1LEyodmSVk/yqdrlPtqZsDLY2KJV5uZ2MkKDonNKyuR1AUTQ5
O1PZ7Ec6omirtGiLXaF8dZYj2UabCDoG8Ylu2bMUGNt9FrYuXAaRXeBs+qmfiRXLew88bJIlMBRm
fN5jr93ktlcWQhPJzCnZzHkx3UVeYxns6ekA3uS3zUvQa2BjuajkveuVRNOanc7TrUsp9mPoSsRv
dTU2n+tybKvTjGgHmveU2MGt4aw9My4pIVnMBENDJnZLDhpbakrKgcp/2JIf035sxpBnqDSgaTQC
HG3YaXl75J25yOCQWurYnpum3eJgEd6OUoRPSztG3b4qCJoB3On0vA1mWvFtgEmBeWrHJV3gG3TT
vkBhT1JVR7Lv3hpGtshcwurfwvWYg0MkQx+JoOjM6lCbyjjqxPvoeJWd7TxBOvxuAoXtoSPjhxNr
3Y3LcQ1u73eCffud3zrJ97Tg5Ik1mVVPYZ6r7MamqEM1tA5qgHxE+K1hMjnu0qA3WYJk7hKSPYak
ndk2RhE11M9qZ+ROQiA63Ra58glANguQHDsQJj/bQfSqm40BTtxuprQcZ9zW3I6v09bkF4c4et8u
dUc/Fo0K/KgJiQvd5KaESWmDH4WxasyQ5pEcYPu5DgnX/kHMcdnvBlHZ6mSBud1KAtiGs7nUbnMw
aj4pmpF2NTyQLi9jH+bm1ACQ1GO1RTDPAWI6o+dt86Xx63iWJBqTBT0Z1wE9y7eC+c0UB4tGKmV1
hTS3GnbIXVvK4rM1R4WM2zzT9zaJrOFmwEsDpdMiZbsjsLC/G7JA5tuMfGtWZFZZz+MQpMGhH/To
bmH0ucVGNBB0YzdNMr0ZOzqyq1Za/PDbNpua3t+QGzhw+vTN7L70DIDKx65Vsr0t4PX4bpzZQiyU
b4IhcOhMyY9Wk9Oww8KhzjdJ1Zj+Jq2aQax49qBfQrJpxU6y1wHX+sRHgR+r4oGARuKJjRav3E0b
2bhz9IQUTbuI7OnkttVeYG1ART3YNokfqYNsSgV3HSa9DTGrUdOANdG0ECekcTGqH4KefXTjjt5C
RulSlc2DLq3OujW1xMclGnvCNpeqG0ygcTIbDz7cazrRqeU9JUQiBqd5jGQDp4JK4b0GHRy3w0R1
uPfq1Yp9k6AZMt/N2P543n6emQdcRzoo5itwzLF/UAou7o4t3x7PniJDHrNO2zH4JasqL/xDnSdd
+0wgL3b4gzCm6THRjpn+6GqzMq4yOGHNVTh7UPvYWNruPEWjDTGNiOPoS505jU/CLNKWoYqt3DW8
g8dgSJ4UVS6mQ9LyG4mxc5W3dzmQHymDUZONVh2bFUMkMhibYarNuF/qRlukt3n+D1x/5i+lR6cW
047NoHQYCvvCvRobMYsT6EwfvYjVxJWdrDIWAxeoKPHbcUMvaKwxacpS/ktEUNh8vygjiJ5yYYP9
WDkC++Q4uCSrMhp2HfoAHXmltyMVsaw+AJ8LdOaZq4hoxCU5pNYujMUr7/wKUlVzYFrpLAfLs7ry
WOMIasap0Rq0kN40rjGWkZ596jzJsAnDNqUw0g6kV7SHJqsDvTODzgiupiQxSIFztNPgKkUJmFbv
qnaehkPQziPVtsFRbjxNNrHI5LFntTG/wDsusnZrkqxXGXGnCbk9qMSrowfyrbW+TuooT699mvx8
kw4jGcdYww858/2xKwRnWzSVR9JM+uaJ4VRi74le98Y74ds1c/hoaBsyGRL4tMtmUDKU901fB+1n
aTHrOmthtpXHcTcbzR8+mv8nUvwvcif+Mvb8m7L2pLrP38UrVe1/nORWh5IQ/jLKn5B/oCr5U6aI
4QmdJ9pZEEEHZ9XVV+JPe0TnN2SzLvwRWKrI6nz+6A9VrR395iJ/JTuMu4IniBTm3zjJRW+oFpD+
yJlFLLFSDiPEE2+ofzjDqTwI+g6QdC6K7eKJ5UOXVN1jONvLh6QeElqeZFTfdeA076RtaLFPJ3sK
HoMs69rYIQ2J3OzVD227AHvu28xQZewnlXdnrU28WUbV81hAMcRO2CPoZmZQ9s4su0PA9FASHeLA
a/AQLIrN6PQK4kJt4O4JLtSy1wbYKMGjqmfzJi0cUkBT+spiO5e5Ye3zMBTXrlUrfIcK+3aR3SCP
HiNDYzu5FWGUxBG3ACFG3X53laP6jVfNjbzuXRehObwKNzoYAFo2ZUvl1mfbIRziNGEIKYgCj/pb
zr2kPiXwZi3Gvf3Q7R1n6HVMIj0xiqm0QkwbJYPEtSNlk69L3xqODqBgeZoH0tu31VS0X2Z/EDM1
viTH1avJ72SSwMBzO8LXvyp9AipORIKXpOK6ZmJiKwBYHCdVyAlpVV7p4Fohxkei45Isxj9vOhS+
QBq4yCQayEEeVL66dQgXHrW0bttEyXeqkUF1aHSkP9FJBZjcMeWOx3xhX7DDyrtx+nmS+8icnPo2
cYbPTEX76YgFX8aZXnkdoyfcZbOtX+QRpk2mhF9SdE5JzB528PljD7L5LTKC5alyQO8IJC2SY5q2
NmG/Th7e1FCrGd3WVFIxkUBNzTaZhNfs+NInDjMF2GiSPMIfDl0sDUrua3tT1x5Dnbkcq2VrT6y7
2A46nsuioKWA73hU4B38OeKly6PvaOvqhsoxxTKiKtL62zjWXrjrdWl8oruE4yCCWh8CPEmpSIKw
vK0idtPYkZbxNeozhXMyeFR3jAAHyDlfvPBDM7rN1VSMGEtlekqdTREUUj4MaVPcEVo7sTKHvE9i
uCCy3ZiJZfzQ2q1vMDi09MFtMzJb+4GkHFJ5nWjsjm6QivHYSrQoJF5Kq/9qLYTQX+NiSB2yOo5q
+aE02yHcIg1ukyuoIAuxDZ6MzEOzBIl/oDUeiBH2MyAw21rAf5lPz1ekSpnFU+HM9YDVnJYGHw1R
41eDKUV2tG0OKkXUtiuLo2WUDM67KUwxKCEnHMsfL4+eYD7J6jhJW5NWTSpXI2+cEi+PbzDT8y1u
s94xb20JdtfW6dYEy7JpxVpricvCap9rFsGdzOf8psXeNttkwdQdEDxH+wVKVRyNUfXvCKNsVyif
fNgkMFgshDVvtquqxoTGgLARU8uo3Txl+UZFetnw8Vn/Cwfg/z9NuqCZ/fQ86z63r06z9T//XXTv
hr/52HOt/PsAVQFOUv9zmoW/4dyHmTtUVDRjK5P3z8Ms+A2y2MqP/uMPIQH95zCDtOZxMiID9oMg
+FcWET7WwK9YQBgZoqpB+roqtCEuv00zChhuiGQ0JXsKyfFx1yn/mEqvduJFgkMmxM0nJMNHMMda
JtINI53s6IHFZS9MmejazDnzssfAaqvyGSoVfWUNaYo5Jm/FJjOzZtRvKoWwverNqNgHNGXpwZzU
nO4jOib/CnFHFVz5i3Iyf1Oqzmk/DS1R0k9J3fDdekYRiatClob7ztVCKepqJJjMoP3KCg8ZZIqP
5lwlEBnKwVzAIQxaneTSrwyX3qW79DFpt/Y0NED0N8Pa6oSdElih5q1kK7h0Q2mzdkbZpUtK5oVw
OfPSPZEzSycVrU0VlqiEqPiOP9SH0dQ9jdc4oi6+9YbALR/Bi+jOsDbiHNJt29O2wbcARt4iWp+m
K+/S3VWXTq+wqY6xF107wOnSDUZaW8/5pUccL/2iXZbDnfF7FzmUdJTOpbvs1kZTCf2C+X8NTWBt
QcNmZhiwgpZbOZSO3JSXfjVcW1d3bWKFcgtyxi69rXXpc5NLz9te+l9awBHo3cutbK8uPXKKFI+G
mZ2X7jnN3MXYgdW0L25rCQ7Etb8eL612eWm7m0sLLi7teH9pzZ1Lm64Hkcy79tK+UxTRyo9tQFsf
rB0+h4Vb7r1L4z9fQIA0HQAEKIC4tCtTJ9sJ1ZltPKeqKU7eiiV06WwscXOBGFJnhRua36EHQyVP
HMkAEqheACfCFadISvzdds4FvlC102c3LR38U3YBOIIV65hDrd9VxKxiJjcY/XIkbwNgpKtmC900
LpUKB68VPOG8+ZiapnF0LtBKcoFZOM+BXID4aJXtCxSjxxllqSxJ9aGlA62B9oAOWwZzap3CC6Dj
JM0ybwdrESyxC+gzrfiPnvzglrBFQKHoAhA5F7CIqS2uX3JSMADsKhP32HetDIgVZRroUYatdQGf
IDavtFevavvDfAGoUncFq9QFuNIXEAvWa1edmhXbggQBzOWsiFeYD4Dr3gUIq1ZMzL/AYwysm5cl
8wDNkguAJkZisYuiixKs1ESJH/GKtgGaAbwxkQWEM7IVkGuwTkpAgVeec3UB7UqQyc+RlSITJNIb
WK++QHzlivaZ9GbFbrqAgOJ3QPACDhYXoHAaJjXCY1oBxOp3MHHFFaMLxOiEjPtidYEehwsMCVkB
SHJY0cnEhh+yzToP2K2d3f5B5kP/pVwxTcBV4E0SpadbiilATzmVAKDENgCGetBl3pcXiDQtV7hU
BY3+6OctIGpK1RXGOvP9B3GBWUmqCKBiLRFELvMCxZaEpA0x9C8gWnmBa/0LdOtdYFwwBiDd4gLv
Rm4D1DuvqG8+TFSL+QUMphsAGHaidJZbz84olbWLY8ERus4M74O9/KsrVoy5veDNeTIKGH4XHLpu
VMWLv+DTePaUdwT1gloLZA/JPie3eJ8ym/vSXhBu0n2cD8EF9w4Jcb3WFzR8WYFxNwnAyMcLXu4V
OKNuHQRCdQyvBocWucLrwmaml4uwf1IX9D11MDI5gEyCyuNgvw7VV7B+SAq4IBoe5hgjxAXP9/Co
y7Zihfm9C+JP3A3ov32ZBLiXqQARzKw5h+H4yQ4XB2RtGXd2kd1LTqrcrkhrTKhjnDx7gd7jnALR
MImzizvEWOMNP1e60735WHrpdJ8FxTYtG6bhIi2fZt+9FkVLwEMon4Sr8ntdoXkKjeu6y84J7FFO
BPu6181DMrULU1TDjf1wfHD06ijXXvklrHoQy8asYvb/+liBAgEf+9Z2atr2EVziyu3MU5ZSDkaq
ytONo95xxpXcQPIUyLB4KfX0rqEr2ZnchG9mcUmZ/i015wOe1e8wsTgleYaoA9+UKU38eyvBbi3y
vsCueAZQ82O0Rfwiid0cR39pGKSXt8uq2CqVcYA3+6X2yxeFR2ZsDP1Vayv3OyGbew3yfNsjCLya
aeyW7QDh8YOb5vPGz0Yd96NKT/6UPbf8DRYKCcK/dZilcVLAzWVgwnrfJMPQHrPOuWP0ZG06GF6V
6cJabdjlaApHupR7W4/h3skrP4FMU6Y70L90m9hz+EgeiX1cltLnXMkM6IDm5wByDiz8mi5J1e0+
zcV1MtVXPSyj2Bnzjav0vcirR9GXN8aoe1wEO6/8NnTebWlUxfWSYmobSE4Uv51LAidLaLvzXTHk
w3M1MgvC+9w4urp4mbpc3vKzE9sOYHqTlArxB3vRIYTLCuQJ8FOa7mMG7nsYPV97h4iW25ZGcDTc
8qWthAAA5+SFqMLItBiubTdh6lxFx9Ytb5Mocc+KSTjj78p6tAabmBLPeZy7FrfzcJKfPJvpR1i1
4UNicJwsvqkBDzmqaavv+pDEg7iMmI6QEyP78zg18ocXYHzthrV1wGta7/Vg+re9Mdf3mBl/s4vU
ObWG3NYauG2jjRLikmerKM5w+FG1da9sPLJBu93qaOq0PvvNJDblDG5QKSk3zKTyhyKdx5SPSox3
dZsF2yarSk7XnjixMJ8eyiYCT8uy527O3ptNbzxalKoxIuVul+fN+2QYx42Y0q9C9J8YC1PSrLKR
s5Ga9bOP7f4+aUvnW2AlL4VZLS8CMcIG7xLql4URlMbCc3Lzka4dpincmbjNRHlMG+cTumZSmwb3
22CAjgRQFClkd3mUGucANuqwHYW/9TQMFatIbhobU4K519x/QM2a1zdlO3l38GlglzjzrYIDuIGW
HBWHAKrKqXejE4nG5KdxdtVSEkFrQHcWClIUjPh9aAXiYfBT+5vniKdkWj5oO/uRDwaetcakn20m
oJ/SvoVSecq8gsFs7uEjxcOT53IgVEjJE1aKKFF3bKg2Vi8qk1gfmroxH3AYH8tbm9FNyLCsL2fv
RwtfF+NPG199Zzslbc9vNLhKPXXEaJtXdtVNoxO72RiJHwlAL2T5MummnmlMbS/Ndq5Nmu67tgsz
1IBiCkbohWUJz+XrGAJ95rsaH4+5gpybOrK8gxgxOExbW4wkr4CfB7wjhF1B7t6EIfyjxyJz+vYM
49KYP3pVlQYrLYk6yrny9YJa85BVGdzs564yLBvuLHmVc3mTIgii9yfnQITqYSwjuyw+J22XttVW
JWPyAw/HIK82MHW5JQXP+ZOLg8CmBVlYGIj5FlOs0fXnw+A0/lMRYYFZmR3RVn4DB5Ymf0Rjc9cZ
heG8FOgSPziO3Zg7aWeW+b7JM5eo3Usr938o7X+h1PlZV/vusxw+98Orxnb9P35vbJGV/2Y7AUkf
RFr+7hb9Z4qN7/+GmRpRINiqrfKw/8C0OIb+ht3Tav3+Z5DN/7S2hs1fiEE6YK2FqwkiIvvfAbWv
WttVK4YuDYOuVY7LzPqtqrCY7KBsqrA7j97svw8TV8etYboHQ2fy2Ic9JUPuODcKh8NTDqH9upOl
/TnA1CKe87reGYairSuC5T51o2YL32+5xwsoOKiQ9N+lWPovf3m7D79rb/5qDfe6F//9hvE4okkm
rWkFBnigv0io0oUpi5eViuQODIgEDehurBtzy7Al2luCGc7Pr2evStT/SID+uCCvBmYDzhq4Ur6+
YKG8gSbFVOcxj8x3bhvd+xU06LkyIF/P4fuS6vGql6I4RlA/0XFNcEjcUewKqgiK5fG27NNVGjAl
bNDRcDNOKclWvWgpjVC41BTpexi8waHAYPDkZLY+/vwRXouY1iew15Rcl8RpYosw1Xv9BIs1MH3X
VX+m60F7Uw1Y4BZpHkeOAo8WwdksOnXC++388+u+iRO4XBhTRIuyjuW9mv28vrAxFwCucoaYmejh
Sht2fmCyn19XQz9cRTS0YL7GcKqJgTs2cHW31RKqbRjiFvvv74Tr23ibrQ0bMrzXdyIwh28S0Q5n
T3rqWIjauQmhed3kQ9sfteeqhyFsrX2vzO5EwwcVXJXJxq2z4Vd38g8/Bpyei78kUxgM3V7fSQO9
2zJls5zhPw+xToSOsaOZXlpW0CHQYqaGUAGgvhnGlpbNHV9Tuatyz90kY5ucBnMMHyeI0O9tAoFv
hRrGdyEJ33cYM/9KkLm6YL5Z+w7bE6tm1b4Bz735AZ0qsKhYSvuMdCO/DbK2+Zo1VRp7Mle3GWOT
2Jk7/zAkWp4LiINXSEFYYnqR1t7EBXvPGGfZ88c5ZOHQu4cPa/7iha6L9/XnuUaA8buC3GKvuY60
/rofQGlo3VQWztnNlXMoGiiAi507cYHydvOLVfQPr4MIEz4hMk7AiN03H5KIGGibs2ufx9aNiCWu
8KUDusJMattXIrfjwjAYSsmeDEgLEOTJ9qaZoBywCbGLSPAgSsLKIf2ghR7mfZC2HjbteWS9B6B3
vv38blcN5OsXs94hYaX4mgQe4OXrF6O8zlv6zHLOolryQ4dIHY4WKYeg7dSPY2Fft2LRpxz55rZy
E+sXv8vFO+/V9Zk0go1Z1hqG7XG8vL7+mu84CKzGzo41eh+F9mf8SqtUMY2RrnnG+xubTSXnEmVF
4pZUNwIl5paqlWIfmqz3qYqEZpDXWNHFaF9sqLKSF8cVwdfIhGMXzMq7RhoTqNgvNcFPmR/OMg7N
LPhKBIFLLFGGoBBycDjccnkHSlI0FerUpXgbrDNtMmampbTSTTWPzAD7AaAsVrWkrUIG5j5TaqPz
SlMPBU9Hhvk3aIzRNxRGCuIFTHY0TfgpPQdexqdAuMPyvXT8ucYl2LeJbHE1gpfU7UvzoItpATRp
GLjtaRsie9dPFZDhGFo9npgLlDgKyyqH8OnggG+NYunAhjrwHD1YmdqnS1dcm8EEL8BMOlrNCs1v
eVvURdnFA4Ei5TZPcobwUjXP8KJwComGtISs1SHA0p1tJ4ex74qZ4KSlME6NNxWnyey7et+Cl90j
omXoyATWM2OpJmFtf74c37j3cRjAeqJNYDEA77OpvNn4UumqqSiG4OxXc7QzlpSEooHB7mg07qfa
s6sHs+OZl9rzzhi0Zt/mTLi/WJR/+4DBO1fB92oHh8fY22/Cquu1Hu+DM9kC5YGOAM2gAU9uTCUY
RWD/Sqf8t82J61nMCxwTkzb8Tt5sTkFTLLq3s/BsGPl0FDRtW69Og30YLb9yR/yHR8OLfjV+DHCo
Cd5a5rLHFhjfL9F5NZrcOJmX7ksDv59ZYd9Z2dG/i729/JwcYxSO1EWUjW+V0bKZhxSmdnQuFy+N
l3XuUZjld2kK+9//aFS7mCbxKl2TM/P1RtK6meUmlZnAYrfqkzlF6TZtjOQ4ciBspy75I0WH/Jv/
R7bjeqq93rksD289yzYp+HAOeWOHUzWlGeQIts+usOvjOmzZjbkoz1bIV4q0bdnn/bCS+uWCQLZ1
j5gkNr/6XNal8fYm3DUL7OIcjSvr66dOImtUkEq9s87JmSQ8nDnvqWxbs9uKPAkR9syVy1aWuAx1
E1JQprhnEaZxJwPnZek9hNsBYNqvjFr/XtStOYScueQPezZuyW/WtONUYVm0SXT2cmKw5yg5QVKS
J6v1rTM9c3BdjznaNYbsW9MIaqpzPd2Nfubvf76h/L0wp55bbd5Y9jRDDAdfvyF2v5axUVg+CxhP
X5NU5R+gO7n3LT35t4GXobeIXfJVtSnmz3bNNheb+HBZyH8iw/oQqah8l/Wih1jgpe8KQio0nFUm
vrclvMkXx+YBt2CMQRHTqiXBxtSwpOJGuFi+502jf+XX8PdvmDUOK80zYZYFRBK9fqKha/q5UUNy
NjKosPArnc2w+NYeUGTYz073q2/4n67He2Odm5h04fTy5nqO8EGb/OQc2d1R1Ihx8rJ8WvLqHuPK
4Rcr+h9+L3xkbHZD1g12u86bFW1bk7IzFRpniYAIrVaf39tJmhEC40PPG3R6ylplwKwm6Tfr+mnr
oPU9okj/qtiZbxEpoE4lXfIgbE8co8IPiw2WnmVcJamnYFWo8BR0atlBfV+uNaOID87Ch/LzZfdP
74zlxrrHVyqg5Hz9zipKB3Mw8pQyL5Wb3E8+jcXyDYHfF+Gau59f6+/HB28MB4+V6YWU3nReX6tw
pI3fpmecnSntY1k5nyC5ZnHgOR9/fqF/+Ki5kscBdYnRIGHz9ZWmQfXEaETpMyKt/lOLUPOz40FT
YTwxT0asQSxhhheJymm0yf/cpFbvf5qYEi3Icw0G17+4ob/vwdzQxQAemI9X/ebjdmVv5VUj02fh
d8GR+ez00JPbgqAoKI5mofpd35riZnBlwwgzCe9pS5p/ZUq0HnEORi0Ye8EKIbbi7U43ZUURKgGq
G6ViOqEUmHZkLP7KE8bl1b7e6GGsetiLgBLRv1zIB38BNKSCTVC2c/68rBT+jAJsS0LT/2LZwgUk
54zROy5V0ZulVHU1eYZ2Xjz3amk30lBnwlBPfd2OW2vQ33/+611c5F8/E70nRyioF5waqDWvl5Nm
goGKoUFOh1pTpqiubqZ5QEjl57qzDh3zzzvsD3CcS0RSFY+LbRvQiBpLP0zt1JkQsnsG93i2PYyh
UX+xEQKf/ISRdXtwKh93AcHIgWSdPvhVLP36/b659f9m78x2G8fWLP0qiXPPbM4D0NUXpCTL8xCy
Y7ghYnBwnrlJbj59f1RknmPJPlZHAQUUGpVXGZFpUyI39/D/a32LfCpecLSVro0c8vCj29qgeLM2
pjsadhepnbD0Ot1jlZuXqpV/17Wu8N+/Wa9fckokMMgZZ6bNruNopFtpnM1xZ6S70cVH20wK4fS5
UNf0670Tc9dbl6LmCI4fEehyrD/8bnlpwTnB278bEfCB/3Dt1ai1li8JyzqxaXvrUiCccJkxfUFG
O5omW/AbFlLybMf+F/knMi948nQqY10bTtzAPTvz+JFxDSqCGvPxK1bZFGtpZph9tcvMRtxj69A/
RcCRv9mlqn0WmjR+AIBRrtOSUnxgFZnzKYaWi00oy7RkcWgqjwMOH5KMWwffJqEL3zMy8jKk22mB
phL0iL4SxC+xD5zH/orkR0D1DEljXuMq7O5QSlcm75GZ1n6Z9+1nW6ntb20bEsw1GhPMB+SJc3SR
ai6dH0XVxlulb5zzlMzI/Cqyh+lK7aI882cUEpzsZEsgpZPPxNBgykSFP8+6HSTepMtLNYKtGLB4
uveAEzEtkxFW9htiYPFzm4joPisESzm+HsbxF7WmiUlqc9VCbnb0ilDLKR1/akhKWLYAAqQKFVMf
mQo9HkXQ/A0KKSs6B3WXrTS79djaR8PQQh7IlGaVgJS/wrGtzL7sp+km05pHAoPDdJ3jvbwEFqN+
ef/t2GfeHj1cJMQatVeQ0DRxjlBPupGbDWaIeldEBd1sjbE6AkoZaIdMluWEK02dyUgOJWIWH9dm
9g2GPz6BJm/b+2poR2YMAyrNzJ69X5Ftr250t8H4RKZad06r3ThfHDBPeTRYgWqWyU3Wxqg/bWH0
N0Mzinzdu8Zwn9ip970bkdgEejHSkJtMJ3tuLBXDXlXkSx8z7smxc8Y+/ZRMvXLqGLQHbR/dCY6T
3Aub450Lwe7w7UVwgxveKNsdSXbed6vsWYbbThAJqw01qaJVkdALB1QS0YdW61o9s5UR1YZBkR8v
o1YgMS1crw9yr2g1NGlV+F2hzeeuqrbRcUcZ6ud+ytFzuo1ZXvOVcBSaNXt4lBsJje5MgSUW9Hmk
YUMsrPKm5wH4TZfg0nz/qb+ehAldJpXTsfWFM3x8uKwFaI5QePVOnXRlo3lliBt5+N4TvbiOXelc
QkQ5dYB+PWNRGjeWihWANpSGx9tTy8M0MnSYUKlaY4tAC6IXprNW21F+eP/rvV7yOdUtVUTDBugI
W+zwSbaDhmZXS5tdBElmbWudWHvTNJ+YgpeF43C8cJWlXEn0MK3E44ILBWSrt+Km2WEOjFed6t7G
QmnWUTikQdzLh7LhkGEN2bR+/9vteW9HF4YBwfnZhEPu8BEOv57UzDopHKfbdWw7vqrOrF474EGu
pWMySmdFu6sBjaxtJr9VZmfuDbVS7zmNY2ebtEW4/U98HF4Zg/Pq/p4frej90LN7zO1+N9XadGZC
PtNbJGChJcZvEqcRVClX3iMfKDet5Rhn0yyHe6SS9JNx0J/Y2L7x6C0aSUDCsR9QXzg64tmp2Zbm
pHa7sRl0QqzHeKWWg3diSXxjrsBysYTbMpChaB+ftdCUaQIgz4hxO8VHFg3yew9ccd17udmv08qG
PMCS16xVevAXeKpcuQY0ESdBowoklLmasxDZalZRT1VE6543UQStDq3r/F2gLxUry14MYnbUxPYK
v193OamKLFYuYAadmGWQKtu2aK3vYdID8urx6wYzsNfqxJ5mvz96OdooQjDUuJlIuvCv2Ec7W6HR
CY8SOe08OmxnOj5bZqrOaM6bGJ0rdZyz0ui6K57IIzik9LEo9fqswiPjx3TFNqD/JSWLprqYwnLY
VHGnXaAnqlbZqE4nDhT7NtPxZ11iTCiXIfPV7aMNmCc1O+lra9pFqiOfcsxcgcxFjk87y7016e/K
KnPV7ZzmWaAxVh6UGbd9B3v1onEi71aPvf5zaol+8/47cjz3LfdweTd4ZXXDxjF++MbWg4g7uORy
14AP8usmGS6FPuSQ/2T8n7gU4xGOsb3fhx49rkgZDZvgTrkTCfHdtYrvGUNGgZIhPkV2P15Flm9F
3wOEI2+czRg+/FZqj3rfAoWzW1bGYHDibifH0CWIuBmuyxxDsQbO8cR4PK4PLBcFX6BSEVqcWcfV
Ss1rRIJMmIs28KMiHTl1a07KGrAisVS4VE9c79VsywUZ9RBrmFTUJXzu8Fuamp73nejVXYFjYWOw
OYF4HSXxFcY+ExpS2JypSzOBtFfqIYP2OJBc+FgjVbyGT9ieGOJv3PMFUQ3pdMmB3msnXrbj8Ggo
vFumuqNcmQVDIqaHipqDPxJru2laKGfWNMpT9+B4qVvugWfyqBEE8M/xe+XC3cr02p13FsbJy9mD
oJiZCdHTU9SfdYSarg3MWru6LfONCvFv19F6w4E+1Jdi7K+JTdIurdZU70Wt9OcK4KUrdvrVqkGb
dWJqfuNVozFGFwK9BSlKx/vZOaMPkjnVvGvjpHhCs6wvuytv0wKtPPGqvXFX2GWwdzYYGihJjkZG
pU1MwOA7dqYj5nO6FPI8lxHOzhyeQyQH9PZ5Na2nMOtP7N+WeexwnuN1QypN7Aee8FebdqQkKrVn
b97Zg1Qv+laXd2GqfH1/0nr99XAQMG8tnhEaSvuG04vCiZwQ1tMMVHfYq4vVwB8/lqqJe9isso3R
1dNF2xTDDab94cQOZzFXHn+//Vl92S0aFqHWh++cHMDQFYmh7+rZlAB8FfOhsEK7pB4pdOKUzQT2
6jzP6teyI/fB74n6xG7oORoIHLVw1vQwVRW/PpmNvJhx/ah3sbWdaP3jmATGVMJ/9W4Mp2qBA5Vy
/jnpVjEEteLOH1w7ER/GSvlsWXOOQQPlwoZhEGkBxjrjpzlb1aWHlmS+kPZsWb6wBJHAlTrqt9A0
ki8CefY54eLo2k26jU+9tGJchJwVb3MPrJxvoF5pTgz7fd3kYEjA60WxyEZUxWjFKebwlrn5sDTl
kNymndpcYoAm+Tu1qunKkUkerWMvb/RbhQZG4ZeOWdwXTpnCPguLXAuMpJMYEsFmWIBJjEghKVEh
AHswm69KgSqf/q0OC45cFAUrXAlmqRwmD24bQNBLnJgoKEjqg0gMmnN4mB3PwVej99aF9EICVjVL
6ZOA0k+3paniAjcqm/Tz+6P1CCXMy+7SKSPaCMgMlThSAw9vQKUUYzWiFnx0EIpe1nUhtnD/SNxO
I5tUPxlWIAiKWDQ3nHDSLVna/eg3wibY2mwUpfHREUKBaWVMvpkx4/2LpsxbA53i6boW7/+KiAJ5
DSWUrrPjZRV8TWWMvyGDZ8/ntvgthpkyShACAb6FiUS5sbBns99ooOBPnNuXI8zh46buR7cXWQZr
IFPB4bellVEPWeRWj2h9203EQgMqwYjiC7yZ5hmjpFoXltttSU8we+AGWXNiCnpV0ib7gSxIhy9O
4LyLxO3wE5hYgTrhJsMj9v1xm1VFs66cPtv2ag8oPbLEuTJm3VnlLnGRuVEFY2Wn92DI5Nn7T/4o
mYkn7zlsxZdeFWqMRYl1+EkGdUqMsqymR1mM/WdHG13Ec31MVnmWuemSLWzRSpr0Wv+EjZYzEkFY
0W1JpgoAO1xV94UxOIGayfzXQ/of0eY/2O+9eEivrPUXVfvjKAF4+YG/Aqs9XPL0N6FP0E6nscjY
Hp+7/j/+gbXe41hFngjdK3XZLv/LjUhssMMGxEMaxN4HkcM/JZtY6/kLIOVsz/gf0Hr+jmKTutfB
q4UulIPD/vqsPpTW92e/F+veMCUednbRBx6UjC3CCXGVzhUSdrNpPWeLtS9HyBGp6Tk7Dc5AilOs
4JHJFguQ2V9GszOed5rxRCoQBLPEne71pv8sqmRl1Mp4Uw6JfFQKx9jpSuuVwbJ0ndVGOm1gwM5X
E50qzLF1f8cep7nu2GB3F8aoedE6R2sArEyxi3bjscE0Lpwk65fIMaMA5Eneb5IHNqL8a6HaSAAD
1y6T0LddLcyec2vBg0EMMwmtNAjFTXwvil2FhQkWB9N3qHe136cFMbyryoymiV4tBG/YxiWojNF0
LjlS281l7cTueq4lRcECM7FvhBYwGrUtCliDSHlu8nYcz92q1KEkgcL1tX4uyYjFPIQlwEjEuswS
rV+op+Ns32CZj/VAxaCgn5UCZ8xDqLQ1dLFUdav7CGnbeddPZnQxzommNtTfmLdJg3GS6Lw1am9n
0NBVRzAkdmfCvQLScWllxIMrmlJ8boppcq7ypkaU3kzkMEQgmm8ncLNBKolxc9VCS69NL53ETe7V
/F6ITsg7MHFbXw0RtXwHIP/5TrVhxeAP3evVZy2NimiDWjxMqfOTLFBvumkIh5jcaDf1VuzDw0et
jWLrvE7dsEvxw9u2cuFlBBMgMILSDqCUdex7ZENdhi+eWs6lCjcQYRSDqMczb+fTWriidH1KeQT7
TlwUO6JLMujG6lKxqcu+VYM8t+fi6ywGjQaPFuKDsMjeMJ6xkqOd26sJ51HCcB0TC3DJmCF19OvE
4gSMg/E73QOCbymOaVYA1U/9DI0sidYFLB71g96ynz2zHTN86t0h+pqbgAYB5QEp9K0k8/CB0V35
IKLRAtHgShz/BL/BklFhjlVBrKbMxPDbxaVrT5R0FSGcW8usc8oYtNFuu8hB4AexBkyNNjRdswL7
npyHo2v+dEwaUb6+sAeIK4F0TNQaXAGzqjPMJIrpXIFw0aH/No63zfcogzgboRrMxHLAYzW5WXIy
vetMdanc51BezrPWSAA6zhSJfCiYctdabQy9YczENzepezxaren8iJ1OeHAHJvUTOb3y0agrPQxq
MuZLyKRpZq5C1dBCtg1VkV3pJeTFaw7yhndGPDhNdKIayvIyajPAFc3CsEA8BM5i2KMtaKsmYMDZ
NYO8oLZ4bQ4RUVcLEUODk6NtlHoBZVS6OcxY/jlFXEWuSrc+bIkd4YbYdbWZ4WXqa3MP3+jY+Lmr
0obYtqKScaZlevGkIE6s17OD8A2ELyQPdWF62EBNb2y1pKePZSvZJGUJRzhNcH+t7T0WBMWhcO7n
2pnyzbSQQ5w26p6FV3rGBrPG9IkCYvbgwhkG6zgZ2pZTI2DRuBomINH8ImfTOM50Cyeu3A5Q/kjV
khreW10AzG7PrJAi02amNcARQr/CaoFPTyzot952N4BWC18dHDP6daD4n4X4Hxw831uId2Diuj++
lj/+CL4m36vuj/Mu50/dSzvF/lf8WpoVR/uTpR3VPzU0GgN0l/9emxVH/5PTBamoOioTajAvFmdd
Y93m/+bgTfubuveLxVn7kxPJsjRz+Fhs/r+1OB8uzYhtiRxDL0Yfn3SuRZV0uNOTilSI/ZqjjT5m
/ZMsTEjZYwVmMF84lX3ycwBM+GSQ6vDipt392le/NEUcFhX+ui5R5Etbd2kj8/1eVl1m6ZRjrajR
hjuHv7Az2oe0m5g51FKcarcenu1/XWvR9NOPW272cVWNW4mZbZDRJoecG6CBjjadrc8nSjrLJ/7X
+eHXVTyY3AjwlgfqHnVjus7EY6JxFVSVxbrvinHjhFq27VKiEsd4Kq6UKlzr5lnbjadSww5rWPtr
s01nZ+UykqBHHD1FaxS0j1lZNjQYCSOIzatWma8rtGMbvU20dVtDl/3tB8jGcvH8oMLgwHL0dQ0r
TPsKmvEGU1vCAU01uL3pHFiNFZ9AnbxxZ21EGdQL+XLosI5OI54X1+2oKMpagfp2h8xZXXlzyapm
Odml0kkCe9RLdx7ybd7bJ40Yb4we3kBeOF1j50qH6HCk2ti2ubalrOuhcgPQqvOZKhsM8EPsbgvU
CCtgBQ6xLVJsknTG8dwPRFq4I0fe7BPlLn5ITawT9+SN94dge0RdFG1NRI1HlTI2F3FXVYbCkpV7
G7sBSsC5EuU3/pATRbmjHsB+dKEbQ32BeYtJ7FgXrzXkpuZmEm+oCFd0HkLrW0zk1pdyaKzHZlBJ
6IDFXWNUPBe4eRviCgz84eukmZrNPPTzfaaF2nyiPrMcd45fODQomsaxB3k0+K7DBwPdqo7A6jF1
TeCrUbuzbE4YlCpyCTz8/g1exV0eSe3GGBZhAvEOIGnDUN54lTFeIBxXPgp74qfo0NNuNO05iAD4
N1e60DeyNGjVg2daAdw2r5JI+VZkkxHENP1KX5kgqKTktXwIp97TTny1vV73cC6ho+HQCvDQPeFl
OZodqbbGVKR4um3sANIYZnHpeGnR4aVWJ8ohVaz+JMTJ9l2pTNMKKQkRMJ4cIJVOJVIKTL3yupgU
qw/qofY+FkVnkwUfRXFM00xWJ6qL+8TZo8+L9pga0dKRwbN7VLmYmtCS1WSF6xl06grNvmgCzLcI
Vqy2uExRsTwgSwOQ6BaluGa36N6lumD/Ck8C37BGbdJne9qjHp30Hh8+G73ApJ4EEFb3FDghujKA
AzOjD3U1j3dJo8b3bRiFgAWryblERmDdkZ6aA0W0gigvMZwvzJpQ9OYZHlT9AviO9YD20Z0CrQOB
WBEHhZOinB8zwzHxMBve997sxUYT7e/p5Zb3h7A2ZNEGFHx8P+bRu2oMFk55wwzXoUFxJ6+lireI
av77E/LreWq5Cn0VZJHIgY9XORKC0lDx1HDtwT1fjbp8rmqYFu9f5PV2Ycmd47topmt7fLXDd46t
dzI31hiuyXrpV1Y6O59a3SgwnJTEgQwgM0RNUp9sy1ORbW9cmbYAmwEN+6dG/+jwyugnPYkRyVsP
lpGSBCWzIB4zzk5tV1J+ehxJjHvCGeSc+Mb7/O3Dsb3MMQxvdhAWGoGjaaaN7USJU8NbG9XCLSOx
JHwyhrb7qnccXIg8sXABaqqyyRL81Tgk1XlLoHdtBSLV686fXKe+ijNV/ki78KoZi26lh8wafgZF
ZBfqqXIJFcjYzUpUQ8AgV+BBycriu50r5i3H8fRuQlx5osL3ekn9NXES2ot8m8F5eDenmnAf9Dbe
Oq69YWOOuCJqq3nosp4J3pnEhubVDd6N+MxTyEF6fxC9fUt54dCSqMZiJz68Oko1UzHV1ltXWS3O
+taMg1ApW5wtNZ7SrBluCUCv/Jre50pBCkaqgpVtsLQadwX5T2uCa58yh8SXKcZRa+ozYVuqU27r
yrTXXjc2AbZ6fVWr9XNkYIciGONrTkTMTQ8j9tRcvTz/o/HB28BcbZgOUZB7EfmL4hZlHW2IB8dZ
N5HuPMxMJz7I/eQyLnqth2FN7M7iND0HlWdS1Wq88wmRyR2JU9HT+/f1qIC8n2h0+phL4RYuGXX7
w/s6lblhJFnFO9JisapV0X4dBL4d2xAIx2ZNuXVigvGwH4KC7aBWZNK50oy2fzjxQZYZ7fieLCZH
RMIU/l4NL4+nmY9dzAchQKMU+vk8W+o5wLTkih1a7+cYdaDXRFcSDsvWqDvvTEvJsSReyTox2N4Y
6QSkcm8QdbJfco+WpphAhoLEPR4PmKjHKKaHbvOmXnZa2UCrAdbsRNpXL+nlpeJ0zS903r915rwx
KRs8EWZLznCA8Y8mj6oJiehouDquk/Aa4BoElYJayf5+/1ccxofnthft8x/XX+vuj40of3ztk6r8
38ulvoODaJMo7v/P4R+7X3/GirRUpQ/+sAZ8SHydeG7lw3Mncn70161Z/s//1//4x/P+t+xk/fwf
//heCYps/DbSMsqXZ2oGx4tB+Ko+Ttf7a9K/+oF/wvroX1O0WWQHv5B8v8rjJkSDZRvNwkzrhQY/
z+dvWJ/6J5o2tpXq0vn+VVP/G9bn/kmXiF/HhsegR0a9++/vfffrLeCW/dshsv8iL94Wx7CpsFuc
2tjykaHGIfzwtZWZI8yiJVgMv8nEYoa4FZwaq5HZBnFlT/l15PnC/RhGME9F2V3gsqoJNbFI5g1a
YWPfV2q1aXwRtqoWUDhKiqCMMvpwbl+Fpm8ncXihV1IkQTmETRHY3tSGPhoT7ISWiMGwgrKKwmuB
uA3eGZjncks+xPS9RWtEMF6oLuGfxKIaq7wfposlOgvmDVbQexwRETB54i7BPpNAFXhmjczTFcKF
A0PwV+3XtUbcJu7qjOixoSZOzGnKc5hMk+JrdateKyGHjm0oY6YHPSnYqbJqxLhRUU9vR05XrA8p
89VqLCtXrtwy7NdZLpNbde5v8l7njiRJ8sMIK3UhpCr9eEdWd/IZopwFp4iIomGLaVKffMtM7mLe
xaeFL0FyC3yvp5KJ2QJft7AJqaPZoMwbxfgQ2mEkfngCk+I6Z3vjQDQcFeuChMuRUoLd2t0aYkq4
wnuSkOLihNRO3Fi29U2kSPq+1uDqoIjUStduxBBDSqdVXFEn1LwtaVDaDCAU19R9SQseyFhk9Nva
ZJW469vGEOvRIIXDiBy33KZGVV9OTVOa32yyCEne0Hr9ZwmejZoqGwQ4YBiSCm4wWXyJ/SHUtPyq
a9MBiCDaQP4WVTE8PdcoCb+asMRnPaTQUnfMT1ak4/MMAehTCa1vLEN+JYqEgHOEGKlv9BbpZeZF
mLf5RyeDKRnQ9JjpAOPnBUKnWmt2OaNPJistHLCXyVqT022fL/JsQTdioLLblFHgOSNa7ikjne4s
rab2xDx7dGJa3iHU+dQh+JelMrbXHL1YheEeeAyRWazqKEk2C87tTFeJlfZpjxUjIRn2QEgkXRh6
uuYAor0jK5q+u721RqO+JCvSua+dyvRnt46vw1IjR2e5c3DiplMb9cOz+1+fFXWnQ/EO5rV+VDox
exmqWZ6JVUQoZOKnqRFmd2HSuS5POsVXnnKeJgENoBNRwXr3BWSIOl0atU733Gi6YZW1ZDIT9Wei
kgL9Ov60ezv66U0WwZCKV24VLzM/6HFG8TdFOd0GTppWl7Fe2qsyLn/aqXttjE51U/EObkhUgkk8
diJbRWBhnj1ppfd1PfdfCiIoGl8fSgnZJ9QMJ+hiLXwqLEV5ligO7xvTzW8K2yMXL2yMWoAE5VcE
eRvDop8IeT8TRcbBLabBV5xY2I9klL9uI+Vv/gUwOPrEo5U91SZnGGMdUUaWWA9V0Q6fRGM/ZnGi
b2WU9+eWSrmvbGM2jDbRO0rWO+Qhi+7OUUbt3B6S/jGEV7bK8kFeurESb5ymzzZQP4YTj/zw8LL/
qDji0HwyxYOlOLYtekMZk11EyvDc6uIj6Dq4iGk9byqh6uR62M0GazyZwrxKp+p0b70Z1HY1yruO
htbMO7pNntfGbiGRv0aTZZ+XGZlLWtp6pPPJeucqA+WRQu83Q9IVGzljUxNVNQSzh/a+AlUDtfw5
LCLlypR6AdnO1S8monivXyzWfy2KL8vBe2n3v3aMyx3iPIkVBkAuZwKqWodroJuWU1HZsVhRRGQl
afNuJWAWfKiFYNmYJQ2/juiCGHad0Fe5HYp1OBhz0DjU2KJu3A6JbX5CvdzBvtKVmzZUujVC22Jr
E562nZxcnEWlDsAtDhGM/v7+67Z+Lj/07fNzz9bqcAP133Q/xU75f/29T3m1n7p6/va1PN6B8RN/
CQ7sP5GG/N3IgOy/bJUWYRubbFQDHAf+3kWZfy4TMvpJSu+LqoRN3F+7KANkFLKi5b1gc0aHRPut
XRSahJdnDggCuIgoEjMRsNWD5L8cBF6sAG0/kCtdZFowoVhu1ylinh/5HnJONll2rSoTdNq0zz4X
CwldcVB2Y5Fa+Ohua7vrfKGmizTRxoBIjvwx6cfwG5wzx1y1FL3uwpBcYwIHFU6cBcH3X6KF5kka
D/AMFZ/JlWeQxr2JWvhBYPg0qPgSLTRd93ZwsVMBhUc3Y2tkCKteOP7MG896LAG07NKhzHYoucEw
lrPifKickd5LBX39qoB8tCuwhN8og5D9Kh2S6Eq0OFk3LMhhvDJsgZ9ImdTWHyzZfurpomJ4IVas
XNmWiG7ibnbqwLHJDhGDrrqrVinL6QxyOoHr2jBRLjIntDyxyCuwJpao2TPIMfscJfWPfESCtexv
1jxDwIANkFOyCQoVvJ3ZeMyuekQuGz1s49qBIvLRiLWbHGBRvFZIJS6DLESv7hrCAZYneiq1oCxW
its3uk+oHCsd3RpL801LDnbQTap6AW2kJGcBvscXK1cjqPBMzh7bSQ1EJMnZnN+N2M2NQAOh06/4
WxI9TGISgohWrx3EmK0+DKkLor6z1FtDhSjHl5MdpjK4VVlg9pyCVrHU1PDM6UaKgl0pv7huWHAG
xf4w+SEJl7SZvXJcF2CXCBOMRHSHfdTOAkdzQgj/WT2S34Ms7vMkIEWBWEC34pNn6iF9c22o/JVT
NFuhYQXPqyE7U9loNhvpadnPgrbejySGVnoxg6rWgqxU7GfuFyi9thFq6HtNjF7BkcU5W1al9GtP
FN9a2dXKxsYzV6/NCdmcX6cRSMA2MSGIpTaRuMjEs/Y+6cgU9vuQgDQ2GG64U425+VkZFVoOc4Az
GmRW1u2IFC8+5MQK5ZRYAARSJKibi3YB/08QY82zqBPkAfz+RPn/KUl+qXn/++k0wDbUJ18PzqfL
T/yaTjWiTExmMFr7VG74F2bJXwdUuHqmSy3HQ51saDRK/3VAXc6uSHrREmO0X06ozLp/Ta0mjWXO
ssuA5xjDzuG3iHuHNQy0Wwb4DH4RnBa611i+DydWYZmNECV+hFLH/UG2LxmjZatuXtyPN3YA+z3Q
ix3A/jJ4TBYTPVsVGtuHl8lH3Rg4rEaBk2jiwdY79amx1UV5gkrsQThNrfpqk9SuX/ZoZf1B9RRm
VzYFSpDMjvox7iSpELIkfRHTZWtXvq3nyqVV2sUuRopYXGaWTXqRR7noxhsHbKRWmbMBRy+WVmtD
H+jZYa8ngZQD1AdSsdOnIcsmcSZHhwQNCnreh6RakKVmZKkYwcv0EqdnpgTI1txbVxic29+/Kzz4
l6WB5aYsGyMKjAha2UAuz+bFoibDrCShESHSTORaW3o3zux+MMvHyGKs/XM4vnH7D8tk+4d8cKGj
uz/HOItH4vUCsvQ+yrq6aXKXKQFt+miswST57jQhi89PfL/DxjXjCVkxnuulXcHu2DmmOHBWE4NR
Mud1smCRJA1kHcG6W4vQCTfmUNS+jmP+13bt31dceGle3tX9VXXQAtAjDACG5tFWoaGlGnojOYOz
QZB75Q0J5QSnDEZZ6HdNBkTX7whi25A+Oq/AS1RnkzRrMvo098S59ahzxg2w8L/w2nN0xXmOyejw
ARPQ4ubo0hS/ow7TrLA1WddwHShVJCT/kSBZqaShSdSFN24UjdMKAWFx3SSElmyjAV/sRu2FSh67
1ocIB1v5ManG8AEHsrhXROXJi7rVlj1NtoRwmsg9iGZJhayxtth9E+AEyEtO6vkQxG1lPU2KwUEZ
IKyNyLxxrG/LLKNuEPXhgjda05brtkrlQx0NS7SwZhVd4Fhy2hBY03m+M+SEc3qo6b7Eqkot6f1R
enRy3t+tJQSK6swiaHWXB/vidbBsJ5opYyl+UbuiJuCueaKBKL/Vky5PjMzjc9P+Wo5FzVCjy4w0
++haRV93dpQizxe2lgeQk107cLEtXRkKKoQUUXYwObYSgHpRb5RMqdktNO09Avl52w5VmQfKqIgr
y4irC6lCwq9Ir0Z/ZvbpifF8NEnsPylehQX/sSAxnOW/v7grrpOhaltSVwm+Gc8ADpLeJpWxW/XK
UN0Xgw408/3n8NbNQXVgqkiaYGVSdjm8pIjbuukxlQQN79eDRaLQc6gX5fBF1i2QmSJVJgIDQd5t
C7J/KACYBQ53o+y0T30OuygYlFCeA1bOCp+Uz8zyR9wij4mjCxSBydDpJxpeR4vYco+WVC+qPTRq
mHKOzpcYZPs0JG/T58V4aAwAJosklRf9/Rvzaj7jbI/ci54HzS20hkeDRg7kXuUgfHxaXPK2J+5p
7Un9Q6PMxKwSrkctdOq/vn/NvW3oxcq5fDfeCaykjoPxF2/Y4cOwIsdQdFEovqpKbQmQkHN6ZgEC
rAhoFfVns5bzTIHHiQy67FM+nHVS7VlPbBge73+WN24zZXQTExUQRcxURx/FlMPMZgJHDoILw7d7
Y6YTL8JTw+/Ny3CYX+I7OTs6R7MmqcUgtqxa8bN5UM9zO6vWZO8SbR8bHNMWrar5ZRin/NztS+/L
UMCgHrIi/l5Dp76pcnBg1NNJdoicWP8tu/R+Ql/a75xEefoqXZ/DhwEilVBYg8NKk8d0yIVK9rRu
RL9/Fexj1L1wc9FcOsb01dGS5Oa1ih+lWn/nVCOI8Vo3Pr7/NJfS0NHAWnpmvDQgW9lqHr3ljtvb
GuViqvRGXGwUDjnEENR39P1M9DYkOm/ncIS3UTjh+ftXXh7g8ZWxpIJhUWnAMNUf3kU9mQaYtowj
M6UsyioYI3tnuCn3qSm9ldJP1TU1BeWTI8cx8cc6Su/f/wR7xvDxRzANSnYWxTP6d0djDL+lKkx3
WWtG4KyEUOerNiXjN8ns9EFhxdzWbR+ddcIYzk2nbi8JAhPbTLMnGiFOf8FBVF5bkeQ47iKRPzHR
vDHn84ItuwdCEx3tGOwqNGJSy4RzuOK02m1m2+KeUCarBpUBJNjN6ats3r8hbw0GlsFlXmPX9mqV
mcrFE0SsTMA0S/u46OZLc4R0VEZeHiDd6FYJfpNr2bny0/tXfmNSRQTLRkPH1rVYcQ8HgxcJtSC6
KkJV1rALa6kBaPWI6iwy2wTnvB2u664JT0xlb1yVAYiciRIzk+qrZroetUMOMhK+QJGQJ9hEn8eh
aBBTGiP9GktLaKdNw1ycvf9tzTcmN2pi1Mto8NFdPC4Wt3hgR2E3APvkbFKwSatu2ymNrrG0l80F
4M/QWke2Wivrnl3YRS1SY7gwCkH+Xg+T2h8Lc462CPPUn4keptG2wNemBVFWwBMUVgT6MSEq7ltS
GLO+BSoLG9aKhroIHNA1OfzDcB43Wu66OzcyMX50ExufrWYKS553eiFNWOJzVwa068PpNnKSVPod
OYGXRsSOc9VQJ3zUSRkSga7ozk06ClOe6RQ7Kl+UqS383hEloE8vj0E+4gkEHDsJC3cGQeQnKstH
ROj9hMwhmPYAL7NJP/doSTI8JReWOvMe45+8DKNxXKca3k52s1V8JqKSUJ8iU+mR5eOVYplYUeWk
3sCuMbd0AqtzV4oa8JHh3TS9qt8OxsgB88Qzfz3dMYcvrQwckYvK9HCES92KOgqA0eKsNO60ubbW
cHPd/MRl3phV6VmzXuC6J+j0ePtseu0kefzsvuKa7OXCjQvCJQFi+G6vJoAwKnmFS96wV26PUC7J
nFPs67fGNnwVDPfIhlkdl//+YqtKCpRIpLQV307hWWq6BDPv6dEJS/9b21POUni5CZNlxrKOtmGc
4AqVgzO1hNqyN2Y+VrSFheWT5UKTw6Ib68ui9s4r9GZnFhLpjQvP7k7vZu+8TjId4SIStqe4Yt5O
1VkNPC2mdQgU+xR0+vWsyqu+AMco0jDJqEc3RHpqlvQZS2xROqwUJcloJUrajzVN5puZguG5jNKP
U6+eAhYdURj+L3tnshy3km3Zf6lxeRr6ZgogGgYpUhTVT2ASJaFvHD3862tBN1+WGORjmAZvUGZl
1+wObqaEAODw5py9196+CyQMaNq28pAB1v1sca/RX/mwQ6iq5tI+lkZi34F1AVe7JvbRR40WuNnk
/KLcg9Y5SUDLafl8C4mhIcgmlZegcs9HBj+H9hRr2bZHP2/grvpKrlclKe8Ku4uqZu4BexnjhS/g
vGn4+66BUeGA56FvTYmnA9CZrKWO9RnTtTPCTAKOFcluXVIOu5NxqPRavZ058X9R1IcJzsvnnNxQ
FAl9BndmjwKtphZOfGDYTTLVwqwp7w1XuYdaZkgP0kT//vrM8PzEC0vq9/kTbT/d4rO1by6yqhkG
6gPz3Hy3WApaSDdiIJWGRK4LD+f5ioe1aGvW/IaPoHh/+mwSgn/hL/NsVJx7dyNNOKzepflBrprz
IWsqNhf26ly4wRfHobdNBtgzIHA822dV1N06SDxB7RM+aVEm12Kb6dkoEGiUK6jBnahSPRScq/Af
K4vo9d4ju7bAVhpkttOe/v6Rc4ym0kmNga/jbAdfo3sZZ45UwdL02j6RaDnR18wdPfJsiS/sql4a
kJiCNhYKhSAm5bPPkHBMigM+Dx08pPlunJeVALR8kew5QMb7Wya7gJSO7cSfj0mG6IeI+xoPdkpG
WxfSQFnKCONRdnAdlS6f/TJp+7B00iG/8yWhV5hgN0r7ajupfnz9Sb0wedH1oA5DhQSq8TmvqyJW
zyU9RFD20ef7Kc/zI/ocKAbl1B0aQB5vjHjMwwQ1VX9hrD5fypgrqHX8rpdvpuenYzXXVUdpwqc6
45m9FlKZVh+x2g55qIkpE/dgo/qbLk9s+6dG6sP7BTdnF71++2fGiN9TKCV5k7os1UuYHmcfzGoX
8dJOOj8CCt/7WeZ21LTJJr+3P3h91x8n5XFg0Eya6kpMn9tSZvSndVLLJFKvMCe2KjnGbapd2PS8
8GLIvoCMBMGCEvLvXukfy2y+epNmJAk75tIFKAngz9n36JDeZJPo1aEcNL/Yx/5qZlczVprqw+sP
5oW5nFe6Va1pdpHBcfYFYSnr/R47MVVrSwaMjTpa1uTSgeSFqRFxGc+eBgh7ivPpqibfc/AaJo7Z
9bGm2iASQ0zlboUnwFnCv74lBwcQgtYNEOOcU9BymnjaWLJx6UyqGgGEMDLscoInL4zrFx4d5U2e
GRIIFudzLWCBS9jWk+2TqmN5BUV72hVamV0oO2+mw7PztUU/nlgmiobgVc8PN26ZTas1bnOcv0Uj
tmr+mI648K6yrOm/OsSiGlcu0MZoRcIHe0LPsRaJ5IcxjyOt5qH8RkeWahrAoF/46WSJV54MWP4y
jDZTY2Rhs7pa+fD3L4Fyh8lpECSZeW6LoaaIJdqcBJ5oT99lOAI2bKR1YVZ7frRGqLtVC3nfDgWA
7RX98fGUFVx4EKIiQLBDV5qp9JAZvf7BJKbghg1sf2EJ+K33elppoI9HyAOCMJzf1vn5VqbEubEL
JpgzpXbaLlJ8MgyaAabqEa106BayKga4CtwOb0sxRSTLbTnzs4nGvcjU1TiDj7ILD7FL7yV76XVG
4HM6vmqEeWP5Q93f5EN/CZz10lBFuAquibHqc8R6+pwM1Sx668YiaDgmcSDtsqNYtXX39++c3iiL
y8bmRYv79Crp0AmyrDnVNqq3t/50Grg6mb6vX+WlucRGmYsgj8rts5VMJeTzzfHWhmliYAOLg0q1
9c08KvVKzy7MJS9dzGPzyfiit4fN9+ktLWjhKzgAIiCTMb3J5qy7anpKSVaT+Fev39dL74hPHFUx
Eworwtk7ImNFzjV6qIC+Pmm4OqlZKPGsC7WyFzaOqG+ITrQ4WG6tmac3VKSr200Lswk5CqhAfbfb
NyT5kMrybulBG02ZvPC+nt8XnRk+F48kDyBy9tmosPusI4iXA17CSRZy2tLe2QRoXjhHPn9ReLeI
fsGG/fu0us2if8wEul7rxdqzjk2jBoZNuHEaVEp3d7qbJoe/fVNci8Ipsz7zAGegp9cac71LBfJ8
1LYm2hIPfFIie3VhbnuhGkIBD6cKKikGO+qap5cp1nTNmhhBbjz14rErnSWwDKt9I5UtMatY9Vet
SPLbmVDjaxKCx2PuigHOtCMjvRsfi7n2H4jRq9/gusk/9lodXyKBvvDQob3ThAeEuDU1znZ25dSQ
MeszmPohpYouGrop7jD7tF9j48vrD/35wKU4YOBAZwLmDHw+81p2TAkECkjYay5Ilpru3goMJqzN
btkWvC55yLx5uETUe2Hj+PS6Z/foD/G4NA3DVxDOsLM781tOztKen6KI+qjs9xh5HNL1lLhyCaO/
86fiW1X45DGRBtvsp6FC6FDMl0z5PGFe/9OliB+2tZM4kCB1ODexg56khewr0GIa0Wn3/aqE+ABc
sCxPXVLZ+QNAUqNE9pXov7yerzDsstjJI7cb8vbebqfaD7tOaLe105b2PgcOxnHATLwHWnuOdeTF
l+4hSxLjY2536M4Gd+noTk+JI9gI+zahYzm+hUZTeAbYjKRm4LWQ+EJiq1J2zL3fFafJx08U0cIy
ZADaEgWerSDIRMNSmJwFZkf7WareeUctnCOsmufxnpoUMDWgXvXj1OhZfz2Mdpuxf2nR2sWLudgh
v3K1QzkzvG9AlVTkys5bs3ZojHoOUICsn0wnL9Od3+luFiaxajqek9FeUyuUa0iWFNKYQhXz42JI
vl8PYUnHH/TtGzcuEjuqcqpMAUyS9KPrtmC4+1GqOXCIzvkou7n2ru259bEVWBBtQSEs2rTD8qDI
mB51/fsg9Pq7TzWyZluWEjde8ExUpC2pQMAghPXeL3iQYT91CdrX2bXDCgI7SfHsj9Md/CDzC84L
60fft6URLfZknWArNyTE2tN0qNtaRIuu4R+mGtix1+jdAmE3mdKPGBLaT4jMA0vxhOe4tk1iNmVz
Pxkbr6GbTeKJ9Qpyyd6u85RuVN4NFjqCzvIDXY+9d3NKr4eTUdrOh8xLrSkUWZqah7TLynfVnC+f
ezQZaM+qe1OOObg/p9N3yPK6n5Kc3ccC4O2n2BfqrYIOT7Z0Ptg/vHnBki3Id2/eWlCVELpbZpsD
g4G9Esi1dsGqW+u6RL0w7SnsQQK/16fRxYLm9vpHCh2mOuV26pnw4PNJjyoM1y0FLphqoDvKeT+n
K8RjYxrwUldTa7wF873ca51DFlyme+LTkK3eY952lgpqL0lJFNpa3StcRBVq8Ww5Yava+WuvUwUn
PU5oH0qZV2/swSmxoxvLYuyKTjer02i55Fy6XjLovDES35B0knSzzqWBk2ZK9JvZcZoyyBcNzjsM
wu9FXs1EwbvD96Jbm/zKnfX8Coy8EZBh6TA4db1/aPI81QNy2aAUUXtdYQ2bi369Nk3n7mxnNIhQ
x1+S7h19IYiZvEDU6Q7SjwZ8USyAVvljCt2RXKI0mmUbf7MWBZOnqix0JWqNnTTUJh9kTdWmBwLv
CifwXWU/2JMgAwYvA5HTozf2SWQtXlceFi9ZftSmyL9K2etFpDajYgjMmpIHRS3A9lVeE9mM0UFi
G9Ls76NbiCRsa+JcwzaxPBLvKkJoDthJnApfv193O1S/a3WdaRIvgyTXrjqKyS62j3A1PxVdv6EK
CVa45vcCXkQZNv0qdLd+j0TTc4OR3MMxdId+PoFFc7G/GOmcBvlcZT8bX4cs7YLm/Qz2sLmpVyTq
6KJi/6vW1NNnCxYC701R3A6oZM0uKZxCFny/4EZDDfHmnSirxgpFagyoMU31edxKEmPnINRMrbrx
QzInQBAAYhk+anImTnBK7f5O6Qhjg1jZxhd3SuO3GVP2GKZ9Nr7j8K/ufWwONaPO4iCUSWWuBzQJ
MiFca7Wmk/QsErW2+JItxLH27+q+KR+HXk8xUuWKaJg2t5woycR8r7rM/i6nsr/T5qYjycmatO+z
HEs3Ev5caFTBpYYEn2Uq9Lqs+EVQu/YJYpmRsvvqk3ukW1nOJ233Tsh3bPOIW09TQdMoB6YvTZh3
swdULdSXacnDPOvd04LHpIssaY1vynGISf22Jjlfx2KslkjLs/J9Ys7SO1DRst7rxjBsYfBF/k7z
ZPqdUxoF8xj60Teg58WnbB2HB8uYFnXEZgDSdHb5uoGITsMnjYju3xNQxZSey9vOdQBGJKlGsIxn
ivgX7IL104A+onhwAFV+Zub2vRsNna0TlG3bPA5OXKRHFxo9wsN5LdeAz/eDV0pV7aXGYoUZLpse
Oo023I4zKi0UuYItvRZyjV2qPyR+BN5slgmNsrFb+DSbFQlvuZDoGg/zjTnE6RshY+1bD59gJI+x
XH+sxZLUYd5SYb7y7TwDxmbVDnwvP/W/FlpRSagXc3edsmiXJ5vuJEnzue5ERm0at0PZsW4Nttnr
RyBXMTMHRqM7GtZxF6EkQg/mE2g+EELpOjniIebSKDdWKMKNoqNNesJqNKTvQnoN1sz1v3GBGCKD
U/TpPvUGvdm5nZl+mD3VGYcYzU5H3lKArzc9JTMf3Co62phFvJErAFu2Bt1yIfSoYQiux8RT4rZ3
/DQNe9tKHgHT4o1X1mzc6nGn62SOds2xj21a/wLv3aOlLBMrF3MlJLTa39qYWrd4uzgR1hxmyPjr
wG2teAqsePS+O6RifsR/6Hc3PinsOzhtJY1cWaWflUJdH46OBTyjqyzt3qgUJWeVzGZ6GAaThiST
Q+JcWQCRv2amr9JAQFsljlNf3beLrtN8XbSYv0/UMiUgNHa1m65dGoHrXDR3yYoFPMwWe9AOxtrN
CVrwyf8M5T4xQpX1/WlcHYcJRnbLG6ZmrcM0nqn4tqz1KsKPU/kRER0Ihnq7tu6WuVltGpgt2rwE
/VsTEo6utiB4NXpRDCIFBIM/yHgvLUGOpptS79wlvVeONzFv7ofdufMXCpgAvtc8dh98T+VTUHY5
gDlTyuobe8IS2Ozs9wzwydKmQLdn89uGLEYZyJ5PhEm1aFnguAuK/Vx4zLwEXuBadfzcuHX60b8T
+TC8a4lxuXWUTO7SVHfXE+me1ntjNWtiYkx9edfVZLQEy5QTVwMCbyrhBsLwYfPnYRW1C8J3oA92
SYCZsJiCVi6rFrJX6e+TtTS+FFIrmLTw5lkkVzvubUnWHKbTcaaTnWrR2Er/V9474tto0M7U1JqC
4BXSzEKdNTTG9pjUeyObtWlvmis4yrybh11qwPk5dEZm7F360vKd02tLHtmDMSXv+D7SFgAqlrew
4TssgyIR3pd5LdLy1OZ5XV6XlgUo0MsIzr12K9J67nMSCbqoR+hfXBW2Zr0BakiaT+vK0Q6FTtEs
MJAXdG/sUcZY0WVVVDtpY1mJ5Cjr4WCIdfQOrlFn7Wnx8oJ9ArHXyR43rp0f/KmzED3hCgl8MS4f
yk7kD01m+Muuo5VQBiXWejtwk7r7oDVmoYFOtjE+ZnpR5YEccG/sFjsv1mic/OITkigLU4bfaB/t
yk3ewzmujJPhLukJwIquIpvQ9f1Q+CvbbIbK284t2GKZsUeKuG7O+cmbxvlNTaGMDtWCjCBAsjHW
0azw2QXTZsDa9U7vbhI06SOZydRyrAtYWZHpk2UbrLZwb4pF06udW/YVjMkGxAAoejWyfUkFwT7z
3Pvv9MqdvX2zTvGPaRqIJlVLmZRhVwLNPBqjjYYZl3D6a3LzmN/GZuVNWa/arR0bwJncTcQQpbNn
PLJ6Lh/5mOwlNJGH3wMFsqmOtNXbVk9TQiKNuPuitX59hy67iHeVRjJPM08FmgWj2rbVLQYaIpcG
Z9eNCQ10WgH9jWWNwxTaLdGLN50aRbJTWqx3u5akxKPrNHkfWTObgkBbbUPty351+33nVIURNYjS
bL6wsQB0XSQ61sZqzUeCtWoc2tThHDsoxhJXqzWn6iMaeXmLy3g2j6laidkdyBas7os5LYiY0zDr
RgkQSBnEuqxwgqamtR5tc+XP/2/CeQszGZHzNDabK0yoYBvhjsPaodnSGxdqnC90+ShqgJnbnATo
Wtyzgk1RlhueCLFYsdotCmTyLlOLc96aopQCp8pz8GxKzrP2ve/G7pRqU38q2yX+6ThL+vd1HTDs
8IroN26S0LN61Yq0qwY0n9DPhHDSiqL/6RZ1HGa1laQXCvrPq8mcqLfsIxohICDOpR22GbO7Ngdu
XILcTCcfNk+f979qAWqTjrfx7fWSxgu6NVAXmygMpdQm0T170qZEvoCPHIeWQ4dYGwj3DpQgni7w
yuVHnFbze8eumQL1Sn4ohNfeydW3dqNtTIGMVQ5TNvZbGZSQpQ6Fculrv/4LXyq6QNLZCrooUaD5
PC1BIdHUGqdvkSsn/MplSksV+EvehmryxNuhRW4x1s16YQQ+73iwVDsIubQN2EBL/elVNWvWlzFG
zpV30t8TTTWQTd1ZP4sBuqwZy/pYTHPlUM/wKCrMFzly25h6WlnhA9i0qtCTTJ8mxtPrG4kfF17N
9TuVr6emmL1jP1X9l96ov7Ezjt8uFcWCXoi/tliAlqBOCrmIOqZBW/DphZdM+GYz21gsxDyeOAJV
J1OL5U5R+kyDei0/0wvPLzzt56Me/SsCHDqzqFP1czab6HS/VAr9ppnk5gkTC4cFxV6osYn54H8o
D6+PqRdGPZMLFA+60QglqLo8vUuhkdshW/SQvWiafTMQX59YOC7Vwo6Tdc2JCdFdLFZLzypmizOK
5JiDnjN95wMo2CuUuidGCB0+K/OJeDUsdsav/8gXHgpLIbMg2hNq/+fCvjmfYAsYS8JGBJflXFAm
15ob2FJ7Teo/Xr/W8+GOBBu2LPpBxIT4Fp8+j1loZbXULgqoqWluMOh34phbpBXszJRgHSyiVvJp
JKsnOZgp3eAAZ3ftXajS/5a7Px30vJHfYdsQIjlSnP0KtHU2wIpN3BCvQ3VqDAWRjBgR66HSu/md
kFL/usSTKiOy4YQVrSQYl4gtMu+HEJrfXHgBL9RdN0ITDQPyblA0/0YK/lHQz0xPtL9tC1MO7VeW
Ct7DtsloVeHdk7NOkbtKybhvpMfWXK1ROZpyL8d4OnZ5Pn2ZqAfuxpbY4dff1vORsf0uGk9ooHC1
nAutO2PxTeIJmZxKEsYWhaLBzVa8UIknjqWSl/SGzycjdK10G3CNoHGlpfp0dOAL0SQDkX55PXuf
VppUdLSHvmAHsR0LkpUddl6MKG1sD7rH6ze7/eVngwKhD+6AzQ9OA3F7GH+8BGcEeNHGK/rWee0O
nWzJAZ9K98LYe+GRMvL4CDDGYDJ/JqxznFzpm9Iw5dj4vkBH/bYzFMnUtYKFVTrrJRfO874Fqwpt
MD4UZMosvE9vq6BUASaUZW2UXXIHnRKEdA6Ozhpw4rz+BF+4lEunDXfn5mHD7f70UlNlYAGHco0G
aFSRGvocvhRFQiXj5dLE+nwi4QoMFva4dKa5safXSly8ZlOqsVAvaXXtjHX7CTNPCQTbrr036ZQs
0F8wG91UvgDWo4xfxpQ1EZpK0mIGqsgjqPGT1aGplKNQO6o28d4ZrTbn9OrOpxLd64Xf/OLjgbaI
4nfLEPotufpjgE1wUMok4WtqR4dA6DgevGvJXLTPNKWuXn8Vz6cUetK8bDDK1K9dtpNPn8+ESa4o
vToN6VFrxJCPBWkApBQvP/K0q3s8alP5pXZQH51yoPu0lYwsnb5J6CzDrlMdNCavQgUWmfQwjPs2
9RP/QtPvty7iyReHWgLKnr81dhAnnpsMzUHr41JTaajoCq6fkmwhemeWpvLDkvL1EiViWsuDo9fp
fBgWw18/tFrZIxGGahQtrq0tIVqIDpUHc/xetrLB6tdKytXeFsIe0AoStyBXjG4/FXJLgbFiMEUG
rqQ2YNtVz6fKNrs3Y5X1xY48zmXXJ1q6XAmSBuhEiGJZb3taFcaFL+X3Ond26ziEttY3T4AYjLPJ
Jo4rzqwN5KzOHNVhFlIsUal5xVcKEGYTKW+s8h1FRLeIitUq2z2Lk7HPS78sdumCuea6V00Gl9RU
nX2TFcR17UraDg8movdH180pIea+pZrQGXj3Afuv8WtegbcHu26t5S5fsrSnv5ilD6+PvGfTKFVM
DhY+XyX/0Nd4OvBkEpcFO840FBrHPTCUbthCbrgghny+sUI7wCnJJMnWYx95DurmUXmZHhM2lI9x
e5NXo78cICb0aVQCssMP5An1Ye3imoJ3VlfHzsv7MczGtommlh4nlTrbF8BnBrzY1DtiYzd5S64u
KJqePw2sbyhk6VwSVGqfi3YcCt76QmMPQkO+HJKxh2/FMW/3t8+cL52JkIQcdjXos54+cyojds7X
SikpdRMq4wgHwknlWXth2D6bdFHpG9DlcJJxVObJP72O4L8bfeVk4dy2aWRnjg5hSy27tRrq5pAn
i3M9bT0jmBmEYXYkR9j71+/02Q6BX8DzxJSNCEp7Ju6Zifg0peIXWEYj9r2lNYGL4eyGfm0yUcgb
lp0ldP9g0C58+/qln63cXBoUkM5JCUksXfmnN7/QfB9JdKDDOksVznhP3tBpjN8x6+j3RL9dAkm9
MHS2syjUdIubxUb79HoxLj70tJRchrbQrpbS+rHisr/wRt3nV9ls25yFNofmtic/uwrn4aFcCbLN
nMr+VFCsLvapb1HT79g3pLu8L5KCNmWK3ybTxnraKQyka4sibKbChBqjMae7JuvHR2Hp5RBYK/1i
d7Sa8TjVdfkJVcnyPRbpyDzQ9FTZe4PwDnRsxm3puoO7N+bMHYNFNWYfTPzSr6TL+mIHX2myImLX
bIePR5CXLLW+ouZmu81416wtlIUSWSRd/1qIhwwtYPwTAoucjvhmnGRPfCN0XNqzMV5eZMJE5Apk
AtFgVYPaUX6urMgvksTas9TDvUWC5XwyYtzVUde2xj2nkrl531AEWq8Xo1DIzJdpkDt01wsHlX4p
9aBuh4qERII9PitkWXqUJq29RCTwwqrKnLExDkOhfPYUymzuhIjdIZoIv3Cjno/lPkFwhYthKeP3
ueimb33rtAgIMDT0X1ra0Fe22w4IOtNUdf9MGf8TbM7/1whSW2jlfxgTzwhSd9W3pwDP7f/+D+/E
9v/FGR31NgYMdLtMNP/FO7E5t/8bHWU4/zK9TQkEEoQVHMbSf/gmOvgpKuaYc5ibODShb/4vkNXb
fxb/1wCcv2fTP/YIHAUhUKCU3hAMYDbOz+XZgIGtyj0bkJKHfNWneFXsBQRxM/KXVX87ZYqMzWny
JvlG1IvPQBwXj15Q03h1JNrOxCCwmO2vVsT0gDUBaTgnuj4OZDW6/JtYI2Qko04Nrm5j+9Hrh3ml
NDK1UER8r2i3fCV61eiC7QdRT9NHEgZSO8xaUAuBSz3fiiy/nUfyjaV2Pwwi/VwjgRnhTW5e5h6m
Gm0blbQrvWcwgUdd7+zympAtelMoEZYvVeWTVGAsnWkFhe/KrWEsO31v28IhL55e3rg3yEw6oYXI
40MlwZiH89gqderMTjdCa6VXjzpHVZyZ7TIr9iQzZuZ7vymm62UoUtreiYkHcFlyzw2zZKUpPSTS
pjXaj+pIFKJu0ZhbpTi5TWyw35pT82HSuUnKwIWKA93tLu1eGD5/njWZ8wj13OJFUD9u582zub2M
dYB/OR1ouvUt+TlU+ymHz1U1H2mIOjRpGj+KbYJ+BiN1b7VeG5zQKTPHIQbF9Y78xfXfLW/QgB2O
pDahKxwSqUKfHaj0sk2qdPa9qMIpfqsL/MKNpBqYMzeeDBl7F1bys+V0u57vsz/kotAbORY9XXjm
WJtKQ0mut/RqPw5d9iX2wHBVQ9M/6uh0/u70xfX4iLCEeBoMts3U8vR6VEcKtmgYV8uEW6O3MJ+s
Zs7DOIvLC7d2tqb+cymmEXZkm3Ty3ObXN37PJs30IrHmHhFWS/OYzS1FnT/mrX9PGH/CCZ9dhunH
32SXmoGazD/f9WXz0OQqyVyOSYa3S1Il9ymZdBeuguHn6WDdYjzY2CF9JPCBuznfIhTzYs2Zojg5
xHE/+TtnsTmt4AYw19NkDpn8gFhHs7+U7LzEgbTF7BcQNKPdxblEJRnWaWfDL4ONMDELpcWy0Dgm
diELhtmKv+SEjiNqNJoCyHDu0N4KQDrOMSoXLaH8bTfip4/Qs3rjJ6aYjuOinE9YvId1p4aRAUTj
0KMvW7ON6oO66ys9VIM9muHszar6kuoWgLgw9dVa7T2kC0x3Rk1u1d4UZvkwm4I5YgBNjiK4NFr/
QBs8tu5rITFzVbPr0HSOq9Ss2IxMSXcN49FkN2KLUdCa7icmYDuMK7LVm1CrUns9FciTiHsoHLc8
itom/4buedOEeu1M1S0aoFqPBupNdRWMRBjH1yNdTUZihd93l2j6QL6om7VoaKDDrvFNNeFi2NmS
guRtPGut88GpyH8LvXrI7e/kQtXlThp9Kw8pJ976GvlP/JlijOgJpMGQ/5kqjPeocq28t4siW1TQ
Sz0b3qq6EPnHyk/z7t5c5Ti9p57Q5kcPWHv2hoDlFo91WVclWbvt7BADnZMmoe+tPkaBO6h2kjeq
WPLiI7HxVv5OGoOk0GRSSb1VI52ka5Uv4/rdLuOanzJ40r+biAfDil15XUoBEzZiUCzUVSOVWfb3
lX7cm1lQmqUj1doI+ETetz9i3AXU//Ih8cYj+Ys+kgiagXQdvapDCCpG4nY/FHxxDYe90Sv3Tabo
HVkdrOIPfTo21gMAkHT5WOZZUnPGhxp1mKtyUiFSuRWuv1R1gk48lmX8GRqd6ZxQlXdD4OAlq7/y
LtKkPKbD7OpJhAZtMr4ZyeiK4dDqSyUfE6905znEjkreYO352Uxu5OYIIVpDNyKXIL2HoXYo+RMk
WyQRsv6pvkY5TFPH78Z+PRau8BGz+tI99OmMypZopHrEdTEiwBp4ud4BhQ5SxUEI090N/G5iAGuV
1ntJO9c4tuTUflkNxmSkxoL60jj4NXqluRm2pnsSx7usGDFk5PPagvGbu3g4eVu5ble2AKd3FjDt
TfTprR+8NU5utNoqvd1i2hmhetyqvwMYoTuBPVvdlcpRtERpt/RQL+IaIvgodIMYXMNcisNSr/DL
Mr9dl6BOUxRFGBe05Ma0cLbuqTQjs0mN1r7Oh8yoD3Uh/a9Z4yaUObpuO8EaRg4JSmauc+VUYAeR
sY2OdsIIZTpoc4VA0wCB+o1RTH5yNw3Ivt6nKWksR5r72hTqmDRv+4ntM/NR2xSoaeLkvTVxv2Ei
BYuLxzpDLIYOpKBSb1ara0sR4bM2K36ycni5/PLS5TojciYSxlV9u4gc9S39MOQMx4V1gxkIpEEH
lHCcHCORJ2kakhjRaKxLIqhKL5N9JFzVVtYhmzH4JuHrS8B5mQ9hHQdxqD42YjrsQecUXaYQoHNF
PEcUhQjvo6xXxNZt19FupSHg+u3HpRKzujKcus0OmkiMrwOfiX9TN3IabiQKEP0g60XzQuidq3+b
5qggPrz+K7etwx8bWbyY2Ac8lsWtWIuN4KwEXddxkmZdjpBwRjTkL1oVwQfdgqh0cWHpPW/t/L4W
bmHWKxZ6NuFn51l2k/CxbDeNtG6q96RFoq3z5pk0Dihiq+1n71qq/Pw3I7mNPaHtGrDrMOTT9kIF
9mx/s/0Q+lvbIcKj7aefo2J8Tqvm4NZZZFir6xxZapLvFvMhBLWYcuWN18VocF9/0Gc7AkYD2wDw
RlSbKPkb59anHD44CSbWHOlyJk29ZnYtl6b45+j433Lqnl+FTSJGDTwQVJehAD7dSeGoAdA/6WuE
6MTaJTBuDpOPpvJv7wWbBQBAzhbbnnSLWfizHSMb9j1lla2QwQftvust42oWvfv4+lW2XeafQxP2
hk63Z6vCMji53tOrmBQjCH0tQe5KWj3AqSwkMqW+9xvqiTOK4CgV1r+NVv//7P2/OBP/8fyfnb2v
sy77DnD0CW90+yP/nL8FQ/dfJOqROIFvGWT3drb+N3DU8Qm3AN5Fl5SaGPbq/xzIN5Qz/RSoHRun
4Z9T+7+Bo0LXIZjyeuECccjaiqN/cyI/UwtxiQ0EurW46IVuvbuzkU89k+kNNdLbFTXoLmmgtRXT
+mMqs/mHlIV7pUsi0Run1oJCs/oo1/uK06pjXRty1C98hsY2lf3fsbv9mq2JDoiHME4e/HlBUifr
rSJoqHg7l61iq2SedK0qPy42h2tBbtERbEQdjZle7VtfDbuWLXeUkfJAGeyrmc+spL0HbKLy+veL
WXYHpHvyyplN7c2wYOwEu/EZmUYX/fHKXzi2nFFQ/vnd/ubl4VRB2+fc67Xk8TC6k8jfai22v5rU
MfaxYan3WsSZubhvuikhFsgbTqgc/be1pyd7DublYW7t+RrBfvc4VlP/sS3jW3s5gYD8+fov3JDh
50+WSZQuBoX7F9CyU4NscmFv/LbinP7OqtrpV8YmBxSlgxOIs/O15ilajRpyen3sRSQVeXiOnga2
55dR2vfyzqqs+R5dfn9L9HFzKHy6NbNgX9ZpVb1fwPoAJUi0OzmMyQ1r4rpzZg+tOcvRhR7EVqx6
cjswqpiwEZQZ1M3Re21l/T8aj9mYux0gyO6uMB2IbJO2VVvW0bb2nkeWd5KlBLbYqXrX2yLWr6dB
+y6p7d5lvc5OEUs2jqQhKQ9uiYclEf1waw/FgD+pwSAhVSseASty0CNxgeFeigPHn/ot8SjjTzoy
Rr4FZ7vvW/vBnHyqU713w9ZuOChlVaQ+DTSNw1iZBYaZsrleVpPwb681S3T8JrVbQS4qUCvzE4un
9R77hUOUOjYNP+jbtP4aQ4WKUOH/5H1JPYAhYNrBmHowaXkcNceOrP1sDcuMHnuKx1OZ6d2F8fJ0
QQRyDBcY8zeQED5/0z8vLWiFLfukz5oHOvvUhJXu7AevtS6w9c5nn2eXYd788zVaHGZsr0mbh0Fl
7UHkKv0/7J3JctzIlm1/pazmuIbO0QwLiI49FaJIihMY1aHve//6t0Dle6UA72OYalyDa5mWmVcI
AO4O93P2XnufycaNvLYMYahqzg0C0RdGIPoJYssfi0AtHlyjh9SuPH88Q96qM3+sPTaG8DeMAmsx
2bUUTFe/xR6nxJit6igxnm57w5puSynsjeWUzjWmMLJ8bLfZj3jAfDGM2q/ZLZXrnCXrKm2gPhZ0
mC4R3Fq+sJdnlsBNi2e7u8sSbOE+uugfEwDAvW6OhxzTwaFsrPZKg6N/sMxlE88mVnDYl8hQuvQJ
WeZ0E05zddc4DqlrUVIeRNWq9242akf+h/OrTmrOqaVz+PhRrHacvH02mpAAiTGlIakh3zl9FNNs
GUEXTTSCDAT3s7xJeA4tJBSpumhJrEurGpCwJrt4LD/XSPnOXP/d6AOVQIeRYjSuVCjPq0Japced
1ZmpeQykWV/SCObkgoDBylDC18GcHUY1iD8DCsS0F1uOZ6aT6QmDDHT+OWnxWppdp+k8nkmC/bc/
i5IbuDiUrKgRTh9L3Am9N9rJOBJpiUWPsCE0duaZTfZqoebZL01Pclb5C1QRfVVHnaM0ACgvjWMY
O8beQhM0WWVz0Tfdmcl3uptfXjKBXAY0G2RanGPW2g2dgPvWNNLyiBAVe2wJoQrvWko8azFPj/TV
z6XxLL/8ZIK9EUp09qT0tuGSLY/3jzWbtPqhzzSjO4Zmu1WH+W5qNb/LrR9DzGk2zjdgs/PNmaG0
2lFwl2iC0SuyVVrM6+7qnSWVmoLEHqojVgNSSJvP0ez4sun31Gi/2bS3pItpqDZwQUW/dP0cYvD9
PaN/o6kPP54NIKKz03umA2m2kTlOx1GJws1QWPOnFJwkWsFuvGs7/Rs/Sb8Efjmcm8OrweoAl2Jf
p/OYEY1AClht7MyibyvK3s2dORbyVq1iP1e08nJEHJd4VCtyKiixRPCOiFOmefBkRuGwEwAmDjUe
wlc+RyXZXvU5PPAKiIJ0B/LD0nhkF4LrmeLa6SNJh5iZzY74zuokgXfOIC7zetRhLRFCI8fWI4Yt
IFUhJea6cq/sFr5xOo0/HHqSXs3x8wAT2dpFJbZJqdrjJlcZR7Ww+DyQpbQ7M4CWAfLHqF3UggQD
o/5A3EL7a92zVvQs0ZRUKncF/c8WvyD5IEDAb5ARYv4qd2Gn74jMJmXjHEFgNXaQt2EtpBbyJjK3
kdScPqiAhOQEw8x8N6Mrd7rZOmD54LWNOEU50IldWUtsF/U5AM9qBXq7roFhFUQZPFim6ul1tSxB
KUB/9s4Y43jTtmW7VWzi5hAFd2ee7ulZFUUjzFl0HjRLTMOgtrCaHv08arQErfR+BrV2C4jxmlwW
ZcvABhYf9F40m9PXMy/09PZQyaKwYycMm5HPy9KLPL29nCNXjPdeHilZSA+Hm7Mx0paiikL37WBT
XtmGQ0giSN3bF3NrfQ9UrEClXWiXqmzIMxuVYRdQoN+jQsMB9vHPe1vf/3u8vf08duhA2jRKfwuj
5vTniSlKYGFk8zEvui+llspt2Dfx3oH2dd0PhoAIALdM7dXoOUG4eh2EcXsbwwqiApuNV/CGyq2c
zGRDf8baOtac+VarOY0XFW301Rza9EKXhe8ksU2jyKpucz2RN00KPqqbzOee8NJdavTTpQFn9Nxq
fLoo/b45tKI0SenxMNBWixJWVOAp4SCPhKFYvmvE/ZUxjum2kpPs6d6ayi7LNQCIzrc+z1AJkJro
4uD5xCD6os9BSyp4LvvvHz/z04nGr1rOvzSbGIY6JaB1386gDZH2wawdySwyfginLw5RUds+5N1i
G8XK9NXJy2anBeq5nc6758GV3yLDYJotqJDVWFTRyZeiKLVjHNjZDiwJ4k9IlGe+9O9GPGsIsBhS
v6Bqsa1aLyRdaI0aqKIjS9ywbwzxVLe1vUH1ei6i93Q+L0/Sps8K8tSA5IsDZzV4DQvrlGmUzVF0
SfgsSq3fisK90vHgeSOBIHHkInX++O2tCsbLRbE/QBRBaq6zd19jDZ26wtlSiv6YcJbYWXi/760a
PShyqu5zwuKzpVw/PvZIyLZqO3S+E2EybS0TP5w5hYe4GJNNmtjtuZVmOYSeTOW3H7bMYQp7pKGu
noYcEVi1VdAf8Q+xAYl17SXWzf4qCAx5gdwnuApSQL180zL8SVVxyacloXSAP62gWBFxCtvRYgz3
Qib6ZdZ238rQ+WkWSgq+dB7OrMVvsun1z13Ql3SMVYaJuxomekGAiGJUzbHRR7GT4DnIIrTUcG/X
w85pyCxikuZ7Ey/PznX66UibEEkEqaHRixUpjs+f2V5omoyuA6MNbzlldd9E3eUQ8uPgKg+r8icW
y/wybAYDk1YYX7l497ZI/XU/rYR7HekO0M8+roCfquBx0vqRhaExPapi9q2RRXzu5NjcRmgMjkNX
ObsokRieNdFeVrVZbyKjsFBE5tGZTfmKHfk2xhYtAchO1maG2GqiOtbU59YQ1UcjsNCtzGVAiGpt
XgrkvJdWXIrrVo2cwzD294R2yqcgd9yvwTw8Iz/Ld6y8xKhaIiRjpZn92U3n21kxo0sMA8W3j6fD
6bb+9y9FDcmvhHLMd2RZDP7YZSd4X/HAK9Uxm83u4M5Z5RsxJv1yygRJhEJuP77e+ynPbt5AgOAs
O3tjXdROugzjiQiqI8cM9bmfVa90KXw0sUsZBqIOdnooGR9f8/2CRlmbdXpx3bCzX6P7cnD5adeE
9REuGiFqWIkBOuBxZDqrm48v9W8eJ0LCRYpK+wExyepxTsowWFAX6qOT03pQkiS8LZMUD3yUFpdZ
H6R/fT1Mc4Av6C5xRKPKe/r67NyKIvYg5dFpXeVhhLgB/iZ6o+8NW01Jqr/iVzJc2I+DdFxUHbR1
ONmeXq9tO2QqQ0zVY2ysg6TXhLU6GnZW3FpeZQVoFqq8vGjU4Vzg0lsN6WS9WaoM9CmQpy0n3vVn
CSywVSUWtxq7yvh1quPpW6VVwEULcavXwthTtlV3aazqt0odi10qKlzDUTNuK03pwQHo5cYZiv45
1YuCU3Jr4D4nodmN9xZ/7GaaXhSNj07gtM2hMA3Fh3/RPPUAXp56e/YywAY+UzneGXVX0NwdZvJ5
x66/KmX5Vz7Y348ZRSpaOnYaRAms1taqCeZ8HBhGYZThVKiDeJezfLLBzeYzJ793E3J5rH9carV9
D/q5kIHGAuBUmAmUrH2uChlzbHCfuqh+1udOOzNm3wofqze5KPsoxnJqWIzHp4MIQXhSWrOTHRmq
6uVkOkrvY0Mun62y1jZjT6qDYUfFthn1e1r7w4YlorxV8zLymyaPgNFjbvAUR6oXJh1oJa+yvaJ0
zc5NZLyr0A4cSwhYV7WBnmYWgY3Ntvu5HCu21qCUqjc1EhiNLCUxYY7c1JNTXiJjPXejq/yX5TXS
b2H1X7jqSLzelTAU8rpKp0+PihzQDhjGNRnMM8J0tdkVORIidzI/RyiIwO8TOOmZ0+NfLkfLD0Bk
BxiVoBBOTadPOhsHavNpkx4nJSBVLVIs82c+muOOzXr3ZR7zdP/xBVe1wN+3DKKMrgzJEjZH4dMr
qgUNIMS/2dGIawv0QLB0oA8C5rBXjFpzCJXSvC3gYBEiDicjrqEziWg6VxZ7v8vjziHNLxkpVGiR
bZ3+jr6BdNToYXZskjne964b7VPTLmG9BIFEdPRTD4LooIcLpWTANsg3mWr6wGsKUvFpCBrnNUrO
vY53H6I3yd9bs4oKCyr+1Y/CUtw6iiiOWiycJ9umUyJRFW0x+mufPn4Rq97Y24ugGs/BcImCwvK7
mteIA6hlcV44Vi0OL7gLKZh8uixeKNrQ2A5xHl72UGt2msMMq0tF36F96i+BajmXhVYl8A4Vg0pC
kaR7TQtbz8gA0/StThWua+SFvWz2/D4V4hCApzhnz192u6eLBIIJvjV8r+HuUpU7fVampgSVGVFv
NJ3c8oqpiHfUOc+p/7Xlkb+7zHKuR6zIkrSmO7IaUHYYh/IIE+tnPNiHMXaeytqYfREL4DBC6bwy
ioNPhhIDvQp6wj6ENuPPT6WfqXpzZq/y7yYQUkas4SYdBhr/y3P5Y0MWSFpisVuUR6XgyJ2nmbtN
Zz25jCvrgf2fvCnmOzAFypVdywdUgpgMzh1ETmtYDEumDPZkdA18aDkArjYVoQJ6S+nK8ZNG3WDb
d4S3m6n6C4Ffss3tttmHiMJ3RjH025xSVp4PZyrnq5MQP8AxgAkzfIkEo6G0egZGEqZ089TmWHXE
z1ZyzLZlmzwWifoaErYK7SoySVatKc0a2uB/PHNWA+/3xTFvcQZmVNDvPn0BataJxLKq9hhO8Q9Q
L+Y1xfD84eOLiHfPeNn7Ls+Ym8SbuOY5WqIZJIrC/khp1dkb5hjuYEHg69U5D3szphR2UlZ5pelh
uetwQuB+JyBFgX/yYOGKPqalI18tgHu3hYOxytDS4Hl2q/BriKVtD5IkItR36neFMfc7p+vELuqh
msQkcMCZ66dDNzo0yIvwLghG6qZApq8mGHt7W4ueByvL98Zku1t1jppbC9gqZ8xR2c7J7F5JSchT
hGoEiI2dPAwT7Bi11bNdpJM0GNSD6WH/ACK3K+creHjtfgAtcx3uPn6G+mrrgp7KVBnyDq+Kqghf
m9M3lQ9a2hqTIY+1G383ZmeE9Kiol1nuQtQrc6kvZ3oHvV+sj/sgnKuXMGq/wmkJoHOl8beqzLub
oWqqT07UBeiHo3anVFHpEVNsXVUFBCdB3sWdiGbXdwdRbIQe2KPXl7N+YwyBvmkbRJGylucyV9+N
QWxI1HEpBCA9pq2zakMYuWLnoxOpR84Ondcmk/KJnNfg/u8fIIYui8YdvVsOLasHaMXq6E4QvY59
htZ9irfhbG8VCuVW1OwcrfscOei2JqR7LHsQZj38TPdavi/Cx7C9KxYuoDHfOKPmobzbht0ha7qH
FA2lM5JrgKeJyeZVxvgo+OKfWSj/zdunKquhInfxiGFLW+2Rx3kMpYWk9oiPOd/YZYqV1CnZ2ps6
+XISWTZveQbUpQ0lbGpS2PgHYVLemHVrepZJZWeYncivkpG0+mG8lJHzfUD+uxe9cC9r2tmfBpUG
Axq57AdRSNGOrxAeMMBTGxEK2py6Ph7KxM3OfLvX5QMG9rJf4wwJeNjR0ZidDmwtMVGHR5pyBJs6
7wIDU0A8h/eZHKZ7CGnVTaNE7mNrETxujOg0R3sWtyPqaPwadIZjM17YdzNBj1IPCewwyoTu0WRt
sIxmm48H0WpPw2/FhciHeunSUM5bU0zstLRbqEn6sQQgR6G5dC+g1sd+qqBF/R9cinohpz9QR8yN
08eCKFpiXVD1o54nCBiHOtu7iCG2KcPr+PGl1vvH37fFfekcrtk+r4WE8OG0UXaVcTQSSXicGUIg
ncOBkpF6xfnXI5M1viCvMNzPmvsI8J68LuAtmy4O5UbXmB1qUv7dbv7tN2G8AtiB34j6yGr7aJa4
SYRsjGMcjb/YS1eFvh+s4FNmjPaZt7ocwf7YFv2+FB/hNxjH0tI6fdSIYoGRoEE4Tlr+RXHV2UuL
2NpYikr6UBkO5+xAy25udT1w6xSclzLNYis7vV6IESWLZOEe3d4ov1mKC7Q2dNJNgUw8Q+Seas/T
qNtE2UUF2YaO8sMRgwMIuJiA8FocOe6rOdyaSLmeFJXUQxnH1YVG8ZO2G16tMzP0/ZeH2gddJbrE
NCbZF5/+3HGYcuqJMvksjQijmdTH74ZWGQc0QuDpM72/aIpYnNkVrbeGvBS+cqjFqLeyq6dPfHrV
oRqkq4F6/Nz2unVBnG2+zcE57+Zcme+aDhVI0U/GK8tytUlLt7mT0HaBNcru9+v6X/nmfzKv/lgo
3sk3P712r82JdnP57//xTpLtzncUqMmimwM9wb/5Ld1E00lTncIZJU3qZvwX/0+6iZcSiBpeSj6/
LPZv7/Qf6aZu/stEy4I9DMklSZKc4P7CS3m6o7CZVSR5uzT2l/0t11mtnbaJCF6rgpYtS2XeaHbO
iULVz0yLdxdZNINsJkz01wi+3/Rbf5xd2BeBLRNGs0ECh2Gx0cShBrN68ccjv/+9Kvzp+jpdm7gV
roKghuq6udjg17H36FCUkuZwswGrqV6BF36IBC1XEnSwvajKX2Yp/b4cU45Hx34ThdPprGvNGK50
NzeboCI2O5hT159w7vlKJEY/0eb4UqS9A3LTKPYf3+jpMeifG11KnhR3FwHO6ghcdoE64xrhytmQ
XSc1IRQdPOmt3hnDRg4DNTBhHGhQzxeJaM/lbJ9+2H9f3ebSLhVmCwvc6hMwzJwo8oyru7XBFmMc
crgRauvDlw3PLP/vL7WoxjAMLON8GUOnjzgOA6qsrdNvwnrGc6pig6ndtvFFN89nPmx4OvnD/vtT
s9zXkhNEOhG2f/gJa4RDjjUMPj7+YCCG0Gnrss8vY90mUECLrGKLl6d5cdSQjV9cG3ArOFf0F5no
85cMyO5+EBHRc0mWiJsa1OUjjIio3DRzGv9yMsfwpqKwn6c6LTdmNanIdh0fgQSeh8ZQE6/Ciw/t
pWrb55nNzJM5BANl5yh+CCzbMHyRyl4Dntx16kbPWjPw2yDSxTYyIc3unBB0ea6Z6nXkiDjwLRl0
1xgFweuafW02npYo8pEThfY9kE1vbgc3pn6sJcDMAVfr7q+ppHruW3ULLRTIdwhjuLCCK5RNwAkG
17lxEyN8DSifPXatHvxavvWZ32dV8QPPca1djEkr8O51Wf4lhg9IwhmePjbWvfwSS+E8zGI2v7A5
MjKvCKwJy6QNW8wLsWV8TRxt/q7POIs3uRgTDatSntzG1qjMBJPbGtEJXZRxkMBz1m8EUXIIHAMB
mcCYOkA3kvbDBjy7DUfYkm0PyEWNX1ucUbi1rQjRrBgt5QpCdN5sABPM3yu44D9VW6lvhjSp+73a
1NEzkNb4QR1RF3hGI6wH2bGJ3iARzn44RPdw0ua4cTMmSn2rJ7PcdrYaQvGlKONLGUV8aV31Mq9o
zdJAAAvoNY1DoRmP0pD6oyUVC21IN+6GuYdzN5eaIOS6AecqDOVQ55l1SyYvNN/cTdwfbp61n2JV
Rc8KsjvJiGhrMLPTcoaDnUkyUCP2GY9BX1kJAZRd4G7HpICQ1yZF/FpVqWl5eT2Jq9TommCnzUOj
Qoyupju9Hex2O2hmvlXjUJeHyDLLTRjQylfKuU8pAEzyxwzSffAmGICt32vZDFB6tKZfJP+Vj9mY
zK9t3gxsqRoiLopCCn3h0bW1P2mV9eyIWp+9oSnp9iT2oD/hncx8o9KyfBeXNPM4XDt7rE/Dt97p
jGOjVuzgyO781YHG2oSj1pqbOirUT3qvtcWZJsratstMR5HKsq3hDkM7tqYrVT1EDfp87WYGV5JQ
mqhnZz+6X4qQFKZ+2qLf8FqkqkpvEX/7uaq/j8ZVm+V+7d7SXp7yO5jkoO9unOABr22mK7up/QeQ
+L97qf98ayb//zEUn1/7H/F//Ffz+i1+/XNL9fZ/+2dLJf5FACs6aYSt+JRwQv3fLZXB5gh9AUYD
pAdEtC7/5h88haH/C7YYkDG+1QsfaWm+/7OlAk9BlUiw3RL0ApdTzV/sqDiRn35JEFwtIk2gE+B4
4P6sJeAUS8KsZWHzslorFSpMYf4zNt0Rvlxji8uJJOqNjtab5BNFV0dPM7r5UWLC1i4GVhfXV608
+9WQfvA5DN3c2OlQDA+9oyd7PZJA/xQ14pxrjwFBY25YHyozXFD/c10uMR7hD1GE9QXboS+FxIHd
OGqBQHzuVN+AJP8UJ0x1FBTKj4CNzdGuCm03Chj/POivGLgTXxLL6KHNQF0e1YhPLqomDV8nPbO+
zmGKBiy2syOLdpF4QZdCyw7pmvNKrvndbusx+7C9NpUufoVdgWA2a4YRRnZh3ouAsB5DaU2/Cozx
ExQrMgDTnkRq3wjKYd+aQ294gxuZ+5mecuHBWEhx7RGJmVxUdS7Nq6ClrniZphlscydqEgA3kT7s
jRGR+8Zug7S7wUkf76Hm6DeJUqXLadAWzyoSwemLLvqmuCBoILuysbP/DCIr25tRphabyIkmyDl6
nX2ZIrg9G07wAC/yJKzD8VAUdZB+hwmc8pnJUXplCEVbSLzDJhiD3KrR1kkzeCBBkjzejaj4KnLI
Goa+Hn6N0UTXM/HgXFbUBn2R9/RWf2pI//t7mtQCgwgvLNTdbcG2smyUTc7Xo1Jvplw4AJRCmFXh
bYyfm2Ynw1spR2MT6hYsINPXyYrQbhJ4oLUnB2R+G7U3Iajphdr/GPmK8oMZQTfsTdrmYqx7zAWD
SPAjOHJpAtnWMARbmtzWUyAc3N6t5dT0fiRhu2zwHPe17wWJCYCnKQg3g+iuq6wzpUPDtGj6XRB1
ubobYIXRH8Zu7/e9oWc3nZmZwxF9FAwlMzcs86ugYroVMshnD4PM4D65buo8OGyKbunhR/1Ojbr0
k21NznBky1KIizGomvZxBF7/GEAL+hGphWHe1eVQvUwzpYe9tJGxknRPNFM9ue7oT2Uu7h2+ioAM
KyWPN/AR0uhLO9rpvB/43GDEsckmsBpBZTDF2o1dM7Od720dhbBbKr2LrgJ9kqOvVQ2f6E4orXuZ
jal87viW39SR1oZXHO0rwKdYy6l2o8mKt02h0BBRinC8cyJtmA5DBd1Fcix0d4Y9N5+qvNe/CIET
fRPE9fyVHB6uPRTsE/027dMdOGOXnh85DRC2hxm/DNAaf8nWfajRmrb+gL74SxJJPdnWgLgvmnIe
1c2oVCHUBeBb01aG9ShfVWdE3tAYMqS3a89hdRklaU0ofY6hye+yZcdZhF11B8JJrcGX0rR6KCJY
t9g0GIseOj/NvMshJACkng37RzMVKC2VbJjDjT421UOfJWF3UTmxJf0GpRSI9tqOKTyk1rDD2Y/L
PchdN992hLaPXqVZ0WuV5uah1MboDsnRYO5yJGhfOR8RJ+AVrqm0WC50Xgpxz+1VWJlM/wSa9U9p
VcZ9pU/6pUvEQeiVYZ38sp1J7XdjVgKj7lx9JgxGRiDdIwXp6uXMPmQzh2pjbabWzg+5uvDt5jIs
HsEa6ORJWOzdOumUTzQAxddJ6zsV4IAVhxutmMeaYIMALN5o20ukQRy3Hf6sMIy2xmSB8KP+lO5m
hCAhG6wqIHAzrO9kb7lPtOcAuxPLYCErg6h1UdoVmb5OrXX4wBaOwhLaQFMf141ErjDBOyCSJO9i
C9BkkRX+HCihsYM/UG6SoKzLy6IximcTafqTlokQDoeBr8m+0Gu3JOhDic2s81tIJ+i7h4KAtHJv
9GNAPEus5CLYdUMTSV8JchXsAghXDfWxcCxJjBdhPYN1XZX0i2KWE3zNNIFANbzkHCq3sV4bAOV6
XW0VZyAMq6wSGOh1SF5sdW+PupGaIMhFXhPc4401z7hl0ozStG4DUyUZYyK8QWW01I3eljCXTIWE
uJSH7Wxjg511DqvSbDMfjDsnkRoJbZNyZlXqxNf5TGrXhVpMurqlz8Cfu8VaALVhN5tt4bEM9cQ8
QfibEy9LybrYOyaqazCOTR/YkPQhivb9to9sY7zKRRTUjRcbqTWl94pJqVCQmePmNRw3TfkuoJj0
pGKFU31tJgujsSi0F0GKR/p5thUgHeh5Z3cTOk3xOa5de+mF9GrnjTkJ28RG5V3zKXHKkPgOqqfj
gaRgCbt/attfmSjaB2VyIfB18I/IyWiq/CdJkoAQAs1qO1+TGXFkpTHpL/A0IvmgjGMOZy7LpfDC
opqLTc6Zz77TUyOurkJTB9OaEGfiME3At6C14vjIK8iwyvmO0urdvm758QSL0NizNm2OP+J5yEVF
DtTcWLK7o3urZV6fhypxUsRStTub7TkSm7EuiF0IE5ZnQ4/YrBtytnJkpH14MccsLNdj3qtiy0l6
EHKvFnFm3tJ0nfR7qRa54U9ZE6W7eioscE2AS42NHg/6S9gaRNRkmqxcQChAJ29Hi7RsZ5ydu447
ch+BmJQOi4w5iNuMMATzMiNUoLlAqKIMkUess1rcdakGissZVXGnFnZa+7Lv8o6mKGf9760WhCV4
1n78mtVK2Ph5P4UkLijzZ1GBsbUjk2W0mfFbcZzTiZ/WPA2I6YsWN1G1LEJm+VLaffycaVTsSbBK
KSbPCWCdC8Kz6/iTi7PyszbTn3tUkskm6UQZ0ky/ZCWBq5LV1thlfqi5zS+z5KYeSycv3G2Z5AOO
KKerwboz+tvgqslsU90n1ZjJndOmGCO6oKWY4sfMiHjyM4SoxmVoqsn3Khss8iGGEHtgxFic74d8
isIXOvDZS2JNwvBlYvFDwZgu7zQrRLUt2QLHF4TvtuIhLOAc514uRJfv2CtiicinftpVXaQF170b
WPKI3CPUHuI5UpOtBBdrE2fu1vpLoUd9e5/P+Fa7arJfCKBRQf21qW7s+y5mqBSaXjVb4CdAcUas
mCmPDdFyCR0tj4eXPoGvz+rQEi84Oy4WJcJWMsMHVUvkHiSj2fGyxMieIcKw4cmjvBF7ww1kdIFX
lBQdx6r4NFjSTnKbWLWOWzTq5WwmCF0btkYosBfHNOR37MOiG42GwFORTcmdrin5A7bLGdFGAN19
29UjAo7WGtiVdxqfZLVkf9xGM+Ury0F85NWZaXC0o6v3pLod2Vlm1Pf9Zh6FDUZWplZ6h36wS+80
jXgSr08L9yDjWWkvZzdL3tLh4t0EwuwyaFXnNajagtw8UTsv4F97TEYMGuuzMrR5isnQJspwTunD
s73NflldRbY4+SOM5t5sfyFBmb5U/aDtB7gY0SHTc/SVTNV5ZxBy+pzFNkunxS1chPqQbYcgVj/h
SOnvGkVrf9hRPKqeBmdfRx7nVL4iFZVkHbwLHRhxQtk8ZYwY9Q69M5YIKkAYh91RRQ2nFDK04dMF
obWjBGpeSQpNag7TyYh+EHtTi53IUqKjdDMSfHkxXbkX9WBYz6WSJldlN4CsDEkF6vxUls7gk0g2
vYqmnkkvsmtqGB37x8jTCGvO2WcHjX3tWCWBWloALKpsG0GknshhWBZlb9+za3dfgUCVu4SSq/A6
IyCXfdZ75ouRUAPbsOsdHiI52v2BINv53hp6Fp45NJMDCryewR8Flru1u2b6RiqPW17kA4hMj/wG
gPFuqdmlp4qxR/A39STajJVNw7+eWNi9v6re6pTrYINQK2K5Qq26kBz+FPKUDV/9muhG+NxZSjqW
FOHnpAioO2ZRRiafVQh/YOd6b8RdeZB82P+W584vQEO2iLo1kwb/2hvEx7KWacxCWeVqcNsqubkL
2rn99fF9rtpStCy4USRDLiJS4DbvCqoyWw4no5L7YqKwubHrljS53orda52ipUIKUtkvYXkTT4G9
FdNaqwlz8yMEzQ8Yeklw+vgXrdoQ/CDTXg7kdNEXNPJbrPcfbYguUcogM2P8frNh7jS6g4cCrP3f
NTveroI6CSsJSiW6zquWZapF5WBH7Onp18kLjismG42gOIcuWNUYaEED3UXmQMPRpeW46gEI8qVE
mzgFtQJO0yyjuHM5S9Tzl2QOw/JMx+H9k0N3xhVxAqDQ5Y86HbPoEgKrC8aCbZHLpJmh1m3VoBra
M3Nj1cLh2S3sEJOehqC3RV/z9Dr0EVBk1syNICiGZFeiOam8YG4o6RpVsaWWGZ/rGq3K/sslKfaT
80I/AyPzwjz9czq6mu3ygcuBultF+4sQU+NeRNFwpUa99aDKMf/Ooj/5qsI4PTMelw7RHx0HaKqs
tRr9epp4SNjXnofU1CZ8IjL3UyLfUz/lkPFrEiMPmHIBq1dH84kg1KaTw5n3ua5QcWWT3uIb+AWF
zNqZj0Kzcq3ZpK6QZjQ0QriFlI7anJBFpDD6y8fzbqV3ZiWgTYRqj/dpuviY11OCuMcqjxHLQcww
+Ox07sSHIcnm+QsRiGyzuL79KRCReHRqJyj2orGD27hK4+ePf8i74cXvYNlFgYymCWXK6l3PrZro
hiJyP+noAnk4mjlCaETchj7AEsvwRGadHdP/5i0T4G2jzFuWwneC2zgAo5Y6I8tgJwSGeEB5mh8n
rsg3IF6GcO+Sq5iQyknKXv5Xlj0ePAIV6D/oCJlPTNzVWkSGwXImjnI/G4ApqkLSkooVp/0VRoie
zwzn1dOFCCO0pXGGZwipK1SV05mEx7VXJ1MjWIHz6VXfDzYJEo71NWvTZNM4VArPXHC1Ki0X5OPF
UksBmDtcX7Byky7S+zL2y86mPpqIYZOdX8/f3dbigGKOLuVhIjzerbRIo6LKVSK/S/Nq2xDXuZG4
8W2/HPXkYKnTuQ/nasBQt+aCy+UYrPai6zl9jlYeDqCIcdo3oaG/EPiePk0sflRQxKYPqQuRxclE
/XhqrFYELopllRMHSHW4UPTqTy9Ku6Ohq7MwKpXxR0BJxnfL/kemW39nC2cagGWCOUXVC5YueIrV
kCTNXqv0hgT3mWnhAQOc8XjQcEn09G871UvfGMkyxwsuiDdppW0Y1XFWcUsq3hSA53m7qYzt6QYe
+blLrRA0b7eFjIJtBV1U9hlriUMWWCJpDZKVK4M7QiZP1kpnjt1wk9T4Li8DaYefDKI3bmXOUcuj
+UfEnDPlMtgPZmZlIGqmbNz+7Vs1F9yeYNgiiSVl7vStktHkVEkbUzKWHOtwoKde7vTJFg11+tcD
CH8qI4cj8lsSwuphxzKLpiIioUirhy/kYn8Z8v6Lyt///R2xeeXbhboT1tjqjpI4MSuwuaHfaQld
YC3LtmbimJ7bNdn/4OGB/MCJjIyRZ7i+ox41+5A6pFi2+exHS9groLUJkCp/9/FdvZ/yBIzRkmKh
BmfBaDp9TxRYsrTRgWCyy0oOVJ+Z39PQywtCJpMD/Y7wRoCp+f7xVdc6EkYGKzXrJmp+Vu53uy0g
t8Spt+Q6ZZELopez5u0o+v7ObTvGaRSNTzJuEDk4tHdg1OZndsrv1xwo13iCOBoYS6zV6l0SpT46
tWIs3/+hIqddzfSXMlv2BrmV84M+vtv3V+NWUQgtymD3PRHh/7B3Zrtxo+mWfZWDc91McPxJAt03
HGIeNEvWDSHbEud55tP3orOqT9quTpfPXQMNVBUqkbJDEUH+/Ia9186JQOrhqEvQaeZHCZeV24nu
8d84C35+IVZ/CCQBrts8BX9EpigJdMQhmhl0LtO3O4FF2n/rTkAIjtNyLcdX4esPn15XIcwWBvmE
tcCoE/MdPdVTjxJ1/X+/+9Hh74QVyAqPJ/tPJczYdVaIjpGPrk0O672dy/Hhv3Nvr/4OqpZVdo7D
54e7IDMMKuCavamlR+WReetXQuOLYxJ1X//+/fxUOAi2/9SBVP30afRh399uRiQBXe0YdyS6kux0
A8TWr9/Nv3gRUCbAiqi1rZ9fpDPzOS4TKyBeuyjudSNqP7ij9M1vvxVr7eJXwwjb0h+rk3wsEdK1
UwBuUQtveb4Ux5Wb99t3KhwGILWYazQOCn295P/SOVPfxrGOFwLjBKYsT+e9DdteTyif7bSlgv/7
N/XzHcRrIJdEl0gpAmT9+5cL5rYIkK6vLzfOjxl6lH09M6rIhDn5v/9SOLKpJGmmCX794ZojMmdW
WA1ITpOnAUlTdlwe5ZTGvaxj61fE+J8uCcYPIAZ0ej0gNT/1muDYbVQ0tuQkgaxvSIWhi464+P7+
Lf30KlSNmMSwx6lcDwTOff/pSUvaDDovAyaDy61l4upVs/XbHxyvwoe2CiB5HPPM+v5V+ioZJNGk
gRPStI+7fmVX06Xn5h21pF7/YtzxUxHOqyHq4BD6dl38WDVOvdZaIqwD9hlp/KRpJVoGWavvZmVg
/56I8Bd+9n/1GWLNRV/Ck4K67ocTQk4Sq2bFbjvfRsqSUAdvsknO/u1vive1wtNApmg/FagBrU1J
EkDgRJlElo6cT7SDVjDVc+j87itZnHSqtVp+sRD9CDeZuwV5b0x0gJrXfcpyTcVbTDKW/Sv7jfFT
KcMlsVZmkGhWk8SP10UbjmOBBHY99ji7SSqfznEQqJ9z1AmnqtWCCElBVV4re/VqU1NmBCbMCXqP
BpScs0RpIgggoVZ1Ck2WjqRy9yf0Di2z7C6PfRLq+0vfDcarUQrM+CS6txdTyZenyJ6ZHTD4nB+F
3pXVsQ56FlFmjZ6LRa4e37LiZuLYhQbNf5SKOtxjFLODHfvL5zoYteSQB0b4qTW6CZfc2mU9TtDg
L8zUoQKwvIHdZchF+zgulRVe2i4PsLT1snZThyqG8RaBA8RShUwZSw+DxNdLTTBXtlT7HY8O2EHO
8lH1wkZMuyWcS+vSgRJ9TUDcs7Yye4Y+v/29M3agJWd2x4P1x/umzawW/LlpO31IDdumUsHi6ZfX
8c93J0BYnqVsFxn0/gR6DPg4ZKHyeNCtknGSlk3BpbB7ashRCi7KXP0qxPHH25NwGBotRFYg6egF
fpyclc2YMSIyJGQkafsx2VDkiaX8lfz4X7wKBynzVSZkTMt/VAQnloR0FfmH02Am3OcxZdZiSPn9
339FPz7seC/4SfHVrhRFRnI/HNdBFqt9G8kBu/u+PCbkbFdkSwR0ADk63l80Gv/iLdGhcYNS+lMI
/1gupEnVx2XZS04/SjpeSB4LIYvLP0+b39IuPpQ5//mf65/5UlZzgwqr+6aq+69/OsdfmrItP7q/
/ante3l5y9/bH3/ou7+Z+Kh//HarN+O7f/CLLu4gAL43891722d//hbhe7n+5L/7L//j/dvf8jBX
7//rP7+UfdGtfxtQ1OI7ieJqn/gbZSOfwttPP/+npFFXkSCuk5eVfMVZvQYf/ekS0Yw/2KQgSQfD
+E0I/xdJo/mHxjQTfx1NNw3+Wij9Q9KI2pF/hdIVpyCIUf7i39E0cmmshdBfh9UUzGsU+nqUUGqy
e/j+ed/2RjMlnaS6sSYB+oRKzCA3CmTtvcjmceCwhgDnVnGr5m9KXhCIrLdJv9EsrJWbzFC4qlmc
EgISCCzKjtZZ+eTn5dSzIszRDbhlyC9wHFNJVl0zqqwv1pQWwWZqUo4Xp+87SzrYvRRDxI6MITb2
hKIHjywTUtubUDeP2arnqRpUHiIyI44GWUzQQLtaqWN/Vrq6+CLygmekg/o4svON0tldUVyU3NT7
+9iEWwcGglTnDieFEJnphF0Z5h9a3oyQpuzaTv2617ppl2dm395NQU2ASJ5EhubVDZHQOVOIdDI+
NKUfGBuoXT+lZ+I3G/nGYrH5OaHCURCjz6wFJqefiqR7qrO8L/aimCBkzp0JYYW0PtK7MntorNqV
AOkFloORK3lFzzI/ZIlor3VPMBcKQlcdAY+BFIy+tJJ4KgPt0oWDQ8SvcVKzbjvLspNM2nsfR7d1
NiKyJBCHPKAeoWhRKzK6erjUFt5XCWLA4xK1DRPbtjmtGW++USIpISSYCElIVFAy2LJX9blN9cOQ
hMew696m8cLMcFMU0THNsZHWZu/KVjDvY+R8TqNH5p3ojJMdFi5zztNKZVk6fYcpd1O3AtlCWj3N
S32u+ITVs5SX9WFs2usyR/rgzTObEHOMbkdCkzaI3hPNKbv+ME3tZQlUY9OaeuEEDCx8HTHgy6KX
04UhqX5hZ36SO7zHXBg0ErsoNe5HfkmkF+ETZCRt10RSepurA1rTeVCdkCIgHJsGnCtuwYnAaJfJ
82MnNZU7JGbi5GrEnK6SmGh3wSFLkoY/iL40nTJh75jxyyczLO6ZVHtqkz9VaRd6bLIInmt6I3ZF
P1W1ay1V9Dg0ankQorEdZa6tCDVVdJTtd+h0oVeQz5Fj6F8yNx2b0yjVCD9NKl1J9cfggJLhEhYi
MfwSNsJDGdpS6FcyilxPGQcUu1wIeCKrXWw0d7G+NI5pBsVmaKZLbKbCsfn2HSLmLoMmVy7fvRcl
ADKbCCS0mO8IhNyZVdx5GFyLLfvrRyUbN3kI6SIP8vFmFRHwyFB0wlQF10JsfDMaNXsjrZhK1/nc
nzNKadxH82ENuj4GhdA2bc//mK1JSVgKcdMzc5L2cq1cNJbeMNDCZHLJlPusFB2q5Dr+3EypXrlk
L301Qc9WLkqBt7Y1tFM3VpO3lpyH2E7joylwrIlV5AC4eYeeuM6Q79eta6WLGiGj0wHRV2NDgniP
tybX4E/D+RKJFJzbXrddFVWLx7uyb9Q41Aef0b4oN3o7vaVK9nUEqoZCJlcueLGzYqeX0nxCeKps
kwzBqTtH/GkW+aY3jrLkA28N1YMZql24XUQUu6zVDVZM3T5Ru9EvesZ7G1VjSOyNRb2dkR9wsxV9
z0lgqYR1LTZiHQf9I2BYStEkv+a19KFI/bWNqg8RCIS1Wiyxn5zL7qGdBssj2OchNVGpKD3KoK5j
ykR+L6kA1Uk2AgB5+ssMFVD6nGvEVzsgrnHC7xMFzXlsySDmlaDQvrQ2vYA8FhYxPo19hvJ8iUuO
wjS2M/bzpXSji+jQgNOLi1Y/cp47fZXp12xI+CEgTZxoiLzloYOwJ/NthiR4MQdXPoqEsD6BG9rR
hvq9GfPgo4nM14wQU22wBwfCW+4sMgC+eQqeg2E+E08k7acuXx7VAmWyHNj1Phm0C2YZaHBRSUHt
tlWevpWBVFzDYkSuaSDybXTy0Irkhhi0y5yGoOJKdLSbwZSUjdQrXFmrtAyXnIWYcwXo2eCLK6Px
qnQ8KpBLEZ5rPvcT/0pM8rMCh9/V7TaSbpWwNo409RlHDdlRVVLem13gQZniH1pS2IzUtSWMQlZE
tlUrA+2ojAvhX8hjg671hIiscVfVHBk4mljw1vAFBsNbWh4YpCCwFZ3N+0CLPhnB+GIapXmacVkV
NSkI9WYa6rUcbE9LELhzsuwRb/cv+Nxlx7T7fdGcjGU/2bApsvqa1jNP0xEbjmZw7Zdg3Ru5O4bB
RIgRUxA/Uqsj0q3J7eMvnHS9k0ShcZ4AvtxpZJ1/1Yb3rMp8dB18glLbpjcxhwPhY7c2GeGGMm3B
IJ3oNEgRquprzCLMyXIhvxotvbhdnLJIuxPWW9UZwymUE8S3za5ZgiuesrNc9u1OmnP8aWWdbdgU
lp/tsL9WeCLGSDkjxjvMSXabqntZmlBRxVDaD0rYuZNGLkRTepE8nqW4P4Wz0ruFIj3O8A1QhxEV
wY4zLJp9robvHL5juDdxv7mqEV2ZXMFEtZOTJX1Uym2/CrbbbENx8DzYC7MYkVSOhn/KrlJC0uN0
q+dxFntjnX6pOCfL6kHVPluY+4ZId5rkK0piNublldpgI5MPITdnUOvuhOOqKsIHBmXcZgpHETou
SKwtWGkpineiuzTSfS41z3W/jxnrs8vjSAZvuLxbQsIvgZjLlLx+qjdZAty/6C9i4fB5XVpEuJwo
6PSdQZiuaV1o9c7csjfUk26WU/I01q4m2Xwk4d0uOIxjWKRttQ3j4dCqQF2UeivML1ljXK1Yu4ny
0k/B5OTkAhKFRX3xySCEQNOJfatlhZKgx0hqn/N+PRWfU2J5Ra4wHfNV/Wsjq5xTanzTI8o04/Aw
oQt2m0X4TYBTUWp9S6pPNjZKJwjHYeChbZe3S1siptMPdHXwYKg/JvtaEY3RpvmuFzd1G7HPCSEV
O1GinlF9ITQeCaBCYVPdJnZKLUKNbLmjgW5ZkGvo4VDVdihvYXpsjRl036BtGQZ4SsXVghi0WnkE
Y5+lnhlMWyQYV0IXCK6rSUfny654DIdLe7vUkro3wJsfkJvEu3CmLrVQltdtey6Tjnu/6F7aWdf2
aExRRQqTdEDS4OLmloDmu7y5fgtVGHKl9vp6uaoWcQzNcFQ7v9EsMANmKQ9OmpsckWV6Z2h59TRp
9rBjnmW5uEnQwyZ17pX6hzmnN7Y97UP+iDPqtjfm+T2ybN2dDWNNjZ5jN5qVTZ42xwaAizNW88mS
o/tay2TP4HnH/bfPsm3ZJVrn6mPl81/Mo8jHizE6jGPL1Y01BJmHoOxJ2Ne7lhq9RarYm2byXIYR
5eGo3QdzBLIYpXkdO7PZ7nUje1B55aKJG0cSCFdV60mPe8/Gmuks6kXvbmt1veKZ51S9tsFy4/Is
RvBIJno5n5RYRrcX8sE4aZnsI1NKeGK4eWXt4ricN0vY+QHF8Rwbrj1yscbTLhOyhzOnc1YdN4Jo
LwoI7JHkFw3kBCpyTNfVfa6Xl2QiF1EytcdWbp7XPyWa7Eme0vs4kV5tIz3Dyb+TFPmjk4bH0a4T
p6EkcOxgcLs61ZkI2dJ1GbH6zcGmzpJNPtVnOVMOkpYfzFjhWQ/fQp7Ue0VvHye8QsAo2ozby8Rc
S/bdUc7EbsjFq9JOn2zUx1ZjnkMgWWIpNCee7I2khtsirh6nMrjovbHrS6SVSW/nNCOFASNH1h5H
KB6uEFLgG5Yx82drzlxygiXsrKTQpNlejXXfRMwvS31UM3kVs5eHeC8TvDjGEm5oCmJ8MNMW9c9r
N8A6jNSp3oHy8Soq+nrErTjHfk9Yd6dlt2FwsAvtExPHY8q10k2hn2OIcvDM8suiA80ae4NP6BAS
yAlOsYZZO+2MnnYqiT4tUMEdgxybXVHJbyrhyxMonRIriMXpmAS4cfEgrGuPTj+UZulhbXszW+nB
DsyHMBu2oiTfJM+QO4rps5EeA0m1Hb3CxKoqEelm9lUkw+Tlds7yfjkmNpC6xTAOBEUmRzFRXetG
tcMIyCmkUSkTQ5mqhDLj9RrlLRmLPkkMGxMp5yEqx41pznexGe8xl7LcLE5BQ/dApcIp49dt+Zql
wsdI642sylWQIuYaJGpkJwKgD2DsS7lyTP2FRbuvdR9hSRD7UtzGM3HmVe+UZUPx13kTn5FeXGXc
BJDXS8+gMoajdVZD+XZRxQ4z8E7n6ZaGliOlnSfnCTvP5iwJ6antrmYx3ddGdG5DmpXwbaSe9EB5
b0Ihzmk0eEk3PpWDVruYBwZngTb3wGyf54PWLIoLLTlpETMFsfQhtMlXoQZjMV6Qd4bzUSiTkXkZ
FGuZ5qXOvqShreNXMA3KPDkt6XCCpp3phjQreTb7lGWLpU/U4hhmgy8ZCPPMQaM/LXdRaWcYr4vK
1remFtD1LPksv5tton5Rxi68a6JC540rsXiLqiZ/teU2110t6/KPJig41usk4fGSa/Z8r8/ZCgoL
57k+R6Od7LWOeZJH2GmRuuSD1siMZSlhLQju5TrQw0koEJVWuInQGlSsQde8EYibUOVF5Ny7ZhCy
RCQApWVAiGVpbbXCcOSZlUevmVXiqGz1Rj5oxgxGTu57wdM6U9PJwZUgyS4j8i7cmFpv+nIZTBtT
NHLhQhMyIl+NlIsQU/mMK0I792okv2q1HWI2y2V6foKb0bFO0jw3Pg4IP2ookj0t0qFOWTkTayfG
wpfyExLW8CpvAlKQSaA84hrKqK4GHIKehJTrMWwXk6ObBS/xMANYgl5TKAFHY25e9LwXlZs3WYAD
RutbsSEOIzwt1jh1XlAn8YVfbHwIpb46jaqkoa4hh+s+N00umngo0odkqtKHtLaNx8UOxg/JUMbK
Az9qZzR3RRq7MolpI9kea2cxTjKPVyMzEiJV9YwCTi11kg4WZtxQUmsE3W444Gn0TA4M09UH2k0a
5UbcBSSoPljJQpYqK0Ns7EplEM+QtPjb3W5CbLohtWqEDCIveeprSzEBVxOxMTomE9OrrlcZd3/f
m1erzibGTFXZH6ksLdVdFLMv3XTiYenq1pyt5/hodDjyleRe6RAgURLYxkLFD0vbaTFQvMVpLj0p
8L/CbWbCBL4fRyNeTz1d/sSaUcENgIN29kZp+VLGaNyxKeQxqnlFLiR3Xs1Tf+46f2tW+u8NQq/V
e3HfNe/v3fmt+n9hGmowjvy/T0Of39vuP5y3Iv1uIrr+mT8nosw9DagcrIDRxKzx5Myy/zER1f9A
8SAD4GSvjrb0e5M3q1wWXFA7IQBqBmPKf05ElT80flZG7rJuD1bh/e+4vL9BWb8biLKxY7zKfh/5
NdrWda7/1504C/cqivE2KHZ6GAL9qdNEf1PFk+71VRruRL2MzjCamO3wKB6tZbpRs6YE8Cub7iTg
3ztckbDwZHHqZaJyZcni+Zpqy00p9IkY3aTGpDSp+hbVkad1MtBEuZdBNQrYf0BHnLaDzae2wJGr
NC39voArYQtirshGPzZzBgZOrUtjo0WddBkX80nqbcuXhljadINIPgIgFFe1U4rnVJqVm7LXpFt1
Ec1NP8bywRRjfjIGZI9OSU4AE1CMhM9KHrWvZuVFNNqLT15wa/XnYCp9U3SHxB7e67Wpj3rzLpQl
iVTF5aumsnAQ+ZA72khgkN68qvGL2sf3zGlPMHr2KlRJY6bKjPbpG9NPxE4TAPziLRD1a7HUn5uG
6lzt/cy0j1iCT6U5ERqGBzEUN0pY3OAk7RxDW3ZjoDzQ2HqSqLYi8EeTkMTkPmqq+8JsiDorzIsa
kswSK0AfFB8v9jHNppvRIgWFKAvYKU2Tba0JK3s7nYaxZljTV44opde6E73Tqvlt14b39syc2TSS
126q73BVPWO/OkWpeQT98iktl+exzfaBwgi2bBE5E4nZmxsk7Ldz2PA8CXCQhjhszPJTi9dk0rhI
pOAKugfiCZXxKH/SslNYvwPg8Mo6OeE7v4NXVvLICI9maW8mDKOuFapH9Dr8JrF1jpT8A7+mhpnK
AZR2YRK+q1vrqta8olV6C0bJXWglJFQbJM+lXpdcbSJgLOXah4ZfN8FbnhZfC3PxpO5WUpNrEqX+
vFAapjjadoZ60+ODlJrNsnwaij1u+adIwaDYAXYaZlpbWX2rSnWXcmyDP3IXvdnadrblkUrckdm9
SJm0aaRl04bloxE8lBq9CCBmJaDAn7a9mkDrdpMovomlcC9RWjQYne1RvWidcUHKeFELa1OXT0v7
HBT9Xm+a18UMvCo3dnqV+lTU53lYDmauv8ZNeBMF5G3L2XWWFNXRS16pFo1XAzQJtWwvpa/toBww
MZCHRyqRPJOZwtWJzNYZrG2tqmdWK+HFmhSgLtGrob5xBR2Xpt0og/wpVcHW3CkR31ONiySoYQKM
HzzEb+V0vC8GpnxWtA3TmrZB25vFSyHVqsOA9wjW3Leq7qSN9iExq8e4N7y2q9zJPLfk8lhpv2kU
eHfDs5KYG308W9QZxpE1JbZic97a83Rir31sBFbm5CCH2YbgIV9HM2AW2pbQO79tw1c7wxhtFMHt
nI335nrzkfz4oAy7ur/T6/d81j0t2QCZ8Aoj2Uwdm+2S+YG1F029seT2BBxyIyr7XAp7ctJdUxbu
mExOiZqUysZpSrLWMxphLb8aUvOSmcZuVoNHs5D8tqpOUpozTJDsW+Lqj5K4hVrPx6BuSzvcq2Po
j8u2yBt/LoZda7S+Eb3OunHTdm3rhcBUqDmeIMZeUCQ9o037olhIhqt49JeiYdjV+XRohihj3nO4
7dqKeqHa6eGBhb8+rKW07vSqGuJjnZh66vYj7LwbzW7cDIYCo60Ye23ckRKmZJtJ+Txb83YSixfa
5mZptjWXbyMLH/P3kyqHEESb4INEWZc058DtyvRoJ+ke57rp4L0HCVt8rdi2cqAH7FNo72RVP0Co
34hovGcAOnoZ8hgf9TUAzCqzn62iAiAqV692EDUnPUpgd3ZZ7ZJsdEQletWk5YQKhHZolJLjLA3W
tQ+4W4k8j7Z6DAihH66Bkp2Ezd7LavvkiPfxdq2cnFJRuDjMXc4fdSphdk6nqJ/SYrnvjOytL4dL
i9XsWGPD9EFsyDsjVYZTV6mGu3pCLjpPnjsjb9WbcdaUC3EcKBmMNsg8vB3emMiQRB+jUMRe1YYZ
126tbK3Y3LT2ebTjt4wa0EmrfGHUgxAibHesYG67nGlUMpcoLxc/pXXO0rw7FlspZS6TFOm+mwiB
MUNGE20TGJ4ajEc7k+0daHLseXXpE/TyzJmfufl8r+K4x0m2zeTyqCbWSx0Nj6UeSOA3zccmrmni
+LJSkA+MZPpTXtzEuUE6ThzQhBigodt8Ogxq+ZXx1Jel1x6o049EbdZuEGJJLuQrNAI6MEV+qUQV
vFUNiy1Ug04Xc3dMhwLBIK41ujQSV6n53aivQsZjLGGIgIjcsW+em542Tc6bCZqC8GU5eWbk2O0l
KNZ7S5nOyfLGHPVlnPkpFZJGss1za+1xFq9IpK9yqvo5qbCxtGztoh69NIT5ipAHcK2RXTCFU3jQ
bIq1fx6WF7nXPqQZj/uigGDpkjTmgUj6qZhwT/UTtGpZO6VZ8KAswWs6BquT+TIU9gvY/7fRVm8M
gyeU3n2Npn2t3oUlZIloXf7xUHoYa73YJrIseZoxyExrJQttHjzpkUhnJ6rwh9OggaZOe9r8adQ4
vrN7gt0nHvlM0gc0OoCt663eGvUmWD+xjNw0uMxZsCkzpT934OP8ae6eilrXPBTxwYnNqkbHbYYn
UlLOseD5zVq1ejGCjAe8Xg/vutSZG6vgaph6SA/0GpZDnHB3MLvoayGQO9npckIMyhhxiemClHzY
Qw5LT1Er0ksuZnkb60pHLFHPsqHtLLzelRP2zU7NiTDpFT5ly6RaWthWCGtiJaC321EU20yTNFrH
l2r6VMf6KcRZ7+Z2cKOZOH20UD5QXhicU9aD1NnXNmv2E8eIJo+7BpREOXWNgzfiEqafCVQXDl17
76vGfLHG+h4cFV5+iUG1nEq3LMFDX6vyB5momFlJPCsKGneoh2hTacV9PUWnpUgUDrYuY73XVAdU
wdaR5GigcJ2kmZcKEdC5s6bsBnoBp+dqdcICZesbEkiLW4QtfGraoZKNWyucrf0YVS8d66yNFu+w
TEl3Cxq2R/S6M0F3dpXIPNMgo4W0f/6U8Y2PNelMEMzabVRrz6zETH9opY//kRPQoUiDhmZeM3E9
d/sZjRvg5I7hrtTva4k5XshmZarms9qon+M299RB/dpTaOoVfWb8D3bi/2+3/pP79+/ard1b/EO8
/Przf7Zakqn8gVp05fqjFMHD8s9OSzJX2CiEQdTYyLu+a7VU+Y81+BDV4ipdJGZQ+T+tlmL9gaIR
8QmiYWBPOH1+p9X63qZgIANGGAXxdDVJ8ksoPzRai9XgSbIi0y+GYWRzWcblNk4tm+yzWEd/qtol
A95Bemez1V0578JfBQ6ur/Bfrd4/fwN0k6smGVnoqnn8S6unJhCKmrox/bBAudDUABn1qFB8NQ1+
wfL9Xp/15ysR10TEAOJdPr8fdKdG3aycllH4ucI6Qa4Ww4sKJiB/+eZv/vzN/0pK/fkT5TNdQ9xp
DlaW86r1+cv7YUgm003pOq1gKl+hCME/qMsybNkIdCiT1TzrILQW0oXAMuN5mEo1/oVu/XuZ6PpG
MbdhkMDCAMIN09D3v4JtkoyYJKruz03d+pVoxTmbA5Q8WZtTiRkFZ2XwK1A4/oufvkkU/6yY6P5l
vs+V0vvXd26rOQAeuTF8uagSSEJRHMl7Sc/YliwsR1kCTkoT7kleB/4eIeAwnUA2SMpkOVhew07S
H6sFX5kD9MM4FRVPX9YYon5L484OnQxEUMwZbGvHWlmaGLLKks7OtBRwc2wNCzGi7GAR7jwXFHf8
prSIiJH0B5mx5LSNjUk1ncZMYv1rErXoP6xKKkYwMWPwGGlx8sKXldyZaGs/W2mdDpsZdWG3yxNF
Z3tIavhdONsxbdFkiNvOiMBxIo4APm0bc53srF4Sn0IDaQQxePieH1OGr1u9ZEDHczRFd6SIBXSD
3OXDM9KbGNvhpNvVBRCreh8KkwTyOTaTx0WAj9naEL5A5o8R63+SfMTi8yzu30SdKF/AcsgeIDvQ
ieUQQ/cJJlsMNIVyJ9xaHhTYGspgnq1+aYGCmXzsjplECGp7lm4h4uSMzLmci0LbUA9BbwJqKdXe
AJ+Bh0TXqawty7GOPKS+IYvwxap9wUSZgBrTgDNpmWw99H5mCoOa0rhYUTw9hFU4Mg7Ol8V2pmyx
TjyuifpulNj6kmcTq3zdMhiaq7Gio8hQkq0cp4HizGKZJ8pjue23Y1a9SyAm7xfMWbEzTAnpapin
ab/tdfkbztPEtLdIh5uiGT6X5KvWNOUlXNDGMliw6dZUfwk6WoVFapVdI42D6QeMiG+zzkRA3Ar7
pcFC9D4SZ42cVgJF4pjWor1k6Ci2VYu0y9Ql65inszkcE1rlT3UlZZDkNPzySPD0Q9ETdASZTFPP
E8r1wFmoC28HIczGY7eGKlmZQnUTpiWJ2SXrDj/o5lq4YyGzBB4sfbxMStTXrp5PBGBhBo0pKFUp
Qts0RLdVlmaSH+uV3e/CwIISlbVZ6FuJNSVPOfuqtGAOi+jo0BOzDE1roYIk0isJlhOS8CT3KjW3
WcfY9VpY23kC9CNdtu3USIOrzhBEvR5xCkFIvbSgrI5KUe6IPwg/68MsCI0Ct1I5alBZwu1W5Qkw
LEg5KMsov7pFzv2K0VXpqrmQtGuijdC35gJdp59OLRtDvYAcG+fBcjf3c/nJ6hb1C3I/2qeplmia
ce5ckaKbgmq7Ch9rNNQUV6PSvpulVdzYMXsgF8xjcouhtQt9BBlZA+goT9qNZUjGky7J+WujTsWH
XXSUy3adDa/tYgWflVCeWODYSsTUZyxE7bQ6EkgojsJgBpQ17GcIGWWlJZthD0E1I5+QrZaSWa5M
5RXSe6fcJ4qZ2DcC7jB7j6FQCIsM0MgoRc/uKGTXkLt0uepFZhdMm251Su+l/YzVVtSSPHlYp/li
NMVgIR/LZaUDdkNW4A6xvXyiMoMUNWRd8WaEJe0+JCjmAYRCTujINEnVNuWgAjrr2cSrHhnzUcSY
vpkVZymIHHSY82ThVauIJHIZCCJWElY15tt+nZoCnpGL2sWhn8nbpZoapJvcO5CWlDpa+ZEFSose
7y6Hy2BNb1T3kgm63qyIXp2IZ4EeTIdMMaqHoY+yRhtR+o1ydNCDODXcaky0whtTq3izQj2/Wbh6
IwJoIlVz2BgtVzFLBRUz7foXG0WPvuF26z9loSQ/1JKRBdwR2FEcsAQtu2JZHVe8ZqXAvtPlxgKs
CBPPs5sG6enYFsZDjlDA3BWllgAYFtZAQDp6VeFOaSMee+Wb2EguACAEok1/BSL/Xn0PS0ZGnY6l
EfEa7hjrR7+PVXIC9UVm+FLdG7dgg0uFjWWyZNUdJv/8z30FMm0k0f+idvhXr4ZZBdGxoCCjKvz+
CbqU41KKFg1inKEMG9V8Qf8mWZtBy/RzlHTvf1+qfEMU/LX2gujOnM3ALQWalVLlh9dj8vu/2TuT
3ri1bEv/lYs3qREN8rAfvEGxiU6hvrUmhGRb7Puehfrv9dG+ea8lOy04UQ+oRD1kws60ZVERQZ6z
z95rfWtpWEJgVi9hfxlZMTLOSO9NkByNTdozQym1cccoSUY/kWa5uBUohQOvG7jx/Y4gkMyrNaOa
wcK3iGboYdIiCTkauxKCivFUtcPS8OpMgpROEy3uvhTsfO9Zv94wMNZPCQM2Em1ch1TFKEhfv2/I
r/q4k0LLz/oRVZDWYlR51qIB/DBRFbZxQq00iX2dkEPvTYqMFHdehKRvCLQ0+m8F4H/FKWj40nR9
8+UPZk7tH5u++PzUoXr/dxg/GbzF/3z89PFL/uW1eH/9+m/nIV37wA1nGRij3/CFNeUD2GiGn/Kf
Kn3+zZ984XUK9eeoSQE1jIh/9cWRH2ehpf+NSdM3J+/fj4AJvUAVqC4pWZmC8ai/qZWrbpgInUPA
W4KhkLZqwjzjYkm1iA5cSNk5gFGY1rFBWLdSfBQ6q/8WJfFybi5mFu4NdEWrI0lI9VaoRd07cbJ0
lQdQjMm9mRf5xxkpNEnlUTjfpwz+P1plSlaPFKTlvaVKKLN6bF1KxRy5lMzR7cOysxCYqOtglUxE
DcRr0+hFjeo5nWe+SRQMw61ihJyXwqyO1MqN2yaRXtKs1/KGEXFETCR9hChOSyeVEoH2T4pFy0Ai
VAiBHtWqTI9WkKAlqtsiOnZyL42n2cjz7y0E7KHnyOYkX6c+Vnuhy7Gh7cMZbTfRnkuDArmaObU9
WZ1sMSiJDDXEUMacJMJBJqXA2c1UF+4MvzUS22SEln+M+q5DkhzIMRNgWGD6U1DqlnxD41WfZDcF
qIpCN9ZjCb170iQlBGDVqofHeaJuucWoMClu1Uw50/KxCHIU2RElIkLwEryka86GOp+BehTRpb0E
9uOU51O1Z3Y2RKdTjDg6c0bdWPcQVZfmQN+EvIREuAnfDDYAmJgKo1NuxeiqgpBJ0KZhvieYu5ej
xZ1BgVI1Yc5wiqQoejWBaZZwHxyxLIw5XmQYeSgY7GXuhQbltIqiW+kbuhj+TAfIOFTzwkRjqHeT
2h2zb6zj8iv4GMAcSFsdrgUan7wDbLoDOdjEL3gRJI4GWlhsl9hsIgSAdnobyFX3VJgGxXi0spWp
gejOyit2uc7YcfdllzX5qRmNMm25Fc9sa0aj7kIb2OuhGHMl3LWRmAO3XLTUXXo7uxzxBXudZteX
Vd8jJTCANMO7Hw2FEEa123diGP0a+OOtqEb7oZPz6hlx57loKvNeDtkcHCNVtctSbfJPwgqxV2hq
rwE+kvvmAaVb3JxPiZY9VPIkX9ch0qMCcd7HJRThaRgKk5y3immbW+s2WXyYhDZjLF2rxO84aOez
kznOmMxqs949wtOuLrNo1B6F1iCJFihAAowXK142W9SNNaIQ7SR6hfko4pO0kKXNKj1RAcPtA/BP
DmxpDhETQwWe5hdmaaWPOoRR0SLfUJchsiTs5wjDjG+hieYqtIqroYWOKzJtekGR2ZzMcyl8Yi00
l4cjhZMh9+l1m7dl6dqTniD6EYTeO0Ga5IafFalsMFrMgJ+mUCjSQ61Tnp/EsWKrntWMHXu8HbTp
WSYrU+KrRhXlD9wHyfgZSgHBTHk7BvLZMORZTY5DuJ40k3bm450nnCfobnU61dEC6a5Yslw6W6ag
hUuLaco8t+nkGthuOM855ZJGL6lqoHaVAqO6GozBvuBI1TxbStqZq3PTjECndKLjO8XlrS1ZjYEi
URr4IRqsoQ+AhwtygjllyjRpuqXyCEBLxEU7dhHww0RhCCiHsngYlaHhjKuoNM7FWMG5SJskNTeR
VsbFU95GaXMAYlcmO6mCj+njQEeDmC9RqILutcdouFfJm5yY9A2lcNU+TKJjXVlIUoKpaZfOaYLa
yL6YYyGSC62qq2rTqWXTyMQDNvNyTYO0k/AW1SI7aQoMpYXXImsIUcwPqLq/2+F+UrutG8X3G8lq
NaQjB9GYhp3FzvS6BkELKFLd7Ik5xMnFCNpM5PVY3XSf/oXrqMAPLBWqEO2s19fRR2VaTIIQHVg3
9XMVjfOz0kTvBXK+biGZ6vpqdMzZVPl0J4XxppezQA3JDOy5q8pH3REZEjMoyoorWvuwhKu0PZ0D
Hopfv7Q3ddy3q67cDYXtXRFftSffd5CysbAtPqHVSV0I+uuTSh9CRr2qmUviw0SItzRMMQqVtV2j
H6tIPKlkzbz79c/xuiX57ccwhWKo1AUsjcabtxjztAm6BU9NWIQMSJPwyFaLfMSam/2vr/TjTSOY
S/KKQaZ9Bae9/jAt1s24VBDKd2Fh30BvVzZ0bJR3Qjl+fD3ImCFx0g0kCgtlz+urFARPDUjEmVfZ
PA+tLVovCovgiB2v+u2ngNYq1D+qcKIiSLN9fall1pNQN4rA0ZsAzMisfI5G8V4I6U9eD1ZJUJOm
BuRGaOsx6rsWa2boMiOthGwRKaD4CTW0e11gdRcizbr5918RBwvuRUGvnjrxTYGI5tMYQlu2aT3V
D5I8rDzyNH7nPvjZK6IOVbQVnremZ79+RZVeE3Ws0T1b1IRUZ2STXXqSDhzPnKJsyQv47dvOoDG8
Rv+Zq9TvzXnJmDGg8RAySjbafiOazvYDegr+r6/y+jRLXU1BDdQGuZi2OrDf+uNNe7RHrdBsjpRo
CdoBXYXR83DTheoPZSF//u3LcSxAmfaVakKE2+v30OwsGMetAcY4keL7iVHniZTZ4qTp7fJMnWft
HWzGj0sk8XEID4jfZDUWb9/EcGFaT6YTQiMbWXfWhU/AGZEzDcrZbCB/FkP+zhV/vEu4oqIivFvn
Qqr55rgexqGKwJQr1qIsN4tZMwHmfUBNAar712/mT1/cumioBk0PQ39z1+ta0Q4ZDG6H6htBdTqO
G/gu/Y1JRtEmVJL41mxHdXnnWfvZC+Tm5ylgfIIP+s3C2xhZyApCuKqlKMNWwvDsCwLgNm3F+PPX
L3B9AW+367X7AR9gHbHpb95LxBBkKwczxHB0giexREN3qNth9+urvH0E1m0UUi2jNX7jSXi78nYW
hjATbn6TDdHzylrf2hi4/W7OhvMcWdrmX7ieqcEDhTq2LsCvn4EkCLPZSlAv2mZCaoTWpNs+1uaH
gWWF5CwzzN95G3+8T6gNEJKCyWXjxr/++oJxv0iDST6jo4xEWgn6cwrtTDO90QCQHRpCQ1J3Nmp8
pL9+oT+9LquKvL5OTTXfvNBuGpSGPC22gDHXbrJqVtwiwwlVNHr3aVbk4VoqcdP8+qI/3jMCeC6g
XpsNzvihLtBim7iCFrQVShU0X20mq88CpL/368v8+BSgN1vbgGvncRXbvn5PEXYMTEuxa9AmVvf6
HH5mDSq3CbHR77ygn16Jj4SGCxezvoYtfbeRDoncoGpRbKeUFUK6UWdXjra02k7HCfAexHD9sV8/
cdTGNELgY8Ahhrbw+mVNRtj0ikFLDlD0VmQM6qTW/DSGKsoGtXon3fDHjwq4yApU0ADlwMR8s5Ik
ZtkEC0BleiuD7MpTgHRGL+133r+vC9Lr17RehmhDmTJZZfb1+jVBeJ+yqDCRtgTLGHi9MSIk7GfR
z54hlYW9pl3zniZAqx/QmTUo+mUc04ydIpMMWR4P3RVBpOUwZAr5vUDhn74Ja0mBYEAnaeXNT6dz
0gxalVdtVkbtGgH65tkIpnfehB8fRQbOJnJtaiPuy7dNayYPQWT1yKsiEDjHcpnLi1BWU0+x2up6
Nrv6IdYM9TcZUmy7a82sQ+IicYzX9/qNHyUz6AfQvzDmEZRG+px7rZ1F76xu6/L86uOFvMNFYFTy
hBG2/XaTyIASSFNrOM1cNJ/0mKhVJ85SOlExrKfaayAlSGcRfWXtCGCP4PVfrwQ/PDKKyn8sajXw
n5By3nyA5tLGeWdUXL/Km2MfLrQttEZBv17MqF+XjlCgX19x/Y5vXjFMvZWkRhENlefNQ0pcRRVH
LPNOTZxHcasFZUD0RdmH2n4Bvmi/sz/+cIcqa5IczEh4tVz3bUKuqECVoJHRHaUD3WQHOHnKcvrt
TWq9CisqRTw89zXU9/V5AQCGVUWqTpRN2m7UolS2eqoRp1MKZR2gVZ9rgqDe+ex+PMwqrAcI+4Ce
6FzefnPVYukCWHFY0VIb5zt5PQ+xodwVtsm0vL3R8+FZQ6qumcMN89f+vauvJfzrD5LwAajrAGWY
7ahvH5CuW7pRmVFQTJLe+JIGdS8Kk57ICH26MGraaGbdJZd1249bMm3aXe/qKBE///p2evP5Uj8q
MPhX+Dvn+bUQev3OJ0pZFEgzgIKbBXSADvwovfD3sMc/uwqsVRYCTCiwdN4sBmQuzEsVQ1vRobu5
cR1VEARS5Z23dD0/fPeOrlhBNEprBUCJCl35zWLAuHdkIRob18a9DZeFyIsnvNNx41uFGoy7bpWx
kIlKyupmJmGn2hhDa9Xv8N7fPKDrTwG7ei18KMo5Ma6r8Xdbti7CyoqWqiOaI5Su2D8GcAwq062N
hCi2+71zKVcDbyRTTQKVBkP49hhg0CgLi8no3G7Nx0n5ACBdpAmRH4Y5Wu9Jwb5Wi6/fYrRoFs8M
tiSVJe/Nejchn21ipRpcWbWkklVhsIvRMZrWHLcD9IvuQK6VLbxWaYz5prb5gXwcbpYEUSUjOlZj
apmQV8J8xHhq5EAxPW1AQ+2ZIlRuBqPMo9XPYVYpys8Rf/YcKT15jYyNHudMNLKfpEplb4xAIejE
6aifSwTaspY8fX0u/itmhP9mxjRdFt8tET+EuZ+Vf+RPxf9o/8ieCtaSb+Sv/ef//I+v/+7bhBBz
miLr9KuoKdYuz3qK+cucBk2UdQQMNjUHfN6/JoSq8oEziEWbhhnw2qhhqfnbnEYjAn44ySw8vRTw
vzMyNN9MzamjZGD86+icLZLbVXvTaMiGsZeEDugDUsY+iY91o56FVflcVgJSjMhYGrDZqIgTAutA
i/JgLv1pRZCalp4oKrv5IssfzYr0Z8lonUidvoRMLeY8PGpYZTBKlBahwoQsd+JRChQm53EZOgPx
WW4ydE9DLNB4OW0KcGhp22Ohg1sJLdMVWv2EoU2IXXJtJ+fgCJrKGzVnrjaB5RtE/xzsymvarW4d
auvivGOgYpq4p90oOk6R029rzSdjDANJ0LlCAXjhSN2GoDOnNXGlM8bYywDfK1/W4BBc2OklkIK4
vAqSk5j0cFJZAm8dhqZ0KLYiPcPgbmv77Dq7TrzEy86D8KW+VeUr3CWyA+eMX9WUXXk5Zptso9+j
LEDNlT/iF6mu6aDkqXMjKa5cujWoj/hLpFwV11BmbursrJTuGD6Qtbc4aL9D0p+JniFgtDqt0ZWR
gLwgK5EmAmLj1dpC9s/i7bPp2Nj1zugvCakiErPugaIpTlZkSFBQbW1br+iEO0Vu/zB/kh6lx/mT
/PV3+evv66/RU/fy7dfoSXzqXsSnf/xneEmemA1vtU/Di/ZJZ01CaE7AkDGfDe0mmDf2tk6PAuKV
ZgPcAC2g9mhmDllFzDnm8o1MA1CUH/EyLaaXc5x+yJ40wrww1aQ3oxddTfI+7QDNbB3FLffR4sNg
Gwm5aECpniPOUvTNGHkD47vyvCEvGjGO6qriku9lKlt+XcGH5bnV7ExGLAszO+Bb/FLom0jySXr6
OLkWvgg0Q2R5LYeaf83v6fXkkt7a2479OLjaudP4fJ31VGo+OBTzcZs3u6Ri7HeO28shhlSVtyHJ
VaZrTBtkZvMFrzPCl47Ru/OAa42OdjNfRM8B9pP2Igc3hX5N7IqTQPWqXdQDzmjxBGRXofQpbM9z
4yj2Wb8Jt/zzMrqbpqtJfdSLw4UhbxLpgVs11FjkNdOFaIPUig2EuaA1l5tJCr0QwUm+wl+GfZp6
c+nG2kmDsU+dLqJ+pw5becGI4NWSX/CCsXSaKKZOp4j4ObwCbhVu9eBUDU6rI17+aQNvoTtal486
zVkbFWTk2sSTH6II2iPPtzuLm1a6aInnztfGfuMl8gXzwPEluonPTr2NZ2UH62VTT16JcfTpVHJ0
JLBUiSQ1Ena+gSdHotOgue2Z7EctQ0nfVo+wPbIb6XyIfL6jQNQZ+kg7J8hTKzNNHNP8JYjvrUg4
6exr0nF0NRBy4C5apuOajHdN52wv6egM0QfCMqu/urRkz1yknR2dZKD/lPgZBAFcoUODK7I7Fjho
q/Roc4INmJ/ys9mdX13IT9SzMcPQO0xT9VVev6SWRnscQenkm5QjVwsVAzhYT8YfbrHAnCOaTFp5
V3yGAA0+jIT6gZhPCAKd7eIY4v9bn88RM/Cj8YkmzrQHiKMy+3EV8zENSAgwv9ijdN8l4A53WbWf
1RPyXM1sTVi7iZR7VE680m0hb9LirpDv5MyvhhMsH0+rjLRF+GZKBDUcxuxEXdlXls9Z3Sk2fXYh
zzfoALRqM4TH/tS8H1kPFae8zC9tUkvh+K3krfV/FOf9aXv69Y/5s29/I7O8Ai4qnGVd0LDMf/uv
3rrtl/KUqMF23LMwLifL/QwtJiSgU14nd54FzsKxLmrtDAONMj9z26sx9p5nstCZT5/pMzH24l6S
/VDz4p5nqjacDmgfphMnkyG6YaiTrsxGcsNwH8KP1/gpzGLfJh2CZBMQMG65+RBABKr2jX6b+8Ho
E5ONrBWkSQ/0JDAeIEmSYOEwCOZdRbW3kltWMErIe/NsOQFX9sCoLLbAeVcOTmNvS6hUvcNk264e
stHYZF4BIcGsIDg59pNxTJ770a3T1tUgTpA9HN6VbI+kadvFjorRNMEQb5azCjOu5sJkmcRD0Wge
KX1wDiQmu5Mfk8ybo12wxOLPqbjoQBPlaC2k+olmlV8cdB7auLvX9MmvNHTlnb4RJobpMthkY/US
6plbJSyx9FWSvoQcicNL3AZK+szG/pGURXRhRBtrqFfQ/nhNL1+QMeoHPcQKjVzhhfBC5vLh4Ia2
6li94vaasm8Lw5ey6mSF4Oiz5alS5uVl44/jyxgerRaj97glNAUduhxt0I9Kap/7Eb5Eh/G2p83x
ZawXGAOAhU3xQt/ehhOrtOCM7PN8ulZwdCEN9FOU+0g4PaoPpghVmDvjsGwkWrnS9IjB7ixNlCO4
kXMzm+7yzPgsCkxS2nlU/AtV6r8bGEGh6UesGMfhfy5Pu+mL5z/27VqCtt/XoH//2z+lavoHGgeg
g9dh8Nppoqb8VojqlKiMxteTEUcwjKEcSf+Uqgnjw9opQgRg0rylq/F3Ibr+FZYQE38IPyHTN+N3
CtH17PzdYQkLkMEwaJ3T0+hk/PTmPKqgDrVrvdc8UwZM12vEiZfRA3rk5xxN59YulWmT1e+Mkr8a
gt5eFUGA9nVUKRDivT5/8gexAaBI95QKsmGH34kKNjskc5wfBi0+m5uS9ctQt0meXYQ6UU6I9xHh
NNFtArbaswnKcuUCWfB/n6i6eT0ZrQcO4ifoZa9xhBYyZA4c//zm/l9X/rV/ded7//uPeyggX5ri
j+u3bOSffsu/Dl/IYmRMaTLDP8aMPEl/Hr5gJYP/WG96VkmE0d8dvtQPGm1woHD8Kw7ua6PyH4cv
8YEpPUMaprJfnwbtd+75b1PV7+6/n70X3/c/0NOqRDc3ihuCk3caXd+FUAX8uKyWHSY9jRDuIdqW
+nCqZ9Jlog13rOpEe7F86xqOfjVKnabHY9rooGxTx6RT3dvtGRHu2aNlTYE7SPA5cxrlMI1CsQUt
f682GJZjbCZ4RGPFsZpZO5cxw/pJvLwQG/6R7O1iM8MIOkpZwN45za6c5VfQsRCwoNe87LsZDsJQ
avtKwXpjd+wS84iO3rYjpoN2zMY74IO7agTD5Ggi7yHu42k7I550MlMB4wqnt5xMH7raKZHT2sYe
QIskUXWhxRTpukXvlEShm1JTn6ImPity40qOUBzqcuOq0HBdvvisxLK6lPFdZ8eXmIqP9A5Po1hs
EXUu5Mu3PVASCwesjurfSqrF1QW4wsa0t5rcCx/09Cl22RfEhtA8QpyxMFSOeb8c5wXbg6rRf8OP
0APZkL+0UfbUBsZZGE3EIFoAS1RNShGXNfpm6sbWTVprj6+4X3MHQgxfbOfKQK3XpidqBfYpKOzr
NMj2pY1DX4TLNu/K6UvT1i8M5FtI1eHa0p33pBZ7Ldn2YFafqmDaBxhkAoHPAPYfKlZa6xB+zXPC
tF/6uaGfXQHGNoocdaLZVOfGwki7zyjlkgQYoxrJlE5t2LV7McuzkzWSdlY0HK9oQTUYuijAehhX
RH5Nu7JVzOtReTaLOYEj2cYH8q+vo1AsJS6lHC531xBvwWfcl0tyT7zVbR6ZW2JdeJd7KCp1MZUX
IJnLY9eM48WySpEHaZQOWD0+tm1kb/OKO87MPg0FYbqI2CCDi8DX9ME8WKSfeQ3EiJNWmQlykPH8
D9MtxAsM7CmtdVdUHAMFCDWMxZXIdraZn6dJe0ODywftztkETmnzgnhyA7HBhWy4rYmZdNpedfsi
8ocqdqKw2pcco5v5EeO1k/Y1JxfDbbE3d4WybRh5DTmJEKFwC/njQIFoJ5OP08uXgnDlizoB1Uyd
6DwciA2tbGs2F3I0bccVaoOw7Cztiak20E6ocA/1UwjAfmBBBZQk5ZzEF+EAHfVls3FxqW6b2/+L
O8fa0fv0D8T+/xsgfJbdf776/8/s+al4DcLn678t7UL5IEN9ovAAqbROfOkdf1vaFfsDeWXItRBs
AfZEgfFXOQM7n7Ues6xAZ4WK4ful3f6AKYZVn7zUtePGX/2GFP9NY1useXPrHIichlUP93YUVPd1
XCNkBrCXRAPtWYgdjjkkkl8COy3e6eUz/3xdPTEKQmOoaxRwEKaYD60zhe/66LWeJ1o4pyRPNqX2
sNhd/CzDWsNM2PblqSVpfbcZrQINQZmL8ZlTNACpLBSQmRK05hBkMyZj8GWS84lczMwPo7a3vdXx
dKn1qKu8qDNilKqqnZ+0WpeXbl5U437o5aJwYxsuiDPRZHxIgxBlnoYkfQJAK5rZDYnpBtchkvxO
jxrWEKVJ1MvUaMoLe2Rs1KpQ6BxEaCYn5y6D5i5xknloAqyaI0dioBGLlVtuqyUjQvW4qvDRNoWw
YTQH4hGHmVljkjWju5bJNv01JcN/NxU5NBddl9aTvtSpuUdNLJkwc6rhLGyy8p4krPykHKvkKgT4
lOwSddYGN0Ps3vOA1n3gygM+CEfq6/piGOi5+0o3K8OXxExrw+/oqT+Gpa2fR0G0NjzZBx6gqyAd
HxrCMFdM4IgoYCnqOxmVa7yT2hzC7cJ459JMuyL3illUZLlUUv2R4VdwH9tTVnrAzMgT0Au5HZ1Q
XtiCQEGMj5pM/AtiFMW6F/Mwqc4M+/o5z+d43JTazHbZg6GlsYgTf3Cn0FYuMQ/l6k7r9FanL6L0
l8moGiSzjX3eoT+OLfo5pjbIEHQMzIOw9awT7toKOE0z2zeoxKKV4s6yjHS0QhADL8x4jACSCXT9
QnuSciLH3ZW2H/pGOkcN0Ne5vpjJsnxOmpHogd5eOpbruJ90tOftUDsaETe3mqxDnEiXCaF4XS/R
FhzfLBOTSoZXV8Hf5/VrmDYNzRjOhyCCT9QOOT3AICp1D9uAuSlAgk5blaHGl7iSy8LXkIRzLuaW
OVoNcEhXNJbxGS1/gic3m+WbIsQz4slR03AOJ5Ba3ily03KizYb+QRvXrUrMkUgcoqM74WepOT6y
2U81fmRDbbFSNhxNwhqOMZEKM1PlAI1jvs/nVsv2BokFkcttIj1bCapzT0hS2613HYVd2wHH5tIB
4MnUmkkImqibgKNHUn2tNjqLg0q2cLFRYGtn6NDRG+E4ENaFUFtRONZoY22o6xRLZqWLJsXippLM
UEs4eB25Wk07vZK2uQPTbnyx+6TimG1lPM38GDe6Oo30ieOIxjeqJ41wBGmuYM/Isy25JhZ+ZSPs
sb9pu4YgK5YuLAS4nqDh6qiSMd1M1hnmXgnS76LXn/G29BCbAqUnfwk37ew3Ztw9VfAiQPjKIbwn
QObZ4zh3nKpEXwWNF8SxGfraEqpfRlXPu9Okgha8maqmLbdLpMT6wZYWul+0PEYfM2xTbPS47oCJ
rv23fshl9bSbW7SBJUB7ysgm6tG+twuNS83IjMfFkBowdkkjmAWY850Zt/JNlQ3FVYi5BhU/qrUL
3SZgxF9qOPqenqrmn7yE/x6F/QcH9l9s1MVnnAg0ZP4egfH13zZq5YNpMeHkMIXoQ7cIz/tro+ac
xUGLfZIxJySLdaz/Z99h3aiR87K3wxPB0LmqvP88g/FXGhKW9Rux0+Fy+62N+quG+/sjGN0GsupX
0R1iCmBbb7ZOYQMEZDKaOEFQys8xGR4X2lROq4+fTqfMcLhlu9gHtO1uBxPaRdDX0m1QV8dalZlW
YG63O4hwfE0CuJQKb7QcbZjiu6lhQ4l1zfKRulgMj+zCTabhUy43jwtUY2+Q5suAOxQwbp75U2+T
PSHKdJ8ZC+EobQG9LASBCHLgsZ6sj9VIfYxz+IQIhFvZiKAddHO0DermRLFyyaVyvq0MpSdLK/kS
sAnWJehVwnI8ORvz+3oeBr+tZ/MgRNltVdHNvpIrJl7Y1nI6Zeo+4US/4kfJT4cUhFs5NjD1OO0U
cL4Q7cziPFyseJMrDNEKHjyXQyN772gQrCfhjE3H7qRrFGlDXkDhA31eNt3YEDxSqp/BwNJ/Zcru
pDrebisabhJsx2pYfQ5S6V4bAsE7HesvEhQ9a4qjmyBttB2L8M4uKfWl1K7dKq+WwwLi9psU+bee
2v8fU6hW+f8vHuqe9f519b3+gz+favMDU2PqZDqD5D2tiWffqm8bQywyHcbJwuTZpgz++6G2P9Bn
IfpdRofGuJsn96+H2iDUCqQQHRrQcAyi1d+pvlfV7uuKmMaNTDS5oaBZWhuhb7UeCe7sCJBq4sr2
EBzaPndtIoWm0XwImKBtVLM+2AyPGSWplbwDxYotZ3o0Y0RFg8iMtRCMbmwd5ANzpii9HZMS1zx3
O23tMbqZBZ2XKNK3AZNaOyeZmB3McO2UE2YmQI7GN+2s4p3Uuv0Az69h0zVKiB4KlRqteMI54KKl
D12rl0fVBlvaH2ZhOQUoSkcjycrTKFbKMPWgJpAhUR0mg0koB43TAjOR3lqXtS0zY7uXFBhuNtHo
krmvc+bEmbycR+OI8ZO0AxGI2h0npi+m5EvN6SgxD10kL0/pHmXzRxIIIfEjrK4VZt4S3lz47Vob
PIDp3DGSjhyIAX7MKLwJH8uCAf94UKrHrrNhJVsPBl5BhqS9+hE7eMXRviAqQ+qFx6BD3Zng2IeW
AVVrMITr5VsirLZFO972qfZpQffDmDC9LcH/MX8gqMfeWMzpspZBelKUrqROJ3Yq7cyhAABjb3ot
DQ+joHK0k2injVfqFACYK6Y7k0lna92Y9rkJFsmXdMvtc8VlGT9vQMMRAJL32xQcwJKY0WWdGJsm
knfMnoB35kd5eoyGxL7MOGXdlZVV3yhEh5zKQXnXdYSbNN0jGdO+PFr3SkdwgrzW69Whw45cNtfA
d/AzUhMuIXzFPCLOyVhBZUFT7jJclab9vFjSadouJx1Yaq9CcdAu40EHscX4St1T30Krq+O7poet
RI4DLR0ZGVYSXRXLfD1qSf281P34xaruA7YjfZqf2K88YCoXmFsvGjG6WX25yhylgIwBmBS2OoVe
nnO6yCvONg4G76NYMnYy7cYkq+Zu6ovbOUtbZ8LSvSNVIdnUCYbmTmYm16MohDPr2qrqmQW0z+IW
RrI/KqfETV0KozoxAtArOfvj2pQhGeosUGQnyEOv7WMIQ/plZQd3ZclbigIiTQ9aJlB4ZMwdDTiA
+X41PBPEWhn7AN+vSryQHGm7SSoZAoK+EfmtRQGsm5+TkLS38iSlz9PmUemoaOH0E130GzYzQKdM
w+z2RkT2dZx9Wkgam5Nbgmv40lNDTeHkDZpnDI9L/my3lwYdUzViIlxue6QjkTJx7DxBggNUlhQN
tCkno9Q9K8HqNq8pwKPLQPDnKnM3mLduA2hhCTGNS61L+tQtQcMXDW2wObTO5EXbLAJouYHGwFbo
eQJkMg+ZVWTHFVdS29VNbYSXlblXp4zImUHgfFV2WGwNQs2t2gEdBqVmxTxX6sRhkfwfIghOdCu5
UNLmVK37lzGOH3MQF/4yJw8leV/bKJL9mtAjWzAnJfGuBgipz5+UpQ4flqqyLsespDscEJjFQZ2O
p6rcRNowHDh6oURYbAiydUFEnKrwaHEEcRPJAp1uNxei1a8btbxKrfE0tRuirJLiJcXQcpeZIzIT
RLQ4dwIOFylfLzl8YDhcrtIw3uhtdAjldjdE0mmfyl6DrKUx20d2bjoUOa0xXTwrWbPLgu6kgQcc
dFbimslHLR/dJIS8M8G73hQ0LxAtAF8Oe7iomoQ4oQ79sH4Kpp4AGHJDIMucF+rLSCjKmBjTQ6+d
wBlwyW8foBEA2xmMMPo8BiPeIl2RkKJwsp13E6oCOaDpqppNQU97kR9HWAZHrKeBGxVW6RMv3sF0
le1tC7prX1tm76StLnkt2Ul4lb0k1GjpBR0QL7V+yIXF3L4h7MQm1EaqF/nTUFtwsMsM5QOHeN/Q
Tb+u74VZPyQmQtYgeGjyAyla1lUdfwbUxPOcmW5K4sjMQ5bsBh4OLNeF4UnmeSwftI5IKXvbqZ/K
BgEjj0bFClmfzBSeeTg8GkkOV8cKdlmoHtIW6QC3YYX7fFGfOPnR9yx8NaaTj7ohHTMSUThwT9rK
SXCmAFaoqURbeX5AXeAKU/ooU2yadR46xDGkW33hUJeZpenM1niloMBKiJ0jyfZY5clVpBvXdOro
qsoZ7vYqt86Ih3vEbIVUqZ+YJmceXRE6I9exONKOoFeMjOEg5MVbrEsScD/mceyFY0EgheX17VHT
rmEycIPJLoEqj1rSeiLF5d2lWyBDBHHY57ZBBmO5J4OwDR+Crn6UWh7q+oAklwSC2ukJOxoob8kP
8CJYVqkUntUDPKxSOtWn7GNsTnuj/j/sncly41yaZN+l9kjDPCxqQwIgSIqkSM3awKSQAjNwMV/g
6eswsxdp2WZl1vte/3+EQiRwB//c/bxUZffuimWhLXA54sijWYH61ID8Aq3rMdIVzW1h6g0O+KgE
swe+hHSiDmkdNGpd5+kBxshV52fvzbuRtUqgiwi5bivnXCfzzkm9LcDTc2m6m2biW168H3PpwqTV
fdfF/pVbAxYNSDzjlB1l3u4BMsBr4ZjB3JWm5Wnae3WPRaUkAyXM4qNRmud4rr9NhveSborNXMV+
hemj4glWVjtshmZ6GmstTAv3R5eF7euJ+TPY3tug3Zuhk+Fg8ubTt4vDb606O1x0TYGpQkUi4AoE
75r6KCJkSvkhbYUFT65GUNFvRKvWOwhmuZdAmLat7t4bOlfmS/wy6vTcStoaPA9/rZKFDJSD3One
oRhhe4uvWrtqYTuIMG1jbzNlCFtiLbOdyVKVDmsInDgsGlS91TgKnFaAmGhN3jajAN4xvg72tKeu
+14hSyvJmq1yo1Lznq3gqVzt2DT4WfI9TktgQTibd63Dp9PiCauLA00VEXLOXa85UhPK6YD++mzP
JqZviz4OmZPs1gr+nMwuDTizUVV+J6PbCI/qJnwOWtU+CaO6LhD2dFvelLQJpBFXH4ZZYB+xn4p2
+FDVv1TK7cbmr7YYhxmyU/KVWFSWGfV+VsetVObIaUtMXx0rwoNQOdbVp1ScJvcz1g/q9AqMjyER
FQz0vIuDtbzVXh206hIVeeStrLJajcUXfdR7NZi/ufMXkzMmEzLEnZjxByeZ0GqA68MxfalaXLCs
bd3IaNZStovqM78f8Aa11t+68t6bbG0bgx5h7quWK5dInxGFOWofNaiSzkS/ijI+5bNrBxmgnSbO
/6our9JYHBNzfsgat9k43XTO071mOkc4WhRaVeoZxQyjjfmnoxKOSmaTk0wTUV0QqsiEaiwiWq3h
rYnMb62aYVBztQud45v8rkUbzetIYzjWGc3VD3pm78uExkB1lSEd3i9QV4LBbW9aTwksj0GqX8fs
r6MW/qrB1mvUA1UgB9ggjzj4M1AzYDM7mN6GM762CewWG3ZURkufccepWHOI0f7VnLp9xtHprJSZ
YFYGLbWnxRNkEE4p7tpFkEyVhHV071+WlDnwXeRu44YD46aqBw5zGiuMUFZpAF9cX5qZX4EkwTa5
sw283Igjm0vytqRWouEiz3zpaonu23bVwfck3wmUmCMAqltZU/WyDMGqKXSRaBfGrPu5+aFu3Y8t
Lg4Vk7VDCZNRZ7ftrfxpXF9qEzNSxwfa9HuDlrF01elCblyoVP1B67pXoJgRWb83K51fC0c/lZl2
ZJ/YUshFFkY9ImP4mZ6eSOFGuqLj2llH0H+tvhXmBJeCWmrFdqqw1s0whbjGQqyLAGrrsbVVHEu4
MFd72ZC821bN+Jz3a+QpBKaG7HnhI6e5xO/pJvTytX6YgOpSA077sD0NL3B9OeuOahrM+brLTVxU
amL5Ih++esQ7HLvqH46u3Ydds/4TVKIFuaLRbyI3vMt6o8dMqpk1/B/d9nEqQVxRqB5m0NYeHaI/
UaIvu1ZoRoRAZe3LPPGzIX5CXkkeS6nU26nvxEu3MqXepE01OxdlkcVFrrnc2BrePXNCpvewGq6r
anKW3sVMsm0Kuny79kJnLDn6t3wYaa28SbeJHxWdq95k6LiABxlSSLlfO0NEzmg9w/E5u6ilPPAu
T6RoEL/pc9TwDVNfotcrEEeufc00Bq6TKm+k0Jhg1k78qdjeY64qHSZbTuyaXlyW3FlDfS76fclc
FFdjw3JgOggtzaHw4pvTGSrRI3FOcRIAX6ofuykGUINjkTq2sht03zYFlK+sAKNQ1V+aneePWZ70
P5q19pFbuuWWroftnHF0o8R23c5OruzcRukfmBnA6KXDEbkGhFg2QsAY2Mi6BO6SVJWDNZnPulKm
PmnsZlty07Lq2nek/jXpPW2AQIWjjNGKP7f3joDerhiNdcae889OaDjQBJDARWXy03ury5cUirrT
NvZ6AcG2pzno2qtYzDj+pRmJ52L6cVZ4BCYVb3aXQDXS/tpu+VCv9sUZgSjfXxZ9xFFecXocNIXb
X5PZWyhu6UXWa78DYTrSb8/XFq+1vRU02ocLhUk4kME8DGr/KToKYDrtZgg9WnrnoWnvWLT6Inmy
jwXVRqb70aljNHvO3/oOVKyL326yKNiMv0ij0BH+x/Vek1l7NbT+qSvNZ0tW6QF23h9mKl9W1382
Vf/hKOMtM/jtFVO/kO4og261v0TCq6BCUvNSjswUw/e6ACvXwtX9qbjEH1PoBr5L8dNmmkjtMe+x
N8SJAZvmfLwcJPJxfetUKwkbehnAmZSoCuKsKBQj9utVFzKNjPJTwMti5DQ1FFcNl8ZhymWVZenb
Y39ayz49OxTobfAKbiuXwH7CMEtVX3u2EFyeuIS5EmbjdyoJuTj1KlhobIkzNN/pRF2ou30r6/Sp
qctzbPVnoRe+VXKYEuvPlJEhZePdpnfCR1ukoDfYriUMjmKZg8WlHrbMd9zKb6WYwqFgGLI4yxea
7sHp4ukBIvJfQH+6luTHsqVMVZ1+vMFmsm8Cl14dZp1r/e6uDizPFL8KEDGjrYO6c9+7nJpx8knD
phYeBVhOQtmkjxfkM8sHmKZxZK32xrhvJLrdBqWblwEWIS6rtPhjwcV9uet6iydfO9SacVTncaOW
4wvGZBgDlbOLpRNOruYX2uxnNMvfAXQWR8mNx0pV2EvUDRKaAfrQaOhva45ZlWrYyNR6rtliQ5vS
Ph1tjlLOF8mJqHL7w0iTkTsIqBJIGjKmzcsbC4CIHiAYjqjLFGuPhjDOgNO3g6G80tI3bRtFYFuw
clcl2jpPUdKL8cFplpSjqNxP5cJ4kVLG4Y0T0fjgtfofZPDNoKy+NnP0I+WHljYl1nlaQIlzE5fa
PjWW7Dw798OJYqRYkFfhyqszJ9Tuz5Y9X3N6Mu5qxpPREhnJVWN5hx5xmMGozBKP1WaY4CKMef/d
2haNyj85TCRwD8808J6nzPhtanNgxZzbc2IIBcqZ2S0vSWzP+FyTCqGpZec1gxFrCwWPZQeMjeK5
CEmbYEZcH/lnD9tc7Z/qhW+QTlUtGGbMstKQl6kZgomaYmviE6Sk6lLyzVMwi/KN2VfNQkDlzU4d
IKphKLB9c7h/5mvpu9AfEtoc0jJ9ja0G9B2yzDhbFnajGFTCSqeTxhXZyJd3Ubp7pHMzrM2ekZOY
zYPdNzcoAtnDuMglcDLKwZhyYAeSh9VgU6ZjQTIAzYvnthOdz1AB/PKcFr4iClf6SEGbrJJ/qgYW
Cr7Fx3xcQueuUtSOyU0kmgfHJzMWapQNhSqYijbIJI/9MCX2mUW+eHN1hL2cuwDr9QdFr9CFZ84v
g11hncJBPVI8cx6tXr4sVbZ8KaWa/C1qxM7x3FZKlLXJH8YH2S4RFKCMhcUUmyjahChC/KNjXmgf
pvKVmD9OtnibCJxpoE6eRsq41EEi6tv2bjL2vTT/GhnaR7EoQWVlV9nUoZGv4RSD+KMHdz1By3hT
DHUPDPc28xJvpja99fTWbJLY+jvgDL2fUQx7xr/0kOZH0J0+TKytafU74G3PrvHHwJ3PtDWAYHjz
6gkOZmucnHH+0eeWXbRt9lNXHDPGoJG+xrccp3eraztVIk0tVJRF08CjX94/l7TMbl2lnirHk6Ga
THjpWyN7K+OPPpcP+nDzqltr11Gzdvs4tpMLwpRtJeic5U7k0iKg1GpAehcM9blVB1iwfEH8x4S6
kMXfwnhasGbjVztnnfG+iABPgY4sh6QncZS7U37OpLJd2ZWUIVV8pcY6Rc8HR5H1Hc3j4DhMtTUU
EIwzB6dh9ytpp5Za+zTFtD5iR/qgbHjc1IVNuS8HdFR6Ek7uLcNVkQ82/YQWM1TbC+xOz7baUDkI
K+0xt577xPEt1rKBLZZ4f1An2bFsmNVA/E4yBKBeBRqlLtDMoTBWGOLw4OwTbj0LfntSLMtmWNw3
GefdxopdwkT42VM2G6FgC6iHj1659IjSS7JxBUFINp7FwjJITQQlsr7prCxHdCEmvprI+b02tb+K
k/y9v1X2JDDhtjulU9+HkgWYqqGbqPl98fJiS+zqPTrooXesPbzSDexeome7yXsreHZkrF7Hqvks
MCWAR4kDXZR7b2A5noen5r5UKM+N7fnNam3vTDJym6dpMnetel+cvV0t/zDM/+w9yibjdxtRYpzC
eXF/c244CuJnQQk5NXDbO0LEdsZDIYcwrcC8Y41/SuWvXn2V7jsVKps4/WHJPnrdFGijvrWLjx58
TntQq2wnkNrp2/bRFIDyWGHfc2XQIM57CoEFkiNW3R+r5K+AC1Zo1amjGaFJ1J1Lzilelm6Ttib8
JoMDm7WlPnQTi9wNlfTNsYuQSy4fIEwkPf1MdWMPR2CvTI+lhoJc2GPUVWaUUVTWWvajVT+5xldJ
Bgq3RECV3a0qudB3pgKXa6LUsCsufQailTsbfY1GoNmlLwF/1SsKNSyPq73O3xUI8UZjF5S9eCxd
3c/b5IpZ87Cy4rV1ti/dlcFEldaHTtXf7hEfu32D8lQzBYnnV83IQpH8lcwS2mLb6W/1fJlhhXjV
a7NIPlwSG/ZKn7MyAqEx670ib8XEKIL+g50tB+wd7sHMpgcVWLhsEn8y3rN12Gdifi71z5Le/nxy
qEk0QRHVG1umvhYfE+vDzNyoFnd6j+e8jBbhL87PD2aR7bK2PDbDJfbG5lnLUvQmJWrBPmkMk6ve
Ay0NZDg+Eizf1pJuVn0Jc3JPazFvSf6y6UOdrx9bPOYr0cECv635XMPUdHW9OtkZ4N/PUT8siL2g
gTDYOt2d4J7j4zww49G6B+5RpnasxGkFhAyyIE4Phbvvs3WvJIea03GaBwUHxSyo69dyvZR2FVrq
p8IWnj/AuJaJE+WcH1L5TEvrac6CUl3YQGKeHbKW0ImLxHcpiih5ZO7XQlNpomz9iQ3p45G8lnjl
W/nmUo2I1YZK8P6EvtzMd9l5PWs07cOLDtU6edQ9/DUarnojSnHZd0QoCyZYDSnU3OSYhLIGLtEn
v753WutyhwnHbyz/9JTWgdoerfpolSebw6cSNQNSEfwZbdOIX1m/Gv0bhtJMZ/8Tzq2t+F+1Buw6
cghj5HKyQ4XWyA1wz06j9Tlj0DFVJL9MPXDX3SKMCFPY1iUV1HTnTue5TTCRzh9Gfl17f6npJnUQ
zHPxUNfArMYt8vBgsLBkrFF6aHqrb0rtW1vdpxTi2KarHu9+RAYVjD9cUuCec1To1/WTO8SJUM+J
aipaxTznbVlmI2jWMSq4fnF8CsAD7glzbJgUkBLPccKNG7pWMblChgyoFnSihYEGzuaYwBLOUtMY
mdekbD4l2ELVrfbm0nM9A02sIdmW4wNFk01UK+IypPHXbDefBtXsmLTe8Cm0b/lU1ge8GhwKtUKc
Fq/7KOT7qq6AHvr+T1NmDx2wNmMs0HrGbTaKwAWroLphpVyKGNgkErm3LLvOUViOwdwvF6gYUHU/
1fKW3XuzFRGMbZO9mKZ6WRzzYWmpyZT9TuqwMxamtnfR97lgFNGuvRXQ1RhUREYrwf+5fM11UHmv
i/ba5mdDj6knHjar0gYNT+lilGGMf9uYHrX+z2wo+6zp9rr7hR3ylqPD6tljjIXLdbrAWZddYg0B
R4W5IHxa7pcxSON3fT7W1hM697mrDE7gw7rVaSnAdo4M1bfD01rm6RZD4YdngWrzPtxJPAjb8D3B
nK2N4a61LgtKtc/L9aQuxk8NhwD52IeMHHg6brI0drKwdeozioGBGiXktjCnB0gIN1KFGT48K6qs
vrjUcVd82GsMs3fRH3nDBtgBgxvgl3PRJDzlg5s2L5XDHKgfP4q13qbFSkTVuCYV1j3Vzn7jHmZA
CaBwStZDBmZ4gDfa9vSge7KOsLELP895nluSP8QiERcXJ5oc5R7fpI9KdMp3AyGyXpnkKqp5LgvP
PbrZMD1Pq/llq7zntSdvGvqQ9Lq/49Dul5z+3qVIBgZfaP4eAuW2o4VWkfLqebn6NViKHfXr6B7s
jkvlOlCT+7Uwat9Q2yARixBZksmu9o63nLButzjqE9sHbkVuwE3bq2LFt3Xk/jFa6YunJ8RcXXSO
NBYqb1WfRHmlGddKC2PPSDlgX+b0DqdX5nlTZcaXl1JYvVBgzaVTmpeWVWnjDsscNdgwWbvULH7j
aujxCHmwxAnh7jDgKQdgz5oV2EtShA7iu28SFBaOfEsk30Y7mzIwu7d5diMltb5ITYWFbTLKNvVX
fJxcwvSwL2dqJ8gxT+2eGXFIsXBIGGMvdPVh8NSzk5KLzRXqu3Up6eXH5Y4p6AE2gOqXqwKpnCfp
0bGXo9YkEy5z0KD7urDKUBXOgnE9L8s3/HYmWHJ0kl3fm3rqq3rujFyUDF1hVUmes2IUgND7FPmy
SPm5fr7ku9kug54GG0j2FhC6Ep8R3B8Z9MwdUGkx28bb2M2sMI5Fs+vV+mYZen1rNEak3kIgQSR6
uzNgaweFnekvTi9OxVwZAZdNjFTO3G00we1mojOZoCFixZqqw1OL7hKg6WuPc6kCJJeLPUTGWjKt
HmW14prQs+XaTi1TctDKWih0bsdYwt1NZWgEKsSf0cX7eK5j3fC2ZdIYH3PltH+nu8yb6NoM4wGt
qSza7u+akcP0knX85R2kizk2xsvaQGsyig59pcoZB2PHPVX8ObwMy8TFalX4K5jHmNOGEYUMGGb+
TGIhN5qW+mNnO6+Th0gGgyyCSVOE6VgbHwzdGU03YiTpsSqBiSl509ezBqdJpRtgzbz3pEg56pbD
TE5H/02B2Q1Rbc/WQ0sV4VeXMPZOcDz8co6dq83ScrhXidmkMwHneKjqjbe2aG12OnL6WOtoVs36
wVaQnZo44rsYWBuldajb7neYNHGxvJS7IwNJdl3pbAUbFGqPMpmc7mZ1n1ICwRo/j2etXKx3cH8E
fbW+9ygDl8TrTVWZ6Dnr7hn0GaRD3tDIx51mJ1IF5TdO294hFuN23ITLpfztTKd4GoeYUuZa9oxQ
1gb71/pJbXoVqtVa/no5nXZ+j1TEMHYSdLFUWZ1f+xHarbJygLsnI/mSPe53k1twPKh06o9n/QNw
iX5p1Vj/GLja7AWOspM+wwzUO0s/V1whOOcIzlUNG4yOJVTTMIu35gYJnPS1WlK0zHutNQ+g5REI
59TdiZaYhuneoXfQOhg/FcImgH3CrqswS5Sm+yOsqQqYaatwcfC3XHAde9/kabRdvipw7ERnnWL6
t0KVU8IBjZqjFPvppZ8U+eZMpKj0TrcfCbf0oY0vFblSWPaxw3N7dgswIZMY8MIYXCwMT0GTkC1U
Ydb/6bucE6vbZYrCzSUu1W1ndLV66HqX/ZMymBtcmQrwlOE0Qewx0OUOtvhNpjRocwUO7MQY+hOm
EJMAQLMkjyMSMA3E2vRY2JLfb3AV5tKaM4feOKQnS2MenBiAIXmVuc0V+rArwDQlW0UAWY3jtQvb
KpORWZXu51QMZItVKK4wl6iOv+kFxh/HgUwZVzRx5Ev8U3V30zjoEd8yNC3IsFPViBSxd/YSdJOu
JEw55I7L15JZe623HmXcVuyatUZ6Bkg24oatcVlsHO0N5KPxiMRDU0Rvi1I720UBNzqPY5p80Pu3
BTaSQFHcXOOd1ZsH1A0U8NyafJrffFdvCG8tuXt1RALMNZ7zo9rlU9BQJr9NHICobtMNEOlldhXc
Mlrdqc45x0lsH3P8NxPdMsOISdyTaLJH6Ylll2KY1OpODUfHYJQbr+jEQte32SSS97lwaAyYrbeZ
hvyLOdTyUdcHKjpz3Qj4tXQ+6ziOkJGGYwtD6v2+FIaWx01KF/XyMqsTXwLPxC0pdGu3dII/KzOe
IrNT9zSpLM/2aKO7yErjVIiNJkOhuKqdPl7RqoTC8J2cABTZybP9dM47QvOKacF1GKqXlFlC7NKs
gvFzPsbFMhzcuQce1SaKL13N/YUiy5yGTF7YCOa+vEOMVVruPAS8zeUnn9PlhCT33YzMzHtX7OiU
YpY8FAgyJUSzs9N4XKLynkM+jHBzn3aFGtHyxCM8G7sFvOTae+4eCAGav0ueo1HbQ8tt+ypqczwx
tjRDrZXLyVioiYBeyTuWd7ACaLW5ybi2T7o7j5dlsmRUNW3x6jY5mpPwdHPEqCDHs8GcBCN/psac
d6biUcJDD9O7Hjvo6W2pOuOy8N0S/bAUI2Cg5EQl1OoMttjVsr3xYTKd+A3bvIrmVrxrSA3bCiSX
v0rZRF1TEWA055COeEFp1rC+eNb4TpWhG4j5Lo82Szm+urNBeUfTJjat4zaZAKTpQURdSzrCkoV+
ynOT2X/SqCHHHyZJ5cLMxWRUuTIivYD1wZhVIQQxSz7KYjbOfWuDJCvWT7QeJJpmlt9xbKhbs5S4
L2aK2CR10IEU3TptBmbpgB+WWA+ErLAHK2rMvLiCHjrBuwicuax9DgwDmwYHkbroKXWkZqRCzwO7
hHka/eVTTwqNRP9kYxvyhIx9QjDFl1bz1cU61gKjop52U2R3B0YrZ0IcCa6Toa3i3zrR3IcF4a/F
XeOvhoKXJy991WucrarO6oEHtIg8MhzfVeFhzmQsecHGYfCDOmdXrikErFnTlbOqp/zeTRHFEGnQ
YRJp71V6BVqE3YQL9DLENAYt3M6zvi1xO8XZbcDayBET5FKQCz2LBs4fG36s+waHuI9avHXLxs0m
vpbE1ZzJ7/t7ehVhUF70YhwQjvCxnR211B67uZb7XI9zLJ8jWQgT+tOb4I6A66vNdCpJEvl3rtrs
Yt6rQRt7Qp0u7snRePbkAf8rM52Uv4+uFGudtAfXFe0jiL34u5cOHx0delyPaAH7WYZmhYVSUne0
qksROInCrMCY7jNYmXziwbAuCit5qCNDHfRpyhrsMVZ6VRbABlQ1DMd5RCif00GLVjn1H7SfUSPj
WZymDSzYHlm1E0pWEwCY4BSdSvBWCC+bvlHQDAdsHs9jLIkGQ384eXE8weFd6dHQdTDHveWo21HF
+7c2Ekj3gnBB5Rvu2DKFSN+tLT7Wana7C5mkSOYETwVb0t52a+2g0y6AGUnWp7YXtZ/ly3KRDYae
LnNuMRPKUDpG/pECMLTxvK7DcVT+iQ22g05J1882loLQiodBK28YujpyeFV7HqqNzNQOmW5wjjRu
YlGcr4adIBr22BHUpTuXbW7shlofL1KNmVBnheO9dPYoosYuqWeDRhAozdhfQdqwMcAPYBdyKlbS
YaU7rnMphe/XxT2vNbYr3hnlITU087tL+DBTQ6dTJklaBu1w/QKC2NompmL7uuZ5z3dnUyWTCDuv
t5JKrqCwcu2NxeR7ZK64ZzAMzBuBgSoOZQnrTOaneMl5R+Ik512YrXX+sr3Fu7rJqYwZfqSAwB+B
eleHpPP6n1aa7E7xQwslD0V749gDRwAaZENHu+/mq0K6FbXSxKTvyaM14Tvsho2qmZhqq6NZk6Qd
Og+wJgBKyUvv3ok4g4LawAHF+sNUwvxg54h3uBVLEj+NY/3xaK9/Has6jUrkDObnDOklIR0V8leZ
2z4NYabplyWhBtVsu60O877Suojg36uKCDhu3VVLHl3jAEX5CNAPfa+bGR833bovnRKlJkGLyRh7
6ov4GOFeKBCbY3d8VRr+i5Hy03S0fGv5/afp/f+HA54X8fvf//UH+szQLbffhDHgvwd49P+1dWTz
WybZWP3nH/hXOMD+B0Z+l0ANtXfka7D5/ysboP/j3oNOe6hKPTO4QIPM7v8J/FjaPyiGsOn/ANPh
urZD8V7fcNj87/8yvX8ABrnngNR/xXb/n0oX7pWS/5b3+Wf0gKisRyWfZZM1+I+8D+2Hsmwr2yKH
wmaOkY7L6Pg2luYxnroh1PED/Fto4vFff/W/I3Tvn9v//RMpasXQTcDB/M8oAnV3zZy7JmSsluij
VmDHRF1W8mcGrU+6xxlNjHRSzcabN1p/VKO75Zn4XqqWzKFihN1o/aackcmMbu22f2+MhZs6xtbA
7N3z//5v5ev5j3/sHRpGrzWpaaoFVSyG/Pd/SxKPC8NVJF+dPRWuLWEgyRm7LXCS4D6AcKnVnDrT
PBrcQX/uuHlei4xqvrSbuQWtL0tTQw9IaqaBRpwB7+pY7yTTITLS/Rli0IeV4bjFE7VsSf4an8wn
rh0cd4O4FQ1yuLdW95JkIN7bwgh7ai0xcDlGMI3J9FIj1fiWU3G3ibOIaBlrM6PCb6kPZ8kJjXvP
3ciqaKwHWk1FFppcQm/eTWfJ2o6d0e5Wj2F2p8vkgeiv46ucm7ed03xWK11h01qiPfUpDQy13bt+
ysJ8bYdJuVL5ZIeezqrk1UjE4/3y3K4wMMtRDUASnR1cQWFccXDCgr0Yv4Sait8e/0E4Jor0B51p
iDUqgcpNCwUye+rdDl9pVb+lg+ntHdd5X03xZOExb9izt70sGR1x8t5hkCp2TruuD2TivH0+x68A
WUEySZbZVvIBqR4LIMUCTGA6qgvVBk4y7VMHb2pfkqVSb+tEprJaJ/hFykQWYS71b8ah+S5ejB3f
nxfBdB4vidqmWy6m1injkF6l+Q/Uquqx9OLsgUDyqPnU36a7jMv/pqjSYseIa4cdgNKRoVWtveUh
EG0ULzaP7kKIOePE9tTq+M6buAeGxfxh4N6xySgJZxqN7XBRzZesqJixFN7eW/UvnOdEtYHIgGD1
JHG4ugq00nhEMumCcVghQvUY/7K0a86WwvxoKhrUX3G/ERWMLlOQYeChJ7mt3fhvbqfJD/LcV78M
JcO9EnhsZqdDJOyqua7EEPwqoY0EhxXXR1dr/Bbr1DbRTIoopjQJiSj+qZ01+9Jd5XVOS+NiMNt6
IK/a73ShGMcUl6ezNuV7a/fqU7Ggdaaqg06TWHHvCyMxTxTZKoH+T5OElafztnYEQ61YnD3MkAT7
2Fa5eaeb2k3uTjmn2CsZhyFl0QjXdNm87YR9SXPNeB7gKfPhWGSOO9xPom3ycxxjqS1Kz/p2SGdg
PV+srTrKLjRl+thYJS52i1rDvPI8VLMcPq0qb/gpc17QpAy7YSGlEkdZihVL2N3sd9pAdKgTdAAk
adR1lQxcbka30sRlao3C2lHQ1ZwhDa+wAJ35Y1xj81oud+NWlzJJWaY03uk4KTfcQfu6H4+dzfyx
spb5hL5qjgymXLwzTrwbRnJc1MeP3wCVL7aGjVGUXaAOacNlYjlls/NioqGbRm8+UJ5L1UjjjoFV
3AcSRB6G6wTJdssIIzRAC+5UGy/rPDttuzE0vQ/6zMwg2cr2Z5JI2kln2h9x3L9W5OWZnNRYzjPh
cYYV+MGSmcCPWY9fq16Js0YLYOR09ltu6PkLV7b+2htjfG56LTmxBGVkD3otKICpBb1mEUMYvIYr
CUo9sTP3E2xsjkexG6+iFYwIshrocl5MW6dJybHb1oJEW+DJyyiqA078hcqHEy1vhr9oadomW5zk
YpmE8c3MGTFrDs17K9LPpaK7shqH2wDPe5dSA3SsrIkOF0W9kKJ/VnTzTVrqq8XYGUYzLQqnAqpi
VJhoT1s9n7Rbb6jyYJW6tidc0vslC+SvJmt8v7zAkdBiDCYc1xAJalF5WC7yRNsjqfIkTiPtlkyO
Ft/BXREZjuC97iuqshiOGJFq1CgDNPHojEIKCMnN0oqLaC01ZRdoYau1YvxwyIhmIaRtE29hip94
W8eD+twsjeST7eq/phiraB0QR1TCOPmDk2i7wYmxuGXlD7FVKMKt2xxNMTeRJBmP9OXEzrelJU0I
eSj2J89LdajdaEfVYHQHxLM7UcMe/LhJrJNr5OIad2XB7axcokSayj7h2mxsklH/s2ZZS+GLO8bP
vTNSjj+mkwYVTsznuJXpYVj7+kr5uMYooNtrrpcXuMiFsaHUYAkVtVn9MaXBOrENrpqV5Vh+5SEC
D6nlPf4Pe2eyHLdybutX8QNcONAlmog7qo7FnmIrcoIQSSnRJboEkACe/n6Q7WOJ8pFin9EZ3AhP
tveWUKhCk7n+tb5FkQOLX61K2M9mh+VMYOrFg+HF+IlH6AOXBdmpb23tjzcdmkp8cCpW4Nw1B3uw
2MS7OVMM12e+gr1vYMpDriu+GJL0m0EQe6w7He8t3vFf+jGETjn47MBb5FRAlWnRXDVD0JywIEef
qx2CEYsa1XWTJ/6rNeO4TTyzHCd/vHPbKjlL53Bg5u35+wYFaN/Ew9dUyfJKT6reg8x21oHGGcme
Yg+orb/RzE8OWqinjq05ygMkGt4GdXqcs2qtwGZmUk1RflnatmSSOgY8JsBG4duKbRi27tq4beEt
KyJ4kl5DCfMKNnwW8IJLAdZ0KEHwqvY61Ut2RYkP0coiuYh4AxGKNCQ1JoEuXo68JIc8L3ZlV5o7
dm3NweozHGPRuOirJC5ue+UT7+rc5MLqY+/JY91BGKGqrkXU+sd5YAA3FhRU5r3B49BbdspQOIwu
2tJzTgvfSb4NIdEWqnvrc0vjynT8pmN8lH/LKHw7JQlan7dwSB4zzUXKI9uaINnqYW67MztvxumW
7Snm/EjaiG20Hh0pLxuAxXhpuS0rjR62pPkOa+x06bfos27wDe3dx6FXL/GhVNPNLHS1unt0yPhV
Xnapg5urdOOdDrB+WSont/pdFG0EET07EFemoym9HKzm85JNybFd8Htr3yTn6ZR0F5Jq6CdpZctB
k4DcFrz+zrtxAjjRxsN0iNouP8O20BA7yZJzQ9XWV2taBVejZL13VW0ujZyDEw/Iy62P9a83Q7qr
KnlntFOdjgh028W33ZPYW82IhAXR3YW989CWjxGPn/0gV7R5XufntUMRO7GEYBv1nn/hB3geq3ju
TxYR3jDWYcwzQY/2o+Kr8NvkICzkxDCtmJtjCxnIwW1kXzLC7GZuQGeud4Nn5q0Z2+o45plz5Uwl
3h+RXaQ+k8SqC+8NE1eyR0y//dF9r2pTn4G52QRCeY8NOsInOS6rIgh22u7eO7i8eLzY1I+m2BR2
wfI9zT+FTFP2WTMOnxhJAfnwlii64k2aP44DL08qN2uejm173kNNzm0wm1WcB18Tj1EZtbDuY5bJ
+CnqmWWLfI63JErx+1GkGtykbmVuDLGPDCYAZpQlCGMyGWZAp8vy5lzECAt1ln/GD8vi0SXgRd9s
hmpcdlfOLFkQWmXOs7u+SRx172syjK5TUVwOyerEG8SZS3nfHUOPy7bUuA/cbt+HVnnhYdlcW+M2
5IfK09zB3FR30LdjezyIJsTAhE9MhVm8FyFvsjHNvzXdsCDNeu/FEHxRSX8/182nhb3YJaabN4bl
X0hDpPf1yopzpMuIRd03LLLPVJZ+ppK0D5DSySTETrFDnsu2sVWymlRcfAbEzaFoRwOpPGm32B+b
bVmK4ZglUFPVTHFKnbuw6dqpuV7UctfVVXSQaQ+vXE8kYyRjvcy/4ZdcldDusint5hahHtes4g3q
Dw1c4Tp5t4Is2zSaHNfIcpPaGw47pxguaYfdtrzAcMtho0a3x+Vb6eae2tT0oiAYeyJwx0DxAzvb
jqe4JtRlKfBTwVTXm2Voq41Hoo7FaOTe2FkJps1P/QPIHBz3Sw//jyFM3pjogAgnbs3UvGPHw5k+
95ptU0h+J4fbLEhZmcDDZtnbV3RKQeljWIo4GL6EjaWPU5dN177KGDuU/UHm0XJeEdXAI2p16QVN
GrvK0Gfr6U5si9IilhY6GHh4RtYBDE6ylhdN56mbNAPg6/Q4IKDJ9WeIkwOusQJ+Ur+W0FbZclFM
U4Tbun5ayurVbhezg88XEotEON0QxRpfZYECDsurvHN7CcEWvxcX6iQ6nFRdNGC9qP1tjRi3m8t+
9QliYyGJJofj0MbHeLCOcwVDYhPaA0MzamQbLj22mEvSf5OFLfZw9Hkc04ucbZeeYbwLWWPXafu5
1cBsJ+zNKooo18ymZ2PG+HpK3fgN+WhB56oZE7JC2sQUYDEtktNhKmp1kgn/VivIM6iQn7oifmW4
c1f2qTzz61UVXthG9nN4l+GZProMtT5PVZCdtGzJJxU89HFUo9SR1y3b+cpen3RhTOwlzcm1xXE4
7JXysWeDTEF1ZqlfX8TKOY3mptzmbshow63f9bCou0KuAfpK2Ce+LK6RwwJ6geMFd5IgHKTWitaM
T9YO8Rmf6TmYH8tZIhs69TWbdfe2C0HTBWUF0nmab0WNUyPKQ/1cuwW75EgGTKsKkp+wrXA1rVvN
CQJ/HzOg7xb2S3y+8WADA8FkwQ3b4HPZuVmvuPE4gT3YxLNGFerABbQP0rw4iSeWwPZ0YdwyP2j2
4dswuY1BFF1STs0rK8Z4QUfrQx2WR1/2/OhJsFxkCzvXxY5xe/NcXMBW3nl1aj2y5mb44gXzKUn1
5C0kFLAl3TGc0am0W6hufeqK4SwssKM1dTpvwxjWcc3+nIYs05zlAVr/1vca+0EziztheGpdLugb
pwzF9SHs6hW6qNKvizc3b4vX5YcuJzb4/yXECgrW/AcJ0fktNGjzpXv98l7/DC3+L2yQJZD9yBi5
bAEZGIRY4P8lI67/KoAABDMIwSlCqPq3juh4f6dSEo0RpJAD4TUGDPJPHZF/RfEVM0GYIJ6Iougv
NWe4HP4HWY+WMEo7qPMQ0PhCtvTxh+KMKo915TY+ASrhXNCqxpoACF+GoVMkwz6IFVBNK3HJ2GCv
xXGkgaVZ29QXaO0KNN5ZCs7qG9MfrL5UvZqvI+v77QLAT+5TEbIH7D3HvJO1hgyrG24YMgGXtEou
3j8Uyr+kcF9mb12t62/9/13/2H9BIr8jEP/9T9fj146J2te/XX5p9N8OQD2+9MjGH//MT3/F/w7O
5CpC//eom02t4Uz+DYT2345fu+WrrNl3/4SzWv/8P8k3XHwOlZ7QqYDYrLDIf12XDkxhNwohbHsg
cYBU8Wf+xbMSf3fpz3Jtz/W5Wr6DiP8lb6OKB57LBR4jEbtr18tfAE9iH/vpugy56rm4+QtR2QXs
ScEd9aOCC9qDANvo59/FV6COk88aJcGocenYC+sNBExmgGw3is0iJMRrivyGgCCjXPM+U0/hU27H
WM192rS+yN44DzqFXQkxYKmIDKuuy/fTYsC5UaDuSGANPUhL4ZZtdEpY3gw7d0Sb3BGOw2M1BWh/
V8KeKrgkera/4YUyjHNGuvv2w1iWOLsLq3y02NCw7g0g424rsXoSE6YCZ6Hb84LP8KQ+wpfPnjqZ
FtSeDDHWjjISd8akMA0TwXaNOvgJtgjwB9IgIjT8H9J1jk42ujme8pj5MvCC7rKPFU5f5eruPBqx
iUJfKYO9DIfuPPPL+M5WMaiTOSH5hiSFclFF45UZEsIXWExb4koj4hYQPIXdZMB21Be2u+fTF7CF
ZHdeKganDPiB1W2zwtC8bS8UYzP4By5JUCpvbwl+9t90yhvtvPT53ndtYeHDi1UWZzvPlF0E1kPH
3nHxtZ1cULWajdtZ2MneaW12NknQpQjdTZy9GN8O6ePogd9AgxbYZnsj8BOPpby0ch28WJ2KzGaA
5PJWF3b4ZvnNMpMFLdiHCJCTiH1ZeJRJztjRixTq1Fgm6UOID5AmlrCaMCbZRXGlItVfaVfbsD6i
EaRQmCZcZWnUm3GDm8q9CIoGf0A3JMAUqsx9dDuLipe8IVtCeVt3VEEoOsKDC8DipaiGYOMoP3vA
/8z6i/uiechDJV8rkmS4/5I6jDYtOJwnFXWsRpRslLUPZ//7oW2bpQQxS1x5ti1uljGjhqJugL0j
3TMIPuB1cpPzIBigsrDVxeQXJYFzzogZ213TZahTTZ7TjbEKwne4WflobThQYzPH+WnJ1jE/beYW
aTJX5ioMluI1m2zmDEGAYUKN0rlY0NGhBYgguevjToI6rjQpOgYRKGhl53iKXdWA/z3ogzLlDmN+
3lcWS5E+7H0u18a8aLkGApZJgzXyK0Xz6xLp9M6KXfqIh2yO3rJ8tJ4i5lBsKAds9m5NvG+YbJ+1
ae6OKUtFbroDBOj5pKKsttmpEJlv58VJgIKW5N6CtZ+yPtEyCd4Uo+7vIzeBTdf58zztaIMMIV+r
lPkO7t86p6qBdTmkS0vWMFqniRYYthjvZDDJGcdgGm+KIq6esql03+JEdV8Zy7QOrgrFFzcXiL7G
fMazbj6Xtlvceoac4AnAzYrQOkE0c1KPBTFEl1fbbTJSTYCv39GUR4gJG9vkzAQTvDLqYvLPdo8l
1kmqTyaY8T0YudjbsKdD0luTYbpf3lIdEhYd7KwjFepghCUIUEG4EtCV02REPOpt3z/rqV0GuQHt
5p34of/cx7JJ9+4MxZLr2YSCVWIX76ZSJf425t380OUO6k8eFemyC1iB+odoHlDmteVUr+WsHDY2
7Mg3qT3Z437yB1Qk7I2R3jO5rqJzkcTOYzewI4KWt+4nE/bsj8oLoOkFSUHSHc56QAYTuZ6N0qrz
5KRB3nhPWNVOoJUCQrfBGVkxJtUtNwF4TTfIy5TSDWd60jWiAP6RjDKRnj0U9TRmyjA1sg4W+Ls9
bEXWlEO9xUncqyslu4oYcpS7m9mY4dMU4+GDwqqDWzdsIZxPxWodWhYn31E/tsat+sXFxhMvi9hl
2O2Ks5BvY9qGTZKzlMnq1NtU9oLcGzUYQrcxeibPdBlYRx1OnYF+yNUFeka6jyygyHenIejmY+XJ
6M4qiw5/JwY+cbAi277iwlLxNuh61Nk2gwy1C7XOOlqQpPMNudAtwf8oqAcL4JDyrJsXy3pgcsN/
nvLCireh1fbOPnTDPjrH3yLpC2uc2NoPvLRfYhMCcXUMavqmCMM+PFgUn13ZQbHc1jW/6S624DXA
vgmm16Gqyqdg8OvhWNdJeJ74TklCONPDW59m5nq0+mCNoYTgoNhP4qSusGtZKaVUGez2YpcMafqH
rsT1vf3D4Jr3uk95uRd4rCUpqXY/rDd9cgE8yXH3xH2ub5Ql01Pe2yF4IDhHbl6JHcpndT6TW/of
bF9+25zy04rxv11J/i9cFToR24P/fll49dX87eXrl4/tft//1D8WgxZrwL9DF6Ssj2pQLl4BoPwf
Zgcm6H+P+M0Y/AICZ97079UgAjzdKTC7I8HP+s9SwH8uBy0B+tSmDSdetzh0kdt/qVdl3SX9cNmI
yHcABVMqzt8lqMAIPlw2LsSSecSV/8xLMToIKecnA1h101SNxeCzdz8Huq+cHYHL8TJJMF7h00i/
EKZjliviYnj+4Ru8+dUOwVl/+DyBw4n5dmBj8rDXLeKPy9NsSRMC5Zn/7FCtcA7SrCX1zHQW/6PY
/f5Q66n9+47h1L9vzRh8C0CUHG81ZvzgZcjiarZVOOUvTXJCFAoazCbC+BERiyUjOHW4i7Jy+z84
Jn3DcYibJfzH6vyHY7KimplxcEy9QZA9QZDa5nu5sw6/P4zzs6nkn+f2w3G4jn88NxGOFDeCu3vp
DxOdVfJM7tvTL3gUd80fzmhtQvn1a/zhUB8cM23o2CXksPwFfwUnFWxxom3QZ7dv7e6IOX8DJ+IP
v1z48fQCjsd3GIZs8m1uoPWq/uFrLFkUJV2eu69DR3qfdUDknuJ+8xvIK4hHJ6HdNXIXqlHsE2cF
A7RBvaY4ndAm5yUFbDeM7WwlGq9G9ezcqqELRXQBc/awoUQu1nbBpN81yj0k2rCsz1MepJgyi+La
C8lebRZTR6+sbnnG62aaBCtDR1W7JZO8qTus+8+JGoPjEtoj5ERs4Gx24KKekLgc6ZvgBmKJmri4
8JitUTdSTqHzhgpcYoX2dP+uoZAACWI/TwNhlAP+rEyS3zeTTWh+MOWM9Ybnyz2RGIY7g6lm3pxL
VpD7cQNA+h76YnySJR7lW6rBJL9WgfAGlfVAdCuKtV4pPKBzzlmdNT0QCye/0DEBbgBd/hDtRmWD
OVwqyQJdBaC0NkTT3UuTx5wytkNVny8qcfU29v0OsXvo1e1M80L+hytsvYB+vE/5sdcnpI9YwyMR
09HPPzahpjgTqlteU2fpTzrK4C7GAevz72+Zjw8efPRUukeRHXAkX/gf7pjZC/uisRP7tQmhPI0A
HvD2FrxOO4xWvz/UL3fn92PxjGM1xYkJ78NDV4Vp3mW6dF5twzOQgzUo2uO4DlxabZdsf4NW3UFl
yO6DPk6+lk3esZOIo+JlCBP81b//PP/h1JEssJ+hLAteLh8+ju46ySN55tQrbEzCscwhcVbn+Rwu
Z78/1M/PXG5UHuosUb43LKPdwfH96cZNoySX7lCpZ56O5aHItMV+mfTOPGdy6ycJgnKAZUnadXyh
E1s9/P7wP5/pevi12hn0r89L2UUd/PnwywxE1XGU9yxz+EEmjrBTTSCVBDvjPzyCf75qvx8KlYW1
AEW8gjq1D2cakfHHleP6zyCQvBtTQACNxnb4w73x88P3H0dZL1leXxgqsRD+fEJakhMnJBA819in
tlkYdJdu0hPFW7KZsJpvPf3+C/zlrDCqEUcLAlqyaYNbHZo/PngTVdR5uwTRc6Yy56LOJ+fJa6fi
r35361ECdFoXdYLrZT3rHx7vywKar1/m+DkriTkzsIgoRnHef38qv3x13w/CBYGh1OGS+PADFXC+
OsVP9zwNIRWkxKWPNWHUTejWjO/YSv/hLlsF5B8fZPxYIb3wBLhxcwW2HXzsUu6bqFRjLTxajXOK
69aI3YklUtIzWd+NYAJGFhzEbIMh2lQVChyQ9Bycs4xWG1K1pBgUVdCSCqhJ1HaH0YT1KxtDy0Oj
6vN0XwsnLSBE9guvfYC9rxPVfAXbnLwdGYxhlYKBMzOsJcgmLxH+0lOjfdY90uFlg3tqyN8XSdSB
6TlO9dMKlac7YbvozPt57PuXJKPM4xgJXqqkbn3wF4tnpscmKfP2BAtouBaYW8kVI+AE/1+bFtFh
8cMyvldj6F+6bclUURSShjFQWibHBuJZptn78eC8o0RUDSsxFY6nFeaYfoPlp782dQ4PSHdGYE2x
UbkIoSE4YDHyvcfJb6IHwNn8xzlSDjwKqDY0WbJtPI7YarwdixNnOopQZvBaoiT2L3EbTjGdroge
x7SmS/NyiJIlPyLkee5N2iyyOJbQcYIDWIBx9dYxfEUcKotj63fp2aQyl0JdcPuYHenKETw+ND1n
kZOSvWOW1MFjsRsjThqpYV8QQcb3BqW+cm7iKmMmH+Vt0p0QgTWYC70JP+cioVejfeFJ2Cnf0ACV
rtQqHdY4ecLYZsHit3joYnCn7GRRHlmR2ArTlRoiG8sP9ph+R78ng2tpeHgWiS8fl0BGt0WBSHZI
QevhqRikh+eVx+Q94q55VLVN9SoFN+JTJfFW0ioKDxXjgMDY2yeh/4Qnhk4VT8f5bs65YVZ6VY4R
Y2IWukMbc7MNMleZnkPrmEFpB0kIdi7FertbwhIBIqITaDjJA5U+Mq5tn7plkW/FHIOhbdE6z83k
F8m+KLHu4eI1Fl68iUqz1kMC3NtZHT8sAPi+TSrHH5q0Hl9TPGmP69lq8AHSLpM+Nn2K+UUgWofA
rN3ixgr9ftguJiBzZTraUoesDU4kdSCPgb+2jjj9UPPCcYifbRvbxRbSe1mynX2sCpuRkFr8ZVZu
+GgS7Z5NABrGbRPWJtsyfCIFo2fj3DSVTVeMJ1g66qAL/INXL21+X6ZB7LywAI2y94L1YnTVlzK9
pvPAehAIgLzpCeqYi8p185zJkJ7680wYAyxVz3lJrji2z6W1ktaB4vFsVXFoxv1CWDbfVjo39zIo
7ZxaCfC8ZHOjhzjR8XNj5Sz6XCcoPtddzAVaeO1MvcqSWLctPEqWfL1dXmez42hIIlX0KXeM+Or4
QfzNy3vnSasEsKEQnXRPO2vhD4iJEMoRlwmwPgTo/HYp8CpsOgBnnxz+SuDbskKlByJqtkjfmiXq
HE/tXsBJIyhrfHLFstOX/iQrmIZhS9EaPq/2HYMkKeE8EtQ820NM1B7HOpFMb/zkIRA/t1Giwq1K
OveTiObscWzVcD8vBPI3bSjHWyop8pcUJZtTSfEfE2KpUyBGRLKwFUc2N6OdBDtB8dQC6y4cKbmq
4UFYlsH9M48FXxWaTAdkdfT122hAMqzZLzvY2IUIX5sCSwGK/IwdedTISZs50fpbGI5mhc/NEHUX
q7xsA6u/y/wR8nRTzgbvDBGiDY+LBWgDVEMqt1MXM3Qe8ktUuLE+eRDV0m1IdpY8ChhiH8fFKN9n
gXjKs7AKYyh3A9sN2UubWQJPrxv8kXLcmcCyP0u7YNtdxJN/YinQO2yLbR9PWDqp+SokUTQcnTyE
kudg6M35AqV7FIbVMvaBifqn3nXwFRakmeD0p2yjdhXl6NDkPW74bdIixu/HchoEpP46eAomATTH
yMS6blk6YZf0FMBdDB4LoGA8q88F/b0PeBjTZastLJOHtnTIddG3HT/3GKb0PtYpbjqdxzg3KCPG
9zDjqufem6yFp6Kkop2KJ2tgADpJovR5ouwNCLGegDNEwLUGJe+nnXSwuBBc1Zri56VZJekhpxEF
Eohtdu7imLOcGX21Nw2G3BkyfA1XhpBx6dSshzScUWoQBwViAN/UwHVURwv97G7vdHx/AQXhI6k6
ihbJrhFCwk4A7ykYBg/LVmlfeE3fPk+VtRACBPt4aihXnDFEdp17KNOwiU69mrHa00j5AGGpyeGi
rhBOIB41YUoHJMIh2U8ZqQCefAdLEJBDnGyDcQ5uaYqUb6qa2CgmTdqfuzjnb6tiyu4LvLE0aWdY
8JCCGrGdBzTmjYHLLA85C0owO51uGQzTYQSe18qp3xyFvvYw4WCyobHxGxIPqjj45vDFLSxd78e+
W76M0gerbNQ83eWC8EQ0jQ2ETqubh13jtvI6zPzgnfFOTERDMu/cda1yPhWpDt70kizfaLWYDxFg
3GVfBi3uXb+PAgVMumf/K9NoureVwZo7yJatqtAwRgBiz43euy7Oy1MGCPNxceEbM0thB+vbBXCl
rM3sPWchbExmIXt7ts/zjQkq8SZFABccbB875Lk0+jUfZn3dVzWEUGvM0L1NPSavsPlnvjIxtajV
jLVwGc5tv8VsLd8tGnree8V/C6fVKb6x7p/PZZn7+77+VPmlXW7rNomqA9F58aSN1fFqXUI8cL0b
MljCeEKVXV4H4aXAjpbuRSTTVZf36ouBCZVe0QTkots+WrfnNBnfRqoGFdI6zh1N3+Gx0AEulzr2
NddHRkKzIFD3YFKjCgYzs77VAQG4zZjYdb/jfZm+9GlVPOetps3ALgL1hbVS/qZGN+ThxWyAHsp+
yG/ELNtm35IXLA41nkVC4ykIMye3+xtPTRNDgdDPoUej+5Pd0OZicbPHWLT1dQ2r7VFXkeNTqtyT
3Q8Zhy0bJ/H8l7ZkhoaujhvvUAGvvJ0r8LO7iUVngmPIMqCMk4inAUQWoFOOM03xYWq7vt96eZ5d
uoMgCqp8x6g9+4RW8mDjUZU5CPibiIDpVTBauj3zdevOZFDkhEY1gfjFNU9c8whOwT2qmdoVrsbk
cqGjCdJm3vSrBZlVpJgET8IMg5tMyKQujshfRiC5vKgdBSyyUSOEuL4MpifmN4yAPIh+yFMTT2EX
rsmFh7n4rlh6J9rJIDdQjUWZ9QRn5GxD/O5le5Z3JCGSTi8Ow1PmP9duXagvtMoFVOFNI6iRNMaz
xhgXWR8CBzbwV2aPEsWGyCzQwk08ZNUAHdgjtQ1qNvdYNVjQ+6mWi59ge9Q3kR/3l4WTSaZ20ajh
4hTgx1+kJGZUZzoILiqfTAfFrW0K0Mo15r7oFrxLVl2TwnVICxHzZY2xQbuhrZBnCw5G+hn5ivra
VCdJXhb3+diuWhSMcTou3JZHiG2WQG9L2BQGSIdjloPNkO+1mufypoeCzmOK1zuRkwjgt2c7Nni2
SRNR7sboIYE6LU/nVkHWHxaMk+eugXs+72WTMwLaNfB19SeI4nCJZeP78mBZNQpYAZuSqhvTJG8Z
JuRsi6ThUTfhFz2ZLHCfR7cP9XXZYf499V0enRvp24hOVdtU8dbxZ5eOPpyKKTjrAHMBpn99g6g3
2pAu7eK807PzWdUqfrMbHgmMiGobL5pHUwaTQNYhW6lJ3GxNqTwHWk9FwI7gzngpU8GrIdEZHYNu
sGTXbQxB34L7aw5T1eYs1Dtwncy/EBI2gkn+dd+v9PGWtiGbt0k0vkcAD2j6GNl/obX11nAM+hwg
RFzCqMdcUWAmRJ8FbTv71YtDYceXRNoNaYue5pl2bPPbSMIR3RRLxiMTl890047jEm2ycfYyLGxz
+DXuyT8D+KnyJzZ+yTVLGahls4vP3M8rf+cOnfTBxzC5I2ns2a9xLWeYE11x23Kr7QW0bG5ARIVb
LoroNaAcYIFKB7fHn7jKiDsF0QOb2HLeJqYbzTkv5OELYS1gW2JOxuuoszSIkiS1sl3ZlPWjyyMt
uSRaX8B99kdLYdFIjZQ71+7lo9RO1l3gjMjk3iP8C9ovABp8pgifX0dJShohtZgvbIFdhp8thErG
vmyQYQUsAoSkFXCR8QCq34dO8QJomky0PPYNzomGAQaTNRLkuB1TMT4x73NeXWCxLKFXowJ8ODmf
pbrVj0EtufYKL/P8k9Gtq/vKQXfbQS5XZLNyj29Vgrj9pADc3AeEcxKiczDZdAy1lkKPTn0CE1Te
sSlVL7Zv7HCTBKX1VNnVmoaXRffI3jwlddxUL6L1h1dDvdrjmBA0WRNU1kVTFk19M0YMQvkqaSUE
i+KQNCdzuUDWG9XrzI0DWX0OxPNIxqI/xEkKvyMboVJskiiW+lVOunoDqxQnZ57rJva5bbme2fZ0
2OLEJHPymQ/RPSlrDO7yqZluhSR7yTK5GC8KECCs1MMZNyXmtfZq6LPoS5jM9SelocBsYE9H3Q7C
PHz9NMxIYtfSYo8Db36F7XrTBv/P/IZJ6hUgO41GSenl5wNKPWuEKiLgQndbR2ItY1Mz9x6z+1kv
4qFrBrRoAq/xoXdsPMAMpeCuJfbqaG1S1XCt1jPh96owkm1+6unPGoGLGYmRtX9JRWVA1KcgT3/h
RzJs9kVeoBvCCp6e8tAbrAdXR6q6nPkGacmeF63OUzdogn3LB8XiMXTjLZNnXNzEn4zG+Asp4UkS
2KPXs8vwaISRqYK9U1Tjt6waPR+zU02sM7VCMmBYvGnQanB3mVOR+AmKJdL0hhlE/eBHzNFuJF/a
UUgMEqfSZAPzYV4ZxbmVGQJBaddVZ1RmDs7RJkPAbyCzESQUTFjKCuopaVgsRXBk2DHz7iNZZsSB
2IigLmPxoWTLyVvyvWk9j6BjNdnVmWz9uHhZLDhOkNr9GdNAILvsFGzuNJxKRTfFeQz5prhDfqj8
x2wWjBP4LsLlyE+Cmby01h87YZbP6y130xuIW9RhMv23qMiy1XjfoAN+ZouEDaEVS/mYYmJjnWdz
YoekYZcT56x9wCQire4K36c0BvtJwt+pW0XDCUGrHa5epi0lC791YVHXd5DF8qeRK4om8SAknRAU
ouBOaLJag38v2GonHWC2jdMOfnvCq3F+qGCrxLAbxPgpZ+Ja0UDRtE9O6a/ZmJLr4TyM43WL6RVK
nLtlQupKAyb+DCSlMgQ8RH2v6HoVewYh9Cr8H4YVrmjU4D0P2Ha+4peay01mZ94fpMafZ/PfhT8U
Gf6u2AXHiXb6s545UX/aRyZLnokXY832CV31JrMv0QqrQzK6j2mUkQ2jWeAPk4ZfNU5XMCJjUsaT
3Av8VQ//QUjtTO9nQV9UL3HY04kwJ925xdt4C6UxoeB06D/9XlP9RV/nrQCBygeCRCSZA/98PJ17
bWjY3LyUcdPs0HAtIjvkupoo+NPc8feH8uw1qf7DqYW1MLP0PGQAZZFkq3k94NTqqOWymn/0P2JL
kF/rm19n0r+I3szpUYh5e9uOh1z8QfS2RtInGi/HC805WFKYBl7Pohru/+p3F+L9tJlM4BplEvXh
t0Iy6cGolNWLbXFpp+yr2FGlrwOi5R+GBv/pfH480gd5nQYWMAsUfr1YkexpBZlj3GDNt9+fzi+X
3mpusIN1ZodFmwr2n3+fFmHKzkZTAcuFiNjVUXWNz6d9nsFLXplosU5/f7y1a/KHMSE3WURHa0gI
lcHOam798CvpoqO5Ymn1y2xq61laTaVgH1niTnVZuetx+h+rSd4nZT/dQIGZDhaBf+Q2IhPEj/CM
icS0nye/t/8w8/r1SuX2c6ibx8/Bo/H7NPCHK5V4VTc23HUvgqfMiXaYbw1aWKdLM7z9/jv4D18B
3mJuP8Hqjf99uIQ6JH5eL1P7Qq+qIkpMiQISePKHh8p/Oh+szdzmOOiRb9dP8cP5UAfdNMZX/Ute
gu5OF/W+lJbapoyg/3CkD+6U778pEwoemFxDfsAN+POhJnY4oZFav5QW6G011O4RJbqiZmlxjlab
mGMLROBSW8X4WHYdNpXeADh2tPtVjFL+4Tnw3UP170n094/DLnh1HjDK4fHmfvg4DSUiUTWbl9Sv
cqiG4cgaP07z4KTkZepvXHYL7p5OzRAIPpr9LtC6iQ8599kNmEv/c0ARmbut/QSkL0mjadjH7JBh
8MTxfFq5ud8B1K5Ih8EDk8em9dSlBSX4vfQA6EbCNBSieVX5YHkV7L64Q13czt7ifyLSTD0NcLjl
D8+KX15dzPkc5mOEGBzu4+8xhx9+7CbuhzgxIaOfJs22AULbdmD5c+gZA+7SSKSfmf/1Xxj4LIff
X8z/4TKLQsbfvs/VvAY9fv6yw7qNwFc6w4vHDvmFJVp7OQaOOvit0Lu/fKh4ndUyj8Z3BePkw6E8
R0UFcbGXUihvY9ks9VRYPeUtLeO/P9IvI0AMBuvFQy6AL9OxP1zQjSUkmZFqeWEqsV+sgPLnFooq
7R9fgzzLj8X/o+5MduNWsnX9LmfOAslgOzgTZqdUb1mWrZwQaclm33dBPv356H0vSknpKOEC7uCi
gCps7LIjSUasiFjrX9+PXdLnI757jaBswObQBcjymZX/p88mAcYSezWejcaDFcgH7SsHROS1FFwu
/n4oVoczPx1Kij+qnTdzhZZFJU8rzAadjtSIj7h9240YFjjAHM58sfeRgceaK8Q2FWJCq7MIQvZI
1ssvne5g+OF0p7S4K2kNzLI006dVMfXhpqyU+djcPksuaD+UlMO4EoXmGmCp9fT5g/+pFZ8EBn4N
/RuG4JImZqzg6Use06xUwXL0h5jrEZJP27qQvdtvKf1R75QaQmbAep6r1daDDeJ2w4XVfKqzTCVz
4O5iZPPPn/+kjz77rJWh/2Q+/amL96PYzUDOW/SHDunztZEl6ibszOqS9Oy5GbZodSIs0jKlz+wl
HZNm/mmhqsitcugHvZMHzIpQz1OhhmdHpgbrz6mxxzvXdbg7OJ0unxy349YrUhNbHBNeOCkK5POK
XWP11ehI6z27T1FhqXYD6CH8k4rjNnxJVoorWs2L+mlx3X/SBkV5grWtPn7+2ubXsviQzCtb4zw5
E6qWU1iXvY/roJCHgX7/HWLZdF07GMV8Por2wdeZdT8qkiYui+/CQEqPqDZm+XjItZA2MJT3t6iW
sVgWZfYQYoy1gm5qe2FWadgqRfX91M1GQiOM77FxcLFps+4KoZtxwfVFnlnG82RdvgNhz7cFnaIE
tKfTyazpddJGUzwepGbChq3B2oZV8Fz5rLGwB7r2+cv46JUbttAd3oTD9Fmc21wS83M9fDyQfad6
58t4g71leSbwfvBQSGRI1bCZgR1dBt5atD68yHI6KND1SB5G0FTGSHiwbpQbvdH+g6fi4CKwaSby
YqeyiAh6p6CUcIvxMFh4nim455Gk1ZPNX787DNaFw77sEnXF4kCSlUGE0rseD9U48XHSXvmZFYV+
5gtp8/53OiOwa3fRqyIsYCxa0E5OfNLUB6dyMb3yY7u+7CpTPjpW4pOcnLttMvJPu7busr1WWS69
dIZ/KMj/eVYj0uvIxHqlTTgyjKR8boSDwZXiRJzDXe0K+18wJ0Ocn5nC7+cU51NaPDmzGPzHXvxg
K6MB3Fc07QAaGFJglele3hnhmWX8fhUzCvHOoNMMzb25OKHUiiNwqvW1Q5y7/i7u1Ww9AnBZu+0g
zjzQ++mLcI4oa8zbDEty/ilvtlassVo31kvz4Jjkqmdu9aoHP3TjGpW8pLos1p9PrHfnFOYsQ6kW
C4ZQ8Oey9Wa8UQs7dDmqe+C5tZ2dmLO7fGxZc9d3pZFejsZdSYLlx+fDfrCR2iwYnlKfNxOxVEbq
ZkpStm6VA7oiHejq2Cq3ZWVJ/6pgdt8qfRLcFGNSzlS8ommoxYbmD1+nd2o1WYp7aAxquyvNd8ki
fv7T3k+p+ZfNiRSTixzq/NMvEA6WW9Dz6x9a5BdfWdrhN7gWyZlRPnjvBpsoCjs6l9l+Fgva10vd
V6CgHZIBvpea6tgXBVpFeSusq9uINqGdGPLgzAL/YFSmFl+S7Rup4lL7qlXCD/KKQgSXC1hHmmb8
SpJYf4bpEO60Ljc3iZsm15+/0PdTGmGkZaGE48zN0y5eaDNWkwupIMOtXhv2+FdQMAWXjg6gCHex
OnZPn4/3wQd0Z7yjylfif94lJHRF7eNK5kfmGEdE9jUM63Gm/dtRXDaYOQ1hmzZb++K4TeGs0uvW
Ko+WOb26sdGs1QbC0OeDLAMPV2+L+yeLE+2iqy6/F/UXHfSWbR5L374hMFlXdogXQmgW5u7zkZYv
DSgtcQfVEH0qnGvF/O/fxIFcoPAsOaceMwDZVya63pUMAv/u81H0j4Zh9nHTI8yRQVyEN1ujw0sH
Z3GcoiHDAaZ2kuh2gvgnd4omgW9bQXxDht2FcFVbGXi5ety7hZ/2sG17k85EEtoo8lt9O2GzqMCM
0jCjlAjRdhgJxuUuj9QGz4MBCf1aKbT+C96h7hP8Wayj1KxOceCp6Ws8s7CWc3x+fVxSmBGkfbT3
Qm/wgx0XbF7foG2UIS1wkRgqGGHGHZX24Ezw+PAt/ns0Y7Gi0Be6fu4yWteCqBRta64LG2PXzz/W
u8n355n+xAuq0u7yQsl5o6Uv186OVYw9bJqKbuW7Vb1Nh/7X347E6ZO1xNHDRJW+zD3gWhNM01iF
xyDl2w2KxaVuRvFNNB2s/3oog8Y5QasBxzA+1+k8z3J4XAlA/2OuSh3juoGCTNWal0R468xXend1
5TBILwMdLOzmhL9liBjo0Gx6/HOOeasUdIoY0KLQ9qOUbXGoMY1o9pByZrTfmPs4jedyLWoxXIdj
WNBKTXHkzOHi/bw5/UGLh1eCxkoaXLKPBVWpvanh4RikOse7z9/xR8MYc7wiJ6yZbKWn77jWnAz+
vQBwWwfqunYz9d4RQ/Hz81GWZ1XermUa8yY9HyC4/y5GKSJkV0NbHNVelSszVbtrUiPyCmm8+73N
aJtuhBtuprFEFTpjuT4ffrmVzsM7JAIIlqrj0DZxOrwNRClE6lYcKSXZ1zHNXh5hpdsJcwQnaaLn
SUJOUZ8P+sGbPRl0kb/y9bBCzOYUxxas484KhmrXOX1/Zpq8O5zxbKQ9aT7kuYhp1uLVmpZEJu4X
5RFUIJbxlOtRe0FTN0et25QpwqJQMyhRM0+7HV2+1iq2TLcAEUdaciL2k1oz3c3nz/4+xIIFEOxS
/3RKmvrpC48b5Eud7tdHAxXzdarY5pODyA05XqrddG1gngl/H4wHw4OsJORqAddlscEnaWfjxR41
R3JqE6goe7ivKltiCoAdTGlE7vbz59Pn7MnbyxdvnVIKBSF2R0ro9mJAQIeFLRBXHn271sxtnGUm
doBNi8Cn7R0copPBeQL+r7y2iewpr0/VRdg0INGUwc9ua8lsXVfsnXuTYzJsKmuAJVHRs6V6XYE5
Dn9Zam/rMh/w8ZGO/RuDikg989o+mKLUZ0gMEgHouFxm8g1pKino2Obopp2GpsNp4Pj5/pmX9X4U
7qjIxnROLHR1mItMVBcNVCHCqT3i0S1h2kUqBfgq/+tnYRTgPiq8FhJFzmK5RelgtQbqtKM1wcLT
nCRZo9wVf7uo6RbW6YIFSOQaSPwX370h5EeRSKZjxpVvq0YTtoWwOM4sn3fhUrCS2fMImvNtb+5P
fnvAm1sTajV0uyMVFgXP4tCgKUOksQY5u61vMINS94jOQLKgflfpOHTTMyfmdwuKX4CmkU6p+YzE
BD/9BRluHDEevv0Ry1rjauxBMTKPkQ1lEo3CrNf+fEGdRmj2XUo4wuF+ySWZKbmcibhDdU1iVRN1
wvI7ssUCD5JuNiNNTXFhmggswmgszjVqafPh69/L+J9hiRmkY+kufJ9VQ93RQkfWpkM7iuIhs4sW
nuzQozVNLMeC62Hb0aWNfQeqVRH26t6iIZtTXJynf1dZ+fNTTJtwMhcKDeB3i1WiR0ilcjAvh3aC
MWdhh7vSIhJipXS7v6p9/hmKZ+U6T2crdK3lgmyRnqZ5bdEPQUfIrqBzA3ELrukIJs9d0BeB8s9Y
3BKYzdwq8RZYgvRhLWZpLVP14JYRLi/mNCb3BezaAVmq2UebQQ/qxx6CKAiUnBI4wtk+AF4C3u9a
FWCq4Q8b3QV6OLowRFCq4kppcWTK4R4r926QBJdIcZRHRaMu7+XMrkcHe+Vvn0/P0wX5z1MQV+jI
B1TGMXERXMbIqiXlE6anpeGZ5jqtdmdo2JTjljM+THJQr+kEqX5mgFJvxtjOz9zFzPfzdJZwzHlS
og+Ft9PlGI2Nklpimg69ZjXATBBrRRyY6GeoizPR+sOh2NwQjxOs353ve5m3rdJW6sGI6NzuHGXa
u35a792GfofP3+p87FqsPjZR1jv6m7k7avFWRaqPIgfTdgBPlawjhEO/Gj/RV43q1Dn+28l1Wynu
ZaiG8V+lOf75njY9xS5pSAKsvgiwBTYCfUGbxAFfifolZufY8P825mwohI60ic8VzT96q2Q3xHy1
INH9roRR5KGJGyRLjobBNY03zmWDhR1uBVp9ZnWfhu752eYWXjZ1B9sOyj/LudJrBgsLmwYjI6Ti
UxrFW+FW1Q8a0GkGisI8/P75d1y0Tv8zJBQNEiyc8nmviyFpmmz9PprUgxPXvb3tHaOsNnQQhQ+D
2wyHXJbohCNMC770YB2vibn5tW3OVFb+xjM7yftJpbNdYdlB/Ytr3HKHRpkI2dyd87+oLCJETqBz
ommcUa3kL+gqjNPHqJbIFPNSf/n8RZyedP68hzltxt7Jq2fvXOyak1JMgdUKcQicoL9MJ3BkKoaq
Zybv+7mEmIbCHglJlqkqFhkFQBxTSKuee8CR2Fmp0tXXYd0fg7FNzkyl9yOhjWHOEr05zlNNPA07
umwGoKhtfKTaq621GOdas1a6taNE7bl7zPt3x5FX1Ww6RC1jbhM9HSukPA8PtU2OZeDmOBhTWkN9
qONogHi27oPiRqOTa0NPqvGkDBbmfGarrvwsRydJo8bK7pDSRkp17iT0wTswEE0Zs24KOuAyC4ZR
cekonZ0eByeOoeHhHl2MTQAGnero304fVg9DsH7RJRJvTl8BMl2JaUyQHXNo7Tt1yotNERra/vNR
3h+1TDRZLnAlk9whqqTTUVq/AXQA/vgID05c1+R5qO+qAx0mZoSUXtrP6B3aM6H+g69rc0HjkiZM
AxLKvGrfpCxpdDPxLJwHHfCzt6WI9z3uUmdG+eBbcSafcQasf/578Wh2qGJYPMYVd4DUX0VhhbBA
UfRtnvjxmQPyn4Lr6eZlcttW0dCpHJKJfadPZKG16oAwkrlWbei4udtaL06ghFfCT+QdM72i6G6Z
LY1ImjlboSLJiTxntG0sHpzQuuAabCW0LqQKcJChF5Tdy4kuSk6/9JvkNm7gg5iaR11ivYh3oqVd
gg0T8cpShqikWdYGV95Jm1lJQlj9ndMy4HhSpuY3EPAUpCpiD71P833Ia/Fk+96ipf0Bxr17zkqT
34gsolvVOLY+IoXtX7suIV8rkjgv4dNRftij31R+TmpWYjRZlsZWVfsA23pD9nTeOlUJnlTlMSPE
QJmHbHqYvLBu9avGpgGb6oEfv9p9pdNikgt5Pww5+bPCrwu5dhqNRsM2B0/pybg2lauWPhv8GcEd
4meDLR+mj3To4geUtPpLQH7uoQ1C+bswaRWmBuPTLT677h3NyaEbv25V52cuupTGaUyzbqx89m/L
ZufKlbTbOF9DLKSPM58EdgOjnEyMNRD700mGOqTdZM5M+6CNzXnqZZ2dy2R+cAxm0tsENgq25PWW
B7hU6j3TIq+PFj1kIS6XXXAFiO5XBCHxvnTnVt1IkReR1qHJ0BtQlLSS4NVkdlt4GOG60toEY0ez
2BvE//3UhA70SnIOuBHISy6AtBzCytuDEjDObAIfLF1Syqo+g5kgZ/0BKLxZuiG9dPDix/qYDzUu
UPgurrmfaZvPo9IHSxcy8IwHJv0K6WVxFuzTCligbNJj1dG8ObqDux6nHrF7MJr/wVDsoODYAH1R
kV4c/gJDDHRdCyK6O9kXmYVPuZa27h4a0XgmKfFBrAXjBe2Yl6fO8e80SPiCBrgekvxRCXU6Nilv
sHuA9LuCG1yFXt367kNbyvHh71/mn9sWehkyIstoC/gBNJHt58fOrPFSFqKgzoHpzhQ54ZnDyPvT
JkldjptMDyrSqDlOn1DDPNyVlpsfCyFSmoD7CDfKMLkYDNx9xQCb+/NH++DKbqlAYiBJzzVZrsqn
Aypllw5YwJBKptK3qSoy4kk8ROtG70maqTi+AikMNzWHgkvDEBhEU40+s1HPk/Ek9pMu0OmZIKVN
joba5elvEN0offJYfNaYHpyWqtaNMFv/NlO06E61LX+b8RM9OheSTTUKeWabezeruLbzBrieMYEp
Ss9r6c2KNOw4AIiRaWTTteYHk/gXPo3Y6IAu2JfIui7coSnOfOf3j8xeB9eLsiPna7J5p2PmE7YX
7IP6MWim4rKiVbbyShU3miAvmntQ2PSHN112Y1d1s3Gm5u/oMxyteWbODrx4Rp9VWqfjD8BYUfwL
/Wj4dbseTUNex5N57hT6R4z99styxkUuSGGLyYzkf7lyBpLkCMQy80gmFixskEfszjR8uldFGaTd
TINQ0rWBVO6H0dCyBfAigAuicj0vVmGRtLeh4ljPravQkg92meabTIz4nMqoN3uvHgb1AYqGc9UV
orvpc9/ftLSDYOyBuZZXUDGdm2P83/aYFC9+PpG9thoszzRmm1g11RiHa8gz2gVNxqXlIeqjbSUQ
/fSs6IOO703h08ksq3B6EQBY0M2m+lStLMBg3xy/po/B1930AoqVs9fGvlF3mtXDZoGACq5XbdwR
kzq/0EzPpKOnQjdEL/WmNULzWkRBD7pUq8u7Alt3PP7yXL1VOpNfL2MpcGwysheZRAY0MibuCmNR
+janIqtaj4aY/tDQUrVzbQO0ny8zfFLPhIY51px+PPp5CLM6ylO22tmO8u26kAENs7O53nGqfX+E
0NNnqyQpDIuDmGbtOYkgYtQG/L/9JnH7PY2QNE5iqTxbdMw+aOsx0KMvQlHsp1InB+sN0jYexiHq
b/G3M7vLPHWVMwsLqfHyZxu0mJD4M/FuVKm1zP/+zXKmEV4bkpJGTkGXMA2ssKqf63wGrdqJE6/j
nPQIPZ1zw74uKrdedb6mPoZTXBxnY0xqWT30ubVlB76xS9uyuW6Dpv2ZhrHyFSMOs76UuQ75QBNd
bXqRW8urVpEtyO5Cjexd3/WgOVLfiV/ob7YgGFd0bOAj5rg/+3bQf1opDaJeDULCx77Dlv5WpkOC
EGbo6WSG0AKaDawtvCYXso6JD9IURystbcoXMDVKvU4KJXu0hl6OO7TQhrYZwByPoF9LM2bS+Yn7
FWIXjndJ6gDj8sM2/QpnDBRuhJ3sHVeu4CZGDd55WlNMz64vxyvdiTJ/FZZNcNPhE44n86jQw6HW
uFvaUZdgj5KUykU3WIXcgBaJbwK1w/k6xCO38CIHXMZaSzr3h1V0UADaJk02mCc4P9OgmG4yeuz0
LfwnpfF6cuzHvDbUO2m24zP5SRrme9Uk4iVjb/8ykg42FQHY/5InmdOjASsS96pNi+BQNJCHvFif
INoAluCMnYQD2A48KzzLaGu8PbLSXalNPSOPU6xEk2GqfF5+YZYbWiUVoDt4Nz5WaVWoN2otXXs9
dbjeXaK28NMtXn3Br9TPBuVpVFAXr0NVC6p1XLU4r6fVRPP2hBjjKEuMvW5dM1HiL7Rd+/HBKn1T
QURWdQPtn1qkNA9C9VOse9jUihi7zF72oUdnhZXeDKGKMAKBpmJd2FSKlVVRBwXobx2DnBLbTGMd
4+qC+WlJUsIrsrTbUbMHIMF1AId22mbLX7bVtt/x8+KPaGY4DjOjqHn0hdVsrTKpxRaPj+Y6U5RQ
pdk01rkZUEO95C6HN2MTdD7EwxGvbKDcuhvfjr40UiDGjQacuk0qCExd3F0Moinx2UnqEp9RxQkz
rBWVMbnKHDX9RZbBuh6NGLeU0NdNqC2DZt2QRKtfDNEYmPy1nXUFLiymGVD6gAZlCUQD0g3IKAQq
kYRWg3E2od6QGqzxXlDUJG887SnX5eplZ8SjsiE/o1/bcLONdaZUIFyNDgHoHshP9RDIXsn3OWYs
yXVvhW50Vw/CRv5PJmOvdU1xSRdmXkWrWJnSlzD07VvHdyxesxiUktaU2dhZKzP7hicU0xbLcAKV
31vVLdhM5XfXloiyx0gRgIdk5oMQSGP/ZjCgalzKAjDzBTpi90ILORytmO1ps1JbUejrRAydvpXw
qPNbA1MA7C80v8m2WtHT4E/5kYb5uHAyez87AMK5FzlQLV8NaCKdBhYPEv8GekDBD/cKR5YvNjAC
xIl4jqtbnU/8w6U9tl05QQrme9Sj4KEHcl3hyqpoz9STfWyBFJmMmyT0/X0LJ8P2IKSkL71Woc/H
Dm9S19lYE6+GRM83usvvWJduEF2Z2HXEcLs03LZCuwpfMP00xW6+OFZItkvrS5BA5roEkVlcUUWg
BR49E51CsCYGk21SGSF/GhPeChgXpN9sn8s2LpNm/Tixv/6uugQPEOCCAeprEC8uJK4xOvgNrqkr
umHd0ivDSUY7p9OC73Kq0RPovdNYBKZW01fCT7n452lr3HQqCEuvrqfIWFfkKMqZcBWa3MSFpW6t
Dustr4WEGnnAm7g2+EClAm6o+vSIusdFhu5X7dNoFOVvp8nFgSAOgqnAt/R7Eo/Vz7JqOZdZShTz
ZoUdFruxLu0jH3cqV2VrS3a7IkwelTLSsjUHC8xMMr2FaZYZs/Q35Ck5v7eathFRDRDViEJZemYY
4XhKiiDtPTYVLVrn/UByVQMZsJritFA3LU1+o2d3LoagbPC0GE+DI3azpYNYVbXqf9MLq8mpmijx
N1qZzW+j1VY4WNhNpG9aEDzP5NsCZ61LN7kbZMabMN1Ku66F0l7DINO/xnlu0RYf8aeAZXTXjpW3
wQq3vugnMcPIVo1Lz7wnBLmDne1Pxq2SDXTz+yN2sjgstKRVWqeEzsejuuQuoOSQ0sC44MIaKUis
DV+N2e2EGirQoawWc9IuMrBrLbmf5wXx1RvLTH02IrwCKQZnIQ1YVWdy9Irti1aEJvtCqem/w7ix
0lWtJtFLEck2o18+Tq+MNp06uD8FAPhYFoO+Bsgkn+umD3HDaooq3hb5mEDbTOApAWvoYFXlSSS+
cKgDkFW6VvDDGkdl2KcA4fOVUVQBcPjaxSakpAk/m6mMJbewIWBlNfkEYUsVYXeociV7qSJlCi5A
Xan490bQCem8Hi+xxYgsqG3AaTw9S9snE5OnQwmJAy8BLawuOqMzgnWMvOfRyJ3yAWFUeZ9nIVJb
5i9nQZxmtW3u64Xq0aOe3FmO8mJVAvvrxMgIpoNUuhjhT9TztWPpaBsJ5R2CVKG5ck8OegJNAHL3
ijOJSuIs6qNXwHMZRCkSpsHO7/Q8BtFXGuIbgduIoVFNOlQFCghcO1uR39tkqwWd8+Nk7JoxodQx
pN1AvLAi8StP2lS/S/F+u4ladaAkQPzuvIausm8EdDYY2cQGeLw20R5GJ3PxRIYw9I2ch2pfRY6T
JzsNBkfqUc/yna85sXZYgdkYxueBE3/nCQkVYtc1cG+2pHGb2fCYauBOTgab/TBCjBigMLY7jhqs
pgI6x3jpQvn3Dwa5p2mfYAdZ/MxVC6KcOlVTt+1w+jrWjhJjviWn8EEYlQ6JZ2jM9KLj7vedmivY
YYnGXbm0gI0+halrk2fDaMlTw7G31oYji4MbaSnILvBbwwZQg04PTeHwJ0KuQCsqRXH2RWpjONym
eAibv/l+nfqcYGnrQIuMVPWyIs7gHOPWenodEjVAN+P0+pBV9ZBdKGac1ZcilXgv49LQWk8l9NZr
EObWY6QZndhS9td+QzcY67WVBS3O00zFZp0NdBhtm050CRYOhVFSPsJ5gR410V25aVMrWL0DAouB
TbYzVaTs1irJqGhNF19boHcvDPJprlI99xqqVMSOai9vdC2d7PvR6BO5Kya9lms7coZg5bCC1TWF
KhkTufSxW4k2GX518WgrK6Rj+IlrvlLux6zmADFFnYq5ttZeDzhAQIQzsuxFtNbIjjFWSbI1xjQJ
rsFLRDdxTjJzrflc5GjiBy+0tXvSqisff4dySy5TvUevO3BQd+zmqW/Dodpzi4FNw2Nnr2Wp2rcc
JRRlq9A8P3pN3doDbi9apK9MotG9aUJV3MFm6+1NE7SW8Makbn5xUVYfQdG0R+K0UmwLlb4K18Dd
E2mRpe8TTTFwjUl78V3xlanhvXOX2NY8GoYT5FW9cQwTPHp7/GA9/sbmi1TjiitHVinlDnJLfWvV
mE9vpcaFbS0yfWw86Seqf1UmWnmdIc+wV5hiYrSQDZOub7Q4xTsxQ4jvqZWl/5RhxR7e2xB3Vn6P
4UjQKIjZC2jdWwNfEMNrO2ydnjmBxRtHNliE6g384dKkjwP8DxSrlRtU7Gz6OLLzxvUUrJo+Awkf
6kmzDqoMmw0tcgUWOKDCuFVYeDl44Zhh3+WoMBx29LkN9U5tdHVnp8Brrku8XddJVGvqdYIRxn3m
dhVWItjiZV43Fzi57KiKhctyFx+kqcofqjYmOYxSiYS3wK63XuM+Yc+Ow4rpr/BypotTpxpw3Vn8
A6aeFJRYWcbwkjS68dt1JvdhNAcNrxXFgvimhHHMZS7zf6hVN91lOKyD7GxV89hDWjRglypOsSXm
SjSZcaa1t2Xtm/WtXsrpxfSror6sxwHst9/PsGYAsFzH2XV+D6K2+k0/uqW6arMZU6c7o/E1zWUs
eCqU3JuhGUeo5+Y4WZ4O29a9dkBGTeu+q4ZhPQxDdpt2dMnSpT6w+2moj+QqyuMiurDsPPyhcGD/
afvB1OJrmar0mENqYukLhRphrOPLB+01E4+tpHpAu1Ez3CCcHfsL36WosSMTKn9XwMs4nubS/Ane
y8VkGgK1uS6twIWIPkOjMP9E7fqIvSUbbFFSmyJ0YXfAu+XCycNG9bGIEyfkuqJHOdWHRL66wMgB
UsXw/Ded0hl33BftkfsxqQk2H8N+pEfdoaVB1wN4OSRH2xV1R1g2Be0WIGAVDKPAXNrKHiBBBkoQ
4qJ2WWvZGKxT0ZNvFxiOfIuGGURoWJlNO7KPkaKIKTnPJRmKLLQB0n4VmLigmAYImAtF63Ox0Qcq
tXQwZ5AIQcRF901Zz++gNrUnKSNKJ+yK3VGGw3hL+Xi4i+Js9PcG5ICKU1epYBlKoWlliKJ/pgEI
m65QyuJGTcYMnhiSbHQpUoiXPowa/3L2f7lOR7uxLqrMrn5NPsDQjU73puJ1kxFma3fIikd4gvVV
KMhLeYUF9spLq7T+CoAWj0q3bUcymZhcNRepGTfmHTgOG4DlUGRcxZETXPS65PhLMde4ov8MuKcv
oO6vsnoETWh0anwzTppxlLVt0ySQaOyfkJZCY6WH3CI9bCsbbK6svn2esMvBDMq2M66SYeRcSbAe
/pUuDNIeHccqbG9Dq3mcXSO+TcDar11RDuGmKXAYWOM9Zt/5oWHdxlE5vWaN0hor/q7qd5gm1utQ
cXj2XN7XATZfA9Q1svUj3aSJzpChjD2/SMUPsnjB16QHYsTlPNJ7r+f438BSc8v7ClwqTV2FQnAp
EaXbhB7o3ptWNaT6SHlzNOD0glUkn9FhsdyV7MocCpr82kLVDJcPd4BmJ6y6/VHLOPp9Jvc157ZO
cl/ILnRSk7SuImuhaHuaRCoTIl0etPkrEcnrgt9Z5mwBmU7OY15wjc2Jx/m+iH8m0YMGfO3M6Msa
EfKdk9EXKSw80lzVtrEe5Cp1MwJefSm+GjftD+sL4bGc/dh3JabXu8+HXeakl6Muag+5cMrAUBg1
FTTbTOYLgMdLRak9WYOMNTfYP626pt9/Puq7LOPiWedf9SZdl1iwn/x24FlBlNk27/cJzE3Ka28B
nfrGmVrD/OH+9w9LgvB0OCihqpr4PKQl9XWaZivs+BQ7gSYYnqmLff5gVKhPRxoU8kp63+evUunv
qCAwklhZTs/NBkpUu9Xdx8/f5Oezhsl7OiCOX4IzB3O2TCiB8zbz6P7zEZZVxdMZ8k4MZOZloMDv
zF9Jq3lzG5vyMsgzY7xL387zATEOSll0K4gDT5+CWrxJjU/LX/N9s8OHeafs/85sA/bFYojFi5JT
Y7aO1PNXZOSbOnsNtXP6tEUbwfshFvUdOgk1SEc8BZdfdtlc9xovfarW9Wa6dL8E99Mq/E9W75v3
Ns+ON+vIpGm2gVmfv4ZOtzOwYcY6etoZRb5Lg4tc+U7j1pml9OF8ezPiom6m12NT2wkjWnQS+fU2
aM7Vez9crG9GWERhUsecB8hcvqqKujUUY2+BNvb9y6Q5Iz95VwZdTolFxPVp/o3sbsxfaabYIwhd
jXbNiSZdd/UNFOqVilNynP+qtbNIpw/DBAIt2DOzgNhczHfy9FNJLTh/tb+i47jMnqLLApcCL9kZ
X8nKJOv4Bpb71/F69M45KH0Y8N8MvVgH1GRGK9Kd/LV3j538xh0wGOo1rvVqcKuk4c4Qh/8gfrwZ
cLEq0DXnYqzt/DVjxbntE739K9DHZ+blxx/zzTCLpTBRy7UzAGOEEG37cH8PS3oNdOjMMB9O/zej
LKY/LRqh6MiXvWY2jgicaKNo+/nrOjc1FtNfHw0FBT2vqwQC227IDmkzpmIlMdY61171Ydh98zSL
BaAYCQ5LGmMVzsremgf7AAM4O/PKtHejOHMjEyV+NJD4jFmLL1NNRWDok9RedUsO92i+IK/2gNIn
K57WYzhLa6s2uKEWKXBcytMV5/LkZwzuft1JA8l63GTSy1zLWNeF0q805HEIQ0vnzA/V55l4ckxw
wUGZxixIoDpON/VpNBV6V6pJU/k/EYwieuBqKZOVjc9ViDukHUXrthLO72xOGXhlF0O+oAUB349e
NPYXTboCKqs55Vfu6E8/ExoDkFUMYsB71NJbPNldaWM34rgkzzsFH9tsViB4vT45tAALMLe+Tpfb
59Pp401pFpbMsLG5Q+P0oeyKYnY2b99OfAGi3Cw869g8B9/cL2SH92Fxi7vKuZ3w3RdfHO/00zGz
OGsjTXAKypyYa8ph8u9GXlxJmR33zzMP+OGSfHNqX8QXZOgwkzIOd9kxuo0uky/O3rpHumeTVbnG
Ay0AA/0rO7N3fH4ogpRx+oS+1jcmChHOeePXyf1eliuQZ58/2IeB+s1zLWbjWDRxRhmZnRZhnado
XxTmodLeJ3X/bFAuyLujG778GfP/hSN6+Sv/2ta/frVYov//4IPO6/3fDS+9X+mx7hqszvOWItv+
9b//a2al/eN1KfR/0U2FWoqQgM4LYcT/tbrUxb8gS8w2kzT9YnooCOb/x/jcxB4T8SwXC2StEJdm
IUVTdG343/9lav8iW4sIkEBBwMGH5G+Mz2FoMNf+HbaQPdD3QcYcLy5COT1180R6cwjspQiSiIQ+
rEs1sHZE1IJjTDmN+bY2o/6XrnXJIcuiLtxGThs+9L4e/6YWSHqiN0c6PPEFT1SEnpLSbFCL8Yg/
nDVbHbjR0cffAI2MrVcOMs8+wuyWpCGIvtYRX6dO5coWkp54tDone5y0oqtX6GD7cRMq7oDTXJ8g
x2gKvTp07YSUBQlQPXnZJPXYI/sA6rjiSIKxtIJXgmdULUXAzuyd6lb6cX6bxCQU1lMCs1pa3fAc
4RP7Ixz65BGDos7/QpqGPpMS8hitXmpHY5MV5xEmH1EHAgmtBiKcvivv9IGexLU2VdazahTzL6Cc
9qjU2sBL6Eybc083jRGVTHwgOAeq9i6l/h/tYmrrX/6HujNprtvItvVfufHmcKBLIDG4bwDgdOwp
ihLlCUKiSDSJvk3g178PctQrS1XXjhreQXngKPoc4ACZO/de61vlOCwEyFeeKk+Vpek7iml3syOo
cG42CI/t2WuMZjg0VVa9iJFwiajUlf8Ncnf7BPHQo7XYTzSLfanz18DbjEefIGXI89ZYfuZNZ0Tp
Dqh6adCYwxMq7+AdPIq4E/08pPHkgHJHSAWc/loMhIIfEpfGJG3Ugo64wvLdMF7yR0W8wlo1kd72
TIfCGRciEezVvK0IfTbIOzHt7l4kRv15tnQqo5GeLXh/pigcVDNk/3Qem68zdPWrsZpHBkR2B01d
DZnzTkxkkX5pEqfDtZ9a40Pr7vqfdv/WxEdkfhIW/YB6GlUIrEG3r5j9+l6uPq+c9AlCUgzPSC7R
Bv330RZn0JaItJFJCOQyXq3o2Q9F24Eib+xPtedlKuqnoGIEvMneDQdtjsbBq9uxOPhpGiyM0kpr
h2z7jKJKI62eISIXtNzmyuWgyuSQQBLpg97S3MX7lMrt9w0krD4shuU85l0JjaznuHaHYjl5WlLR
v8BsN81oslBBoA9QEjkNvvH2PGtYyoQwtC3yhmmtjKPpDPpu9VOxhqIu9Umqopwv5Mfwhjjl4GRn
aTeVALlfMLbUBAwhk5aWYYcsCOhkRqI2v7RVT8Z2X8ryNNWtqC6Tp5AXEW5SfLTN1b0RwdgbYYWU
5cse6P6iKr98ybfFO82LC4gqSwfrK0aEAjUNM6UHk0llF47EMpdHSPoTY3UPdgqz5sRD4OD12UtO
lomHxDwQQNKXrh+jRO4qtay1alT+xiLIyly9LN62Vj3ThTZId0EXil6jsLtrw2pUf0iY+4qo27rx
w+JXHi1q/A7cTdfOIZ31Y/2VCDZ4351RqA+oxQTa0kbXJUQ4R3zfgGs/oM+Y6Ufm0rpi+sSQ0jOS
uT1svd9Q4s1ylAfHIef8WFtEeTEOLjPJx+juSaYFtDN7LcVeTswimiCZu0dCFsrmmKye8k7aX5aX
IejW90oRLMdwvBofx2lFh1I7oOjCIjPKs8rqm6wYxePci/GRFMJhjgac/n04IkZuIzR8/Ue7rkFE
aXNF1SVmrT/BAMREWw4uw8tF1jxf1myRYr9V2/Yt71fzWnSBw+rjCoaWKePk27RPfigcGOqFhedm
j0vROKhY7La7YPWYHoCMwZFectskGqlpdtD8TK75JjemkNS7+XtOGuN1QcwOtWgmzeqEygIMBJ+c
ndkfiuGgUduhlMyG+guTU+MjnVwWkYb55sHZfHK+SAmoqrhBIP40gNnj2bBN0eMhKViYqrpZJULD
nMwZxmjMbq1WG+KcTa18SpqpQ5SpsvzQBFSZh4wBGYHCyqC/YNd99yo145ar3tgFxHru3G+uqcs3
vdD6Og3kQfGENFnxaVn1Mh19p2RtGbCik2Yu9wCOoGnB1bRJDxCqVZCAGZbY/vUY1E7PHGBmAuXW
dZMfukX2b4PbDl40Q1t/h7vO/hAM9ApCD9QSg4oCfdOxyjRn+Vqiqwi7bO3qw9yZzZWw05VBsEI8
FnWZNfkEDsFDDDNPjdNBJivrjxQDGwG3v7peN2RZZBs1RBz4Ht7xeEpWaZCONKjrYPI6En3SspsP
athGlny8xoQ2OLX9LhPTfoZaWz8rYxqCMLOC/pWVkl0v2XqulZGYQn7lYkUFu8Vbs8oJbWzKaeOI
nzIoDkx+OIulmGPJ7oECxDTTqwf2ae7eyCqXtMYJSLB+XbFcI+5SLBrFLt+M9FgH9vW4ms1xmIk9
Cktf+VySmqzu0PYQliOFYd67MixPTIdqN4uhhlZ1bDe2BbE+V755GKTP0Kq2V51FSAm2U0K2S05y
Y9v7YZ0s2Ly9MXDvZFBia0EtoG/RPxbTIZG5/FJipan5rkb6poM+kDH0qPybiRvj0zB2ZYrIgDc9
VrVhWgT+ue4NyYjEdnEcRCGzVTkZDqg8hnsvS7UDQn4YNuKDU2f5YAHX+rjURM9wd7rSBdXDDYhb
QvGYMaPTvGmdObPvkRkXd6Nr2SWyrMx+wyMwGdHSlMvHtVsJHqyzxXmfkKyRsajd9Xud75k3XtcX
9+mWTqgJJbPCEE0scgrs1ol3wKy0kBmH/8cKSx7du9ZxifIqWDun47iU4wNS4PQLpSQW/4zhVpSm
fUe+AGie9OxsE/ME7WX9Fzy1GIJF2YrPQe53V/lqN9+Zr26IgTZDtidq/1VeTX3d33gtsWbHzJ4Y
IhWG14PyZ1q7ENJgzfOhoydB6Eydy0dGG9NNn4L7Jstulu0xC3g70TbzzaKutZoHRxnrHE3YTxmt
z6XFuk9oXMY8SlKEUT4W4jBjjIH1anoTKmizQe+bl2uCRiKlqohHjPvzIWvG8rUkWZH9mmDfPmoY
4INBqVvnk58Uk/2gVIqyFS1rv0Rb15QvIHgMIjhMk3/K2tcdQTQ5Az4Kg3m77xmMZ9EqVmKekPSI
/EK3GNPBoNPxgzUJm5jGZiqvSafYRdygzx8mu02fKUNplDh6RECz5tpQobuR9ActxA28SFZm95b3
eXAtVZl/x564C2NmW25XSAjS6ZRrnv4zkUu9PJQOwXE86sgFwoaS5QHNWTrGmsynj3YeyAe/L1x1
46RLspHllBIQTS3LtIb7S3UAeMRntEigiwo9WNpmKFrHepim1WHvlKigroqEwKeQh935WPlA0hOk
zBnJWibuq67q9KPTC48MJWtIKUtrUqPQ2CDrupsqy+J3GOdEaCd0ZLbr6OaBf+WQ99GgGZkccfFU
QCXa4+1zoL/7/bNvSfJj/NRFSbP5C7+5cGTxXFOmF6d8gww9hGMFAPcq9wzbo+hz1/nUJnOjj0xj
t+bokXrnoz0dNq88lBxLPnTwd8g0S4mPtFW9zPcbGsgldugyjOFcteUNIiCEbUY/5++ipoo/zfPs
vyZMXpH69z6yPy0HpuKzyUif2Jd1nLB5OGRjoo3ZzrTxRmRYicXCJZOZ1dlXrfwAAnp6Wg0jTQ9I
5uqPZb+QKVUrXz5OCFS31Bd1WDYt64tC8xqbmi2/qzfihQpHNjJ21KJ+H8nRsEO5VcPbKG10/6qd
g6tBtCYG2R7tfjhUpfCOJStzcbaHsSU/tDHF0aoW/VxjBpWx6ArKTJ44fNdeZw2nzSP0JmJHbL2o
NOpJhlMl/DoCtGMXRzMtjfZlzXoYt8rt2K6WOjDnIxjhNHZ9Dp3xrJc2wEy96O3YckMYshQjybjm
grwG6vIA3KkbiwIQqWqH237M5vw4rgGOQSKuB/tsBaMvzg3HjSxKu4y4tjrwVngnIDGqsBuCxjhX
aq6C69yjyxX25ZR/dXtfdAd3T4O5LLVCPRlgv3qZgr2wsFkGz5aqxva6yMfEi8YfG5FFTtxxCnL0
xwi+WNImA4zPlU8kDS87RSCq5iyxvg4+GV3hzKP0qavXeYqzdQy8eCUT89L57ZrFI+yk8rBMku+w
FHNxP5OAZoVe1gVTNPUNc/0xtd3P41atHCRsxDiQFJDqfy173+3PZEyhPcZVge5smgPEF8mEJvEU
tPgs/GlXrSG/R0FqtUZvxJlfESOELcH+Ys9Oew8VRqQnDjV5y1lWS30wSWJp9o1ABhyd3A6xYNrZ
57lp2yJ0A02lnvP2SBSeDko76WU8mlstug8d/g/iND21a3Ow3+B2WCwD/gj6kqgiOmk5I1f1SBa2
vPoaAceERi4dr33ekyYC7gu+Oq+EOKu+UPgAlrH6uD/zyYlNExkjigTqsYQFfLy0xHo6RzZDqz2h
2pDoa8s8Gc/TUO9TJ7RCzxS82Yte3OF7oA25r/MBHk1gO4lzaoXfJ7eogrOMGJrEe0LAOi+RvY1e
dilIr/qIzHfjeNw77dfNNY1nY3W9J3Dl8m7r8emEc695sALDayikSL8hVaz20FCKsU2++Wva1Eez
nKkO/dJUZuy3kCeO+Lc4ArdOMX4wyqJAjZCanJ/9zhi/JGTj3gRz63wtzRaGd5MvEj2Omp0be3Sb
l4qYyhuPFDMMHIQJe3zvBY1SWbsIBby0bPkeTa7eiIncVKTmTMPhrVPzYIqmya6soilPqVHMWTTp
Ur3l9mpXx6CpkB/U7lT6cTuTyI3IvnA5y8HnJDhwUP576pGXHPrVTDYjflEEhP95r+3+f1kXbXfu
/0UXbSrTr33+9c9ttP0v/mij2fI37GcA5DCH7V2vHba8vA0jrTb7t90X6zJBZf4LcuKfbTTX/Q3i
lc0h27Xw69GG+/9tNJc2GgRQ/sqUdOwhlv0nbTRQMD+30bBCCt6j3Y6OUdc13V+a1i4xRsuU8DIQ
7cZq5KBrEYZwt0ji0D4hh4dB1qrEl3GFa/INnw26UcX+a4FdGYrPnuw86zC3Qt31bp7QRXInPNM5
g6kERd64vViuASMa3MzA6UrN1A+Sf+1DhRLEXYy27oML7OHuw+bUQRAHeQpBMZEth4Yss9jnDOEb
oaVtVjXOEuyPtV0iZ3KC1PoO5zH9WlRCfyqyNQGls/Gxc6oV0XFt65sXX5TouFRCPxB9/6TSFvGQ
InWxX+gHVdXR9MU9err7TIwvBmobvchbUtxvFO9rgNaUrhuZTlMkOuOA9os4EAZTrT4ntQrtwTrz
/8tjVTjzoeR0c+kkngaodc74oAPT+SbsT33QYOAzM/u2IJqrDvKII9+BRul5MNuv3ejfJQbYbFlc
t13wbCr9uErSQcnJPWyQjsLJX0IjbXFtk0Ood24HLUb03rSOmu7QpT4mLw7Hyxw6K3/isifgfm93
F9jkvKR+c2RScBll0FpHmBTU99tZ57z2BlYqu7OMt3VbUcJrBrJpcRxV/5h7zbd01196LRm+S1lf
MO1HXlldWosMcPXR3bpjDoK75Oj9OGzmcSzLi2jnR1flEbf3pfc+FbTC9uge6RzB+l3RpUEJt0To
fG+JmeUmYfELSLU1nCV9kUSoH8WANxSd5VPmf8iz9XlGp01v5ZSymYb5hFaG43Qsp+nYKhXEmAKP
iFFDb8OBJdork9oeV5593azFpVrdB/LcDgkseOlyhJ9oX9iI1XLvg2eW1xSGUQExHpHuxJ3jWFWR
ekOMcJz7y40zUB5Zh7bAlFZ8MsvyyG6HM8Hnqu3nKW2vh9FF51o6H6Bbe41/2yCkOqnutZfL/c5G
TCmXc3613B8ehhRXQy8+FLp+nwiFIXPzk+ujCIfrFxM0F/tGebCI10Z1QstI8eLQUCi8iwsW+LDa
zqXUd7kNxsqmJBypwyfSjJMPyWJECoE1SuPyIZhN9ZzhWAg1OqoyKc+kA55FtVlAOtqDDbfew/3w
pe/wkaxIZDW2qI2AQ1qSZ9vg/Lkm033VZJEu1xuAYx/LajZjU3IuzOeTjehzNfC+1Kt5nl2znVH8
De4B9S7VhlfHQ4nhJ8dP0yXRMnXDIemzHA9cHXulfxFZfbby+dZO2tiSGkVzLu8WfFNzmt/SMjib
bXmVyVEjZvUe/FZfek63yAnhzicmEcxsVmYHbmxRd8maXezZOGtPvOtiiGW1HGeeENuoLuaCTajs
72xv6e6VMQYPzkb/fZhu5upKc7QJbZvSc82elLcRRCrbx3xdrumqL4xcF/OMiYxxQPmGfDki5COy
sbKN5RoHNBbC1FBfVo7zIbGmITtnGReeWYfDpKJpTc4Z2ZQbx0JMVmHT58dFQSpOOZZMS1wG7v3S
2wSc2zQc+JFKzFg4aMJpoJPod+qpsLwnuMwxU41noeooUf2pTLh0mV75VnUuxLBjatAGEr557fT1
A8e4O4gUt06T3eBRPGgjiGsSiYQXXPAERIPrnu2A0y5Bw+HizLcV/ruWQzwv7rtuy9jAKuTJ8WyN
O8RxiqzqEfUpR5IOxobbZC8EM1+7yXpvE+rr1T1jkAS3kXktEQE0sCZrt7jQyeHnUd65p8GWRysz
EzmucV2aB+UQHeKYtBpkI75tvcRII7mkgP665/W3ENF5zgHlGdataXVXTh/A41FvPXXj5xZFMit3
ekTXTbPLucFf8zsdtpio5guFY9S525OZjreZm0ac/nTYpzpylqt1bnic6o5McXEsXS/Sa/9I9Pr7
hjRarKKK2dX0efWc+4HWkh7kQQr92VdEc1b0YYdsoZb2Lo45xuAnB2pTH7Uv1zYE8pQY/tXoT4+N
293sy5FOMrL3Ovui3TcjCaJZJDJ0/O966MhfzfEQPHC0mI87sCRnLNT7+N/pkRqb8a6pSit9xZz9
DF7qpnDWjDemv0y0qU1H3y1mdpztSt1rAjXsgQ7ullVMDPKHhXovpRl7aLYPeftSda1+RY96dpsn
2YvjEuTXqO1vu9Go4iGpOPIGaJHlla8bzYKIx0JF+UKwOxYYoqvo+ibN91F7I3Omsf1s92gyz0uP
WBvfsxM8wpBc8D81A1sLkof+ex84/Se9BeVn6teyxUcoxMPeBB3CzZH+701WDZ/7tRLf1pqPJh63
B5lbF8hahVMQ+9xhI0ANYHbiPiFOR6D2rINXp1pWdrfMDp7XoALjUdH8x9kBZPkbpe4ko2wlivNQ
JL3d7EEmQX4sPfxHUd4Gyw3t8GI5aG0q+qX+gju+1f0Nc6zEpHk9cemzubKmlC3v9U1TutUbyrzl
1XfAZt7xEzf9N1JIeXcy5tynzlyK7aDwG0+nTLpld/T7JpFnv0tBEOG2Gt2Y/5HDqIfVeRm9kWuk
LrLBTSeiAxfj7rZATwF99pe5am7KairyizJrb7g0IzbtW2tXhNdiU9ZjOTEui0ncRUJpe4Z0MSQO
yx66qlbjTFcxtW62QubeacEWhhmWJXaNsjEwk7ttGBsvrkCguwdNEwp/JTnzY2yTM1HTudjsLJzo
2QfRQoINriVImUGcGpM1RjCOHY8m4pJmd6lFQRFzq1CFL8PgnAmBHMor12rNLzPms5LWW5UXV/5q
+6x6eT5352Eds6dOe4MVZXY7DMRY03KKlZAtTbYhtVp652bbYvMDGHOpOI3ddyMwqZAUF3c9lyu5
9TFlntccAkC2zlniomliaxl1d61pQLwCiutnvlaLZN1dE8fe+70D72dpbRowMfPNSCylb98Yk2ds
53ZKRisKyrrIjg3e5xfiHuhOZnvmcoyjJhmOHQwE62KbsBJCG88SydBBLfANSmFUV866OQFe6aRe
bqqU0dIhEVN9SqdBTg+aWdfdCs3LjAhhHtND2eVpc/aANCyhhoFuHHtaF/ograS1D5y9E+vk+A1g
iDrYMuhjnuaAOOnFb2/4YtkbM9oe5JIa2vXe95rKu/Fn2wJsLdvigjlJm4yHKl/Efkpg7cGZ0dcd
aTQFLgNItYyXRYv6a9CX803SLUj8gTVMV1UK/JHV1ilcGmLtbB0hNxC3vOlxvm7bxi2ihPqdJcUc
cx2NfdWJC7J9xiSG2nzgTZ4mAmrEpv17XxdueijS2YRNZ2IbjPGGYO0pZu8apAREi8VQ3s3uMSti
M8mSKeRk4WL5ZBJPcuGsXQbteF0oYyajGyORt0ydgXGy8zrwL9u4A7ikj45cbD9asl62sbs5+P6G
wBl+Xyd/TpnwJ8tCnVH4uIGLRO3H2cJyGQ3jF6AbkWdBrJ2s2csGT2PwazqfhNxya9D2d/O3ydEi
x3bL7JV9NBE3eTABj+xSp+avye1jBjMnU8wxOx4s+wnYtXuwKiDfsUk+1ZMSMFzCDDn1eSoD4cS9
Q7W0pcvy2XWrFLnAqGMSC4smHgoQCKLFNE8xuNAtbBcrvyLyZLguZyo/xrpJzWi9qYgBoR1iPHJG
3/IjxLoUn8anVNCizip3+l7pfi3v5OzqZzX3jgOnu6S2os8TvOJyzl1K4HG9x9vJ1DWbFvsTzK8+
CQFXsUeTlUZjlRvsPfm4IF+dZmzyyF7EOMW1ubSvEoYH082ub5xTlYgS/6OZOBQlpHxcsM0NW1TR
V3xZTYPpJuUSsUDBaHmvTSudd3I2ne+un/pjjGPd+d1eHIG7wfXlFOPko0fkgi5gFTQtcoYZP1vv
6ULiZOi0eOmOgRCKon1rPI1FFQ8Mo6iOFt+mGv8D4UPAuIJNDa/4ISbynBeoIdHYYfzAUW7yI5HM
x8aE7Gw8QHDMs0hauy24LD84fdeRGVriTQybLmi6CJBcwtPkB2y/AFHUFNlYUoiWrnXHxoyi44qO
DBNBSA+pF3WSyDuypyEbeHOC82txmu4xS3IDI85UZL/zzgbft2FbaI9uRAeBTpc0/oHszH3owK0o
jhhr9YfSdOvHMXesr34gQKsEBNAzU9p6yi5tMoA7bOycVw2Zl3Oo64w2GnQHElQSPCo8w9W89kwO
h809bCZU25DcYfsbAyf1DYCFRE+A8YhJHPOBLAwCkbvRf961uc2Bsg3N+/ir7ongXX7plTztbPy/
/9t6Ox4i5P+5txO/1XtgzZ9bO/sf/NHascRv2FxJK0ThydiZDJp/tHbkb6ZPq4UkKcC7gNv2ps8/
FFL+bz5BbPS3oShDUtzJmP9QSLm/8Z8jZZkuEf8gY+Q/ae3sQrl/6qNYqYCIBrTaHZKAdiwmX+HP
+qimVgaVNfPTpel54rogj5MRuOqKAf78p3vy8Md/9L/qqXrYwxaG//4/P2v2fnwUOLQdnAN90nHk
Lz0kle9u+WmgfY7HjYOPYx/hDqsb7c9IDcy0PS19VT4XbS9PNF6zy19/vPOzFvKPz9+zISCsE6HD
Xf/5UkHEr0m1uwrJ0kizB8sGcWdrXowjbZm6CwEVsAqhi8iKKLW8zgc0llpPvsOAJi385MF2g95H
kbKyVBcKIQOiF8r0Y6KMyjraW1HVJ98qlvdu6Xw8wLTrM1YHbmlvlLgMkS3QWSDSqaaib9jgKrvw
YUAtXfaR50emaEQQ2Kb+On+e8QI+m+BZbsmVMMbDgpbi+a9vCAFF//rjM6dmakbIAL/Ir8nBa2sm
vbcW0EzygFJ7ou/3tZ6FT5gDghu2BPQYnzl8WV/LwWP+jMI7R4PQ4DhmK3G67xteZBu9SCKORlbC
uRvoZbwSdtziFZxbADqiLqQflmhRihNFrfNKh05YJzat8WMy2syLs6Isv4kJhdXRmGWvz3Jsmxc9
SaeJci9ZP4iu6lXYy0xPlKNGgaRB9uNrASTtI73ooToYXMVyx0wsu5s5T9lXiCAycU9tUQC2xBI5
XDg/1NQYha7o3wetN8Ua3XF/UAuzIAZFbtbHAJrQpgWqHr/uvlMV1t5qNZdhsn3vlkOhb8RUuvL3
xGLJP+PrWyhYMWJvR3i/vo9Bm2l1XG/T+ATGOE0fYNdpm9JJZl/9nmSns93YQp8WX1dz5OGJxgQD
QKE7qBFfY9gOglLVBNvBHtTnJk4HkVPd06tjmtZtsztxTK6DyY3WWZtdPG6Lcm5mjpP+9QDbBv0V
+qkPuRfk5sHXRr1ntqULZYpkLgT8EZTvKxfsies1gYcWkU2e5o8qkf5yC3AuSI4Q/Nr8mBezVR5L
ngoAVwxgy0viOGUZJzN248PY2kF9X1jFpiDx0L2NRbaUTowGpCekud6a2Cl9qD+LGOo9YXsekm+7
JzQ/uqj3kWNxDEKwYHReB8AjcLPYVwG+dLOu5BIHqujbA9OH5Ui2sc6P5irNv0OD/7vFiMRWuefc
kRf4q8lkKMSqZnPaNXY+IGCETfHgDfSCLJuqeOJEcdhmLO+zCVxCllPy/tcv364s/2XdxcsKaw7l
/w+B7M+L0WgZKRr+kq55kdaHsW/ca3uY8ivbrawTzIq/A5Jb/2ah3/PWfswC2TnE3uH/kxCWsZeF
jshlFLsnfowu8sIeXuh13jfy69Tp/pzYmxuPAnrBivrsUnat861ZVLMe9UqnsirAQW3CcK4dAE7+
HwMfNv30rfk3m8Mv+Uj76uyC8UeiS7IvI4Zf+XueR98Z7QunTIBDD02witPEeeSwmAqJWapz+rCp
zs41xxtQSdq2wCu427GpjPGEtd78m93qX3cL9urd8SCg8TPa/WVjrI2hNgGamcgpoGJEc7GkdMrX
ovqjZvqfL/xfF2FBfQAp3oVMB8lz/+H+9MOgpBSLKVcT5NMyk+ZZDAXG0sUpmKUO/ptBDyan+yUI
Vzb7rLdCpLhs1a6XNTT6p6VYY8Us9aUTm2Mdp52nQKPY5cRg0NGJJ4SWw9985399eGlNMw/6EbaE
IfqXnVQC8yYEff/K89Z+s5xmgLeXVMcc+/5Tvhnu6a9fll/8S3uQMfw+zzaJkDF3HcovljDsqDif
DduMZqN0P4GuRXad97jsQD1tTux1S50hPi7T+yJQ6tOy9DQqlm74O3/Yzw8FdQuVi0lcmKSQMUl4
3X/LP/1W2SZaPEEFLUNpLI9onBAIz2r9+DeX++8+xqIAZ9iHEp5X4+ePcTyLnVHhazLoSXxYu6qk
wdVV3od8KtfXCb7hcRz67RlBCef4tLZpc5h1QXZY4UEO2XKEnSd8R/KATNu+/etv9/PKud8DYL2U
ja5NJOxO+P75y7USPTbx210EmyW5dBAqDrq0slOt5ud0UlA23NmKk05l1yZthKf//NM5T0oTCR7u
gV8HkXlvD/Qz0YP624jUG1UrsxoFdIj8qXSIN90Yt0wPlyqmEzUdeqSBf2PZ+/l9/eP6af6bju+w
cNMj//n6JY4nijyegbkuyFBhss+sayRj8qGBaRYmRZmfwZjMh7++8F8WyP1zAe2is4WqzmLBG/bz
5zpdA8OkXdrILRzEngli7Ocy7SiNZjwOt9Rq/oEILOteVAjVIlDviz7mIodDSP47nBiiWrK/I8X+
vBL8+FI+9g420j2vCHzrz1+KZwTOsQN7hSgCxFRQnS6TqadPLqSz65nezOe/uQu/+jm4CwRJQfH/
UcT/C8LemQcIdg1YcdoqxOdsuRFTwVtHZRjklVr0CIxejk8Vx/HD0qX6Mtv93xE1f9lLf1z1DgBl
JcJWAuD+l6tG3u2VoutnOOJZRWpentyS1afoF1n1R1QT/WmYjG/TYPlHtxqMELBZ+hyMqXnrrhaK
KiDkF6gSoN1nIf/mBfkRavLPymL/cjRmcdkRG+ZYoBr2n+xPaxRUSOrYvlwisfMwwnrEVRItENro
fIpeveaimGCTF8V2X9iapp72EzuNWnh5QHYMe2I4v9YrFI9sAam1+dn0e9+WyKYIS3HrWARmXkeD
uSKpoSRAr/PXP7Fr/lyq/Li9ZPMgXuBKPAL1fnnSUZDbwxp4XTS0y0PaOfIRdPnQhrWJCJgiv4/9
sh2xPowzZeKdmKpDoCoYHcZJZgpbolcU6rpBwbXLOxFMh47DVCEk7cfrQlDc3mtlNyNzmgw/adym
hePHmbKyFy8TiIvLgSK9TVqkMV2/Pbhp8LlIzfTGZ2PCqwHzES4+UDw2awGYiOJ6ehdZkL24hqZl
VI9ZviGwAR1KV9vs6yP5JOurkSUdpNtF2he6UxXtv2qcNW18O2Fa6tEMk3Jtv7jdYt4bLbGJWCC9
GXl+zYdfQw3Zqgi9x+zH5pjk97axICEdWsu+mLTohwuVedvQz2Wkyei9FU9LEyxJNC0d3qHe3X9j
cmrnPWbSm2uOB5XTE5BKPNvVSsT8kaEG8CGKdPkuOwPMntRe98mzpmAhy89k6UgRD4KPHbv+jUa4
X0WOqMQWt6WRXzGxoWZPjXqL8QCMH7VwmpcyyYc3mTrdFmlR1SLGn1O80bcKEhSsvGD0VtdZAJfT
yzeKQziTG3XXR9NNK330mBr1Z5YXbDwFENf0WEhykkNIuet9PZXWG5I3/Q2Fb3bHEXx2oIGNwad5
gGZ3dPMBEKKB8hdfLDCYMM+bBhmjRsRBiYlKDy9NpVRkY51RB89vaitsU1bKcGk3vhn7TyfvytbJ
X6rSC9bYtkjlgEhEDCJoxgnkH0rKAH2jX+cROjgayhbW9SgBCX+p+9LHZ7PuQDfgMOr7Oqntk5uw
aofzIpILnUQomsYCuzFS7TojuRcGqYk22UCfJPKVr8WMgDxiBmZ+sal+v3NYWbt4sqrt3VN++pLt
GM9YmdrSl7VcBUnApCB87A3VfYEdZz4iVw8eDZhlNOJXp7iqYCCh6ay555EN/17Todj03bgDUyOD
hqZ/4br8V0uKks5txaAztBvXuRJKesmJkxE9Apq/U3+wW5HO16k7cwg1vEHap0EzdjrOnLfgrjFI
TuJ5VGoOV5E3HG+V1pdCZq0Iy9VwuIxJmvmVg6OHXCa09zybSedCRYOxAy0R1txXr1LjEAk/QVtC
3wG+DoxZ9PAzwKJ3FzHfV9k4LQwkvY/71lwBEqnMCWlkOtPo4k5OvcJ8kE7yau09F5G3UsZlXm1m
kyor1yIcqSa+JYbL6N9nstJeceWtvptWkVonla2Ud9C6BT2fVhc72o2EmHDeUOOOaJSo1E+YLfYB
G/w0c1esEPw8JeZan/KB5yRUxpBCDLSbgAcb59YLbYGliGSeOHeKh5VRtDlCObI9MKUxIrv/x955
7EiObNn2Vxo95wVJozACjR64DuGhUoSYEJEiqKVRf/1bzOrGDXePDkfO350kqgo36SSNJs7Ze21k
kD7APnMFBFF89Vr0kTRkEu+m4B0BPHIDHeEoHzfYLS9qriutmBllDirVRRVbkKfqLDCfAkq+wD1t
r6w4scXO916lZrdysLQh+cj9+MkS+NoWriZb7SKBGP1SFo1GIoZXGD/p7pb3WlfRXQRs6zpbqLwe
73z08yvoaGG2pshD0d2pI/o/EqXSIm2E92xqGMDREPtPmZ1PX2dG7/xcEawva+Gpr1DBTH433vR8
baBBmBHgAUukcqX2bNgBm7pGJARc+qEt7gIDcdimihFc7UziAfZNYJVy7Uw8mrVdprR+yq6iVIHo
8wEuxUDPq5ZqwsMDNwkWVNt/KUeWl0UBxH5cW6jLaeCZNhkTwdRl11Fk2CUjtgkJnfAK/QoBwnTX
DVH6RUceMgKSgqm6SJrapliUAjvf0T0gwabFSUDLzob+DH8S6aQaHOOmLEhN3FBrCnbGNI/82Xj2
yzasIF0OyaBfRowIb0VYnWHtDeCq4PsbwHBL15/BfLJx2M6pFOJwgGHmXuvN/Lc+EarC32C9KQ0l
6CoeqvxZZnXvYf9IInrIfoSuJBC0yFajtArwhQ5JWMCsSHvp0xoWU4Sh8srxMHi2EJbyW2mWjb8s
KkFBUq8952Hwq/E7kbUd4gVTDo9dWgzl5agYLDu08SQM2FjAuqVsKC+saDym6W4wJoeqD0xqOF19
P70xcxo35LFQJ6gUMERUx2EQrSZslvWiLXXnou0HF+VIXfk03fQC+8oGBFCCzs4OysS8bXtkCtch
CK67NPSVQ3escBBZxKmiO1MPJM6WeZm9IFp3Ebb5OqWuZQ0ImxnBqK1xG1VBJvZGhYxgga41tldB
ZLnaWpj0FHFw2nJYSkTXPhjDtiMBB1cV84YRqku+HEesgCh090lBIgoaQOd7ZY7aw1TQUSawLUv2
5qBYCUOTtDgk0G3bbjUEZSlE2msamGW0s/ykipeqfoh8hzZh1QUo7yuFvzRXv7M0LR+Nqr+rMSot
2NNclkFGf+3zvdMHhwROyfO2j1LsrCc9OihXA5qidHCGpVfp5IFIEW/LMUMv2VJd+aW71RcrstsC
y1VSX1D50X+WtjV8jcRASbfTcaCe+0W6YL95tB8VAsko7gnLnDd3h/tRhEywixKaaJ7HpHbZ6bTa
dkNfiFdHgpxaktsIny+F4fzdRcOE7LFOiB0z+ij+numijZa9NLp7D3DrNLt0KWryHTgSLxzV0Vsl
jPC3DXgf4Fza0FDzQlmPHMPMDju2l8MEdRFr/UIvFgPsDnsrX5qtyXAKRJn+wE3mG5eET1T9MkJa
sGtRmDHHGhrdu64b/S9oWLuC9sgYfPUZLa9K9wexaoJWvFFK1Z/TKYCtmHgVOAWSFXJE671FAhEN
F6RAOM2HZAFm1NN3U++iyHKCzPmWRkNL19YX9TMBXNYXsNLIOzJ8YUg/pwhEkQxMtkdN4+JCoAKu
XYkiRrNpBy2WYAcGJXr2MXmLVFw5ixLrN+1YlmN7Bb4NtxJ4e+dapxv1Irt6eu3iMU7XdVFnxcJV
nq6t8gB4FVBNrUsgl+axv7LHqOmWbB1QP+VZRlcf6v86DdrqsfXwVa+wgpcCzT6F02WuvPQFWUjA
p2gXeFdNuzO20lXJm8M2x9qlbWdtGvZcfMkTNqSF4NrlMoqT0l+mztjckiuCv4DaTYqMUMNyVqH9
UKshCQM8BUAb92zvbAPNkZbgz/bC4hyv6bSUYdMNcgxiXmzTPak5tgVWztQvmmVi0GcPEBxykIf/
2ZSudkVxFgB4k+rIdmP9Bgy0ufn8a/3g8CyoIJDIgPCbkuf85bw7qRmjmeo+VbplHXrjzRT6uBZG
YINO24LpdqL4TEnztHIxhxHBZNDdWWbuHn2J2PVknyhWMPrYSGlL6HW50Q4byZr4jWZ3z+bDT+8/
v8mj7MY/pznmGYdiFjQn4nSOzqM0OOoO8YdCFReV1ym2i8dY6d3lSAMakB773x4f+ArspU/vL6f+
D+54GXplffP5L/ng9kkF8UxkZSbh7/pcdXv3uDVMgJzU0ZKAdMRElDXO2uv7DpWqDdU1RMyFPFG/
+Pyi4oMxRnEXogUFEikpFhxeNbE6F3B/p2bje/crZzRYSHRqpuQ+KvNmQxZqAleeMry/zZ2hwRXv
heNrSKwBSHM2HPlqKs06Xw/NFGwqg9gUgPttu8e9CP7bdGv2wFYv+2YDn1V71oViF2aW6VfIB8kq
CGMYhVj710nhiT1RDYWxytFPIGRGpOYsbdUVCJuJMysXI6lC6yk382AFCbse5jwYmJsB3TC19WA4
0FrSNbS3ejT4a3Rp/t/FX/8ZLICJ8X65QM74JI8qn3HWhSh+kx6TU+4/UmJIbBysOUaaz1/L/Pcc
LkpkFDq03yllgiERRyUGjSs3cem3y6gx8I+xd2LXamBRwGB+j5uVmYpNYx2BT+3P3ePpZ+/wQWDK
oKwtiYY+GhFT4GGOG5AiOmZobD176NeBFctl6c10yRh4w+f3+sH1LLQEFuVaguGs406G3tUFiPAM
lkHgTTesehWpyHgPbxs+fsIu6C9oZx7vaQGbppbHE55TyRxnxsW8/9SIyuTflw2NZQczedhI2uuM
ZyStn9/a6cdFkQCe0j9oRD7uw+sYbaFUbTGBw2CM7vjmEcsFHC8Co9aeWijRC5tt3wVlvA5ilRbf
fX7500IVBzZKkdRk2atwCjm8vI58bdI7FAXd0MhN2wrvzmhL8LS6Xjx9fqkPXiIAc1I12cpg9BFH
s6guVZAyQ3On7jR+CdsA6n6BaWMtoWAQnZCo739/QWla88uj84Li5PDe0kbTtbpA9SkTO96gV8p2
PmfVr5XrjNeV08dnrmfOq8/hJ+mgkjFpsdDy4Ps7+iQJJXCUozNmCCphUw8RRVCPzLIcd7x0t4Yy
vGmb9O34tXRsDXgkGWGYEmIMd7Zb6cRWJnFYbnyQNjcKKae2gsmCiwLNdvsQN1DkV3pJ7PdiLIBX
r3roIOdq9B8MRwhDDH1mCtcja/DwmWVtqIxRUMYIqDde1u2Q3IIW4tRZ2TqQBDsILodeE1h0Yrwa
5jCdy407XeKY1IiNg9dDjZxa+eEPCCjctLnlM0qUHy5rmYktcI7yrfHR3YsmGBaOjsTg85HywcfO
TAoOQ6APsc3jObv03LFVtdcsB5NBOdGNuRRhPJ1pO310FdRDNB7ZD8+l96NbK1wc5ylXwUUz3dds
lpbIHsoz6LL5bzkahI5lOTbuUpq/LNmHV6nZAwIS8LvlUGMCMMYMvkssOFxDz+H8idPg82f3wQzi
sj0g9M5F48WoObwermjd7msynZSZ21deo0WPs8N1AzmPQ/Tn1zqi3c2Lq+MSyOvSVIQEJY/Ta5kz
IFaT0bCkEPBCUba+KlVFOZljx0VUNtVSGJp7RyWV0nNTjes4Cs0bnPbjJtEdYhCDLq31cz/qg89e
Gvwuj8MdOiTbPHwC3VR7FWj1dtkEmn8rrbzcyTEuvjdGSYKCo/fOWpZ+BlQwjuJnBni+sE1MWmee
zXyZoxdPS4f2GvsO9C/u0caDjBcRRl3GKbWtLBc3rmV+U0mGsncMlEtTSWnPbhJJsk6KYfgt684b
70CTGD85IqCZLxIpg/XnP+qDr1nSAjbmhh9cguMUSNUpmblCIdnQ/FccveOFUI64ROY9rb2IQyLe
A/3MgzjdGM3aEJouVMLosR2nZEvCgtMhCFsCgic8O35AihksqwVV1mrpss6tp7jTr8OuUz//+m7x
uLJlEJxQ+AVHnx5JBFode17HUTvR70K6obdwjBBF906wG+2awDkyAl4/v6h5+oylK1yDOwXqImkp
Hw6/gnzcudrEtOIUtVxqdms2N+zZonKl2Dv4oGOaFjZx5dH6wIYAyTDWMZhfV2bePLqQ2jgyl1aY
L0esmzWZEyQzoLdq04Gk47yPKQyWxg0ysfG+TaT1O2xspmZh+NRnAnvAOFhZmbYY2c072xDKETY0
uMH7DP7EmT3E6WSDIIENC+nfgk/9uBKjpaksC0kVTms7e1tbSbpm04jlx4+Ki8+f68ml/pyq0Raa
notCdVa2vt8AEoedxWEhUYSbzdep0oYtxnS8OyEghc+vdDJg2aEwtc2dZhoQ8vgjiWQGK66n4kVt
PFr1RuVf4A+GL6EZ5WogYGxViVI9CDNXm8+vbJwsSQxWaczqLRuqKr/h8CZZGITtY33C6ZTqX3Ij
xKAwUlmu8eXuJuIv7tIcxZ420RSjJSFuFAbXe+KOLAIHAvciiSt1o4p5+vj8l33ww5wZjsk3PAuF
naNBrXuZgGRlTMt4cPw9+Gvnyg4ScSa3Ga/58aTJ6QX58qwfdqmkW0erl520ZlYV5rAccGDKTUTi
UrhsXHKi19jF5BP6+uJJH+xZRWUPNfrBPCYphWwjWAm4lyFS9TT8UvyCrMlQBsL6xRsS+aOIi8FY
h3mfS6ygkw/3PtH1L5pWdbeZVE21ITxtJsgSR4aPmYhtnwribO4xKg1Yg9VXJmSnImhmAzEtFaSS
kwjXgyJSaGN0rdx7gLRzutvUixd6QvzgYrQincQm3GximUyKumGUtM/KMJBpmlmN+oiKXgtooaUe
ieOvdL8WYRrqV3XYWsVlUCVUtvu6VR1HeF1XF33idBgYvTQeL0pPw0ebMtdrGDxEq3YtDUb3IZMj
GXcAlZrgTVS9/c2rhu6XLYsp34VZFnsL5q8SXWBdY/pj/inFhkM5racaDXG+yrqu+eGnvvlCTwZC
S6cFoGaydqDCbXdZdddkDcYGXpSPONmFOGUT8jH377Ei0eSsrJ/EyBABNjZV+5wUvvVG69a8mgYT
dadWJ7BXnMLL82U2pvmeVooRX05xgvVizkpFcSOC5gstNBuqDCdYlAVjWmNPRI8CzYfIM4GsU3Hy
cyPH0VZDD74Zx2lZf8lt2FHbskAovLK7Btlp3+TT97zM9W9ShdUzbVHAgMSQ4gOmPTLiT2vTyl+1
qi9vA2vof0ozH/R17tXjSzP5kbmoqjL7prWVY69DUju1JfAyQbwJp9VswceiE+nZ9TmFZAS5wOEm
I0m2rRnkOx29UL2jLiLTTVKVxNNY8exIdbU5EhMl92wGSUasgehLzDcramoFbSOnhsB6XGmLAWFA
zSpggFbL8eQsvN4s9mjoMg8Sh0bnMMsSYqLCLJ9FF1lBFFTVlGUA+UT2wJHitrXw5OdkFhl+4Ipt
mPbDj5K2qbgOTd/b6K2Dk7od6yq+LjSHHKA4suqnmknuDhKVLJZpWLV79EH5YxxW5teWNnexJg4M
p1ILeilY9GbtPXjQpL4CXIYBhfXY/4Hlvvyhpq43qUh7zhP4bomLuzIAMPOBIb+cY8i8RSUr215J
encg2pSvrWqDAjDCUM38BoyiXBM5WP3kbNNeZIkA+KyI00xWZDl6P9lJYyJWXdVscmui8tzYFg+m
Uw2q7rp3ZbUJaavyiketSJc5m3Mk5BL1MuF0fJFELFbeL7twqiewbpz5mlBYSEJMo7wywOf8Hvsu
YCpw5og5HfgTrvCWsNcF4U8hfVrLKbWVQMCUrxqQjvpGBYirrzDkJTecbDAbE3CFjo4zQWCeWaJO
p+N57w0kF7Md7ofjAIeoSbIUbksH/6rqZiMo/gatnM4tR6crocucjxqTbQyFguPZuPH9wqP9R7e1
7ek/1gyXF2yPBkmkmrxkLKk7M5UY+qxy3KZhUT3TtGfMFKlcpvqs4ZrMajcQTreAthFvack+k2Sl
fSt4DfWZJeqjxRNouYH7RNIbOqkvKEqKHW1SUqRCi6yugHzfb7kzg9ZixEpXdNDiaeE6w/DAvOM/
VPRpL/Iqie77PEjaq1lA5ACxNepHGiKAwz5fQT/Yv3B+B+rBryMZfGYXv9+/sAVNczwccCWyWPwA
GYjEw8rVM9CcMzvQE20rhx+d/S4yY8nhFunW4aWQIxSp5qseDFofrEwfjT2bThn/puDj3LaDV22L
dpRL+kbBPoyG4qqjVfq3515+BBVx6tPsZAzEY4c/AvuhYM1ENJZlprbtRx8OWDU8C7uxbkAEG2dO
NqcbBy7HsZeWi8GIPb7noaPAKl3KvF3YiZtAz7IfgzUlF3gHcCJ5kX/m25jPDgenO26PMzYeGnZr
2HSOOh8Ji4ymR1TmTA2mgkyysl5oWT7ucz2EF+z57g5unXxQ9KTWtfRZ+j4fTyfHjPkHULpDOEqA
C4WSw+dbyGDswXkMS70A7Bi1mQvEYHJf7Tj+3cVZ/zSElv34+TVPxzDXZFdGacEykakc3TRs6DAz
Icsu/SiJ6aVF5cWAvgLlaOCemeH+gPKPHrBhmCzvNmc313Tn3/Kut+ITjh1atF+XFDOiaBmhAoFj
VVvO8xwW2V65YaeeKTukwZZwZArQjh5F1+Qxs7TzZVsPJcDBxwho15dGC5DXYBCZ2m1nl8Y3RzPm
yPnIvsGt5N/r6BXhZtgZdiNR1NQDtKnUf0y5IB3RQay3TakifiMxKnwFNBogc+KYfNWTMbyfok6G
G9Pq4OWMTZzdSZAC3cLBNQrqyqim7WB7abSKUxEgnq7j/HV0DciuGWnHP2zF/pa2K3RhNotITRot
xh0SaZluLntdC+2tK4LujbJ6Py5MNYFabHqvDvYdUpjqvstCSbwS4eXFBjJjVy0rvH/nqgYffFsG
o8zhVGvyMo5PJXRVGscWFQeiIX3OMse8HjLujnhLNE1IJc7lGXxwPeYMarac8+iv/WmAvXv10Dyj
CZEPGxjPgFA2Wr6Gwskls11jZlsxsPVzU+YHIxu/LkR5btADbnc0W2GzsjWD7wn97TTdDCxoi6AU
pDUEkXotmjDZhHjoV2hW4+s6HhBrcaTGY+Q8lZ4+7hCAyXUX62IVa1lcn5nbPvxxLPTAujhsS3lU
x9CqXnq5xaGoMoboUYQegYNN51LAcpzpzDH7g2kF+SrfNoIPOsjHRoGmzfpQEy7X8mBZRlVVXZft
pF8h16z4xyLc+kU4nrlB86M3zkFb0M5kn/EPc//dG28L8vM0mzvsQg8HUzU6jn+VJ05obUrLJBS2
VUAlNi7x649hpeF29HxS6g04Fg0M26gbr/kiWebGmHoWOJYs+VlKX6T0OOPqEa1T8wU8KHSxWlnV
sJmySt7yd1rumrJcu+7sOKm2kAeLNzS2tD9brWvkmSntVErDud40DYlLy3IEr/JwSuv4cAefAt9S
Om39PaIgBdzJyrrFDCBZB34NgsYS2jLokICFKW529H7QnnwAF9d15dW7z6fzD3aR/B4Jyo0jt64f
e09qo/Q9VMjInfIyIW5F0npaIHQMzhzr8Q8fL5Z/GG/4j5k8LP24P1ljF/VK1fdLPRijXWvoRbMe
UZzej26Ohx6+DwtpD0zlFfSD3awMkmtgmLQZiLVhjnxJfRFeROSJgkItnOxBZ2/hXlYW22/O5MoA
4+2Owz2Fo+ExSjUd0lXUDwGcK/KOka2HfgB33XGvCFqdLHiFTvGLg6/xOzEHl7O4bucPOG7ja3f0
wrskRZO7cLRG+Rup64id496vHo2pRP2euAjClgiKnDfYcem0geQf8GkQsXeu5/mnfH6wBiKPo8vK
Gk893/qHoffuswgaF9IEYW2EunhGQT46NlZQcaJHHDN1SPhc45HanPlAgqLXMDsNQ3ZZZtL6Htm+
uE86Kw/u2XooawP7tmivNTJxX/MR4/KqTFzqFB6/vl27CkrBF9eNK3fNihrV138G2v/POflPY3aq
/d82/rvXsn39j5vf/X9s4WP/ZlX6d+LJn//r/xr6vX+xllGslvPe6h2r0bD0f7HDxBP1b4rj/xj6
Nf6La+MW4n9zswebENPq/1j6NcP4FwfDuZaGuwo5AkfE//6vAwuhOvrn90b7w5mCSRlrkkTlwx/M
zjSyDmeuHjEfRQvPvVbSdFE5i0Z7y6mgnpmQDjfVfy6Dpo9tH1Y1nZaJeXiZzJ8KLVWlvNaaMv0m
dAKrrLopbuoyzx8DzbAe0RSbF8LI9McqhKj+7t3c/fNhfX6XHKc5pNHwhGeHRfPw8hqiamVTQ2IP
PzVbI5HZKhv6h7+/iDOXOEGQz/zio8U81F0cZkYQ7vnm/aU2VjV0wPpc/OLhlmF+knM8Dcc/HLrz
n0dLjQZXkR10FO5hNg5wwvMMoM+UrTQQ3au/vyEInKwfqMAk8+HhU0vaimFdt+EeQWD70yOmHYM8
cJoz553TIehx2KL0zC5IR0Fw9HKaUNqj13JHQ5c167Cnf5di+f9npjoY+O+HwJG27M+Do+bB+58t
mbS+5wf7bsqNOlUQfqyH+4CQhL0SxEIUQk83hW/+7hVA9lo5RGXgNtj0Y1isqNQV5Fs63t+PRYKM
kLcCXTUsGliHv6NjbwyfSIb7ULktfMLMXrWTm758/u4O913/3O2co0TVHcMwPdzDqxA6TeiaMMN9
lei/ehyCC88p7+1Ssus2B+fvRwq0DMYJU5Uw7GO1YMszhw3vhHsAnu22jQVUazVU28/v6YOhj98b
SymdfWoCx4UWv446h+J6vIe/6G8HL61WJLL9hizUn9nQnQxJlE+I8KiwcB6m5nQ0JLOkNlKnjLN9
kyc+5TEGD4nhyjgzY5y8JMonuJXp2XLi1k8Mqn4js0S6JTMGOQ0rijbJLyfArea0mbwnvvMcyOD0
tgyB4Xp+QQZj79gQOxqCjoUKo70/RdRa46KBlCqzM3v+06vQmUWRByYEaMGJ+qJKsZHJ2Mr2M73j
Aln/3PVMxJmrnH7PbJ9wPKME4JPGW3s0OxU2d1hzvN+XDplO9WDpBL5Xw68oL7xNCPL8dpy6eyEr
9VYia7v1zS5f4o0ZN5+PytPbpSDJ14wSEfyOeazMjex0LIwwD/dWaJHW1Wq/fC0655394CLMw+Qa
oYtFkDsjft5PXqkySY6J+MA8n3wVP6+jFW6bavXXt3JwlaNhX5CWoFKAkfvGTDy4ezNdjZyYM1c5
+YxZUuaPi30HMCMgO4f34o2DTHWjyPYYSC0MSf34koYaqTG6kHef39DHlyLum2IDeyZz/u/v5ny9
kD0oFj3b0/d1vggRdj4Cq775njgQjs6sY/PE/e89PVMuZ2qWfeRAlGY9ZOKHF5tqFYyFWxb7rE7v
Bls6F9VgmVgHx6Wh4/+t6BtKgh7ObK1OhwaXtXmOnAeYRU683vSZOtRaxV4agQb1LkKHMELH+9sn
yVVm5Q0b2VltezQAZZjHpWbYxR56nSyXnam12VU1cXhfjk0TBWeKFR88SwjifMKUfSnGzvDz9y/O
jcWkCC8t964ShgQkN6Xf09Bp/U0mJ3kTuJP8NYJl3EMJjNSZF3k6LbMZYc+tC5AF4K6OLh7UrlWI
wa32RdMQBJ4MqYuDIq/j55Cz+0uYcnA8s+DMf+XB2GHnQ+mA6YxSN5c9erxmQsEXT5LaB4ONXFFP
Cbn24nhJJrV9+/mbPBkvXIoNCOcP3B2sp0d3R207dh0sfHv4GfQm+wg/mj4bTD+/zAd3xP6GKcsR
uLP54/AN9mMLPTFPu/0EIvTKgjKxyVoVXNDd9J8+v9TJ+2LnwemELR3fuIti//BShZfUlmbX7R4R
o1qlvKTLfqi05SS1ZmcZ5MV8fr0Pbg3ZEacvNqwGUt75Cb+bVYKiKbFwq3avAZi4UCAGV3mdExdV
Du6Zj/vkO5hvDXKBy+bAZt48uhRDrwY8i4Kf3ZDxij0X+X+AbGSw3f4mn2pY5/TEnTVaPfuvRJRM
Z/Ol2RjCm6NBxrbu8C5p8GEaVka775Nc31CRMV5yEU5/ZbQ4vcrRu3MqrHitZ7Z7kenPrZUPa9OK
vB0plv7XOKbJNPlx/7f7yD93xj4bwRxRBfJoARK5KIn345q9BPZJ/uQT1tF6rfljcGZv8OFIQUeF
wY6eHR3Cw2fomFPQCcjOe6/MpmUhIhjpNrFLxEWf24Z8eCnmZ/q5VLpPsDeAmoYOmUy7n/quuDAK
XX/SfX26xNuen3lnR+XOPy+NxZjqIi4Vgy/haFQqPMh9EJndXmqVH1GslvHNhGbg0hBOsAcbbuY7
sG54dpLI88krCTLzt1vV+S0IEgNBrk0+1Off5AezGpwXjlNwE5GFHx+LS32odBbCbj8CJ2TQ9Nal
1UX+mWXpo6vgH6agynkYKdfR+5zgFTUTqaz7qUv9hVZhiErYhq4/v5cP5jPO9RRJKO+wEMmjnW0U
Dk07mna/N3uWWmj/YqvXcXXhGmn11BLu+dfz2Uyb5JCPRs1DVTQPrXfzGXKNUGmNPu372DaXMS8K
TbhWLSfDLFd/e2sMGuBVHA44G/DH4aVG5ebADC19H+s101amlAlKQVDPgPTau7j9oO4lZ8bG6SSK
Z06ykUA8THC3eTRcAzfziY0LvL1Fh3zcx4atoq3W5OTGwRX3icHo8GbfpZ5Iij1RqPa5ludh62X+
Xjjl0WZjxXBslt6jtbANiaM0iHTaO7KWl71bGrdEn6pthq0A2YzSBmsVK/9/Gav/Z83jdLhalNv4
JGjukrTrzL/r3Yu1Q0LePLPw94An5BptDETawg/PrFGnV5lXByoaiB+osR3PBrrpj5C/pb/3E1JG
R8sM125UnCtGUS7k1x7skf5YL1EBzB/FrCM8upsSUNlsjrytOh7Y/QC00FpjILflPcGL9bCZi6XA
/6vJmK4DryaNLavzotAXcekN2SZG79UtMyNT/XpC5+eArKgJn9GXmU8K/Y1qBYUR+g+6doFRqRYr
ckdDotZEAOfObjv/u+bkGuUafBuEnkJ9MVc14D9epBHQKyVYqgLqAIBjWFl6D+PX8/CWv9Qx0Vsk
tGTTY5qbUXKXtBHfmBmVyrnKfSKRZmgdwoMvRtTSAtTLTtibGoV5/BolHW490ZmWfxeSiu3dJrGt
3oCjGN2ClpoWXueFLK0LE9Zjc0+wUAkn0Z6FfVaF1HQnmmyGQ1qtegqyCfJkBjEruJbSB9wxDCKL
F44SRACEcJS768hIS7zAQ/odO3Et1uQih9FXBzQHawo75tdBjKl5g4eojG5D5GLjOson+aIoLz3S
u3DT7eQlTbhRTl8E2ynp/fYxTapEux7iIXYvBgk8sliPBCEa93Fv2BVcSOlK4u86rd/oTFWvAvSR
BLGZy+SiyFVRrXwYn9OucsueALc0KoIV2EnTJdnAs5qLzoojgiPqPpYb39SGL1o3wKcp9Sp+qpsM
Q7HXuhnqNoulailaXM+rACXzaxnqOLErmkRoUanoXmiEjMUrQykU1+WAC2yRJT7cj950Hpp+oEDI
drKLrnUCtcJ1WVre765J0S7LKe3QMjScGLaAysdsNdHUsfYajNR+A/i8J6vUw9+aE/VDff+WRE+U
5KTYte4P1kMLwEvitriZc3BRcl26k0BHBOblhzNJ9cOpi9IktT5J242l+iC5T2r03wlaN918GSjL
AXwn3dLcaRGKUFI+9JQo2w7lKeHGTthupsFK7I1rx6l+4dPL9DbKTkiskV7iEp5I0S6ZOIMD577E
uaOci6Qhp1Qs7FS21iLyuoZEoaYS6GOTOUscRnU1LpG8J80VcSzEjGL5qNuXcTQqtcEtKwBuJKKO
1mg5yv4SQUSl1GIU9pBfSbsnP6SiuUXHu1NZdFWTRZTsbXpzxi9Mvsj+1rHEpLUnbIwoVpAmXcB6
UfnmRQNvL9oSUV1qrw4JCOSWk4DbrQpTJ6KsU0SeovBOnXu6CSE5vxGFX1Jt/Sog2pHU9WADE6qo
txNA//KCjFY4IiMZCPhZ6wa8TNn0oX7JSmk5K6dLIYSMnJp8Mvb08g5mRj9Dw2ly3KqaRJlF05Wm
fArSNKHhS/uhzr9PBmFnvyajyYOn0SYNoiacJRgITdb1LGwvyilxCBfR5CDUa5lWdvOQ8LWP11rJ
KWebuPBsrpsSSz9h4OHgl/VqCns6m13eoFzB26AzZ230PEe9eDnZYtyRyvgW+NqPIaTeBsyrMRdN
W17WqB6hKNnPTe3ekmqYrhxwT2M/MN58O1iq2gb/aqvsjXyGfNMQv7ryqMcvwMTcZFpgjItI1O1W
NepmMs3HXFkMpWhGL8TmbRNpGGAImoi/jWxRSCfyisu2JXTVCdXaI8B2obcoQ4UflDd+ZfQbb7KI
F6jGYhMXVrsAlJSRQBVW97GvNSskGnKRRtVtVOKMa3sYC7ItCBaPKNtpI9k8Qd2DgnH2cR3AdfNt
7QFVuYVBzrsVABWItByC3WSIHyPa3RUxG9fo0tRa5nm5salobZsWOoEYaT2NYiDokrDsJ0c0Oxqy
JWSVSHwFakCMHiEdw4hBIJrieMeGtsP/bt4Bpo1XbZMbW9SqV7rtu/O/zgG4TPVWqlHdpjmpp6UT
hGvLycu9ZWQvIoNMEMTjfeXqwZK8RLUZIr+6osgRPPl9nKzyYXwiGmAOMyDtYeJgfumEab5FvbuZ
ZPbbsUid6X1/ZzVQjkNvWULvUHQnEAvujFZU9rJ2spHTIA28vvhSNkGlkX3dtMVdjzB82jVpYqX3
llPb3lKrIkO7ZJ702ksnDbpoh6xC2EtSzSWZfaPf5z8HjAjD3Vjn5EPM5k6AKDEst/73WI9F95YQ
s9s9eAmq+ZsY1gRVeKokxCLWGgHBmalnI3EzpT1NX8d88sHkklarussKTWP9E2qMXt/pRQZxS+eL
njOaYfRdZmMrmCVNPX3QlIjcbdpPYtwacZtlOyM2OLJ1MyAVomUaFG9gLv2WfBDW2pgwOSABIHIs
YmzgXLoW+R5u5L36TNLB2lE63XAHPBoY4lwafbyok6iZo0jwqJKeHBdwkgBBmxB4fBcpPngb56lL
NUAzrF6uv5BhjFBYM4PkpsAzWq8pUmHfcVXnfc/CTLLgglT8hZ+kRBDZaNNwRdgbEVcDugbAk6TA
2WvKEpm1C40O1lBjT6WHnSGDod3Ay+K0hJ77LUeDj+Y8sytj0bIjJdszjaMXlnQBsMQjyWBZam14
GdZQGxZJJWD7mKMkKgs6hn43tI3wlqiZLe4UaoX11WrC8GeV9cm0xIAsouvKgK6yFITGJitYAK1+
09h5mi5lHuVqxXNh8zbKwQKciWTmV9Mr31gVWTuViyEY6Y8h6racuxw+dr3zojEy8uWgEb6zIVPH
G7e1P3nhdT2EOr7EojbEcB03OAkIO3YzAmVMtOAXcqDyC1VICPKjOwc05TQjfSGJpINHOFMcG1hQ
2ypmAXOIZrqv6iEOgK23+UPpUfJhZdaT8TYEFD6sispW1kOby6C+q6s0Zr6MsMmtYtED82NaV8WN
V4qe2bpGZLgCk+JUu8joDR/EdtGbl24ddtp9JkoSPjLoIi/sChyoffRbUY73/4+081qW21iW9hMh
At7cjluGHFDiEs3aNwhJJOFNwwNPf77m/uMcDoAYxOKvG0ohhXq60aYqKyuTdgkkhbv4jPGC9h+i
fDV/hgML2bzRceP81kWqeG+OYU/3Qoz98fzAY2Elxxajkl62d8XoR9OdYhUPo9Bb+1j2UWBCsiME
PfZ9qSKNbqRdxo3owng34MxHj4qb1NEF3g7CKJnTZwUifoLuhneUyGANegolkkvNzfVj6nU8gPjP
45fQbNrPTV2NdX/oRxlL4JhbIdxSpUpwNDFr0k9pbLFrLDr9lY+FIYR3diZk3F9EiN+de2i0hmuC
p6VqsMrJqm8QHZXoqe8Lp6CPAJmIgp1QWcNJ55gOD6LUjOmqqWNYXirIlVicU8XtHvS8TzgWRYKH
SJ4AAZ7qwa7SJ3pXo8+xk+N6ZpSl84JdTuweRClE+eB2gfcNvS0dY/taR71pRu88w3pxDv8GNhHF
40RMX1yyJNVRLQpbLH/u56irbA3ATaOUw6VKWxTQ122e0UQjIqF4CvgFDHk/KauSu0UrPvCQBWd6
1DC+N7tdpYcVfvNzVLRyCf4oPi5LqAT1qXSijHyHZ+yptgoMqZCYP4lS2ZvgCl+QQ7m09QE5mxRF
VvnwrGlVO0e+x6Ghl0FNr4hagNbQR6gfMcGKdxjjqwyRAQFN8I2gbZksfAGbOKEGFoeyoo+OpPM1
dC3tFYftcgc22RyFiq1NZwPE9KUogCpG9BQMB88tehOaRwUX6eCDN80Ynt3fIFsDSfgXLhp5IGWR
2w3S22ZPr1Mb+wLu7BMqjPPZmJL64f4oWxuCtBrWKjglmhyLRataGG4TDqc+3JXw0YOOAPc4Ka5O
Zu8BJFsbgu0g+dgAFdQgbieUIQnOMR5iH+mBj23mcU2gwnUg1HulzPv1N+bFvoMnydkCf70dLCkj
tPfQj/ILFOw+qOEg/p2bsT4ak74H1G9+KPAseInycy1LHUVWZKXRZoCTmoH4VFv3QfNZ8SCY/3V/
TpsDAb5S/ePaAKq/nVNm0mFtEJn7QVC0pBqKY3821MFrf2OLS84ATCbgZHxJFuPwKpgFRHIfVeDu
izOhAXQq5yor3grpQM6nBiYlmPgDKtrtOLMoEPjv2BBOhKBhGGn6ZXLc6OWtq0aVld5ik4ZY+ZUW
ozRtNPGaitTHyWN8nwl6xXM7zXaIP+tzBDEetMiU2BBfZwE5Zj1lGdXrnWtXZtIlzXaOBEFSK5fW
07dO6HaoBUKlNlmPUtbkXJ2h065CLdwPFKf2SPQbm43QAwKYhFKBbRcHyA2rXJjF4F2rRHGeRIeF
WUDKuwN1r5cNmgH1T/aAlNNflpV7LzNNLatDv+qj4TiVuU7Kb9KdLcVU9gRdNqZE0x/VSLgp0p96
sROc3kGDM/dCX8lCtf5QwBXMr5R3zcv9D7TxtN+Ms7i5Z3vOvUjJI7/Ve/fQF8pZa74rDsqUTmDN
l8YN27ff4gb0EKrmmDbIy+H2JKWI/cQyAPfdycwwB0sHfABhesSPgzVF/96f3sYymlDy2OVUXemt
kd/0F7x30odESUNcJ+Pc0XxHa1OHKHmsftwfZr01gIuhluEt4NgaMr23wwB+qijAGamPzlDySp8M
LdZdSa6fKXN//P8bS4LCv0wpcTMXibc59XtUff+EW2qeykYdzqAt4c6nWq+ehJVRskCfBrrI0t6q
A+0LwnGM/TY3gs8AA9qF+qrz1mILZHRZpaNMxXdaFSNyuzLMOs4Tv8eT0zlr9uB1H2tYbT1uQrNr
7BzjzUnxqaD4WvBSlpeFGuC9aXUGUcQwgAiMY3NstW5PmkbGIjfQPDIx4PIQCuTfEOrdfiVd4v1W
x0Mb9PFIMgiFRHApWf1jrbrl+84dcKJVIsVHBXYE/dBy1DLevFFcFhVKrCFL1sv2Fgtty9KcROIj
K9nTCKzT432k/aT8ooU0M57uj7aqRch50uspqx6yxWJx06PcUdFNUye+2RnNhSyIIqddIRRrpsmz
nXTtu7Bo9Mfao+J7f+SND8rIsqRDhCv/ul3quI9jD4OwxE8Q1z15QovP3aBPO7t0axREYeG0wWWy
V/wbhNBSNcdu1I/hPn6x8alEM5+2wHDneMuLfblxkBqy5TJSJFtunACoI0DtIfFxbJ9f7NasXhIn
DI52QNaFfQhQ1/3l27i76DvjloRaD+HYXLw0uUNvZTgosY8YtwXKofSXrFG855aetZf7Q8kvsZob
lzB9jhD5V1lPgSgOOttB7GPP2V04EyEc0mvV6+rnMnH6U4JJ1+/MTn4woipbskpvN8cAGp/FSpz4
CKyal5xMEh/sUTnUhtPs3JZbJ4BqJgE8ah7EcYsTUMeo2lJVS/wubrMX7Ouyd9IZ+hldBvXUa1aC
RkdQec+4ru1Jp21+Q7qP5USBQ5ZNRyOwuGl5QeKPmt38x/DahM6BZm4RpaQ5f686vrlFXU+jJ5f7
hRvudk0jxAQmhPMS30XL4xhURnWKEO0+F71WvLPV2Xz9jW3zy3jyrv3lxaPdGGAL3MvHttqkGp99
DzslPeRjkjxTuMrfoyaf7zA6tlaUlmdYhPTlyq7j2zENDAMHT5HIZhBM74KE9vJDH3XFaxChHbNz
dy662EmRuDx/HW2xdYCdqG4leuJrdVOZp7FAeoHiX/BH0iXjA045ETVFgOCpdTvn0DhIVNA+shdZ
LCTO/t/PoPNFEllgTy5xHg9BRm+IHV7iYQDxLJBe/YYTEXhS6+AZTm0REbNjYVM0pIRVDn/Wlh78
0cVV+JhXRvI01up8jmzp7/z2HaDTGc0zxkW1cmVx3Wawg0RN/EnrIrRYk6G5FFoKQAyPoUsfhsL5
h8d+T89ucxPgMgepjcTcXZJboCYEQddRCO8saj1lYXyek0A9i8xWdu6OrdeFfIwoS9LsYVjebjfh
KnXgttwdxkhxqEfp52RP6GzcX8atGwpwi7Ltz9BkyRfAWD4tmm5K/BLijI/affOS0Vr+XjeH/OPs
tN47IzDbR1Sgwh2K5eZKogsnu2yBvLzFETbrVK2aQkv81EutM8664hzqvfEM5+Rtqqb/3cQQSnRE
k2Xr0ZJMzQPWxYThqT+P9XdpVnluGzF/b4Shv4L9TQ9R5E6vpVvm36l5Njscwc0zhGA7crHkVTB1
F9FIhl0y/yZI/Zqc4EFR8paWljnxIrxSqvolreL2i5NjKXUQg/ZtzK3XqUDru3I74wVfeaq/kTXM
Ozfo1oenG0UqhMLTogX1dnul01QDHRMiqaUBeFpruG4G1dz+rQ8T2q5ohPyHqkLzUUFibmdBNoeG
scXbizYeKqy3Qw9G2nulCh3OKYMBU9gEXdFDmVAnO9U5ThEnxbAo/GpqirRDhth+t3O05ADLoAOB
EB0mF+qNwDe3P0AxgohkoEl8JJm0DwJqxSf6jJIrQjzhCaMR68FDRmPaiTu23ki4/PSwACHKM307
qieSEfStSvysMKVLQ2mWsngVKR96kPIno8C9/v7h3jpiJlgyuRRhv60vXuVwisaUilbi14Ym8KzK
uxL3+FGxAsSjsmwv2tlaVmTjSNokAZ7I43aC/RyouZt5PFlR7TLOIP5p0hDejhfF0WVAuOJHRKb1
+f4kN5eVrkmgUuoCuDXcjkrXTGfHNEv6XT9ST51DXHGx2QGkkI2S3cXotObT/SG31pXMFCMtkiIE
0BfrSlN9OSV0gvrdiAGIE4XjdKrqkLZ1uGTpn78xmEWHmix5UK1cbJs4dPGYL1qSe6vOPlsd7MBL
ianKP7WD6/L5/mBr1iphB4MhGC5FmFHsuV3NEWsNgYQPRK+SPEZJkJRB6CI8U5Gdj7aG1Wxman/G
alOgBqyj4zo7lH9Q9CwPyhjtFWHk3JYHFVIeLwSsKcCGxY6SMFXnYL5I7bVLX4O8bf20jAAniXdc
30hH8aHr0sA+GNRd31suRYCdMGPdQSUXRPojShiCT7341mja1RhJ8RNq+siPntao4/u5t6ZTIuL5
Q+V6dNhDO/mj1VrzvRI72kGNNGzerAFpsvsfZ+vehCFNHYiUDKBWnoRfgt4+RIPMCOvUT8zIvQBc
ldHRnEPxrqvcCbXsyPvXHPPsWpWlvbcv5HdffgnZHQxXAhWDVRzY1N0UZkqa+UUOOxVDHMX82rpJ
91VpraQ+2lPTPBh9F7mHeajaClMkMVqQf+mo3rnUtm4ZsilQDDpB2KiLPZEMeZamc5f6WjdB74tr
6ktH3MkoQc8TiP+lTcPgh6Jk6rxTodsa2aFAh6Q2YmmrwkLLvAqF+0xyfDQHhRTEjs4dEhUfs+6n
lRfso2NntdMeZL5139BZLEueWFa65uKtNkevnMxB4eXAGeS9NmKtYqqF+Njr2GPf32Nbc6SXky1G
YMZUF2mHYs9RDJWDcgPk9kswtsURUMt+gvervGvyCGOjXt1Z1+3p/d+Yi0i3sXAGwboB3TiQsXfD
FH6ES1C8C8oqf7o/u623AtSSmjVCGnDy5S/55QSh6dcJFbaBH5TCwXZBT6f5QaAp6mHVVITdYeiU
eifa2RyTpkRUQ2l6gxJ/O2bgGbQn4Rzh4zifpAeznTvlwAmncyo1vHPZO3vP/tY9QUApgyuXHbPE
aEcl7kRq6KmPxJN6DvIKNpyOHdyjrqf2u8GJI+SgeCVPuJDtFd829w8RFbCKjLaXPhBRD3ur19k/
Slg/l2rg28lIU4fd/anEQXOa8j2cYzNRRjfif0dcrG/hORk+M0nqFzr8WUxhVDy1RHCGUF4/O03b
n2aneM310XvQseZ7iKNuz3dmK1XDroASIK0VEB4X5xPMFjJsxbbS8WR8wOQdh3M76Hfgxs3Pis8K
Yc5/O2lvN1I2R8Ys8ib1o8JJLxbYPrJ2tnsKlT5630NZv/Tt5FYHZYJ7e//cbJ7QX4aWX/2Xc4MU
JglUoFHMoDqsHJDnjT4JF87jQXUkifj+aJvLKdUH5KGBQLD4omhO9bXZZJk/ofbiHNxeCgJVYhj3
0I2taUGUk0x5WArOskajtwDyWiwTM7fSykNiW9h2Et7mAAq1Cif+/rw2hyMal81+0ut6cftUejXH
SeiyU20qDoe4yMQXSLDND8UOumznmdxaRHI7WZqWlZqlilg2JrhXzgpXXZchvQ1f/ziXY7SzJzen
hGqYpPlSPlk2y9MZ0JQhnk+YXsYjer44aOoPRhG1L0Pj4EB1fwG3rlJCQTri6WFC4GMRnCoNVXKv
qzO/K430pTXb6RUjxOgr8iyme2yAEH4DZSJhk75vNP6Qqy6CjaDQChQu5szHyQxBuzqvHnqvhYuY
QU0/IgVm/iGCZnq8P8+NVUVm8KdVCBHnSm4aQfPMNQqCLXM2AsxnHSOjeAg/7eAqjb6TX2xFuDS4
/kzGkTOntfb2cHNjB3atg/7UGY6yHc5Sz7GZZU8C0+IHO6z1C9ZJ+fsE5ll1sGrpUGo2ztdMa4qd
3bTxfZGpl+qg+EXo5CG3v8RGAjfjBs38pDfH6qmrAxiFWBXAFa3j2firLermP/eXeuO9QndIwvN0
dbGtFmeyLmhY6OeBmA6c9R9k7ehZqWMV49Pe+EDLV3CBAO/0OzfBxuEEtpT9qpxN7JIWS95ElVd2
o8oHLuYJ2d/IaeFIDrqbnu9Pbwt74oajlxmQR8rtLGIrmhAdpSzq3B/ryUzPWu1RgLP1MvuEfyrp
MpT+5DFBOTFBBO5M2JAjzRzSXY36yjXIGvFoF6Pyx/1ftfWdZdVMuqcRYy5brnCoCAQZdO5DftLO
rehjFJG1UjzQSKM+0Yxavd4fcCtIkIZwgH8mifSqGVMPhrbPZ+4pIqDg2Batd5wrfaLTQR1kVwVm
sxSAO1pgYMWqrNhfqpIWO9Pe2mtclYSe1GN4BBbvGvUl6EEexxpYdf4rFvPfrpJNj4rZOy8VfP0L
221Pb0HupEXehniWrNZLQXksEm+P1JhmpjJQdfaxrpk+dqGKeWkFfF8fPTCFE0JFX1JKUhNMny6c
DqhcGfPn+4u/9bUJB4Gy6SukqL+4Q6uBxhJ8GTIqUdgGH6qhMDGuJj387tRF377z5s4qd16KraVG
Z1AjT4PUtNKyqmsDnXLTzvxGyfpPejIrT7mamFdnQhsdC0LlMaId8HJ/opuDAtcDNVN4Rkdpsdaj
NRl1G+a+o/flmQYu5UGdcILQMlU80rjQvg4IGu5sqp+dg8svDPMRMBM4hJZRedf8EpspWRvgLWXl
voEM6hfA3hjCuDN8rudyeFCNUCAeivVMiculYgbhyUbZ6UhJp3rCiTU6u3VpPpTYMZ/uL8bmzYNg
J8A+ITcQzuLmwWQy5s5Wc79waSHoldbDhFkZ4qMLJ+CImYR5RcrPRk98Ck+m3lAExSOYDlBppjvV
wL/Rnl/j1k4kLSGTJoRAkGbxk6ZkqgY9ErlPmdkZDmNPKyqr08kmxFiteWX6CTfU+wuxdQJl2UFm
0/y5xCu0towCbHJyX5kq7WLVQn/yoMw80cIvLqMlbVZdxT72+YgjEL17094G2dqWFs8pxXnq+auU
DKX0qCioOvu2idjEaeio0x16w6CNAD77/IAIonVlcx0FHZ5o2QB82zRfHrhU6qN0P39Omnr6EY2Q
pvCXdMtvQRtWNC3pQ/bt/lrJvXq7lzl1MsOR1UadguPtXkYgqDaTAIpoV6lDh794q30ystrck3Zf
B1h0+sp6JjcjIOeyApEmI3oqsrbWClC7iX+0eASrrnzWMod2xTfPik5BSIJy2zHYYtuJufNoV7Ah
82amHZ4ESvHzgxnGYnhzWMG6ISilcguAhC95G0ZV5GYRUxXHrVzQT1bmJ8QV9qTo1nkor4kGq4eq
IUHFCiLSjYbZAi9QAC9j6F9u5Z6gkcTdoYiN6HOuFDkddA1klYNQvbT/+/5yrg8U4+O4JVMbwuMl
fwP1YgtqGDYDMK2cPzw6l+Zzofdq+LVSpHenTevxv4iDxjwtbds050Eppzd3q6OgAgYp+aWooOM4
drtTRURFIlaG1HfiKTtnqd0OFOHjMuXEaBOMJ+FyWESmv96f/PoK40GDfCBJ1JyRZejkhHFYEqqQ
1tWjHhzRRZtDXFgw7XmwcoY/Rb1ZvZ0RyqAwXU1yLj77kvlQIAtZ6SNfvDaz+Rtw4Hx0eqt/MDMD
fWQxxF+F13s7n3ljppDfKdBRaJFiWIuwQVFCu+o6QE/bHDxwXsJ3NEGwLvVo/PFiWqEydU+jeONe
kPEokaLGk4omye1XTXCfyXGqoVCs0o596vLeSR8zYQjj4OZK99ebv6Usakg2JRfeyi1ZgAaUAQYN
vmUPBq3CBf1NszsqmLW0gw/a3u5J6m7MjwokWoeYh/8kd93Or4RKYVdekPma3mIhP7eqGM4t5Zfq
M3oPewLLG1+QhAquOEIdwK3LCv+MAYs16UbhG9lcnlQ0Fvw+R8I9BMp6MKlSfHrzegLKq+QTUOXA
pxexLpJpaeFive0HiZ09zq1hHHJPn74XdoNRQEsv695VuH5a0YaSYiCS3YXXySLiwxBAS+K5K3wa
K3R8iPCADRDuOOTY9Dxafee98zJN26PnbbySwANcwCAS8ISWnBywigjy7Fz4XED6J4WGuX+EiKan
+6u5OQoyWAiBwqRfqSppdWh2CfR8vxzL8hwZTX90lWEvTNzYI6wdrTusn6TjyX//S/SKemshTDGW
UDPIhy9mDN/oMMRWol9m3Y30S6NP2p55xHpQ+K90BKLeRGJCL8rtoEYU1nHXeIUftbH10Ylm88VA
dOA7juHWS1Z2tnV661rSoUTGB0lU0tyXbUpJIfVoVQT1Oyybzl1Fe3jQt8pOHWVrWrg+grpTpUM7
cLEbi9A0k8h2GSV36EzU8Xqycoy8nKYGKp514/Ibs5I0DiggMuBYfLtkCpzWRSXAt5XBuEYtzZhG
Oe08A+sjxv8fuw1ottQdvaWCZasoVNnQG/cH3Aqfi2DOzkHY97yzuQ7dtonHr0HoYgZ1f27rm1IO
C3SC4jOdMctaaxXA1RwNr/IRUOk/WGGiPVMaRxAAy8tUefv2gGaETpQBGwZiyGIh444cTg8j4dd2
/29X5d3DFL5d5wYlSXaePGkesgzL3SFoDZ+8fqj9pMMJ+AD0Lb5ODcjf+f7KbexCQmssaNCAYlcs
++SmAGPNDEDL13XayfrKCZ81V/+hZ1Xhj0q1R/VeD8cNDIavQ7OFTLa8QKbSRHQjnQc/KsPXUbjO
UVGbP22rd49tNu01Aa5j35/3/c8YDFx4qfeGi2uhom0x+hp+YfDVAhXXXDVp0zPPt/e+wJHEQ8lL
5AJHcA+r1ftruz4MXJa0T1Hb42EF0bm9uNwCan+RiokTjgB04dZfWm3+HMKnOgpr+FBUqrjcH3G1
vDxqUB0lzwWAgcTsdsTOMmi3EJ5yjWqHtvfRRHsfWYuocHnfZm0H+N4eDecNMhiN9V3cYNjf0YNW
aco1xnzwkQStpQUtbudHHny7OgTcDzsjrs45gDMB389EUKfYtFhR7EfVMhNknEi5zfZpxJ6rPYSB
7nyr1Wi0dr7f6k1lNN5tmTQxOWLp29WkCGvAopDdM/1UHsyxU/40u2mPcLg1J2IDBE85WBx6uYl/
eVPHoQ4NboHYH8YZeQ930k5u7irPSlYMbw0SmJBsfeO8S2H85aWSRVZSoJWc+KIcq2eYPNl50gZ9
p4QuP8INLMAoCG3KfI7AZ9Wiym0f9FjHUvcBXvmrhDCKhmucACa2eRgU/wxFnKrZoUGJJXzXGcFY
Hpy01r09ZbuthSWOpdjF8iHTt1jYSFGDMB3h1AM5BuW500XZnJB5sPpr4tndb2wW6JnEs9yjwIry
1/zyGb2mtzrH6snmC4jWOg4WmJSURbtnN741K14ESaAjEqMkcTvOUE/5BM8GQk3mYBFHqdf9Frv6
fNQClGt2nrrtweCOAMCR2i3500EbaHR0MBgk0B7UwEvCM2oB9cc5z6c9jdr1ceMS8fAJJMRDuW/F
uFTDMY9CAPd+qsxzjJgHjgaz99aq1c+14+mGDijfBHWxfuj5tPagUAPFUZGOLqvGtQlucfIvrenx
B93OkzefOr4Wzx11MhAQbRl45RWSKeBjuU+1QvYBDU6hXNq8RAPsrbc/jBUgMppIuFpplrmdWp8U
QWTVYJc1VmQCrRoNZ2Vkm8rp5PRVHB6EkDjH/UFXjxzryRnje5GoMs3FKbNnstRY5KEflqbix6qi
XhQ0tlB+qfPHuWpe9SYydqLM9cNDsIKSBdcYSPWqTJZQIklimL++mYzxua0r87X0xPCRlyM5YSbI
o3B/kutzwI6UniIUXGFAL60HKrf0xnGgQJGOYB8nr3SafxX8gf6qlQl1mPuDrWdHLYQKDBY6xLTk
jLefUZSqGdnw5vx8VDCo1PVarU5DNSlY97VOhCSVlYs9D471Z0S+AEaMpHmTZy0FNBLPzGw7bzPf
m63gGe1mJMKyyWw/6oSPhzYZQ8TQuljbeSvWZ95EkZfzTqGPCGlJfkLFrENijLKDN8xwUr0Eeubo
1Jc3ryiMUHiQhIBU7ZbquHYBHW92qGCmzvy9xen+R1YU3WfXLARkVEroL/fHW2wXasSkdKg6ShYw
HefLEz/DhmwUvRyv3KnBUZP1OxdlpVPUOnsq24sFlEOxI7EAp7GdK2YpFK1CnlIr18bKEXX2lzou
bRDVOd6Ju7ZGoRCDlw6/GLhtccjbGZ2oop3Gq2o24CW8P+fENLKdjW/Ku/eXyEFORh5oUGK4KTSD
ynX95Q21gmGsy8iarrKfJz0aWiJ0aW+MlGMsOCsnr29we3OEM/0IW70qD1Bd7PchyaHhD+gyvmph
6Xws1VaM56bIDf1gtxmexabdxAqWyIWqHEIYYT3evNBhnwYVibFns0yU9tr0nJBjOeQiu1B9NocH
fTLK6KJmQW5/6OoB81rdjLzvnpObE+WXgdQPvz8nDN8nttNE17Rym+LsVVM9HEO1Vlkpk+TtUYV2
M2HLLvJPaRo58yGoK2N82x7/uXZQ+Yn6Qbg4UotPNOMEjEiTq15FVzRPQYZxtZZnaK3h9I2qmtDf
1hAkxwM0h95DSYZcf4nKaHmqmEo+aFdjEOZRMyrrLMmNh242kr19sd4WrqYT7vBqUyRehjxUJnp7
CmbtqqZte+hCWA9zE+69nnKBFpvPhTROtZEtiLjsYgFNB3W6tB6NKxYm+LjH2N9dBqfRzqGWKth6
dz/aRLPLy9TTQnf/vtg4XiykDLAcyEursr+hDH0ej9l4FVaRnwoFIzRVz5ydHbK44vliwJpwrgDu
KIYARd6eLgP9THtE+OSK0tZfdoyI1uiqB1FE30NkZQ5TsJfZrKdl6pw8SoSSQEEJ93ZApegGuy4U
7ZogG/jYJMWnyaz2WuI2B/kp6AFIIsO620G8sunaxBb6NWyh8HehFl24L+bT/S+0vtHBxnUQXBAm
j0raImpss6o1FGrnV0gQQXnpq7mxDpCrwcdRo93tJtz4VIBosh1fqmetJuU4rQimoDevI156rx3K
hU8GbfHPMBbCq6A1/zKmU7LzFm/MET4sw9K6AslqKdelWFozIdRnXkmKlW+mWwef5iGmwQv/FPG2
KJy9CKmb02ZK1x4qVYtykTVMWlwnrnlFJAxtc8VKT2YV0V2GBOApoCi3c8IWMdV/x5MFOKmlAC4i
d9EvL0ua20MYAMhckyAdTmNg4V45NmhIln13QFpy/PP+fll/QBkR//T7oPRI4fF2vLiMaRxEK+NK
LOz0x2AyqvbJUdyiftK8xhHvGvp0IOtneWrtxKrre8wyKK7R04AdhgRmboduVUK8Ydasa4wk6TEY
1eAfiNCQpeBJPYx1OH006WY8jlq/JyK2sciSVQo1FwSALtFF5Tyhoh1OLlpB1FOHU5UELYKSU4Ca
LFJ4RTHab/6ooCbc1BaFCPk6LDYRDdmiohEWtMsJiwMt5OlDOsfR0YgzDOBFP/U/7n/V9V3DeGie
kwhDoCUVuF3ayZtxeY5b5crqm4e2LdAFccVe+WFJ8WSzMgwtVHJi1D1WOkXjbKa49SpXS7H8wkzn
U9NXfw+W+sNqjfDgxu1LHLk4+qrTh0GzHt1kHHc20QLD+e9PoHWFQ8psufduZwpvHMInkY3fmXYX
newxsIeXtCQZQDrSc1v0YNEVyB/Q9o6C752moRrpqIgp7ty763NEdkchhpyLtJYq+u3vmE1dRGmc
hr4nAu8w1V2lUadvqr/tigbcKqFz0YxGsQeyrKcvHQ9JvkAqSYqW8vq9440USvPYL+3JfqQ5oJnO
ZpXj4ttEuj2hbqnafxv6ZFmHajZw29aE+f2te41SBsCqIQtRPNaLY+w4terEA/S0CJGpa5Nqydkq
xLCzo9dHFixJQv/YLLHhlhyrBDPxNIMv7BeKrh6GZHimduQevF55hkewhxWszw+jgY9Bh8BAh6jx
9mtyWbUiCdvcx0qneE2Nwjy7XjI83l+5n9nIbSQnh2HxEMlD5WuJu0doiZszVvd+nLizrR8Eq5ce
6hpg9KHrtPh7WZjqfPKKoUJ+VEEUfXgOUcQYTm6BWqVdqb1ztHMck16QefO+hVRJtIPmQT8+Jo0q
ytOkeaHxxI3jJDu9G1tLBNrM60vZQJYObpcoTzqnLDov9xOts48U/5WjU6Lwe3+J1k89BCfppEjD
EXzjFVg54lAzeUHhO/iV4evp2qchyOxjBQ36cn+o1YQA9WBvQeMl5CS1W8RnXTDbVeEEpd9qXnwc
+gh7dIRid4qpq3uCUTgr7ClyIOp/i/uqDJKu0LKh4sDm8UXUBqFEPdnKIQgw2zlAhu8vna1HO1tt
Y3JSz4J4iXZtprnY0IYxZDZKJsJv7XY+NkpH162pjec3LyH5Ffkw/riglkvIMsvHOJ0wQfCHQOuP
bdOGpJ1VfLo/ympPIFInb1kqgbyn+Kbc7jzU3a1YxANzQQL4cZ7s5JoR2pxAfvaKjuuhEEj6GWvS
p0vb22LZxhkrmN6bK38eGvuh6Uzn1Ic2bYtK9OYHhACI1hPaM0DvJAPudlYgMamBuq/wO23Uv/Bt
UlRQsB48J2Ia44MYugDZm1l/a3wrh8W/Cz/Hn0zCxQzVNin0qKqFn+gGDXXtlCDjHsyvQRrlFy/H
9futJ1oOCGmBUJpcawWex62QSEQhfNXNqkcXlvZDlKbtucMCfGfTr94MhmIxJfeTijGo4e2SjpbW
mVmtMVSsVY9qglRnE5vdOQUbepcg5frn/Y25PmRyPL4Uwhc4ky2JSaZTJZ4SGMKHnmyfy9wqLrmm
vJFkSlsso4AQcgSg/AOh3M7KEp0ZZ70nfCRI1VPoavkhG+z5YulTtRO3bk4IGJIyGTa2NLPdDuVo
qT20syv82dKCv2FaDX807TTv7Ij1lSgn9H+jLD4TJS+8E5Be8mkTsY6x7bTj0Uj0Gl8MeK3fFGv4
t7P75NNvfCxU6eVdxSdbJnbCKSyNxu7an0M3fB6k4rqBocXbV5DtDomFPBKNhaWNs2W2gRLVdu13
SPtylBPsVKJ4evONSEQiqc1Seoy2w8VbHCDGL2qXjd4ESXo0kY/1XRGOzw72BH/cX7aNGxEncQpo
su+YJ2IR50JcDGlcm4Uf9l74ktWz+jRp0btwivud07s5EpgCdFjJvV1CuTGwnVW0jkC9U+1ObuPG
By1K3OMUU1+4P6mNfS49sbh3YctI+vbtPieMaY0+T2q/HUPlmFd6cdFD4+NvDAISKdEEqq/LCDZX
7c5uoqL2NZnZt/k8HNpJ2ztMG3eeLHNxXKmtAUIu7vO6R2e/6no2HCf1SVTo/IsJCxOCNfEU5sWe
+/TWV9IlUUZGsRgBy8P9C17hxKBaXjcxqzgYE+LAqVMuhRK3H7reKrudPbH1oWAOwkaTIiIAdrej
GbSaBvk017R/G9VDHKqYD1t4/9z/Uttz+t9RltywwKM1DY3V2m/iuD4B8xdHkeBNU0bh9/sjbc2H
CgJBDIGZAQfgdj70ILYzwGTt10rcPyXDbB7DZgzOvzEKGSIfie23ojyHelEiROjVfoW03anWpn+1
HFeJ3xhEiuVQDSFiX0bqcS0GJRzSxg/0CGfhoR0eosl6e5BO8MzLx8eBIbji/qI86HqdWzY+hAn3
P5rRW96TiVGn/vAbs6EBVva48ZYvk1qsqFp7DvIGpdh6ng9eOqr2oS4KsSedurkDoNX+7CmjGCL3
4i/np/WsloaumGXLp+lEauAcMCh7cz7LnS0pC5DsEcfizbsdJeusMe5NpOXwujLOQdVgHuVAxXjz
opGjSVEdpKjoY9AXo/Rwo63aRsAu67VjksTKyai6t99wBCPwSaS7nvxzMUrYJzYWohZdA1hR/KHH
sfovnXDGn+Hcpk8jl9Df92cl46mbJB1YiflQ5wPuAlVfPK5u0ZfO6ELGnp1K7R7LqBXKyxBN3XwN
hqkU12IMAvsSO7h1P1KIbsM3h+gghyDBBjGSlGpfTHjIWfLR7Cs/rRsg2igMte9Vhqvkke4w5SsC
Q93eDbh+Rch6GFHqJbNnlgGF6SV4ZU0mx4wIpjsWhWLmF3gM84NhYYZycPQ834OD12NK3StJ2ga5
IVJanAS1o1E0gSbnh5M6RCdPzYT9JZuNPvykmLVi/F2lSbgDYsj/5+23vR1T/qZfTl/YDP0I5tv6
bafq71PAsZMd5e3XKSUGvb+N1gddXidc9VTcpTXz4iu67tyYChqPPh1bymmsYVFnIqx2HsitRWSr
ouUOVgbms5hQ3Gttrzai8ycj/ZybTXfAQut9N+tPXVLuBbdbqyfdbqlx036sL9P9stTmFEi38zGa
a54RFPsHZvP04M4Yk99fvNVI8vZiR9ODQFmLJ+b2OykGyF/Vjq3vlpVySlALpSHJaA7xPNU7Q62+
E/cWLzJsaZNwZtV7kU+ijG18nv2gQPUrTbzulLTV3gHbmBBRIARwaFaSPb24kBsx9lqMsRnKJ7HQ
D2EbfxvTIMfw3MJ+/M2LBzpuQ1jgLFPoXOwJE8dsMbh6DwnJLulSr+hVxQLJ06qjwLlyb2qr+/In
ox52HNmIvD8W9yVxk1U3uTn4ujvwDHRQDYsjbhl2/YgbmUXZeGrw0aJU138WpHzdTiCyXloCUanG
yTsE2LXijk64d/CJVd/OsvjcA7UcGy3oHobZ2tNbWGWuIMRsTBr1ONvUXRfBNuSmORJDbsDyxWQU
L7qS7MRNLlgzm76e1c4/mRHEb61+UjDjbuZNktLPpM63Z8ENR0Elt3b8zqU34uF/KDuvXbmNZgs/
EQHmcEtO2EEajrYVbN0Qli0z58yn/7/WuTgacjDEhm4EGFZNNztUr1q1FhWg0Dijya5g4ztI857y
0nY/gLoiv8zaoVpGDfQ23DT2Qxp2pU1z8yB7XaSYrqzuno7bjyZMTyjC0yPH3ls/WyQNfTNHS5ZL
FtFafmjsjtVpda1d4PyIcNjOJhfb6+bcRxiWuhXFOFoKRLPu7aAqJREGDbN2wYpcP0QllCdztpuT
akwyrtK16rV9TD0ZEPiprdW9u2CzbujP+6WfTTGQU2Ytb2NGcDjy3louiLw14ckeG0K0Wttlr5S5
GgNjURwpsZ3Eb+b0+DDY7E5CQxqBmwL2zDNKux25rkT4awalgkq5XVWnZNAi5eRUUaQe2anDdODa
NWzPiKZsOVZSq79TbEcwpmDSMfvwroUzzOrBWJtkUaUy6JdkwX3OSB37qkTkUtHYKn/gxbpXZNl8
amhncHJ4K/CHSujqpO363ImXxTTokZKaJ1UKUvPZKI2MMiV35DEtYoz7xtqCGqF3Ks5nOi9l7fh4
1jebSPwIYSouurUsUuPbWZdgSeRzlhoADAjvcCRlL0thqDu1hc0mogUA+WjeK0CEKrTM2yh5Wy32
YCOONkZK+TLOVnqowP0PvbFrQ383lCi3Qp3nkHVWG4hKCY8WxQ4uhtPp86nDQyb3QqwHF0/v0YN1
3zt/SAqDUvOHNBgE9HZkllZb+TR01mVyqtA1Q6SW6ziudh59m+RJiNvx2INZCpy2kcauVIdiU2pb
lwGczrfsRv3HgsjyXI14kzt5IX9/PKrtJLIoeC3Du2Qi+XC3o8oGSVu63nYu0WyntKEgh+BR0M0+
mciuvffE43YCdBfVeuAh3rW3sRrVyLD5bIMLvfQFKuvS3BykqqmOcqsb2IVi8QtVUrJz9ahIkZkh
fq8vO/N7Z7wUn6h4Ctl3Uby5/Q1JZdjUU1g0JZrvT6XS94c4L+3jYPXzp8dT+6t3/OaE18h+way5
nSk7w4m+jWVqmei2GFO/CZS6cyP8j6tzwofX/FSu++Zoxhy4B+wU8UxpyBS6k9w0jX6uhnmWnjgR
M94CRtjSiTEKf9BEi5L5CxovRXOSkngMXLXozPS1WbRmONixY/zXtLVRuqUxKDNGslk+DK5ZV4hQ
R6mj9V+bOdaJgiB6c0j6rO8Oc5aUCDTN7CbdTcOGtkq6vIrgc6rrwfgkp6Udug0HiuSOitmeZwDq
wENWSNfOqd5NvpJ35vgpcMwgeE566HIflFGqm49KWDfNoXUq9DSmIta150I1ygSXUb3LIdBlev6N
/rZ5OTV6E0zenCxT/rm3aM49N6EchsdE7drlIBu8i1w7M6e/0XcpEk/W2BDHOM8RCKwSGnePdh5O
tjvai1Z/Slt1wOa5MQ3pCVXhYPDYZ2N4Yl5l/bikyPV86gtKd62rzPPonOTYaptvUZ8i2+1mvMY0
JETqutP9Rhrrv3q+1/AlGRo7/z6pfZ9fpbgBBw6rMA0+TzUOaZjKB1MUvNhaXPTXYFLl+c3RynaG
kxIr4fMyNkrlVshTVWcITgb5L5mn+QnirF0+PV502/MDbBcsD942hUlymds1B/e0xSkwT33STe37
WNfL10jDZEGr7PwkyVWxkwlu73JerxS48FykNoMG6G28YlIWhJiGyi/HzHhVuLGHQ4C8+TfA5+hl
pFL7EerV8LOdlGnn4bzNYCg+8STDPpzbiraK29CBprfzIInz38zUA05H5edGRpz3WPQStjt6WzgG
mHMy/Pl4ircXKdA5w0Vxi6WjrfvqkIiIG3yQEl+qkxFb5HnU3ciuzWLnEbH9lBQeUHNFwZ5CHhXg
2/HVZarLPZeaP6Yde3Ao1ey/jH7hr2wOaEZNphjV8fHQtqcjIRkRwwPZhLx+G1KLVAzeai31pXQp
1ZOK3Xp2LOgYHj4gG7HYO4t1O5O8glCMFDppgs67unziEgzHltFOyFG3PmbDrJyC/L0t8WR70AAg
0YiMk784qy1RTGO40AwZXFJN784V1Mm3sl+GJxlJvGMKRaJ/d6ZAQD6YEBQRhYJVeqnqiZ5gGhNc
6KpTz06CvQVmUe/0aBTDotsSEgeX2S9lrttvlYNQFaYZJ77DLvO1JTI9SwqtnU8k9u/tHUad95dS
KV1mwl3rNkqahTlGwnrtF3SwDk9VkSFCi4jHgsnPrFnleUboo3sZFZrPzgvVpR3m/HaJEJ83guBA
UG1ZO14OVkzCVGqVH2FycWyxxXQrNWx31v02CsohdB+DbbIWeWrejjI32rzK+mz0ARb7T1WuD8ck
Uveq5neiiEEwn9D9oFyJ//4b0peF6gJqYI6+rhbzC1rXgZsDzOx8sXtRELcXzysRZE1pDVJAfNPI
Jv8XvbPOpfjnVFXLnj7I9qgAc+CsIGVkjSNXfjuYAsoYHUHD5CdN8RoFkuWlXZhgnUNTzeND6Zf7
4+0aFNRuXuQ8XWAHr9GcJdZrrdGS2cfFdSlg4ofRW23OGGpb2aIWh0EdF/tatWEjH8k/jPo6pWan
uCOtKuPfYS6Bn9XjUoRuYvSSfTQCa/xgjKFk/OtEmMHsLKY7MyN6jMj5aBvm965ONcnKQoWsZ/ZJ
gAQSmclPk9L1vm2RzTyemu0Vgf4f+SUbg5ONQsTtRwg1eegX2up8MtqhcVv6hp+KaBz+LSm/fpbM
sWlPjyPeGxwZD887JIS4JFavIC1ImzE1ksUf0n54oV0x92bwxYO9WMrOPN5ZyA6vSNGbj8wODJrb
wQVNKoV6l+a+PMvKUxcukUfDa7ozhdssggyCMxTle5BQnl63UaxY1haJZlq/r4f+SU306isdk8ZR
Ahd0HdQsD1nfzzvllHtDg4ItJNORK9o8XYUifDg5HUErGvGruMg9FYx0b+Pc+VgwMUC0EE7hMl9n
KmEz9ImUFIUfV8AJDoWMM1ykwhtlLb3q81J97xECyF2axsZz0Iwvk6yP3/UkzF4yfBpfqZ43x7CE
5mbq+Z66xWYOACuFuLLgjNCM90tk8bfTEGnlWZ2tXvGHvAAkMOzWlSVLfX68XrdRBIQONRR2D5jl
eodQlaPBLMSIN5rh7C5xqhxtePc7S3WtVMnWA0InDRX9SIKJulpFCW/eMlW7/pKp+Wy6jk5m+hOJ
h779EC5GLX8sep60T5SkZ1ryFsuuzplkL/ZLHRah6gV9knRHnNiXyZ3McQA+WeZ8T9htsxyEqhJ5
N6sc0BH25+1SNxWKhH3T9BdVUms3iTV4doj6uJKaqjtLbzvtos0AiA3uP1jxGiyBRcADjD7uC5WU
xhusqDxrSeoc3vtxxZYlgggixGxuB5QhNoxveT1cJr2FY+Ko0Rn0NH9vOic6jAUvB6YxcOHanFjW
01aBSy9fFslUXsohzQ9yP0s7S2hzlP+KQjcIOCHulGsuc01PGzz5hig8Ytw+MX702vJU1hjPmEG4
Z9i6XQqAWCwE6hOiSLeG6Ywx4fGZaQpYtxPErpbSDmK0dQjSnWnfHn+lu7FErVz4UmFrstobZdDS
wonc5UUqEtTFm0j3Sol7wzEBfB+H2i47hiUsdVAtg8a6flDgl5f1iDAol7ELTU+Rw+AQL/VelXhz
ZfCp4P7SQIwCCYf46tZd0mzs1IXJw1OuPIx9MYPP9NIfnUbrTqOV1Ukx470msLtDA7mVxUtw+9qd
TDtqgQ6VyzLP7UkrwASjtN+D6O5GIaWghwR+M/f87Y5S+i5so1JXLpFm5l7fFvWr1od7xhb3o0Ch
QZxcNG2s8HCzm+aphs+Jr1VneEGS1M+S1O51WN2NQp83pxANFBt2ZWpESHTONuuusdDvTziX607a
o4LcXQz0b4nWF57MazJiPqeFOfBwuuAitXhqHvumHHzOSu1zUlYfhyJ4n1UnNw2L7//jrWH8SE4M
/HH4QknVfS9CrE56J6wORtHvscE3VQsRiYcXNW+QpI01T4t8cq/PknLRRsw4B9V+isPiyYoQAtHq
5Uu9lN+DPviE38M7FSR+jZHZpBMWfICqpviyv6UGbdYYXRKzPhBCCM5qP8xwjJ3iKQNjem8+yyAF
vQpyDc8LAPDbUGnHslgWFknUO6qHUbbtlo4GGjl2e++Ye+uRAxciONcIGcnqHJQBnFvKtSq2ng6u
hE4uvZh0UZ8fH4H3TlsTKE7Q4ID/1tSkeNJ7Y25q9dIEln3EhudnAD3iYIfpXpF9bajGZ4IRBLBN
XRdKCUWL27mjmaOtgr5cLoWWRuiXTnCP5kr1stIqziN2Fn6/RNPHflCGU6V0wQm8s3oqunAEBrX2
lJS20wt9mzwSOQ6yMZq0bn9NXmizoS/6cpmMcPaKzEFseym0dyc2PEThYAnODvXbtQkQtZ8mRGZU
vRRM6yHshu/GVO/JE2yHwrHIekR0hwLCRgWTkm8KiqvNl1CqpJMSDvig2Z2+s1I2GQfSJXAxKHeL
hnMu59sJC4KoVyInsi5xbX6YbePjQCunGyHfRfl5b7FshmRQbUGWmg5JOEFQMm6DORNyokPSGhck
tfTDmOvY3uTanuTmvSi0VQqKIdUdvtFtFIi/Q+JMg3ExGqN2TXVwTnra7/VH340CKkvfKnQEGB63
UWy7gYxDn8CFNveYpmFJw+E+DP54vJHvRBHaFOKSRBaAgtltlArahb7QJHoJtXI5YASvHIdOmg6P
o2yOC0py9MIg0yv42psUepqdrp2kxEYhq+3+qDOqRrGWdv+gi9LvbJ17odB2okGTzyMomrcDsmME
nRt+yCXvh8ItF3U4WzpFxthJmvdWoRkVhCbhgEpOxOv3NhS4aIaSVE6lUUqjA/6raI/I6JO3+bJH
C7vzmTA8El2h1NdZdqtQcVl2udRS1AxlDF/7QOk/KnY3v/fWFwOiewiQnIcOldrbATUReF+sxQzI
0f+KsYV+1noH2QF7ei96KIQbYCZhIUeuicDBbaCiQ8clDvPQ11AbOtqV+k+JKN3Oi4pGPP6ZG0iP
lwBIPG838LxtB5ZckEupZm9fxqaZy0Ol2uG1xqdu8npqZTo0Z7W0fC7TOjtEczqGX+O5nOxPFh6R
6ktIKWH8lsVyWhznokZczSR9rDyKjOqlatIh+KaMY7W4kdZRAC0VaTBcNRlM7bkyJLtxMQqgVcXt
zHbCMBnN4eKM8WnaHnJnnjO3tOVQOqh45ExeapIRn4Iua01XUZNRP5byNGqn3Bm7+uQo7ZifQ9wR
p5d+sM367FhBfoqRE7Nml/rJpL7NebmMf0J2o8Bq1pP9EqaRXj8hwupEz6OTlv9l7MGfJLCaclrG
xA4/OEWkxychMN937qQvcnwYK/gsb9NE3v4pSPUoOs+j0oDRSPHcfFBH28DuAFQWm1ilyCZXawPn
e5n3LHgSVEem5R8HCDcui/wPM4IA6k2VrqZuiVhw8YGrfGpOtZ4sb3LWWn+lypiV/Nqsig7TIunf
bR3w4GjPxaL+YQ6a0T3FGOKqHq1fkuqiDlEjbmwFlakeTRgM1b9t3qefYIooCjIgpF6nojOwys0b
HLT8REHn7GVuqnE8Ty12S6c0oS38KeB1iAAEwmjDpzFWhr8kUF64MtyFRuY5kRToP4EfQ9kzlymb
/8OozVK9BCuSziumvGq9zEwC620hxXJO9aBXg1fkwzKcDaUwkqfOtCba8fNyHqWPXIn0M+qNHl5L
pij+4VhjkB5lULPoVNup9mdkFLrm0dyXVUdnTHPrk5zOGd3eQxC9haPkZF5ltpWE7JJc14fBSkaZ
hdEP6mGcoggvUXq39dc0HVLlJR+DOeahODvJtaNLeX7SmyJdXD6GRBm+tWrby2nwnz2K/Un03zKH
ne05YZP/E4Rt8WaGuI65BrlW61XhmLz1szbJn7Ol1z7O8pThfMxKUxz0yEw58ebCkMoDdqrl8tx1
ct4dzBaA5JOx6Fly6CJdin1Fz6TknPC2DM+wRMzouEilrR7nqOthZYjP8K2ulFY9ARCohicnyVid
pjKp5DMckV71lNSKapeCtzOdqQ8lsxvF2fIdET9zEJYf7CdXrwM9O8TozHwfFNyKDi2ciMqlaX9S
D7ZWK8ahwhLeODZdK5s/FaXOZS/SGjWFn+Go11qTY/OqyGVbpi4dWe2fKftW8UwjDVXYY5nSncpW
l/95fDNuD3aOF5hilJbpntvgk30dxoCrCpX0sXjD7TX6IqG8+fbOINzigOgKAJNF2WlNiaG+3MdD
uhT+IFNKblqU1i1VGr3HUTY3rwmiJFTxaVWGK7oGLJRRHsdMKhs/BMI6dU4VPxmxpH5tOiR9H4fa
zJpIVrCwgMREmsz78fb+wHnEiNS2bXyj6synaBhzTxsU7fDOKBTrKH7S08jTTXAob6PQ9h9QDhg6
P3UG2zjk4yi/GpMzvdP2mw4iOqFBqflI0CqATG/jqK02zRV9XohE0spYpdGQuxAUky/UEfTjBBvn
FJp9Ee4MTzycbm9H6l2I70AXFFY+626LLI6moBvJzGtrCJ4t60eijDiIhS0NsGlBRT7qTFdteund
PTrwA2nFpniNUDFaPKvxhjKSSUtlmpeiUqazLizT0B364/HH246OrIyH6a8U3YAleDupjbZouVDs
umh2IJ1MSddeE2pxB6Oy9VOWqq9ZjHCL047au3Mb8kGehqhOkiCQ59wG1vqam0XrnMtYM38hjKvX
FkO0ndxz+6yCcs5Lh9cO76qN0x9vkLoeTcm5NH2QfHJSKzkpeiV96yLK1mgELF8eT+cmnthxot6L
5gHZ1LqqXHSUgDGDb/waTOCF7o6G7lte/LRhnDAB+PdxtO3+hsAHns8pwtuU18/tHNaSE8jZmPS+
U44z2nxm6cqhXB8fR9nWUwTSid4snbdC/GTN0KWh0upDji1/lvJidBWpwECrrkIazYNEUXs3tTU7
OrZp3uf/Ks4sdFxTKYBSl45l+6HI0nI6ZTWN4x9TKzN6F0f3YK+Ktz1W+ZHA6NyMgmq17tFUKv7h
KHBGn9NXJmtpkkNCKuxG/bTnG3snFA88qktk/8z9uuwahqzYaJJ7Pzfm4YAuXfoF1UzttSqlfqc2
eTcUCDOsRSqGtPrffmEpqmdnjPTeb+JwsjwOOiAdIwx7ckW5qc3TzqcWZ8rNYQeIIopzwiiGx4cu
fs9vYN9cZZ2sztbod3zF3Kd1U8Iea8kMFCFtrN28tud/ey6MxlLdUhvk+out49kLu7FKLOS/lTh8
whGdismoRPEeFrN5qfDzIG1zD7AMhd3s7c+zR6nr4OUPviUpsaeNCXkrZbQPsepQcjJq2jMnaa/C
cGeXAUjSBUTLOcCaKn7Ub3MSaah8zBRefS6IPnJxvDGuAXOyM/fbTy32MitKtDFuX+Rzhu5mmi+T
r/aUhD1NKhcfG1YnPvTzooc7qcGdaP/X9WIJuvEGLpzzeFHAzhafBsn5KY57SKxBHH+gF+jH4zW1
/WaiUxKYVbyWEaVa3TBOibFtPgeTz2klfUKrMTSewczVQ5HbWn5CDqaevSwdm8h7d2CK7aDIHF2/
9Gxvv1tmhVBOYKr6wA/VAUhdciNFGg+97JS+UtfZ0yjy+cdBtxcANDOSLsBycXtbqyPZWhDlLodw
9otsdt7iYQlfC8lwkOuLhw9tnqIo/zjgnQ8JOMkDnSMCn9e1eqqi9y0vw4KATP7H0ErQNEET/EsQ
dPH5cajtRuDCBqfkQ4L1O+s6pVkEirZY+ey3sh29qkmKCmEe7zkl3JtBMgL6hVEz3UJtpa6FCq+z
2deDaP5qGXF7CBUjO8t9Ehx6FLJ3SG13JhD7SDTEVHYCK3WViHSL2SIjUci+kjkmnqxVz02NmV3S
THvGOXcmkFDI3Ag9dUEZvF2RWPEMZdzWsq+FY3BE0lx/0rXk3YgoQA67DaiSmiFn5WpAWp5lUYHg
tW+Mnf6cjs78ESxnT+fhzljQ+ANv5SCGGbSu7o5F21KebhS/tWBLpFk30Vk65YfHS+6XE9rthcQI
QHcRgOXgp3h4O2WjFYeSbQWyP1Az1A5BpUGeKwFeEBEsJ/mHNNlQ2jtYx5/mJqqdE9T/NgxBjSrJ
eZobWU09NXCmr7M1zcvf6lhk1rGQrd7wsAcdbb9RCznzZBOK4UsaNM0/VhCb3UtZx4P9hbdoJaMt
FlOp1IwoSk5zNEjvtIfneUb1Qtg0w6ZjOtfMiQ51tmwoasXX89i6kM+h659WsWAlKsq3xxN6Z3eJ
Zke2MO9CUL3V4pianEMkkRU/K2X6thUDVqxLb512BShu2mOTJaq5k4Rvlwp3IoVl0DDhQbeuktod
8mXTVOAbI6XqWbVjeEyL3u4sFfHLb1cKaDZt1EyjaNdVVyNLVWUoUkQafMcshx+Z0Q4nFq72Vizg
WvPUmN90fL2flVnWd7jv2xOElylEUh7a6FBwjtyu0T7QoAxFrFFENKoPWTMrX/sUhv84A2I+/nx3
ppJQ1IHBKGh/WtMZuXA6qS0JFWjZ+FFjqbzEam89P46yvbLJCEAm6CjlAEEH7HZAVodmNTbwmg/w
2xwKYzRO+VTYHye1Cf9IYzP718E7/vQ46HZoKHKjqgaHlc5PqL+3QVFazpqyUDWfKozjmU0af7Wd
yHh3Qi2YUHwlJOEpo68d0uYq0ecS6ygfU8f4A868bHV7ND+atbXH/d0uC2AXSKcckiTV/P12QPlk
OZVEEdR35OhHszjds9xX82mM2r163p1TEjU6CNPUp5Ar5MC8DRWZAMx6rRk+9PRUwtOYBr/kmCYI
Pz0rOn6Ph1gfK7qPMFVSXsxoWdpDbdalLzu13RzVeKrmb3E8OSiVDrqocE26nDyF1hBf6zkN58Pc
SPW/eD6H8ScLnkj4pCKxkR/NQo4jWpRsDJ+VPo8dF85KHdD+lLXzXqojJux2h7PB6cNDI441wAP7
dpTosxfBaJea37Txf2VXa56l989VQAOQGrd/z0P0PKcNnmbSTgp7Z2mKLh5ABFISQQi7DWxm7TKC
equ+5pTmh0WXpL8zo1F2NsAvHt5qfFTauQTQZCHOGq4bUGRpFrsxfFqibA/837hkttkfwqTrPilW
2/oyKr7n2ehLb5rH6ortQHwozW7PJ267coVtMXc6SSXlSEWcD7+9eHjE9TEyBLZvYTvhglZKXjPV
Jej9kh7fu+tF55/YjFyAQm3rNlRnlmEeUEvzdcmOjxrmFlRFKI08jnJnQFCKeTMCHWLYsebezkta
VZKdGaREYOC5EYfnQV1wxI5YO49Dba8hS1TxSVwFIrqpRyPuljp91Rq+ElrSYQ777ouppIMXNjbI
h2JHdAROypwcJi2rdvq/tuuU2IDkHNysVqCo28kcM7mKZZXYSRw7hyXWMh47anx4PMK7k4mfAY23
QOJoVd9GsYYMx5p2MPx4qfpziGnvh4iH2Akz+r23wHbHMyBLEMGFVQPMsdtQdSNNWKrKhj9DyUQ7
lDvizYnz9lvEsj2kmpb/mzVJ/2cAxhm6YWg6ewqm9wYrDHpZNZQdNveFHuvRwNox/IpOhz8mKRo+
orUYfjNzYw+rvLP/uXIR62OBwsTeeJWUjY5URaCaPoI+g/UULINkuWltOnRHWklieaUTjV/LNm5y
ktcpG86y08b1R7NRcJyqIWQVOy++e/NPwswtxguePHW1oPR0tlAAbUxfD9sZbDHLKbvOn6u2Puql
abhtoPxonfCklNm7hX7hytM3CW1EAYaCmX/76RcsT0bhUOOTOtveEMsBjPSwOcdN1++M8t43Fror
3KFMP10At6FaCifAw5HlD8WkunCaTF/qTDRK0kB/e7x3tjQthoVwDQuKDAS0ZxWrG/Fkr8PRYj11
g3Sg9W38mWQ1Ko25lC+fRqWdZ9da+syfxzSeDnTZBumpK7v+rU1yczprqRrtISUi6O3FI570JF6g
CECIax7VUIRdW5eR7Y9yo1/KIR8+TrDJPj8e+50ovHEQcEQPVVhErb6oGYcVPSS941tjP8E5Kdry
+2CY884BfOdrij4GGqF4ZfOxVrQjs4ysfpFymxslT6EdzfPbaCjjSYlMfWdEIuFYzRvHoJgycmSE
lFf3pJXoi9UPsu1ndjd8GYwoeIVeR/nWymRX1oP+67tnECEb6MC0j1Dt1FcnbyGVtQqmZfumFWRu
1WV09trdniH6vQn8VcAQMpvcy6sJ7IdWCx07dfw0L/pjYPe9p5RWjiCvvGdvdWdJ/OpYgxQkpMXW
mquGEVqhVWeO3071fBi7qvJQvNuTGbgXRbgtwONj1tDCut3fUdNMUw/64xsd3icd4nqHBJjn6d0f
h0oTcteCI0sdYnVWTkpUUK1Jwyu3onEuyrF3ZS3Ya265MxbIVKwC1pvQ9VyNxURPGJkNJKGqUcu8
PrbS55QTcg8T22Qx7NNfIr+UjUnO1gapdjIqVo6l7lXP7X45zBxayxclbQtwsW6S7Oeeu7Y4JGg2
qV7dqjLNu2YHszubbL39hIq5Or1hmgn5AmCgyTySc9y3hcyElLgGx9xfsYzoilvjYescsHty+Hva
F9JTFgBWfbTtsYTQIVsFdZXYMPIvDUIm146zJcZw1+xk1+lHZLhQV5izHyWOnc3H0kJSwVXCMHsr
+rSfP48FGvmpq5qJrnsMQWtfqyaAE6SFUozCAn6ejpuqRvLPmOIv+hYnRlc+NWqpGkcdZaPxdULT
ynJlBaT4r7GR4wXNKmU2XyU9Viw/drKyfo4xUghoQxlRlirU2aFourTL7OKGMVSuhERp2hxC+IL6
D6XDi+fnOxeeBbX4F8DOobfV1xpIAVALmW2/JwE4mFoeHrocGfnHUTZnnYhCYw8dciJBWadirSQp
Ki1Rtm+XfXI1sSty8yHUXzNtmo7BmLV/Po63WehCc9+g9g2wQr/P+hh39Nop+a+Kn/RxeapVJGuj
RjfePSrRb0iSCe4AtG2utpNB04aM8ITqN6HVHEorqU50pEmvRjVJz4Za73Udb2eRN6ToboYdrXDp
in33+8sqkaXebFrNx39Jv+J/50RuBFf7axhoUujKPYbOj+dRjODmjgIOg7QsZAsEEXcNTs2t01Wp
NpDCNXluHQyrqn/q4xxVZ7Pg+D3XhjQZJ0wXJnMHavkl97cKTVsOjFZ4zQJaX11XsAmFJ53j+Hk7
9fOlmpzsn9Qq0j8ba0zDk5Wq/XfshqjkZekUTig8Oqir9E7Q/6y6vJWenQzrKFczM8k5sCZteIMa
1ecvkWm36pkHY7Mc4li3aKKsp676S7PyECG5PpkNr0qbPj6WoD3NoY+NsvvDCUzzv0AdrG80l2qD
G88oFLoyTMS/h5bS7enxxG9yZyqVJpoyNOyL19haCDnMOqq3C2oATZWMb00a9pfEGQ1OHVOSfpiL
/KWwh8OMrP4/TTm0fz2OvrnEBXRHNgfSA8WbnO52oTURVC40FRxfStL4PHaN0lAxVsPUm7s03QFA
N7eFTQ4EYick20UP9OpDB6PWFW3TOr4TQmIceS659K1+N6dcdwupPheF+im0Of4fj3FzRPAmpNMa
Vg68FVrAxGb7bTMNWkMLCsCUr6p5d+pauszykHaR90YBCIH5ABLKs97czGRj5bKRxsl1jMv+z1Eq
MxcdY/Xr4yjb70UUuiUUiBaMZA3sGvWCoVdaJNd2kNKzlSvyh2Ja0hPg1t7LanMG8WQnECABYAFA
2voMcsY2R2ANyCVz8JEwp7+mNLS8gGb8rh+infNnOzD6WwWsxQ2lIrewihZGxVSGVRVem3GoPLAD
asxZpV2UvH+3GSHAB8xsoHEGBZ6k3q6HfJrQx8O94ppMJeWduslPQ4YezOMvtV11jAL5RGAJcEje
i7dRJGC6Ui1q7sAmyDwyjui5TELn/DjKnWkTbyUuJyrYANXidPltbdeRVVrpGKVMW6qFh6p0qu/2
QiOvm7RFJB8eR9tcEpRLuGMZkYU6MLWM22hGEI9mPnKvy0a4uEaOpppTS/801fAqJUN5hku6p7h4
Z4DcgfDNUZwRd+8qZM+JZC5pl14huFfPgdFR9Jo7KWN3dcGwcxre+WaOqJtw0YsexF8M+N9mM7Km
UJfDCrmosg0/OshSf070vDw+nsV7USi7qtzvQvBpPYuDOgNGZXZ+RSQWUa22c46DM+99q3tRROEV
xUq2FWj07beKwkQpkCzIr2pvByc6U8y/w8hIvr93LMhI6RCkhAQ5IPAqitlih6GNQX41gynFSgT3
tLRDmvJxlO3FQRSDj0KbGEKW6x27WPKilm1RXMtMW845/VxHZ06XE1pS3bMuqZNboxz+2tW5uUeA
2S55TSgRcCDxFhGtHLfTGIxKBXM6yq+lYg3jm9rkZnKhK0adrg2PyOLzrFb9D7MKjOTdEu+/vBg0
9FOoF4JtiZ/222psq6xVkrEtr1lkjrZXVg4WdNjrvn+LUTenHERSxBdEm+g2ThbPgbXYYXkNBpRa
6BPIPSNH9szJTOvdh6IQW+D+4uZCsXWdZWpJXsI978prUS39CVzEvJZJV+5klFuEVGg60ByFyA3Z
Cwyb2xHFbaL1kpSV1yFJxycz1dNTZEnBmVdYfFTHyjzkOVxgkHHbm7CcOg72qF8Kzryd43l7h9Kv
z1anoi1qF+vVw97OQCit8lphsnMe68J08zEqjprUBAclpYL2eKNsNz3x6NYHMAR03/Dfy3o2aiNM
qmtQxglNWvWMm3Cxl7LeGxXPWS5sIQayKcEWaqZzfPXVlb6e0Fs0J/EKJ6CbVA2qY77I7dPjUd3Z
gzQIQubmgQK9cf0a4tGyNHNjVVe2iuZxPWnHmML2ycngN9oLoALk4PDvx0HvTCX5gUA7RccT+N3t
GuLcDtBXFLpEgep4ATqYhqeSwdo7n+zOZAJqAV7Tv4U505ppocDVnoxZrq9lV8j/xWZRvuWpWXxt
8fY7qlX8blYqTWI0anGXwmVCE2+Vl9hqM3Ji29UVdq72ItS0T+qkm16i6X8+nkFxbty864jEuQIS
yfFFxrpK95umhvIZMjIAGO3Yhlk9eIiF0WNVqykSJnGWy1/MmZ5tZ4i65yapyp1fcGfhgCPTqgYL
jRN0jei1vVoPy5K0V864UjtyXjfqUVPGPn9xSqWqn1E1kN6KUjbKndfAr87l28HDmqE2yuUhUsC1
eHoUxQl0oN64ZjUWGhYXlFGhn4ruQRW+IP1Zx89OBSfqQ4S2efNfZU2LdZbHPGn/KKyF5jk3Lc3F
/E8x27J+lSbNmc/dpNat6EySi+fHn2q9COnHYCn8j7nzaJIbSdP0X2mr86AGWqxN9wFARKRmMsmk
usAoktDC4Q756/cBq2abEcnJWO5pD2VlZGTSA3D1iVcwRxu0YkvRjhf7MIG0Hlejuh+9RsbjWl6l
WnLf2Ol72sa/myltg4G9oUq0ZYPPJFZNox0Mby2a+6yVBmav1Yj9qv676QujoNrMIbWhmMiVTh5J
Vp2p6kb19xgXupHjaMGBpfboBF0bAZJQZ+6c08W+DQdYjxSezIL23PaGf7qsOxvQpu8v8j7vNO+g
bO6YKhiNHbywMZr8uTrIZfJ3fe+mkbmI7MwpcnpaMTysPIIkwiPu8VO9m0p1UhF4qXtLw3bGqox0
r7kQ7F5eJs9HYR//EHngVORIPjk7XInyr7Wmwz0CNf6tgPJWX8y1mM5FyD86Ij/vHhOWu0ExBDkE
SuXuaZzgykprgmGY7ikMYaBjWsXsH2Sw6ldIza7NvvLX4qPtaMJ4nfVoTawxzCWUYwEFKGSSfH2Q
ggqGCbu36tL8bTFa+nqAnVfMkT9OqMssI0IzEEWDogiH0vXXQ5rU7pfS0+u3eUJtIqz7rMBk2U+D
DwsysLAadO3RcqVb/GZQxMNSNiDvBau1WQ6eNFKsEsLiLJr5vg20T+ZoZ4esLdwzO/wZO2MbxecU
RD2AodjmxwvUEqnp13m3UJMdDWPXz46yQwHebYlXrUHwKZhn6mHarAKEetM5be4ri91/KJzUl3ss
rgu0WHrKiOGMrI0W02Oypt9MjTbbBVYy25aeLlWUk2yvE/5EuW/t7sfAJ9iuDe9Oqwd69j/W8X9+
nf9X+tSSBYCzb+S//os/f227BdJDpk7++K9X3VPzRvVPT+r2c/df26/+nx89/sV/3eZU1mT7XZ3+
1NEv8e//PX78WX0++sOuUblaXg9P/fLwJIdK/RiAb7r95P/th/94+vGvvF26p3/+8bUdOLr411K4
v3/8/dHlt3/+sYUP//nzP//3Z3efa37tsn+qPjffTn/h6bNU//xDc/4EiwLohRR4AymiiPbHP6an
Hx8Z+p80SjecH8IGmzw2wzQtVMN//uE4f3KKE7lQSkHT/Uc6K9vhx0fGnyw2qBgcGXTUto/++6sd
zdG/5+wfDVrMbd4oyaMchROb/sSGf0W/gdDzh2H08QIGJyOlhH4cCdP8iPHfiv1Aa+6KtdYOTuOd
gxT/aJH9+wz6azy++QaYA9707AIpTX+dm4zxJMJ/aaglax0hY2ruxwCfP+WO6hCgXxxSOqPnkLnO
h8IRNn0vu73sJGKhapofZqcrr3IErmJtMMtdUcnm3PGx7YmT77nRyDaBUjqXFBWO30sQYKvYFBVM
eq//JNopu6KoG0T5Is7JWT2fAeD8WzrKRFO/NU9GMgZp6Kvs0IYLMnGY5tk9mIXv7cbCbz95c3CO
UXMcvm0zQJmJ3o3PebWpDp5cN7lZ5TVNtj4yy8nctMbtCLgHhJ6sXG6HiXAqt7Tfi8f/GpSWKZE/
tyhaCttF/9NFXhVVLSs776PG8rRIgxQSdrIs435YxIXVat9/2oB/r/KfV/WP0Op4+lhb1NTYWECn
KaYcj6dkn1pVXorIXpssD2Vejo9QxSyQD3ojPxT0pLKQBaS9sbzOCOKE4h6aH77zzdPbKggnq+Oa
Shc0IndulzneDi5WV0Q8wzrHSWG7bytjtL5mEz4EIndg5nXm6r8hFYe8//LD/GKBgHCAk7HRGjdB
iuNnAQtoVE7WiQhZPP+m6fvyQE9nvanTskXh23R3L4/3fOlvWnigAVkgZL2nNS4HtS5PRwgicvSc
ILlNvEuzKvRdL7j+Xx7qOPTZlgUQo00CGGVK/ju1tA0MOtaybrtoWgorRGi8uPB9ukgvj3JSuWAY
jli6tPDI6MJxeJ6sPmx7Nfx/GAbh03lXdEERGkXif5lHy9iVbd6HTpnMcZM5686pWnUYunYNlZm4
Z8RLnu09ejUsrS0KQ2OGEsbxVKae25O91F2kjYkV+iMLtGsa55omZBfLfLZi0B/GmSBl29BHe2Fr
EOEwQ4ZKte2ZnqI39aPIew0EaWUVkcXuDxOhmZGtMIiXpgscUycBr/Kzvlq/evFwzjhEwX/Quj4l
LRlLbSH8z/Nm4J5o5CcBRoSZGeIwbN70WmpEEyqQd4Xbm9fD2M6xX3hp6CfmHL+8BH714lljaDRv
daNn4B1jSDRVotYQlXUuIy1vb+oC7HQmJVK6aaBdrTp+gS+P+fy903uEUsJxS1EAK9vjyXYbqv6N
kGnk4fZxWEZTRKvSnauGhkWUeK3E0R6X72xMzyWev3jvdB5BI6DiTReSItnx0Ngce2JCkjFqXQ8b
2LrvrhUSVwerSfN3s+pLWp9VAyCkzHa520MJGew6HnozPbz8Dp6dJRSXzWALVzZIGD4Bx19kLvyy
7iGvMs895hkN0g7OKGRUTP7viZNum5xWK/UXRsE0GJnb46GqCTQMCJU2Khu/RFOmSnYUMZYzh+Oz
E4uzcdtOG/2Y8OuUnYG7cmYP84QHra73BzOv84dZE+6Z5fr8tVHZpLRpY8JFaHiaEipjmv10lU3U
dR74ywxN0gw8aKiPzTmh0Oc7gzsFaQUKyJtKrXdST0oKMWaDxVAa0krDbupsba9y393VhTtGGMLj
G1KlsjyDln6+OTY2MTJRiKBxFp7SCXLQxbIBtBxJTyv3iwODewZ8dDMa03IjFQrFNeFw6Kpzp+Ff
IulH5yGwFpiGW/RDb5T65/FCWR1XWcj5lJHUPHmVpEXbhL4wh3vMSxH5KQ2ZH9pBH5pQDnN6iXmN
9WF02+C6Fej5AC1Ere3OhgjthAUFlzy0/QZ1HZPSwJVWpO6yyz2XoEMEzfJk1cL5IAbgkJepnWa3
maxTGc6lactDB1z9qpQpJrDQlpp37D81hZnjZ/MhI+usohQ4y21TkkjtPASprjpUKV4XSUDpS3pu
3kS2n/lQ8kwj4dhc2uJhHtbuVSdH/bPwF5uoBH8bLVyCPp/BXMjgQa0OawjMwLLuzFaB8xr12fTD
2VbiXUAS0e/arkxRGoA0C/QncLLQ7bsANaUiEc6FPXTa1ySfnXdE7F0bEkqJD1W3yvtykFT8hJd7
F57Q7ddroU/oKk+pfiGJM5ybfK6rj6iEdZjY5Lr4gsaR/2j3gbfGdZYG8WRZMxUCL1F2PGOSO8TT
lOhfJ0uYH+160qp7YWaWhwyWRNp4astFi6ZmlmZYJ2vbhmmdb2e62+tONNLFy8Ie1aVp14rCEDuj
y0QbNt2U3XqNZz72QOyWEKdn1BvaoAIIsykKLTsQSRIp98rxbzWzmJdwHWkPhW2V+vnFMFKIinMg
Cf3OLhJUfgLpDY+T2ZEcZHOmdSEEQvujnPTNqKTTFxktshud3SLH/lOtG5mM8rSVpC9zUOyyEQGX
/YrschbmJlpQER6G3V3X+JI3YTaFHXGST3qYNqBZ9tJSatoXCj+8kCZ5WlHLhhoZa8js1pEgWn03
5dOYco8WRR27HbpO9EZa1EtwtmjeI8a/TnEf9NrHilJQFrLAJz+0mmGdosArrRtVD8NAqaeY36NJ
ZQdR6wdiCC08Nj5OI+4hyHUW82evA8sUTo0S95kjF7dDIL4D0DP4a5rtbVusd0sGaXqnq4xkokAH
4pANrlCRQCdzjEbVyiF2lzS5cJd1cfcDPTnUnBzhqcjOpXFvVkGa78pRFUGIQOOS7oYsn27zqSq/
j2sn0sgyxup95TrTPXieoSY8Xuk80SxPcXsEghgtrOtpnyZtXYeOEtWrrjatR+xstWG3+GZ3mdUW
KOVU6gNwuikY94E7T1iUKM/9MjVjc+fjb4QEddcYuACSpOEN2g9ShovT5N8wyDAwo3az3o1X5ueN
MbW+HeoYNKU7v8oWEdMf66pQ+mIGs7mKgD06O82OJoQ2h2mR6d95/YRdSnXOGq/omH0Hk5TrUW+N
mgIRAo89XuG1tzuntNwhwmVBu86UbzTxZCdpHc+NjthuneVOEJpjw47PnNy+QRFqRKl2aAYcs2x3
riJVV7aIhlRHYqtelI4YmqNN6a7RKmcKpeqWL4XlTFYI1yy/V5oPp1gNclJhLmt9Cl2/dT+YGg7c
YVFWfRM3rTntvEoIO8pHEXwbjIEvm2S59rbBzfF1PZFGHMbOTbNo6uqLTteTh21v2wcXqTo34pRC
1szugvdyZUMBHc1bIxyWZsojjzOuCRdUs54CX2UriaI+XYvZcPDvwrcMn6FM5KzACSZRBOe4fZOD
nwFXNrStxnI15Q20aAc96kGvXMgrvftaNhMngzs36Ib1iDs/mmot6xB3Zeebo1b1SZEXt4dplI66
TNjesZHqmRMpayRjUN4yW1FRtsOD2+RNF6WqmYf9hKGqGVa+N6bRNM36eJnBwXtVQl6RHABFYESO
l+locDrbUY3jY3HIvMRS8Vyl1ntz6v233ZLo6uAsQPKCFUj2paUmUe6MSbM/LFlruniW1U6/q01j
bcI0G8QtxBAvD5tVlk8ZQsS37Mru06ZY+tUtTDnFjmzRhkF7b6pilPjH63mctOWajCx7pfsCBxnd
bXoz5Hh2vq2O1tPY1Drz01D2WRplmJW9KiD5DSH8hKWJDM3Qb43Br0YQk7Us96PrSCiAiz3735lO
hMEmhYNQnOCzq+KytmFSSJWa34okrdawZ93EGCx4j2BZq09rBvggzjRjLqO5mgb9qqUSpqIKGa4y
VHUxfSAPLBNuk9V5tTYg6ji5vbq9SDCI1sNcX8Yq4m+lzjXbzzdd6aOvZQAY+Dr6QVHtkoXNsPF3
EuiXnTn6W7uALL0e69S79OsWX8+10Mo0nPVFuxRju8whQMaVcqzRWm2EFp2ZIbGzNjeFO0l9R6ks
r/hCGXIgo7dma4hxrqYdTLstX4lyTpZY9HmlhQGqKI8LNRgZzY1oixDqaPWeC0xxCk84VXWUQ7Ko
6JL1i7shn3es0OVNPeg4q851z1W+GGOX7le3tQBhtLqdxoOqgp5P3VaFY11CvyxV7Yp4abz8sk6k
u4ZeXXpfaLCWFvfB1JVhYk8c8UbW07xgbs2bFp35PpLV9gjUR/p3woZ5EueVV5ZhniVzGwXawqYE
L+2HSrbrB8tdqdpbdqXXob141vd6TGoZmVmHmEarrxytg1Y1H1FB0wqUj1v/qxGkWXazTl6Hyt0g
ag7HxX6wVx4hVFgt3BBn9TPCAKPx1ROe/uRqjRV7OsFUqMsx+Z6Ofgv3ildV7t1+be97suosBPff
OQjmlslN7g/WN2ud1K5qEN+uh8V5lWQzetxrafX3VamZt0C/i55rr/qIm+h87+daRkkjT5QI81lX
Ow6Ycl8XPZeMbmX7EsWSy7wtzDDAKQ1BG6sZVZgCTX1qu3z96DiZ/Rann+na9ESeUi+VfbZrvEF+
nORSO5HIUCCHTum4t7bV2PKiWJ3p/bQaZJ28OP0W4QQTX+LCH96PBEyf5yGQxiUw1fJtAveac9Xk
usGSpFp26AQqcSMcr/hgOwmVi0A0cm+KcuQdNmWF695IzAsOIWdj6WU1XPWd16VRO1CHiv3tZyIu
4OV7MtQ1AZJhdUZUjKKmrlGMxpu1XRIrFvWyvhetiz6ipF9+V7QicMO+nMlaB5ZQsBEOgv5htqcG
L8Ck9d4KqMxNaM7SdfIQy782i6SRymBfNImaY+pjyefBtPpvcpLlW5q5ehdWxmB2gH1b+VhnW5EH
c03nA4vWe5t1U3fFPZd6YVB7sxYbs4/xNqGhAHaM3OHW5G1zEXsTLsShbgqFBmnRdcmuMKrUCYMM
kbgrvfLbSyH1OT9ohWbBSa5M84O2eFyIbq11ViS0tfS4UczsxsxQdws9pzS/UCzoIIbqfR7s8qAu
vgh/lk7s94tFPAVunQJwLfJre9OVRJ+hCh70AVLghS3NNg3pPMk3KuEXowB64KOxIq056ONShBLn
s49L65gPZD/Bt67Wl7cG5P41Hotcn0O42yWhWOetC4mInnxMqnG0Qy6CClX5SjPTizyYmtcyb9E8
rTyMc7mpMuuVyKRtRImfFNCcppTz3R/T6TFvXIxe52whZlMFmo2hSSCAtbgTaPd9kRKuuRiMX44t
yjyhpWnlN7vUCf5WtXSvF6iPHvNkjlfYkC56CLXKL7HZdPLgMHvFFrIh2ymQUUeNMG6Cbr0vUBmj
Nyi97htuDBlpiGEmqEDnG/2iS0fj0k9d98JtK3mYS8Q0bW6SMsKP072AUmcwM8Mw3s9LRqSejLKj
ODtLu4x1Uy6vsGwax2gxKc68th20b8Jkzaaam2Q1nmzCxSeJhogXdiAGVGinggr6XGPaHsK2R/rB
mdpsumjLad5JW+XzDgNy2g7eIIaPfY+TbKSPOu804TB9oh/pxaM9oITboazTxL5X59quhYzt7l1U
UL0YI1D6FU7Z4HGvzLJhLfVJ+xksVJWEfVKSJgcWJ3PU9MbUR8i3ereFkKW198Z55hxwcyfEfmFG
1dTo55KS81aO0xZdf23nyeKEXi5aK1r9gWZGtagFcXDMN289a0GAOoXHs4alHMPS4r4nQuenUZ1z
sD5NNGt8clPUbEiBkHclMsYTL5z7tb+Y26lHOLi38DZxRhTVwtEd57eFX0832BqUVjgT91+WRreU
4UjSfCmakQWXVJ39MIzzdAUZyng/GrogW2BrWkT6Yv6UAPvGc9XXxX4VxIM0EjpzLx2hepI5ruod
8gvz68TTvAR14dJ7u7iuNoZz6xsthS8g0DuDtgqm07AU3EgjLmiRVR3nB3tBvgmDItu4T9vVeVKG
IsQXSVaEvVXX3wNLya9lBqb9rpBr99FpioF40CtSClxJrvqoFW1Xvx5kbX0YICV5kW+j8gpMxFBN
lPewu8JMl+yctNWHcpdx52ZxYxW6iBNsm99L1dvztdnP9KVkMYOXrhpUd3WL0nhUeZq4WHu8R6KZ
Ze+GsvLsZAdSYDG432qkR/AqLun8IskTavPSv9MWMxhjJt94hWgPaF5nxKW2GmRBi12XzhWtP9eO
0GXOePAmyG4CmbYGVujuRFTpcyCHk9E2b3HywOq1VnP5VVRGcDsXjbpRXTvRUhe9u0aUOKuPE3qy
r6c0wXfJFxjNLJqTlFfWWNK4n+rRxBWXyPV2TbczZUqgm+2Ik8AOydK3gQCLzj+YwpMfA6+p5IW+
NPmlsuT8LQgWCx+3pR/cWPpansZrZ1BeQEoq/WIPls6EtU2DJHG2WtEs/EoBOjemcuclKy9UGJpH
2iwQ5bVL1QgEUcvU2nMjBnpMERF/dRU4/kWGUC6ay45dfl7ZxU68aEN9U2kpbzvLxvzOtEf7e9Ev
9pPMzf4a7WNvvCB4I5ubpyB/Z66e82g2KeeFm9RJEnVZU7xaCBaCiImrZNSIJrvc5MLc0C1c+7so
ZTHAc1Fz+hHBYJtSNEgbOx5lr19Rp3Dws2nTtQ8HoyZ0nMtiuWzFXNqkj6iH78dCdHOEwFSBRgQw
uipWUzm2ZI1+jvmE12vXs50rnirNCs6efCRn1nyuS0K47qsys0LETptOeHOW66dZKXUj80X7JOZa
+1RtMITInjE+jbIlaKyrVAiLqICbU6GS3PXiqiyGJd2TMXaf0TRKvG3/L2bUobAMV7GrU//ONhr9
TZMX3rJhMztKDnWvf1OwButQBVvK3FpZ8lBJ2aZRZVT4gZa9UTw6arI/SDbxfFkrYT8t+bQ+CGjG
aRRUdlaQTaVux+IzHIXjcuJTixFkIGFFiea65BDmr7FPfkTmsg4OOTCVNrbagSMlYxdAFDYYLJrw
CisvJ2v0kf0uNwehMUPevTddI7LtTBCSNoP1xXMLWhhmi63tJY6Zzhh7XV9cybIZYLD2uCyFTVt5
tLSTWffiRsGw33sT5TdsAQuaO0iN4ehTuEMd97Uu7miEZRqtvXpxDghlyncJPsivRG5RqNbLLkuo
BrmNva8F1Rp0OMz+W46qhRWuBHtoaM/68Bo5fS2L3bQsP9D9ITPNJxVYlz2bmTumNXVKIUNXiqsM
6wdKanZPfhk60nCA1HDZoIxHDqNeTUXrfMkNWjZQjBeNy7AZivdmppqAprzde7FbJ9WE3MKitSxJ
rS0PBkW/73TQ/JuV0F6GbOv6C1fcfCON2s3irTyZEXBMTsa6LxInpvvl7FI0f5vYVm0d4EVlJF6U
u3ZyL/qKyCYtTF9cUUsprkkoFhlqAwklbFPbXW+0fJ0sWKXUFMJyBCQVBV2QE97PY2CUb2aerdnj
A2VHxujJsFcWeBhh+YMdpdaYTTt3Mccv3L+D2kMbyG7nMkGYsG4Lr7ks2sohAvLc1tllwGzLqHCr
FMmsYv7wH06N+2qjNCaXiuJ9N4r1YfJTdfcfTVIuKzwKWr4VWFoYoZl3get1Wu9fbmk8K5hDOkVQ
kTY6mFjTPEXTuKKXyYqSAF1zzaZYMDQ3mmYNsSy88k7UWvImKVx5Bs30A650UrRGjwHMPB1tKJmn
dCtbwBBJ6kJEga3QtPd17CmmouoPvS2Kna5VyaVhinxfURaOc6QU9lDClt9tS/DodC512lk2LYNT
RQoNZ8LWSp0uWqF0X+ViMKhT4/5ROXNzhgT9rM+yDYWm50a4pxl92jgyh97Vepsjzqaod22XSMiL
bOjOtEZ/OUoAAgY1lY0Os831T7AE6WTSEB5BPrKH665Srfamacv+DIrx+SgbapVUwob/Qt6/dXt+
GqUfMD5GnraNxnHMD42VmB1RT1H+dtdos8PY3hjihpBcT8U+m6xKrClT6BPxQxe4ZvdXbWpTHVTI
7f/2JiBaAVNGbYy226kMDeIcFDzE1r7GTORqXTEd1NKquN6I65fZCvlm8PpzLOhnPSMaNzCWdCjx
W+vtlLBiAfLvDO4BCt3kb8NIbD4Vwj30TvNFJMYSSzqtUYLM8Zmm34lwyIZTYGT+QwuRax+4wvEM
6lqyVRTZfRYOu0aYovaSAWXs1KUqCPlJxrwLbTYpkblFF/ZdP1y3NGh01Hv9DiRgetbQ9FfvAiE1
g23owCU8bWJh00zrBs1FPBnK7qGU6CybIzW1aV6fhnEab2rNkpFcizJcNTVeom5VXQT2ZuORbQnc
mHf7RvO+Y0fUXYPETOjyJBX1A6s5p2v8bPn7bK9tcwEbpvv+DItfTXriK2SzkCWY31aMGC+WXl68
vCJ/NYpPExOUAZaHtBWPp8hJEE1xu7qN7Nr0b5vW+zCjM/H6/2EQD1FbmutOAMr6eJBx2ICmQ0UC
Y5X2xWQIsN1re05m4gTmvrWywfaBW+L/2PWBWDkeZrDmHivYpKE5OtiYzo3UWzlhbgixtVDSCQjx
TdP3rrSz12hMFdEqhxLzCacw46xAhLZ2zPzal7P2iEKDf4bDcQJ6/evrBXDKTTYFAiynJExznHMz
IRfCt8r5ruep+Dh04sGd1vYaMZ/iCvW5NlqdgSqIN3kDchJ2szO8Ybpz0yULW3umagoJ6/3Lk/Ns
S/DWfhg7gJQC8KOfIH77YFiArmdtVHdGvU/bnKLWaKRxULvl1SrGp7Rq6r2xBN9eHvcXzfpN53gT
qkIZhnP3eLZIQCB4GiyK0iX0HBOf2DGh5Drp9bkT/nkYwIqAPAN6D8IeQnUnYEGKu6O2ipw2a1nT
W+0qHfmOxdqh4WHt1FLq0YhZxx20Pu/OCdY6rIJVOxMA/fA+OIpF+BLAegJ0lLg2iYaOH7gKFiJt
RVdgtM0kAoFp7iqgPqGny56sdinQ+ZyDK0o68+dOU+YnK5i/98o1gPxQMRKmlr0qfYl/uRDePfhT
vH7NWrhvsoUSVtr1mhFPeI0Y0Yxg697ok76NXKGfA6P+YsEgBYzOxUadx0ryZOKopS56ZwxgOQx7
eHLS3H9ICJ13jnKah9VLtPcG/ZXb2SK3eXnJPIP0+YQBULK3q4RVc4rPyWxddTrFlKhm5C+Tn+gH
5AHMB4A7+oNAdf7M1vjF4Qjc3wVIsik3AgY7nrGGxqupZ2YdVYAJH8C1Da+WzdDn5af6xUaAPI/5
M4A6ADKn5wKYDug5AZ3Yhol9g7OV4MRK81cIpJzTyPmhpneyBrlP4DqCXIEb4pyswVnhcOgMaLH1
ysgiA91lcpBluDZGjfaVSunXTbpBQV9nr+Rmd+in+p2RJzeEKsm1OYrffsNQA0GVmChREXmdChV0
lUjLYazryNaM4mBLgF0dUI8zW+/5ugGlA3CF1cMxAEDoeB4DM10qWI4AQ6o5f9/0pHJjH0wXDZDd
u7ahaPK7M8p4G6kN+Ckg9FPxYFsrEcszGc82m3wvbXoQVOGTPRwj/bcXD0NtXgvb/1iqJ4+WUw6F
1NVB6h+G/tLZEElr6c+XTu4XZ4Z6vhsYA1cXZP6ARQKPO3mLJd0sr2LFjBXqNk7t2odsNLQzo/xy
riDkskyBVdH2PB7FNzK9nCceKKG5yDQ5/XVDLShSs01rzi3HMwHQ8923PdW/xzs5zbxZ6LnfC56q
H9Y3wvXHEGR5sc/gEp15tF8Nha4/YR1JNizck+OkD2QyaZh+RJzVfmjDmo3g5PbX2pDaZzK0Xw21
kTjJO6FRIxN4/BZTeMWzMdLMwuTXvhxVmYTWXBt3rX5WePUHnev4TAEPT1rhw5RBceRUNKZ2GrrG
CjxBg8fhF4E66gHhc/8eKzer2Ldt70ZDbQ+PcGlocct+2W/h/r2biSQqnE7UYSMSP1aAzemLqE7E
MCuMM1vy+eLdviSLygDEhiCUdfxCdEXc2A0csu5cdvFsJMk+pbx85qB5/tpRI4T9sDllAWA9hTlS
sAesPXoVrLquPmRJXV0K4a6xXTrizFBbjn3y1i0uDXgsIJbIW08WU5sPbgUVoaI3uzZlTDvFezej
gEcTXKFUqFeekUajv5yLYn/xiDb9Oe5FlKjBWJ6MmwTgjmyC6WhcJjcJmzTFM88z1MVsltcemKAH
Jl9esdTXO/hj4/UC5fzQuUkSU7XWKUu1TftNp6ny1hDTOTPt598O4LNLnKVTnKDSfPLt0kDNna4A
HPSmP7zR9LS9HXBoirJUOwePfx4GYT/JxbUpADMBp4a085rTEmxL0livH4Hq4QsilHzNpdvfmWbp
hyPt6zmedPuc1PHztRxsETs3Gafkpg98vJahJne16EAot8KWj/5kLQ9+v7r9meNqAxkfrzCiOwtx
QB15JGR3TkDInZM4rV/OYN+pt16tcw2ebaDsCdDMnzfgGm3EcfKnS40ybRhU9MhfvkZ/8ZzUZQiX
ce5AN8E8uQpKuRoBtLsiIpYOdgEabrtyU7R9eZRfLBnCSWpAWyKCzMr2+U9lJg7KHlCCKqh7W+OD
WsbXECLqD07FffPySL96HiSFkD9BR4MFum3pn0ZaBAJ+kzaC99CDZJ909fjF04Pu7cuj/CLPBDAO
bwHYPvUe89TDeKh8tLA9HqgH5V4BePHn2FuSIkY4MN1BZ11iSMoZNYvEjWd3+qoc6R860E0oNyXA
BotFgbdQ57yVf7WeWFFbAoY2EMnD8eOXxkSPguZdJGbh3EgQU1FT0tFYJSpblPptUnE3afadW4nI
CfDDfPnFPHv9PwT0SfiJKxA5OD0bOBz7ZHCsJCyKsXzMtKC89WRSn9k1z18/oTXxEVWIjbtBwHny
mBq6glzIWYRWpLkAxcZptZgSMHrYeGA0W5b+RVD4gGQM4Gm7Ols/20Y2HkqQeDstH9Su1yrvMaP/
8tcL+C2m6f/IHz3inL7IR/3/kGm6rfH/mWlKE7ltci66v1irGzV1+4W/mKam/yfXmI6JDpxF6swb
9fIvoqlp/ImSULBhbYgYtjL0v3mmwZ8bL5VVTEmBoGcj9P83z9T700EJn4+2RbDpTv4Oz/RkNRGr
kK352/h0TSAbBCebZjVRDtjyw7ihYnXtrfJDl7ryoAGZuVHrElzlRt1cb/fFgWKKd7D6hW6uB8C0
o4nqBTRHk+GqadLi8adXeP/XPfAzV/A4Tv/xxeBvg2Ondkf2erqbvaTQiqmy9ZjsQ1w3aqiBzsiJ
L8o2izBJrn7r9NwG5ETzSKpQMoMYdSqubetTn1OvNWlbJkOk935/1VuaevfyYx3f6gTmSDsxlsN1
wNH5rFhu0y1KfcLzOLcG/WZOkEkNK5HreahZ5mNjmuljOgjzvlumc4rWJ8n5NjZpCIJ6FMW4cyF8
Hp8ciW+R8iD7tbNWt/yU1m11JREzB7M20xnrK6s51MqdgFsXdahJv4FckA3mobZ1946zxX2lrMb/
+PILOamq/vWtCJgpt1AdJLI6iZy9zk4DK0mTOJktbY8HrXcB1FMqVBKxVMSOLXso5ukVbS2Eahev
RGnQyC5cd9Tfl03JAjSC1+AQgIr0aF32Z1bFSY/h769H3XdTRN1M1NmJP1+q/uqBne+bJJ7TwN+r
MrBivbD7z3M7zBfeUhpASLU2D11qGgeDay0Keic7JLPbXncyVWd8g063BXO41Yo2ayQgF0RNx18H
lRSAWRvE0QErBBIMdOOu6zN/97/ZO7PduLFs2/7KxXlngn3zyi56hXrJfiHU2Oz7nl9/Bl2uW1Y4
j4V8u7g4SGSiUJIdQXKTXHutOcc0KlEgD9qaP5n4/d2qoSnGQwhWHGyXy/sCWWWGJw+WlFWXmc+I
kZTDtGzEu6aZRycqYqx6xTh+r7kENmP07mqutNTD/FLthSASUPZPn1VuHzcnPy4KS3ktjzWeDLSb
Pp4FAhC0Ws702AsM3bhpumDyEKMOrhoGE12XoXWMJrc+OfUf3+98qARYEy4aT6XV7ns5x5P7SoHD
GideaQThxlTaYbNgS/3kfP/Np6zYipUjRPuTlsvHQyuYr1oxczxvStt1+tMlupP1Sn7759vutzOI
wQvwxDo/g2NLfXrxMTGPiTRJdDfV5+xUypG6K5g0oSzpu2Cz9LG+SYRcv/7zp+ofa7T1HNIaBKrA
e4thPT3Cjx/bqYWl0RBR3TJfhGArRJrwXZVgVPolnBg/HyUkrrNCtqY7CnCwvKAo0TU3yyiPjmkK
TekKvBsJ6bKa7i4VaoofyBxIyXBZaU6rySP2InWubhvcRLVtqMt0m0D1OK7V+TkZE+mmpouleVXH
uMKuyV48hosiTU7SazMA+VwMTpEZlNOm52A2rZjI5RWnUdPsYYgmryuUysenO2C5mSDP26HV9uiZ
Iql7jKpJvxKFfCz8IZLLPeskQcluWGPrpCqkAieN03K05d7I7lo8LKJtSrBK3GLsq2GXyYNe3ExI
+7cV8kxzo0izFjvpMmRfO01Dmmcpc/Y4WXIcOGYqCAOKkUhCFSh26GIVYTRe8UY1jSvkYoKMs961
lRXcjXFQP2YqYRkIi0Ae/fma/t1K4nGkrKwcZnCXwLIMtRyda1kjFzwX3DLOgg0uUN3Ta4Q8JNMN
V1FmFt6fP3S9wf+zd/y5jjBh0tFdMUSX7ZYxCMJeCdGd50qje4ucW15dkGgpC1Dn/vxRf3N81AQ4
PiHMrbOBiyXbtmFK6WTxUdwVB4n4PD+IotSplErds85nHwXlZ9jWv/tQmHYQLXnW45Nfy4hftnJZ
GA4BqFvdBVfcndJ5QkdvZK4qBcjKDeoTvWvEf35Oaa+RCqNTCTLMv3ioEjIZCVgCOFD40T5DbrxA
sVn40HSM7Z/P6W9vMToLNMzZpqz7fwqhj4fXrqBRqS81t4WH7PLWanZiEcdeIlrLScrz6ZPP+7EI
L9aLyeSDjiDpF5RAF6/NzNDqsscv6OY6Tj0rN63v5jJmr3G0xPd9msvPuEX7cSOWjYTtsUG/JERt
+qRZEc9fMdVgxy+VWW70VT7ocpOJ13WId9Gl+T7v2gJj1if31d8scbBA5KwTOcGpuuxOBHh9iPYt
UcrVhXXs+9VJWAWio1ftZzb8v/soilKEthIBiGiZPl4O9C8tRga01lKEUHtEQrpLBMFEeyd9diX+
ZmHTAllv21W2wZz640fNkdyayUAsMuay4IjcmJhkCtfKNttYt8cOsQrg7n/WhP/xuACwAHEECQJJ
epdTjNKyYkygi+H2RlrQ5FFjGnik9/Th9M8omOtHsY1A6UMLAiIeWqmPBxiBtsswleoIl03VTdSg
8+qlbzZqwlBYSrvsE8f27/XCmmhK+gkUIN6p4sXKDiIlzRFO6mSe1ZrfCnN3tHjNfrIYf79h+ZsR
+fBJPOKZpX08qjpG24dMRXNjfbZQysf9RgGYfUWQBTPgtP4MTMNfyd/48Y7lAaNDJV2vl0zJ+/ET
sxT6fkYOqQt8SFDcJJ6KjgmAOjB5xvxSICZFFEsrP6r27VQvod2PJF3aQSvNg22aVYKr0QTv1YIO
yOhD6fk91umkQLWsBKkDJh0XRjtRSwx1p2wBIC/3lO51YcPCzN7ioJw3UayM39s8Ls8hNinZr42e
13emRGPvlyMvWEykJI97RlrHV+icm69TIlK7CIYK+qlqrNAutDb7Uifwg2xwy32IW6Tpv0XlijfB
TYZliEin8TUoqcEcCytPx746qQ/s1MQ3tammyeHS5w9t39cPKVf7exq1wRUsDlTiw7AEUEGbTsQ9
VQtF7qS1kUfcTJJKpIg4la9aqXbB3jIybT2JwXytCTHhACq+i8Bv0xh/wZxHzZUqNBNBJkJvIJdP
F1KthC42DkqPTti2iCL4Jnc1bpUo1PMXverq3JswNd2zYxieEBTPITazUQqPPekXoLLneXoNhkbH
Z1uZKjJByNYq/dyie8JdXVR+tyhs5tBO55mfxnW7OFKEfHcTT4ZG/TQpnWLzpXggTU2Wvy1zK9xi
fUoSt6yD1eW8ur1tjAS66iOR4v+hLtTeVtPAd10eRo4rjcPeb+IxvM3mLKgcGZfUGQVj9Uj91nVg
rmJtsQmkLky7zWt5sRGKtqE9poISgtfDZ47XHz8zRIG2E+yhm0AV6QpZucdsmYJ+1+tm95CVyHkd
fNTFYCv1XOw7GdeCnS6mdWvBGrE2NW3Qg4hdocDypUazU1kW+morbtvYjrFoHbiCk+RQgo6lPSOY
x2UbCsa4Xlt+ERhSvDhJoPRXvYlJBz9gY9wnIlEublzCYjwB7ih3glZE73IpW+kmofu6W7oR7EGa
1MUuJkawdiADhjeDvsj3fBARv1PblI/jVCy3rOsY40pUDd/qEs3OJi0nvq2c85KzNTOoz3oTf6rg
+307wE2+tqxJ1CE5+fJhCa5AykBTyW4diYi8C710eQ/Lp14XRo/aI7cVcRxdIxgb+hOfDTF/39pS
0cELATgBfIj97UUrtYCRUMt5KbtVgQvRlvKldptsNerNiE/zTqv8Xq1CqhShcKu2IcxBLY2zzAV3
Ta0fj5Uk/LOorh/vD6TE7G0pVSjHtPV5/0vl1wm5OQq5pLu1yRYDSX56LZhY1OvIym7+XIX91vzj
XbX27zn4Vc9rXJYYVloqPd4KBVOFPu6mciDTlPHZcR2bH2Z9al9AbBU443DASQ3OK3YhpTNjZuV2
hoFsgAk7gHQo/D9/sd+XBXMZlEzsgZE0/zZ7jDOcvVJSGK7YlN1R7EdrJPGkEnwSrHk8pgV7sTiQ
nBi3jYOM8jMy4+9NHxRArA0qL7biJt3HjxdhSSox1qIRdHYwhFdwiWWfrmC1K9YYah2djr8ovGV0
ITWujbgzdtmCrQmXYNx+Faolf/7z+WB6f/k2pH8MkZA5lSKtKrOLghln2oSbTAmpJYZ+r0bZovmp
zi7RrpUAUgH+tVjeNIg0rkIABuR7VywkvHkinhRW8/sw00KFG1MYuynF/OnkGdMBW1mg0Ht1Q6Xp
BFraVDt20Dz1QFxP+7Ayrd5tkFNWThUq2mPai+JW1lMAdYVUD5adt1KzlZMoxFgRlFlp9yiNBjuQ
eVw646zpT5EWFhTQ80w4Oc5OJeC26uMrbKARojzwuKGdm6nYog8V9LeqmHjcdFBWpx0RN42OHbQZ
H0q1VrBBCZUQO5U6hjuJ6/CsVAouG2UE2+E2dW6SEagBRXirw1LNvHzuRXOfzVPGGy4WTAmNrTGh
B1R9JTbks6ZU7YO+jEvnS4tSn3uewIoTIIcLfWLV0ezGk97ctwadBa+XETdsR1MWFrfTxBM+db24
BlMGf2WaDEVyykjMHus+VMCNwJ/aMCOn/xVVbVu4NYYixS7jDjrGNK+mZKWvu+up7LT3pDQLYcMb
Msu/5cMsdvcxCQDKw0LMs7yt5zLKV94dnDcFp32/5xXe7hYsn1ersHY41kZiqU6qBAvwqGwq1V0y
djWBv1GXxj4unEa6YVjc+wKsrxqWFIlh9oQiBa4K8lDcQVkbnVdShI6zJRnvxXDCVKVHzB+4muHq
Ze8bAaNQXEk1brBAxMOgiO1bFATjDa/s8A0YgBpj8Y61V8pfHSsiiB0ZQalQPaNT4ZVJOkf7he1l
Ty8raYLEifAOBztzHmNgQu040LrDQL7RrC5O7DhtBRXMedTdt62+vgSmOdt0c2m23ljkxn1ZjwZg
tiab/CrGHO6UhgIeRWyDNPU6YepFfylYprhg00qxIyQT52SOTdlJtSSf8YV20WgXctcC95lb0RYS
KzTtsolzALHcfZLfgGN86EAg5gR5jRqFnjBU38bZKqNtpVb96GB5wXkT6ynxHFnf4Pmos0g7JktD
bBvyW1PGLrV+jjEL7baY1Ki3tXJmZKeqrb6pgg4qTrfgVHFZhFN1nNpAhIZYsAAZixCHNCaGYRdW
3hpusyCJ2JYYLp5DbRq3Qm6ZIWB4axJdQ4KEtBSz/qXvegKmuz5YXYspswV3bvHA2t2Et3/dvwq4
mmZxrllSxfR1FOgrusqUTc+LsMBBCy1Wms1oudzUzbTWOKH5LJTCFNvYwci2Q68JdWaoWvGhByMB
M4dFtSfTLfmmGa1wE7aYrO0qi4dXSI6N6IykPn5Ja0u4R50MGYP6UrjJOwWgSUzX5o5bPejcUR+y
L2li6s+DbPX3mpSk30cMsacmrHD+C20FBSJX2+VBtqrwNesMQ7BBQSG3SdJOBV7WRHBzuc/63IN6
UWYeKVmMQGnI1bPDFruDRq5PgBSCYDY0ezQmaJLr3MmTVcxhrhyspCGlz6RzRnkNUAIfb74BUql8
HXJSDYjjquc9OGVgMz2pA/JOEOqh8Hos/QymUJC9YdUPR28kv2U6GJhPB39hj3kdTPX4POWFrjJ+
LsyHtA9xlta1pLhyNkwJb/YlPElDAGpRSg1pdkitNTO3GlsZp1aaG/UewqqibXmxMNMeyxG/OEpD
Md5VvVEL0Hjy+CovmnpEdrma6BSTGb0HfZs450LSg5uqKstHGGnoKGILc6Mny0P7rggCzzMzTIQz
mts0pMNf9IPTcWKxlDUJHlVhSsXHkYA+aETclc3GWuh3OrGsRo9iIBO3aC2Y6ZySsPRNSXxhjSAl
ZZoVmkhXzobaFboLgHyaN4tlhd9B8Kf6dix74Ykr3dSMCRSgo3U0UnBrYQbbDM1fvHqeJesZ7Gln
wxRKgMmaCU2CDPpZ5Flprz8MQcE7K+zL7D2WFhF3tWCkT50Y1jc1xpDIRUFcHOuZIEIHpIdKMG+v
ToED6CaKXVHthMYblSIf7MYsp9dQl8vBlqmgnwOpXl6bSAiGbVQWvEW7QUkLl4vZHyfIHIycMLSI
Nrak2fAIT3Nx9sI2MLu1TusBvj/nDeqVLeGXeohtHjaHmxAnpEJYFQIawjmzBOdHifC/s/f/WnXs
//Ps3X9pym//Z9euqOf21wn8+sd+sp71vxBZ04lBO4fUmpnHvyfwgvEXWq7VnoCfY220UWz/JD3r
8l8K3jCm8MiG2bKvqumfE3hd4kfsV5B50PNefS3/aAL/sdjFGUaRj16TIhPVCPPFi7Yr9XaE2rwA
12TE7U0LmWinNuE93pzYG4Y52AGJaz25X5bUJkVuI5tJfJUEGU6/JC2Q4Y+uWenRHdo3dbvE0RVY
cYpmwJo3k2R8MsD5Yb37T1vmX9+W87L68lAfI3b5WBmDxQqSEjDMGiWDI7fIJMOpyhWWBD995J0P
WMpOrJ0sV+xkR7Wvb6OhySe7MxJp18XseD36ZrmfRIq5VbRMsbMIhx81Q59ENmLDHrrJLHxDGNZd
iXXeXSU1+41q5t1ny2qy3EQwbdweBMFdZQZh46iWAIYiCfK1oZMTx2mXQ9A9RLXWJzxyhfQaAIbo
gNOpqFsJKPtqpTkT21+W3d/oFS5azOuZ4V8Z0CXKTGaEl7m93ZjxkKGJANJEtLWkm31r1PMvmWzx
+jeMNnYSDAWgnSLpqqrYNKCiKKZ7UJJI3sICCPNSxYaXiXMkeYVeyTcxjV/aMAS9ujPv2U++MMv0
1w7bjy+MaYjvuupSaMive45fdppM6FoTXIzkNCS/3nVFkO1WSdFbx7iG7TYboL0oV8FDrIX4x41A
NrcAsu5l5MsVx7IMFJKqdjSSPqwdPax5J4+QPR+po7vHIOcYnT5Ix9buAmJkKRomZlt9PzHNA8kw
zcOM39KwAl7HypR8xROnN3YWZGwzUUWaNvZ2AhpZJ9F7j2BhgJOjaihPx8J0ekAcGXCcqbpZxq7z
AqHqa8cQ5hRFpBHdG8UYPDPAS5xBj/JbOlnVSy9yGIm24MZa0OpSkoXRBJzEFL5EGFu3s2S270Rp
UEFNWcSXL/NmJh9Et06Y/YTr0TKqc5nPtOysTopv/rx+fthzPt5Z+DNw74r8s95fF3tOoc6bJhAF
2LtKHbOVC+LCNkDwQp0x4bdMYaOn3igzE2bGZXqUidjn+169TUg9JstAAJmA/B9H4XAdG4mheiad
4/t6CBm/Z2g/zpSkvLt1pYs02xzD5GTB3RntegnQE4ygRk59UG5hMjQjZsmYi0Re90CTqId2IQ1H
ZqVp5GhZD72npjvo1HOUeczCeDgXQv+YDSW7qRSigE2kXHQqYKNEdqinyV3HJAiYZQClRRETStJ2
CEuwWuHK61BBoB2NOrUlKmu4XAE7LiVS2PKIbeqkrZwfhDBvTzRfNd2vB6G+mtN2dku4KIc+RPcI
Oorgb3eBpXeM8gwjb6/HynUsk1rfIk8sIO5F2zq9kXv8SjaaEl+swDIUVWA86ezIWh9fe3TXmPQa
XSMWDoIcdNCmQraWuWQ+6nU2HSGMZrfyYpmfhcSsl/by0mNbZAyPFIsh1cVDlY5TCni2k50+Y3HF
jBiPKRLPK4hG4mYZFUooLWtfyyUSP5keXLSA/vUQsHg1Mo1HTib/Jq4PFzPIScRxWqihnkY09Jdk
Pa2NJh9ac8h2atfXG00bcm68yMksOo5y3EcnwapVj3A6/O6tWHwitfhhVL44Izr5uBb3AUdONNXH
Z5M0qeVkZrPkWGOseJFqDJuEBpwdxMAvlmRcfHb/RJsy/nXqEYaxgc/5ISyDjp14q9CjHcRN38DS
kkNF3NPy1gEDBOGRrieQ0qxQ3qgKsCy32vTJc/WH/vXyu6/xgCYlAglzysWNPPdq3qQRgMFAUJOj
XiQzYdCSPBfbIJXuiiDqAC0njfUsZjklbJI257Sqvkd5EqCs0aKhso2xN6ANoY7nv3kuntVUqhNf
n6rQk+Nm8rMRKlspzcYC3TCMWzsoxtprJAmEZry0V9iFgeagg/A0zuNTphkgziyIMmMpBeywK7E6
lMBy3mVxaCybbft4aEmNTYLxjNJbGB1RN+J7udNDLnxqNWd+L3tR5kBtbEFaIUrBFLuFiQNBYch1
q2XZxB4kZuWK7HB5WLGdDqWDAEdUsIXRMg9wldXEoTDAsmQmy7ZJeVKpSjs/y50Z3WVBQuEcSwQc
xnIEZGoR5HSztINoF0m0cDaVZmAznVmuNLc6tP/1fTHMET/786N4lWRe3o+YK3gMM8hbi52LIWWy
8AKa6Us769v+Xu4ldUvrnlZYkQ2IQQ3oSAs6Y5484kFBqL+VxAiwk2DOaOWGwcvFMLKTzBBt5FKV
19G+93QBP9Ofv+dFmPSPm3d1v6NwQ5ZEHNI6Q/vlDd6Gw6z0kcgrA8LVUw3K4yAItEuYWfhFous+
K0jZiHopQWkli6mp6y81vKE9gTPJRl5iCCMifsNOSNBK65K8A9ZZHxbJtAv4x75kRupDPS/M6ZfO
8IDJzNdVlAieBZr/C4Pw5AraYbTJjT7fAij9zKt1oQ3kABnWr0IvOuGUx+RGfDxAIY4Dk2YgByil
8nXYqOle7FXUmStNRmqMZsd0Kz5KIH94V7lKZg/WFHu6PnAEvQaft9ffRd5nn93kv6Hc12+G/JY3
KGFi6NwvqvbKzINC1HPJkQo1uSZue/AEAEyOZAy7FKXsNmZbbHfmM8NHjwJ/P9HF/qRN/nFs/+Ps
YM/ACcTwYp3OXjxo4hgKYM3Q26mq8Q2qnL4dSOHyczlcPnse//aGwqKNr56qn2HBulH5eCGmdk6E
TKTb3oZTdh3UVXueeabtyzZG8N4VWnXdykX7lUZc+MhcN2yQc8p0eDVNOMgKiCXbAOb8CqZ1nbSG
YLgzddDthY6nveTZsg6sdEhzbLWTjT5Uy41ZZsm9WMPjdJAbviBuh2QjwVfbG6E1mR5ctU+kd9q6
nD48ucmvY2KNxA/JBalAF8uNTRqMtaKmbUV54xbTjBeFns1xjMzlARu76inhNIS8gMKks9tRPZeD
ShgP7UD0V8IY3UGb0ahZ8wHdVyBG1VvQWPNdvDQHsW/K+1V+1dpZNZSEcuVm81Kri/lIXQCpSghh
iEpZSjGtDb09SgE9nGSkbWTVce+adPsddZjnmz43lD0SpP4xLHXzORtT86AIsvE6dioFc4Wk+pjW
MrMBAX7Zwei1kvZllO6kZYUY5lBmNbs27/Wun56x8RUZ3pcH9l2DBPu8LTeqlJwVdHAeHBY5/tei
/d9GxX+t2vn/uVGxiV+bl6x7aX5tUqx/5P8GUhEDwgbAQJqtcaOtt9jPQCpCp1ahFMsAIRAl2qrx
+NmmUPS/EKvzGEKgvMrX113FzzbF+iNeTzo2HeZYKPSkf9Sm4E99vDswtSCBE9dvCOKNje7F2yYA
IY6dsvwuSXa0W3bVfX4rPa87987Br1W5uvee7vM9rPSjtEUaAbJ5k26Ng3WYv2nH4b3b8ZC4Ku6z
nXDO3pN3ydW22f0Secbb+NgxUnxpPdEpdjRAPWsLIm0XbikxD8tueF/b6LJNh3qfuTT49vpLdK1+
j7flSTvKL1bk9tlWon/32NwDaNsLPl2Gc+dmfuFStO7SR/mmOo5ecJPsFL+8lR3YCNezV980gC+4
ue5zL96qcNP84lzejA8EYvCT9mY5mpvp2D92u/pWOCtv8p5YJn/cdEd9k15pfr0J3G4LtXlv+JGj
f0+uyz3f8ko5GNvgMb8VLNt6M7/DBAtNNxqccNujAwG2oNtZ65r7mqADcHF2c7Z8bSs+hNO53lfW
9Wt/ivc5f214FV3Pe+s8P3IKjxzDd9krfEb7drxnruZph+JMJ8Gu/OwuuJd33L0O6FfnPncMD9rj
Udwrx8gdHNGnM3Qf7Asfbbajup2db8ZvReA3vRc9a9tyL/mWz95725+Cmybh6XEIvhrbdKPeLehn
biCJdpod+DSFIcJ3TD7cVPQKfj861ZlNW146KIUzHrQd8kSn8KcD4TLVdEQlnjvml+5uLlxFdUbd
1p6JSdrGN9Wh3qyk71291VxSWTku3BCclmQX7Qw/35ab8CDvi3umqlf5ybzmE57Q/wS26EU76kyT
045iZKO7xq2yrVs7eSfERXhKD8N53Jjf51MDl/nJuqXp+qQcurvmbOqglzfLgBpna/FFNVvYilex
L3miW214gfv9i7mf9yApXUD5+UE6C3esz8GJo+Ic51vDl+zyxJ93YwfwvK8f0MqIvsEV2dC1/0Jh
Ytc37MFrUttt5YqTBlECJ9yWAVCDBux+wqlf+ELui4wzj4M/4l+281fNndx6E7k468LTde7YqlPe
Jj6bd9/YZu9+dw/pVH+UC5et+2hymr6yY0Ps40H7cGgReoIzGHyL+mt+Wg7Etp1XYlyOEMXmfmMZ
ic60mwxblc46e+a0OK47cLvpMUw/A4biTv7Oe4RYiu9ZcNAQNWvOpGwn5dTZ12+tbzjT5GUH1TYc
ZFZuJzrKw3Az32kPObv2Au00MhZHS+1sZqzotG+9G9nTQ+aZkrOFlb9MgGMdWvxidsxrYEe9PWHz
oDM/2KO1X1vq81Z8m1QGDKxd0Qs27Dbml3q/PBUiXcU9828XXnKyD97K+/56wgxCENjAYezrHcI+
4yXbx2ftvv7O1n87G3fBFWQ+r/PnfXFUN52viN+0h9qTW7c993eVWxiOpPjteTjN9gCT6aQ9qj7C
Aidz9cmG24IwnVoaUVZCb0plzK0C7sd3YdhKxBDGGTsO+KQv92oFqnaj3Dd7bmFbfxBlR2JUVt4w
2zS6wWZKaBp2ciqv1XdTtnVv8luA3XvgcNG0M7JT9hLfCTt9Y8l+YQv1ZvouuLMj1t5TCf8b16Sd
3ggeN/Uuok/aep3ywvkVn4G7yOqT7lqM1r9VzRPzINVNNys4dkzsZavqHuQlJfOK11GwY31rWPBG
gOMe2Ai3X+iA2bk33taO6YaSq0cHRaJE85jhsCI6Th9sW+lpnVqn5deIJk3hQEjOAtJGMl/xlbt+
2ebR9YRsbNjLXvqo8ztf1IMhn4qHOt/lT/1TvGigh21zW7GxbGx0tqfG1J2vhr5hKNg+phEi6scu
9S3xCf1VuUXFL3bgOL0WZCCzl+eeqcuyKXUn3c3WC+d6vlNQvm3Hu/HOeGRNOQWr+6q7JYG2BeEJ
Lnvf3aTunbGTNIeeQUFkhj+P75F5DK2bUHDHp/ZJvBGRkvii7PWCD5tk0wvOFmhg8SBcm7ft9t1y
0QPmoruq2E6C+mKcRKF3+mf0Amlpt74WjCcpvEUkfaZJNml28ZXckT5n9FwbG1lnND0IzvSWOPMG
VDcwnh3UaKdz49vRmz09mB220i69r+iev+cZjuhNxICyHH1uDoIUo33j9dVJtk76K+EqduzCF2LA
HO14btghkkj9SYljW9nU+uCRp1LONj0kBGG56vJ8y/FADK7wSNhC/oU4U6DMcn6Kn8XiWTo33Vcp
3BHt0YfH9rtCtERdvWnNg3XW0kO/z0FbiRu39nqbm6p3h8l5GDxvfMtbTwdzzZ1oT7WtPoXL+3CS
MmZ1leyGPCi96gTan4e7w7KfDB6sKT+46f2OcS40UcaQsXjNGws13VsL7NosHklm8PU0fxLcaDyx
2U4BNjoEt1iDV2yE0U72/W50IUy+mrfmFe2R2O1OoPlbVGqv/Kc7Zfv5GJw1J3fr19HWdnwUF7Vy
dC87Qs2mfSRsq53O20X9Gu3616q2x0P/qlyPW/WgqTa4XlSa6XV5NGu3fh61a2mru70r+xzrCL7Z
N6YN/yMiTYTuxaqWo8T2i2jLWqXbHfc0brYaXqx0U1e7JN4HC4OKbac9oZgJ3/sd6v1poU3tFfme
BIR08ktjs4/2LDJW83AC+KoR0buN3RdwuxNhP75u+qO+D7prsdxnozN17rvYOOLPXsI/KsvvSySw
+WXw6wfj7uZbuaartpe/9P+gZ3clR/yhHCegtmi/zR+qcf7Ez2pcpqwmtAVdnLja6Y2VvvCzGpeZ
Ga6WWepqvAvsvflTP6tx1fqLPbKOGptyGwjjL0NDfoQtHakdmETKe/oF/yAd9rfuA8QC+HOrKYAO
FM68i+0444MOnXnIAmki66ALQfoo1H1yZZRCdEDUoUA70QwnCKvuZIltu2/Y2oIAjo1PWhC/tcrW
b2KiCme/wpkwL6MTO8juiSkXE29nEhvdIf4a6Ep8tOpF+h73Alt6U46+mrMW0cOMws7u2QWBhhzD
L10raNSNc6fdqEurbrsBHQOVsRTfCtW8fLK5v+zp8UUJ9LDwvxK3TFv5oqM86K0SIDLgETf0ib+m
EWygM+PQgr0NrzE3g+qTpsnlhollgOOE/RfoLYMu0SVOjImOOQQyw5KSYVK+RFtCTKM7IlsEW9Tn
0g/1mUyQoH+OU3QCJZ1qm2ewgqYcAYRqzoRWjWm8GVMyd3+s9X90t///6dRfM/n+cNcTgf327cM9
z+//656X8dwzxEUgIMtcLAwc/77lJesvLiCWFdymqzvcYmf87zseDz9BESajEwUT/Y+t+b/33+pf
GJrZ0a9jHTrJiEz/yS2/9pz/05uiBYrNDe8zKADMmirN0I8duDEb4kLQNQFq9VzusRcvZwv4P3xT
q/PkpemvVGMcbtBpCpsOt9A2psm0/eVkXf/r03715H/sAPzrO6w8IJ6MtBNU5eIemvSYPleDipEZ
h7QtFyDdhiQ02LLVzwwg6191ebjcpyK+Y1qPzEQ/Hi509VYjCEKwG4Nij5x7tPCkdqafBUr/MBx9
+CCLx/KqAFnd54iuLz4o7QJzNEWOqZyAb/dLOW0RqjOBzbpBvxqNPFFtLagRZ9VFbFKTzrlOMBHS
5zdNm5PTMIXCQ0hUECGxBPJRRjMwvid0YEIwOhSM1+uxQ59AcACK1w76InNaY0CoKAqr6HIe1/IN
VVT1BX6nRsqfUZB9MzbklCm0GYF1FrrhtdMYFjaxFi2wIdOIRVueJ232yKUIcMPSmj80RacufiMw
R3L6kfgpPNELHkXGmQTY/Xkl/HZ5UH+s0nnoesy4fkMETYoMDwr8EeCj6U2vp9APBiH9BNB88QCF
yLM2m1n3qxESBY92cW3quh/lmDAoxwhbaSuE6niYg0llFymZD9agNJ4kaHNnm0KZbK1Qks7YIKg/
G6J1UqnrcYcyxOnMSqK2YzXZfz4J+sUaJTMYqgfgGJMXrgjk7eMaJU2iywisDOG8yib+AD0VUeiI
g0/oAw2KLBHu//yBP8B+vy5WPpFHFKojVVkh3JfT2imfNPrtaDwRq8UPUp4C4YvEJd+GZVa/hala
LXahDvkT9HZCIBVz6F9NBl2xJyWxNjgGrPm93FlB7g9pzvY+a1TyoQhUn1/MYJGjTSWnbBwpGQgz
EasKuP+fD+FvzhnmAb453j8Z/MVFi70nvR13UcHCEfOHpck6YgfCmBwt9VTJ1vufP+zyecXpssCk
4aegRYqU5GKuLjCDyXAZCbaKQPoUqIu6yQkxOReAo49//qgf8N+LSwONET0Npr+VSHBxYBGge0Hv
BYhlAzJIyK+g9/1VVk1EIC6RbW3qQW8HltQm9qyp4bf/5uw8euPGui36iwgwhynJqlIpWZIly/KE
sByYM+/lJX/9W9ToU8lQod+k0UC7zWK46Zy9116dIbhDAOF7SIk7wwGplhLbolyt8I9oNcunMVDe
nVuQ5kSNYVPA65MsHbSLGNCQ4i7VbSNN9UeXih4ELpvhSDMiV9GcS3nXOt2A38pSSDSkaU5ahHxD
X7akkZ6IsLQx7yabeJEv/Ef3fl4X51U5PhJ+lJHdZdvQzgvJRGW2mtx2pSSVZ/ot6pglu5AZes0z
vcw3OtLp89sWUr4Lm+n4zQHxP73MkjxLc+s8h3bWJn1kmB0sD99UFDt8JZ0nsiOG75WqtMO4WMsv
DAYuVTwcuLseZcUX2izFb1WNCIRyYQ2vQxsk30dUt3duX7h3nivthrPVXJr7Ss7Lb7Wmm/S298uf
n38IJzvibdJiSvRwzPgYXNmmnyzUABfhDDobs7tpi3rvLI2kPZO0McJZjBoNPu4Q/J1/mJx+igmN
UmFF0B9yXXiFq2wKqsOpdNFe+eIJ14sFCYH1h3iZ0sjOjMbTafz0t57MYDCRDRuBXIoIwZq3+Alw
f6NX7M48ktO9yzaRG/RLN9mk5XCiej9RjsMCOqEiBm2qs+W154AQO1m33NpOlj61qaga9seWwVpY
qT7SLATnOA0ccff579iG+/tPjJ+xQYU83O0bQOv9z+gwdKRJT4YKgYQIuqdmfiCLKT12avaua6ee
I3PAcNpZKW7vxneHM9f/OPexDUQ8w3K2Ne3Nk6ft9YmjCdSKoZatYp8Brr+mNYdvkfwtdG0otc+s
0v+6IA4mBImbrRsxzfsbVmsjcfxB1DCxg8TN0roXE0EZW54XArzJq8+sTx8/J0h8rIY0UVHv0C59
f72JTydDmceRqupl3BkSVDoYs//80XIVZ4M0vQFwT3fCBPQSujVzV9kQ2BfjrA/b5HcOUfDPe6HR
5W5kIlAMJ3uP2W9w/gTcCzKhBd5U2cca2eLx55/kv66yEbgwdtFy5uN4/8TqhKla2uQWlgThxeTz
0nSdyA/+f1xlw6eym8YkfvrEnBSCkz8zJXmdICrUmazqYqb7+/D5Zbbx8358IYfgrZibbtr6IGPT
TZU7bs2Lmct53hOSae07/uihRKlzZDgt34IC8YZRNtaZGzw17DHBbF5GTmYUZjhynxpJGcFWj9OF
k0nPX65Pa/s49ZrYE/fb7No1oCFRTmu0TqLZC/vXWAWPbIgS7CBA2z9/Ctv8fvIUKDMEyPg4Q0KV
ORl0DrKHPLMFYbmd6H6mfUtDxbI7Uh4WdabC8MbJeH8tG68oQxyFHPys04/UzdNB6XadUGFYg2+M
9oCQpUJIL+IYYdsRibizt89nXb90hjL3Qr8qkuvaahO8JqnIvnXT7CVfav6WB2ULZNrswx1tXwtE
nZjFxMqkvOZTTYjeWDQh+gO56b9K5DejII6SApQuqR/bYP2xdgXuYdQH68LGKJOeGfYfn6vNJg5t
Bg1wny2w+X6oqKHL5iUxA3BlbLGbFNOdlk7iYrXccwT6j/MmkCL2cpBQIL84pyRqTg6Vsg1a0lrd
6X/mFqaCNqUlx9Dgb9s305m9z8c7A29s6xSm2KlYyGve31ngIGNExZyEy4J4nXgM+LrTVBg0Wg3d
O/MYT2qH2/6Em4JXRN3Q9I0PYIVaeolNqloSVuawhp3u4Vf3x+5y7QACJGuj7+fK8r7VlW8+iHEj
s1ilHpeGUx4/Hygfpwvyw8y3WiniU1y272/bkn4ubahhNCiW7tlM5xHvP2acsB+2hGOBp/FYVbqz
M/LaObNd//jIt3mduBDmds6vaCPeKefKxYYyA+kqnLrSjoi4tcMxHwiP0uiPfn6bp1P8NjCpEgeb
ZoIz2+miCPAvwzlV0IopxC/UYlqceGb6Hz8hsn6AcxD8AFB306OdrLyoaDujR7sXFd5a3qZrIfcL
xJNraTntmUu9HdH+d9LZoL0gWSATbcWoD8EaRem0mObxAOBHI8BMQ8K/ZetRmpKLUsSHWuByLrYU
h/xIAXhmc2c12hIrqQyH3rUf5JE9ZS5BjXxZIuqGpr/uIesBl5iV9O6Zd+g2Ee3o6NHUaDm5vEGD
6goKWHuXir5E7NDW3TkHx8cXxX25nE43QtkG7H3/TRQ2Vn+oZB2hlzW4aU0L4lYa5zCTb6b6k8dn
g6lFmLNVhZle3l9myajniGqgb9zI/gWnQVGE1KAIWVSuM3+RhVP7kR5I8XUam5b5XGpMBRm2xO9W
VSNKXwafyNFK5Pslc4rdCEMo6ma780nRbrUh0jIy36LenmsnBgnS0DQTyWDhsrCw03kDAcKR0Gp8
cZ9/6CcpKOADLChonOwpeQNb+kAKRKo9rT3K5giKz6MR1MPPcd7kLkR9XtqkFOxa5ZgPqqvzxyST
/bVrdtaZKv/Hd8hwY5hxfYvj19vk9z+nSFFXniRuq4vmRFb7PEk6Zo81jT+/039chU3htsOxDS50
OnOlciqKuYVHY/QkoBPh7RxlIs/xuD7M1BRYCSkwN9M/m7ZAP/lS4L6xgTcUAbqAT58BuwR/BQyO
C6zT/qPIrTIGYtSqXZAH2WtSUxRodHCNYSBW0Z2ZxU5ZGbzcbS1kzUCGqwOfPDk8ZUYdrEXjQKMx
H6D9R9MaStIo2XGdu9LpadHm1Ey1nG4NQrjNEfN+gMD4JAxeq6hWBa0jrnFVEZjjNg7VRsCXHuie
TKZNNHh2s+w6U7hFTGakZ97pIjUf/+ObZp+xSUH5soFf8k2//y26NdRdkY907Kckv3ZZ+2MquHL/
+VVO7A6MnDcUFipueOssiqcn04UNbevlbQPVz0RHg09nT6Vl+O3UphlRlgtuGoVUZR0yLBBd6970
ap7zsDZrtChUEDSsATKln2y0BxS1hJKuibZeZcRcXlaQWw+j8p2vtrvMOwLmz8UfnS6mb78eKDGh
L3DcMQa8f0hwcmDF6j0x7vZiU8BGC28lWwC5Q2v/8yf18TOkxkbNlUMGWxgarCcfhxrBDiye2UTm
jOUBZgVtkSgd5yAgwjUXf0fPGdWB1aiCjKPn5hU9EoOqGps9n/VGz78hp4TGMHWaOLOnwDDKjb6f
2iH6Uuhw4XbSHT5F9otaGFOakmCymsVIVyaBcRY2QbUae1XNTr7jIODfW02CmMhmzn8ppmYqw7L0
tJc6X/Qn4tjMZ7txi691CfwSzFX1VAkT/V2gifnZ0Ef1yOWTx8SBlxBbw2LcmFVmQe6hPJ3jx7O0
RzsZtfSuHUtwljNUDZJ20Er7l86snBuT5/qjzA3tL9YZOOjSdAT6Xz9JvgFYQFBldiBCRmMKfrEJ
9jvWFFvhwPFX20dL1lpW5AeZZ4cZ2x46GVs4+6anvkxoeCzhYuIvCYFNaX9yaEtf12IihNnW09UM
595pu9DCqvUdoEu6IqvKmh+9M6K7IPAJiafQKwrYpjt4cm/0i/OrRzQ+xYvvI4AuqA66+8ZZ8FCW
bVAhYWx9pfOVsSheK6lX+dEnK/YH4JZ5K7FlaEpoSsADTV1dXgYpFv5QmtvAKeSUdAdTZn5xUfSB
DmNKlkMQkVEHdSahlPw0Ns2iHfKi6B6E1Q5PCS5HBGL03BCCZQv7AsDX5W2p8umbxezfxdIfyz8Y
6qYffrYU11gUsjlKdeETQFuvzS9duc3OrJd6OeKPyWFkidbFX1b0A4DtJlBR37ban37SetSnebN+
o0tdmaElU808gjaloVHiQElCc6z8fD9ht9NC1nnvtXVWdb/MSXDvkOc27yC+mKS0J0L8nAy+H6xC
xZpG1oSHhzyVboFRv643TVmP60EKfbqlLtR8h3hTPPddWxJsTkTKEHWCPtweFQSkC8PVWuJqLarE
V23WF9HkWUl90wLaVbFSpiuoSYPLCRdR17dB3Y/+bm0sln29asVwK9AlLHFVVlh2NeICGmz0+BdC
wrD7KRqSkVvV3TUwdmYLDipurQDXfT0K7w9eX01GdmvONVXVclAE9QjXjRKbevqXqgGUwQIB8+xC
+o3r4i3VSnLV+6Gcoi21HH1VYXBinResuaafsGESq90gnAMid1urYNgeXrPu2smY9Lhw9NULdeKU
yw3vOF5pLdwLBJskLe8Js58eu1yTNGHqIvveDpBko3ld5Q8SgAc/con8yfbC9ZKbOeHgc52sRfYk
zSkbvgmpL1oEemYuoBjYYoz6ukTVaWXQJ3cYlAu6nA7HaMxqBkULqdxguKJs3T3lOf2gyJCmxZgE
235feRmncDZXyx8lfe+q7EazOmB8lY8lMIgR7RTbaH5O3bxM0shSbK0esFvQeCV/T60dDTQiL1Wa
ie+q8y1kgGyedJoTxcTANiYEoN4alI9CB7F2VS7uZIKI8ZtrOXdBdqhKQVsgL2wlQqwRi4imUUdY
SeyxesFMucDj6eRylysbcoPuDcK+7LrK1C9NjG/TlZ6SLQy+RiDIVv7GS5Nl85Dzetrj3GnKRYvY
BNZV0ATEO4NIleyTB9s04n6cgsOklXIl5Lnq5j0U0UpEWW/JIaYj0N5AwqHhoeYiWDhEi9qI84Iw
t8BIDXTaRTcvwISX7LdKAQfuGj8Z95rbe5duE2jXpkXdL1q0pHvl3ILQLKHCelelsgtwYTB3R6Vf
m7/SDIVOZHWAMuOs2RwdZrdNsEUz7LXUyayoV7Lwd2lqqIXmZVMke+F7WXfUsylBLenLurvQ9Tp/
miZ4GrHT1HRssFiXcIhGDYCdFUwoq7E0rfSJ6xyd8ZJxMIvtqWz6vR0MeDwSs7fynerE+DsPyKPB
YDdbAzg7d9IvVF8iIO0tgvO8tV/+VI2HaNObJuu7PS3IXgAWsXjMYx4U0ajMoN6VbjnGVTusMq7r
pcXWBq1PAKrJZRlDgbHXu8YfslcQxv587QQseheTr48ywq9NyyYPOBbigCkE0Auht4jEpQ+JReTr
3xVEwFdlahwSzdRJA+R2NJyMZY1TzT/IQvRfV71w9llv3FBQwiOTyCtvILG8r3XGab7TvPRV67zX
2tEOTUrzBxtiXDPcUXyqXWdrYV2Kxyb37tTUPPqSb4aWI+pP+PHdC5ErRw5/MFrKP3pe7NnoHh2p
R5RJvmAtvk1cnU5kgALdqOOab9l3WhG6Kjh4mfu16OvnkcXd7sarBRfl1xYQw7zIK8etXguwic7Q
3qzGSysey7Te+dYvY0Jlb3hHm79hXEiBnrJdXlukwStv7+V+Gef2YPBUydZZLfLrs4nbCNMmsX6k
GStX01GABvr6ReC+qsPMyMRD0nhuFrIZUxe0DK4oiPJnoQN4umOkuAr0+i5NPBXrfX/IvfFRSITm
+LEMUbc3yVwx7ZIwT5TVva2q46TZK3cIiWcYntlvPI4wzUCZZPMPvfGGC33xDu2y/nAzZ9ePwU1q
4jjwhwfLrJ8crb1wcoA/5WQ++F16X7je0Smf/BTDfD3EgpMacbx5esVXNu26+W/Zp0iusCHUyNHq
dHoyuvTGzswuBPG/Hqw1O47K8mk2zl9hix1mqRlhZ3vHASRWMhY/jYFYyAnYdCW7QzOb+2SDE7VV
s6fr8l1p5p2RUULLaLLorf7VzKc4CEhs7XyHMrSGEnvAmQrs6DAhxbJQ5GfYnWNNpgTGZ+uu16qU
n3Hn1s53aczPWv/dwn6YasWvYqp+kzpVh2psGOXqesPSBHii/aD+klRKRJVmHIvUsH74OS9ekcQJ
kltdGhmK/WS5mtG/g/aMZ1P/3fIB7fpq/Q1faKbtPjvLlzl1nivGU4h3PV5d/SIVTv8wo/4DisM2
DkeZOe90v/0NFPBiUfLWa9KD0/cOjs+CU/40vJja2MLgLu+qfLhowVZ5RapH+ipeGfhfWn+pju3S
ADTzmOL6Vj2IYe7DxJp+laJEj59rAJUAIQ5skpQ3RLJtbuap068HPfH2LMz+c8anYx/12bmBgnvh
L+OFTnLDBaEW16WkZ+z5171jt+BxYOURi3jrFhgQUAXSEc3VRcI+5gBa+XdTABOAaPSnMOvH2Tde
vAEcwzj+lBJCJ3rrztOPc0oGPQ0LW0+ipm2T67J21De3sbQfJoKP37VZpUsELmIB/8UeBJocFjwt
rKAj3Ad+h3/a4aTMHpINVhBP49I/qCDrg+M4QWiPdMh0XoTNzQCMMOBmDLOxyq2oNKf1e7HWRhIt
2ZLDQEw62AlDJstbz0ejuFt6ClOVta0to4nxPGrwTf0J5sT1Y0J4Z0kOBIkQU7FFfa8d2an2aORf
kgCjJr71AfhXhoTGiwTsKEIjmA1eFe3pVx2Ikh1O1rhCcAAJR729LchnbTsDG+sCLUaLZtPqJSeL
ur/k7JgsO30dJgPcXzMzR/pla4XctfGz1u3mvjcz9WC7syz2ZZpRv5+aYpgjrIYJRppxxUrSD77/
OwPA8mOyYaeEymr7e08yuGLcgj60ZL+cmb4mzYnmzloIH6Ogg0dG9VjPrbXB+LIUbBvLbIIglnsr
mZdtUrZ9NMKZ5bQz9H0dKRaXBx9r0co6SICRFow7sHEz0UWlBVhAoGFHzTMLqPeGrdiGOMoYfnWj
jbsAEpP7QHoAPDiEC+jYB5YTfGdLW1aUkDtj2WczdbCwRlD0F6M6bLPZHKQTpn0lbZQ5gSdia7ao
mUFWZXc7myUwuIxqlbzqvRWJ12JI68GqEHDc9kywJTprMXo7ukvpVVAMuRHDIwX0KDXh/C2antfX
Av17tiXVjNDxquzVCIhg3LnlNHzTJqAZ7UIICEIDsdBFTETPba8jpteR4PIbz69Z2t0CGFVYpt5K
aFaRrm00o48lxN3ra76doBvvVnqR/S5XxvpUEfyRxpzJk29ePzav8HxNE0pMY/wEDhLwr0LvvthU
t+HGWwYGDLnWbMs49zsQM7f+XNaIoNiz2ZTpZdvXwRL7IgX1aI89EgM84/q1F3iTf0HFpxyi1A3y
h3I2wHD0VftMsrm8pQrAzS/axFOmnahtldp5BqPb6iTzAErchG8rHSanJYchEmVi/mDyNoMoMVZW
dl/ALg6hT1DsbEu9bcI+6dIjztn8e6oaC89CkXsy8msXeZwyLfGq22l7pw+FxcC2qy50zaL+NpcV
GQxFtTVpkc9Ac6gSRmNYpY3/vQjQ3oTrskX6Vk03H0drC4RGrVBf5ZMLE88SgHxiBzrXvZaOmEzm
ZKH9mrui+JK4c7Di9V1c68JZB3k7WLUPHHho5lfOGcCHfWudpn0ny/bG8PqsD61ay147/ofvbkkY
DWuwb2IlwEhOmbtuffYQI15Aj6c93RlJ1fxcg4qenRSa+bN1k/YG3YKAeiE1cnk0Nt6/NDbO94Qw
rZwMPFAkh3oEJc55CVRJNIi8E5AQzDeiC0cxqMrC8MLB1itrr5GNOQE7kca461as2BdphyTxjm7k
0MXevIpf1EL0KfZrK/jqpnNzx18rXyoDsgTmJ5zLWcA2N544SGK2Gfvpr9E3yUPfFuPLNLhGulvG
bW4qKBpwCOrszA0pzATyBgpldjEMTVbtU31Ju93Q2uxoXZKy2bwEOWUP0C9LF8+5raEeN9ep2AGo
z5+NNKuek8BcmTU8xX9bunKgHeXWXwguq2ZGf8WGUutS/BsNpQJMhvU6LKE11fN1PmhZuZMLjdlI
ThzZIzTfjBfJNuDopxxqOEp0WHHoteu/Z0/PsW05+vDcdnY7UXKE2hC5rsgu1zIByqW0efJjD2zQ
EKaawpJTmrUL8cC5KkBGk+oqYSfMaHOvdE6p9F8c/6bSRS4YuIb4lRPnAf+StjmUyIad46hrWDwq
QShr2DOTdpFuAVThT5fDA80SjgA+8CJ2tqUS39jRauPOAMOzMFgcxaqSOThClyZ9THV3fGrHLmMB
S+vZ3lGx4Jvoi4mFO1DUO+IJQt20z4CgWSAUVHDkmytV6Naqc8JhLpcRU4CTGQeSGPVLY0LZFKvR
w+MCZ88fAVMG6V3mLS1ONaBcGwG7XAL8eg5nkTFowSystjZdoV6w7F1VcxiJO/DeN7pdaOnOMHrv
Bapzk4SoPPWfC/OZuZfdoL8Id1j/mIvsXol+skGaqt67mWY3w1g3p8n9kuWBeaiWYfpKCMLUR9WY
84klg9tVUPW9tD9wiN4qXPCE/hiVMPgYSCla4nmk+hSSwyVeKyYuRF5Vu+Sxrfogj8dUgPt0JjEd
rEpugMpxFePOd8WKG0vUHfVVDbQxi1dT3FMOsPXLhaWL1I0+XcdD75UrGbN2+mUyqIbtoKmyuclS
aWm7VjSVw3fF+hW3Ik3vnKHjYwDK1GdhGeQWBLBlFfAjtXVtw2wwqu/AcJ3fhs4iw/okTPbMVscK
rlHFV/A51oO9uu2Pogxqa+cpWUdLRdD8haiX8hdFevfGUuVErrzLN1WyJ3YpNA7zT38u+xuZBhSZ
at1/a+vbWn3xeS32QxcEcJ5OqB31WJty/WnygFmsRpsUeRkFY1NgJpzVDYfjMxKHf10EYYeBUpRr
0Nt5X1s2ZEAzuOF0ytEz3w0VDwp4W3amFY2l57R06yJiRgP+Bp2m/3DSQLWZ8Sc0FOT3Tk39OyuM
4AoyX8BRpNccO06XctZQT6gBDnFT6r+HILXH67rzcZRYlD/gYqWpWna11vnPLvBqxUl+gILc1x5H
cB9iicY8tRic4gqbI2kyVNkvL89q7K95Y3e71gcLe6S8RiyRAyYTXm6lYdbNSX+5KfOEYxHVYUIs
vbwbYBkn5G4C1Sh0Ui3KjYxc9mq6ySYPLhOMF++rIdYpi+gKuyBhlsbUr3ih24RoMRuFk6mzJyVH
NP0mRGD+hSnMAa7I7Ocx73MYzqIY/47NOr7WXERc0IVRgLRKtPFRPdTuH9T/RhGSUan62GbSDZ7l
MLU0080J61GwoeRi1YikpxQ75y8w8fsXVtvprmQ1JCLUsavnTEwcAohu6lCYsMU09+1IF/F6tTYQ
rZnaSF+NiuJVnDTOhG+1sqvvQ16iXmgHh4RafWWKv5g5zWgovjPsm/kqJ2KP/OC37Q3tQ7oggth1
RrO+qAKZGKkGa2PsdcjD4AS9sU+Q1sucAxqzV7j4lFrDBRn/M6Eb85Npb/ZNuy2ocfXSBYDsUTrH
rUxjCuM0xJ8mrLSx4nU0uXFrV02eAKBdVRqjNKqgz4ms+Vqy/2Kfyab4mrsr/uadZN85LbXUdqOw
87/E1/Wgd9TA3jxV2WORWqsRlrOfXuWyGsOyGyjfDYnNAX+Cu0XsQeNVr8YI/imfHHmm6fVmTHrX
x0DEh2CBOZLxwOA+UUe05Qxu1crphKspcYCBO8kz0Hcq+aZsVlwSpWWIiK6WGu8MUpHwoTm0dgky
1JANeaUC3wzkpL81V4pm4YDU/Iu5+O6jHItRYxNAlFJIGTL9tkrdnc/0od+acu9+Pjq6TZhPOhSe
Dv+UpJdNbZ7z9Keo9hRnj9SfefyTVw5fbZoZL948yi+Q3saHzsvVLedQ9dQp15oPQxd0dEAQq+Cg
xVS3gX31+WKUftcdZNXpf3u5DjfJmlTuvqxWPd0Phax/JIMEGJFVZr6EAbxG6qtwm56Y0SQnT8Dx
t3qqgwOSQ5/c5CSFPVOxSEn+SJZqpHul1M1aDrYf5WoB00RDpHopRholR0fpqo6SppevdWetv6pW
EdNgMI5oa8igeapSiuQsRWwX//PsTisfJTM6BfT6p+YGDjCNZiwov2xIb3/Gpgpes86Yzryrjz1u
th5v1kELvD0+OfP9/F4b/Wzw1bRRqigk742FAaQKX/x1urKtjnkf0BbYDgjBft3Q6aFPNVHsCMLS
rrp563l9ftsfPCfoP7b7JfMckca2rL3/QaZmZQNF/y4airS7WZDfcSYY7edG0ZMwMyAXXRFYX6yG
fiJN52anVfWjKRQVY+okl/CYHKjbI0U/m+P15z/uQ3/x7bfxszDfuDgbThYp1QCLrymMRMTCGaHZ
DNme+NWHxi/U7vMrndBMt440mkJ6mIh5kcQgGnv/GJC8FeaAf5SN5Ax3CY649zdobc6wNbz1wCIE
y9mO+m3hTnuXDymaRJm+gA4DujXS3A+lN+nXY2otO6HK5tKfdDofBeXndjCTpzM/d7vzd0Oen4v5
Do2EhWcIt9D7n6tQHFUsFG2k2RlkkaJH6OIF414No3kUeTbsWUzxzrP1vHT58TuOleIy15PnoE6D
uOQg+0CzAvJ6a+k3/piaFlgqO6Ob7fthpYz+zIe/7Vs+/GC8PPxq9Iz2qdiomytjnmbMXN3aevs2
T1Po6y1v1nR/tQLwwZkHtE3ZJ9dDe78RhhCHgQo6eZ9C1yjwGQDQXSeRtwUb9l1r2/0OkdBwRHUH
ykas+sPswc6kfN7GlieHAxNn/R9F8HxYtMiZmD2kHRsm8f2b0o2lVh79q8ghxOGPVowJHjYCE13q
7sdaNe4Zudr25k9uHJk4Ij8KwNy9vW38/kcRpBLdyYaFmgq48eaLa4/N99qV3vVsl8WZveq/LoXI
mnljs/7q9okOwifNUqC3paqYEkEBxRAsQJmwOQybPDgHf/u4MabI5fAgyc1xmTtPnqPtCGVZTFG4
3TBF+gO4hww8/Bllyj9uibnQoBHCw+PeTp6eRrwCFcGsY0GDAmiSQnKbN0ZznRjC/fb5J/pxRMD3
o6yEhgTTLP6Z9y+ql8lgLP5aRx0RexfZUK5Hzai7Y2/R5C+t7lxc/L+ut81sWEyx7n64XpG0SSco
rAApXpzDLFKAG0gMdjrpgF/yFXPdmdn74xzloOZiV8KyglrmVOsvJ2P2jJEVtcK3wNHaTL4Wpt/f
eIPhHcqxpFYtUihJhg/bs27K6ow+5R83jLwE+htTAPT8NzH5/4yELmk6mzNBHdV549xac5HGjdkP
l6kFYSW12Oh+/kI/iPLhhLH78vD5sZCYiFPfv1GCWfSM6C8+nlh7WC+c79W+PiQX69/qcp5oaJ55
vv/Ytm6Yd50FC2kOEs6TIdEWEIVM0XRR/OP48OfheDyEu+hiDuP7OTwz1N/One+nlXfXOvUnLykn
Mn271tX+cc+FDofD369X92cu83GQv7/KyUacFlatD5KrqPFZgSynHHfmoX3w3b29JKZF0PgMO/N0
s9zOejpyVoGrshuf1DUBIXfywrmq9gpqVxuNsTqgxTjSBk/j9U7bBy+ffyUfZ5hNLgrdDlk6dtpT
siSFiwE3M/QUmzIdhGjpH8m37fbDtPr/+WlyqQAbGh8IgrtTdj2x7pY29HCrl95Mn0dWSZa/4L+q
+ZmWdRY5cgO25FbM8u+/erOv6WAu5OvQmawe+7RxHha7oNtXQlD7/Nl9VNxuXhfIqFzF3IAj2/fz
P0N6dWdlL04PHXxxxaVCSxINkmJ/j0CjojGjpz9gDM9xgd1hXzRmJuLc7NwzEOl/vcIgYO+O9Gwz
PJ7+ik5jluVFUo42ph2tuPloF823YMj0M4v5x/HAWo6PDUcvxhcWpff3izOqaF3g5lGh5fMR9S0Y
QnVeyHzqTOAVGnyTUAewnyMHP7kMMhjflN7GHtew+kSjNNv7nuOdGWuir39Zyqx3pliGb+1Upgai
zVp/Aansf63rLvuapbZ5TUdkRTVKKg5anmqTbjh0niAkJWBg07afzp2k/vFoKEZyKMAmj83x9NGM
BQ0mlDpboWyk8roZKb2268+8gG3Kfj/twWPg4Rhk5iExOH3VQg9GY6HxQiNb1teJ23j3mSXhNhpu
8TSYFuFP5aTGMx/Yv+7NNSkl8bF7m23l/Wv3e08LKosioJMJ5xgQQxkvXlKfubd/jSYTSwNOCuYI
FpKT7zgnn3Gm01dGBUxfgE2qfMt/7AuKFbU7BmzOu8zcJVZaY59qV0TIflHJq6Bb9PHM0P7HmDIJ
lXYpwECgZt1+f8saGViwfRA7s3UsYt+kzIqIczn45pDFn88i/3i6JsCiLQXxLXzg5GvvlZkHdZ5h
/XXUuEM5aO7cGbf551f5x0LDK9ysFfC0ua/TSm4ayBqxKJKxeumHeNTc8udCOWwIa3RLR6r9+W5a
q26ntIT8uT4fYok9CB9G10Z0Ib2rwh/VzYQ6PerQaeUhUfH6NaZ5lJdD0MUToTuX9AE68tbaPq4l
3ZjPb+Ef74TTJYsHJUM2GaeYfgu9qjLIW4/M0fP2zYB4EZEV2QSUlz6/0r8+RQvqNeIdeLAGA+39
68e0Kx1KuUzs1soef5VovDAtd180jor3hbTTo7lmw305rO4RxT4tS60Jbj//FR+tKm/Cd4+MECZ2
cFMnA6JzFeId0qChjpXuGC6oc2+IMLMpUSVjF2t+9ndQmYXErdQPmjnn98xB9m/lK7IY+AT4Rx/E
Y1tjBm6J7xxW3KAGKhawqdJiuUdeoiQOIrrUBdEHO6lvUsG6L76pxWjOPNR/zF1vdgLMtphv4Ha8
f6bEOnEoNRYGUmst32iZ+F85LxLZSv1kZ+hz8AQaITvzDP/xzeCI1XET+ttuwD051VTthHp5ZoUG
y4EERBjF9Sh6NHl+pp/Z32PJ4A5OZmeXegIVzzcZ/mkxjS52mdXw2aHyIdUJHUPCzQMUzYMuKpRr
umxpzo9YEcEs1GX5mJdrsNNTq79vsjFAa0BiXCC060E0OQM1BwJNgNhaPK4uzhP6ZhUCUbEJhHd9
MVcjhEPgYJGetJZzmQKM+WmWrfGzc1frtaWOVe+0aTFvJYJ5jWaAA0vSSWhe4vkaa6gfRgt/MVOq
flryumYP2EEBDz3L1O6mzJiLyBBBdYvD1f2ulY131ZYdeNE10dVt2a9UDaXfG7cozdMptqWpEUk6
9d0f4Yq23WK2WrTaizcOKIW1rgo7UbiPYnKMZ0JRuu8WhVYigzqvWx40z4eFS76QKf6Ps/NabhxN
0/StVNQ5euHNxHQfEAQpyqdspU4QypQS3vv/6veBpncmCTLIremI7qjsLAnAbz/zmrWVVdJlO5R0
NznJ4kvHCScaMfSOH1I5MPXV7DjkAwYaMCSgbCIZd0WCxIgX6K2KjJ8RgFmhCn1Jo492boVPwE1I
Jo2gTyNKfz1NdsNusofBQQpA5q3ndNOmrIuH2SbzM2CCTgYIy4XZDwrQdHJqfoYaoLkoAyBH6BMc
550dGEawaqYGyX+nGabbzpwSbTNJPTj3NDErfGrSIH6p/SzALKXU63ezyNDTwO8niT0rhSi2MtOc
3+rko1DXBHj1NdgrW1qnopbDFRr3LVYqUosKuJTqNC1YXSVAar1EC9IeW9FuEVAAowhOXhRrBbbM
5eBk/rQuS7t/Rp0F3JZEwQRbuDEud6nhW9l1NvYoWM1WbquEgswH7R8hsOKQo3SdtGZ403eRibQt
7LGbtHImdduA8gJNN8rgq0G32p8hTTTmlk+7tkpZLT097RzW6pg0BhhIlOQ8+lIy4pODVICK0MtR
9yY5sT+oEo3JZa1OtYqVDYgebDAnaQ0sfTQ8WxrE93IMMClq5X6I1hF1RXAISMGbSM3iN7tSx9lA
g8Sd4udgOMGd3E4ai1j38blkRUzgdlQaol4hm+lPThTqClWR5NJKDPNQF6bSt1spCtrMw9RgLDcC
1iMamyWegBc+tDIbUHeDvQQN60psMnPQEYLLi968EHQY6MQ1Sqmx8kNw8CzEjOpsWGhXopf0dl3J
yfRW14rfXxpq2XaulJip5XVftXssnspyJTQnhNpc5Tr9wzp1DLcKg0Rsp36ssRAA/VHe2h1w+q0D
RDu+SDJ/AClTShaKlZhA5ztR9iCFA7bv5MW1PTwGVhFgPtZTGFtFGG5fIzxvvvZcWO8hxf3aS7gk
wXRlToWhOzAtxZMCs9PunA7ndGi/agAPIwo+olbOn4YiIWexGsUorvVm4KCs5Y7FEpt08Dy71zvw
4LXv/9CnqX1prES1AY0N1mdFgEbnpm+SwcuBuV4PSlTI33ub2v0K2T09hJzgO9/BRPqAg/r43gCr
8ywR0D+E2UB5QkZsbwam5rkr2akAs2G0ymXcZbXmJbIZfEzQ65+BWBQvp+/aI8USi1I7FF7QVTLa
SIuAD5gUJb1mSN2+x+31Ae5SVrpNpyizNZrh6yuGMLwf6JN/l0LNvJR6GM5bRw8qr4RqQtwfiOjM
5bVwB5q7AFRvoDqiN0dxnQrg/pVZhHZX46yUAgdp9OeJxggoEUM2rswiR0G6yXT959CleKym4Llk
KFgKvppqNIBD6WQtezdCefpLx4tpwng0zN9PD9qRyBW2PDbR9O7JCpe1CwMWsZHhmubCkrDdlOD8
NpPk5OP0Uw6vcEh58+RguUQ8vsx5oikARTjyFMlCPLe6DlCvwozn9EOONML2n7IcajqoQ6TwlGz1
42G1++56376decS5D1nEIjX+wVjy8AgM5ZFZ/wR/530CI109JptoDf3qTMClHc7P/jfNEdlv5QnT
xt5LtDwQ2SkP52TUe9MbbYcUzVpb55vqxrlVttJDcoE2+gaBqo2zLTapp3jFxvBgRq3ym+nC9gDf
nFnYx17M1knzZzFFdt0iFFRaraUuT4hTwlv0rKrnFNacc4TAI+MNYApGHUvUoTyzmNK4AaYYIq9E
GSGtd0ZryBszHrP7BjfW9em5Pawto84I7JEEm9oW3eX9kU6MnMwLWRyAywXQrqAG51H2ZvFj8IV5
mfUjZB40JpqnSqoDNIrjQDoz2UcQNBYNd0enwSmDIFlSZem1T5bSg89XMFnOr4GzAPNsmpmIlsJo
bNaJZfcfvu1b9aqamvbDGH0bVfJSMlq3jbX+HQpgfd/3jZhR5PhlETG2JVRxRYhtqiZYrKC7Bv3N
qir00SUHSxPT9m109ktcjdZVV5XNmXE9UPPiBKRhheMNspcGp+GimpcLEXSwLuGbJglsVsx9tZvc
b/qPeqqHe6Jq7Gn6DC9b0vOp/Jk3LHdkB0v9UQpHswUrpo2ehv2VtDOUpHsITarvK7tCLNDNoVro
3umFcCRzRPCOYio1d5rXtjMv/d/2HFXGqhsd2hrp3HVF60882lqGn6+VJ49N32GaQPnop0hE9BZS
UthMSa9m506zeQPtZyK0pGQaOiqZDzKRi6XflejxBAjKUEoZHAkPGipebgrTMIQSQOzlJk46vY1t
MUuBl2IcvIxi1Xsj8uTHmQE5LOaRDqEco5OF0dhfaib2KWp/CVgu16jb+Aa2XrFSkU+9ClR9vIy1
EoF4u5K9JI+m+zYOx2dWBCQfJZHurNz31wNCAx5Nq+mCTAqFesU3t8Bi9JuWBt+Z5TafwMth47al
/jSfGZQe9ydPkQDaDQiTuX2i6bP2RbsDyQJxcxLpk66m5yoa82JYPI9mOa0ohUuU1vnieX0HczLz
x9Q1KQHdgv0tL6p2Gi/OTMGR1UDya+OUi2oCHSF1/7NEFWROHESpG0UpxR1/bIDZKIEhAYEdJREA
mmxQirbMFkpaKvf5hBFs1H4PhGyeOfkPRxhbPrJS1F5pCCtLnJ+w0nGiGQh7tXMQXlYKG4uBdnox
hKFdgveMns98+zyE+0NMBkyr+wuVAJ5icTJXfl1oKJEnrtU70mfaoOTASa18q2Jya4rK+g2uPxVE
A73H+cOId75tDTiZQTFdSZOU3QslnS6QO6KkInzrTGVVPcQFoKVEwj/3D+hLLnvWTpcDYtOoyuW1
3fgbMm9wcW0iyb9ie8CbJ6sd86eplTnGtQA+7g3IGb+Q6a+TtURWZa4a2wxuwVYNNZBEDb0SASaW
g7+YaWZ0Sar3IK0DFL4n60c9mPLodfCZ/xedEBDdHFxMK/UWDur9JTbFtaMGIUXMJilAump+KOHp
UQRji7iKpf2KJql5aLoheKmp24KlryUV/9O6OOcMd2S+VV4F40f0fpBGXwRZjSo38Tip1P5Hx7ho
IW7B52r1K9oU5+BARy4nXJ9mgBugg/nKXewrVYsmeCyINjYiNjfyaLeXuTDTR8NKokcFmZluRbAQ
bLkOuhWudM1dqhnBVaOY5YWV1/0OdEF+mzits0rwu8fSHltGhbwrOVM5PTyD7RkmPBtVgdChT7E/
O20I8LRFFNOdtEH+ro1NCyVRbq+KGGktq5FC+Ll9uXNQlTmnIXxkwxMSEf3YGDlyzi0WRif7Wi00
LJZLq+4nDnLUcTYJgCGscezCuguhOYArx/MRVKVVOT/6uB+eHblvZK8Hk23Dicuba6mxu3ANfAHx
1LSfgNTicadoZ87/w/MYeUhSLo2GGYHp8jy2ml6IkEPS1RI7vaaAEaxNpZ7+F7NBBZTjzzCUGX+0
PxtORXbe9bCb7KDoHxPcG5GFVMyPkYjlvm2qkTzYb3DmIag8o89zRL+DW43uKDInyHtz+ew/2wQ2
n0qDnbi+g3abgQ7QVWPGvdvC5voFGClG9KLwxw2k5ukudYDP4OytVc8QIcxtlDX+tyoR9bnS8LHX
MpA0J77D4RC8y2InBapT08XEtKgqbQiHg4zROWUfnzJE4mAiG6rxD7024A5lKgdxnStPXSIno4dY
k7Xzq6yE1Bc05yD2Rw4TQ2Hb0C3h/mAH7Y+WNALHSkLoPiLuxGNG7cWjRmjgMIlTyOmL6sijyIVQ
upzBj47yddb8Fjeak6IhqOI3buGgZVGj/IDPb5TcFIN5Lur40h3dvxMhDthfBYWvtv9itEO/a/wq
1Ft3LFN9uoNtmHkOPVdsv5SgvIVUjplOEpbwv6SipbdTmz481MbRXpO4pjZT4KbwVAE/VlaR3IX3
ml0EoOYt/nKtW1IPiTAWuDtY8fQqUEyghkKcY0DvyWTr1u5bzdy0tKDegMApr4i1NK8pLM8XRVJ+
qk4pv7RKL7/VZnNJGzTdiL5Kek84fYQGSi5kdCQrnYsFO8VgW8RWI2/8qNW+NU4jYzZUyEDE24oN
AI0zgsEEjQm1FikFSetKZU/7speyELeZ0vE/lQGe5TZJnVHBCYoC32ruu2qrIs/w+SnkoB+p5OeJ
cPtUbSn1Apl7ifxaxXkHC5Afg8nwreJhxL4nj3rxakwjagpKBtWLH48kLuPWrEA3Ddr4K1U5ULY6
4J8JgqqZPmmBaZ7LRucDZDG/IDxVvBJo2IK0WJy5sOaheelUQhlPf0cRS1/rtTNsysRQL9A/CaBG
js2ZU+0IJMcBaURzEQVQXUYCbH+zJMPYiaYmlnImWHkGsP5rA7b9vYhlk6LsaJnrBkIo5Aqpvxho
bK3p+HbbVMvUb7XsiA1kAH0XwPUimZMr5xpHXONM+HmkzPcFqLfQuLawkliqWGqGn0kdNXTXgtLv
WbKTrKlDxl6OZvBbFFj9LUB6GxoJHQeNmPSuIAi8TnsT56HQh0Z4etd/iWktpgqRWxwlEE0DV7Gc
qqQcZDUKZ06HERfKmhpan69t9t5nN5SwoapKN1ovHGXtYYLi8zTZRaRi6Ib9vNvAd3hPqgK1Hfj+
kQk/JkJ3xSmL+CmM/EmsOvwUiG0hIN5oSo9Ki1/WkrRWDAQ6YFCTetLg1AZjrVdd5FzA9senG1br
FLl25GgfkRhgiYokie/qyfR/Nm3edZvAMac7XVeryzwKMWNSfU36bFtw2WeChyPrmH4aqEdSFrS/
ll1Y2CkBYjEVDvVC6tZVobUfFGEVLOEDfxXTXqOPFZ7DJR4cxBZFYEAnxHXMyIHnsd/g61shYuLW
qZTtfCtucNmFHwMf/lysehhA8gB6hXODkhyQY39/y3Cx0kjhcHHtHBEqzx+l6oNWhfIU+WH8Jukd
EaQRIBKPUNvwCAUK3wlqrcZNqArlo1aVX2bdyats0sSTUVnTZ2g27TdaAuL19Do9rERT3iUwoq4x
h/dAGPfflLC/tZqyKl2cbm1rK4K2wjZxmAZjoyvVFN0oMRJq61Ip8RMk4vMH1BLGgcYmcRt1PuQc
hVtQ059WXRx1xV3Wl9q5ZOog1rTI70hw8XgCQcI9uv+SOWuQ2cOSPpj05H2kQvVrMjLIVk6m+q+W
IRDmtUZz+hmUcfzSCxm1JHjgxDhIGNm6Gyhw/tzUSiv4TcqQBTu5L4FKDx1yiTu0KIndna+srAU2
vuX7ED4J9BIKGPI0Sb9GRMkuPVWfnQptCXDn1tEKoZ+JUg9r1Sgtw9aA024zE0Bl9r9Tt9rcGhIQ
Rk2f6bs+Vui0aJW+sUOrp8KS2mvoLL3XKaiFhR2dAwcOLuQ92stnlsVB+jq/CVAw9uZcal5CPluu
Ti3NuWnCLvtu0/5cqUazDVXpMogCZav24wYYz86aUMGsREYjLT13SHwd2XtH6Nc7cNWBxgZVsJx1
n5OqaKz5HdRmuB0CAJWII6vmdzPQbX/VBLiEAxghdLBkWkwB+jKDrOCYAs7hfgaUrJswF7sh962L
JgjlG0en8+hTK7uuB6PbRLlfocgzjtu0oio0+VTzaKHJaAAkqWcWer0B3BN4WVXDyG/aamPniCkU
cotkeWGrV3Zdty+nB/7wkOJDKfPCKZhBZ1/X3G/RYhxDr2ocg3CmcfwnIY+91xadtUH0tXr4+48i
tWWh4aNFiWqRrSCDk9RtBAGj0wdazKk5bsoWEjl8xOLi9KO+9LL3p5K8i3rLXLbky75uy98+q7Wk
KaiqmCsrFwjWVsNEpAbtLauV3oPTbK0J2Sp9pXWV7UL8Hr0xpUiCO/0sGDVOK9mq5BiGufkml2m3
E0UK9XwoqldVg7MZ2cykHSj6fRZm0h2lbuU+oO2GcnZUXuhVH2zGJOtSJBxyeaeZE6amGItcV1NR
ngOLHNTkaBjMl9ocLQEHX6bkyoTOJoXBzE2syfyUwzzN16g2SfeJD3hkA/6yl7YyFiSa50OgETA6
e9Q+h7Sk90UOAbUYPcFKd8n2lIux7YIQa1DDKNfjoMsXpWJDF60GK8xQLkmNF7UttZ+np+vgeuYT
cMOhbjlvPdL7/WNIczjnQ5GgCBT30a3S+eNd2VnDzhFqAgzVoSQionNHzvGHIosAWVijKzDvjN+W
CF4cbaRjsgTkdmjvSdzydeMH3bpFZvpdJKN40lv7rJXcnBEtFibJ6dwfJryFDL3ImKICwUTKZtgr
a0lxgf2BclHWBPFwa4l6/EQvXMH/kFJICBhOsxDOIIcoY3RKDQs1xmz49NgfVCq++k3cxywiim7L
zFTTUa4cUnQ4jYhnVTT2t7hQyGc25GG4DBwTtBZdNJNmHUXx/dHG1yJJ6F6BRJ9q+7qJsuB5UqvU
hTwV7lqnMdZ+kum3BeJm95MOLBMtl/HarPtmg9zT9P30Rx859XgPWnlwIunrLeX2OxENA2JqmatE
XfzdjDOErwPTf5MDh8jk9LMOGzkzEvW3hy1iswk6P8uMDRo4/uiFkXkJFWdDHXVAKgW/U2mKvjPD
yCvZqDhk6fbM848sOaItXkCjfeJgl7I/9FqaAEBFAIZKTfw9tiXnNTaq0NNRgwFkzgVTinh4nWhy
3o10Dx5qh9IYgpLaUzMY05nQ6shy47AC4E6iMi+4RdlIqvtKybUQ62EFNEtgSsaFgXj4ueV2bILh
umJxT/I6awHsf7Oli1ANsdd1Y7JF7IPs5kGd1BphTFCQqz5HDSMuWK5ekWX5FgalhvOuzWuNg9zg
F68lKT+gI1GU5HIQU5LN0so7PTFHhuLrHgTzP7dUlnCEsONcyi3mJTCo0bUooV6ZSWXsTj/lyEhQ
wEaCGZ13lX9YnK3QgSZLjzDmmWxkmEQfYTWXxuC+TUc5E8Qd+yAiSbIdfdbiX6agduHQZHU4SvAe
cK50BOxwikZ54PH0Fx1SWknkvtrjujlThJbwbiOIytzRkQIaMQl5REYY13LZj21zHYNauZzCAbBT
NjZTvwkLEcLG7sPBWuEaaGGVFfaPmjNG+RblrS70pK4EXycCeyITzHUVZ+XBxyQ+DEuKtqff/NgA
gfQD5gP4WDsgt+JGgfhbC3GrEGBk7UZ3rhC4OefAdWTGqX5SEoZAAEtsiTgvwkK1cY0t3FgJcoTk
5MbTJB3/aMkSypntfMiynskiAFihgML5wzF3f6PVBrpBIc1zQDsDiYKEaCsxVn6XZ6ihpoWCwKDQ
xNrOC+tG1bBZTIpcws9Wd+7oJkrrTu4JjGun/TYC+jqT9h97O2iIHPGoCGjUQhe3rVJOTgihLUdS
tPbxDgdw+qmKwPwxe+HaN5MvW+YuRvjgtow1vfDaNO8fMA2mt2mxVXx0oOSswe99JErSVNbcqgZ8
fA5ycWRd2Crh4ezigZPAMvEogoiaIZgJl+pFvetU6LtCO3fRH5bGaS7h5mNzKKK7jXHV/lTh7OIA
D+1qN5drpP37EX3dUuCKjXcgiNooWlsogt3GRRPeFkjupmuU4sPvKO6+CkXS1kCrynPn9GHaBy0C
k1Zor6wdUu79d0JttQbJqiO/VFjDt1JvZyW7KvmFFLTY6MPUXYCF8aQ4+2xJsj19dMrtoFBlPr0x
jywUGlo60YlFNZuXWdwXIzTuBhZRhcqKKYOhTlOPjlZ8X1MUfsgDgQZ4nk3bQJbx6KxiyzOzcnIl
HOoea7mClA4YxjOrQuyURKvO0N0OI1WazijdQNsFvaYbi1WMQK5jlDlzJkkgXtumsG9QYXWuUm3E
BAnO3VZKB/tMg+fIQ5kQWlfziFBRWkQNosz7xujQa2p8we2EeNYNGj7tthqLya18KV8XIWIBZ+Zh
/q374TE9PhWC8kxSUInM99dDH5qJilJf5Y511nwPWTOPBdCuv+xy0G/RiEQdA9045900Q2RpKbOo
ipsbyGWhMeOnL2bYhj8a1ABuFRi8M1LKmr53am6+nn7PI69JnkLCBZiQ5t5yRoq0a6RWLsGcW1m7
6Qo9vKpq5AOHvNHegKyfc9g5Ut/DkQOuMdgwnJOYj/1xqUBYVLHBA/UeWDX3CD6CqaKLv6ARBRmX
uZr9KPV4ulekYHydkMubBYv0zF77ZWt4ESwA9aIg2Im9mpvtsvbj5BPdyAwVpnhEfvr0+BxeQfPt
BoSMjFQmGFhE+ylkOsAqFOsVSR4IdYPwNmgpanQ2Ekx//1FY1FHUZX+CtFmMTG8QwYNK5QRBoshD
dNFZlXbcrya0cM981ZEtwcEJY4ieJ7Ngzsf4bxljmFDIk2T6ElaBlCjo9ML+ITQ1uJQceUI1GNVs
wN5aLZ+TcDkynODWCN/muApK4+LkRv4rRRxRRtBBqSsvaHpnnet5snL0PjgTLh6i/yzUXnnQHPMi
fWDOg/DbR9p5DIRHn5/lJ7mN3u4YfuY1ZMLZ8rRtV8mokTOjkC2czWj5xuBZnEjiokxN1PclCdHM
FQEnrrNm5Uho4Wa0Is3MDgMXBb1a3QW4GSLNHXSV5wRq5a8ltFbfShO57VUPdt7BUYE04czJcmTu
aAjTJQdnDGF4yRkqKweYROaXbjIa4QvOkt2VxoVwbeA/+AB8RF5nIo6/nV6bh/c6MZEBKpVwlf7Z
UljNDijkIS6EtENV+F5JAXSlxYN8LgbTmJLFoTnLLczYOFhmmI/sT9mo4C7fKA7k8mhS4ShM5jdz
FHD1YaOIVUQndocQp0ENWtdvpQLSK1AaFERKwiaIIJK9Gx3RnEXyHK5azAjpeCusKAosy+0i4Zkx
kUbWrhraXJsxGccaFwbDQVBDEY4bhwM4/hBrV3mlB5q16ZSumg2RqjRFE9S3glXepNZbKGfJXeQ3
HRKTXfpyeooOT3IdJBvdKNoRmNIte412qtOqKmWIRRg1vJlpCB2i0PX1ZCJQu2pTM9yefuCRMIzV
xd1GxQusj2XNb/TbBuPMxXZIwrw0KyrNQ37IRL4c4ESMSNwbkXAYwy2ubYye9erSSMdhUzeYLfaj
FjyAYDWvaDufBbfNp+T+EoLExf6gMmPSsVru+kzKFSSKVSS9EKAq4UXa1s+kDOPvoVGKzyKh17tx
9A6RtaSEXOL1Rdc9UqLKio3v25gspDRMYIAibfkq1a32ASq70dd2IxTZHQUgYYU2w88zQ3kYPdJV
40QkdqbCwkTuD+VQAcKTa1lC467HkKRvUlpJkzHuVDqSnq5NOnTFcNwotTncVo7VGuteLrUPVJPN
zel3OVzshmYC8aDgDPaOOub+q5So9hJfo1fZBOU7LGflyum0n/CB2jPB4OGZwoPAlHKpAhQDsrr/
ICm0oozlxYPqwXcVJYlpo9KdOP05x54y5yM6SCuapgckdNWPw6ol0UmakEXR57Y3FkhEn37K4aBx
NrLm4BPOR/KSU6n2BdIbppK4UVjU7ow03CCWGVw2qvFx+kmH30PBwKRNxdDM/YfFqFXkxLM6PSaw
SZ5fURikfD80Z8WZjnwQoQjtdyIEAnZ7fo3f9naLYZemVD482yFxbqJyHD4DKs/rukGEZmBpvgZp
G6/g2uJL3AkA9UrXrxFordwgr+lrIoh4lQYR0vFJZ5252g9fjtxBAT9NLkEWuDT+4phWfD9NIZXq
1YefpCrKaI32ENtJ+3Z6tI/0FecyBzct7TyDHbrYmBqCjRwhibTCcqtl+wklWcWK2lwC6oy9IR7x
pJe4MlxgpOraN8PmqWvq4IW4Vf3bUhMIKcxMLBuY8AyTW8xJnFMaGGgHcd2BbNBlMe5MNUguznzy
YRvGQYvH4PBk9cBiWnxyIHWTn1QYjOVqnTw73P2ryKYVgzoz+BRdjqk+oKqftH33oTXFsEb7pv9x
+iUOZxjEM7kT/4FtjvLd/vKDngyPkTsSIoMZbcKJzJDCRYeMf3VuVI9cY7M2D17EhNxYyS6JKrjz
ceZm+BPaYYFjkFGkcxktSlvlCguVHD3f0DB+pYWwohXFKv1mmogHXF/WAUbpeNCiBij3ND5EY8eW
e3ogjr2dMx9eoB2xcNeWDH+RDmif4bII1MpGP7JHoG2rwul9auHYP6H8Xl/Gci9HbqBBsAHuEmyR
8n6wcxtuyET+gLeLwFX09GsdnkKU/tgU6ozRRhBoMT94U6Sh1CaZ24xdCm5Nz3Ymit1/9yqaUYYw
XSgykjECpdpfBcoYtzIZau7SgZJ+lGlUXNEwFzT1DflMge3gg3gUPVBbhiXE85aLAMlSvczBELnO
gGlhH2vBlhT9b9eVUfM1YCRx10Oq5A/7H5T7EnKaA3rvMA/KC8BLyHvXtrU+PTnzsOyFQJTbKURR
jmIHgyBdbOAotcToI4ropnY+PldJpD1ryMi+WFoj78A3m6vAlOuLEQV3JO9E8fdnjZLw7HnJHpZ5
if2PjPzeKXKT1ApIylxIdfJtaXd4yBR4PZ3+0oNciPmyZ9Dw3PCft/D+owCREfQ3CJGoaoF6V7bK
VQUXq8uQ0Fxr/77T36z2MmP6v9BpiCntP65BYMYp+1lqxjbzXcbt7FXmYNPhFOZaTeJ+m1Sd7uKm
V27gs5Ej2QAeFJq/K+7NyEPNu384PQKU9g9nm5eifQBMgC7U8oayBy4eu8LKhDIBdhdDh3azSyVP
BvySq4PjGsmI9cWYacEdL4D33gSc/D2tKdGt7ELTP6IADOI2NILhXbTadEUHu9tWKKeobqaYKjj9
LOfaC0pjQmig6QoBOMgRLRdECohUBEr3AOjCbGGrVLLxaJptp68gOgARow6LaVioTPVT6CPD7OrB
gMCF3w4IJlv1MGWXBKHAQnMOYRfmNyovciBhA90OuN14easn0To0C/W2kRw/Rnekb646hKxQ7s9D
+zMLp/7CLMdUwqMpFmj4g2OFmN2b9S1NKztGHHvAltGpOy10ARJI77EVDVdOCLQP0n2ksUaDAMPu
brCktwKx7dfA8lWs/Orpr85qtI8gLqS3Uo6MHNt0IyxWnZpYDndBJ93izyvh7q4PJcLTREnVdT9L
EK3LvkWPGEgWys6JLNBWAmUTSzshh9F21FFF2maBGYpVpZao7NlFibAA1nfyWmpU5y3DJoEPhJj2
V4nlrr6SOxkPLmmCMXbXhjoHlYLcNjDAbMTNqUsn0/Q6o8IiK40FoqOIazJNIxW/eEMDuvzeZ0Wm
otXeCPTT2nh8Aims6mtrlOvnOh+yfN05LT4roH1ra1UAfq/WEIVocRjKhKJU41gIoQxT2b0IXBmf
EHGnHxWXVZtvUlZJAASxHAvPwfqxuBTlzK4rRZ7Rf+i43LBWoJi/7pGJ7VesMtNY42FKH6+uTcy5
xrxE8Y8MWh3X5kyNg5op0o9YNCMbGzl+dRWMGPJoSuHkq8AxMEcCvNW9dE4mZCSqeyJNas8JjsPj
UHxQ6OzGR0fuqpcEdTDQhACwWCFkotc0BGTFbZUGFHdEEBWCxdL6e7lFudvNQ6ueifm0H8AQhuVs
uJ4gWMF+CleBP1jPqInEhauFjn1birq/1hhNfp0VzF54Wq8LT0CoxIO3gtzqFunsrcBCtGaUX2J7
U1EY44rCMMfw6aPg8ArjsiRc4uCf8TPLuM0XY1zHSQnYOEDuX5ZbrhkHqPfppxximmd2FhgL9g66
keQg+4egWlpWpBazF8wQoWs7hsljOqgmtgUAUv1QTy8oDDjflFFDFjo3oLmoUhsiQFwa95aSxs9j
V2GmREnOedJSx6SHXQ9nXvLwBoSiMIvKUkQyqHCq+++o00EVXUouolTwkNxoliV2wGpeV1GkfxOj
MT2DGkIfBr/IVUbpfXd6kA6nAugdWTz8DaiZ1GT2nw9oSwCl0FEllkv7rsjT8bFpZOfMVx7GhtxH
NnctCYo5hxWLi55Cj5rJYZy50kCXZxAbX3ewfZafjMDYWLnxAnjqOrYF+laY0U7YcqL8It/VWX+m
cHcQrqPUhRsxFDOatOTzi4tRUUu7HVQ4Wr42+T8c3DPWeSGaq8rECOrvDi2bj2KcjdgVV7+z6KsM
ejWkROGzxUNpbUst9X+VjfW3PR5oYM4JJhkI3FcAB/sTqDuTYTU0z7AYbZPNoAf6UxQ1wZkKyJFh
IxKk/EFrCoTfsv2PWD2eSSVVqtrvE0xNarHBB26W67fO5LGHCxJc/ywXAToSgdmlAmStgV6wsB53
DZtQJYmsaeOXwI9Pz80hNooZoUcNXmUOk6gK7g9bZzRhE0f41TsorGArlVO9coWcCNvrfKKiFQTF
AU8isig8xOJpeE2NuIyxmNJAQftl1e06rUv7MxvlyNeTptCcRf2VytZXkv9bMaMJq1RHDx8BlTo3
PSiXtpco6Bqd/vojT6HiaM+6HASkQHX2Pz5RqwbrTqrEVqpgOOd0w62cpsqZMT6yZuiwU4KnckZu
tIQXG11i9kOszAJsyA0OcVNuqDDDTqutc0neYfFj5t1T4qXXMAPMloDM0i8Krs2KRMLq5fsQX5mX
WDjTcxcZ4YWK5cB91ynJt8APImTNVfNV7xPjqepJlE8P7Rducj+l4U00DlU6uA6LZHGghyXyxX4E
UMZELiy6nHwh/xUmXfsDgGIEHg0afLMaqiG3rxD60l6UoYrDy96MptTN7FZ/9OnNPCtJgT1gnsAP
SNWi202tNYZeilrpT+jZAEdV6rtXqTOVzUaIQf5I2mHUkLEJqODHZZb9sv2hVtdFUFBLjHRhPp/+
zsPJVWmx0GkBvzjrky4+s43NsVRAAbmI+cZrSo06soOx+heUSfvMow6vyLm+q9O9hJYCZnKBEzCo
HkPmQfp50rRIvRRy13lWpTfBqowL/bbKsLD2Cjxb/6IqUQIDH4zqnOL8YfqGdiaXBsibud60fAez
ribUWDAhGrGofsljTEtwjm82mlVpb2qYjBvdr5KX02N8mC9xEkDYYEYpch/g9rAxaVhLSMPaogEn
6g+G8Ypcl3HT+JHgJk3OMY0PNfBm4gzHDhNKl8RZNnYTkgw51SFNJIlSPWa2wExZERl2aFVgd9pu
CrSgxs9Nkx5C1YETaCdl+mg5eYd1WZuG99Hgk14UpYRklwLK6zHBjmWttRALgBegqbuj31T9LJq8
fgjFUNACNMLoO85ODuKnmIncN3Cb8YPMaV9hmyV1wMWlOPXKoEiS69FPTGmFbWQFG6orsXypbClT
1qYOWmZN3qP/kqypyS9ifKN1UCMNarpVjaFpJJLpr1qqrXCGXvrdxRhwS65yzq1ztLCDrUFfkI1P
8xGoBLnG/Pe/neG1gXkpRoe4kommuaZg1sFMwGhZh5SwPr1CDlpI1C2+QgsIPuzDZYc1gFVly1Hf
Udi20ptEhRw3C3DVF/gVVBekuAFsCUu99YsE6b/Tzz64RHj2bKPBAUDZlP/ufybULimAMYk4Ch2T
S9AHlcsPaLuvp/yfn+N/BJ/F/X+dnM2//pM//yxKlJ2DsF388V830U/cQ4tf7X/OP/bf/9r+D/3r
rvzMH9v687O9eS+X/+beD/L7//389Xv7vvcHsvSonb51n/X08Nl0afv1EN50/jf/f//yj8+v3/I0
lZ///BPDibydf1sQFfmf//6r3cc//+Q8+23A59//77+8fc/4uQukSd7r6eAnPt+b9p9/quo/wJRx
lqJdTU2FpfbnH8Pn/DeK+Q/iQf5/jlyIGFzyf/6Rk4OH//xTt/8BPhFIuD7TjkxaQH/+0RTd118Z
/6BjPAN04DBTzqYn+/++fG+O/mfO/si77L6I8rbhmf9FRf/tGpTBd3OEmF84W5QclsodBSaHHaax
QJls6c2Hf1mljyGopoumSI0LTZ3BsW0mb5ClXcuqf4tiq3xhZaTysRVqm/9L3XksSY4kW/aL0ANO
tiAOp0E8eG4gkaRg4BwG4Ovn+Ot+MpVZJZXSy9mWVAYc7oCZmuq959LQtIKCyJYwL6qXRF/tHU19
k+jdvPIVKVU/IX1+t+SbxCmVGpfW0Md9a9mfhpvlD07utEcbXCQS3wZvc2l/YHb7PjtxNSWfPVnv
t2yS6UTY5fbAjL87unNiBDqRiyc9U5SozcibhXGweEcMjunDkjZLYMDPjVk8DmO7kH+lWQ+W4n3J
SZX123Y7A247K9pCmrY+KjHsqhbzh6bsZkUxLot9a74oXQ9wqYb2eEM57Uh3rWKhDsV1sVN1CQgW
dZ9T0XSROg5FRG63+7rMbrIndtUkPnXIZun3AOH0kAQW9RnXPWyKsVGeW9eguFj6rg5MPZ3fimFp
/TKjeUVatUXA8NRjoXKdFKhjN6mQvx1PeZ74P25fZ8sGikTDiCZ1tNQInmVS+5Upk1Om4LDibKSJ
QFOJJHZSOwXBmckqTAcLBqIi6uadDlVcO40SiWZtv+DjSHfEH+HkIuBeGRhlOsWTmc4mLYpmIzFw
IgKe7N089UCcDiRwbEmmnBlskYc7l9WKEDTLomTkpyNbrlBpv6E0CyYNCS9KI/hM6+Tob/O6TIdc
rNWhK7p1jx/+m7EaP5pyAy+02VFJ5M4fJZ06vxCwx6nd8+4it+2ktY8azERtrEJYFhT1XYn4mNAm
NpWJ8YgjpvV91cRwWuj5f5IJe9JggG0tQUVsG0a8YWOq3NV8WtOmPgyz9a3rUAQqygfxLAfdSb42
RXoPXziuF3UPjRSBv8MNlCO/arraDxPy+R8DWju/b7b+2OO1DuxbWugyqgtWYC1kXEYSbjef9Nwt
40mrvAezIm0UcuBi9dGa7L3Mmc5pa1SxqyldWFv9Vw7g+6021M/FU0wSE0Wfbj6noGyXzWp9wIrm
3dlbvRD0Ounr66pP/DlDLUgm0OvyjD2MCI+iexy6sg1c2brPazdUj8s62UE9W1BWZ6nsaXTOd17v
VD66yRu41RFBbYv1VNTEny8gUxw0RzS30iinoIhKyqWXvkuZR1pjdp5aXAhIepODDZr0oCel+z4r
jXGRc6PQD53aOVDH9gVx0odDqw/FLOUPlDN8w9NMpBTTRSXoUNvlZv7eyqrxjb4DuJkbbliZcJ8r
q3kha6y7U+s0RduLcQxEaRk0Iw72xbCys9PN39aS4Cny6vhcSb4KVAy38MBBnQnVNUmx1Hivxwyd
rleqUGYbjQirsrEvCYXDtbIUebYGRd2Xk1WfC+HZH4jJAJfpMO+b/CkT9VFpDRYqesZHUFHiuqB9
Dh1Mtgdp3HotAPsEN1yMHCgLPWjHC9SCOTKwT5zcSXaXakl5fZ+avvKi3LSJ0E5S3zaR6m657uuK
pPk46+rOgkVyn3TqeVKlHau6uRxQYTrXzNA0/+aEOLYs+zx+ZhpZIEsu3Yj0KCPSuEghB9ZFJGUb
5LO7p3t9IUc27tw6ZojF4mDPB7c2LsnIqzbIb7feTkAra7fKHNIc3Mwk2JI5BO99ttpHge0Znm4f
UdAVEUN1J1jcwj4nvRUaq/ajc0mC5HaORHOTWlhLHH6ibOnrMrtVB/tatVX26JGTR6u2KI8tQpfd
AqQB4F16U7wU8gG3fL6Hc9U+Ez2LzHIJs8LOAtHTdZ6qVxwkG/FuRABa1rGey4jIwo9VU1klXOc0
lgrI5QbdjG4O3mHhfIP/3s6eRbWUCdQWdTx0VnVcCCe06tyNdImWTC3qhAGYa66hPjsvS13z591M
iTjU8RvcUPfNNAi+f9Lt4bJTP5fJntRHOzDW74OWy1id2irmfVv2mbG9zfNElqtiUZ+t3fRmeVU4
G81M8JccJM+vNz/kPQTQdEp3azO2UT6PN8S7hXtILkdBqJ3vkIuwei2J3pt+t67afjRS5UEjGPgh
6Zg0kdt4X23uk5uIU6E1fDC1CJ0he1CS9kMaC1D0URDcqnfZu5U2JWttxU2y8AQO5gLdwUqiTzw8
xjDO97aCYUasxFVuTVTwZd9BCjPiVRrbxcu15XVOu3FfltvBlXkRW4BXeDzUKUQCMh0NoRKroPrF
dIbfbOP66PLeF26rxcnq6b7ohsZv2X2ZYOwF82I/r9r3eUBbp4ztE4o291ivDmmxGltm2i/JQfbZ
EDdTlbB895JhQv1YD3WEgmcklaeOq2Yo94gb1eO4bubzqN0xD5MhChA7tErU5cLMVUDDrnke8o8N
22+4qonj+HkzXg3C2vfJyrPVj8qbGAoR8hBqexyq3sNUoESljkTiZ7rmvmT1CBooODu1bjMRcAt2
bEuZYPDtVZAZSprzr2efqqwKN2u6qBU/DcOLFyPPYsMeI06zjAO0DrunuPfSCjqAEyJsYMsQybeS
78Kf3PEDXD//b77IgJyAZGdvWfLeKbO8puB2yY+Fn2KTkhpvnljOaKVHX53t7gtCH8CPxDwnkUMN
lkU5y024udm+2lJM5rKVvtfwNMFu3rGiv8lu3K2jFq+Zctra/LwU72nFXpm/e2N5Z1vlPQxKjAFN
bIGu9nthXG3mPINBzs76VOfWY1p89SqmivBfUo8hUQ+3orh4CX4H41A007s+sa/OQziPzb05Gfvu
hrkvXIjr3eJGDJ1YF43xKpNFPXa1jex86f0Mp4adp28mjBgGIva1m8W4F9JryPAyHpqFqQjxdMpM
OM3I9C3K2tggMqSxy6OZva+dtZtUj2S2CvTGUt6rgw60Q3+i4/LequJomdPdMJr3fdM9jDwwm8xI
zO69JhyMbYgGJ+sjINOSqYt1UKhYEQeTjpzMiQdlRkvvSpHuN6ADJDTwG0EEDMqq/uLCN/dF5n5R
CqlH0KnXwB3ZGQDKu37Hu7aQF+5UOzaxxp8LQt1IybAOeWfre1nUMXa4j61rmfgzAwcAmDx0jpLt
TbvWwklJmMwt5tNU8lMW6kpvxMi6a9vzt+yuTb9lSv9FiDmPdL1ks+4L62RNTR17E2Nnp14DW/QJ
diBxqVblh/CcS29JHi7cBkbXf1+Fd8E16nuLCL1R7IpbIwYrfWRk/RAYt4/ldP07tRp/Qw3Stgsz
l2JJWcT6XmojvyMpn+88aJVfKu1bWci7ybW/1ZP6VHGCuVPU8geFWXskTFt/N3rjsVJHPhXRlZLx
qK08mZX26CI03KX6nNxrg7x2QrvSpo1BmMdDs96+RGM3WUsdr1xor6pp87ki/XiC4b4csvwHdgHo
U+4uWcf6spUUPH1pY4of1i8qoYcXdy6YfLetd1+VRcG7UnVX3qkHtyq/Sw0euYkuDzaeephXwFVo
c6DwzUSPhD3zt7ORDBCA8YtHHLlPzTCQa13ioxhJeSAxu1jXFzdrna8I8txANLI4J3T9QkKPsf+u
DvPTzh1D6DEs5k03hRrNPB9VS+lTStW+V2RZ0Nj2vbqStE20KtVFKg5zo7dnjA86kYTVBEOg+JiS
5IqBL/tIenF22OnHdvYiYFDFky3K7lRpdGHZkfvALPiMWsOkuZGT+Wk0rb6vwFWRvKwrh8ZVWHoZ
G7EcpjP/MZfdiRnds8KsiOQOzaxOukd8S4Z8LtKc2+yst6ZjI9v+aRHbcD8nKL+wpFbPyqoVGJm6
avTTiq+jZgB5YLfsTipB0LvMcTRfWxUvMlDhTYgivC9um6W7MdWJ0GJNjzeJRXuucobIgzv7qQQB
XHjNdERoU/qdqX9qxJl+x4KhzX6R5te6BEqad1guF4I0b27uD+GC91dgbB/ActTHqplICU6BOh96
uM4vi2Zv4WSSbQ9oqv+mJ3O3K4b1VLdpX/p1oXkv/cQ+DIfSBnA0Okdj00XYuNUaue62+k41r8HE
p3pVoBk3Abow5x4oXBroUnP2hTOY+8mWFXp74lf3gGWSQI7rm1wXLUyd1kR/DVHpPvfadZ8Wy4eg
71aHnefmwOQ6UhDArSf3fVHowECcNV5ZKaOR0cilmAYv1DbyitZhM754stF3YBPlUcspBgJwZybp
wrqKsoDc3FterD7bMiTLed6Bqu+Og+cpRxhi00kfthdHK9Q3OetaYDGAeN2otEkUYbAutwmqdG5V
sUaU6t5J6yloRFZe1cWCNAT9QT0l3TSEWl0vEV3+4VIi0AuXKdfuOyCwt+eo/2M2Rhl0XqFfemOM
M62+Lt5bWQvCo8fq1XGaBphxheoZXCA7eaLvdaWs/a3uvnn1YMZyTb3WT1YoNW0q2thRF+Oco3QL
7AE6RJZZH7ggrJdm1np00MjiyIVO38Dbc6axbPIX02qJEwGg6eaFvgD9fc57a/Z7aVoHUjcrntbq
Y6x4vpJ+CUnTHo52CVmCaAI3wLfgnvTbG7kU3muhtcXjZKjLDgudFrZm9mCkwx/1MlLaGRUoZ8da
LhzMl4du1ryItLj32RqSmBQacW7nAp63zjy0L1N5clT27Vwm+RxVhZVkfrPlL2qzbnflSvpBL6j1
B6WVMTvIJjxSJGbdvLtRLN9dIMF7IKN2lM2JtSNttvBV6Th79Hpwcxyh+dLGH2KBuVQ07iWZUcHM
OFIOTPTsRyP11n3nzFXckPRQh3W3We86+RGPiAj0K4Wa9dVw+/FuUadsogg05H3Hms5KJMzvSt0H
tlHNh9RoiWdJkuqxsr+Jbo9t+AFN87dUeiEx3Xp3Fc0YuPbeGOuvK3v6kTRrEXhNW+09AsV3HhRJ
yk7JONjDgfXI9AMid1HMr4bJVqsQCfeNJxIQqtsr+8qd07MyZWSo59s1Rzj0zhefnxbDKX6YibkA
Fumt2AWY/FxaKwtrjvyqU7dnfaw5LgDUfRWV5r3XcuTcIvXugzzz+rAmRv6lNyeXUirRWHbmHii/
4lTNfp20sGiYssxTV35vvJwHAUmeOrAsaVsR9BNJYpEiGkjdCXBY8VEZORpYOx1PoDxT8qFcRdXi
EYcBaTqLqVwXilrOdXOfvptmCvK8ssrpI106rK9CXZprbdfNQ8E9xmVD2RhY6VqcV4MpeWTVnXbf
UvodMqMiYWN1u+qGjhXaRV9a483O8upuKXUg3Ig3Fc8nBV5gR5WJfJqWWm6hwSWJ6u3sOxWk26vS
auah0pTtWg0DJ1PNKdsDU9nGCxfRJc9CMh5mgNU4D+ZWWD+SSSxhSUnMJuaSbiyHW9rRbOXOCSZB
Fjf6tJKP2Ak35CCqf7VKxFzqkii7ggn/nnWpjawOq+uqbQ6HhYYjU+71PlGw41FtJyZ0NDO6Ap++
bBSsXpb3NfW2hwqB1AuRNtOxqrvhRN4y3RqOVj7bnOeE6HBSwuNcuw+zbhUZ7JuNxJ3EJVWhOcyT
h/AI1iCrfU1KNz2Ao8AWHRhl014ATC0Ha5qPS86BKVdOtTCeiQUJzE5fMRt0u5HjyJTC05xI6dib
1F5BVzdDgKCak/u28JH7PlzdLe7NS1upqO3RxeqJ/shdHHRrJNaBsI/VjPLJFeFkdwcX+Hve3B6D
907iTHG0uPKwViQ2NDdYiPIupXS9rq4zhBaeB4v5pp+hLsC7c8LVQr5bVrLFyKzWQ4g0IKPmPFCX
16K0H9t1C/VK7rLVfTbVKsq6ZA7kspfljwKSYzCb0rcz+2ptQ/PMyXCO1cX9g4jzGvE2h9vZtUbT
nwzwxtrcbSdb2PaR+BH7ll2zc9X0m0zFD0Nb17OZFXtrtWSA7BIBn77OjB/LV7oXhd/SU4RIigPJ
c9fYugEBiNU81SrBSpWwTq5hfQOkTE03ZwK7netRwatBeTt6muwJj4UgrxB1+Y9Vp/h2mqy6sgNH
ZBAtgZbTA3TQOCpWS79Dp1kpTH1HEXVf3RY8q8xv4NR8xRivQRywqfPQbH4abQFAV9/R2IsqYhd9
F2ne0uOHanQ8sUQOTQUH7dS6WvUc5rRQKok8Lxu+64tzv7naBY1XOLXeS83QKVByU1x7joA7HtDP
pgdGeXseG00buNx616QrZxMXbLe68lTUaH4MJhGPir7u0Oal1C/ot2x3iUoDjZqtPplWE7k4lPTB
Oi1e+sVx913GdKmb/dLxnjfl1hZzT5pMfG8iZaaiknXa0+bOeWgJ9yVprWunaCkCtoySQ7knMi+e
muVTFcUlzbnjUV84CtiRuS5fGFL71A27pXTY3Ku7PDnjXl38IUuOsuyvVKp3hUl/uCltyIuJ+9Fl
lgy39bamp1ccoZ1/ww9iqNIP69oIv3GTMJPkFOjmFpadEte5MfhFr3kAlmmkNH1nHtj1X3NUHwlN
x3BehjPWy+uyhWmpH4hP9jkjAuWy0GnNjRdkDDd8a9nobpsGTyMGstk50qpB9dk7LD89oyelLvZj
Oh5tRL70DBOLagk5nAK+3JpBczR76dRnW632q/FA05GyX4LHathNEknYjazRevLV0AMjGw9S0mAP
rT8OUBaRui/7fm39tWXENi9QqOj7PUi33A3FyLtmOZj9vdmnB+HTKDvMqZnSaL9uhhozOAtT+1NK
l4Nen7CZe9+dpoyNvBiJnvrR9gm9enMbL2qtq489TI3QEWhPJEENwZKjjwaJZ4aNqWd7cllrnmWQ
dZyDPksCuGpT8HQ3ysWuWPDKBcnmPId9GiVEQ6hTfRRdR1CZ+dH3r5qbBrPn3aOSCbrM2zFWb4MZ
UP9Whr2G/AU5Qnb2Mjds5j7zpZmEdnv0pBbK7q3VfriZ9klxLv1B6/oIzPNDURvJIbWWE94EXngC
vk7LjHgzUR+qsbvkFt1WFvmvtbrccwI5VFK+DUt/Vtc3Tx+udYfMjg6TE0mwjXuYMG95lseCY4rd
8qO0YgjKpD9m08iGuygvgMhR8TDOWIJenU5qZRE3uYUb2F9dHUOrOq9FfVAyd4/XJz31/H9yOhja
EhTsIem6a+ZY6c8mfSqKIPPoogFPyhf6Dn6RvHSS+DVWFGd70vSJJv+4y7x4pi/ajkygEUb2NFkW
FQZ25V6YpvhiOuXdG0uRT83h04PwE9Ezv7iCkn1ZTInJcUW8YTzY1os7DYGmf1jr12J4YdLCYY/j
IPvBwLrbbMupR7jstLvBfR9UJRhbLdDod6i3YmGs70aFnttUoE9kTeM8+bYoA3mqTXlCIuH4LYCL
58FcjXBidh7pDGqCUnefZ+GZu3rRr6YzrZdu6DmH6AkIrPGHuTjHqmgiU5/ucbpXO4989KPZMmag
fgkV4WqnNimfSeO765AI96RO8VTX/GTCqzg0IvMVTrOdzaQPN4PJfz45e6FyDNXxu6ur+5hvph3Z
yipb7oHz3WqnJ12bvtSWkaX0yybnYlTjs4qQbe+O1nqmnWWWj0Y5/mALovvhUMmYYjpDX1L9vLit
5OPq3if5uMRAjlEbFTQ+WH4ZZrwnaYpJsdqGR6m+OAq4dtThpTR4l4VhE1Tu2QeG0rRwpyezoDts
c6zpMNU4Ny/vlqTv42iuZwdQJrU1o7r5vW1XH/+xsxua5qzrD1vPTqvHRVasKE8WbwcrVEba4jwL
KHhoX09qrt637ask704dqudCcfxhHkP0Eq5fqxqzAXMnK4Zr9XZrmo5Vlx5rEg32VukmO1rh+b6G
n9L4YrDvTHWxD8XYXjLVopnbhkIV15ZGLm2WdCaLznusYA1xlrEW/i2lmELHXTVg1icVPSVQaEHD
EclXC0Ycw0CltXp5eUmTU65b0x48e8o5JOn23tT0j5rnvOdZmh2GAfqB1mfe/U2dd8wIVxV8C4Hl
tM7F66pDlTX3Quw6Ax01tNSvDf/MJ1tTjcny7UJLl9e6B8ENwra8LolQ49YRJ9MtIgOrcgiPKZrT
mnNdW+dh05iH2SwPczdFrSmSoDWHV3rZz+O4Ii+RYnu96Tx8RgplsHiAKjuXekmO6NvLV3ca71Lq
6Of1pm+fkJX4HOiuS+59VtKMNX0+S9vN4s2s39ZSuaO78II+Yq9Yy15r3ccNQ0Q4qhNNLG+m4W8d
ARo9GlR608DktpwMX8Cmhhk5vlQdU3KgqoGxjSb94Az5fNHJizaMemSZ8HnAaP4hqKr9LXf7/dYU
X8WaUDRabGFzQak1qdln7n46W/foWFlBF0I+t+p6yVLzxeXwqNCRj8Et0PhAJbXjeH/oSphV1aJj
6ObrCXqENglZfRkjiq08DtidYm8Q30qXwZ6gfaCxOabq0+aKQ70xlG9Q9AfqygOIgN13Fx74pAnV
tDgrjrGy6kjGChiUxdGe8yNdt2Qnm3mN5y6xQ6/EcZeaRtwQPCjsnv9nbQLbJrk6azol2LDfv6SV
qwHNtu9IJaXgsVsPrmtxnkWiYXNAKj8zeYXpeBvAdY9svuSzYxYMvKmz466WP2CoU3HaCNiTwtB2
25ASkY0qKUpxFtwVpXGf5XJEQ8xj3I9udRj7tjqmncES1C7ou6ce7dBgOHtbG78kYmt39DD0UPaJ
wLlQ7RZFe+J9fOgzuje0tpDX4VWKum1k0kvCj5+AqH+3obzwMq2Sw1vfnWSp5t/t3mwObif644Z1
xF9mnDRMvvVdpmVKaBUq8A/4RrveFvLQLdZwUGzcHV5dFbhNQQpmRq75ep4TMLh5Y2gs8LxRIXco
mOjHTlndRX2Kpm/J3pSKMq/P81ibUSDoBhl3dq9kIZjE95Qp0gOe/TZ06U9d3cWsIzpJeQDkTwml
OykXYzMZYTQzOqt8wb/s5U/r1D8TAP1RTqqyM/vNO1Mt4uQeGYRnPXoeb6g5r6j2peFMnME/JaRX
6Q+aQUp1s82QBKfWOvQTLW405TSdV/UBBZ93t7XlfWPrdZx5Y/N9dExUVnqvnvUu9b6uqO7fiHJc
3jP4oLHZTCut0JSBQNV90ZTa5vSz3bW2uF+FflVm/dan5QO4zdY8LZ0h6YcyxMgNSsCFDGTUl9+L
1giFN9eRo/ddQGeaeigrPAQLVBEV5fnmNznLiFm6aAh0aV/TzNTDymlfbI8SJ9ddtAZmMkfD4m77
tPbW55HY3j2h5MOLrgyXSlOzL8xV8KBhFva1frlUNt9hY+TxnGXtwclQweFmuEw1upbEyYjEbasd
famI0ZwRVWNdHcS4wr02ZHZoRL5rEozJNMIuTVL291JOn4k1lBFCCFa0YdOHQAIA96d2GEKv7Y+e
el5T9XOkoSAUbacMIhyN+tau4u0R5rbooMINw2cq+zSowxQ3kEv2hDka/xaB/1darP/vVFY3NOT/
+V8t019UVodvP8rP+vtPKqvbv/i3ykrRjH/dbBkqGmkebx1N0//KrOhz/wuHF7gSJMeYMLWbVvI/
Oivb+ReyatwOJkpgTiI348nwb52VbfxL94Aw4njEVoHIW/9vdFY/q1KxbdgIYlH9oQFDyG7+KsJd
+xV96NTMEXAchlboLda8WxjeLzw5pF4RB0Xg7J++n/9ovf6s7fpZlHq7JuETFuk8N32zq2q/GBkn
2xIsue1Af3fIPhlG1ztNapDC3flhlqr1m8v9LKb89+WAaDLrQOOm8zP8rDIc1RHtotENUY1cNR5M
Vqpe59VV89b+jZjyby/lwU5huzaAcvzi10iI4lQRiQ9RCkGJ3AlPWBw7V2Z7Kt3U6J+/RqR2f3K+
/ue+APiZ2GIcHBy/fI2YoRut0pohIuCquBNGP8UZm9qXjlEOYyNph32pM5fV7am/mGCffnP9v/sZ
bwI9IH14Lbjfn79XduXExonYgwN1q1M7DZvPVKg/j9uUc7hTjN/8jn97PcZiKmYYZIG/3q/HuV7X
KwNhSJIwWtu67mIvxnxSpeuePAAJ//z1/v3l6GgyCIdx/CvjrqsmT1qp2Uetozihp1CBcvjXGVG7
1l56brn/769nW2Q33vIjefNvn+dPmt9hbcF9yRVdlruQjpLa2oMqS+9S6Wl3L3Wj/c39/fqsmqqD
jQnz3G0Fgi/4y89XWnQZzQK1Vs2B6gFgSL5D1CiYZtfZxz/f2i/eClzmv1zrF6uMx76Z14yCo6mu
h0Nh43JPS8wjakEYo5KmE8W2/oAHZH40G089eY00b/Mu/LH//En+7qZ5YMFKIC/9a+CCzFfEgSUf
ZPUwga6OIommEdmJTrz8+s+X+llY/T/3rOM4gK6pG/hwfmWxuJbWptYmusgS3upnGccka9OWp3Ft
Si8YRvkt5R9WkUi7ZPfPl/51ZQAJf7NH30S6OK6Iovz5UWq1wmPal1ZR9ZpFyp2pB9O7Ek9ruD39
84X+co+sdGxu3AtghBs47ucLGajh+7TzROSYyErIK7Lu6f0jvHActKqVlzoHskyMmwIKGcR/fW2+
ZOTg+BvwVPyPi+ZP78uc2WT7NDSlzHLOToYAfo0wZjmDLCuCLtW+S2GOh3Srnd+se3/5doH44BC6
2Z5UXKF/ydYszRpXgCgjoi37PRehOcOI9UieiopwYSA9slHmuJvRnBgpx+B/vu+/vkxYWUi4wJSK
OupWO/z8pTP29LQ8GUQ0bNa201MGFkaCn8doR1uL9NKmg2Os9DntcXT3oKrphHJu8TXR/I6M+9ff
H6g4CsCbefCGavl1CyrrTBVj10YkSt502vn3zGyMoLNFHWv93DB7rr2d1NT+N0/431/YVQGn3UgW
3u09/9OPn8hpyBOtJWuDsPm9JStMbkx44w02812aT+bLsoKE3eTyXznSeODAk3BBGHvUZbBaflnJ
1DXRNEYgTeSA/Q6JHGh3qlsNASpP9Te8h7+5RxdPhEesBj0S+1fGGUKKfJz7tYnqbknPUqCYHGx9
PrSVhyRy0LWrdAf3qfas3wGR/nplak+XyhBA1w1x/csTZpDlvgyqrCKjsugLFkrzkarFa7uaxt5o
lPRojjzlKAi935D3ft1zMd9pGJVYvQyVNONf32mGp0rJ30di2jGjzKWrRSohTCd3NZBbe8rhN6/S
31yP3AKCy9kNTMxZvzy/WaPoXpcPSshpevvkNKaFji5GUIiZVPfukvTnRHFQPLSETZyBVGYXByn+
15HRcdRlZeHP5moeWtkOzwquy32me/I3yw0r6m29/n9OiNsqh/33Znum9qHa+9Vx7BBbMaZwB8Jb
67ICEDP32xfNaIzyD5Mja3fnMJ9YztWSKeopHbPcQJ+Xb3aMJcIo43aTeh4vclnKpyFDLG4BziZg
IVSnRM++TMmkqnc3Vqf2lJDj4jHMHFpacF1DJmux1GLYJ2ZXW19mfW3qPT2ercDivvbKSPMHs1VU
OWWyHV1hVOV+woYmmdq1IKSwXZXVnYFW+RO7aGW/QXEQ6aVlGN6GSWOQM1XgACr9XBnHr/QlYUkr
Ip2hLgyITVqlJzqu5rHLkCt22zU1lomuIUy9jMN5UZjRYmA285OhQdFmCIao5BijXak9bVWfJ1ea
P4q2WfY32Oz7mi6IDFyatYTEzV76wkEFlhAs2NtwopUu4mhPqR82YdDgV0TnqWFbVnBdhq1Vzh0v
JK6EsRo+PXM22p2wesmEle390KWos+m+zpydNwfZGq0n5i6dQyO4h6j4ZZWMXo5pr4A3nZfeuVvc
RUHfwZmEyaCbWG1ceKRzsaQIp+VMbigNQ6SaCVeRNl0VLZlexL2+ZkYwZPrwWfcAuyPTUUaaldhR
oIIRAxUoY49cLR/y5RP98Xw3NY4td1IZk5m8kwVqUja1AnZ3xoA+WLV2kkhYSMcuYY+fta2jH8Df
6wIdvNMd7eTmD/CVYx3rPdDyw2or40SSs8zoktNDTffE7+gHJ+mhgzqaKtZwEhB2jyJVlQgCpKfE
vWWN6U7bFPqutZ5VRJaMq43sLUntO6dE5Ek/auyysMW4mUfwtXrgalJ3CBYRwtV30l6c4piZOQIi
oazDjg3YABpLcZXGRgUDI9RWwYBCHWiyLWZ648N3eTriDqjqGdNHZ8J9XTRcsJ7WwNjS1zb5gWJJ
3tkD7Igg94peRq6hpB55LNv8bLQ9YPmsbSmIK6mLGwFMSSqYZ3OD/pCxWWT2owbFg4Xl/3J3Zstx
I2mWfiK0YV9uEYiVmyhuom5gIik5HDvgDsfy9P1FVdtMVfbYpPVczl1ZVipDJBDu/3LOd9qDz5bp
2WuF5DGMOhfEAOX64G1Sd99x1Fl15mhXlI/27Kk96ICluUGHJ5tj45Y6ftAdm1Y2Sp26R/PriZsB
z/gTmnXLSouOXC3UrHYeP/W6HW/7jVEW5BHEDQePsWJMbLGZ2Os0q2DbWEhvPI6rg1y8ncruOAV+
/s2vQfKcuMNLxGl9afg6DWqgIG16EJ8tVxAw4qXUHPZMJ1+gheSv3C1XzFdhQyn0khzN8pIzvwp1
SFR0U9dkS4W9i7uYKMPuIxSK+4JK0fLTaE5WeWjtcjDf0KWU9qMLa37YM2yoH6+iCuvodXZ/gGOK
xqCWY6f5ddhT8m3twyH5RgPCgBkypdffoT9anhAWOtWF7MjpVo5OMe5dNnKfCwuTmZjfyeRZEHf5
uZUL4taF6gkWhQQZwyDVdZHZ1LZTouUfJhD2ubd0WZs000rkeR2guUQrYbETDsVXqV1724stdu+s
mkYkY7tTnMzK5ASFfGw/aCaveYn+vWCS6+0Y3BUZpwlNTIFrRO/smsjW3dSUzvgmLBmyF4doYw6m
uq5X4iHSxcPUOziTyPboi0vVzL0+d90MVg25TxIdVpbTaifcep4PwdpjGKmbJLif4CqsL5WpfEM5
gDz8WGqYoN/9YAhM5te2LneQ2iAE2QZivgxpVfcyHHIvDcfFTpdSmWanvX57Ilw6ZpvROsthQ7nR
MmKPcBIggMe7UuHtbZmuJ1ueslzp7TMz5vKhXfu2zvBBCe9hsv3pNbLHyD4Je5ofk0QUz3m8hj8a
vCcrhBOl/gGVyU+EhQBUCgkJAxi7VH2SKkozmc24X4d9GIFbTNeFFVNmGmxvu9yQRc+9M89YmcgD
falEHqx7mbflt3As2yTthmJloNswydz3Q9w8LV28coCuofMUta34VKSn9jtKNOZXIev139VKRXfu
Qnbb54rvuTi06NSq4zZpo84+EB32EgWR36GSE9dRLMXvRlTDuOvwxYoj0rPoJVlkwbqNnCkcfvEK
7Z44UwNqJNimKe3r9UikcnsJERRvjHpy/QQdqJQpFM75ZlPYodO1zGtkjXoR23HNYUkxro+sH6Pa
tj9t4y1IYEuc66dpy+OdIr+M1UZbIOZo1pGxO4OcRh54pTiWhLuVd1syzgqVW279dopAP+J6Wfvz
anK0UJBiuFKd3sZeVZaouAvLdi8I7sg4l4jD68zz8ng45NTQZTorLwBcRFgE/Mq2W6+yHgeTczxf
FY1FCOEr9RuDj1pIig6+H6v7MRe1urULlXwERVANJKe2SXy13g2HtR+XMlu6BkVBlcjtQzjE1ey6
nmUIqoUZ6yILzPBhcAciKpMuNME+siuW1iJce73T+YwjqCnUpei6L+FTVuy9qIsgXEWK4XpT/ZpE
XVxUULR2hgPcv0qngvYjMDUQLgtZ5B23oDI4m9boo/MH5abJwFput0wuK2Kd1D5a06ohsXXZ4sq+
lXpgeViuo7rzHbk9i2gZ3uuVBV6KEDken9ZozhPIblc4eiQc8WVNIg6PxFM7xUszbtUDOwYwthhq
N/alQe1SGlp19bliIDyPoZjCfR7mGO1MJ5Lnldfax28C5Qw1yHUIQsbmSMyuqT7zvMTE0TtTQThh
jNjr0pnlWnJ6lD6RH6KJmCnhbtZomupz4y+o2ucNDpytneV97lf3RIYyq7PSR8y2IxJUNVm/tq21
N4g1XsQSmYPrc7jsZ1Zpv3Ntz5hP8MjMRORy/C608cVpi4zDMKi2Y4Q7Fgv4Xd9Ga51RMcUXSFma
FN7RFoQ/1DwtFbPX2EXONjp3wB2VOtRTj/9pG71EYBuIWVT5tdOKoxPCws0W3/P6G8tRreSQNaic
AkRou2ZZOL3qcGz90+A6LKMSvtB26m5mLQ7uJPr1Mog6eZ27Pk3y+INq0vfINg3ALyFnddlBoQOU
gMd2wdK/GWeRr60vN8LGx05UTPAiVaZG+8uLhXhv7xMp/Nxu5XUbNOTrfCmov79mClEGM2HhPreW
Ec/oeFR3spa6eYP1NfdfiNIxC/p68yAtLUtz1+Yhe3fDalyyvHSXiupWDPpWsY+/RWgS9A8mGIdL
mePoOPRR23OK4e2bzxtep4iAyrU5bVYTIhnDiDqktQG1la6BCdsL0dwd4pWop8m35kGRzbzI+ppe
oa3mfjS2KQ4xO51tN4fKTKd+HrDu4v2pitMqytnDsOsDraz7mBAb0cxwWhiEzZiBghy3ZdGO8Q0l
r5anckw2k5JpAEdpI4/mV7I27MzYb+ErkCjabsgsstWxEmNDZRPn4sTWwouyTRGsUcxL4Z2smUDk
fY2KE5gemrUPy5uczx5sGXWRQIy4yWD0snlij7wzhd+IHRMe59lGB7um4YYHdleDfSN4Fjkp6iJf
wMpYoqk5RAFyGgsdOIvhkXCJLEqGGeOMD3sNTVCR8B+0N8XpU1Hl7lxdxWa/rOT2Mtbsy8dy0JyJ
LllWJ1dxMZ5wYfcGt3XCZ7arG39p6UckDyJj+7QKH3UNT42TL/JnDZmvX8uFBSL+ncwp5CARhxHO
kA7GusrG6mjW2dy4dp6OUen99Ihv+GUq5jJHtSqJMmtK2jtZ58m4X/pIkjFtvPqtZMbRZroa+YbK
eIoqpkazex57T1N2At7KKScdH/9MFIIa1GNDEK0fD0PCIi8G9OOWFSl/bbIMLYVwO5bneHOio82q
FjKkXwX6AR1pXO4Y0l1zDn1lUYXMM1X2NT0uY73Qr/t1tdCDDFhA3gx315IVI9aNyV/QYJIOUGMa
Rqk8pewYRXtZarD0e5dSDwk91WtqvGr4VjRT9CwWW10ilqDoc+ecRg9a8Hzo/MCy9xNfbXyTV+s5
xZml/QzFRLv3iIs5tcAATTpZ0/RaMZ+IGCL2k4s8AQPpsXMQJO9cfq28mNFVE4i+pg+Berjmq5yZ
BF58q1X2TSkH5X3FsV5PPmzOaV/Wsv2IkTv4BxIKm0/49QvfFH+auCvayOuzamYFlxJw72GW6Ij6
TpUf1f7VPbYdo0Qjw0DZKlAdFgLj+NIu5aF1Jxbk/ay7s7WG9XYyUWN98jvFxRBELc5Ecljxw7W1
IdqqW9bvdLETFzhp2Knjh3zLHMtdygeLWPPz6DZJC2tEbDdDEGMNnAbPmk+WiYAT1OXSfa9Mr+ld
5yAheXO6pjU0Us0jq29/e+jGyifRmr77xZTUCfxxFDn8lVjuOxQer1ZYB+POsLKxCbZ1ER37+BTB
7XBjIjQYiHoiLYfSt1jy5nZieIBDlx3XS9XABsk4ZDn+mLVOKX2MdFO3runOFr624ympPYR026wp
6Yq+JTAPnzgVi4OzYKE8D+OD0lw5Iy3dlEW1W8sdZvXiKWhwpiD0lPZLHTdoIAfRgc5alWG3nytI
DetgwZ6WQZKcY8kBiVDXBrmN6nc56L4YDxPYTaRJi3aDveMtKCQC6TH+ZSM2l2nkzRHRK0W1ncom
VAPfK9b4rPtb5yOclmI+DEgun2Jl2lvp67V5tJsizskQI1sljbo1IZ/GibWbeZHk1vMYi4gH9kLh
sz+RA4jWDGwEjNCIVFjh6iSlKGgIGbIYXNxYTb12qNqm3E5lbRUAhlaNgKs3ur/HIzet5753Z3G4
Dn2GvVQojTDTuTFqtqGI2MF3BahxfDCdf2zKkGiOmuTtPb/RPH+Kg7K6NqhdIHdT2fjqAPG/Hx+m
EETs71qWAlpLMHFWZxM/FfsW16PZmhqy11I2lFVyJg9JrARjleUKj0ej7NUluev7GizFdmToEDeM
wDDwhyNOJ0hXuYOFLJ7W19jGhXgInHw+512Lw85aKOigp8vl5+b2FrTdghMpFCV3ki376bdfqe0W
2PbGMYKkf76VW1jA2SxcFLJ11Sknk5Qdy23nOsTrMrSfEGI5igV0F3MMZwrOhnXuY7ec9l5lhsfc
XuDjdNwe6qG1uMHTwENdjqQxKlDQcZFZwJ3cSJxaZPYYHCsrGQ41tbHJwi6JZLZZ42rvclU1lGYk
WRwMpHcie72l+eOT6nDXJ+7mHvBb8Ejs0QdK4JshzEJaLETsghnxzhPMC1NeA/UeMQ6L9zFuHkTZ
Cp5r5iVwAq/4ruEnWQtUaItfWOHLsjVTQOvtOpdlIsFuV7IrfgTLKQp8b/647oIJMEMGb1HjG4vx
pN4m4eJ+ds0I/4KjuBzRx3VwOxYiqXHf+uOIWTeQoDmXjsscG4qVuAduK/zXRpOxx76pFy82FZi1
81szIo3XCsxSUMWaZdg2x8XRDgC6pxKCGNDRwSLXbGtsCxXmmhfRvkIGrGgtRlfgKK1isXcoPc+V
xx8lH2Se7pglRKi5lpz05BYD25LBKRiR3ccuMFY8P1deLa7TX4urpvuCopYvaueF2EoYp4Hi0tyX
NNKgTjHzbeLVaSS9eu4syy3eJpwCGGyj282Hxb0rwz7/Izl5Pxodxi+jpRZ/18Dw5yfwDcuPLe7H
Jz4yWC/I1bpXryvGJfXCIv8qVogZJ1C9lnsq6CS5UVQAHKTth+iBCnFbTyGIVUBS6H3RblNs9qj2
oXXsKkYgnD1bPEacy1rdlyRG47ZH6PgROfIKjqAy+22tdfRh6wFj8qYmphZLjFxftSG4kLpm6nLT
Mbgp0C0GwW0JkBfnfUj2+BkGiP1KrJ5+8w0egXTVc/WCadj+GiJnce/7oWVEZgqpvcz2+YNnmOni
2PWDCA/YVkpEgYJoEkgXjiZHy/9kdXfsuW7cnREeDAx8svI4KY8ethsp7OE5O9u3EAXpeS3X6otI
eifhZrCcD46PafhODV2EJ0LSoxgNJAVExpyh4n2nHSv22JipRhgNwT6kRx6+hLKI4aNrRu3OhMze
B8pjYqOijQcNRM76CeWWTLYlwfd4jFaEcDcSeSdhMrZBoZ/MFFGI+XqVcZFvHu2psvzTamP/7yfZ
l5nt1WSDbN64HmCeMGtg9ohRu2/ciNa12gwEAhnpH41XWWZnedzGB+MY+2OCVlaSMGWxmApQhDyV
gDDiGwx6CPRcX+Pmc8p65o1NaCRvwiC2D2KYsEhHWuCRtkWkkcF71+8spjBz4WJqqgPvQkxIV18v
EIW86qH2toU6Bqpwx2xMufnRja3Wg8ebTEQr+CFdlGFc/JOjDpsc74O4r6pE/I4sUaDxtFWJ8stq
Sx7ZEE3zEdV6QuKP4Ouwm/wNzog1rFbHHh2MBdMtk0yEM7AoqniMu25C8HdyBo9+Ch1ZXu8HoxNg
E+Pk1LTYA2rApo5GLNime7dk6W+HMDdoa6/+U0QyWzjiULri4aNiWc4gbkZmDkPYNKdKMcfjExTn
EKSW/lXgf3fOieHQf2JgMyb7ZvNDyh7GmP4BtFcAcUTogkl10lXdoXKI4EIdr+jcOSmckfq063AI
u9gsdmE+DTQuGGY9NgLG1EdeOv1gM/9OnaBOaA2lczX4bRtYn7zH/L9uhWJyG29XS4clMAgz4G3u
i34qGEUVwfbKLIdFVmxDpyi2nLmGjRP5h/JBNms3LN6mZDLBLihDU+w0fciQCgwe0K/rq2tiZGqc
Y39YDRNJSDlfJQcWQ6XIX494dZASRkE8HOdqHF747YCq9Ky6uOnZGiVpZDZ9E3WUQKly2+DIgUAn
Y+ZtmXZ9U8ddhjQRFzgdX492tEdBmlp9OObsW9yoO1FZ2JQW2zA5h8Xpmby3lM90NHEZLygfNzb7
sPWcaMcO0ky3upLrgyXzPDmstROoAwe96W5hlTTxMd5g2J8WYzfX1D0dY6oN5KgPrtMP78xzKzqg
DUpjJkw7nNaI12U3s6YyR2tw62cN36Y5BYFAjY8Mx0EMOcXvFdNcf5cTVvoYemPQ3ZS1Le743esl
K+PcesiDztM4/3NSb/qqsKlfRNkyf1a5fyvXXLhpGIDLwtkDcGTPlAtMuI48HgP5ENhNB7fJ/UNt
X23mUojqO2yLgi6kjudfBXiZIJVtHllXSb55XWRs4dzYsCAvG9ugrNfx+MMSAMdBpRdRDmnIidos
joJWZYUK6LCcsJIMeTtV/RzX0aEdMqpt73QJBiAlG9f9dE1fXH1obfxJ0q/77KP5x/jFrHcCzUO2
JV9ztzqItfB+R2oEBLViYXoLsTwe8ToxSkxyC8FtHzUrOH3qN2BKBR5IEExUrSiK5h/oDMzHMs/M
SXKJkNpS81Afm2Fb2Y5gzvTx2PLfB59S0/9PSV2H+67timpPzmTfHQELyEsVRiiiE7EN8alRa/A9
oTMqOUenUH0r6JQdxkFKPDLg3r4HCRGwe7TfnTyuPiqWO6o/Ohb4RCa/8UHJ5N8l+wmVYay25z8D
eZb1yKOMVPTCuoV8nHplFXnsQER4N9a6lMWj24BRuJ+WxawPMalhyfeOXJXo1gevo38GVeJhNnFK
pstsKdU30MYNqlPf6cO/kzf9t9UutGRUCYQHwdQh5eIv8iafoM+QpnHJvFzO50Xj1SA7INlzyHkH
3DP6b+Qo/4fPc3zXRupz5TQj6/x3RQL8HjUW7BMyi01C5iOxP4V+XZ5UEQ1Zzf3xT3XA/0hJ+/8p
1fAak/l/0dvqX/X672pb/v1/qm2dGLFtBPcZhQbP/qqN/S+mYfgfCHZgh0dooyhJkNj9L62tH/0H
eikXNa2DVz3wr0kX6p9aWy/4DzRUrHdCNCaE4SX+/7vWNiLexSNOj9EFfz/0Sv5fhKgdDe+mQWIC
ctHzTRnZv0J8cMy6XO+08UXDDuMUfwMrv0o1/rd0gB+J3d01LiQJ2NygZPyLwkHkjW902Y0pC+Xo
tUic5ndpwzo7UY2AWHFbCvIUtwVAgnxzuh+6TfI///J4vv3zw/5V7nv9iH//KyQ+wtsICdw1JMX5
i2QGhrKLQzqkfprj5Vu3lnyi7KJHx6W0SL1g/cJE1/wdz/nfv4/XHxxxo81OOsElHP03aVLM9orY
4BznCkXfjedswDlQCJUvDaqtd4Pq4O/ybv5dW3j9RF68fwSb8zYxF/jL452tpWQ3ETO2LPA4MXWc
+0ws3m9iKkPvb0QhfyWnunaAjALpE28RW/Hg+tP/i/6pHYc+0QtNr0gqh9Fn2FfWI5Cvrf34nz88
BEAhEr+ryviveqdiEq0/+rgglqvtKIAoMTDTIHQnTQwzeAJ9li9QwtHf/YCcmtff17+8NzbynwiV
M5p0j18nO4J//xmJ7a5GWmAbG7DmQkefUbbnxuLJZmSjJFOGNbIMb7t87Ym/LuMOK/WcO6Aafb8d
bsrWCsYL7A8m5Z6BsbPPFT3UdUAstzP+XDaInAlfjoCjAiMUSMsOjnvSHUrYKPZ7XHe2R5fIr/pi
K9nQM3hlj1FkMAu8tir3bno8HhJWttu/oWFdvyyilAaaSVtmorKTIc0jZX6YqiwMWH25uTs3IS/8
W0nE11NYMsHJzNxv4YVvMV8FLBy5d663xP8RMCoRRysGichfbZknvD88H2+veN2XXVtKh8hQ6Ojl
jhvJ8jB+rhXF/wJXbAXkMsropjAmHOtMR/VYpe44+vNZ583SfFeJJPKlEyY5YmufHsvCcR5cIWIg
9hgS3pvGfrCGpUDfton5DpBpeyjYTYVpyETtuuZVfhp0yu++kRHSNUBIu8V6Uh7ozL2evam+tYls
J3AnLBdsR4VTvc8Oac6LbeV7gtYoGYO+6d/jPh4f7DaeP+go6NwDxhF59s/XqZslTkwnWolItjvV
zHt/CPiha4/xHLsTvoA71h+uc4I9yT8fvSLJaH16CsLBBiK5rQKjYu56TyavouDgtbWHORyIxl70
vgYvONfeAMsmGaZvcl2NeVJNzGfmYTO84xNn5QKyu915ihk6TuFou5QIOu6ra0N6ibtGPkd+58gD
Td7c7pF8lJ82DuU4XeSAJg9BohseF4++cjdsm0+izNq01XikGa+3YrfFmweNh0Zn/oo9Gg3vAu22
ZIPsi83uoZtO5HRq5ovNbhqu5VJjd/076Wv8z8ryefbGB/t20LJmrZlCou+6Bz56HcrDmOcwGa0o
yUe03Y5XIY+adAUqr1ngbQHzKMqj1h7vlxM0lO8YoizRpx0Kr2nOZtf15m82zS8HZo984zbgtect
DKvrv00GnGK2mP7XP2TdIM1pSVhEYCYlCpXWaCGVPhurOFTsIHsRbwx15hzITyaTVkznoMqj8Cfg
ELFmq2A8y1YsLKy3kZlseNwKuP87T279u5GG49Ma5gaf6TzxU7ee4v8UPT7LFq1IkU5GDep9DXCv
odCRCKcirwuwr7GFYIoskhaom8+ft6ZR28cuWpzqxdQjXxW7X6jJ/amry1fUGWP1bQ79vnnWtBYY
VBrJuaEVOtB9mSRSZmVYqmfpDxazmpXJaTas6GI/6VTKKAuXSdlgbIf2t1aW/FOPeOqwKPfBe9Fy
MZRT52jmps4FOPp4sFCavHqlXyGRDZT/LAYZ3XeTY98Na30qBIslG3QJB+WuGMYSGymRVCWbHami
M8oKP21FXvZ0MNNhE8GLt1ZoYQXPSuPt8gbUcNpM0bcEMuO3IcD/PTWxtFmxyeXGq5z81WxovfaV
a8noEdfdM9P7P2QeMwLp5BIcbWIBz9AOEV60EnAT4jM665z0wCHx56fW4SSsycf5okdjwLDY4WPd
MSVY5HiIRPBmygRLcguTFlLWax93vxse9F00EBRGrBMb1Vkd16HPz1E7fbS6ecA+BS9Tz3TpufVk
lclVnsBCLrk+mYS9KDi04TKuGPSs5WWW+thruzioAmhiLOfoziC84n3AEsvQwlolCWlXDHM4dffo
QzhZ4UwDy5uEvE/K4jXGX0e0wbarhavxQKF1qkrZ/3CEgyuxYne83sSuh9PVEZdpo5+zi+GiQcKM
YcXE7DpSHvNbVqUMJHwuAw9agQDZcEAaUqZTDjfXHgA6D56+8XTNKTaVoJDQm4wd31nhNxe35xwt
N8hy+AHeWG6RFMTEQDetfSrUNfXZ3cYzWSdnoWvGm5jj89z87Der2yE+wu8/+ERZhdi7nQoRYwI4
JhUTgA4ZplsSZ143ZYz/v7CAnS2HRZt0YWuoZn3Pq1EDIil4SsXMbojNzaF3rFu3FM9egs8waGAz
Jgj3tmW8MmbjZiBkWZZFBcoLGaFtvPhxsGFlsXkf7nwRXkTVJvdTHjzavZl3BY5qIsgncKXRo10W
oPeVvNVJcDJxq8DSiXtX5pzcS8Jq2i+PrPhLJvzuCvmj/hZYRZM5igUc1aW4JBYqLu5JbiqrauXZ
6pOP0qhlTn36SeaLJrSpMzkgcZVsaJPiBd07h88+mOtHAk2tMhPaHrD7Km12S7y2v2a9cTZZNOfs
8xZgrxK9JvKZwQz7Hu/u0Tgthp8W6yoiPKjV0yJiftVoIGUK0+AHNjnBV4NBbwoWi/lo4U7VZcyX
/rnVkfMLa7v4mVh9T25qNMK0ddb+lqNjfWCf1GaI0GJiJ1oHgU7V/ipyNToHgt5gyTXgPPYrG65p
GQWENwzmIiRwCjev15f7aYDFoHrCDdKinAuM78zG9wqWJdTwQd5hhKg5HMUmMnsx6n0ptHMi2iv6
2UNs3XddLR/pyD3uicqYQ7is4cPkJL/sYKj3sbCu3BnZ1dURLmUXftC9a+cWXy4E7ZiYEEaSVAu4
YmPTM2I2UwoBK9yJzSoeBkcsf5JBulkCXZCR4WrJtyBG3VWRURzuhhG6dTYxowLomg9XOWXuhSZT
Yc46ybVrtms8xvjNLmt930hCvgjgQ4uIrLCyH5nzIfq0bARS/5BAZQIR932zFSE1Vz9Gx8m0HoiE
sXhAWKaOuTtDTrRNddrs2b7EVRXtIGV4+1FpndUCaMI1URCsBjX8lXpeD5y9zG7QCgWPUR8o5oGE
BCMSs6rhDgm33NWFiQbUGtAQg7EangbUTCcMVAamWt45Z1uSkds7quLahyHxiTZyPXqqdH4MvePV
HImQbnetDxKLLfFUnARG4x+MasweFKOGJmSsRKXNIO1X1uzHISFbTQIMYDg4Nme7sRcYDWz7IMRg
ICbQ0L8DYBRdhNt0T/ESvbGJsDOljFOntlEEOvTtvfRje6fb8Kg4F4/sCsC4jp7lPI8qd/fcsYhu
8xZx77DMR0JMvEeQUBJQ6NQRBuGWZ+l19QHGbcBxCAOi5z68iQZrPLaTl1Dt1AYbPUAZD6LyIxvn
7XEa0RgDZw5vNNGyi73UZ/DdHMIDxHxGutPY7Uvyy2H5dMK5K0msuYRq2u4LF+RVZqE6sPc0ss3n
ECvV7JEytucYz/b9BiuDzUt+jBBPoAvfSJqjENRV9F2TqghHNyzzIyAyoOddaX0wOyt+2CPGMzIz
+/ocMcrJTxFQvQzyO2szdraomsLuRkUNAegM3n9zpyoI2FrPx2gGNrei+r7EYZjssEmAcIdT9cjR
M13FfjKA74EAK42LcTptDgNsY21TfNWyjhkyGVSoSi6X/EoPLd1Nv2jPY0dRldZ6KpVd3jAc1YfG
nb33hE6n++13eWijYwmT6caEm36oVDK/9rbj+4e+CZnU176FggU3vn6KzRDfeWMEZYxYqe+MQsBA
bVaEFDg3TBfiRXQMTicO6xVADotXWy3Ps+0YwMJAxP6Ejc0rjY7c/SnwRO4UwrUKyAO87sEfyR+Z
rJodMB5dtHAtcS5pyGKLxT1UgsEz60c/u315SKqCWfoYustDOFsxHgIRy/EU6qCeUaKKLrrBuvRY
6w17LATEDsGyGaNL4XjNMwh/UAikQ16mylsubQOJRHVxua+j8rNnrzRkm3bMbdBdNTt81PBoLQi3
ygCZYjJ6NTY0FpiVDZechfkM98FXebXzDId6Z135uK5k0wUWDaLS3lDuiIeCxy/SuQ9Z7JTMU6CO
FBWriaGRR3eKyLrmzTx5UfBLmW79jry2JihtLtU12BHdL7uj+m7OW+uM7EXcTgVAwsnIVyKy5Q2n
unMDUSi4N6iXQZeH/jGJB+DdU5Df+ZziDwE+gL0bS4saQMiXYCaEIRo2mHpQyu6ATrMALz3/E8tm
/0Z4lbqFLmYeLfgSRxIuXkgUG8726lW3QdC0L+MykOnUg+fWtlBHCybpKXfdURw4g9C7MJ2GlmYz
c2WhPt9V2uWiRuXc7eG6UOlDnkinaOZwGpbvm1nCY9DaFBoS+e2YFXWuppuAjnIPzNtkHuOnPpVc
+cfFHYhgbsFzog2Fz3cd011i1p6ENYehBaJ57hCtt+QTeHw8HyqpEPsEYtbOm7rgNVQx64SWxrsU
fGunQLtc4pu6tpVwd1CnV8dKO+JbvoThAfive1cPbfQq8nX7UyYWgANt29tDY48PdJAq2Q38bfdg
ZkG2m9qB7coce7doa0pukL/qK5mrs2/iGIqaXcY+T6tHnwLF4jti7yDTLaX9sZ6t6lsYdSZJLZ+0
qh3hAhxggtxuD5mJU1ymegauARtq27tDqXdzXsuvoYO120w+3JBC+uNhbqxCH9oBkveuC0gtoI9i
ZzJHMwuMnt7y1tJtdF4V07AhZI/Qd3zlmTr7H+E6BU/rvG6XWqnr9mFSeWrk5K97ey1dEkPpMACg
jOAs95hy2O64nnhDDDO8B7VgDDb63neHhe4+QIR3RtwjL+SQeryQLPWep1mx9g1blG9X/FHyB89G
+WzbEWLohVv3ujwGUKaMt+PJk4cBzM19W0UM08ste+9ztHWUeZoLjjKgpgFdMBTsjK76m2Jzq7Ma
pTlYY8Eqr6pRDwxgjndsH/GFCqU7cFJQaCrpNJmLgQIGG7tgK5jUG5dbc0bqxFphW/RpJKJtTW3e
GRfBSVs/JaWo7mqvls9NuFb3KPeGFLHUxm8/vol4LJe8HCuoQuviIPSAdEsDNFIojHZVfgGiYU1W
T9L7XCev+lU3FvsxgW6YkJ/l0gd9fyzbtjvbYyLRKScj3BVVsWjjLhbzox7ziJ1JETXLeTJO8LRF
s2tOPXDQN2146GxLK+92rmymnrTTki6QYuqmWge7hpGm8RhNGBmOaH4GSaBNJR9Ll54IRrMb/qwd
UU87hjZNkblbD8EGIbmuT5Fbbc6hhiT3Ae2OIN4qmLcIb9O2eOdCFe2vul2HX7bVbC/gVq84wg4o
MV8j6lJ+e4U13s1+u6KurKrGv6mqdT40ZVy8MUqk+OEOtbfTSMX5h+IMAl0XgVxLLWnJawiAmDJc
QePD4jXOO+MpW6Q6mKE+SS9/G5romfsbYqVNfvvXzBKzQDwMi5U3a1W/KiLDLzN4ySvd9DrgCmrD
/27svv3kXjDFebb+k7jzWpIcOdL1Cx2sQYvbFEBVlp5pMd03sBbT0Frj6feL6jmHlSgwYUlenLW1
NS6HrEiE8PBw/4VkvSCC1ZcHomX9MUpwk92poRaH+4qayw3Mn7mGc1n2JwkhgGMI9O1DBPTnGGUG
+ELZUWjslnZ6ilM0EuB1GcE3wd4nkkk+qpIg1SWKDeNQaultp9n5595UM8MNZ4XymtRalAaSKRxB
uVhNQwOz1WAC0V7k/8JujahThDplrDZToq+jnnLB1F1BKUKAy7j/sxDsG3LWSnnyG6cF/T6E9Q/+
2yT9wNRxQUnS8ksbSv5d3pTQWTGITMrkyNuNP1IaXFEHKajk3k1LuNXoxCHvojeZ/tEGFLXnZuI/
xpnU2LxOj4hhoGUxxfTXfx++kfhQUTxRo0y7BXtyCoIcsJcTm2p6C21Fzug6DzW39c70s04u4c3h
jXOTNmCXQXmheVY8ZUHMZKi06+SJ3jnWxdgF9gPiq+U0UHdCzkqaXRRtE4TNR4BYzyZgRogozlh+
AQHEXJUQmJHLswHxoK6ZqdkdzRa5+KipeaMKiUIt/VgrE8tft9iq3rRIqKK+H6cTPxCDaS15aPBi
rb5nuUUNJvMpsf5Ty6GAxSSpbUwtqMvqKL0P6SwYyA4jRHV0Mm3A4mMAWrU3jS4eX0a/Kr9IhsYf
UI2Y6ftd3NFAkGZ3khTSLh8amTUwy4CPM9EwpapaDFVybIxAMb3JACiJbm3tMFEd4pOgGxuNv9+y
TpReyzIvniSq9ojptFTl76q6ypovKdodhOfSn4uPMqjR8YVwGcQeFrl68gBrlLUKea4niOePemzs
J8DyyaNC6Mnu+y7pPpP4NzgGmtBRoWbJyFANhYUavdwHfov2lw7KETQ0fw1PbX5oPRRG+ohnE78K
Nmln3lIHlKp9niGKz5Xe5I8xfLDw0PMbxjt7pJlLYUujbmebmq/vB6nMO+hDBZ84plj+7FS1G0YS
pDrwog50FcrD2b1kTu0O6Jn+CXyTyivVjm8yAwtwMCTZBzDjg7n7PzKqgdTbdGNXtL5hIVcHII7L
Di/PJ33IFWSwisb4crlrsWz+0PdRdRtgGbo2+DcvdQniASsNOdLYtapWPeWjFinUU3pz3CGqU0eu
pnT4lFweU303KP9drGBNg5Yz7URz0a8gmaapSPIESkoqv1C+60EXshv+rnneHdRuNk761FQAG3op
D3j35Jh0T5RaUObFMCkdshgv2R7pr1jNOySq5MydtMr4WqHSNKDDKrwMqhkRFGBhWp7zcGntjzpw
pj+tSsHzWamUE05eClwGM66zjQa3+Plv2jFMpezYCBLZ+BEjY7Sc01lSS4XrA4Q+pU32dlHfBmFS
HQR76Lke9OFBswCjI0Bcfbg8s+8nVgEMgQIL5QRN9FDPG0EVRw1FbbhCPTChexk14lvKxuHfoVHy
gAChgUj/5RFfe5LnH0vSij0eGg/CNlNf6AvUedR0wi2AIJH6j7MOJGZnSA5yzrMBQsl37Hs0+qwn
yejLU27X4OzrEWCG3NmNBEe4GJRdGGrqtcaQLIFCPZlmNW1um57q+VTkVa0mFRf6LgV48mzDfX3G
oYt0scYKLd5Y8WWTUQymyxb1TZvuG+fpfDBn8s0CZG4HryXjcYXJkoa02xjot5dn+13jVLVotFkK
RVIZ07KlX/PUz5DUYHhxOBvK7TK1ovRYFyGmlJQyuBsuD7fcyIrK/AkpLlr7NAKWpP98UiLUmwli
5evFE40RzYdpogjk2T5YoB3AL1GE4mKgsjyTYx0u/4BXYa+zs0SzEzStpeoGWADz9z9/076NBjUa
YRfQbpnbqsMcKJ0l7Ln01qQFKQVP5BwQPSU8P2kXYB30xZ/RRaDGU3UU9KxapjiIQQmsVLqKj0BQ
waj5uWWXx1ZN8HnVbCRv934LuA59eB8GVdISP5BFGSLeGLM634xaPFg8iEOEF31CNLrvcqHKN4Dc
pPBgdJDJALVTrneNvuWipZEgclBwQcWTSm0aGwey23ifSWPz1Q4mPbrLSWTVRzoRZkmr3ZymmzpF
fes5HUYWEaKUUnzkbcGFSuuG9iA2RFy6LYg0yIa5zMw3ECiRVZQjcfUOPv+3wNYtOSaFb9xVlma9
wN3k360MyzB29aBZ3U4n4ineIBviJobcwfXeZ/x4DC0jr9ValpK4FnwLSoS4XTDS9ikD+Bof9Nbq
MIxPnF+yhrnNnjmOyAF82gynrgVk/xksBIgntKvDT3Pdzi+WNLVcpqrOTzBSn7YUqD76LVFdcqHj
G00S0trSON+ExjR1fxupThZdOGEn/TnGmt/eTkXPdd90Buh0jlOsHKB+R5lbaDZ/R4uoJB3Vucon
MKikVDhFhGRRCZJTjUudJvIAGTCXPt2cGWmXQGpv22zkgoYlisjx73zEqKBdnqANSKMbaS2lVOQy
MRFslUHO7kZryEzgVxXl6w735+rYv/6FLtIZpGPFEU8FfQYxLEC16Ibm3uskWHw0em2MXkgFP3Ym
x0dQOuvD5rkFBPelmWMA8Go5+lSasUyCt2F9VjWw5mos0+eY4K49+i1qhke/hLxQ+pL9zU/GhybO
6S2YaBA/KqbOAzJt4kk6/c7SxiHuCxa213dS1WcHncrmLwXHmhdsoxVdOFLqxsHPclRLeTbBA7t8
WN+hV0xCBSmUQ9g1TPPVBf7NUQXph0SkAj87QnZh3Ac0FV/4RuKUrYN73CtV+BjbHUtwedxl8AW0
onPNWoqpqaQTy2xCHXgf+vZAwxuFBPC3ktDmgkw6Pl8ehxlcXOxI4ungofB01bjjdW0JEQqL3Gx8
BVtQucXQSm6a06TLgJeTKc1R2NEL8ydiveMvSJbKT0Nqe4SxUb/5hgBy1B4le6p+qkVcqwizycZd
QidmOpS+k75YYO0+QhvN7p2RKpFA5sefIKXF37JIRVq78G0bt0aqJISsfqIghB7mcMB9tP+WRrbA
PqBAfTJA+RQHdXCmb5pBq3cvxcg73LPLKdVXZvF9aH2p8mZFHW9pcuf2s+AvA56PMKv5qwBo3raQ
JCqUlPGCAqDoWa/vlI4AK+1LGhIZBXJ4jrcAdDm2jtqynA2+geVpKGbdoi2R99INyAV2P55vaIrW
nQTlFOIOp8JBNpZw+PpIlzTyMzQ/6ec96/3EXwhShN0e5bbw/0igDtMOgyslZ6fOhJdxbOy2BIbR
ZRlvB7XBiFLPw0IlAGFQEQCApz9v63T9Z3zhYMr0/UPV19hQRbPOhshxOXlq6LPCHBEP6jCosY2i
94WWQS4qFZEjPzVG1vIh4B2o3U0EWzxiRw/CrQ5CPAcgoeQ9JqeagQx8guXVXp1sudk3SJvJ942B
4Do8ER1Ufl12+k1R5hOVIsnwP2NQmSNZACPqZgQt+1dTRsMnwV8jnksmHgpYchp3eR3A0J7C2I6O
kMQbDy1aiiEtcLwb2n42DhCFTyiZYr3V9/Y49PUd7legfMrBuPt9tuCp8nUybPfk/vfjOtajvPlS
hoNYKscmtpbIb8D0ej2LVNQFaScyLBtyd41Bn0Xp568RNPLBsjGev8HRzzHx9GykLxJ17g86eAVe
4brsz1/BFyR3uSIh0t6XEsqRLemCZ2AO5Q6TM7RuCqAZHR7I//5DnFPIc+usbaoj3fQse4gGkOP7
dDQx3DVASkC50Qw2828cwYw4h0pXvA1Kz8xsAV2eCEGUEUucrWrOCFocr4sb15iR7MGDF85dMY2j
93ryr0KQfigy/ndpdX1mkf1vQaZioB9vDLf/GVgIpP7/MsQWT4N/jxzdd9+/vQWOiv/0Pyqtlv4/
5GTokhIBeTVqIsz/NsOWbP1/kLhTUZgDbUecVIBY/qPSqiLFikwVuHlySjS6hF7VP8hRxfkfm6cn
8nSmJZsG6n//V0D2+fc747dD+boZ9nmERhOSv2Qboo4Os5lHySJCF1XbJjQqe69p7MmtNUDqUajO
G2npeRr+exTU9EBpgl4Wmn7n6X4pFVY5UHX2aCgJyniRUPsJ40Mkac4GfHFrKGb7LXwxRkOemy/r
PeCUP4yW/htm1voeZ0H59GaF/5nKt+DTc/zr60chTWjzjpMtgzxvMZJtD6meUr2ATYncklIY0n3W
D7QJkxbfL4wrSg8KUeMCq2u+DPSP2EH/b4etjL+ydFAKVTGrdBO15dIpmAohTTp0ntmpmNnRzEQn
XSuuXzqDtzE5g8XHykuBsAZPC8VPqs5TSgm/TShepyCjIgNmw9x4Gq99EOQTga8Fw0xWfb50ClJ7
0iznndeMve1Zmm8d/ZCL9eppM02NzUj2BZp2CZXOtQ7IGD1NDzK985SSqv+JKHJ+/beYlniGIW7m
8PRcbA5aXFGUggVE2KPV72Bp+y8Tz5SNUc7fm69bkHXhQUJ8kFHrFYfhTQZZtKqNYIDaeoGa17eV
AlinrGQbxa2UZr2D8H8HVvmQRTRErp9FG3lMU+R1iMcsRpZjkp02b6kR4ii2lwodyQ8UZK4+zMhX
k6DKAt5tqeZiR1gz/KIqU0sv95ViX4yVdI/shklmPNdPlz/ofdywCLXU81gzTvSSZOE7xiQ3vOO8
Ssms00xr9jYrzPqxgs9zVVFCrBolFsoE3Ac64sjGYu5A0KFAkeH+apGkH/IGr2nUAmNXmlXp6mU6
H2pR1NGqcdLbLGUo3m83CEVj0hRkWx/0/uCej7K4RHoEfMqylgov47raObCLHyIkUW6uXyGIBjAv
RC3U0kU8frPZoyyeMB8htbHmAFp5qOILLBngJuUs2gh6qx/0r6GWkQgSditewAWYVsu+BW84e2ak
/v1ffc/yUjQ7raIJ6xReGcOhC31cccJBUgSs5koG0e8dJwgLiLsiySzU4N9OnSwrGFLKNtJejVF7
QZsZN5HcZm5kZz+Ihlt606vT52icXJ6Emm5o58OFAaT51rYK6hbgDqQWjQBkmZKrFwmRVp36BAmU
LmLQ+ShVL1l5llk4EIftp27sqf0AHXWvXCQEfkjeNCGSqitc1eeDFG0MhrCVU6+1+35v4nD0U4OL
7AIFg4t6eax30/Y6FpVR1aJcSf3wfCxuKx+zFsYqaSd88wMfpC0KrMXGMIKP9KZESPxhHOoOipA2
RuZXXxzXAj4Gsg1t6skoKD9KphPd5xNU1wEA9v1c592TYobjg6TR/K3SRH1KHNv43CGqE+8VoEM7
aNfzg9VBKbX8Mb7jBmj+zLWp/O3oQG6/npuK4PSvSvk/v5NJR0CcAr0iL+bDV7vIiECge13QOV8R
PzQo4hSVJwW8m+W4vzr/0BgLrgOTIsNdXwYYlBcRmAus1FMV6dMkD9ohla3x2l3LIFCG4H2haQ39
cJEYJHPuG4kMATOhAEiHs+qPQNe7jal7va4WcyeuTLR20QlH43UR+NMKDL3USQkFQSn8htakNh1M
iSe5IC0BzoEIDgZkqDEJn7PxLw2Kg1cB//lAJIdFpjblnzb0lfthqqz7TGMidsLLHRe6vpmPiqkW
LgxeEE/AP8uXa88BthGYKqBVI5N6LrMaVZugXCs6cJx0wni+awugGZO9cbLf5U5QfwTNVzdp2ImX
2flpQ4+TjkrVwVuoS//LVKJwgXJC4E69Gd0BGkOfd5j+tuaw/fPy573mRudrw8gGqTRrA/dvmRtq
aHRBv2ljj0oSok8j9ds/jXkyvhVljWwtqAYL1Bxd4hd8dROUrssJcdWySYL5vrQFkxvWkvM1Ge3q
axCauEsmgF2DcCNOvD9+vC3I78BMmK9qzecT1BkZRt8B+JHZTNHUSuOvqOJpmA4CZp1mrdsYbm09
DOIeyZ4sKpQiOr653hGALBy6D7GXdL62z3KjRd+Bp8febCPfM5NS/9olielBvs0/Xl6R94GX3irC
6w5nnp6Jswg0oVpjRR12CBnTljq2Ib0SVWf/XR7l9Wgv1p1nh2WRyVr0h17j8psvzKPCHBA6i70q
rvFNRzqU0jQV8j8aFEZOVlRrp2lC9G8O8RQr0FG+RdjX1w993o63lLScjYRq5bM1VbzpDPiFFAEW
dxtof0UpSjPyGuEBWwxYJtURXaDLn702Cj1W1aBWwXWtLgJePU/j3KV47XahNB5BRJTIUUL3+e9G
WSyhEvlTV3JdeMNkZceE+xwCKlDYy6OsHV1OLhAAOopwMpfNWx/FR1SK9NCb+uyJxpL2ZxihV7dD
qRLcI3xsZN3KatLNXSmZ0Qd4fogTFmqBil5s4oLsmEXOv3TUnyqH6lc5WrhXXv6Na/NNwZ26EgGU
RuRivtsiwk3VR3Qn7obpBlu6GY1eLT5eHkW8UZZ72cQ7SDQaxZN9MUpSzUoQR3OEL0w2oFYC9kBy
EEcmc+83lvZ9uqISI20FoyMsfdhJ54EhHEAOoSUUelRXfo2x9dSg17xLW+tjSdctttXvlz9NEfv+
/Ns05OkV6L3Qb3SaPIsBbaWfa1hsntRWCQX0iB5C5ActhCyneVKUecCU02zvxlhGDMgIILYgIfHM
UhqfL/+U97PMyeHgAPkQpHN7cYsragFCmr4xGWE6fzBtmnpArVHfibCCvDzU+2h/PtQyKUS2IES9
OfRU0moX6XCMkpUOMZ3ICe7NrtL/y/HEdfAmGCp608toKqENNeWJaxbon0RJMu5pao8701G1jaP7
rlqnUfMRuR18Y4PZXASImFwHQGQRehrKpDdVghXjDlGlAI7S1CsPeMTDO7Igzfh+a39Jka/9dXmC
17YVUwzIhbsGSPJSNiJEM6hqFPZxUKnVSz10xScrb9FYQzj6bmCVj5WVpV466QhS49xyBDfv4FLb
X1t+YCY0GYyj/VqfEpoEb2c+HFGDDtI69MZBoY7HsQNQDgUvMFN5Ixat7V/qXyKVp1BKwe18KH/s
UT0pgtCra7zA5ylComPCWQ/zqGkjSqztX6GBQGrFeaGAeD5UW8Sj3aUWqspyGJ60cByOWW0g5T5F
0m4KgQ1fXs73YZaSK48o3KIITdwI5+MlfY3oG4qAXoKQPY2oXsGRPM83qlLvYx+jkDNQZVb5NCFf
8XatqjEuaf7IgYfyc/+5TCUAgAGGk0i6hDCyYeCVuHlvrNrqp7FDSQ4wkaOKeT5oQK2RVBNB3VSD
TD7T3XuBPzFsBICVdEjTMEziKtZ1stnX8/ImAkiSjWsEvgfenOqYpwPg/REQFk4TcIZHmtTWqZmQ
AdNzFYwrskn7HrTfs6XZGQKKUJkvr+cClyW2KD+HtE7lfFJKXeafwH4JIKjaeRQji6eEDO5THs4S
NyhtYSdOtD9kOwcBbACc+7sAVYQHwYSVlB/HDyUU91sth5yy8avWlsLUbJ7qCooT1FvPlyKTlQFg
NF4EdelofyNq3+8xjRjSjWGEieDyysMWzMCnhGRQIAzPx5kGbWrMNgy8jv3wvVBL55jWdXnnwC25
KzuzgI9ah7cOEmxH6PXlyzxO41amuP4rbBVZFJ5jZC+LhJS94HQ+LiiuNsXzX/lQ62D+8u7Qogi+
r7rWpgTsoLQMqOtxjiy8AiKn+OvyPliZcUoOOPBQGLF5DyxmorcIWaWONS2EpeRFssFM2lg4bGx+
8VcWKQYNPEIrpjQCbLc41+LYhWY+SC5UlE9SOzYPUZhB3zDwR5SdjQfn2mAcL2BpiAfZqNicL64W
ldqc9K3kjhDgIM441pF8wng20ty+I+onf1w/hYJLpQh8jIxY3/l4IRgAo4ML5gaaMx9QtkfOFJTH
hvzM2kIRG1kjMYeUCc5H6fKBxKlDCdiCYS/IguSC/rhVrlkJwHTQef6a/A+4ukWVgCZHONfoF6B3
ZsTPwWRngvXN2Yf9tO+Kaririyba+DTx05e74+2gi3MQpFPdtbMg8rWz/tAiBXxXtRPW7k2hf0d6
1r9pMLT0/NK33KuXDgVulUwbUR9HXXb7khxQex8FGDMHoe7JPVF/7svZuzzKSlrAZnSoQSKKxHEX
//xN5Ie+qQxGDcNSQZV8PyKFuYdzp6IMoGzBbVd2CfcYFVyLR7eI7edD9X6tpPAjHDcMe/sjdJb5
ri7bYSOlEo365YqRVhrk6uItxL88H0aF6FXPdeq4KLONLrrWIY4lPpYoGIfIP/Bcz13UmaOfZmzD
zB2NPvhR6J3yqM6wziygMYeJO/cZ5Qsp2CmzBZkPb0hpj2Bx+RDmhn2Yum7YcAFTVgIDzk+KagD4
FS+5xeTIPGp8y48cF8BO+aijq+4DddJq2F62wA3dxBJ6e4hlyxATU6DKwGjD6AemXckfamL4z+Fk
qcBtFHmGLcqSlzsTk7Z8Pw1BFzxfvWlE6iyqUZT76WWcTzGQrM6EBG+7Up8jvVDC7psGKT1aNRo0
/9VQy7ajPDiBWbdw02wotU9cE82tqo7DQzXO/2it/dsa98pRePtVyyYGUvm+j92O7YaJ3XxAwkW+
seid3FchzOb/4Ktw40QhDLyCvBTL6qDFxw7dYbeT6xqWVRmH3T7RaucPtBfM4+XBVs4d9m70pGmo
cpkuqz4SFZ9+nGrbbY123kshOgnOgLTTfzKKRRYu7mwK6+d7ImX4Ka7ZE1TuOyzMG7iOgNX2l0dZ
y0v4mH8Ns9h6iW3MUMsr29X6qvpUjRVtb1/S77FB+RW3gfJN842OmkBkgNI3EU82zSa5PjJjASLT
7SJwOlj3nX/qYKWKrwNih+iYoUtuwEDBVMLY+NTVZYM1ZNIj0tkmiwmdMftQoqRk5yuR4vH/AUHM
s+Dm8oSuj0K91QSXT/19cb/ZcKT9PsttlyL5r3CssPBCL36jBbJ6snhoiw4IDzV9cXN3FHF4b7Ld
o6rTH8NQSj/BGDc8OHFbJbetoRbfUwCarAOTQ1xhmXenkGV7rT7MewQfssPlqVsbCpyCuDx5OnG2
zreBipSsAP3Ybg9I/2Zq4+Y0TjidAB3cMiNdWyW6E+QBICN4pi0msKHpRm2TI1zAZCGDK2rEcPst
MPJKgmXTg8GIkpcbeLZFsujnTZvkfcwyDb1xqqYoOkELU5CFULRdpNr1XY8Ux+fLs7g6KBk+sCZI
KAB1zmcRTzMp75E0dWNE0o6iA3Z0fH24K9p2fqJs3NJq0KKN63bttnVMC9SewYOOcc8HLWvH6lGF
sd0yTszHbBgQC8Wo5WiknfVg4aZ4fcRwaI+TylHd53Un1vdNltUnxlxCJicEF3V+6OCAAxkdqo0Q
vDKV1MEVugeUTAHrLDakDh1lkntGUeSkPw6BbOP3YOJKh574vk7a6mPldFsX9FrtgH4NlWeDOoXD
bJ5/W1xkZd0z0y4JAxDrCnzzC/IGeeFiAG1/6eBa7/RSy8E5l6ZbRqKjNsCWucuTQMV/cbI2pmHl
XAqhT4OiMX16exk4NRm6/KRqlusUfnTIpg4HatmvXExY/5N1xYMZihGoP4eK1/m364A06wSSvVsm
dfTSD0aIqltvb6S0K6efuh25Oe2OV6LA+SimVAwy6nSW20I5PHZynB2irgmvv28crhkAqA7jvJO2
DTocdVAg5lssKr6x1X2b6z73Lp/2tU9BZVUXOqWGTsfr/FMSq5fx2lQsN2ri+ahNcKRrQ78aaiUW
A8KDQL2IN7Q4KG+Omw1ZMErTwXJxnEGWWS3sHf4F3cayrO0z0CjQ5uCNiL71+SiaIqU1XgqW2zST
fTNIgXLCAi97QWm2PlyetrWheAMCDhLdO474+VBzgKrhMIWWW1vYTZuBGR0lXiEuks36xgqtDQUt
C5IILWeFjXA+VBIq2NGMgYUKTFIekC7IbkrFyg6BhF3f5a9aK8PTRiKbo+sJzmZZKMYHFJw1MA9X
qY3bKJFg/xfSkSL1X5bUBoh7WR+hEnT4vuFfOTTq16Gtvl/+DaufC8qEjSI0g5dJPy4WPjIPjkn0
6nKU0GyqegmOZHXlDBuLKFLTRSlB5EBCoJgQjYfb+cwao91itDOZblOqEvJxiLAL8uG+wGz6wYhU
4dGYV0e02voXG/+v/+AO4n6FR8/zmxR9EacDB0tIjp7ppjauR5aet/ueWLkRfN+vqaOzRQ1xESA9
ZKiLBB39iXyK+sp0pQKFnSHH1hHCX2r9lJRKvTNmRT+UjW/C/IyLj92g926Ud82zHs/quPFb3gUb
fgpBE6gMKCuad+KfvwkDcwVVKBk7fDJsGHG6GaUns5c/X95A6rsdRHUNGjp1Sp7v3DaLZR3KUdJ6
cO2ubhbYjc5Vp1TIB2TAL+W+G10036afvpaQTVUy/pdUE4bwcXLmEiMgzIzrHaKxynhohyIbvb6V
nd7rkSL7VQzovAsldm7VGhuEO7lLhS3gpCT9n2Otyh+thrbdsVeGApFIQ+lz9CXkZCPMiWD5dtvq
dFVEBZZ5xJ4aKND5LAZQYUq7QmvRsqvioeG1gFuRHens1hkiaU9aIceq9PflaV3O6uuoFIkc8CcA
7ZYwydIIElRfIUOYNcycOEHl34RDisBN0xwvDyXi9OIDiUJcRlT1X6+N8w+EceEbNncdWJDMcXtd
DZ/RccV8PVCl57DUZTfBnvIbdjDJBm1hObVURcmZLFJQwckzl+g/J0SPQsVOGnyAPv2iLvsTRdjy
kNVBdZOYdgDfqhm/Xf7a5cS+jknlmRRRDGwtzmdoYR2n9iwnbsHqAeebeCeHhb0HXjdtxHex899O
LBU4iOWAGgmuBHhtMZRhx1Kg5WblwaG1XFwzykNXYEhOXUAoMuXOxnSKv7ccj1I+WxVfSY2C/vlC
qlExZX3fVd6IdqxXjOp8C8+tQgc0SsajAmkYzV7HvB25t+9osYf6xgcvA474YFFkEe6IhIRlhbNy
4tT2zbTypraxMObigkPwZsyijcD2ft9we9CYsMk+RAd7kXnAfRNS95BaHHxsc1R31P7HaPaCclCg
l2krqCpl4Ei9a7cOw1J3F2woru0ly0b3VV6PtGS8pE+/pjZWg3VZfcCEcIujtDKPlIsgXFEiozq2
XEittAck3KbCG0mpbzPIn4grIp539ecYAKIpu3L983RZXIiIXstm2dcFcijy8HnQcB6jF5Qf5FxC
WPryWO+/CFoZIpt8DzQK0G3nW3NWktrxpzj3QilrdrrVKDuKMenh8ijvDxyYPfTUeXGQX7zj08jF
JEcUETKvCrr44CgQLWmueYOOvyaGTfXV253hRDeLpWLPL7f7GNdlght67klIpu0BDQVumoxbUOCV
jxI6CkQqjZNFlH43dfGchTAzOzP5bGazto8T/aZpMyTIJLXfmMKVhWKR0aNXBbQMQtf5aG3UWgaZ
WeHVozy/aG0xuYMjXwurFQ8sTaBdyQTZEEvNDSjlRq8gUuhVZarf49Q64lwmVxvr8z7UMwoVAVnh
gjGIweffkk75hDSDDtVgln0XBhRleqXXvTHTmuv3NyhKoG6EX+pTy1QLi+MqSSS58Pqy7pCtQ13P
ibvZvby/1xaH3Q2AReVBjEvT+QdJFLKNdEyhaQw4aqjl3EI4kLYab2sbDpV9wLakyQ4gpfNRnLEg
CpROjt1TZf8VTo1y7CYsGROnR//LqvyNBGvtq155adwa1OeXWNS0wyCsUufc62K6VlCFQ2yxpf/g
sLIRwHawpykjvqaxb5LhsSsHNR/S3CvAFh3zJgW3bxbW9VuOhhCECYgC3IXOYoU0XQ5qBfFYLxz6
7IZHRnaEhJ8AOG2djaHetQI4RDwcoadTf7SpJixiapm2USZhiOZRoW13NjR7TOg+06v9jpzGryzt
78Iu/xN/z7syqjfawitrJq4OELsMLgiZ53sEfT2cqBzuDqcLpn2Mhh2I03zrE1cOMH8edDLoToiF
wufm7QNGJSxioFUwClId+OwRYOMmfYnseivsvU+dKP7jisN7CS0KCMjnIzlzZUqQIQoPGHro+lVn
7OxG64SHW/yIFZ66L8B33AD7DP6oUr3ZuIrXppOePt0OSJpQtMU/f7M5ofRie91FhYc+8LSvJdVw
aYZuaXetHGw6EFzBYHEVICWLjyTRyGSjh6UUtkbzHM8SIG8EFipeMomGm10i9xt79H2iZtOShEVk
CqIhz6jz70IeDmdx4rCH2FB1x/uQ119Q6A81yhGI9sIWRhYATMNGNF49Gg7Bi7BvCOLJYnsaY9Dk
Eno/HibINKe6SPoYoJ18smtV/4FkDJowXag9t3j5nVQyxU8dKJ+NH7Hy7QYoOeGSRZrAs+P82yM9
G5ROdjJPaR3phEVI+qDL1LyxY4M/Gqv9A4iAazEGxAQweuJ2kCn7wV4+HxTCe1sPiLx7NcixmynB
TteSgvb67WqQ4wtyEkeF++h8lIhobRvIHHpyNeGzFpbtAfdq+Xj5thP3zPlzxqaMQnLAXhXruHg+
hRZ2CTl6cZ5ftdFTMZfqE3zV/DA2bXjwSziXcRWiyVh1weHyyCtxBxMs3hZsIN7FS6xom3VqrCFr
6GEKUiG0HwqX7KlwZ1UeNt5s77B+YsUoOGPjZcE3IRk6n0v+XcBDQ5l5kmn+wEr23pDahzZCqjCt
n9W2vzGHzCGjsHHiqA6JFB8rLbipy+Lz5W9eCUGUpcmZKUSCbVhykNS8CvKWS8vrupoIiP3Nrk3w
lL56FOjGvPbFSwr48yIEYS3UUMqYU6/SsZRJE81wA7PZwvquBDomkxeHwDhTAF/MqTzWldJkAJhx
PJkRIUmlWwnMWegjf23Z0rX9cJZQsOjYqWQXJDGLDF3zR6VrSyvxUMiSDyg111907C8fL0/dSjwR
LyhYK9y4DlXw842SWaiaoQ6deIaTjF/DUW1wNO7RqRpj55RWvXKKe4zbN6LY69WzOIUiQbfBTXAO
yTbOhw1nJ85DSBseeNRiwFsmwbARus6NlZqtF8fBcPSRUn+ZUaA9QEig3yzVqTs0Oo1aw05xsJk1
z/ArayMFedd4Y9q5ymj4ime36HOc/7JJSrmxQ5KrAhdHnFR9a5eESE6C27m39fjR96PIVWV05sLs
Ps6Hx6zClS42xp+XF2bl5AD4oEhIdknWvARcxXWu9wa2npzgVjl1DW4pyKL1G9FwdRRQt/T12APc
pedfS51x7Ixcij29wk4m1cz65LfGj8ufshL4YDOKpQYKLZRizgdp8tQu9ckUzkaoEo8hxuYO+mco
qHUbI60cUfo5bGRalByeJeJaG8HezvEUe+Y4J/sgIr41Fuq9OzL/+fOMoPdGKvKuMM92gSulgL8Q
cEK+cvltQ5IiXYf84RwFJ0Mb8wK3YSn6c2gDzKOdMT1IWPoc8Fx1duM0hXf1VMT72YyyjZ27tpRI
5ggyMSqqVMrOf4nIlEbFz/AMk/v6OBeZhBZzOWzg9dfWkrK8DfSVrjtAnfNRbCsM0rCQkeDtigDF
u746OMBpDpOeyxuh6f0HvVZvKRs4r/XHRQCUp1AfLKwrPAhYEqZz4/dm0OXbjb0p3k7nkYhREIkT
tzKd7eUH5ZWvOV0eZpgyIO+xH6Yyql50ErkJ3wzbb/b5gPjuMQlHXMiHvmxwvaU0+CTg9ABk/WH+
Tu0XvfkG2LhKQYhuGAZNY/0iN0kzEjyK8rtRWMHPJIRPDNA/89s7IQCIMxO5qol6dKz8HFst+oCF
yIjMYTYde1mtn5IY5XZ8cbRGx5+8zjNvsIRfjhalfXEjEQE/yW0zFF5jTPWegZ2DMMX9WmmgTZAj
0LJjaVbyt8gf0r+lSZcnzLiHUdujuSp/DytpUo5t2vk3uoQ88xEvJRyLeoTWfhSqjt2FntdWtBFw
VpJo5pt3F6FA4HCXVdZJruK4VTXo4XE5f+5rx/xSxYa0txWpfimzUHlQMt3m/q7Vk5XLPhJuybXd
WNJYfgNFQ3B7ZNLLBwTvz1SdYoMrx5wDd1R7LBpLo0ERFBf0y/trbROLjUU3iwHVpeRBN+DI0jhI
HqhIn2NJ4ScHHuDXv/TQTya1fHWaJM3Szk+lU6I/Vzl16oVYK94Y2dA/pvDqNs7+2reQTEIqF3JM
dOjPR8G8gSmdBxhcZfFB7iFT+H4mbaSu7wMMqjFvBll8SqiigIegPvsDPc9dg8aoV0YmliBSssVw
Wh2KVyTtIkq778iHeTB3hVULo5lAbmCHVb6L1ba/68ap3fiq9xcTXwVU57WgS4diETZnoDqTbKYs
UF3mp6ZsVci0BT45OPiUaBPm4xbj5X1ix4jc6VRzxHtqmT7Gfh3ht8CIRtVoDxYl/70xDdahtgt1
L5RZXAw3ry9UMSjFV0F6AuuyTOuSBKM/PAxTz+yj4dQXWkQzNiq5hKetbs3KZoRdwobnMUd7eEml
EVKHM6Z0iTdF2fCQZqr5Laks6foSLC1o0YCiZ0rVUltcQhaqkrJcawxjqMOj2hTNlzYPso1baGWx
OFFkETwu4E0KLby3lRpeFeT/8Ei8uMB4MCwr5RbrKoR44VQrD0MfmQdMfuwNvN7qqAiACowIqP5l
7g8lsjOnakq8AGqaW+n4ryoY4z6afiK7BYZyn/AkMLyrAyLlWFaMcqaoaS5qmUIlVlSlEq8tlf9l
7zya60bSdP1XOmrdqIE3EVO9AI6hFylRlKgNgqIoIOFNJtyvvw/U6o4+h7w6o9ndiLuojqhWkalM
pPnMa4YzEUjsWjzxu+pk3PBofdP7Jd5caR5HtwhLaRt9jWfnuLTJFeLFmLPXzlCfuBHXY3sUPBwM
s27S/6iwzTJ17Qnlvb0j/ezcJc5F+VditlXk+S4QvbsvMNbRIoRD/QtLxvaJPOqNL2jxkiKSQ+AH
4GctdvzH+H1lznHaxtl+qWx5M6DwFU120kbToEwcCuzuXCvL5OHXX/CNFIkWIoVTykFIiRHQH44q
+hm1/bZFyMIZRLvloQluRNN5pMK99X30/e556HTvkrBqwE8km85STTP3LhTHa73M4xM76o1rnA4g
yBjXt4nGj2H/JXenOWlNtk99Y4wgXBZbdMr1TZta6Ylz+salgyDhKmvC5gWfe3QblH48m8VEUkZU
IcMsRY67ytSpGOmtCXlrccomIF3Rg4frawu902Nol/s4T6FzL5hWVPgrXVvOeKoN+OaE1m4t8S/J
y3Fq5tV6bLQOQ6Vt8CVx/eoCKfFTbK+3dimoCNjEvIEAtY4Oo5pSGC++me0tPxZgxttpiw5ucmWn
sxalieueg/c8lZm9NTNKxERc1OBpQx8FK1mMKUvAsqEsEI+h4Zvj+2mo24+/PgtvvOv0Anlkf1RI
Mc44/FTomsW2WZJweo4Y3+VJ0t1WWYy4iaoCGcnYck7cOG9NK4DGSisN0jRQwqMBkemWQ9JRODFq
H0Me3Fa0WT8lS/hWlE4mibIZSwcU97j6UGh6Odj5kO1x/xov9HSczkfseq6sRuW32FcmayBTnAMn
F089xkO7JC2XOvr14r5xDlhaBNaQx6IMcqyy1mc9UOcFdXiM4e2HQMtwgcK2ct/FwykuxRvLymFz
6NYwaZuterisalTj5JezwBFOr54CYbM7+6Da/HpCb41CNEbnzILw7h+73GfmCIB7zlGK0YwvbQkq
02qRKfj1IG+tGjiPlZPEw0Ct8nAqlJWpc1Sp2E+4+EWU9YaoMtw5LE1LnpjPm0MR77neCsF/RaYp
F5xdu8ZLsSnXHttkije4M9xqWhb/L3YC9WzydBZtrbQczonXrxlmD1Wa2nMTDFF7ffvDYsiIf5sU
QuQAb+dH6Y1m+CsxFhu5FVQVTARw7Jb6H3acO1tL/O2vP9IbgQPKU5RbcQgJVuzq4YSyzhlKE7zf
niYgmhFQJ2Kx85rc7bd802k7zq4344DjBUs4FjA8SMY15wSB6NXlRe5D5WNt66yE2OPcdMWPygRb
tD0KmpifD1mPPaWIQyJFb1NiW/K7Zfp1PMiqa2l1JWAdXck44HboXVXZfvC8chfoowp9WyYn9v+r
Q0YASVCCqOqKHqd0eri0Ni64JCGF2BvB+NxqatjoBn7Wv/5+P+h9B5HfOsoqorAW6YEeHUVeNAMo
IYsWUwlqCbjUih5ACCYL2yLtrfe+CPIbd8xiTD86be9leBuHZWeW156JxmDS93kZBcaA93if9Ajx
I/naWeO0nUAS7gpH0zZ4mTlYl6tFizyrnW/x43ZPBHKvju86h2AtwxDFoX58tFIlspKdKVkpO5V9
v2nbyiZK9l08iicC2hOXhbkuyeGSwVPmQNEP9+gYH1NabGHnGXh3ZFlME4GHZG6zrR9TIr3QqZ3E
F723Im6LboJXEE/ttw5rgxtMxGpka+ZaCzFC8y9gbFffUtfS9th7TmXYJ059LSpvuElzO9kiKi+u
6wV3lmo10h1QDsTyfrHPpcz8fTXo3Vk52tZ5G2tPQKpPkelf7z2miK4DXEp4V9zyh3tPGHplAItA
yQln6ps5x48jtxtx4hz9oBwdrySi2ABBPNgYECYPh3EzKzGKTKV4M4sgVIu50xvzfdpKUO/BQ6/M
S9uLb5HhK0K7tHdkxeeBXQzY3ODeW823UzXcxwOdjVEfkc0fu11bKAtnLNzrrOlE6eP1mqBJRMUI
gsXaUDlmhUH9DnAGgMJqV8M8hFVtly2G0Eo7sb9e32aMsyYAoEegdh6HLEmOXgbqBf6ujBfrg/Cy
6mtN2R8LeMhS7xequCcGfGtiK6eDziZQMP45/Ap57004WSR4zweDdh5k5F3WlBa/G/ABmluhDiux
bm0dH20pJxBQEml2wG/oxnNbSbFZZfb+N3MBKEKAvlYDjgnhrlXLpSmZSybn9DrR2zFsylycSJ9e
XzgEWQjQrGkjEfcxKzH1zXrIR2ghsm3ajdtiw4hPcwU65cR03tgLazQHOg+FM8qVRwdEWoms0953
d1WSzJdjW5CCWx65x+CMH9vZPXXu3x6Pt2YFHwL/PnrZhO3IsiXK2pVQe76MCpVNt0QBSqK6uR1r
wzlxc7+x9VYWHmhU3m2w0UevD67I0kDUy935pjQv49TJttSMpt2vH7k3PxehECBRmGvohh9ucJj7
Adpl66wsoEMpgJSzHidYBILcU2z6txaQt4iLc4W5gVU6HMqafXQHrQV+C9Xfi2VprXfDRL9juXK6
rDmxDV+v3qodiAYQnXUu0WNYlhROXVuxsHadObvY/uLLJ0fNOhHivV69tQ1HS5ViKI/dj+fwP2oz
deYsE8OYO78Nvi5ubkQOddpdB9/kRB3vrfmAfrCJjkkKgcgfLp5sh4IbwTR3XaAVoOQdtSmTIv7t
i4j5gHylJ81n4nk7HGW2En1MEsukDZ1lIbayxkcNg7v7391zYIBozwBZoxgKCfRwlAD9SQzZRnPX
zGgfIkQjdlnj6B9604lPDPXGsvF2rgxb8Af4iB7tucVGCbn2J5O4uz3vB9u5VKV3SgXwzUH4OCD8
DWKC4702tbGOPjGDuJgKU+33/AsxYlv/61V7XZJbow52NKHHCqs4rqpWQ4HAa1li2O5X3X2XSjAp
XPYyvdNsAvtbIx77HmP3JoekFuNdHTYQq5PzeukXVKYWND+3i+sMpy7G19MnCvqBDQTNuZIPDj+n
npRyFBArdnbi5i8FiEv6/3p7olP8+vagbK5TyV65r7T9j4oiQTmXfYHNOotMf833ZzTmcVkb0raJ
nLLoTpzsN4eDy0lnGmErWD9Hk8pMaC5lou84MMt51djmTrgIMyVDmYY4j54SZX21iKzcGgAQ2/B+
AtY/HG+IMQu08QTe2YOLWaZnVFt9sX8b3sQoYER5lUnNoBoe3SKNvqA+p3xn18/imz1IL+r62UY7
QD5rmlOeyD3fmhNFClIBTEkpuxwdvmk1sW073dlNjY0lmoibbRLgJ/3rc/HqS617jjeSLJtmwysA
fQtNUTSabe+C1E32U0AXwB6W8bxvPDCjdnpKg/OV8vwP1q3P7QUKZVWUONqJQtG2UYil7rI2ppPY
LIOMMQ/piy5aWhs4gG03DTbYqYm4e78UphO2XTI+4MThZBt05+omsgYT71M/HaWxLWpDwzVeb2sZ
qlGCyC7GZj7V5Fqv7oN8gtYBiQtAdtggNOePNrTKiKQyo7V3XVJMnypAF9u50tyN1cBjQzTJv5qA
DZxIoV/fWT9GRWKYCsjKJD16UNTkL7qXkJ8kS1rc1PMQXAYofVz6hT+cpS3eEWHu1pj34qpZsQau
v6MQWN/YdRZ/HSxXnUir3tiSFDbAo8GaXpWcj45ZgsjDYGew9IMqtW9mJIRCvZj7331GmfVqUAC+
dQ1Pj29EymUSbxmJNIa05yt7bNzQiD3z948XEAveA2OV4aaKe3hldJYpUP7I7d2MA0fkDMhfK5sd
9uvj9da+QUIBkKJBfIhQ8uEoZqXnnjX61g5XhzqOSr+YNkYASyrs3Lk7IyWyz6no/Xbrdy19wy6D
EePBkTpml0+5NxuFRfym0UjECrSGrSuD7sQSvjE5rHspi60sgfXiPZzcWNlKb5Vu7uxV1jswGGeL
0pqxiUfe81BwKWLF7cqHX6/pes0enUWkD9ghoJKIqI9V/9y5sBHbnAkYjCkJ1TwV99k4eVujmX1K
WrHa1n6s38X+/P3XA68f6/XAa7ME6scqyXk439bwEC3n7iEqVrj2DaW6wY4yPp+Va5w4aa+rZxSA
EAZYMxjuHKQrDsfKOyUapWZjVwkdknWXNkWE/FrPrKdGyzcxJbdnzCKdDXBtf0uTWm3dzMvsyF5q
uUVPrrsAu7FssrnpdjNX7kWRpHi+eBKZX42GWaBqjLY5IGE6m2WkhNH0J4KuN+4Leq4AdLkzaN4f
080ClLl0Po2xC5zOPdOmHBtceiYnztiboyAfYjLCSiI5Wqq+tHUKKNLYaW73rutj71bGmXFi062/
5Ojb8zquNz8j8Awcvf11Ty1z0pWxE9rChSuGr0FTmkiNDee4rp+SQX1zSoSDHg1BCgHHoPBKWKmK
+8bYSQxQQl1a3nm+YEx1Yj+/cYBRHl1TCa5BSvlHk6rwBOqKqdF3euVUTgQzunvEUIyKIIUQ/6uW
l+lDnZqZiCYLDTdKidPY74qBGmWYZEqHEukb/ffWmuIm7JD7fLG8fnka427Iw8nPhb2FCtGJSOts
p4g6INZij4gf71Zhq6VBaDtwn5yyCYKNbc3omfE/kG5rCzNi4u/YqkKR2dWXcoz9bwFNvReD9Pd+
sP3x4yQ1YYPYsexHLBvyKYTd7Xyykx7qAPQXaYQ6bD2AraYPeq2wExycSyRu3/v5oPsRViZ0RuB1
1h8KMeaPSddOSWTZpTlEg14vXWQ0/lStZJlChvzFZ2f7d7/2vNTvK2M3xEXmhm4CPjjUa7/6euLT
vNpuUNgplCKGBc+MzvDh8XdxWBl8s5h3M5UmXnmp0FWs/Z7KiXOK7fV6s61hxkpFtunbv3oJFenX
aGTNvBP10EWJsoN36ZgW3353RgCBeS2ooBE5wBM/nFHgF80CkkvfkWd6W3MqmnDSRIPV1XRKj+o1
t4O0mMIvHIRVNxkjkcOxdEd1eb+0yy4ls2sjktjlnBpERSBRlqI7n7ps0NA9TDO1KVTiPmCj0nw1
67G8VKKKVTQXIyVfO6/q599ehVWuim4Sok0cvaMTN01tk9WQsACftmYUQO/c0A01QrNpT3UTXr9W
BB6rpQmAIb7tsfYXt3kSdE667Drcl7fo/to7TfdHAJDDqQV/fY8w1FqN4Fle0dVHMb3SpSb92pkR
EY1Joo02bu6MxZ5XC+NEu0WGDEOhZLZQ5Pr1cr7eupRZ0MCj84mCBuizww/tSKdIY3vimIzBcoGP
+/fAGfUTYQ67hl9zePkzDN11pJrhmcCdPhymWSrZTUbQ7+J6zIOzNpCzti1tY8m3VjxPX2ynBQyt
14lVh64M3IdB+JnOOowuUOK2j+NNWk+FsRmcMsNQGO90OxTSakVoGKORbjE4d8wtkcxkb1Nnau+n
YKnTCI/6CRP0GYWJM0wQKcC1ZTC1u6ToYdY7KCpvqyKerbNlTJs8mnpqxyFPGNouuB9kSSRiqng3
TVli6TIvhZdFpWMmn9t58LGm9ofU3wRV41+BqUvsMzdpgcZ6GAKHTT6a97pSbRIOY6kRUsVZMmwH
tyvzbZyU4s4FEo2BsZf4MvohUb+JlZ6sk+7GPFqFZNemrREXG8uY3SY0Y7P8LGYZf4B4UNwNfuJ+
a2Os64HY6TnybY3xwWsN45OylK+FU+cXCmOqmoJB29eOC8rZHK/twjCBPztT8K5SXR2HQe5lTjTP
tTft+rQtkGX2tKW+KtE8okm81DBzBqGphBaiT3bZNn4gbkgmS323DIa8pRDfQ2BZUv1jO/iFiPLG
GnIEPJayDBfh4I4uLERD9q3bpCV8NAy9NzQ3jff2iIPydizMvjkr0049YMNsPdHZlUiNrBB20bnD
jatpaRH6CafmYyya/lKki7lsWzsY05XiVlt7iel1Ffl67m6wzi790HYS+3vQxa6DlI8zA5Sz08TC
72w23g0jV2yYi1F/wFXG7nZEVUmwZat0d0WtDTXuAAZGUMZiSoo8bhrI0Jsz7axvaaeGyFNqMe/W
Mj/mfd6yaL7GOU2VNuML1vQkl0PQcIaFoDcWxJZ69mPH/qopVyLzUXriYuGnvw5JO/NlOp8IdFzy
/opyz2Ltmn6w7ochKBRRpZ5KTn0y4udtTqaLZZhKv1dWbV+ZzihuaYSiSaEVvrgtiK3f+0lbEOQG
XjVsZOvTgtAzo3nulhFHJuUVI1PT+riOuOxGRNKVNVzUae58zcE40KmjksnMymCxt0mWzN+bLnc+
mOPgeojEmwYtNenO42b0SFsi7F8poWLmk3JJ1b5azrxyRja24svdAmglWnHBH0RmmVJ9mcY0nsLS
9ydwPJlovpu1E39BuKh9rHzIkmFPjnfXU763IjMgMYaeYHTXvfvOG5KrVjTx/di02nfSvz6P2kH1
VYSGrPcyQoN4zDJlGvsuKOx5Zw5WWV4Wrs1qjyLrnuFaORWee6mf7kyV5iLs/CG7qcALZ5Fnz/5T
07bDi6BedMfqxJAf2ERTpCPj+lIHqfIi+PJaFY4YgT4ho6/u53nUm32N9jP/rxcMcmOVhlVHClHq
OFyaPLunGCqKSKdbZ4QVGgFf+4DKzXbGctPZqDlmh+SFE3/mxwQoNTW6YZ6MWRoJp/W2wBhdsgxH
895LbUYAz8lyP7SMXt4WVoPWGCahHtuyT1cdehHwDfrKS5vQAlx7GYxm3J7HKKsPO45U8M5NbB/D
s2mm028bdZeEvWvSIhXo+Hkhhb7xnuhu6UJwX2NGSGhYl37tzu+tMtOjMbPgGI/6bF+0S2CwaY3U
Hy96c2wg6ZLQyQiN2KQMmeCI753n9pea44q72JVTtcmrwsEbZtDtD3Eal3du2vYun7A2sCVzpXGG
6Ts7JnDhMXm0fYgYUeFpt72NbYIWyAo4nxJXC3qu961tGsvO9RqnvahwzmujXgwoBs99sASRGPL0
anWiYW/Yozvtao7bsFsmWVf7QWVNRWmu8quzvOkGQDCiBME61f3ngp5EH6X0SPd+nNjcuE2FNH3Z
j84VnvGwywuzNW50MFtuNJaZujbaHnmyEg/HPa6cXKMV5oDiAnvnROKZgu393nEHLs0W3st9l2fF
c2pqY7J3hD8lOzlkldgX6HCR2hGqW3vhjAFhd5NyN2WJaL4wwEQRNiU+gUkbGB8w88jpr3caoUBH
KFaBw9XmPEJa3vy0lFif7js1ePoZXrVmGjp8xZwPI2AMTUE5OaGlYr8OYWrKz6UvdFQXMh2qT+XZ
y2fctjFsW0pp3vlmXpxbCvhCKMa2nkLLQkxgm3mJ6M9ibmN9YybK0xCHq70PCWLmbhjwaF13HDrv
wvMaTUfu3C6K0Myq4qUQqkNzDMGjR/r33WWNFG0McszoKMo2HqnFvDTzbRws2oCzTVVyiXexM4Ve
lsECzzS74jMjr31eTLET1iQ4e9V6erQk8goSVX87jJrDY0Qwl4Um3mX9zmmagSVAvAILs2S126TF
rW5tMSVZCHYteewdrVSR0w3A+WmwZRe6cppvNQVDclJHOVmY2TohNoGw1myKrCIMjue5NcKkcWux
mWdPu1IlSqWUiJz00bKle73M7Sj23JTWtGk0kwctNTIt9IIMv0dV2i0XZptNt47K+seyjos6smpP
zFymTg71azSaeLOAOsnDehydYcOBKYJtUg7yaaGZskcde/YvxlTkZ23H27HJPKLUp9zJ3WUr8jEx
ztNKS794+mA3Gyt1zGwjjQQntak09nIS9a4XDUwy28pbI6rmprxiLTMua1H3dSQWLWkiE9m9m6WA
PPvVnifKxSqX7n3TOdZLGrjwdd2+GPVtIX3k7Ssmq8LM4L0Odb/jepC127/Lu659kS0v3R5dRPBn
Vh/P5Ktcu/1LMiqfZ0mnylzF+vzJsKbyZVgMk/Cg7Wb7Ph+08Vl239JiZ2Tl8g1Paf9xKpaKkK6h
lj3FEqyJCSjCD7XBc9sN382hmYvH5V2rfPksVTF8qpHnLsIWBvKDmLzhGwkK8V3jGs0YzmZPfGcj
eFh8WOOTu1TNWrofihQ1ywAjryGEnwC7pHOkGiP0PKY0WqYFxpAeiOG+60zvU+M78nPui17doFZQ
PcNjzt3I7w2vC8tY6268qRffHVmZn03LbkgO7Tj+zsXG29ybNpUkDGHLJOT3VO+VXRkfc730Pgzt
rAPrKTXE5cExFO1m4prTNpzGIjgnjHKnbV4b07m7sJ3ABK+7J4f0gHBKCv/VT6R3hxFYXoRT2qRw
QdH7utPrwko2oyarxybOnZccdiFRdDYEHzXHTC0ECZzypY8D7V3VzdV1NhrTVgxGPm8roytXHwah
nsqybp/nVkIwK+O4We5H+HVsCTGlH+oxIGr3ktzw8F6E9hgOMdqIzCGfoTdXdf6RBcuHiwGRl4e0
1kQBPaPWmpul7QxtM+iUWzce930TUoXjQcpy4Xj7xjCowiIRkTibIpGmIFPpy+ydPrpz/bEXa9zR
d5a9bPJJB7jJTSDv0ETvmqgKvFmGJVv1puo6/W4uNBeTDH3keiP0quawoa5bhkaK3WvoqyyYwzxA
wzCkpegkZ2aAQx3OdVMnQtrTjdrm0k8e8L4NvtV0zMAAelO6hBIk34e8dTH0ka6ufSkxU1kIpYv0
/WjyioZCUFybOjteQjMF8xNOdVLXoRbzOTmOVVJdONKYUiwvBuumROvX3PeuEt8nWSlSazOPN0E2
lR6EtWlNPjLLkBGGF42KOuRBtYsRKy2BvoSf3mdeMdjcf7M2PWBGPA9ngb/IeVuSBuLsqLst7XXs
UnlmAlNzqMe6qtm58SKqsxZ2wpXZSTlvciuj+L0UQb6LhVn3aOJZzvfVMJpYdKx857xW9fQN2KjX
XJS2lXRhr3kx1SYzKaMc0sRny6o5Sbn0eEjqTk39OxP74fIs6VQRRN3oiHxjTMv0UFlSPcUAKpMo
V0PaR+YomycRiC6JwFt6z1W24OCqqmpxQ7/g+0UCR24ntDXZfZI6rT6AX6X/VNQK5UCYsZTQytJJ
rlCQb7WtLl0j21p9k+JRx8tshRMg92RTuJmebLQlGVieRaxSg0m+lPvBLOFfmN6QCSxWUCXZu16B
ssboKmrISVZb4w0SGNV4O/Se+1HzUMGJjFFya+u68M4Gaak+1GOfQhwyuGjvwXaZQb9S2oucZGj1
s7YvLPOxwPdE3Wh93/gRikvVdTonbX0e5HN6UxInuKHKK7sKSUTlIwpC8rYzcFMPp6V2sijQCEYj
Tjbku8UxVRxV5Bk1AQtt8dBv54ywPSvyD4hHFVaohirA37NX/Ri6aEZXdFSCftxLPre/FwGmHZGf
pEN6aVZWMF8SGWEK4TWGf160jQ62rkIeNioyr/tQGLn6XuXciJsxn9v3I/2uu1LlBP1ZQn54mcV9
wd0BRwK3saaW6ZXWaN0U+nPXDFhdljkC32LixE3pWHchQkL2E8T2Pt3krtPcThN2KWcaYcA+z+mH
butBj7/MOSu96Qjt8siXrX7XqJag0Rr1OtsOatC6dWk8dUdJvQ42MleyD/0laK0wqywWTlpm0hBP
6rUihpnYSBR5aOoD5XOMy1xw8VykQydrIpCk+eRpuhTnOTSkR19HM2GzLEm3bMqgwlu8GGckG4mg
5F4qCrpoIMf4hMrZm15KlBcu+sEhex0W7L9CmG7oCOlNW8ZcV345hBD1k+seBuqtnzbunan5XNlG
m5T6dvbb2AwHl+iZynCWe1RKRBowlsqbKEj9gJLAMurP/tChFGc2k/zWZnTRzuC7xbt6WoJ441Z9
9ax6q9M3f7fSoW5wQht3+ZoR17lJ8Nhqk+5Ef29ccva2BFZAx8EjZJejde81lJ4SB324CFFcnMIQ
hwjSkLp6YvPdrOIDf+fgt6U4PcpDtNF9kNXUHo97YoYY5tqaq2nXDfY1Qpour3FPyfi3C1+eB5gO
oWMXRj4VxcOKVDYrbWgMfdzp8ElB/0J7qvT5lMb+66YHTsU4KsKfo1fKhjschTu3TxNU4LGCUtl1
maXlbVcGxYURO9aurX3rhEDDGw3vFe0PGHYVT0Bd7aiQuIjWWhwnGXejjcWfwzkuu4HXzZoeNMRP
Qr9q7ahFwTl0FoL3MrvLXKLo7nftDx2IQ9bK3bPW9hXwvsOJd3LgRU9MifJQNp6NDYZNFSoHv/0R
GQW5HHDKzNg4FlbITUg1iTXKHSRNONWd1xMeYB3z6xrpqzowUpl0rcDh6yuC4Ri4SmGsEHUyIDIe
j8N1VuAfQznWWcPpIvr1UK/KsVhagyalObTqclLmPlw2OckmWYai3LXS66MurcRtP4nxRCdhrZEf
VmNh0wCUQgKPkiwCCYej8Je3y57vwscpaOwMhHpu9jzFAwU37RG2GdjuU4DyV4uIqJfur0w5GENU
UI/OW6EwepS6w6eqsjwyykzbeGDhIgT6f5uWB8+AfUEowhEgoDlaRHPpnSV25LyzsakJBanKfkGb
+8SuePWpfowCzQNyBs3sY3OmIiurUdktJftGW7bEz0u4GPVvC3qto/DP6qpOi+kYw5SU3ugZsprp
PExu6FDF2gmJuePSaz9Fn//rwEar/8d/8+/PdTN32PLKo3/9x7vhpZOqe/nb9VPT/22nqm9PUtTV
f6+/5N8/dPgr/nEtnrHnq7/L4//q4IcY6effZPMknw7+ZYtBr5zv1Es3v3+BESR/DJC81Ot/+T/9
w7+9/Pgt93Pz8tcfz3Af5frbEv7yf/z8o/Nvf/0BJOY/DuT6+3/+4c1Tyc9dvHT9y/zqB16eevnX
H5r5pw5qHZY8uJCVUbXS3saXn39EW2PV5gbEDM5opR1VNXntX3/YwZ8/ZK9WT9BVDnJl2va1+vlH
CC/ReuEl4ufoUv3xr5nf/vO4/vPzsBI///1vlSpva1HJ/q8/jhkbNhftShKgQsolxVV1dMKyWOVi
7vCX69AxM8MFSBgihVrdbGd7JHIr6ip/rHGiPYNrugQUc0moqOVlydrnnb71+dg+0thLO6SMcgqY
qiQko+T7OR7JeMiAOuKooOwex1Z7slMvfv6x1r+1Af+vm+lgA75rXqoPsnt5kezT/ye2HV/9v/71
cV9vu6eKAze/HG1VfubnzvP+JEQBw7aSLQHKQ6D4984L/uQCAuCChi/CxOBcANb93Hqe8ScUOH5w
FcTVV8Lav7eep/+5ciNgVf7Ykf/6m/0Ptt0PnsN/PCbImKGHzMYDArbiEY8hdpREm77VNAJid6kA
HNZzcp4Nhr3rXS8/S4vY88NkoDO+7bRO3bSJo8Slvugb2kp0GYozTRNiDgmbPSOUrWMBOJAjKkGa
ncKpI4gTnwZHw+OyFt74pTBSgQqAjCcEdXCDpMJh6CCRM2qSemg5oAmQzgN7bDbWrUt28d24bCkx
TkbRhxa4iUD1HpxI7C7bsLKb6ilb5OJFepypD9KZN9KbNXpYotc/jrSRSARFUF6OGuVxCmravKMv
DkBCq/LRotLbpxcjuMpnc1zOgbT3ZZSZU3LRTPY0RLTt1AO6wUa5SZO23fdinHYoFhnFfkrtDx49
FD3KlkTdJ27ZbSCFVl+KOaNigvtluV9SzXgyO4MEqVR+Hs5tbz5NTSa/VP7QnNUjCqiwQn662P//
c/gHWOBfncOrJzmIp4Prf/2Bfx5C0/+TDgPJAhHJKh68qkr98/Y39T9h5FDwsT0QJ/90vf55BB3/
z9X5CdVDF3Q15jE8DD9vf8f5E1wF0BRuW4I9hP9/5/YH1HwQ1BGDEG/Th4Iuyh3BSEfYunzCH8Lz
Sd7IRKrvZSCDx6q0xbKpE4Xqnpa8YBHXVjQ3J/8xXopcbf1ZTdd624PKNeidPbjdkjeIgWmdF8aZ
m2Tb2cK3NqM8n0YdxJApolzj6VujNo0+rCnxV5s4aOvHGGq92mJZ7LoXwaQ8I6IVYdKm8nIoUbic
zgqcoV7vDMeLzUtL5u4Y5WOa37NqMifBXabnya4hsmK/QuduafxeD5OaDC3SxnEuIh82dhWmjoDS
WbfC2OUpqrShM8W6iOKyyD5bhW8noe0OxHqo9nbN1rJSi77HoFlPhUATIqwmvFXDpbaxCDXHXLtA
y2wOnX5cbocgrr73HLmLXNTlJh7a6b1XLN0d/UMv2eiL2U8rS6l4KnPanZ9mQ1VUtZUeXEvkGW4c
cyZ9HDN7fpjnyQGSoBrMvoNclDvR+cbjXDmgg9zGHoJdW8XL5y5NwGnn4AeeprzvXGRLNZM6rgWp
YsPdXcRhSjXD2PqZ9L51pO5JtMjUps7VCOfaUyiLhS2izskGOWD1PXUS8ZDYDLMtkOPIo6r3NC/K
xoQKRKGP2rVBu3C5yOYu+Tg3eKCFQTkun9AWrJuwUuAmQuX3CyZlCbqgUSH75AEkMaguqr9Bu+8G
X28pirhdRxG9HuWF6K1YApiEjwuQIqVqOueG3kQxQP/zca6kipIB6TmlAuvCarQS3q3RJTSthlzd
9EWTmvvWZDp8XsuhkQwr19kBaVcXc2mqJupiRUM2j8VoR7QHhngje89JNlUnm+5sqJXxOZCwn8LJ
66jVa9gKqFqbVyyrKvUQgj0lIN3s1ZUarLyC11jxdxi8NhnPFPz3r5bmVJ/t/8PeeezGjmzp+l16
zgJN0E1p0sp7aULI7M2gd0H79P1lVR/cqgt0A2fYQM8KKEg7lZmMWOu3fU4Q5+A1y5dodZgFQ5AF
Go9CyCxSo1iSUI0EbYDXZNQYmICQV71OTnMks6G7F5pbvObGptcAcXbxMyeo50LuKee5qnIy2Qov
11s+qjQv4mmmQ2X2DP9NTQW8iEhLh5vCvXz0wPsVHK4/9l28NKP2KtaucA4TEqvfulfM656dA35s
toasuF30Qs8COp/rLqqXdiVghcTd0EiIvkMw0MuXZEvhNXNBUtc+7VvfC3JlbS9tn5Nzka1ml4WK
lPwWeWE/y1BWNKrvtEKMZYg4B/hzzGd1NeQlpDDsdK8FDtKdj2XsrNfE6/sEacomZNi2fTJcW+gC
c6CGghTnYivy6tRUbi2OadqM/ZEEjirfDWUuvLAyF1uRW6Sy/Jb+4VE/sOVsRkjMB585S445hKJP
Og9k29+gdzMyZKO+I+x1r3mMFCGCxwWW1xy25bQYMnnCvs2TrG/NLKOszSjiIoXMOGWaKO3D0i9i
fkSnWRgfWY1EMXa1suGWpb+hjbp+G956vgiCvLR5QqbQW3QlEd/XdyGjz5p7IWh+0edBO/AB3WaF
tJP7dDbdLJCJNkyRqXp/vhpXcm731VQLeVNAL/9W0AFTIOkf8Dl6ypTPNitouJmcTX/BbuR7McmW
+Tchjq7azaTImZFrNVb6JbRJfPTNlv5Mo7J+elnpZSzrUcxX2TjBdU/Iul5qZYqoaTlH4t4xNHuP
7Lt4NRrLUYEtp9xH6uCkr25lDt0VfMZF7tTa6rWuknKNRiw/2BKncSvjZWjqFs6YLLwQVYy66LJM
J7031ypGJ9/WcTV025c/GdoS9LO1SUaUeRwjmCsYUwvB7dPmoB0NR90Ym6hERNQFTT4RXGWWenJS
jVFbAf/s8NqJcviy5oLIy77p0A6pBAooSAzR1OGgtGaFcxs9L0qWZDRiV8K37sZNlxGcgZEfNV1z
fzN0UliS5QnaP8ZNaz0mKHWs2J7RtCPbkjQkEIFA8RS2Tzf2/MnikGnbCuGtXOi9tqUzqwMRuN5b
xgVg7DX2qq9eb5Oew4NQtKg3tWk4AQ2r7QCD2ftHAFT1PfQUhRHB1W1PmpEkTwPqfrgwz3v/UwiA
Gz7f9iWZQ6ct6ecvmxDT8wgGCfw8jEDGNvpYWJPmqReeup6Hofo9dqvv7XV88welScX5yT/x3eZ2
+3sBoCW9AdM7l8lcTmZoQPotJHYwJgZdmS4fHN+uA8Du5G+2Esb8pOWG97DBgb16HRFl4ZQt4x02
pn6Oiy2ZX4tMIx82QcXDQYzGZ+9WfC6BzNbyuK1Jh5NZl6SG953jkEJ94eOCpFhNM2LfAGo3aPcS
fWk/NmO5pFE1oRtEdVfqDUwHk3pwsRS/TyRturHwE/lZDOPmBU2b62WwFTj0dl5CCAvShcUSiNzy
7Td/z9SfE83z/f2aT564SkhW6qK1xqQU4ThcbmUPMxLbhbF0YZr6bRnofT1Rw2ckehdmQ33xv2pS
ZqGck/W/Yqz+byr+j8sk+98vp/tf6IH+ORVffuCvoVg4f8AGYugDs8TSwez7r6FY6H9c1kGWVUQf
gqOM//MvSMT6g3JXcDlgFHD+P7fZf0Eixh+XjiUTIazxZzqZ++8MxbyUfw7F/Hqy1JDWYty6TODe
/+c6qyBE3MkaySqGKSr27Fb6tJt5VF545oXaYRLQh7BLJ8vZOaJfns2p9D55xcsRrQxK02lzpCRg
dxRaYDqbOZ4Q8ebleeB8f7PpZygDpSofJoo4Fntfp8XcA61P0+1iukMXpKmJ6qhKB+9DlY4F4YTf
3d7BRiXXNcyb4jBVQIfSbbSGAku3tbDQzsuVUoaVBJ4xmmHqGlNxO09Jfsgm3b9STrnepGbXfGK3
6n6jfZyjXJP657bhoA76zAPn8SkeRbZYznUAB63fZDSpvatucp9h4xCpyERCAkwobKrAWdMsC5JZ
uAPnSrWh1kmr4dNBIvJDE7whAm3LqldT8VEH+griHnAmVtReGlOXRJ4c0Jgaqi/eOFS3c50V5K1p
yGD2mVHeIrH0unCcfRorpKiKfUXFxQ3HB3SA3+T5j8wLbQ0cIdZT77S+HugYC5xYzutQhryrBo+1
qeaSkUCbpohs0CHjzqiZ94QGGxLnsJRJnNRjW++c2mqvmzZLp6DVRvND4DXIA6pz+nswkpQ4rEFv
3nJFKE6kFwwHQYfc5bYvLEcLy9QjOLyrhgUOUVS6GWua6F+txva/ymUq9KCzCiS6Aw0Zn5NmGAg6
JPlsUcEhdZokt+0BPcsMENHmlWRiZQJGN0vwQOBW43bnDMCHQT2vc3vwmMuIhHUhd3faXJsHpGiz
GVFpVnqcaZv3DMKcVaGWIL0KfZJtisAjkyGLarfOtP24+K4WCYbP7tQNLRtWaeuoG7safj1sG/LP
wykZW/OgurLbLcKHggfN8aZY+vKydLGWpIGf9+ajNyv3oV6UPNb8ww8LWheP4vDaWkPH4juWptk6
hO4wTM9L0W9T6Lo56lXDZxo9bZKAwjDHy/xZphSZhQmOgnPnjdykq+M1jFKEXJcBkXNuFWNW4SaW
m+Zdu1vDliJm11vR71OmynygOV5Q4IHZDnm3MvqLrLftQ+P1hHKttVV7gSRUKAPTNJaPWi3+O0Ir
rQuF8kren0EMTpD4K9w/GoF1p6+9/9Vvit/UsYSgqW37682qDRv1QH7Ryk1lEc95w2NrOQvyRd+R
rox9bVl/F4uRvbvjhsrcnZTiAidUaz1Kx0dy6EPts0rqXf/bSL0SJ0+jCbQM3E9pNLEgGwFbd1Pi
C0tsRjDQV8wxC7kGyhcdbyb38ctQZ+Vv4u/QiwwKgnru2+SXalmuAp7A+caeyHKKyhYeJxyHpjJC
ptAOlRRBzNzJmSFfvcI353C2OscIUaLoaaiUHEcQLCPdAr/MKeAcNnxuYWnghg1Xo4YHLC5fnrC2
88E9kevZmYFgs5ShVUzEBLdi5jm1fW2785Z1zsLOllUVsZeyU/GMjv2ljaJOopoWZf3oDN6c71XW
E8rWsoS7O2Bmc96tSKLmCB2MYx1WFmEWnFVxHFop00PcI0wRYSbINA83iOl+J7ccuWbSIXLa6VMh
3hqbmT9ENJy9eKpBcEPSwRs8gNCiWc8GOkaR6Jg74Hb15C+rQ/pKSSX9YST8uI6tdRyMXaLl7rwj
rTNtOXl0K//m5SzjMXOqbNnpziA+Fl+Mc8AfPj5It0hlXLXaNB/6ZqQAIi03Qz0IJJ19oGmr7dxB
3Iskxs7FPo4DTBS7eR7mNnJJCPjRcoeNy+38XV45VdS26b2fE9kfuN2YGyFjaVUQgN4eanI5AzuB
fe+3jM8Voo7Pz4ZgT+0cGTZqtozCn6utuSixTIGMLTnafPZeViPOXe+YKGM/XQOwEMInL1ZKFO4O
z3HVTrei078HBM26jWbUyo0Tfsi9NbLOJkRVSqdSB6wOkeXVZ6fNOAQo5bP87XbARhNnaXseevtN
6OJnHerHpbB4SklzNsxPI72bVHddFWvJBnmwBnkcVH5sUdCvEM2XHdhIy9slQ03TyTcgAy1Sdtcd
3H5+GuvEyII8Ww6gG5gT6oep0jjbOjsoE+8aDa0Zlp0d6x0nDLr5itDeaWqi2edfK0mEzPs5uFjZ
Tr6Vv+JckztVQm3keRmZSbXTkAbRCCUiDBIROTKnDC32SQyWdvIqQNaC8DFbDFFL4tdhLg4mQM/U
rP2xQGWP/c079GlFzfL0MBjjcXL8k2+As3oXoeDytU26IqrfXY/8/GvSp69DLgYSr8RjWWSnyZVn
r7CuiksElY7ghMN23QMj6YGGOnrXpuJelsu3jbg7rlA4ITug+tcN7H54qXWEuBVPaq9ijbAHiXyr
WLZz3uqnsjbOs6EZYVUbaFPF7SgR+/QcOXpRH9NkwBzied1brzVRlRe/GsePO708jLl50FfvpSVF
KnA22ZMR7BUvm456w2lvBzOLaXyzgs2rrjmMrMCh8DSWS97EcsOCImvjxW1UHSjjMsmU6jtrzAfa
hbxw5GkMWcki9mh0DN3TZOZvnKchhKw8arV5j8sCOblqOAQym4u6gxcmj2997NzmDGj1aZbyFRkn
OtDGMJ6WWu5GcjQCPJZ+QET/GGjecj3M+hjlPtHsdrPcT5LfSUdUESPxmkF7NFOcq7H/9oSWh407
kWNtGKy0y5toy5pvtfOLfw5PSHEjs752IzXZflTZCTNaZVznhogtmXR7j3kjMlvtZ9PsqG7neCu3
5GS2ffs4CJfZxNzCadFOWkHdNa6T2nq4ADpD6WMubUxEiMws4n3sp+1qK9Ko6ObQu+gJi3q9N8W8
Q/kRGbUJckepNDIkcVfV7b7vb/p0So+ECN3UlIm0mjr2JWV08P5fWyav0WMHKJPI/EpvNMc+qtW5
c1UeMmHgKKWyp66sRxMRIxvPHLGvx1K4YyzbrQWr0FLQOHT/eqfMSDSoibD0HBQ0iakV14CA56Jw
7kyjeiCOIaD3lhq+aZ/q/p3JRWP7fVAYxqV/ojggnsIP0e3TNZIQEVb5IQtzp/XDM1PGW0b7iS+/
Lz4oQcndeqONWAzq5nFcrZOT8PHb0ydTIIo9HxKmzA5Wus13Y/pSYhdyjX6X9Go3+j9ao64ocYlH
FEzXZW+fdZXv6D6vQm9F32H+mg0rLGthxJ0sKCSTC7GIKJb3A46gSxzfwUhRqpPBF8HaDMGQ1R+J
39yJNtWNfUIdXoAnPkoLh7roubilyzMoyQorh4ST2dy+i27Nwrawt4g2xjFYe6YRfVM/9SB3zdxO
Ub4h6sO3f/Cd6ma2h3O9oAgrSo6TIXurZtlH/GkYcLG5BYXdfTJbI75sPhdTa0GT9BXowVEVEm3F
B3RMyaf4sUp1a8xJJ9kLlPJiqYFYBsvg6WhOirFfD1hpig9fL3yPuPbSy3dYzNDmDgpQRBLMNJMD
PGq7qsi5C4Z2zG7ENMNFTVmGcrBzKvHd23n1aYhqnWJ8gGShOG6CxyTB27aEiW3DoYm6pkZmAmQ5
YF7QndBfHK5E5ZpuINpkOLdeZSBZXQbrxAYz/uK9Laaj6SRuFjlUgOR8KT3nPk+r6jemD4JFE71v
HyD+NkZPr5vTYFnS+kUvXTldaQvz1a2DrPEOD42U8YBo9ZFkAuOCFZAmGMmlEhQfrUv7w6Olw/j1
Za/vqsnd8NvXI4D74vGHRa2rkhJVyZzcz7M5DKGh1Hpbau2EG8PofTtaVLXMB64enSKZJR1pehc5
L7CqmZBOeusIrkXPvEyWfmk6pwaQ5BX3m3bDZEIFYLE6BRjY6v4YyuGaadtRVRhw8+3rz+36/3CG
/2Cj/5+AhseymT6LfyINf/7If/Fv5h+XBYFCBgfzCGHb/LK/+DfD+QN2wMToT7bKRTn1N6jB/8Mx
sDBDsJkWCq6L8fRfUIP7hwtLhlwODSE/Q0DEv0GD84P8qr+pqqD++DU0YfBvQA6Slsir+EdQ/rAW
fVm2U5j0lSnfLwgk572vUy+oTThdwxYql4XPd7KMJFa7/PFy1pJtNCJ3GjlAsoKKndVPOHO10vT2
G0rSj3XK6iNOu+4dvmUMsgriIK2S5aXKByvs9e3JbiFOKnsdo2Fpq6dN6+39PPnLJY6QPCzV5mdy
tuXbjNXmIe/zCPI4vaq8TTvoHfXqbj/V36Zgr5zrZXppp4EK0c7W7pNWaVdt7vpp4IFl7Gx3rg4m
nUnh2lHiJVQNXPoyXfiZ9KOU7o6kge85r+/84k6Kl5bmlvtmm7rYtqrpuIENO+MsftrUqh7FkC23
XO7ZGPXAzTcojO2vdJ3Mh9Fttns3l85bvTLfRCA71d5M/fVQ5TNnS5k6R39y1CnXe3ZK21On1vJC
1/ZnMHb4Ln3MvQO+RCyxbemQN6Q7MVEd3QFHTfLmT6a4SQTmF3wSA2fCfkL3tyNfHdyBZi8u4vx5
xMPEeNGl5RQ7ulyurK6dzxUc/450SQVynsqrEUvIPkGX4Az2t1GQiKfAnu9q116u8SDWV0lhGqCs
WglTmt15VmtEytLZOdokv+d+eCGSChi9173zWA38CeXI/JMOw6lJegxExnByqqqN9F78aLh9j6zC
U+A59ZNma/a1L1vsI41aCIZ36qvFbEkiw7PMqYWfElFCH3bO4Dznmf3e6al9p3GrhlrnWldNKts9
JXPAyN6KjtirB7Ff6+47uXjk5rWyDtyBGnhNlcRWbzWfY/XigDHgmc77ewdg5Xq21BxOvvrd+uaq
EZEzGrfVpXuodhp1vfC6Yq0bByTIm37eFhufVyNUiUm1HimPuJQMFym2PDINEBanfB6oH18MlLgv
y8QbNxWr/moN27MNIXfW3So9T/XQndp6nHamrc1Rin2qbWGyqs7Ejzp3QMl2r9YQr+x8SuaGqBdL
io/WmpFeyNWPJPEJ15ukHMBS2bYnq9+Mxeokt3njddfwY7lCgoKyL9Ly5b02l/VgG+V42+CRQ8SN
iCSa1Pqq8yNYgbI0PeIRICCY4MRDsir3ULJ0h1Nnu7c9d2cTKsDul1psK3v7vDL90btlbqaMUuDB
0+hrVA0yrMV9liXPVZvyjc6H9WzCne8Kze+/laDsTbXGBkuVGs8itfoj9YC6EZA5WJ/6sjWOBuUx
GBKK95ncp6BWNSb1ssOfleYPC7I0tpF29n/49nz6OeYmOLPxhOC+iazBY3la6yHUZ9GEAz79vRQL
/4UVf7dszsfmEfEQ66vGejdrBo9ILrl/u+6Mqco/zjaYmO12lzmV/MloEy4nUEFs0Sy34bae2/6x
yrLppLvAQLIp8tjMSNYnlLE6J6bAnDAb/pOTz90Z94gWIGJyeZsuXmonMbXjOJsArw0g1kVt+Slr
iKfGqgE26EQB0RjaHfr67uyZrfmoZaYZp/Sym1tzjQcoezcd72Foinc8BWPcInm/cYXWXkmZsqUU
6eO2bmvcOs4tMCf0kNvXLKIXAuOSRbZgE4lKYrQDu4OR71e3YOVghjGbhk+QEe8qQVwb6qlwv0Sx
rs8LYl09qIT7WMM9bUGvp2cy2uw4H+c5IH3UuUL+LXgmFHbZeeX0bdpJP66Ofpca+VdmHsDzqMd0
Ga5H8ZFqB8epZOSwYwTwqjucLF8E+YlmV8n5CmMwCquOqS+otUx7gLbbbi1vbYO5tY6FNsd007ax
P11ixlSqoiKb2liSKbCb2rln12DMxP3xqhWku+p6hfk4B9JgGsT1A/ma5ncIGJGdAjRaZjGdUxDN
4+jYuADwtB38bXgUXna7GkAvDWBVPFhFdTMW2nQ3j1n6qieqjUdT+4A8VKDKtnc3VjmpqE6Nsyx5
q2332JkXHm41/dMs/AMcw0kH7n10t3xnyGLca7N7dFW3U6mmn12f/0rWdG1jPXWyiITvZpfO2mmx
/N9Wnt/ZZlHEfYdFnynvU/ehRjVjNm7yrGtPgjh1YBp7DPre277V1OWRN/Cc5k6L10ey5Tp2caUV
upLkLTh2UFkDn/7a/u7N4l22UxoLrTKftLpPd/hpwkIt8y80cEuAREgeAIbKw4aj6j1zMu8KsxFe
bmQGl/33PLVk/DcIS8pg5KzC0mfDkCfLMfdcIim2orvy2vF6Wfv15ELk95Zxz0O2MxzJNk6Gvwzc
7Yauuvx2BOv0nY70vga/+3GlJaEIktSAWCOCYb9McHs7jGUG8udG/vanZHq2Das9lGKe9+5m6TfN
XH40gwnApacuEN5sHR3Z/55kWe486feky/gNlrY2ESFOLz0cuiw9a96g7QflYhwETSdFi/Lxh26z
xU3qj+0d0V9ukKJX3q+erB6Q9uh7NAnOaQSCvYYjdXZdN7awjGVzlti3jvhRUtIBBjx6fa49U/lm
hjbm10sELLcdINuIrzQT27OfZjAWntcOv4S3boBWa2dGfTevocs9QYiB7QaupsTJJ+6ZNVFTL6xr
413OFkRYyDr/1K3VFChjRXqGikwxZBRe7KDVSOfpyjVLaycq52CPur4rS7076oQr71xzjEQuH+22
ET8F9ZA7hyv7WOpWdTVZaorHQSxxQix7ANqFn74syS7WLS25XfLVPnQMWZHUTA8dh5d+DNrGqOcd
Tc8/L+Z6dgBnCqHtnI4UKdrSLLztYQFjXmTjscvrQ+/n55FgoLDbOLwJEZY7SSW33c5hRiTMqZla
CBpnGSKrtCJCc8urxiPysBvqfTEubGqEyayEONyPiVPtlmpudk66fkOjH5N2CbYBR+uy3q3kbSgi
XZtsD3uBCzN9R5YEo74013pW33jpstE9uZ4VCFbY8EXej3b/ahTbNdXsZEBUduDoaITXmSTKXiHK
Up+42MxQw867NwdsKBj2XZCpShPHct3qiKTVqPP9b2n4biRzvsQ8I7usYu5DLOpTt0TefjF/ddoH
wLHMeEaN5drjKousDddm768P62o/eEm/cxbeyYU43x0ak6t8LJ4LEvV20p+QMLhMXGlz9tay3Wf1
rb+ChjWbvR/SNQ+ow+zDfFCwSqteRXU6/fSGCTqKAzHUNYQRVomLzvKi1GX+Ru1QQW8l383kv9jO
aTXH64qxG1gIh6GmVw8Ej/D6p7OFzXJSvMdJCXuguxwy0uVuLEnVai2J09xPtnDFRCpS44kggYMB
5x9tw7DeJlL90IlzXqSaomKtnHh25YsSFvbN8cMCXWlU+TP16e+k6OJZzw+yBhNppx6XONPKWqxW
ZNmkMKDkBmCvqisN2G9nTQy+4zReravyI0OvTgIIXY4OCLOkZ2qYma1LPvjAKWzvkUocAnjsCQWM
VezS6VUi4wouhtwXuhN2k8xuUvtipjRBcih24HYuny8MVLC23UvqmhTIRxPMUrDalbrHfx8lRnpE
VNWcjIt5Gefl/Gpejk0ii/32i9zKJ2r3tCqQlAFdzIYeg05LzcG6jAdc5U+tnZmxoTx4VXgY6ukJ
87Dr/qQZtX1YJaVyId86/62lzzoYKs38XW65/UF6AJ5b2qDW6sS0z4dKzF+XDg3ED7Dz0t4UfA3Z
LRYZ2aXIiHRIHUIEOrf/NYGN7wANECGDVTsmca9W524xNm10zRl8JlE2bYTF9Iu/7lRq2jWefSci
CmO6hcrwnpXnoDCrFv3GRebLULR5cac5PbqqsYt6UAz83uPwauTDjClmuq0MsvLkVjZ78HaNQI1e
D93Nr647PJrPHj5xNHhOuzcbt4lV+7CSOWCXPgedF9kQkwPsdWYmEsnX56SAz30P3Vix23RnvfJm
0MtVhY4wb5qE3IoMM1qQ1tlpoDBmnfL3Ff/jba5svNL4tYv6cjLBqu3IGIjV7N1k9EGeBzF1O9l3
xjUzCfaUeSbsxFrISG6uV3f8KPTJ2Yllux58eukWnVaMKS/VYdjm/Dh23h1XgAm5nJzVrIi+bLrl
VRC2xQg9/6rHHKuoA90qVHJCNnepNyE3b06niZG/X/aNtK4R4D3Ab+Y7tkiHx7kVPCfZWwmuDkU9
pEHl9MktyL3zNqxDynLuc7bRaQXKpr5KXNlID1P+rtJyd76T7gaUOaKsQOQLjnLf+T0Z/qPZFA/c
hhEOeHB5zT16ztYEvenozyXf84BsB57jcqVPhw6rIEP1Emwzr7P1wdVntd1X81wEbg3unaKxNakl
i4qccKvCU1msZ5v5bbPy12zxiOLKcK7tvV4np7poaHc2OMJSr03j1G6rV9wAsUsm62mw7cguRlIV
NBh2N3dfTCPNCACy8ccT0Ff6V9IErkZ8uRxbA/G7u3GoonF9mFZkiTgFr0vPjTnAkmjQpBOspZ3F
KnER9KJxmtHyXPfkwMRTZn6TpPjCYHSLrjK5c7ft3rSzs12LdzPvRFTWTD9kYxGNnSRMJbmxl4b+
Kgrk/6Womcs9M4m7fq5ZhZqXxt9GXL9Sv7YceEEGXipfN6/95WXVehqsbuZNHDHn22XFbm+PP7Bn
Ht/ipSWydPBL70h8cP7WeGiobHcY9y5aKLK2tpxvfLu6n3W1mfveIfCFbagoT2ZeJW/aNlmv2zqg
+XUy7Zzl+QyDb6OfSMdLaiJpFaus/GPfb+2ziWctSKoB1QZZSiQsoPzI79bJAHPNwYlJVbFfK62c
Bdh19iZzDM4jvTCMaRiJsDzr63rjdNbKtF3Xz04nPvC/V0e849Wpa0ybpCwEf9PKaFxraIO91ExD
EynIFcGM4liPyo1c1bj3pp7AMBSNfuTUy55q28l3bHjajb+t3LqucjECJGK4wdpc54Gna0RIFup+
VH4dKqHs31rFzldsq3Ht5/7y1A1pfdBT1A+oZ0hn73hIgwk1yWs2LbDi+lYceRinWx4o80IXUeSS
kvsOuCyq5NGwE80KWlxhsUMa0cPcN/nHODg6m1dvH8g4oi5SDtoDquHt7LEKhCbKh5BiWju2KgEd
VSQUMOuJvvfyAYawycqda7gQn227yXsfzSBhHqgD/MVozqU2LOFgDc5X31ru2RgH/8S7SH6TJLw1
FJisD/YGdxlMllXGY7dxjS9UDWVxC3NAwbXXLnzG5rKbfYsqmnH2ID8WTw8rcHKmGjdDg7O4xG3A
399ixu7iCYpbI59kmM5lZjvvzlrp132qVLhONlFFXdGditSnRqkyhqNZL5eUrCLZecLMn5FCfhIS
l90jy/+0NdC/RrjavvNlf7QTiNrSt9JwlhxXBZ1Il49QxEimmPyayEnHqLOqawy7dpTpQHTJdmwQ
R05qI0+L9d7ZdkU18WLlE2n9KvAKGbXLaPzYI+n/DPl+pLn2dsi0zjsQhtPu0Y7qqNFt673uEGvU
wOV6fUkPSy2mSrA07Q6SQ/kQnZU8afqQHXpN+N+N3rQHBMnaV4u8dacac9w7hOnKGBmD+YzK13k0
BmRHueZzXLnIZ+s6tR42HSRpAp4J56VP77QEfIHrXouMyuvJmFimu8WY0U6brYsC3Sxf/cnOnlKZ
uDe6vlDDZg7WQzKmHAKloYFcokM7wpSXL3Xn3JjEIvISlnrGeDQn82NRYhcKERVqPvOViTjYzvLq
Bn2v9UoGlnFNQiUqpSwVrF9k8elHYoWMW/SHMyLFdC2uClTKqOWhEvcuauI74k6bBwFkAyZgl+M7
zVEagUqZnb4R0XyRpnAmPEont8lz8DQIpkFaqRlbTqrITcidvwyn/xYx8L/O+Cb+R+PbVfbrW6pf
9aB+Zf80v11+7i/cHwQf4a1HdjDAP1i+g/HlL9zf/0O4dCJh4jf/IgT+hvu7f6BJxHWAIw7lH1Gm
f8f9dVBh4B+DDFEdyuDfwf3/rHz6f/Y3V8fcg9IaCw86RiRqF4Lh76j/qM948hDKYjjDwTU663De
lLgF6SqiOVHjLrVL60baQDBKXIDHZcOiU690tOuj8+QWNCZyAIzXWwMGWyCtMlX6RaPGm1eBcJl2
JXjc7VvfQa5RJC3jXHE1bTLQUCS/YqNB41165rFoXXBcbj7i+/t8jlvL9k20IUkH5VA1mEPKFhJ4
ohyjKpOQQMftmUQAhipyg45tTm0BRX5OUKdevfO8UtziNuMqmaohynVJ4yIOCU8nHqUwZiQlVp7t
VQ1r7xvUZZJq5T6IbvxP7s6ruXEsy9Z/6KIC3rzCEfSkDJXSC0JSSvDe49ffj9VmunLudHfN08yN
yI7ILqUkkATOOXvvtb6lun9+GPZUFfz51eX5Bz/ov+caRcl6t/l2v/6o+xP4d3Pz/xCfssYN+19r
co9V/pNh2R+cavfv+MsTo4j4PhWijogqA8Fg/X1QJutMw/iPJHbi1uTR4Vv+psk1f8OFZt2jje+R
T9Jd4vu3QZn2G10bGpkk+NLIvhvf/sygjMf2l0EZWa9/0QvD5SbH6tf0xMZo1CGJ1QRhR3sQTHpT
nkoxck0zkNL2NEqNQAeCPQM+MYBPQ4JsNiAIojA9Z6pYpEGV6GLnQ3g3Kw7QcS/TJjWUlz6qLI8f
+FPBP4D4JG18sYvplMFYdaNu1m6iNFP3t/UeZEr4I0W/vGHglj6seDZco1SPmi5YmzyLup3YmbQJ
C+Fbrqf5SLrpIwOQn/SsR8VnT4YgRvwuXV2pG1ARhE2zqrs4AS8Xq/LwvFZFdFK1sHONCDLNRUsq
ehpSNII7SsVQNolsgsRFCyER46f7OS32J1HRoNRCZakAOj0BSHyLK8ucbUFJqVLjaFIKF+HwYvjS
aIkBPgv0D+UiDI5MRCES+HWha6hXy3GUm1u/FEK7kYnvfuCkFq3eOCNYdmLBAIefzMlWosWM0AzB
GqL6JjrTAXmG1im/mNGgHma9oxsOeJAv3tVRkVJasGm6pnQAzKKByfDDTON7ni0IPNpKpBHWlMY5
h+2FPHAOdY8TVnju4qL+MBl/0BeH9z4zaQ/oIIXnqFTicddGlvasFaziAULWQvDwlc9PliBp107N
qVt7Mi4+Ra1MXX3hw0Hy23S7kD6IU7aZnHo5aAfDHiCBwEE38gPHTm03qhGCba3RWko4NfUasx4/
WYSzbToA503atnyjX2jZJqwyWCitobPKkn469pm2j9NWOPdZrQ/byQrHPXNPrcWYoz6H94sfdN3p
o44VnZFv492h7A+LdQHnFVGwlKPlZr2WvsltFzt35xQjBPmIrhJWlVE3CX4qKwlmjBdOerdBLqvK
AUKYE1eFfWhHTPqCkUBAXBR3dXKXIfTsEsvv27mz1aHCgVwM+7kyXyK9x2mzRAhVRMJbtHJCSJwM
vtaqLnTZo04LyE4ggXiVkbpTPWkbSwClnEHhs3vTcEroeC21hLow1DU7dKSNoNMwkq/6HBkHbi9X
aTGu5DCCsY4kEtGdJeQmcQ1drVxf6QjKWOq4G+J1WTa1qmhuo0Lc1C2IeSQOQnnHTrjSH3aRKyXI
BNPDRDVvZdcpL7UtZpOC0QS1oHIvZsuw73dmQ8gmUnlh12PRJAXMetTipd0wpm1ssH4yZ+e5D7Q5
v2FEQfiL9Eek08coRaX4F1pOeQWC8rHv6sid9XuvLUcOjhX1fnJe6GFX525hajGHh7AKEZuMPRwg
VcSr2NJ8Vm0yzp4tsUyepypPtghF3GyUno0l0w/wAksGVBUPRCsDVTA0nH5K8r2mSFJac/pYawNB
0dg+M+0H1NkY18WIf0TWmB+rpucOKdYaq7eJ0W+Y5ytarfhSNsuyjQpypfJFJOhJ1z8ghK4bJuUM
34WWXRptWNAIpngzCoUnsCy1Z0ylIKSi2nCowBOn43H7xkGOkrDQJfrpwzjLARlS5NvoWVqiNsxH
v0ZFzMEkOa0rjzqNMi3M7Did1Rg78Jg/w+KEPikPXY0KgFn3uTQVt5eyA+qN8AD+FwdTV2gelNTN
rBRo0wb5uo7CehWQdDt087+Gqa52OVV1IEiJvslFXcCJKet1UEfGcpIgsrwrOIb3CAeDvM5jRzZq
kzERMLljMjGcsEtu+JtW62uOswF4WW9g38VzP2NqKDMlQlxLyas0KMFkLUuv3Cgk5K69/KqieCQz
nK7GPDXqteg6qsSir81dn7f1rRbykIUyZqklWmvEgFfgp7dJCmhQxeFkwEiK2cqbWvpL0wrDtObZ
8Bn4SVt6gtSH65xzu0OPxOtZobzoO/09omzx1zpXPTmmB2lADbZDiJT2ChqW1jgjI9RNmjSITs6Z
C/OCVWzEsW69fJxDNj5AsWNmyKe6seoDtTowWmZ5D9EoqAe6N6GHjMSgtztFB4aYaMxaFaMkBYny
kMQGm8M8JaqGvNFI3vRlNc7EUqGh1orsCBsyRFrA3cZjeOyy9se0bMecK9f0NlAI+oorPTnSS7yg
qqy89k49DfNx3eNGzs8mYjfuwLBtQZXOmZvjIENXoBauOegyJFj4UT5ovk2v4tZteuGlDCNhF4td
dckjSYPfuYSXtWM9S5TS07mb5KFX6blWh6TRuFeL8lygvfZaFWvlUDP4Hpk2jpMr5jnbnSC4Gsh1
b4lHhZSWbGbo2qR+OQwyh4OucQSpvwNJo4e7nA242GMyRx+JuSjwgEeo3YbVbrS5MwB6k4htt0tq
5R7G4wtZYEhZ4vqkm8ZFEa16p+Rqvx1mQX1M8+a7yySaf1J1QA1efS7rULqGhLViSE+GSYXaVEjN
Ne68hwYtfGRT5j+WuI1sgMPxIYKU5xudzJRUT4sDtk7xUupFujM11Od5zhsvF1FzTsuivgg5ylaj
K6QPyaSWqEDL+SJ0yMZK1WNiWE8ECVevOGriAME69+Mg31phXZm61OxfScq8vFM1Hok4DAaiG1hb
6ubaoMN8pPkd3Za5+4auxxhxmsDNV1N4SuqM5i2dFpTlyN97XX8Y5/r+I4c4kA0x2aBTRGKuaMVW
hpQJHy9FaTcL7a7pJ9Eha6w7llp8UIrJdGKxXhwljt+BGtZPCNk7AKRTvddxo/Lwl+RH1JyWMONM
R0UbGMmwGu5ao2wDPiUKEhT6rNmzbB5Cta7tWpx3FQ23A7IvQMSWDveUlse2gsL/2d318BUCEUyj
03NdGbc0Kv28VabdKGGY7zSrvBhjiEQS8KTXx6XxPE3WdGbebJ7jvHyWTJxbhsLQSV1pgrCvPwhL
SCc2GqugEq1q37KuPJoMvfaIaTsPAhi6CJlRCPrP1UheG0UVEPTweGibZElqUNUh0BrgTB54PYjj
BWOFfS0lReVijZpog5WUYLpe5fB6oSa7VWu9r61V/ZCQ8x5NeTWnbZ/HoycoORkw+NXxay/dgDck
0h50qP9u3s/VDailegHFZ9p6rHU7TTOel17QAoXtfA/vpbFbfCBXq5EoBusu5nzJVOR10uMRS0tU
ekO6iBh3V/bT2hKy0zoUTbCa8/RdS+X4AD/b2GcNBV4oWAta8KH4WRhDs0OcEX+vkf6VFnfOJCTM
oMUA5NM96Q9iNOkPvaIRncTSD5Gbqt4FJYF7u1HCyMkrQQ4WdSQEGlKzcOyx9QqunmvGU5rfP/AU
lhv6j7zCtV9q7thZll8yoNa8XmsJCMLIkW5DzWQk1mvKDvb5aU6GNlAxCPM+sXUz0Fn9esyU09o2
8mem1xpXRHlZYvf65iHBea/iI/YTkMdwWgHn7PR2fpnxCiOMy756jcUZlqZ+wykHqZqJ3WUy+4/U
QKU9R5wXUqNCnQfC1G2E6i6o1obn2qpyHxnEK7l3sydjimIKP7pRbD4DFfUrVdzieNwhqTUdszLC
TSx39aaeBhfR96EY0Ppgm+qeyiF6bEB36lV8ZMOj+JBVBACJW4cETRrj9U6lnbSf89o5qMCQaOhe
KIWfaxjrm7nsLqUpDrTW1vfKFE5J3gFyKuXOr1PhHo5p0m+ETIppXsJi0HHGJkamU3tE5O2GY0iy
Lbvx2KZKvTGNIfJMNhMUe+XPuutgawCUxzb8TPUReQIjkJvAsBRvodC44iLvBHxFLkBz6RyOUQj8
QkS+S2zCS4WGjOx6sj8Y+FpBoo+pS3w5s1Zl/lAMIWVsVJa4tagxOi3nUlbpc7YEpJCS5SICQCky
6P0GWxE6+MlrRGJSRA4dDGhQJhlk+WZd+E3+zq6JkSSF1BKOQFTKYwyBeLtMqIlnko/cIhvzXU9m
g92TOrwb6inysxSqcgVk21nXsnZmmdlFbkwJsi/U/jN3uULPJRjpkR+iCkG9qjEKzcT2Q4oX1ZaY
UGkY+r1WI3JBxjRxuIcqOI1B4TIXZtRxfGAmuvTTuyhJECAFQTmzIL+UfdM+lqkWbkhX5sC1MKEw
FjVY12p2+Ufs63nfuCOn5EPNe86kuy922PDowaDUbo35MnSmdWcAPeWxLHFfWygFDLdSBgdUzLZA
Tu6GbTr7DUpDaNYs5IJ+kCBYUIiNDOsQ3dltFKGLInVj2ypz50+rwDJaDamrxcgUaqv8EBq9510W
EteYS/OALD48m+byaupxEdCo3REDga5O8dj58V4ftaXtArAg4AxghtL8VapNqIKWR4rnaQL0/lYV
m2Dm5I/B3moD5mfPqrIOTtEIU4Aj1jetOH7OhSx/s6JjguXxThuZTH4TyrEyI4Gix0fphGkMo8QK
H9jqRx/Sx4F+cjB39ch+EwZWxEcikeYxGoLXoK/VpPJZa1J2uihBOYslqTI4sYnT4M+tBX2Bf4cZ
AlZOtvj4QW95mkKkSqdsGzXTsBeGHlVhr5UML2T2Rg4aBslcGTLN2Uh9OcM2iGip9KOYgQ6Uz6cS
u6kgctoPizBoxy601bBP3a4sew87Gim9aecKk5lDKGkzt1nk3BeEId6s6YDWXeXiWfm3sowvD1kf
4BYUSaOYaMGKEhL8FUxqWSoviBraIFsHI4iLvgqWtAsDXbN61m8oJvJScew0ODKvHmOfZZvOMMqT
NCG2QUh/zrFy6VS/6PQU2Csygok+eZB1/Y+2lgRHKZS3htfmQvsFPMLqcLCK8zB+TZSsdCa0O0ld
IpoeIQe6Ms7YPzJ9nB29eMvSukIMhbI5n2jmjGgpSv1n1RdvgiGPfAsFsVwMzxkyTKeilMg61V20
4zRYp8TUX5TZ/AgjC0V+1+Vurun7/u6BHdP5OC3hDANXYpCEB0DgeELh3a5bpeapFOq0ddjX0XvG
4rxPpbn3xxx3pSibNQJrgi+EAVXRGgHLU7VqYaADKXwdABxQ3hb7WBShY2j9Fac1s5J+PElr/2rI
zPysBo4Iji+PLWykuERlbCXI70QGllmVdI42mlc+nc7nXWCuSfuEyJHIy811u+qal6mWGhi4E2gj
QBfpmljlUBFLQVxVjCdglVPM6uMPnohTEjGpQPPQywhbJhmzAgl2CkIM06Br0zdeOJajkxbdPu9v
ppVl7jh200WmfcWKB66MqI99HmqEbcQMvcVmWbdIXQQcz0W1l4qZIVGM61zuWuoVMhEtJOOChlYI
jbjYIc/AC7jAPXFnoblgWDsX9XSO8oHij93TxBaL0GhywtCYdjSaI9eY5t87dnuyonkCBh0rIcsv
kbBPiSIfY9o2GBvjwRXGSbBJS1icPpYwvIhrgk4qsRBZzssD48Vz3rIVL1YQd2b9Uctpa8vNUh6h
S6eBIKTffZX3TtqIKZkkDL8sbaU5QZPaqamzkMJZdzI1LaAcKH88UWLgCnKSXhV2EjKYHbo+9C6d
8CnR4XdWFUuscQeVk7SMr7FCcl5JKJdgpCu4JSVMRQp2miHp53O4ipZrTTDgKDayI8f3eyWqPPI7
r6Y5+AtpOlibV4GWB4lPoYAIqJhTQnclGaZyeJxy9u1K+6Q1v9FS4aGgEg+aPnnQ4HKjGc0fCNdW
9oTXbZciuppVSShUgWilb5kmRDdUBz9F4pl8Ka8Ut10rhLDjONlq3WJ6VSvc+SjQ7tImt+peyN1T
fQayj7Ned+6qF5fGXD5yRu1azEgx7HXRiWO5ZGoOb0eS2Eq1DiiTAlNoPUHvP0SSEXRiuSNT5d0s
2AnWZRo3SzRjJAfB54zxULiZupY+qYEzUGoDY/8qvSqSUG5UWbiAbwZrJwvc6SkdGexR9V0qCG4q
ZZVy1hKIgDYs32NDayNSoxIpzPS+5OFdHAdchpQowJNh4g4NxyJ5DtdNUS2MUUxlCRJTsfxhjN5z
JfeJTUW4qTa7tlU2dSrDN1HxFMxhZ2AhvMeQi9EVdhK7oim8otZ703XrQttZdVsjT9wxGnxQ+u5C
ggIiDcz3aX8V+vFG0wHWGJwjey4TEp51AqJgDqs21C92oTULN0SXnPEXOrPxslTVN/gilhhDye0Q
6rOll4kTyUZ+wXwl+IqUNyit6aWsMm5xAp3hKnQbuAWFrxM75+sLdk+mqlrcwkYU2r2Y9MchR+wu
Zc3XLPe3qO38OZXflyLr0Kqa1EKqTBMQ9Dy6FBp3tLkcNunGhVmEfXExzzDQ3hgLfUBi43UMxgN+
Moj0Rs3keiZMEmVND5adc2Nu0J0MGWA7JQznpWLrIixhiwR3dlapfQDOBvpIbCKvumvcIDk9AkaC
Rl/KlbcsOu7NPiWgQ2TWPEu0fbGyMP4PhcrW8+ZZmMS3TE1RV8xwg0g0ulGTWW4NkQuZc3pqKuGx
WtW3vi8/jXJ2IwlIsK4wWwZ/QJoA7RanNrBTjorxE6wDoPu+vmc4YIybirO+9Lk73+XBNKQTjP7l
VeAbadrKoVtnxQax5g5MGg1QfakRG6EKK8t0wRI2R4jdFwnTQ0acZ5WJjkIkCnc8CcOdEHLfNMJP
NawMW040wq7MeUB9ikZfr9LOGUuaJbHcv2Syyg6vUHZT+ch1860KAMz6mKCgrkBFVoSc3yNRCAYa
pRSLLHcWHs2IzM3VhHcB3kpB5QlbrUvvAsXFaujfCt9GOm6FJvtCzsA2IV3COdu2xvAemYQAyKty
Swy5Ik0iPi/klLRCHAwzw+iOR26VGjKt+qlxKrb5c4aAMwCcwn8r07uljmfYKOLFj0XT8iwaVFg9
Ks3RlhI92pw93Gn3oKjcVq23EOT0Wzy0e0qsD2rnaZOIh3EeN+iGL4zYgUQs6J3H6N4dDnczB+cu
/1qk5BOy0i7Wxh8D+nepeU9k6wVn9hu6af1W9GDIDWM1dpLIHlOp4bZvCC9RWXxQ7Q3ZJhPRtjdA
X9zOKANwBpu512+arH70vXTL0i4OGB+5vFsmckK2+eqLjAq5hn8XKXnmyu3y1rcQIggR/EGhiEZn
Jo5LaKAT0cPK3D4qW4d73510ZYev+hM4weRacjbvTIZWm0ySta3agImghCCXSZowMY01DFFOeU3R
XsHK037Pn8xJuZq18APUvUkWoFB5Ml5Wr6k55qC4+RmLmOjDUeBzGN7Mqhod8olwIJmksxlxmHlx
gsieNBsdG4bZ2CYckj3d8z1shL2qWAe4VZKTGCtEXzRxckVSEmHFkl1gj2aZE5ovY53mhbyoGLW9
diaVPLW7MLvOQ8/oRZVsaYieqlC9FIN6mdPowgFv9sYOD7c5rUFZaOe+UnDVQly0O7FW2WT0hUio
vgiIlYDPmoJhsRLOYNokXccBBU2B9kmZ4tQdks7VQo5DYgm8NK2tzI07A5WoDsZFNDvrIaYbQRt7
qs6V2DDpZBj6p5QS/95I+H+dnkL7p6ymY1W+f1Z/HAv/ndVk/MZ9AbzUgMKJ3VFS/i6k4CuiJSL+
ueeQ36e//8EQVpXfiIIFumXAMAXRZ4IV/dtcmC/Jd5q7aKissTR//sxcGGDxH8fCDJhhaKuyJisE
Kquy/Au23Ygp7MM7O6GRr7R1I3fYXzV3cQihdVJ3DFCUuoPIsvmI5WY3eaULIWNjnNfFX1l7p8Xe
3yL4aEXlbIiE9EZ8ZT8A+ewGPy7c1J9+4ObajV6/myL8zTvIApxWu9Ot8wi2CfCjeaa/toelpS0G
2lcP5OImYjtEkt/bnHU5qNjFcdQeAGaMXNjizP7ompI3+zA1ojdy/ZzrwFVcB4eOvZtv4i0Yo03i
Eue1j6/K5CC9HcivtAf7Rr7jQTzJ13wr8nKo63x5Vx/0jbypXe11L7g5P0RwkVAG7S735I/ED70h
uMFDfVRsUHr8BgpK44xMVTmEvpJ4CXSmh/FVPg7OYF/JGPGkM/EZmn3bXW83yz7u7/9ncdpDvu28
N9VBEGq3h/ZAy21H8AjXXtiF/cN/eorsDxyIB6yOXvGAvdTObgTvImB1aKTvxQ1dYz6OZHWAmAy3
mJB1F5AFP+4tsZ94r+x027s9/212jU/LBhzpsBB+tK+Kmz30LllSh8KOTouVOskzpqIHdLjJJoX8
OkB6NErWkWvzuW7EbR30+/sAjoav4mMOIzM1OmjX5BI5+P4DYqHO/coYDEFv4clnRjRDt+OPbp4n
49L+WP3cNd3kEG25D26zh/TT1d/yHShcpeYI7TKi5yAwXRo3zy84RYTOya71h0qqjmoPX/WZGD31
S/Ob67CBpOv2n5yu2syGc8XHpmjbN+gumuBIwOr4rDmkrF/jUbOFbHNH/m2oEF9KagRseM84cHre
uCMmYdlr32gq5rCjtkQjxdtLGW9f23kbfw8cjAcbQX7qI7bei1uE/If2dXmbGE/R6Gdoywm7CUiv
h6HNpuVK06YBxnEg+2ocX1ZsmvnJuqa24NLMe6mP8UE+Ko/tYdoMz7pxET6sjwp6h2gmWDhtDjn8
RdxByXCFM0pTJxWO0+SJTpsxb7JFDbIAe5PD31uZs6KN7nw6GFuOZtA5id9V6dQxz5COSoc9zCYR
kGQgjuotiChaln79NLzHdPoO/Zn+W1vBht0Bj6ziQHHDXXxJt+kBycbwHV75ke4HYlT7cjnsuP7G
ER8bV2AJAF+FjSD+wSGyfmIMrTDhoYT+1t/0I0X7ht6fiSzWgfG1y3yBG4z+SEI7/hMiD/eAtHHp
0MRO4YR4xrAm2/1o65MroET+wV3XaHbyIl0yivhXlwFy+Ch+pr6NONfG6hKouHqdET+yo33ywiB6
+jBL/MsSyJbtRNkeuCHvDnheer8n5Rw+C37m3p9gUXleXuLMhWjcfXBdHF5Lp/6hsW4YzviDAeAl
2s8/dRwBX8LHgJOLopxNl4iYObhD5V4aTpHLEzWZFCzH0lcdf/Huqmy7367uGQ/k/oM8RgA6drJP
f2YnfYd/WX9HcWJnX2HJWwJH2XzNP6j+20B+vURH6x0MF56V9CI/KJfEelbS7Si/rsu2d6SrcpRf
zUPdkj9b2dNgf4pbaT2aZ291jI35I7QxOBwYvtukfl+2ysPGcKRT/K2czMvoMKd7VHanZotSxyc2
VowejGzLVFG9qS0vqD3V0CaDzGVZ9t7f44B+jbUV7cc4qC47QrqcF6+2Y/u0uJ52ZXT6yaDRjZzu
p3zgb7boqj/K91eFxZwePG0Cv/cGd/Ljd1rqNkc5W3Jmb/bygEwsbzqcZF9yTpyHbyRLqed1x0uw
k9EpttUBvb1nnqutyD9BQGfX9ujg2wBowr9BCqTb+UnbTS4XxJ+Xg+QgQr+HSZMRiITUyY76a7ZV
AZx+45rkr/n3q7H5/SpO/Y0qju7Mprbzm+HdWTE4F5ifH5rD5DO/hA2Lrfg7lXedi2ebRicuAl+3
qZrur6nY8teDRSYhywxbVb/DWEtrpHCRxUibYfEHl++hl7vJNTgpLp7NmdtTPKqfESVerfmKF120
zSvoZ14DzlNsOICONtyVrrHBPei+K+/PZF3uHp3gW0By7sp7fW/6z/jgqSUd1BHaO0L1bcu+aRyl
U8Zo58JcwB38xm1cZXP/H8yiqwFF+I09lss3NlR80VP5nhHLZ226Axdl/mBgcZoOzPZ1rBF2fLSa
twU/+k9qb6N39QjB/zn0rpbL9AiW3QaFxhgFKv5V9sOcS4YRq3CGNf1aCBSgKq7Ui8Bqd7r111T0
P3WA/Ddkh/+LBIXMa/+5oLBEhvsVtX84PP7+TX+lb4i/KRpSQugbJrNWQ/774VFCOagoumH9Ttlk
CsNX/iYqBPSp0X6x7mwOMpru4ti/HR6l3/CMEgx1p+Prf5Z+z7//5fBI+oWMNJh4eZX8lf8UnAQQ
QdYGSjwnV2iQExDfwuoaRlIq7TieZ5rlfT2/qX3Sy94wLtRCUTrycM9l3kcBmeip7tUMyb2xqGVY
5pGpH7quJ7Y1TZaelhfCnCdVXjMqLL01fmaKSSp3V9DmP+BWJhQ71yDkNehIUCSp7ZehzvK8QY1u
wJboNZyOIf3eIYxJXGqwm57Jjkzx2C4h+nIVkcRzPmv0cJJmhXSEmjDemINqwptYu9VRMXTDEhdG
MisSUqYdcV0hCS5z+7ZImn4kehHQU9UZ3bOiNlZCzVy1gmOEuKnoC1aY+GgCAczVAMVB+KeThdNS
EINUEZRrpajql94woXUkta12aiMgmhHiKkG7ZSbmK2QGurGW0qMyg0Zp1G45CbDUJk1jHACXaGeK
AHFO+dJjYjKa+76OhBFTNJGEYqAucvSUr0q0o9G1zhxgcrL7kD4XJ3Jr8cDFvN2vQt5rLx1jY05I
w1LtjXUe0dMNFaDu3qI76TFo9aRJRmjQpEvdO7VY4N1WJ3m8iGbN9l2pzfiMhC0nhTq6z7ciLcSW
YYVEvdo4I3gRtbpk39mgqcdZm7NzNKrKh1aiaNwUhamhBKoGS3erobDa4xIV0g5eASG6Uz5IgVVw
XDRMa75W6mgOXrnOSCMIMo7tcYp1ZAoQsS5lRZfIGiyJzznODlTuyUsj1dZNl3tR8yDOMrwe7n7L
PCG9EZtWz2Gj0Cw2SSG/cYMjMBpGHfWCiXM294SwtGighFpNmmFLsO4pm8v2svbtupdr5vauRbwK
JmVuPnMrgFK5FXIucftrEpOHaYILFoHgSz1YcVHtRALGeD1kyifAvX5WdWF8TwD4rgBk+unuLELq
YGejSiL0okUYVusFG6gd10b7KoprrqK0IjkiygQUjsg4W3iSVdY/ZBEm7wlxAb/DUmH3lZjA6Uth
7tkWJQhWGhapDoQTKVKBJ2fILp1VsnGYzBbJFhJxWDvmGhswMuWWtAksu9hqY6HjN2gCS4ldyLp+
MksBPaLUqP1ZTcdK8Op5Gum/zGLyFctrXG1xn4xHS+ii3V0GHRiykIJWgWVXuMhGWsj0qlJvO2CM
YG0KCXGchWkFdKE4MkpaB+W4hJPoRlYzX43JhIhjTY3AjZmoheYUcSdei0QUy22tCPOhUFIsz3Ep
smHKDayhp74wyPZlFR3/Oy6Q/097GwZC8f9a83766uOvNn8vf3Z/aHDcv+svexSeD9mwyGgRNfYB
0xL5yl+cIspvaG00TRRlUWbLsTTcJX/do7T7HsVX+EZVuzcx/sMpoon0PhSLqC8IUiaNcfXPNDhk
ftAf+FA8QYjniW9iPsOPE39hUdOt7GYQURZ8tkZ4WjrCWtGo3zMnQb9RhGY9PeFM7XqvM+J4k6pi
WniCQV6qNskKvfQZsl86yTtTD63XNZ3Ll2aec4S2PZkIPtnYGephHOVPKsTrrVUTW18uxuL/w7v+
/8gZ+wWpLfIy2NM1Usvg/iv/qU0jqgSTKmZrMhBYFb9WRqhUEFDg+vH032cNzUOFmjSYBCvbkvMk
Ov/89yu/bPV/uQACknVkf79Tv3ifP98fgAySiib9Hwb92PWnhfNwmKeHNhWzYz8l9Dn6pk/tMLyL
07toDHd1ZgqBMWQwCyPhMYestC1rqqYVmxd+7oCr7M7rmDVn2Zo77IaNtanNjqgKVYUMWXVYKeOy
FpACK6ALVd16TYduVY9qK6UsjUa2+trvaubf3+oC784/f6kSR6dfb5l7OKmskIdKa+xuivrHl1pG
BrLPrOFAkGT1Q4Zw/NSR19r561qDLYyrdT5NpoXVDC+jST+VEFhyl9UQSiIqCix1U/5uQCNoITyA
zaaNE2GOY1scNBC6acod9y8uWbxf0z8aorCdmPDUyO2hn0csEg/hP17zpKhjTmKhglS7yU+SNH+h
pF9RHCmqRyN93BeID3e9NT/Ks7oGRjGJKDJ67WMpxuI8gsrN3YogZ5cs7GYTMparT2jAh72K8eh5
jRPzM4JE1XvEgyc04dqieWb2CIEqtaYdCRyDr+ileDEJMEiZ1G/4GBtfKHDjl3WnbOYkaz6yuW+P
ElZQJjXK8l0plvDQSAUanAT1FrHmSHGFTqC6UAUPTyOJlW0G/xAZ6dlcSjAuw1Q+Gtp4ZxKvz21m
rjfUsyVqp7K8CUZOfSQpGTQv2ERJ1FleSMYDg9AyX7AQVux2WTHvijXVT/VSd8dqLctzKzfkLBH/
/YLqPjxo0orIwcoeALd1p7BPJjKKjaL2szafHhVFwGIWC+G2mTXOkCs/zDbGZToahnAgCKTfRt2a
nOa0O48AledWo1tHQJI1iK+MpGLAipin3ZSEiQj/sdx7am6JVylZYMbP5YimbCZpp5jN9BjFEdJF
5pQOyEeebb2qAQ+39IPMrH4xwUP5oz72l8bosjufYoc5VvLbuai8f3F//br8SHD2DKBD5FzdrX+/
JqTWegQVWQNEBrpqovadawvJfjc2JCDXLa0zzpskG1ItcnBnOJNxjNONl16QhYKu3cg4deaEiDRR
ReagKxF1t1UlwXh/+mUQzkyPDOnwL676l942SQiyruiqJuFDwoB1b73/40MBcU8xjIqsCsjSopsC
rONAwUkYmp4VMM9+Nopk/CL5fdogmlaQoS7d/6XuvHYjZ7It/UKHAwY9bzOZmfLeVNUNUSpDBl2Q
Qc+nn491DjBSSpCmgbmZ/tGNbjSqaDIYZu+1vhWFhYy/f34jxxPKeh8cwwLYm+FqXDxiFE4AydPF
R09Es655CPGyRpnfyCjtZ7G3sDE+OLXovvrN3l+VxcL3HZoODlZMa307r2ZsFBaJZfQoPsrZQoiW
DmPzzfF18qvPbZtCZwkmHCXEUj3muQrpzqJb52jU9/H3oUHQ06Wh873p2/bCCAOclrYIzr1mimBg
EJ3w+RvyvHe/FRa4dXnzOJqs8a5HE5gefTz2hqaKGcIOwFB9zc2/AI63iWawkG+SvU3ZpcFbQwyX
OnSDdw61KFHECQUpoTPQvCEg/8SNovB9FWzXLQKpPG3Jg+EWIhqdWL9UtoE7W4GNHjr0G271bM8N
5QwBmVBWbXzveRb1n6Y0D6jUHrWRjILDWDwfHEhDUZzUwb2OyQNXYyI2rUBDiWfA768Ck/+xRWVg
YdYynEOYFBcTPekNBzbK8TOs/aUZ+meUtYhTnDS8cQWWEc25JCaF0aMHYi7pDxn685nCDHjIVKZ3
bZjE+zyB/b9NAkWxaWy8+xZl2YnRpGgfkChTLvI0RgUQ/aus6bsLpTrdLmC7N0smvG+wVziBkj2d
bTiDjRcV2QocUb32TI+WvnHdpr3tjGr47SSkuzGd5VcmMNg4ip1hOSvTHkRBVls+5DWDrsLUAP9w
rVvVZuOhtuz6mxc3apvEiXvltr28MTLbOkviKt6BsLRP4cQgS1XU0ia1OlxybO4tiXcw9LzhUNph
grxpoDrtmQlaAvCB1HNr31UnWAudlxa+/q5LPDrFBpnTOzezB7Xv7VoeoEqNGw2iFJKP0aJADOZd
IHMJHr/SNcR0BRnG7raBuWSnZSL7q1mOXhTIeLrIuuAUUF23L2P3G5gHG2ZQ+kT0HtQ7JAGbdkAZ
Dp8Djb6FMmys2qvCcNUFqvXuAKMxpKLrF4fKawgjGAqQQAgfash+A775xVXBZRfoR3Bb8WWLK+Y6
GNbsqLwqLv2BQIJY1DCQfPPGbI0faSunuxk90drapaNVD4MVpQ1qpTbONEPeOhByBjUzi78lua1A
7dJkKbwZiB97oUf0IuJptR2fqiSzz80kP7XtJTiIGaEm2Oj5AemDsU1Qe99185SfIyidt0QtPVcG
bWHPcMYb7dXzzRAa8syoAuSwJdvZQgUHDCnjFuRu4EecvHF0oVcQm3QIKkZYiEVZkjSAxbP7wW84
3hdu9yOuC3kWdpN1MwzSvXDLVp2xzPnfmpykrwwN9x64XhyViZFFdo8+wZiJH1T95EOdsPHbZFVh
nS0N0uUyJQLOy2JE2U36R+E5Qy9V+nI/5e7EzYiHuEJgIpOluexNdqd7bSnjtuODuR1hv75UKrkU
AZwwTYHlF3sxhNjkFDKCAi84s3FG3jn4E7dLoHsAB9Z9Bi7+jNwusyFGAhy35TKQF6k4nqJn6KKy
d+eTgh/gqjJS5ydFseDZwLBxoph7HoNiqa/r1lLf2KoCerGz+QJIAwS5Ful2dvAyUh6IVBmrHVar
dNy7KOITxK6CzkYeppBS8IMgj87kH02yXhl1aVldytagw6Cc8bRILOvAGGtejKn55TcVFV5tIbz2
YeAUaegdBK7Rcz+BhSALSbCABc7bd4HhB/7ybEvvr+KL32M+PbA0hrBArHIr4KtYRV9uyxBxYlwI
79CHxIoM0jtRYJm3Zj3hFynC3H/ywxQB4hBWwHCGRY5PcNoaOwJ4WUSuU4hmLw3sa2Ojkl8zKguU
cavKsR1ztDDVsBz6pCErGYjrLqw79MIEmqBnUPIqTUnV5UWNUJ2aobqHSwYiA/WcPBTsHdhfm8lJ
jCsCExMapkF0BFMG8/Qy90lw3tSquoR5n1PWgNS96/A2/ZZenW+pYpTPQZUg5tSe89ITinmfEvJn
z7Ozi1sj+BkOzkgWe6NJh2iotYd1CM0o5JcZXN/wIrSQlXc2QDah3+T3GcUX1zMpnE86PvjjKvxk
/VffEVb2djR7oz4TzGPZln67wRewfvt1TfPFQgp2An2lvJbFaqKtXRGHuyG2rXknJ8Cnj5LIkX0N
IqSLJrdHJgS6Vvwe+0WJ6wHlBwyj9UrZmHmXiU2iByRxPoMZx8xZ2cymu+l7kdZ4r+fRutV4GtXv
PkRor7jjq0HFdkl/1SZrMfHMhbAvB8kt39qOqmtA2qbLApxB7jvAe51uxmoGkNsQBHfIpkXgv6qD
aCHo+jRzmXwxocCIH6d/+F1lMREje3F3hG/oet/qybH34yCb1VLGHuVcyZ6InYDcJrhpuTyMspIH
5PrBBet4+MTFi+bOzLE7vcQTdaEbx2ssZPVsRnJ2waIuSPRcg6MQt9Y9vduy+z3U5shOphVXEGkB
nKy3moeJc0oPDaKWNYoHypV0v6pCXJU9w1gAdAV1wh8LBYsxhzcNmrxjqYpZZS5EWSFUUuvTy2kM
dyWE0Tt4dyiOAwCkjwqFKR3WZGYLZKthuulc3pbR+d5wNxkl3Tjg5fSqEuH8zLCqQfab8G5gRnRj
sc84UGJkykmCauP1LzKrQp+QexReuC7RSAscne91HHIfpFQijjV1/T3sdddstQrqO6sO/WYriqQL
tuGQMWBV6pyCc+ZB2mrh12ghR3eRZfhYnNu6xgSSZRSYUZhMN4XmRNQXsFSx9Y36RLeWiw5IeBVI
1xDgaVXhwComc4aN7RrhU5goXt2UZ8um1lb721F++DQvc0p3GMGcx45icn8WsTCfRTiAd1Jimuo9
9cThBvVR/HcJjOySBKSA+OXEX/HyDNB0igKrPCO8stHbPnXDmypcjB0mMTcafWdUu9zrin0oQc20
w7xq46pbUy/kHGFuXq0Op6NRYTcDoYjdakrPEmMZr9I+RYTWDgu9wsmPH2hL6GlHAs8vlZLqBcAs
TbAaFvNJqIv82rez+hZbs3O5hCbSCOI+iF619RmYQLkbw3A9qbVhiJw7UXv6CP6LaBt4HXZNislq
tzsX3UxwZCyL363PrqOxDnlqhtmFPQfsVOq+PBHCr/7iIZwuy7gzH+o07Qn4wJSxbLxOC7mvmrr/
vnQ41Dq7FulmVIIVJM4lTfGywclMaNJ80A1k6LWivcGy2+otUULFidel8cwKastzq2GZBlklTrPC
CXFK1ELztkWMwbD2RHxiTqu3rDWmPw7gp8gp8A5oGxuJyAZxlznaIkKck/+Jcpbk0sn5stGdzU9w
F57ZY977aXKrU1iDRlPr83aGulP03Z1j+wQrQtqi+KNfEmWDXvaVi0/XT67riY0U9EHj1hhndung
Iw/zYtymoxliIuAsSbbGvCPKtudaa9ar5U7XSTf050pleMXLZTqhihD8sPFT3ZRdqOAl5/Z1Bitl
54B/2glXShRIOrlsizy+8qa+va3SJnskevi5VuChbdJlr+yq/2kMsXrSbo3gxUhrWASZlJj4O3lC
m+IpUY33HQcqvSUn0b+1BJOxLEHLOOjQJS3eCBdAB87BMuo9vRlScRHN3OJwNFt0FTQlUoRfB/yh
Dr++/VviE4fPfbmgPcXZpnf/hZFRjRnq643bBlccXtDwjk6xYyf6WLHtlLN5bUIr2FQTJzZb6JfW
6+6CHtFDLp7JW0SBadYgLvv73Mge0hR9MlR/KzUf/53E/l83Yf/viuH/H7VqxdpB/aQOrjTa97cl
cP7A/6BfxP8SLtUGDhu+Q6XE4YD/3yVw5395Dvo9qs8WWCQyDyhP/08J3OcPAWRheg3poHKY4Q/9
T5vW9Yk2txEGmjCU4P/4/xH7ZT05/5/SIBVB0w2FRUV9VRsSgHZ0sg5gmYcLfLfISUUDRV7UN55y
fXK1rJXqBzNwvHv1aj4oVq/1jLdXJDOX4qmPshFnjb8WK19VHhbbn7FWLR4TjVE9ssvxMF9W7enn
V/HpY7+7zCqftHmDIfDPtWj16jJh1RsNtFDUinHZP4vWMe7d2dDXNL5A+lNmsR6g5ZPi15hdwFmo
7Jx7ghnwcA1NiyBEIQeWh7Kh8A6T3cPpw7ZNYSvsreSX+e/leJo5IiqmqbO2rWTd2JSVjEucR6W4
JLh16WBhExhMRokiY8Afh/Qhp0jBYbvoUkKVrQE0vQIiSCtt6nGC+9SXUJ/YiYjXImH/25SylJE1
Kqj98GrEz4xAtoewTyEAcsrOk/Oxrcb7VKdkOjSpNJ+6QNIR7gT1WtwQqg3hZeOH32Sklw0Q+P38
3i4yoKCCbBiaeqUZljdqtovysICs808WR6wxM2kuzjQBRM62oQdfkI6V28sWUERyOje1pOtbj/rK
mJMUIw7oAgT0SZc42//CUe1yRNQeO7vGualySdmjbEZ1ni9TA9euS3lT0swk/iebwIPo81/+/Yim
AmKhfmBomygcENu+/uEHk9RpIQ0bXJ+yae1CyPdcjTDG4XAtyVv+YqQ5b4tT6yfk8e0EtD7W4eYc
f0JpoOLcz3sYKEtdYd3NVOFf0CMaMFdCbYbXaFnNrlsc4y4cOiTwCdu39EB6uUeIlu2gPW3gIzgR
Pkrigt0+fSEViYar6fXjeAJTTfzNZ5ike6OZi702AOdszBoPzdAGev2p2D1VOW16zGgg5JOh1PF2
FHHBKhpneP1bHMHhniCJ9LSgmi7W8x6HTTts1uQ/oYyndmhrnBxlGII5bDp9lpPTSqXNn/uYNSqR
P5ZKYV/4/Kd6W4T87zcH4EpQ96RIaP77hl9/o7PArEbDIirHYdl5xBMQVa29E9g6D5ZJHp6sQ3H5
+TX/VTaP5p9wzaqhjehTsv6XT/vqooJDGrHIiYiS2PZfSnQYUeqyOXHDBPF8O/bZHSkN+S7oJWJ8
VBwoCeigUT4K66dkDaz3c1c/1kYW99iAUn5QepkjrFQMRN/seEHOGJbK3I8Bf4rOXfXFALfez6C+
GdDGES7tUUJ01qnv1RMklU9gB0k0UVmRgxe13Pc5mUlsP/tpCAmT6MB7FLIcvJ0rTRTSMU5qIgQp
r7WcWSAeExI5kWKSxWSkwDDvUtSuqufAmNQpra2qaXsY+xR0zr3ECchhrOO+Q2yirWsSGs3Vadj2
1XYGBON9UZlep/+3Pw95QXSpMOrRVUD88vbhvNapELwUbpQV07wrpuobpyqSKDQTyucj4UigtA6/
wGflRUPvi7WsvL7nV+8x5y40FUyDE5Fp9FFKuB+I4NwniNttqZeuLHeKoH1Y/WkWKc8DXDUkiNlr
qPXnt/L+QwjW7jNye49V8V+X/PWdUOUqZkUABoEe/bLDl/W8NMY6a3IW2iRT5lBNDtP95xd13l81
DHgF3LYlaD84R+r+jmTkBlEEUuFh1sW2K521P9fV9ZUdG4QNmPis88jlEL5Vfh7gpSoYMRucuaNz
yIIWa8uSFv68AZiBcSu3EvfaJuoEtacwcbP0RpXHF/Q+LGJvkC7VYGaM4G7AAUYXl9iScxs/LT7C
OCe/UPViuO6DHHx10bJYnWlly2cMkXjrawXLaecT8mJGli975tDQgGA0Bbbz5IugUqc2VswEcHDs
qcts7uWJKGNqe2OR1KdJIiRUmywrqSe7nctJZV4O6FwcOh19OGEQq3siXz5/v+8WInyqa3tpFRcQ
guUcba2IkE7iUKf4BMoh/FP2fnfmjL57MmWQicg5/qoP9/H1XMFvyW9Kq+TtcJ5YDSzLKwsy6Opk
72sCGTZeExrbwe2cXQpHuvli2L77VuldoZvwBCYU3ydQ/O0V58lKQHmpgjreVJ7g+RWHuU2heTn5
+PD5yxTvVtn1WmBHAzQf9IGOt43IvAiNYfuB2mwaL6ZO2ofeyUh5zPGNP9fhgHdEGi7l+yqu75fU
C1qaVGPK6Wnorb9f3M27KZi7gabOYo99x6Nz8/bJu5S0PkvXxY4PVHSnBee5q5HiNsXLIb9Axqe2
KsuX31PQY+l3dftouWjJlw4DpE3u7YXSsjlUMb7DL+5s3d68mT+5MwQ13Jvvs8j92628mtTQEcYj
1fR8Z08yzg9trsRtIGa2eogmXcQY+YxppBlZErYjLNJlW4ui/EFWgkRBXoeLt43nWMAocKlKbxsK
9TeQcerghL4LDkHaBQX2xdk39OHzW/9gNK2CUSekL2uvJ6a37zSemiWzRwznRI97J7UvGwzxsXln
Go36j6d+YdoeL8dB9UPvNzy6FoQoGwJuAmhkrsRL18zdSeYk5U9S18VV4HTJD1LTvdOagPD90FrB
i5s2yxcbxw++1/VEyCDi52LrePT1LMhRh8Tz4ihjkaVtYTrqoYdGdVicBfkizZFq+mLDtbrGjkcH
D22xM2aaCPlu375j6JpNblD4iwqZ0mbq2tIky9p0cN5UgSwfK7vEihgXBSlLLhDLEGEUElmPX22r
qhKnywjakbhOsGQ2Csy52c+9VWCdsKX/SLTLwnmhNimywE2s958PELFubI7G9mpuY7ftep5n//v/
X41tRWDMOuP4EaHq6PqKZgpNMqk0lawx9gg8z/GyTQjzCSCOEBavhHbTBgVacje/qN4Y5d43RxsZ
PrCA4Yvb8z+YotiPMT3xl9qU79cB/ur2SDSdpa4HLHEGRLYzeHVrokAdY0iNR0l6FqPxxgWkVEeD
ORrnOT9Su7VovBjYxgPCIdIRle9mTkP0+dkA69cdcLBGVIVIUzZEapAv0+kaUW+LkXPMK/3HmAQJ
MbUBCS4Cu4gBml66GHZmiKR304bU6h/tRE9T1Pdgp4jOq9NtzhWG7yO6jfRSLiSvxqRM5VfEbBEI
3XbWL6cMir/I1VJz07B9h7EHc15u+rq0rT14TxTTLXQKSS3bDciaCpf72BqmP5XNjV26VFOdaPCN
jvEyZCv9MJErj1kTE7YOFX3j5F2MYM4f7tqsSb1tBQjupEX8RCcoTsrvsjY8FN1T+0fQZTN3ppni
ciMrofiZUl7FHddWLG1+QmochtqyYDB3wUwkFz1m49AHqqZL0o7JF8eHDz7aVSqITH6t57je0W/s
oTiza7vGCqin+lJR+I7oIwIaSVtynyf2J1+M+bfSOjapnLZN5C2r15PF1ly/iVeDqquHrJJgY6Mh
dvU9bUwnKiFW7OmXpGdYkzneJjM5zhw6218uaoM9hRz3i1Xlo6dedSI0PnlwNjRvb8KFo2BVHaEA
ZebMJ4sol1OXWnLkdv3LNMv07vOH/uhy66LKw7OQ2eLoJQc0K8LcCuIIcgD58SJQUVyJ5VfZVbfL
6Mn8q2nR/mDt8RCUIhvgH/7L0bzoasMImR0MZIkhAFOIwn6u8EI39CP0UnAa4tTUg02hPzuQCERz
C26Fox+GrETCEUyx75HWaPJRBxkGIpj8lheBvZqgGS3SeTAo7mdRt0zmi8oLgi0rA4QOCQlrGX5x
NN+6nQL13uoyDyc6Qql3AiZOwlRyQ3kH+i2ByZmFlbEl7LuFh1qYRAXQP2wqLA75ApY2Fe2DcKkn
bapiwmqZGO2jagIHtV9X3sLazG5aJBAmPNuM8ntHw1kcaq3iW0CidXrwoRf+dpklC/zwY37l9Eb6
0hf2jLA7h0mEfi5jxzx2Bdi9Mc7Ae079UlzCymP9Ql6BR4r9G/kZDsFBKN/CZQnPkOGPPzQtIyrX
pWP+iMcAMJG08o6aTKrGF7OJsWERsRaQG1VNOP/aDFVK59X93dLC1tgCrELBmssu3FhNK3/AK1aC
02eNKq4nrOTSn0ZgG16W2xBgUABdq7ZvMqKdTZA7yWStHZ6i6qmFzUgJNugADKBrnScIJB1iJC8e
RpWLQGnNGkJb95uMZfqbzEjQAGjHvCs+AMyBwwguMYXr+8cciEHe9EjdTug6un8FyGsE645T3qCs
8B6xSIQ32umbe3Isxqc5tGHLkplDsFqW5qzrbThC0h4tAxgxArTkeRYWkIBsQKK7bZEPJ5uCShbV
SKn0c4r2qd3LTnguvosFO6wtq+Ahq8hAQclTG5eOi7QTnCa7K/gOyjzUZRbmZ543mzhKVJnhSXZB
TjhpJU4d6AawRknWxnMzjkn/8z/9fvH8eD47jfV8jfr77XQRSApXAhdBBLYo3bECkmLTq/nKTR0q
VyE21s+v9/7rXbXlKFw5b1Hzs4+uV6aEubZGycJb1t6WHyl+aLRRPrWC0KXPL/XB1LQerlDsUXkP
qfq9fbRyKHJXESmCblEHTzIo8qtgNMQ20cgdKb+FX0xN7x+NxgHVRYTddArY0L+9nhhswnfdFk0Z
6uJtUGooKQkQKrwbxv7zR3tfD/nXpGBvaNGQCPmPt9eyZGLkys1wtMS0kjZgLdzLagqMU/wjYudD
anpcnKTND9Uox3N2ry2RuX2TfPHIH5xgELPzck3aH5wtj1Y8WznugockpBE8IcVstRhxjOYQe+gH
S3MzQNLI9zyCWnvMKN6/uP67sgivwWGfSYXQ9mzu4+1rCHQhkJ7pOJJFYd2GPYzbfvD9qB7ieB8m
5nyZGlP+xeHno4dGPUtKNeiG4N3hB5PS6KqpYFxNlj0eUvoEwHEyDIDQZ5TJXkx7MHn7cCvCTn6h
hf1gUDOmeVSuzz38Wx1f7TEs5Ql0w6A/ExSjv6QmRRjJaQ8ZM0Mp0Ndt/f2LoRZ8cBCh72RSNQAy
QYLI0bhGZEswDzDISCVeLvdCL+bPJO9bhCN60fPJEM5TEHlukVRROAXII0SKsP120DZKq9BR4292
JcrfIsRTPxeOV/CZPRPRc2Cukzjhq6yD+bwkJcB39tjbJIHqjeMveyGtmDMBSuj6srBZqiKAhsk3
uDeUZEZavMlGjZOv9yQled9M31pFwcHEakeiHwHfGRticjOpT5K/pPJnFXZwQ5kFQ5v2cbcyi2r8
Gps5W/ORfaovO88JqKKGMu4guNmY4No+KZidxwxltCFw0S/lSCFOUtr5VbVznGEkt8YfY+UFtMhi
uGrk27gdDwQ4bYO7U/300cC3+3gA17RdcKg5G3T2LHFTkufxpsE1oaIevuSVaF0QHQscLLULZRBD
77GXfK1dW8YDuq0a93E1ZQ20xy6mWdCnxk+WkQ5LP7l8yNMm/vqNnnMQijXleYNGBQkyahzcO22L
7C9bV4kjvUmS5F5mMHWiMY3rv8Es8dIXbdHPEVS08d7rZG7sEIHMzXZshdNsSsJkp03ZpSlYhrqU
IAXaUScX9Wji5orDGixd3LcnIwVB6hLUBaFp6jwtDsvgt38g3aA3M9VkPle0RShQOjO4CsUW4yxu
YJpsbESo4AmX2KIv19h18zwVzfiL6Yeaqp8XLYzLdKqBFLJx4RSF1BJNjq30xpqIFmXq6ddTJX33
A+znsri2YV7XZPu1XhIRpMvfUspYOxf0eBZin5OsJYggTmJrX1oKTzX6FvIISPqlnkqLMXC3ysIt
unGTZvgxlkVZofVE+EPSVe9/myRGSTyIRsjCnxCJvmF5LcA5mJVzO2Dqm0680ZheZKJjhDKGmH4R
he7+Ioq9hEePtfUvOzTXPwvQgqqDDHpfQvM03QYYoNAgP1Sg/trLQjJpRqkBnyzq7y3CLk1mFjip
YlMtzvx9sNrpvGbYSML8bHRWKImyZ4LOnF9iiZH3Z43BVCS9aQ29bZTuTyzI4WDJghnPom+gXUcL
4y7JbpoHWJ+uJvkSjTXSSbSgSQfzWqkF9Zgw4Fkl8dhGGsyyG4V5VT1wJ4WKLEnu7ZacqckmT7tz
5LnOktba15Rn0i+OWe/nfIGnjJYD5/eAhKKj6Qj+uC6KADmf1BW1kHIgwJMI3IaNqW3O2WmbqPSQ
q/arNfejadCm9U8BlaKd889Y9WrmTcgqmIKZOlTBNoqOXIqz0x8cchQ7RffOFc3Ob7zp1iwH2FOO
ohT/+Uz8wf4ixEoX/qtnss04KoSRTp51BgJUYhTd6swl4OQyiRfmkjD98fmVPnjFJuergDWVAyTh
sW+X1a7u2sSfnCBCTLaePoaq2QmyCX4b7gINvkbbOMyJ+8Vi/v752IriGhJ0eIQvVsv96+MzEsXO
NGdW77JQywlrw0xC7mI/0oq5//z53q/gXIm6DwdfInIpYR5dabKJJx4oTlmLqS5zL5kii0AWyhI2
grKSF8rm2+u/tVnxxWr6wTPa7JMc+LE0Ub1/pfNXgwhtYyIybfJmPVK1TYVgfkmd4GnhfX7xnXxQ
gkOrROkjtOjNrZqRt08JUzkxe4eUWqMjwON7PUuT5FoyNLYFff6IbrOznMnK9xYMFLpl8fbMLsVB
XEOPJkFoUOD9Hac9zdNKf3Hs+OA9UNq03IDWqG0yqt/em08ixOAixovGHKJ9mLv2zpldUkpCAnI+
/7E/uhRGy8BBPsNO8Xgwp5nbZcPixBG4YYo/pUjbTdVZw47/Tazw5xd7P0kInHirU9bh4EGj/O1z
zbZXLDPBf5FNNys5lIFVnWTFXApO0QaW7CQw1Cn9WwH1cnDS69UR439xDx89MIceOkj8/uG7LSKt
gJLcPjOOzKwp/2JQS3+obir1pqQNePv5834wU9DZti3fJfyK4Xz0vJqinuORlhqlam7afTqFzbxJ
mZ1Jn3egM0mEbU9uFzdfbIM/uC7FYyantYrHf3Hevuc6cZ1mmq0g0mHGTtDDUQon0Gye2hLiDoSI
7iA7ufznRzwWHpOT69rvRml2dHqdvNjwmtiRrJJg3w7+zGhlc1Wpnc8u7Iv65QezFE9ocq7iR8Sv
e3SxyvSNtub72GWUzXdBZQYIShw/2A3JXPwGnOqcwo/2YQKH2pC7z3/YDwbRyiQRJnMxL3k1g7+e
jP18SAWKinSXAHMll6PtT6ndm5dGgfb480t98FtyOGdhczAl2syNby+VB0GOqAkJjlhmJS5spzZ2
cUGw2a6kTFztSqKE0f+28X88MVg8HtwVSra0Af5ZcV/NxQ1a8sC1acISwOn/9c1GPZtBkJ3iI3RP
Pn/EdTi+7Ya8vdTRI9oj3urRoiMqMWqQll1mULhcFFVffBbr33N8HYzOa7GDwjd9z7evkuJkb5nZ
nO+yKq0uSMFqryv6WRcGUQlbH+XY/vPnOrJYr1VfS5DbyPk/IJ3KOpaA9JytMuDrxS4cGkSvKitD
vA2NzgAP+YtTX8VSj/dNmIbTHjZId4tNv36mdaYPMW0dXG+GMIijoVKUogLLKndDHqmK6rnITnFV
0Jz9/I7/1b+PX1HAisjZ3UVt6B7NHFhdiiaE2E1s80x5YCB+/ErppHhMR4xB1w0lNvqvcT9AbxJO
2O2gaMCU80vShA1dYmofwqLKDwlJw99MRBaA+lQ2UvFtlP9DFyAtDjaRCvdDaac/SiMsbrJFuEAI
i3J4LBcQQFFZOgBxLccF9OT26Kq+WPrff7xUhJBu8uNAZkDu9nYYCL+0OfWkpNFP8nsCQfhmCvKf
MYTjh8/fpvhgYFMRYAUIiaslGfFoJ5X1s1/6BoR2m/IwmQWt2Of2ENx0QWZfUblebuCTjncAY+wr
R4W4o1wZtxzkoND4+ZqeRIAPzqnYp0/z+b29nz4pbKIuZJ4W6P2O3f9LjdGpljJF0q2rA4Hx31PC
M86akgodZJp0LzpygUGUp18MsX8qwqMhRhrkKn4I2eyhbnz7+gM5zBnGajrW2OZLoA6mOJFmsTSR
3zqmv7fYEUBJyIW9J/7P8h/cJAHOZvZNCNS2nYqtDkfqJfGMsnyDNM3/Fghbloey95Lw8Plr+kCt
wUnKEmxW7MBEimId3a0vEtK7qWhgfsh2DrmHgPiaqcDbPGQhdJiYXIEcFPa5awOlFtB+2p1ThXCm
Wbn+fH43H4wnboaa4gqkIuJm/f9fzcks9EEeCNRV/CzlXpPr/Qdr3vL8+VU+mCZ9dp1oC9djpA16
9c1VGo4aTkfuyy5P3e4PA7jbW4ttbHy/7+D7rxHzn1/w/XeyKtcChzJagPwGCMjbK5ZzbalGS3dn
wmZKOC/XxYO7+M0l2ud4j61c3KQIgA7uXMMeoc6myVZ0sdC2ua/vxzQxL7pF5gcpaGF9fm/vtqwW
X67ghGDStHQ86+gTbrLeHBpNuIKD9VbSByhUicUPN8bObO1GHNTUrMbs3PMeumpwwYSWHhqVz+/i
3SaAu0AFbAWkC1shZ9y3L2hOOqMs1QAaglBq9G20LVFKI8jpjJgz/pyTWD5ku88van/w7LjdWcKQ
KlBOPVbgdFYyYiLPIMO2Tkv5zHGWZs/uFXof/u6cIlzlZfY+KWL7zsrj9A8iyvYX38L4MrYxXFtQ
BM3feVqguGubCKuNDNZgh9Ux/NNSZm2iX1u8lZ9WjH/9EfU7036hCW/P4uF2HBx9y1ZWogLP5hHj
VoloeYt1PTgEcsIdWUzE/JBXr8wdGhhxUwxm4W8Xc0yW08HJfGtL+LYL1d4jMsvmPtMb9suDe1b4
se19sYv54DcC84Puh69w3Zge/0YOALXa1hpSbgbDbC71dQcCYg+5gIz5LiW0Iwm/GhjvZgS2M9Sc
hc2/xbrWHA2MdnLnRtXtruHgdkIMLLzuevKB1n8+Ft63VNZ9k+WFHBT5hxXt7YX60cPbKRaeLrDF
Zc8KuzUgeBycTDu7JqgaAndbTGepxivg9pDf00k8fX4TH71htsHU9fkCmASPHhYZmN0EvqN3WpiS
Oo+EU1rrcTvNrY2bzmlOUAqn5ReP/m6l5MszactRK2ARoG/w9skFWiCEmdD7wIjZp9WiCIU3DXnq
kexEoKynDqQS/dRVa579p4+7asdQZtCBhKhxvFCix7aqngSgHaru8LtFJ2mbY4om8S4kbieKWyvb
4sA2nC9W6HfzPw+8DihmZP4FnfvtA+sF87kLNWpXwqW5msIQSKidm6dDV4rzscz6l8+f8/0au16Q
3QivF7gi+5GjCzpG3JWLJAcvBMIf6YwtX1xmhDghlgj+klIGTCXTpb/F4di05A1181UzTnTmpaXN
/osf/L3jZr0fj8qXSXnPdr2jF6AMP51YVNqdMc+EmEcEVNrNFolxn0R2ttLe0kVDGsXQ6OLyTYFY
bN2qdNagoYYEUGAl7bmpwUGcgbOy8x32k3bcYPoktzgdvMLYMHOK+gBqh062ZSzpn6VAM3SGiDu7
Htk3/jCclvynWFjGLgRuZ5KmhSEmAkPHrpgwIGe5aPsl+270qDA2o/QJhQvitn3MrZFELwBf3FTR
S+867Yv4gWFjf7PtKSfEYwQCYRo58c5FuwyCroAgi2FKzAZoXWG1hzpp0m+YKdyrZSznORK0rU7C
xVyZQw2aTJIGKptUFaCO0+9YUxukxlAWB4uWBGDmZhET1NccVOSDDjG2E34CeKSS/5uz82pyU+nW
8C+iihxuhYQ00eM89g3l2ORME379eZjvxkIqUftsX3qXEU336hXeMETlKYyRIrkjVxaBFrdIHKL7
mHwuBo22P/ye2ThBFgAFJI1uYZrK3jkxzEUeOrTy6e/kNU19MOsYiNztTbjssbOslG9uUw8QwOkJ
gtU534OVYIg0xBUWpcokT6CTHHjtyXyyaNJv3Kv/69WuHkZ7j/48RSiDMHWdYUEdTiyh56gZqW73
KhWz+Ja5haYxU1jwcMqgOD8pVEMGtmM8fiM9MvSPRatkU0BuhHK01Y4STGOG+1Y5y+avpnehsndV
ZZ4e+lB0n1Maqc5ds+AP7zNFHfVHRFyQF1QajLMg+DjyE6TPUts3OF+b2IbPsOq1Li1wJ1WNyEdG
jn4g4qZehHFNM372WnugFAFa7740FbD2w2jZaDeEgH2QR1QNGDi9AzFHYu/b+1KFW+Wj55ThgNlm
AJ/MobdQymiipj5R9nrvxiKtf2cxQpcg7vtUxRhGHd5r06Q6yBPpAkvBzgRiaHk9ji1EAvXgiAhn
V93Dqo5yoK3vnXrOOx+mfwH3ln1n+cLKy++p0klQLZ1dQhFC3cX2rcF2Th5W5TJIRybQxBxLHBak
N0J2IAlNv2HOOuwnuNL23sbpwgjCPudyg7ThTEg4DsUpzhEb8uHzaL9jJ6rzV1NIXKnHTqUnTBtZ
vbOl3QPoGa0Ex2CbGdAuhVjzm3Sm0g8oS4knmXXu16GjX8W/qcXms2nydX0TBA7iqSY2Be8nUVca
6KTUWaQ5vO4bGHtTMrox4j+tntbuxxEbqPEYYcZmA+MZwm6X9Y0JbYrxF9kNlrfhDkxA/L3BnAvx
Ew/wlpxQG9M6Jzs1EV4daOGj0fGJ7d6m7xrZDe8z4WB0jU0CQKwu8WbmhWNlBm0SD3LvJVESv5RV
P34YDRGbx64vKsTuFXvaO0ODaAR5YTv4amjKxtdJhyHmZbYZHz1LgVk/YUGUIAeQo1MVVlNIOsl/
yHV7TKWOXpXOUOnQj0W3Ozabv4wfEzeAdQl5vsws6we2St74BO+TaWcYYWAmQmf+0Naq+toA6mgR
UBAYGA26F79aSokVlDW27adUG+ERaWnPj2pDxk4+FLcJB7hM/LRhTSyKZSFasoh8id/CoaRjagUc
awfbOcYP3ta68n0rsiZ7b/Q2pstWIt2fQFdTA17PML2iSmB9uh2Krty/C5tlscpYBmqLaOS/VZ5R
N9wOetsf6D0OHzCJj7AyL3678Ove02XYwhxdyW+WJt8yL2Tsc6FuLKy6mLLIQHE21BFyYOJBgTeC
TKFDgQkmIJs6gN6Z3RUg2N7dftXLjA7/HBA6S3ZDi9NYfts/Be2kd6PKvskPKNRFtMCi2V8wAidU
BkAidaP+miWoCNx+6JX1pXamP81PJ8XRVw+1amoTWY/lQXFzcHhlhXMeiMrANUf9S1QP1vH28668
JM8jN4diwRXjrb5n35tjX6CbdCgKMR8r26AOsic0Y5K2u8N30qbtl2/BcK4lVcghGQBhmOaBAlol
7IqmomDS0UNSOnQ7DlkRuWhphmICa4z6DHjBUmj3pUBPYQe0vMs+u05U1CeAYPZrm5pD8/9YdsqH
Rb8RAC6l/vm3btFTLiY7bg6O4kVfamQtdugjgNGKEcJuynHrGF250ZcOE5RwJpkM0Vb1WNrKQkkc
sz/oVZl8qGvAESBxvEfgN/HGF75s9DKrW0buzCHIxaFqn79bXEXOYPQJrhaVapxAKGR3Ff/vPiS3
P9AU6A5ZHStBhwYSowqR7Q00hD4S/wafMjU1kGKxp6C29cHY1ejP7G2kJwNV7yx3f3szXinkrAX3
DMRIdxjRvBEr/jlyva3SEe1NlPIwvvwCaw4Ni6yY0OaLZ2eHasrwDYlt9RBhv/kRzFh3Svuw21qw
y9aC5bJOb5hoxmPrzRAuUx3s0yQwpSxNj2Zni/xTLoAoHDJAn+2+Tqf6Y6S1vY2DXaKpsLTT/HNv
zNpXwV26kKLz6hkTqvhXUsXq/ZxASQPin2U1oKdSfgUiHX5EoXzeiM5XTjMAdsoDgOy0hdbdsTIW
cWG3MxKh3ug89EBbUWGK5YNaFdUBR+3ifp7TfCNlXGrMVcJI95gSieLbYt60OjuKAC/pdsy5nEXY
BLmu5ktZCWOzEbeciYvn0P+nyjc8g5L/fB+DoUhs4iY4r7JH8CQZ3eIb+jni2W0HE+CtMzWnvK66
IIvMugqWrP0Rl+ji/7HGDIrBNBE0XSZt5z/Dy6l7LdSPDswi0CQckFVq5qjZ07ZMHot2/q1xdW8U
AJe3AhUfA3f6XbRU6PmdPxPAhoeaIc+MiyS7y/po+hlDTXZ9SsDokEWo522cxOVfPF9sil3qbCjC
9BZVdxU0Enw0+1yde1QVNDPfy2zUF+hT1oQ4z9Oq0pC1W2i8OoC9sluc0hAV1p5rOtHflbTX/mz8
nsuPDz+DQnzBjDLCXUcGegv4Ok9yOLgiiiCQESOMxZANE2HQWi26AEWhyqckVRcurYf9DSDab7d/
xCWpHY4pyYhKPsDozVvDXDxPNu2kWMOh14xWO1QzkH9fzwvvYfJs/EHmRuGHuLCaaUibTfO+nqcp
35WTa753hKVPO71Dn3mnNk3zLbTHGvEZrULTcaSb8W1SQljwtkybuxTeyXCSTRrjDWzimn53+00u
5xwEWUZ+Hh14Bgdwqc43FCKoSSxkPRygGuUgAOb2lLsM7siwDNZu0kZibJPcpfQyD6USawZARtD5
O5hSdEBV9DOqLi7vnLbK7+NIrUjhjep0+1dexmEbHMQynVziirkeb1TdiIAHimEHi+z9CMcXRnyB
6H0NiPYD3IHxRRa9epcDhjzoSHFtHPSrj6dhqOoOXT3tTS71n8uI7lmC+4OYkEyQ3Yj7soEi+eT0
TviYO6XiImvH2BvEa2YNu8IcLWzXkjxUNtLQt0Hs6iiShzIMVMkXkGlfpWiz5TKF0kG9cA1V7hMi
Y0n0GGuozL0DmwoLCcsB6wV+BUAhjMiVZ0sfZEnqknv3Hu7Z6cmODAP9hXJAGjM1UcI8ZNqM4ko9
1SNKghq17s5TCq/xR8av+p0RAk6AdxgZ9Z2pxMqPwsA0e/F6JidFgy8HfBuWtLu1QUlOdZ66WDrI
iK8w9mB+p8aKHpDb7q1dGsMv3yeiFifccdswKNAv71BgEcldkxXoq7J5Qm9XpshS3EvszX+43Vh9
QQva/CDsKE0/D6GZ3tUUCPXOnkiMXT0zq+PkeuajI+3C8+l2qxsousv0DOwNDCWV4gMAxTplkojR
2YB8OOj2FOM4SfGWlS2bXC+L4PYmf6uYVp+XXJjxyQL44VZZrtd/ttngIX4m1XA40OKusZdWNYrR
fQWKq8dyxNQbTKKNKH/WFIFNMddAj3NaNc7OL61tavXO1LpO/6oWivr59i+7cukwUoSpRdpIP3vd
Wwaq2Ndtizp2P8cKorZhsYemUP8cZPsVYZh5f/txV/JUh1GbueDd6GQjuHK+ELIO1b4rlsaTMCAj
Y5Hcoe6NXaZKmS1k1gdOppYGTvRY3u49roNmL/My04JxaGV+AIqGm2guJajYcrDhpFezAXcsbVr5
IsMxfJHAv82Nn325VRyoc9yVDAhpwpur3pzjoWgLUTNl9hAyREq6XgZ9MwwPVYtKwn9/GI8iJmEW
yZx1PVFpuVrEpM/IAmm1c5+OJYZdKnMvwaxt41GX0Y8rjhx4CX+0Au1VVldgn07TsZgPs1oMB/zj
yx8KnenAxE6g2nVOjrs9WWbAlSl8JHmQ2L+9Hy5zWZr3QKiWYTxFkrv8/T/nwgk9naG5Nx+wN4KU
OITOp9Er0etosGM5KIB0JRhwq3Q2bp23w312IPF6ogOKcKwOhRvmxPmDI4SNZFijhNGMsMzue6Gq
z007p+mTlY9qFUQNCo9HHULagCksKdCukEXyydJSSDtqNrh/mPlGL1VKHhdYSBU73O/AM7E2rOpx
lzVx2+8kcrHg1sMliPOeHc3rkfygS6eu2k1zboV+X5rA1LGrsX6ZSue+ls0k+j2KrTXYz1wdPzRj
jDypa/d4GtX8tj82vXy5G0PZyx3tSmSIWxw1NsLCxXdheVgZBuKwrx1vveEBREamLuL5sPTi8Pcs
8+qu6VoNzcih1xzEdRURuFLZJOkuO279XcBn6waKAktnZrUhpsIKqZZN9TDqQ1Tcj6HecJNAXcHT
ja7rtzKED7iDgkNvuDdd5fX2frw46Lw3iDOAkgxScfdahadUwAGPUnwmKeO441xrhBmYoNft0n66
/aiLs8dwB0imbrILIdtd8GRNAUSpaFjitsiDKemHL1HDYBrF2HE4RM1gP04m1cDkwSRBs1gcbz//
TZ1ptdQgYVGqQ/eIJs164BDHKoWUqLQD6kQwPCFolHTKvax+LEOtcPcjs9xir7ihdcpimGJYURV0
TVGcSaITAd6ig5ur6ngnQwGHTUWwFMvLDL3daFy839F0Mz8q/Hx0X5FaQy3VScIgd7RS3XdqiRav
Ww565c9dWb2bRy4+6KrwkhLm1WjJCVcAxGjydmNrvw3z1u9tAvfA6Zvlp+l3fvStQauMPrS0g+f2
Q3WvKpr2ezScqHnuI8GEYWx6rfdrHUoGluferD91wqBPgpj+WB2aenKOeduYYuF0YbNCShj6TZHR
Tbr9ga6cwQXJiuMI9QiuPqt6sK/iIpyMpWvfRjDzofrPiyCN645PdETt4SjgsEXI5c5hvHEvXOYr
HHvbQo6GBXJMW12lo3C2CsIjbnIo7yu4Nk6x+1nKbvrL0hCO0pjGs2vSMQer4zw36P5XUFgi8Q1N
09GHcxtvnJbLrhG/CNwkXWJUCNmtq8DgGqJMXJXdajDV+1AWcrqbCdEIwxaJd6JWK++xELH3Td4p
H0oQ7R/qRLU3wsO1vQORnmND2UyMWmN+9SwcJmw2EFFwkH7dK7KEm+B4XcZMGGGIas9cO/xVOeh+
+KaVzidZNFZ6ijpQoTsV+h/q82HUvRDX0GAwaljcPgzy5uX21rnI6gxKKoQtDYQVXOeio673duzm
pWMeNOQwn0toMT7HVvvQ17hQZFmV/fzPz0PKcLGTIjsisVsdKZjwPRhL2J1ubeLHil9S+JAoSvrN
ERIFVaegq7RxOi4vCsRXaBQtH8MA/rDeoaUVR2JMzQOnFS/o1kPKQM3TptkZE4yJJJmYDCbhHLiw
C+aNVs2V3cjthPIWvWTYiPZ6QA9DeYRN7poHGdHQbQTWP+gwVo320CZRHB6MfCpOqgtnWhvM6j6J
ezV6MIGwbmzIKx+aopklWGbSlI7LKv2TP9VpX1lubJmHqoc42UGL/9FSQ2NfjTOF9McY3NzGSby8
IqHG01RgZoIS12UGP3sDJozCOoyMve4hKPUFqs6N8tDYsZluFE5X3o8ep7VIQS5giDfu6z/vl5Y6
4/ox52FuT2O6LRUUBDPxNMX5b2Ai1Qakf/043GtIOxZmBhsKFanVcnoOYNw+rkWQWAYSkwg/3sMW
waxGG0LrPgLrtrWN10H+7YkI1cFXWPINFGjPPiCCJ4RyS1UO3B/2I3z5Dm2CunyPU58KUV0v/dbt
NzGlb3Hq3ztweazN2J/RDLqNgNHPHyv1InRGBJ4PyGXqz2SyXhWg/j++aj3QuF3ldcZvUw0x1kTw
n+YMen7avcdwuMOXLPQWooymvqAAghictFtDZdRdpneFnkTvEd/FkdQuDKvyp3YSH+rIKD7aoAbQ
4VTT/veA4OEQhKVY+KRF1P7oMM78mo8dKrmqNdsOGbfdo0CntGrmox0NWaQkBX+Gvl3/mfPMKXai
j5xgAHmi3rfJ2N/rRe0gWyHj6HsUAzNgfFrhr6liglj53jTQpMdskRzGbUWyc5VqlsBELNgZrtLK
HwKwf7OM0YXcL2kP/xSQ+D/skj7085kE249LBvJTCQXNj8yu/JNGDViWhGhe75pwGhPQqgkv3jRK
aO5BLykv2Dyk0SGcnORxsqSYfaT4uztP5VsfktT0cgbjRvKLIgH1jIKNFu5Gz24+h6Sg5SGsddRJ
NWvS+h0Dbvp2Q2+kT4oaQ/uABBzB6M10mLlxm4MxbFHcRwi8Vdr5Gd2fZPZ79MqpFEwDl0lBq/Kx
4e/eh7lAOtbTpSL8sSioJaI8rifKrNpAEgbIQiDLSv6xW5esEMHE9rVkIvunkyVag1S9Lii3TpSv
et5MaJ4OU/0AxTLM9iBY0O+2Ey36S+TUCsy37Er3+370JmDnITJyU25isYKnDjpICfCCr06vauKU
FGpyCnVnQAhTA9uGeHdUgStt1EV0DmsA4E0l/pY+KceIxX2IYA+jEWHwNGaGO4ReFOsLN7MBBEQy
nIH4i9PazhMefi+J3nfizugxakJzS0Gy3SskNiiI606/ZzWEpT7Abjd3RR5nTz1YbsTD+vlvEobW
bxfoSOZDr6DlBr1+3BMZZfRIFzf9nlgpJ1fLB3vy+zSK7Z2OasavckJbAf6CdB7r0kt+snCQkC0F
EYSNS/BKvHL+N5RZ5ljMNM+P8WzSEpksG8UzZS73sfBgELZlu8eyDEeUdJIbEwOTf28VNhi+UBei
NEt2uI5W1lSWhpKpURACwU0YFVjyEUOQcIMmcyUoMgRBwBPWz9IfWKUTLp3p2ca5ODCYmWoHRaTh
O+arWDLYjuyOMkmTT41mb02sr6wm5GEyJ9JtEMfrhBv5DIVGcRwFnRQFJmWzdkLkxnimBG2f9TCy
tj7fBc6PMIxwt+NaoPwYeqzJLo5RT4UwDTxamJW2P/t57L5R7lcYTcVK4j24eOyecqNYHKygm792
MoSRqmpoBfhdHYb4rrf2YtlKp/g5LeC4nSykFmofJR7P2uuiVSq/7TTtM74Teue3DC9+xYx3y6Co
RlAWEwNPtHNiKMOYMyMyupuK1HhQwlzFuqSYp3c0o8wGj2HdKAJ3stTHKK3kosiQmZhuQR5RgF7l
xQLQZ0fkeShLYFQAZjjrqmb7RpIZn3sFb2nc4Lv+q51OQIPKWnGUPYOLiumEKruOmYNIdURqhVn7
2B9XH3trmnv8DBHpCWD8ash1TJX2syodFP3GTCckJ1PigHIKjbjdI7yHMViSFA5xRyAX0aRAZ3Zp
G+ECWZV68RxqYpR7tWCStQjwzcmBPuswHTmd3u/Gow2LpRQtV38WXvprUrPiKas8tT/dzpX1y91N
6ghBnRBIGUqCfn5ondoacfKQaTAbkW75UzEgQ+7aCqrfFoIImYUTEH5lStBHOE20c6/4Xp+Gg49T
FKqTdjOoMwsYY3leGBMkx2pA6pqKK+/i6aMRms6D5zYTBbhaxvtxmnHja4ThI3ZT+I1tjs8ozRXT
Hmnrv6NS9sHt97sYOyEpyiTHJRzB3yJDX4LIPzlbv0xVk8HLA+RERiB9k40Y9BxJ2jmx1PGEUFFc
AKhg2dVfdRRjRJ4+5b8gqAlnb7ZD/hLXMbIEU1W6pwqfFR17LXdG+EgWurIRQa98DBsoCICQhdZw
AY2x0jaPjbCqAlAJml/WsAliwOs/+iz+KiPzlZdUP91eoDcW6nkUJbVEgg7NFhrhdIDOF6h0EVTp
K7x7VJsW1s4ow/I0prVaHqqkpXnYRItVjE4vLD+YWMaBmFXycdoXetdafjvpNa7Rwsk+gYAr0EIc
Ojt8Z9dYWg7hSMrG8U5ALjuZ+zmGzZDv7VGrK5owNrAGF9DsSwyZpXsyJmxilWEsm32LRNP8oS8j
I36nR8YEI9F0wLVHMZTAXBl7OA1hikiTKf6IXlhfLUCEMfRhb5zuUz2rfszMyBF+Fh1TQ8ftGDap
MsIO0E1E8RwrY/cTB1nBpoa1itBIonWfYMiamLuxxB/wNKeP6mk47d3RD3O+UoAM8t4CiolqDpiQ
b/0gaes7yRA/eSb4a1KEvPjbRJHKcItLEgluMRX7tuZ8M7oN8ToD4qiAZJ2jBGPRrC9RuQRy6JNZ
yNcKN6VhHxlp39xpjd1HUHcyRGdE7WWfuxkNnyNudAiSdxqxcL+xA/jA5xsALhfif7aB/i6zl9W1
HSFUb88SV2PTls5x6AykT7pij8c74wynyR86J+o2juUbLOT8oew6Bgugaxh7USue77omnw23k14S
GIkeRftU6AZVhoq1cWjXQCjlWDto58jsZE0cYbRbbOtzCTi2OOqRPRroTtf69y7D2eFRGo2eP4/L
JwC6RapPVSZL6wnOaIpAtZqT7+D7hcYpRoT5EBBGJSm1GhblO0+K7glPhGnY4+hleGih2wrdXaE4
f7omU17wprd/G3aOMuXtZb+839EURW6H3IUGDh7L5yswwvh0MOJKA2ssi/tpRvAtEbS0C1wJjnQa
xUalvJzj1YrTrQJAApdhMSRdpTG4EzdSVovAVh5FGjpHWtE+eVk2H2+/17oiJ+CSrdAz52H0pNZq
1ZYmhrngaggkekpPidOU6Io27bup0aeNnXvlUUyojQU2wrwIUun5EgJwpV9ojVnQAuU8IrkIFr61
3ReaQsoG+eSNm7paPo7I0lViCMFQfLV8IeZfTu7GcdDljZUHCuW43CnANE8CHID3PMjR/RNqbXjX
W/30e+y5sPu+A5jvJr1NYZehfOonqjWpu3S2k5NX2Xg2h4k7i71qdcaLl2Y9uVIPPG7Pxmmi+66r
sSlrFE3ccTatv1LHFWznaj0aQfSY+i+1ZS582Hxm4DMxo+581Wqbz1PZGjZsMBqzj2FrbzpjXG5d
m3P0NqgFwslQ8Hzda6UEhFt1rIKqjIUvB6/3PoaOojwoWUNRrrhy2GIpvzUBzj/Agh8BBMx4EADJ
GgQV55mmtsNQBImSehi7d5Z+bJPWesh7Rb2HRG2dcsyed+iO9X9MReCN2OA+5XtGYZ08PBx2FtKf
T00x4/BpyUVG3Msz4NKa2hc7HcfGjdTq8jInoiIUAMgTDAVJ/PkqEbdIpoDlLbAwNUBbFdhSC/7R
6vTUb1DWxOHQbDZO+eWR8BCTWNwjtOXPGlwbVm6ac8U0AYyNJtkhamh9Lhy823FjLzZecEkNz78I
1EvoScDDXIL4WsLQhF2IrlBbvjmkH1qYWV6ZBZD8rYOccu+5RFLPh7ShfvuPEYbpMG+Gko+lUQKt
JSAmmyhWoeEUNJP7mZ5DwtjBTM1gkkb94fajLnY6j2IObDk22uUE3tWpV9wRQtmoYf8VTekfI2/N
Iw2m/CeAADo2jpg3StqLVi5QL4TnGILpqFvg7r66FUxCtNu0ZRV0aIR+jMK8tbAlgTpYtfVwzC0N
6kUUdfw9F8g9M9EiQF3N3Yh2136GRf6JhwbgMxLo1bQnz2SFiEHUBLAclF+JJl2s3BT7MFlQweib
DeaDWSaKAdfQzXa9CkRqcotqI75frj6jSBIS8IAuNcoaMjYxjcIfcu4DNdOmp77x5j2L595hhTio
/AqsrDYu5YstzXamdl+UHrgh2dznZ1aT8GfCOEZ+D++mU6bT7IRWkxxzMc5PlpdjsNKjdM38MNvo
MlwcXJ6sMekF/kMODiT5/MmyN8xmRkoriO0+1eDS6f19aZHckhAl4cZrXoSm5WEQuTk7bDhavecP
48wqE0zjNnBbw/gB8EA7ta1aYqWkD3sP7ubdCIl646FX3xB0J1p4oG7I/M4f2kiDGT4GWYFLAbVX
dXj7deXpp6xKu/8aBXk/riePQQ4tR8C7548qUtQhhY6XsKFG9q7v5Q+0+eRXs3XEf5xtOQx7UPlZ
JK0dkrm1hgrklCyvBp2kMlKc+2kYu/dQ5H9GSeR2IPcoPG4HpMsNCmBpuQWJuMzT7FVAgkmswPbs
mOlg4/zLCdPId+bQtXeuxXB6p4+50cBha1CVnyz34+2HX55HKL9Q5FSSoEXYbpVvRThjdqAQSVm1
zD1GHHvCku49OmoePkKe/H88jlOvQbpd0GBrVAz9Cry2tDwL5nY2n3DhnnZjzWDNEk76bUCG4HD7
9S5PBV07PiPAuLcUdrVrlgwPx0Wb12th39i9Pd6rRR/u676vdlqrKQ/FaGzhq649lEJoQbeAUoBw
dL5Vc9KPESgi92Y/2cFUeO4RqZvx4DGRCFqzzB7tSoqNN708igZuREhmOEDbAeOujmLlTJ5bmW0G
VkhP3ymVi3wI22rvMU7ZiOHX3g95E0o9mwYaKLvz9xONow9Uy1kwjJp8LFKqsDDL0VmNcvcnmkoD
kMpNceULxABYPjAKVLOMgBnTr5FcYIOcWcFaOLDFUL4Xi572cc6ZhwCN0u/QCcRTAS1TRhnojj3F
WdLvqtyzfrpYHeELnqg/bm+ty2MLro0Wy6IsB51gMYT8twsFvEsUPaqggZer5UsxQU7tDSoBgO5I
VrltdHBaQ9l7ZeP+50/NwiOBqUFfYGN7q00dUaK4E3YggVql6RfZ0kex9LK/i2N3yzXogmPleJB4
4GVQIdFAZl+dv6XVYc9HWengNeV4J8og55kp0vyyiHifMmkZzS4pezcYEgO+iBXCeEq17EuGn+rn
2+t9Ean4JewBb9FQAcq3vscRC3Kq3JIOuHHgQaU+fmLwHr+fWoGHVW5aG5f3xef1ILMtHEWQMWSJ
azhIlhTGIAx7xBpurD8AHHksPfAGSltXD6gWhC9m2Tc/e0dXTv/1PUEa00jRKcOY11qrg8xi45WU
zGpQ96XFtJ/6x0Tm+Z2Tih9poW8BZi+XFZ4PoAoSFZfGzXoAHqMCq5dJpQUdWnO7xSX+iEUHA6qB
1qrsK+XX7de7sqMoM1lb8PgMeex1DRV7hTrZyqwFKm2YF9Mbkne9sONjGZEF76ZM1rvQsymPkzR/
TaxCJU2NncNsZtPX2z/lTdnmrNph6mGCbABWspQe60Bd5vxMRqgzXJ9cnd6JpGnbnRy5JRh+SCFO
JfjV7kWtEu0V2ghYOW+womFP9dWZyDYXboBn01Q9MijsyJkzY/6iO4SCQx0a2rxTanWwfPxkagDZ
E4ycXVvUducXKPnit466RrwrsBPe6kNd7l2mOQAjIAcujeC1uCaaMV1mtYMWlCDPJ8BVjvMZT8ry
JTadJc3IkkOMLNc+s8ct4MoSD/5dUixHYKmTaTO7Az6zpiR2YAl6HKxmPx0M3Rela98nlSw3YBTr
G2h5yiI5x9cDLXXx4UaUDMwmUme/0PT5V+LE34vRzp672FOemAwxxo2aLa2giwvofw9l5gBNCh7v
Wut+cE3ICdKcfUE2XzM0lAZoUbfej6bQP2kNcmtZBTnSB7sWfyw7z93N3lQ8Y9vbHJtY1huB4uoi
kEKRf3MHIyt1HprN0Ua9yotVEBQFcdd5s8ZlvSYQFC4yFLk0jjXwlo109a2ruPrE9MqRgydnpaK1
V+mNlYcNE9lu9hXsJXehkXtHpUm9T4VZit9JDZgjqRBDaKU6HmEBF7Tha3GX6VSZiBRNz4DS6sAL
wRWbToG1eigBj+Vd9joKzDZE5kYb9+WFEC5fDlAfzAjCNNf12kEsKdsRNXhghY3ZOY823vE7gZwf
MmuKgH5iNw7MjMxTkXGIhqAxU3uPs6tzcPRE+QTIkwSnS7bajxdMheVXLdBHkH6EIALi+ffTFNTh
CqEvaMZu+K5nrcSvZZLel2Eu3fsyDhV1j2CrJvaR0tNRNFGCUXZ5pfZ3I91Q5p+U61gwqYr6TkGR
8Etlx8YLHcJY7goLIEhwO1yuM8zl93K0qfUoosngV99dwrctOplOIP3i9gVh8Pi+x0ll39t4oN9+
1EWz4u1ZcLVQCVh4Cm9f9J8R35DZZG0ZoJE4jZ0v3PyYzyvAskQm+5+1UM0doK2E7V3Fh0lx2mDu
7cq//SOuvS/l5gJgWlKONaXGFi2Bq0OztzTm31ERAW8JNe+T1rXmptfb0oRYnaklwaL3tVxF0AXO
90JD6QwRmrBpzD3ztXaKfIW+wgl8AsZduBnhr1Cmzh2nTT/mQIJ36ThO9a4ywuH97ddeJwQs/SKJ
tjDlQOBdJATSQ5yyFPXs50xi/Cbp5r1IzOJeVdsJAczZ2Kgm3phn63fXGF9QaUOTAK9w/u4KemMh
z5ux0AjrO30A8f1slWPLwA12aL9z2xDoYaa05Pp90Se2LwDX/+gtuIU7c7EHPKRG0qBJEirTT5ko
SKcUfYQaqWPMynEk0mAy1pjNd2ywzfciG3P2i6i6O8vurGEjKl9bPsCE7Fs6mYTlVTUvptazEA2i
p9fmGYPnVHknRK4QcNqF6Rqaz7c/15VbgJY0SBYIjiRT63QRVf9EJGU5+XZYj76WRelBGR2MNOo6
R9Rc+daLJNl4x4uTQQOGzNQGXUAijqzQ+RerZwFYDEUfrAVN90HOObRANxWIz+hbxqwXr7c8aukK
W4xpKP2WVOefQFCLeZhDxeVReqs8Yu0xHOOimGCzWTZ6bKV9mMu221jTq+9HXQUYnIsO8tD5Q0Ps
o00jxTONSXL9AwhJtG8bFT3dRRL99ue7yJd4PzT1FggqKHw+4/mjmoTtPyKktXdKu3xNIJz4dgxS
buvSvvock42ytHkWqc/z51QYAKG2C6EzD8P5nm4IjRePhd2ncxx+MsK08BFHqb7bMpfvIm0CzoaL
ml/YObIpYedYv8iIzSBFsGVjBS4ODFbsUKXAWdNK4JZepTGNXg96iKMN7UPD+0j9Nx4g40zwPyfv
KBFF2ujHX/m4oItdG8sgk0Hjmnkk8WiyY6xE93XpOAFQCIAg2PT4Yva2Pu61V2PTvr0eR3Qd1dM4
mUAtcE5w5AYqnwDkbEVU+V3ZZsdq0pSNpbz2apTqiyQI/Hag9+cfGTJZmlkwK/Y9g8mPUY65XeFU
9UPvuFud3yWMnQVtvhraK7wTDACGwquuusvEXjVnMIGI3kzxfkjqHJny0fjJYTEeW3xanhG8kkpQ
K1ZyUNOu298+OMvBX/8AXpOQx/AQdM0qMJSdGjphgTG67dTjE/gr5V3R5PVp8fB8nqcxvh9QgIsY
CI55cPvRl5kbL08HRls6UhyntQ4mZW3ZaTZM1iHpyvJgm30ijzBK8M4m6Q5PtUrZdU9TgtFuhPyT
cwzNfMB1GUyu+TedizpwNGT6n+o5Mz/XE73ZXTsj0y9QZ0TyFFLQRsS+EkbPfvHqc4m8UERDmb/H
dqb96NiTvIP9lsCFNUHsIEr9UZpk5bfX6dpDmTRx0KgW2JTL8fgndttOMiYUwOVeemH8d2oaJLm0
FBWevB3egbvrAwGE4XD7oZdlGh+HbclgmaAKkWcVT5B4oCuo5OU+qjUv+hZ7aLeSGoiwOM6zBrky
TABd7qtGmndZ1Kbf29nq4gPM93F8mZsQNSwXutrH2z/r2nZlDUhvKPM5masPUGYJiNOInEYOuRNg
6jceXIkcoZ4a+vsUU3Sg67WZB26VbVnxXotCwCNID3D547ZehX4tiVV6J1mFY5jRoW+oIjjD6ltf
XPrf+MHWP/7zqy4m6nx0F5GVC7RIjcFXFgGL3rdpre9b10zQFC5DH2tO9ZCP0e9SNZJX1Bq3fASu
vChzDAR/aDsskiOr8IfcTpxYNGP3ucB/TzO7/K7P0n6vK4p5FNpm1n7lTrW5vpccAYoQf8739+CY
dViGgoUd7FQPetcqojukVzZlVJYvtIp1SEeQcS0zU2AHqwdVKMWE7sAsNjQWfNk8JfZR9uH/cXZe
O3IbURp+IgLM4ZbsMFHSKFq6ISzLYs6hSD79fjW7wKrZRBPjC0MGBLu6ihVO+EP3JNpOIGEzKedG
qbMgjGmj+qIc+md7GlABKKPC9qlMxL7Q9PTl9nfeON6gIWRKyB/s6VXOks4e8nqDhuwhNIB3g95n
gQJw4q5sw+4j6DrjqU2rL7fH3FpyQgBIZbK5whu3WvIly/VSTUgNBH41eZTbz44SNzu98quNBCAI
Nwq6jNQnGWQ1SpJSk1NotrDSZRKAj8QNNqwgrE6D+jCAG9p5y7bG41aQcv2YKVDYupyVU+udro6O
G1T4p8vSo3emQWk/q27ZBE0idhHC8tNcbCgmKPl77ClAqSCPLgdc6Bk4+qQzoK7AtVHy2PlnWeop
OnZ4vyaHGrGG96CRsCm1lhrVZT1CwSuGJ6EjzZ100IcBgZzTSm+No4KZbGDn3DEnKxni8jR5bjL7
jYEEtT/XagyaT6jjGR/TzvOVyKn31C+udiLTIRdBrAOOgmaua/UG6vllWRdu4FoKpDQd2CoyOlAR
j+Vc62cNEcqTYb1Z9Q75KIP4g/oADSCuq9V9o9LpmpG9dANecBSNmsnGd6wvjeUAPMw7TN3sUfGq
97zLr86AHBbZO4tgAJD9+topZhXhb4thTWk0duemDuYT+M9He4rYWwOh2EGhDwcwHtXVS1orZNKN
UniQlAGHm70tPlaVVXy9faS3Nj8dFmnozP3Ggl7uRWFXhprPM+h73ek/agLbtGrIK9QgEvW+b5Cn
uj3eVZBM10xy8Nn49JLoYl6O18bDCD+sgHVVZtT9hrKrnnokizW/0qv25+3BNnYmlwhr97o7vbXU
hoCjk6QZj58FjvBZM+bfiyFS36yz4d4r8+IpZ/PuxHobCyoVzDWpPkeBcV39n9EwI9OwvKByRyht
U2ODTpy4nHHW/LmM+i4ef+M24Z2XfVnaDpK3ebmik5XVS0XxNVjQeAIiXhQ4V5ApN0NB6pMhXR/l
SnzsWwrzU+s0kHgX72yLdrxDrXBP8WNz+kRZ8udwe68xKUgMhdWgx6EEUQznYiSyErLAWsTOXwTW
yen2F74K7NhOMrZyoVvoEDrldvsjyHUw7ciXmKtUKUNLfyDodd5lnhifUli9PxdzUe+aznDxGdEG
Y2fsrd0FBdLEDFaGIeug0uSW6UcH4koaYmtsoZv81CTw5Mqi7T4NRSo+Yv47mf7tGb+2xVavBzce
xALiLFBt6ure66jk42uWh0HZRtb8iGpMNnwHSI8w9lApU1cFsFtnZAVcL39xcfUbAzFq/T/K0mGU
25mKM0H7g0R5dh1pnahPofsxDHXRBgmpCF4tMW1n3+ujvgmwUfGKA2sLC68Jp1j/uRRq/DkdsaKg
zGcjEm2ONpK4JsI9x9quUOtF8NYrHzNlanMImlGs3Eet0hqPyJKNd2WiVsJvu6L4YocWqt2z4Yb5
ToPqOguRvXnZIAGSgZ/rK1j+j20xq2HSVemErlQ728hrIKj42w6r4qEBWXvo9KX4gQ4NqluDV99r
S9r5ae2JT7lCi8TPo7nec/nYOBb08mFUE2MgQHKFvBlcFEC6SQ+SsBy+LY2w5eOYjo8p4sNSBjmK
dgotVyUCSk3/hykmRIR7fHkymrJuKuGlRAxTZwbDQlcVOLd2nguAj/6o9JR807qBRUkk0lJsS2C+
3t6qG5MmFSA6JWrGqXltbg6aQKGQ1+qBmIUD+aYvO1xrc9U7IiU9vFPQACneWjvEVpLpovYmu4RA
Fi5nXeGbQnu3NoIqrZYnYTaFj29FDqtzWO7fOjtg69R9GQSntisXAz3WBzIOGo55Ksh31HI+OUP6
M3XT5Khr6Vs1qrhQIchz1+HRaRKorq55WxGqkfBPAIgTIYZpjM+1m1dfZ43q8+2ZXb/RpFMEqP8L
VcVZ8HIR51Fvo6q2dUxnHC/zpyoZfg5DaTsn2kVQem6Pdr1RGQ0dFBpxPBd0llejOXOiiSI2CB8z
99HNMBz24SnNiZ8hy3pektjrDn2mQOPVsrr6qedC2Xu1rmMtCStH6pzuC36d68TGa01niEwB+rZu
1cclX4xP7JphZ6bX5wHEM1J0oIDhV1iv3mh/3ErCwn60zqHqpVOFfJQ9h8YhM6AYl9SAviwet+7t
pb1Ce8hNIzUPDNkwhKIif9EfI6ptg6xVUkDuqT23OmmTPhz7oXMfLBTaP4AjgEGV21kRNMXYfAtp
OyCFUIbfo7zRP9z+LVubCsIgqip0zkjqVvu3m/uxmQQcrN6OcVKsivgu6W31LL0SdtZ5YygNjScy
dRsCFuHm5ayn2TAUB4pIEKZa/t5M3U+kyOFTF02fb8/purUND4ErnWoLegh0SleXLKZsuCKlrRk4
U1t+pPBVfw4JgGosBt269a2ySqa7rIm6yZ+S1sFJvINQ5OuL62a0b5rK9i0bHmygNdDn336MpRsq
wSFFaZ0G3+UyuLqidvkIpDx3qc0EQz2Ed4hCFAJJB7067CyFzMovwxK5ycgSgEPg4nNVj7AQK+m7
wQgKDEQMBBpqbVjwY9KW+KObzSbEhTRqv0+5Rx0epR/xb+HSFFxM/rtANUUV7W1++ZnXv4jPj8ge
uHMqOKv5y6dHLdpUxe4uzo8oGxi/BjwxTjgZKf/08JQ7WA4FLg6AERKsKUr1NC99t7MwG9cbqHpu
bPIeEAdrRcS4XKQ4ZIQOUB1Ox86b9cOMYsOviTTyfinrtPEjT0liwo4x/06LdO9JvBI14hKQkRBo
OoCb8L1XmzRBe1MJnUINwjIXD6rZp495qrZfLLyIH6hO4oFVTFUQNwshYK5E+o9RVau7fErGc9l2
+ScQN9UPUan5g1VZ6b+3N87G1Yt2PduUmgdp4RpY6JpIlBZVpgZ2jfmTgVI4KiGtHe8osF5jGqQu
J2gRcl3okVACLk/D7IZVM0c4gtWNbqO1J0AstD0cCz+a6gY2qTl9rsncdKkAob5PFwh3iLRGO6Hp
xhtAdwi+lVQLlXXay58hbHN0nKRVCcaK+LOeJc03U0+Sr1CX7ccJHOnOKZABz+oQQL2QGlG8Ojyz
q9dVQ9/Gq10sQywUBt6XrhMdB5EXD7on6vveaMFP0XS8v/1NN7cchDJOHxhKtH3kr/rj3RHMpl7I
mAKbF+9v2ZR6qEU+f27NpLibkrTMIe6G4W/bntu/CqliBcRemq6Qn6vvzGiykVGM1CJYMrd/EUWF
MdLtn7i5LhTfqEXYEjAgt+Ufv7Ba6P3wdGjBUrbxvd6hx2nUYfwAaw2NPjjXzYtjLu3OZt/6+uxA
elHAt7kp16XNzBtEVhZaMOpVhCVsMycvBDx4fUyFnTSBPo5Ixdye6dYBAw4o2Rs2ycdrO+2PmSqd
o9ZmM2uBOpvLJ3zivuJ9Kb7fHmTjySUO/v9BVndMhvlDPdGJCuYWVtMBjtmCAJ8XlQUilv30X5YR
9Co+bfQ+KT5efrxwaXn5S5ylUIg1iiOZ4CCOHII5MEVDw6uL9/Tx5e9fHyMpReZYxEAEiHL+fy7i
YmpKWSeExIle3NcDhohT1lmnASOde5yJflH3qB9KwNd3b19YKBQwiqhygFJYDez16ZI5HdoFwHUh
ZRqmhb5oO76D09btbJTNOXIYeKSkE+RamzMFtqDYXP9B50VT+10rtFA8TSme0LR6SwO5KtSeTpGB
m1Sga1P0VkNo+U5xKLgwOJXgPlZ7KK2SXMQuGauOKNUpmpFEaNWl/NAgiHK8vapbgRszBPgAvIQX
Ya1oV9PIqvBX0oPFtqfpEWdaMb1HWE1EAcIILDI242CKSzVrlecxEWb/WOSzrnzIe6Q9/L7WWufk
9PHwNVa51HYup61rAtVe+qd0t0ndV9dEaGOTHKHSGegR7K5aS/DzWOLuCVehX7DPlp2keesulEwr
RHlw60XA+nJz9wMAEGuihoUuNbTDwvg6Yr92Fw55fnZF4xxCM+539vVWakKRkOYHH4FE01vNsXSs
xBg1rqVyaYfym5tN8YPZes10xNsppyFcVA2dy0UZ/CEpFeNBdJkofSUGL+iTKsfV3p7YuCjJREE7
ktKT/q7JWMAAtIqdpwaxMlXKWY0srT+BM26yv8g0luocxeQ2h742FnGOowQ+GqF9yvKMuflXqhX6
SHIOUNlXJ4x4QJ5r0d7G3fqNcsdKDxV4OGsaaa8rBelyp1LHazRqNqF+ynN3Pt0+HvJSWd12/N+R
JEV0AHP2V+T+H7cd/c5hxIUdB07SivupWqyvxTC8qGmjnN86EpcqO0D25fFpWj/Dnhe2bR/VNjx+
UZyTyEWRg0r532kzlp9uD3W9yxmK9hSfUY64fgfjMomMzujsoHBUxI0TRT2xmXBLUGAAzIomTpM1
TzsruTkoOD3Z7QPOthY5aBbTgbOIPRxPUk8Bw6YSTw3APXkITT8lhTnde42q79zk1/eHbHvoXAXU
2MA3y1/1x/fLsZAx9MbBlC6BDsr7izbKpFpnhHeKs1NhZXd7aTeCa3ihtOAlXE+TrZ3LAVGSEkNG
gSdo53n5Ehc13W+gV/kn6L/dEShv+KwhvndMW914Didn/txV895TeWXtIZF8FMSlbY6sAq4TnRjT
R4FcnE10VWtOhu6VVJGK0mlEfAWideNrem88RIMz/eirWH+fL1Jpywoh+Ph6aje/1cp2f1hlWvfo
hIvmG0oGaF7G1jRXfjcq06+mcRvv5OWm+5CYVms8wPVQvtxeTblYl6ePaVAyZTmBsF71o7V4NnsD
HazA0Rqhnu1CS1yM+/SKonyMKR6Q62k6DVxh2TEbjKQKKmoU5k4Mf33TUDig+UhpAyVlNFUuP2mr
250aGpD39LSF0WilyUuH/MbOTr2+aWRmDMVcQtkoVKxGWfCGrJXFNQN1Elr1sRnrXDmY0nW5Xkio
dx6dzdGogpF2SdEWa7VNsR0dssj2zMCoh9p4KGzNLJ8XHVmiwLE7JANvf8it4ShCoT2AoqoUgbtc
wkWdJNsKc4+lT9wftpuWxyGMk78qHb/q20NtfC1AE9I+GeY09+iq5NVj9yY9Jxyy6Db+R0NW72sd
JTtxwsa1wiCsHLrtJC/G6loBCuyCcWSQRa0VA4eEKjtR1Ith2kztYt8XiDvsmHhs3SwXY66CQk8H
DuKOpYNpBmSmScUqCe2g6dTDff9IZTP6tMyam2ILKaZzOsXq49hN4tvt1d34kBc/YrVvrLBdzHHm
RM7oRh4difcWSdy+uAA43r5F6WhClAGRz5ZZY0NA8nUFNUU3gEhC52Rk0R+UpeGCUqZlrziwEYSB
5KEuJEMemSCuVrembVh7ee0GmjLmxrmOc+ODaXWLcfa0oskOXqKj8mr32SLunFa0X6M58xYcYSJx
D941LHaaVlsLTW2YXcxE6RytdhjugWZLj5ptnHX2L8iYxd8k8NPop4Yu9hLjrcE4K2ThgGmpkawG
G2nhl3AcGCxHOqaNGvcz8UN7p7vzsENn3RoKLzyGITHlcVqtsxklSTpqqRNos6NoB6QGXOE3cRvN
h7jUvb9ub9fXWtbqBeFj8oQg5wGFdb2MRUW9w/U4qG6kmziXCjH0QdMnQ+Lrea5/SpZkpgptc6n7
MFzK89gaVGBKAJJ5P8YvXmzq59u/aWsF8GYkmoRMAO1K3i1/hCQLCoZRjCAvxBpz+FJE7RjU9NRh
TVvazlBbdyHKUiw1W9r01uwlF0n/JKcUGiSpaH+kVNkfamTO4p3bXW6P1SJT/JddVvJIsK6r7RM6
Mw6TJQCZ2LKwzMbxWP2F9C5KRL1iGH6rFOqPFLvunZt+IzpAWhD0AomaLK2tHhWzMuaCYMANRG26
JUoOcXOKiS7NE751S+TPs10sR12to899O+V4cIve0XZ+xFaoxZ3hQaCDKi150pef03Pdog6NxgtC
1+vdh3lUtOXQOkB5fdBrysdYKYokmGwnwnUZgErkV66W0HoX2vhOFcvy75zn1XcgsCzgYGtYOZuD
40Q+5rlGF7hqhxqrM6f1vdLEAvSKUeOc6/aiT99+NC3CVqmLI00r112Sso9aXRvAc9XejGWTJ7CI
yNXlV0e4+/WtZwDHEUYCuUGnk6jqctE6YUzVGPbxgU5B/+QkSMOgZ5gfcYcrdzbn9VPNUC6XGlx2
FFXWGYDWO1k9R218sMahOWe2VFV2jfKczRgNA9jYw8JcH29ouTLkpmgK9nuNw1HIrDyAsUpQh/DY
+zLvD7VVW0/ukO4Bnq6HktaY0nCWjBFJBHn8/7hJmiUp866HvaEYeknZOOPxp1L1zqh77817g6Eo
CMCVl9nUGqzmTaOLadlEj7QC3dLWw+CnC9YPnWtUp7fuDSkEIAVLXHA9cJ8uZxWORoOGCN65dmiH
p5ziR4COnXrUa0THbg91vTcQm3tNgaEj0RMxLodKB/iOaZwpga7niN2lnjUfEyWcQS857wvV/H17
uOt7kuHkpqBX6kKy1C+Hiyi0zQClQ1L8KkTKARE/7Oby+edUFe/nqCt2Gs1XArVkvCqGZ8Sp1Pbh
GK3uJhXlY3TMgBguGXeYT0sHzdIU6d/iMSvVXnYlY8i/8Ndab/D73lK/u4ixJn6hpvq/qVOlz17X
Wg0cKFx73tHMEPoZPTQse/ylavDFub1AGzEu7zEZH4gA2a5cdwVCItiBVowSTGFlf7IxGvmU0Tj2
mwGzQn7eeIg8p7qzU+NBRzv5OUoQLr39G65fFUkaQIuIJ5P8eY1li2dLmJS1ECkWNqaVlcSsx41+
Stuiov5W6/dOHaZHVLlTdIngVN0efqNhJEMSXlFpSk6ytNr+TuyVAgAqAv4Z74TvQdIJUiTzf+mG
gh0E2q2dX8C0/B7PWvsxNpfkRC15/IXfQAvu3RjOVqx5pyofx/CYepjs3f6BW5sYtC+1f65vSa24
3MSvtcBUdbjfGs89mlmYkZBoMTZG8XBGaGI+aF3R7gwq/6eXEQZdOw0FcT4LB3bdK8yTrsVKHKlk
0jvrW1hXFU9iOx702ukPMyXJ+yFJ5iBVxngHgr91x0r1CuRraZFdObU2cIJBiubIyGoa2gap7hy8
InQfDKvcq9psrKzsjRMbo78ld9/lyiqxnpSzycrCdSY8dES2ABVTDDPQtCk84JObHej/7bXltw4d
wxIeQst0+HO14zByTviHFyvSndn9ntRVf6BVOhzUYVbTY67n0W8UdbzwJEzUqqCIW54fT+WenNPG
UvM7EB/j0FEpWFNQFwRuoI1CPJ3xS4wCyx3B7aPzOJwzbdzDWm1c/SABUOSiwUM7cP2gVZ2jhcNQ
RAcvHxx0H/Qq/hhFajX7Sz6FD2ZnWTu5yNb05L3GwZYw2XVTZ6x0talabv/GEwBylLz6q1BBBqNZ
0X+7fUY3h5LGJ7xtMsZanVEKyUPkAb8JFJPMOTed4i7tErw6JiRD/8NQNCClFJYEOq/etLATNQJY
RhhEU+qhkGqirlEUURn7Smrvvddb86INhK09Qkisovz7PwIemO59gX1sGJhmNA6H0hNqe0Z8GRvF
wi36cecu3hqO1xPtJXoAOnvlcrjMaPhiQgkDHa+359gWWVDlKJETmhvRzjpuvdWYNPKtyPWBxa7f
nURHnmfoEoIDc6zbx9BKuk9mkqXfjForfy9h1nRo9zTmu0RNHPVERpN+mMzSwqNMLNM/A2YHIfdh
NCGrTiCDnYxtZO8H5Oh/3f7impz26jKmLYTwPUJcvAHmqsIGxWSOUSSRR6eoETfIXQjaSlj3x7Rx
zI9Ej4PmR0tcv68bNZ4PM9qMR2VA0zgJu+GdlaB3CaYEqKgyNIbY+Wgb77fM+GVCBjaUgP/yo0Ud
2mflbBE+Ro4CyihznmBfeH6rCuNI7dU8GNWE/3Mzdpafd1BWbi/PxsUCFRc5Ns4567MmIURJITwz
BU2Ih+hwagdlBHfP0xhO0ztIK3tVss3hpFYHDEAYh+v0prVmisYelyYWxg+6lZcBpuGESV0uztqk
Hm9PbqNMRjFODoSVBxjc9UNcLKreCRWLxLTvk1NL8e4I4yK+9ybMCxojq0tsEKzh8zLm9bfI8cr7
uBvt+3ZcnJ2MZGMXguhEIJjaPHDDK1R3p48DYtRKYIz68iANcVGrNbu72xPe2E3UFriuCZ45nmu5
AuIfxYtCPT4M+DveZUscfVBS4T2Q1NdBAV7x1HN0/LlHRyzRhreaNhDAI8lJ1CNfKXrzq81cGsrg
GjOQH6PWtVOBXweW0xo6c21sHqzGUn0X9ZGdE7Rx7cEho9n+CpJj2pcnqNcmqe1DxtxooXMEmpod
MNJzjqHYv/WukYm8HPD3JXmf07KuULVc3R4nMT5oS7skAaAT+6vZiOmhNdX4qHvZ9GROyeIjWUw1
QmSQKvoo2ZN+2JgxhQb068HmA9FfF3+TzmvQ8bOjQ7II7dxXBJXUa/KfA8Ha3j0vc8rV7WlKgQ2w
MwAN1LWydYJFlAOcIEZmIq/ua5rYn1tb6c9lkuV3Y9E1f+VZ78n3tMS6HFrvvdnW8FRyK/x7aCBK
Tz1kl52kZ+MWgUkjQRbyJ1HDu/zkLQgL00hBbyhe8tvogLUYUewe7WJMz5XXTTt35NZ6k+OQm1IJ
hpOyKv8sjQn+stbxbJlK+s4CWxLuZxn0xfRl/8PcqLQC+aLcTGdoNRil3A4l+YHBqk4le528Jy9P
3fuqtDT8Z4x+2Rlw64GkHgO83aLBxt20Cr8coefJgrjHYalV/Tz2hnN2INYeQis840v0HiguzHdP
a/1OM+dzjSvp+64dtUOHONtDaqBgOUZ1eLx9lW0tOnkMdCmaqUShq2c7xWF1djMjOVRqhU5moXwc
TDjj3RBGO59Xzm+9xdEtJj7DcQbkvDwCf4RpFDLVxbG4QCiDv7fjvvjZ4wDsG07VP3mlZr9YDvx/
z1HynYLHxhRpl1B0g2DEF1+f41CxzTAMy+iglAjjTdNCQNol8PCN8T/EhkBcQMdQypHc7NVqgnfy
hr5uokM1lsvZwrn90Y6hTGVduScnsPHSUQ0zOJav/cZ1w2AOUeUv5KzcSAufjTgynqtqic9v3h7o
dkvRRMovQHJXE4KtFeeNNUeHMhkjvKrawWuOqcCbvkvUvcbExn3DkeTzs4I0JtbBrjH2wIMSohaK
5daTV4y8ZnM5JX7SeGN7CBWz/357elsjEi+At+dUc/OsppeVU6GXBlf83FTh2e2Rd3cXd/Fj24ge
QSztEU62xiPRQ2lDWtDga3x5BtpIXcbGsaJD1zSI7zrWGBiIpgbxErtfss5N/sPnk4kDQggwsaBb
XI63IOoTdpUZHWxBiJuFlGDsGUN7rMD26ARbp4yNIvUmHORa1zulbDA4HE1p49XUyyEJqzZwisR6
CXmZ3h6KsEleDXe5s2ATX87KWXrYXqWRo2isL34UDsqdGmEEEePp8/ZCD/UlBpP2MqA8VkM1SeI5
JeKuh1k03XtDL+wHLG/FU7ooe3z2jQWkFWGTx8JE4GFavQ9F4xbA+pPsoMc1kgVZjxST2bRl42fj
OO0sofzdq8tYsj6kdy4Fjyt8pzEO7uLQjDtkltp8BU/TPHbRruTJVhEJoTL4hhDMiW/W+x081SD7
9Nmhg1x6JoL8HFuheicWF2csCO2+02pSqXMeoF6n9V3cOm91NSRYhnwoKXTyAGhrM8WGb1p7qWBZ
bafGIsj9NYRJ8Rkh0P6+mtJwZ8NsPfO0VCkWMxwp3xp7PdH/yA2toVWmIf2BZkbZPOZgEx4GOxSH
KfSK557K4p3Sl85xMJPmPTDG8lMHBvApKk0zCaqiMf42LZH8c/uy2/jmVPNwfgKrQUFv/Q5qNNJb
o6jSw5KMKrBIBYpLnO3RaTaeefYTrXVQ/EherPuF4UwoNWBiwiefXfh7iopfpk5qgq3uktnnSTj2
ozIIVMGTpLZ3oqyNQ0QRjVuBBIm68DrIgJUyA9LI8kOez+m/paNET5Fo7IfELXeqaVvzpF8P8Ity
Al2b1dOhD85Y8rHBgJSt/UB2kt0TFahHqvfGUaDg/4Q4c3omHDDvbn/HjUeEl5j+jUapRTbFLq+/
oYvV2kqZI03U5HdvWd1RzMaIE7HVdHdDIfZAaFtTpfZMaYcZQOiXf/9H5NbHiw33CZB1Nqjjiabz
6HdpYvrQxuJTljbuSzguta+bUfXyH6YKYU4jPgVRtYbck/IkqPSwyCZCFT5i1uJL584/ZnWazm7p
Ofe3h9vaPRQPaEGTYUsqw2qiM6gjM52QKBit8q+ptaJAm1C4VeNe/317qK2PKD29CTpkrLOWFa1L
9APLRc0PuihteG6l9nfZ58WHUaNza9i5twMUuz78VNgo0kDuoqDPS3Y5taRd2m7MFMwQkyUL8Nqp
3nXjsif3eb2Al6Os4g287rKyylFEaPVc+zKWJRU2rew/TIKWwVsXkCsGoB0vCx+KpPlyQprSzl2c
LxK5GjufkG79gQewfecBnH/My3EPMizzwcsHU0IFaMGQw4FTXhcQTWFpTaZG5cGV1hkVqWrnZxDl
3qnT0qI+g7uxbwkyOGfCIJJ3LUvanbvtesvwEzwqBIAIwHa+PrZ/HMM6xARIRZ7oAMjO7VBPNevP
1tQNDyFCAucclZw3KzZimiOFO2TvBcbJ+vkeSzMOccstDyp9tWNWJ9p5cWOPVpS5J8ewtXMYDFdl
Gu7gP+Tk/5hcZ9YtVZ6mPCCA09N1plnxDPuvHXxE7r0dsuPWYUBxQaY1iG6TQl0OBgytdyNPoJBo
wr6lH1T6GLEme6GAfALWe0Z6WQE3hTZyJTWXoa2IfhBKYEnTmVSo7NHP7dGmUb3oh9SYvNM86/mx
1vv57MYhKINQD/+9fUyu725eAfp4ACcoV16rQDlZ7FauXhzGavR8Q5BTleBQ7rGuT4PQnOZ7Nv18
UOdi3CnFbm1XqY5NgEX2AX7ocpFxl1+csOYu6DN3fmel8+/c0scCcCQayZiiiOPtmcrcab3aaDHQ
biLaJDVePchpDkw6UhlPdZZfQlvMwa9KUT5Nce8EKDPX/hD38Q5ddWt5Jfbl1f4ODvVq0AqBlCbv
k/LgmXSEupBwClUGRF8KKwPIoWXnLPGSr5oyRG+vAjvoFkjhYZSpZFH2cn3LpO5pD6EUq9RDHBhK
2b2bY9yCetSqDnlpVYFtp/NOwrxR6ucxpudOT4QtRVX0clSldGt79FDNpESLalPpKbkZJLlt/OCK
iPpj1OONfq8gJdr7rRNOBaiRsQUSPUr11U7ob0dW8YMARYBDIj6h+3D5g0qCwCFV0flbrFbzm8xZ
HpDYRz9L78Pft3fY5uQ9fMoROKOKd4Uit+qos0w8T3ButcWhTous9mO0E2rfaVoeVCsZnyoRL98A
vROFkTmOL7MVDefGTL1g58ds3C6yw8PL59GDwJX0cuJFO0F5M6S4dVc7Z8jqeRB59bdR/pJJC5M7
F5tpIm+3uLdQQjmEfdSd3v4bcD3iZ7z6ryJxd/kbuMcKJczIxCPCMvW5iS3xbLqzZ3HWnOHfPgnV
DxYBYvuk2En8tTa5E85Er1W88zZuPM+0f6XnBgsCTWK1GFOqzDivR9lh0br6YRC6e5dphXgoKyBj
ihEaD1U/5gFyEMOXCQrzzjUg77LLu0daAUiFaAT3aBeshp8TU2vqEamrZS66QMe8L5gMJfbHQWkP
t9f8+pp75ZvQF8HVCVU6+fd/PpT5UE8J3rQByD4Pgq9Wfx3rbD6gr17cKzirfDMnW83fvtsouCCT
AT+adJp/vRy2r1ptwljBw9Ok1+86aD+HzOzKZ3hd4oANKlfOYuufoF7czcKtHrWpK3Z+w9U3ZmFt
2fTiRQOk8Sr89cfMlbzr8t7A5X7WEoBfWQJSFK2AKodKNSqOr7mL9TGu5qTHJ7udyiMF0vz+javP
b6CJTGOR9IBEc/WhhQLmQZ8q9BtDK3rI5r46O2aTHuNUcV7EkGPnPO/anl69pK+D0jVFGEFKEK7S
kk7r+misa0QOlapGECUe7sLaHI7dXHxTonA8357jNflXjidFeGAcgnRYh9YQt0cDDWaB8mbhfa1y
u35ovbh7qJdlPhgoRd31ni0eeMidD+2Qhi84llp3Q+8NT9WkGj+aqJ+tnY9/9dDKgh/QNxroMp5Y
gxYz0WcoMbYCqKninsqq1vGAL/vAbPPJt7xMBJmDYJk+Yph6ezmuzrYcGWmI17oJQfRq51v4c3oD
/fugz73o2LRNe4BVnwaz0+6hDDcnKSuo0jdHjnl5yAr6tyaGeGPg2K3yDmlG1a+SVLtL46Q7V4jn
HVu9aX2VXuxOrLo5MkPKPJvoe61O49lLqXg1k3StEUZfOzXacwma6+esQ+ytNLd9wW4SGVHk7Yyd
aHxrgeW3BUFAt5WX5HLWYYlzvZQDDMYFAatzlRjGPxF11+zUCS/febKurk9yRd4HzL1g84AeXB1g
BBemsptgVwDQL87LGIOUTHDA/SREJ86VUaBrMQ+4Wd7eRJvDEjKQ4tBDv1LaROvd8NopGyHXFss5
NIR9p5cTrqvpkhy9V0OVIml3du7GR0XzEZ1goAIgo9YXJnBs8jsbfcMua1N8kdvhgP274TcQtg7E
KuEvwxHRfb+keyKwG58Uagmit68iLjDGLz8p/WtthFWA2G2plvez1mfvXUPk/2q1pu/s3I3LkTIr
zyGMFtnCWZ2ZbG6MniB0DIjMkK0ZCTyww6i7p3wwzOeyitovb/+UaOpSjyXslMjTy7npeoRUTteM
GFjG5jFK5/w+NzxUNtSyPSZtiJjglJRvJX6xbV+hCFSmuCDWVzLXsauB6h+DtIqnU4gC3YOou+gR
Lni8c0K2vh2tUpg7yM/SXFkVVlSW07ZGTkiLQuo5SVv12RVtESTuEH6/vZSva3URN8lpwS6zKaDS
y1wXi/vOwoTBicZASbXh/aBk6XQQPClWAN3Vi300F5P2NJvaYPuN4oXfvWjMPuamFwofY5nhnSaa
DKfo0NDnA/qb+QdD0RUrKIUaOw993jneQclD8y9vcYpnZHWiHw3a/FPQ9TQA/Jnq7JuRXpRJiUE5
cTBBeadWt5mWdWhKjx436ZCaT4PRd+e+iaOXEtcFidvea6tf2dTTnZJqy3JTyJO+hj/a2hwtRkPE
2QJ1cLHw6J34X2pZueWneSiih6UX2XeHlVzuxrIoipe0mXNxoKaJ3ubghMkHdwwLz7f0EsEPKqP9
/G3KpwmFCwuVY38ZlvFTPmpiJ2jeOLmAPCS5kvPLTbxaKdqkuR2HyhSQR8FGxywu+tUOVtO/h/w4
xH48poW1kydcVX5YLPY1pXNSOEJ2+Zv+iCE1LMFa0Wm4mtVz/RJ53s9er/Sdbb01CO6rFMqltgAl
kMtBim5JtL7TiRjifPDj0rThxpTZ8fbh2XhSKEYCPgNqAOJojQJb6tpN1F4hFNXG5Y5POt6bSy91
BaL5bikqL8hiz9t5UjYuB4O+ClU6abBLNnA5tdSce69YCMOyti1/j/MSL6dQcQzaAKjE7cR8WzME
4YbiDfuE4HdVXFHHpTPSiIC/rpO8AVhn1i894nTfWkQhocuk7cltI/vl9rpuvJqUeYGa0/BFTHQN
xUqh4IkKvkcwVWrfB1FpJy/pjDDkiJ8u6me5lT2pZpY8571Qdr7p1vICsQNbyBan8LbankDpEq30
uDxks+44tLManWlFdIskCSpi51HZ2qdsUMm/B15/xZ8oVW8CUBRPgVOW9ne+ua77amrvFQK3JiXN
YqGugL2Ft325ZxbPa1qLfnmAYd2MP3LdPY4T8gLIcKD4ePvjbY0lFeEd2q+UHNdN9InXGWoAyOOB
0tPBiifCnU5T26c0a7v/cBak8DwPF7GOsxb1KJGV/B/OzmtHciRp1k8UALW4JVOV6GoxrW+Imele
aq359P8XdYCDTiaRRM3uAgNsYzoygiHczc3NIB1iUNCoCIsHbA9/pgD7OCtqsnMSNr4U2RiXNkVV
SYxcHbt+XEYUSjkJuoI2eVsZAa1aTbWzHzYuZHA9TDxor5OcOPkr/rgcdaPo9HymMqvWEQWGsVJt
inpml3vmEJX145xZ1k7sfwup4agHWZcIFXFDIOrVIwByUvMkOQPqa1Usjpxu5Tc9TcY7FJ7m/+G5
B/9BTdoKFoQ75cqB1vr8rNSi1by6LZGgevP+kckv/R/yZiWwvF6CKA9hQhXkIsgdWl4yzTYl+748
jyil7Ex9Y6tCreLlI+cCr143KifjpCXAHIPsMrHOZttZX/o60ellS7OdoTauNBOIzqDgyGGHDXE9
Kytpxr7pDchGyIlctEFFRUg1xxdha9N7c0mVi1PjaYD8rv7hzetJ5VhqieD9J5U+rkeOO9Yx0Jmk
ac7RS5hVOvFEPFYon+f6vKO/sbWiJDRSbZ5XA9XC68F6O471frZHLEDb9Eua0BGtCN18hkSbPNyf
18ZRkXJ3RK3AMjDIVkMZtWlVyqD19FCK8WVuVe1kSm5nyxY/6M24RxzbeAoZz5aFJNRj4WteTy11
tdatVBMh3KIfTiEImSeG+oulRvrFztzpoVB2DbLk0VsF59xrfDviJZpT19RQSyiIm8ZD78+mkeZe
SO2u9YzZtV5C5D4qr9SH/FvGv2t5YVWXnzUnLfcMFjc+KWgblA6OCm2XttzZf1xJvRuoNNexzqGZ
5v9Ghkg/zYo7v7MwjN6L3LfWGNCL2iM1z1slWqsxnTg0IhI7TMcfen0yj4seDu8SPLMPNCCRlMAq
2bnZtxb5z0FXG6lTE3UJLTKgyioGP13s+SFbQrqOo9TGaTyJn4RV/MrJfqUQ3H94wihQUgelooxm
zU0umypmG8nR0f0xDuWoVid68AWWrsVerWDrS9KTASeKtFl29F1/ycYIQ7AkVneKhvmiFiReGT0i
hy6x1NP9w/na3rLeuVJoi1oyDP6biAM/oKLpJqP37cFqj0tTJU+L0JKnRo3Sn6Wtt4PnJnX9qe41
30z6S1/lVu3lRhPTYZCZZxm9E0Iv1i9cEpaEpLs3/4569Fbv/9CtW4T+ONkPJPssrdXj50yLZkG0
RhZvLsQve4omzStSpf7UVrRnI0ii/nV/wI2PQC8DVxYfgqVZxxGwuosuTThOdIvhKelk7bscTPlk
N+Hy7T8MReeRpAxRklmbG+gjeF8zKD2y1o34pBcp/KR0zrm36kHfySQ33jceF3j1rCIR0jrnplxQ
54UJibB2EKkWOoXAlnP+uS8SgVBmUV0q2I5eM+Gkd3+WG4EZIxOWSVUe8MtVYKbNLYC3OfV+plvi
gk+p5bt6pO7sk1seJWQFQAVJw3BlN668uv64BuuKVGMx2NAi1/JHq0k/2HY9HkcnFEcjFMGncXAT
b1LoRgorAxVIu3B3XrzNrSOdrKTwpoRQr3+CO+tGy0LwGiicWiN0jINwyHHh882H+4u6OZTE+NHZ
oMV6bZjVhopZm4nDLnVn54LRQIq8Z6qeuFXeTBqQC0v5nB4fKa69Zrg4SphFC0VB363s4BgP4EVd
pIVIWXa935FAIzte7jW63HZ1vo4KcxndQ2kFudo1S2QpeVTovT8guH5acjs9oki4vDgI1V3okrDn
U1Ua9Sl1Eh1LxDIrYcsGw3OgZONJ15LxPIgR0T477KNjBr/iUFD139Ob3XgPZWQuK078g4N1/cXr
xgmTMFM5VW04vO/jOeGZKN1HuvaSv9BodA8WlcbL/W+/8R5S5SOjIoLjPK1ZHAZKBlCc2GZNPw0P
dIQ0P9Jkmd8py5Kchz5PTU8L+uA5aWj0F1Gv7Rl+b82aUyZp5TpA5/qdmpIOXCci6tHF5Jyz1pme
mpAkLzSQ56kFPhyLJrIdrszWNSL3gdSIhCm9loeJO63VSvB5fzBL512Il4nXh+Ned/vWuYIzClwk
bxIAyusPOhlahag4l5VR1+1RrYri3zpvfwdJ3e1kkrcKW5JdRbpByUMqtqx5833AnqFtrverNnA8
dCfF+6rovltWV7xoIiyoXRraQQnFjAxsAaleKVvs22vjuUjz6Mf9PbU5b8ndk0gZBZhV6FEOYzSk
mnwezKA76Z34B0Ha4TMVkHKnGLGxeXiCTLQ6gFohB6+OTAj63KSlwJgeL5OvbdGLh0JLWsOLkYV7
Hzel/tEI9O7NrQOEyDDcAQHxv0EcZzXBJXH7oVxqSPTgcz/VoHa8yeys91M+7Xakb00RvXmYpADO
KAmsYpYIyf+Ae5jMp1eMU1VF0xfkRkAmtNHqZQuqfbDrAjf5sWs7TLEQRTylsV0/wAsvzq5RzpPn
FEliwCfskTQOLIKwUJTiOJr19B+2PLQ3Gtsk553UXc7mj4ezytSmikcX1+IIFDZzo/iQJUHybA3N
m7uXZJ7CfQHM9VqkXz2Qk5jLXtRVj1N5d8lc/JO7CQJO1Ffxk2WX9s5W27gyZJ4rowI29o0uVxPH
Ig8ZktIJq+a2Vn5Ug077fP/obESo0B2kADFEc6h1q/SknkecM3tcnztFm9ECHnP3OYPS/qOaOucl
EWnzv/sDbpxVGslB8IALQCxueLZ4VY5zqXd+imDcxTC6z6oQWOHE7Z5G2+bUgAlpusGLGaTlemsY
UVbV9chIgbkQINJi5sdhgKpQpkwPfVJEOy/bFtQlI0QZC4Ma4PxwPeAcGaFm16wlZZYAgpQSfZsQ
uHzUjQFnhwZ6zbEpjeVnFk/JU9oH4kXwAl+GtO6Vt8NcxP8ErLIHiJRs9VnbemwGPB8RPRyb+n0W
5PqhxnY+8qw+mf7LWPCmic/pl0Cr/3raENp10lrWucrDKPdRBzAf2xJFRU8X6fTp/vbZup3ACQDu
Ia7ARdevB5tEk4mFCpZfItf0I0779HsNMeVjSWNVdxitZS48rVXdnRdm6zC6KgLxEjqgT3L1aQ27
5W82jc7PpwCf2S4NTqIvldP9yW3ERtK0DfoL06NEsHq/9bi3rbhhlMTtxkMwJopHz53pVXNuImWp
ps9Bl8XPY4mrdGAOe1jM9vBUJ8jgqTWuMwARTiJAgIu7IKd3uZjMis60WT/qS9c9LHa3PHam3p3d
yRUUa41g5/zcfloIl5wagnWIdjcCI8041UlnwClI1WX5MQ2ZcwyQ8UsO5eQCD+eBPQpvKG1l5wq8
vZHIePgfmDCRGVzb6y1VOFZZFlE0+pjwANPMufKhtZr3jZkp3+9/39veMZIrdOVpsUEgEgx+FT7M
Ipv0pAUjwdK2MY8jOhMf1Bg7Vg+JuPSH0ljaOdBs8XNakuI9tUzt0Y2T6EkC4d8rdRDP9Lc5fxVK
sCe/t7X41B/QJSUlkxjZ9SJAJCn01A564JKATpxWwZCpwRO6xKqqjTCQdEwvxqp+J/G93XIcZuBV
SbfjBlkb1HY4YNsGvmC+66Z57ZWLM0Mgb632B7xD1fIRQkjO+lANP6MFEc1Tqi+4Vt3/KrfvBL8B
KShAMm7LmyrZkkOvnWz4HlE51OdWyYaXOOyqrxrV688Ua94stCGBTv49Wufg3tEof73Uix2VmhMD
9Y450BMGSOkharBAg95i7Rypja3NjCB5wPxit61pOj1iynaT8XdnPMd+HQ0hpBbHQkKp2Gte2RwK
CTO648nvQOmvZyWSrrBqAzhIcaOX0pGOS7mrFk+W1u+6FW6OxTUFKQiNYkKX67G0wc7CoiK9Bi1R
m6fJHCv3UqaY0StuMX998/agfVZ2fEKDpmi7OhlR5MbK4DJYVWOREETGS6IvQXyIRjs/qPOY7gX7
t28NmndAWgSa+HjyGFzPjlcg1jErBtyExfFCB2JyUCtugvvT2jjwcsPDrSfKdGFoXI9iNKkwu4mU
YkYteDpEjp2MXhXV6WWebPdzbDXaMamCcq/mvzk7C2ID8Qlx+w3gH2rWjNE1F00gnNF34zI+Q+RQ
9qiWW3uEKxbYjksNzqP8HX8kBkpPqwzoMSCP3sCkbSHy5qMe+THw2+H+Um4OJf82dDdl/LcaKq2y
IBmpTPl6pSBgh3jWYz4M/xp94ezgoBs4ISJyVEpIujlpBOzXsxKoOEggkcvCaWu/MdryV1ksziGr
jfShXIT1bHTGp3AY1X+SOF6+YZq01yi39QEJUjgTaFNwP69mi1y22bmo6PkRHU5+aC3LqXWGZGdN
Nx4GynxUEWw00ShOrY44jml52WQ5NM45Qg8xGIOHwZzzo146/buudlvM/DqwWOS8z7Xu7hkQbX1S
6KPUh+GhA3Gv4j29avTIHCjY9EucnCaR1gea9we/tqbu+PbdA3sT4ryMPXiCrj9pG03CyYsSk+oi
Mf22RoR5MLEDnIz6ze1+/O1EH9SCaBHnPlt9urCj/FwrMP+QY2//UYa2+uJGSf4QwQ/b2akbC8ju
oCHNwPWFVqLV9ZLPnVGIpaLWRhZyMPKoPorJRiRwbN23v9/ooFkE52iEcqettsqoBAMiJiCKysIL
EGvdgPC2VKl1wNxCv0rxmLn/yTbQL9mSg6YIkmiwG9ekhiY3s0GR72qR4Hjm5dlSmh96MY7qsWyn
+l+rM+IOAnlfmLTkJfbHOrdVWh/bwH4/pbiKHEOrUPu/d37W1qKrsjvOlT3rFCyut1IymaGwHG6H
rJjqkxittD713YhhG5dG9dsy4ZT4NAdG2tc2Gq13ShfFsHawyn4WKn1PnpHggvA8mZFNmTDLlb86
fUqrnaBk42hLBAXNeKodRCWrs4WozWQqcQLABC/6YAEV+cjGG0e3Tt/HNV6MPFbqZZjrHigcGdT7
i7S1Rppm4OsEBqzDtr1eo9I2ycst4N8qimOPTjfxFIfqP0pvqTuY79ZIuiS9wLyiucBdnbbEzUIU
TTF3rVJM5csSABQCTuSby7SnfrjxmMuUkWWV3bVQI64npRNzRYgyEVJG9fxUYatAMNs4kDBiPTzX
2ow/dw2efn8p5d96XYUFlAQNlWQ2KmRrAwAbeLWl/QzWScg2GrUp+2GZZbHDbdnYLoxiS3og1yOt
Gtdzw8NITQYDbouKn+4hXzrtKWpT/W83SeyT6IzohMCUdYjdUPNKpTU+3Z/kKx1wPUvV5X6BlyHR
uNWGiQfXyGh7H/xuwCb7ogW05sCzCYLZC1o1CvygpkXmaPeVMI5BVHaThylF+zuh95aO2F75WRdR
fS4xKjoNQRA9jAizfmlFGlvHMB2N9qSPkSa8OItaUKKRy/QYl61VnWYwMbr8zGzMHm1TFMdMD91y
Z363OSmBhKS7S9ABUGUNOqRYgnUW8RFeZ+7XuBrObmDJUq5MSl3hUqPKcZKaZxqTckhZqrzwkNP/
nsfWR8wDHuCPfby/5PICuFpxuaNQP3vtxCekWr0dE6Knqt2DQ8xZl3xNSV0+U9OfHtrW1U525+QH
EbfBFzvP9mT65Le8HZl6GGENSPtaxbOy8SvLeEH8cHZdknS3PRkttNclmG3ooWm785DcXBGvZwdm
CWPBmVif2xz8qkJ6vPMVJ2jP06TVl4H6gd852rQT728NRe+aVPlwCL7XTBCy3KR1MV9A8CJt/CAb
i7Nh4FGac/Z2HuSt7wcvgCIfmaCkhF6f2L7QzDbOB3q3nCYo6dvqjL/zVA2+0aHZHvDTRAAxSaaX
fl6MnbBjc2jwZcl3gZewrqPr5lgmijHyARcrQphWMzynSoazM43h86TGIepVTea1UxWe72/arfWl
C54KH/Av815dU6losUFp4RMndNF5XYbol42U/DHImj3x5a1dqsETpVkTmR8axK/XN9UbMzHducMd
s808EMX5MLmoZeammR2WwdJ2in2b44HtWoxGNL4urwFJ8pGpB/iKIpRjnsB0rw0DqxwHS04qfns9
95vjkRqylnSMcCVdz4/QK5nGJZam8On4qetr90CLZPnQWCFsk2be8wq5LddzDHVb6nPTAAsBb7Wg
mihrcPG8R94WCYyTIrCtOUWCDidf723zfZ5YuXPQXbvn6XFF+L5UjG78oET9wvon0Th6RasXjuek
vYNjQUHfJn+o/UWTvPnm1ET+WLTpX41/SYxXq0MSOqmISVBA4cU/upOTvAQx6TMZbvb9/p6+TTcZ
CxYRmbp0iYbDev0lwjEu8qWi3BkIRXznzFbfU2MxLnY/q/90TUE7rJo3lL+4BD4Zwll+q0rTO28N
2eSvIOjDFJBP5Kxb+oKZroQEYXNfyYLl0GtO8vdcdEhLVo6Sfb0/5a29h3sLPGXpMITM1fWMUVnM
aGtrwMB7vX/PU9T1XrAMLZ44QZIeurja4yPcRFHMjsuKtkEd2BW883rEOkwr1W5qbsu2FJ/ddFE/
RlGwE0RtDiLhMqrIhGpraB8jl2UZ7arzM0wcv5ipsN6l06Bd7i/e1h2IbfH/H2W1XVQVPqnilJ0/
oMB2iGLN9SNEVw9tm1jH+0NtfSduCBAs6pZULlcxgtPng51TgPaF08zP4JHKx5Ig/HtFFFd6YubW
3XnVtiYHEiCVIbgDoctcfycsNadCVFSa1QpLsQBT6nPcO+CODZro9yd32zbHnkD4kFAPugiJ7Wp2
9LKZ5qTzgkbDpEdHs2v1jxpQjnWiwN38JcaqS7BSq6cYn+Bujo/EM6HtmU3RfcHJbrY9yyjVzI9o
/zQfuCxoli80bYi8Mqss3YuVTP2QRC0cKDPT0odk7IXhDYhN/BoNnIW9AVlJbeeTbS4gs5EcZ1on
1ohcyzexStPpfNdeNOQ7BvvU6alydqky7yzg1u4AqgXBUVBABIS4/la2U1R2YRJBFlM6H5shN/8B
F0v90TLFYdS1vZR2a2qyqYeCNjcHKd/1eJGy6LEaLIyngWkWoieEs/OECCv4L9sQLRR4c4jS0d+8
GkoNMwOskcqunQUxwslj/ZzMM00wbRHvJLAbwRRYAskjDc3wSdcF9MEU1mDMUe/3WJ7/DpCZL73K
mAffUkT9CO0yP46VUh5Gs6/Dt582knS48DpFEo7d6lZsWieNy6oAJNDyyrNqs7ukMCQ9Wx3T0/3T
tvHxgN0gCEIJpwa1NmCx1bnR64LQIo7D/w1dqZ+0qh+oQo3Jzkjy26zSCzqYsZSh4IVa5RpVrNKI
VmyF5zQsRHlM8qQ6GWa1p9a/NR+TewP0lPfrJqng6nXpymY+nYmuqBfVzfi97rRxILmssn/evng8
XJRrIZzBi1p9p9ltFVPExGrIzsU4O4ztY4YX9Auq2+qX+0PJv+pm9WRnIncIrQjrFukJC0UrycBT
VDfG80Ir3bO+DP0pTUcT2xhXBZEe3wwuSt1gkEWiDyAIEqfrk428brNUPYNCaQme+8BVEKUdtdMc
0GM6wDnbSdO2JkmCRubC3pdZzPV4WkR/i43yk0/+Wx9Hox8/4RFuXNhOdkEPVVM+xGjj7qRNG/el
lM7mTuFtkzXJ61GXyWhNkDcuFSKxU4bLxclFcwbjZ0Tu4KAOx/ufcmuLUjCh9sTLDQ642jVpEocl
ms+tX/ZLcUztXrmUYvwXDvdeHWFjPenWps6KsRCg37rZXRYXutYWLe8chOYoqLRvqZGhyl4qCl0C
ttIILEA7zfh5f4Ybd6eUpJWtQ4xOhe16RblMg7qRUd3U6NPBSYTpqVNWvitzY5Gq/rqXlGZE3Sav
d7K1rWyGcB3511ciyY3VQINXjdv0GJ5aTVd+6jkx75R+wY8kVcNLYKn9Ayjr+L4bgKExK9F9O1Hy
U9J35UFbmu5j645o0qP0/G81K80xFEm5Jzi6sd+4oPiRqAPIx2W1OpU+6b1ZkizDgRmPwqy1h1DX
A69wu/nBCk3lfP9r3FKzEGVFMY6Ll3MsO3+vP4feOBGQM7iAKsDq/VaUhEuplsfORQz98kmdi9Y4
9YkbPgLPluphFOmQ+EY1N/8bnIFI4v4P2jgA/B7OOPKyMmCQf/5HdVKtY5xpFX5PNPWtl1WFSY1L
NXwou3tK0FtrzdGmUC69Z2EeXA+lw+sGaElAC9CviM5LTWrpzbbeQe408+glcfVsjwC/dep4S8k0
YLrgr7FeblxPc5oecd5t6bPGcbA96mk6HcqqXD610o6w103tcH9NNwflXZU1GZ7ydROkk2c1CnWY
p6Zhm3zLggGnocqpH50qjyCghvHJFNOeXtTWh5SChADTKIbcMHOdLqr7rDNbdF+MwDPGVvF1IJ+z
1ok3S/Wzh7nlXZxTZDfD+v0Ti51FZq22dCvplESTOn43ze4vwx3DT/dXcmvLEDej8s7rB+It//yP
3akFSzY2uKmjPGBFF7NFZBHH6u/CanF/6kgS7g+3tYbckLJRHaImvI7r4eYOg7KIhMOfhzb1FbMo
sT7Um4Om8v/9h6EoxcjR0Ddc69nlttVnsxoRqKtsjwmN0COp8a+yt6qH/zCS7BiizsQG0eRu/XMN
nWCw55wqYE+WBnXKjX+0KUYELiq9f90fagumgXhjQQ+H9i/bVa/HcmOzTTKH40Z/S8FtAjQYl517
FI2KG0k69qe5c8QBITMcjbS8PYeNbewkC1t7RjZoIeBGeRkG3/Vv6JyG3gmNJ111itSvF5zLtcpu
vInK1KGu0bC+P+mtTYNdBYeO5cWXbHWtjUoaWErBl4wCWgCNJHSPFoYvnjq6b9bm4eBJdhrmfTr4
0xo6j8k5VKdLIf0venEEFPtVOWH9qYL0sbOIW1GDrIri/yndCdc0U8DFZtR14jALqWg/dtv8RzA2
5TMISA4MFS9PborADDFFuLOHNlITklcCXEpA7KV1UdaaUnSAO6CbaMjVb0UZV1A7aI25/9HkR1mF
8Iwiu37IS5DfWMWZ3QDpyapAbWgwEBeoAPGPWC+qc+WM01EfW1QCLJMOqXxQqFP08U5QtrlnJPXu
/w2/lnRvqjG2cpdJ5nplUQifzA8IOjS+brTx5f5MN4+DRcGFEB7xqldRnz+Of96rjVqHHP84n+xD
NCdq5BViMPwwpB6gTpPYWdrNAZkaYbU0/l1nsSKJ+4VpYx0uwgSa2qwcjEgx/YgQz59rGvLvT3Bz
q8rRYBXKW3v1xCdmLTu0GK/Mo+zFjfLgPA+yCZR3eEqPQWuIT8nSd58W1Sl3HoxXIsN6HxHJQdsE
rYcMJT/0H6trdV2aa04I0EidZX4Ya31QUa5b0q/wHxTtgYTURntNE9GHMekji9c5S4/ZEAWoSuDf
Y/ldUisu7Q5QIr0gddvSm6ZJGb22tjVxnI1W+eYkw9h4AmdqY2fttvahBRop2YvIfK/becbMdBZM
M/j5amkctXCZUBIVBn4gblgrez3gW1/qz9FWN+VcJmqRaNyUDUpcJ6ueU29Ikvx7E+fxIyKHIQtl
q74iimRHr2FrTwINoEhBxogn1OoNHKHCtaMLEqF19eKToeUXBdlU38nm8uS2VfTh/p7cul74vDTL
8L7zIK62RbjkST4LyrdwpsWTjnSk4hnWPCs0ec5D5deo442HXu2jrwnf4N9pNmh1vf8bti5SOu8k
KA2Lnub7662ZxlEkrLSBgzMv+pdA69wvISalx/uj3LISeJNI8SSnlx4tWuGvh9H4lEnQAqaWZbSk
5xir0l9hMyJaLzgGuoeJ+ue8wN8IqeQsP8RqFv22A6eOKRvhTgl6GFJQGacpfycKPegOyOoOszcK
fek9p8mXn1Vfdbnv6Hlle0krAtTGLJONqgk1r17iVlNpMM/qIjuMTle/mabD3qCaCg4CrISsudzU
f5xwu67SJpcNk1OfW+8HJ+BsVEp66jpl583dOIw87bJ9jPItXVDyg/4xUr3U+ORUIC5pbRoeOhfm
hTAr8LQEovT9r7Z1b0l8hQgNXJrMb7U5EBklonFABdwgSQrfriqaehdUU37GiSY+UmZNbC9MUGV9
sM0p0R+6xug/l45evnRVabGbzXDMvdi0SKEWHpV3DlBZ4yVK1cfPTduMH9uZRT1VIVbOO7HzRn4l
4wMY0LIURxPD9UItUIbnNgEOzlIjPlZini9ZZ/2NErX7JQmiMOZc57vsvq3UHeUEID9Z1pekkOth
Kzuz6jgiA2/0zHgR7WgeKIJEuVeCndBGjGg0nf/jkPpOSsv8MAvXsxqnPHLWtf/d/4Abe4XsUgPP
AZ2Tns7XvwXue7fYi1v7yEbo/8TRoB3V2oEL2w5zuvfCbqw33eOQ+XjRaWxcE48cARKhOgMvbFAX
z07a6f7QDuGJ9A8dzEzLf+JG3u985I0ZMihAOBcL4eC61oo9E9ovzUKBa6yzQ9n32oPRK4rvogp9
fPNiStdj8AEecRB++Xr8efCQf9Nap2n91hjyo1NRWR2ySTsinroHt2wtpTze0JXhpNwQXxfHmcw8
o2w3aAhGQIXJ/JaGprNVQR+uYjd6so1or0d6aynlEpI6kEvT7ng9v2V0rFDDVQyhyFr1jSTpTkZn
Qw+I224n2twcirCP//As3PSKZqMSm0NctH6Ua9E5dAv93LnVeCj6Yo/0t5VsUnWld4VWGZoU1hT0
OFZKyADAEEXMSUtpI/YpEkXHSZsxn8kQnjT7ElPouJoOrkvhXBnTdifYfdW8XAWAICCQ8l7VzGCR
Xq+tYVdKNaDS+qrHXp9KPutnQIvwy9JUNsL8qcM1WaUiCy9OO9D3OClVVXl512WOby12+GSrEwVB
EEDrYSwa0z00iIF9ub/DN+IfXMQJT19L/OaaBD1EdYlsiNb4DkrLFH2i5aj3+pe2UbPHwDXDHRR/
YxfQQYcRCcA6wcGacFoqMzwWCywKwk6GC3dQ0oEZhM9VtSh7L5lc4NUHkC1zCIXINnHcfK8/AFHf
EOgTkENVT4F11Ge7P2iNoSMENtTFZSqwUPfUIMCOWp/FOcHNOPcsYYrTm5eYljoZLNARgVnGaiNU
+Iza8USepQwzdsLY0h8iLZ6Ppts3T2VRh1/vj7e5xlDoZHuOQu1idWlVCmnDtJCh625vwTIjZgf4
6B4H8IE3ByZkOK7OvYWiA/fHKnoup1nVOkvHfCjM3AtmIPhzqZFyyutuj/d4Oys5FINIAULQm1U0
2WLojvGy1fi9Ukwnk85hTxmC/pQFu31it2cCBB6SCKVJXlLYa9cbJ3Kp7CLh2/hKTsO+YgzRAzFz
ejIqPfO1OSh2cq1XWPR6p7KAUmWU6ElWguTc/3hmUGe1S8pozA2MX/eLwTHL0yAaw/QGzsj7uZpr
BQ0Weny9yuyMpzI1XLwFDCdskaAfySH0McwGL7CLPD2iJKU/Jnkw/EqcXDsFQdylh2aa1GfWDhfC
CsHmDyEKH9Hx/s7buHhBLHm8YFtT/yfrvp5IUIrZUlJWLjWM8Tewfv5QooP3UOT0o3m26LpjOgn3
XGPE++A6gfLNrMxmj5uytVVoF3vtg2arrDvLo7Ls2jyLMcHQovgDuyR+SUw98+yx2nMA2wj9UKAA
5IPiSB8Q8db1jN0m0nUhLzQMwM13xTQCL+hdIi5VFnlOlpwiyxifTastkddxh1PHllXNXWWk2+iB
n4Emnwb/nCriuq3CmHE+7TteVz00Rvxg7P48ZdFwGJuW6B13oEtqJHto/8Y5IdCEmw0QSCFlrRhT
kRxNWWs2vts4NAPZ5fwc6HH7Mrpp2tMRPqA8fH+D3eIE6DjCtqSzltNyE6+MtlKUgTQ7qzMBV6BW
Zj8bNSTPayphsRAm1nKjcrAHrf58f2QZNq+OqJStwe+EEoqk+l9/Z2DBqRorgLg5mmQNrEzeOcu+
PsPmMLRa8V8yCvRiroep+zZdgsnl6jFq1CYCay4fnHaeJWZMiKDO2awdBaqHx3AGfk1ikXwe81g9
KG4afeycIStPTRBFpyXSnYf7S7BxrHjDoA4jly4/w+o9FS0SllqcEtAkpfYZJa72aIcQYA5qAN53
uD/Y1oaWuk80iqDDhBPiaiFAzkHMGEwoXXHMI8Pwo86x33duiiqd4NE2Qcp2Bt3a0H8Ousrozbpc
ckuJqMT3qUV9IqkPriBeMKxAez9QAtqJhm63M0dWdkpClCJrXef1ijImY5gOr4bI8wO8s8arg0Yc
yyZdvN6exiMApnHGsXnPuftmptQjaMUBBAIXJSJfzbSK7dmi9k9fjIjt9mIYTZjTZts4iW8Hy1xd
imUK90xdbjYQ2ShhEKkbfZMww1bQerBESTaHdA339FvnZ63X22ezCdSnwlKDN2vFycFoh5F6H+Cw
a0n6uU27SitLqaAm2qc008zDIFL74NaF/fn+Xr35jAxFjzzaPhJJv6nzxAotTcRyEHDGIfoYVxQK
6KSsgLTtxVMXmhnHCf24tpz3OpVfc92ra4mhuQdB8chOTXTqro+J1JgsSwFMNjeO+nevldFvAlpU
/o0ZsgBRmC7NovX4F7bby1fkkELXC6fKfQmSxpyPVYa/JcTwoPl0f0lujq/8XbwIAIzQmvgA17/L
dnJ1Eh1yV7jyaDq46qKf7HGID+FAuNa0lQkKouKgcH/Ym+uT0p6UqOVIwQinPLUaVnKhXUk8t/Ig
/VYUTqSCFxK37VwUNyiuHAcDTrorqeZra6ItIUXdsBkYZ1KSc2ZETuqpzhTrfqRp3ZcYUvbiTfns
ItlWFIcGrdrL/Zlu7DlZItboy8HyjG7D65mmqBLSvsIvWMJIUvub7uTEpeHlduse6qQOj01jgaQ2
+R79/HaNUfYldwOqkGH4umpcT5ClYhuMLUzs/p0aiPmvOu72quC3FxQRJOE+3BtCi5uQuI+SmYmT
wreUTf2kHYwL1nZ/L0s3XKIJ1Pf+ct7uV3hlbBvoXqhhw+K/Xk7sPd1eN6jlY6xeIiMSdP1jqnXh
JdHN4FNgjtpjI5Jq5/6/vRAZFUjk1cePHbt6UfNqID01YX4tbaqdwjKHfpLrsR+nU7VzMjaH4m6S
fCaS4TUJcqnrVBtdKDZGkQd/R+UU/JqSTH0/CEv/5z+speyHeMUhiZqu11Ko0chSU8IUFk4JF6uo
QvWQa2EYIa0O7Pkwhu3cY/WBe/LOZ9ycJbGoLK0gUr+u+I1mM1e4YHe+01rxedDgjUP/Uc5LEu+5
0d0eQNJDqIEcf8iIxP7Xs4ynyhRCA96h7985V8aQxme3WYazrtfOb9hFpePNs2m/M4rI2ikS3+ZZ
0CDpXpM7VaEisCZMafq4RIHTQulZNK3yoHFUX4vUHK1DE1bLt9iwxvwULkPz2XSK5X9u786aL2p7
MN/atCF/CAIgQN9SfPbmWwdROk4BJdY0b3PMc+g59dWscPSdD7tx6UjBEdoCZb4BZ+t6tUMVzikM
7s43jbx5CjVRn2Yt3tOH3rp0/hxF/oo/8nBg/GSoENbx7alPaebFntZpA4jjZVd1J4TAh9/3j8pt
l77kyMNleEWXqfGs5lWCAgr6hGCh1aneekB9teUFmWa/FJ2z/Bi4hB+BbVSEdZ1Rf9CsuXvOXD3+
lAdF/mhHOt1193/S5hqgh4DBA1kOV+L1GpRIPcSp5HeUadZ+tUSZPc6prf6ondw+OBg+7wHfW2eW
cEgCVjCe0Ca5HtDsu7zpFuCxIBXxZaTSfQiqOT1K4aWH+3PbHEpCj/BWuJ5uykOdvYyWA2mspmHs
tNhF9gAJoTsk6mi++X2mKkiPJa0dXBAEQdezsnLR/x9lZ7YcKbMk4SfCjH25BWqTSlJraUndN2mt
XkggITfI7enH69zN2NiYze05+luqApIID4/Pp22oNeSqilV9UU+IIqVk38Cezm9QWWQdx2qMj9jL
mE7/74/5nxVPPJro12Dv/e+/O9yWLVZQQDoDpuXDDu3oebAVVkqxY3P8v38VCLz/y6MJ9Qq1AOpQ
tGv/U97MNaIzpIK9vkKyk7qP3Fwj5lhihIvAmIy/KBrhYw4lTcNJJfv+FhD6BC27VtHW5rSax2MC
n+1rNJfRL+8deeWKkLIFt2BJeh8TaXtdy6Rpkbnp/cknxWD6kVVjfBJ7If5IleXiqNS+/S7hTXWt
CqqkrTajfvYxNte6sRT5n1q6+U+yuYmfERmUs1Zq4b4hfWbnLfS0W70+Zew3yvvkfa1RPWFSIOpP
qyujTz7w6fOWgsthRc51iZVWMr+MeYYSVqWIr0JIvKZTW4EO96An04gzhFdT3qpPODSmOKg/xqiS
PbKyio6+JGjUUcAiAAyxYIT0jo2qPCG9E3yVDGm2R9qEejyThjRo8+u1Mj3olyvtPPeaHTBNWUMf
8WR0RyBE2LkRzEJcE1Gdtcvi5fCszMA/YaUdfq1q3T+R2FnwQ8oXobEPCj5fn5tQPCCwFiGbWAM2
j5CJkqiPyL67LmpSl9yTaRF5i0Ni+r0WG40e6oomL7CYSWR0jRV5TZRImn4HhAnMSsrgU9fxWk0v
Blkx06E2cPi1rFj9BzYG6NiiNt49fkRO78EFk6E5Ar+1AJkEopmh+mENETJAQrLib9qLhLjbItb4
t1mrAQlr2OsfutzNTj+JDbuCYISBsXUcgNaC4hiN6WOEiJjxDgy49XGsKoJPSpv5biiipTguNW7/
Dm+o/JObif6y2JD9hCexQQY5+P8xpgKTPy1KpdlhTApMCJibwJkj+VA0wJVMmBasSC18yOPc28PA
Kwl85JjA0DdQhSRW2Gz9ctpEhlCvdSAfZglJAecB8Dm9ssmUH6udNww7PKuYH4AsSOCBWAy9k0kM
Lxs+RXIctoLmd1HuIHTDPJTPLeKVqWhrA1DLuTBVHPXbrlOkr0IWuotQBfwFRAlhWIJCOMIXujX2
Aj/9hOycIa5+5baRxbEk2BRqGcKV6jZNANB+2d06+9PYMFdfVl8kUw+eJS9OGSH4x6LI+Tubj0UE
mMTEn+tU8ifCJrG1LFb6ill69mLtGIPCvi/2Z1li3t+lFt7gE0K72AyP3lYWd0lNSAbbErpNBMvD
8X8Mug4JsnwKDWPbWONjssrA8kypK+RhywfwcYpoiACTjIeNH5lXEgyUXZLfe1n5+ZxLsv3mJF0/
0FkGChe8zX27IZCYH/3gk390Kqerj92IU6ik0rS5qxR27Kshr9pVquZVDxHuVO7lrG9f73x2uA2x
kQnj7TMZBJjXDu3AnQNSuDohUhj95MrT9Z+eMOBofWk23y1IpJ3baJf6UlUsK1qFons9MihTkG4o
W/azZRXpG9j2gRmmNUkv8Cbw+fY8mN8Qi7O9tVDtXhpkb9S9UYu9DEVtvysT8bj1+Ux+lA53Sb8i
6lVdzODoXzTd/keRy1L2ZsksXpK+cGD+4yLHvaibaOlYvTcvW2nsCtcWnYdLRIN14GVGgBylq0Bn
mNU2Tvqs2OPQwo+Rx2fUHrU6bGomsuUcq9Kd9WBzH1SyRsjqDHFAvDARQ93rmK9xq1Y6ySOA2fv0
SOkOGLwed296P6+LOY9kcuS+WblVd2MMAkBLKyQndsPmjLnwOmLIj9o0xD3vQLE4R94J2VY0jtxP
Og6OvaG7zf8ktaVIIRFU8QdYGFII6nPgKjxr/Dn2UGce2hjA9G65JjKr3GkLiE66x5cPgn3pYUOP
ukayaXvytcvGexIiQw4SFDn+p8xMuXwOlK04Dr2X0QB7W1mDA3EqC9VUX+U46PprSPyWju1GjPJA
fYKdW32kcwHuZmuLsEevMi+m5q9HqSj6evarik4xJS6J2sITTEBbl6Qau1hw+c/Ctyv8Tz7ueDyX
8wmMfU1/gZ8cs3bLQh3+RIkxskDySSnkmQxFOlT3pG5wXHXJ2Gzx2+b2xL3DrUjAFUt4Yh8BVRy3
P/Oe0vQjyifN7iO8ULIOoMaB/FMZouD3o6hvXp6TypWfnuGjTe2Dc9TnEitHDWzXrV6SiE+9gvjI
/45NSNcVwPSN769AoY/8fnZWVpjt1QEB32rZhk8g3YpY4PaJ9+FxslLkiP8bHL8O0O1LZK8vhc7e
akzRGOT4fDfYnLGZmF4iVup5OPB0zia8quRGagFWQ0qjV3xvcdbDmJTqpxoDzCFqgwb6EhSbkA+5
79BaFtx8sAzrUYcpXmsvOgdZGu51P9SWnLdy3ujjtjRG/F3GcENI2gy3/mMurS+OCZ4NOHFiwHEB
womh20x/MTjRg+pNhszuC0X3PPQpKZdHk7ptOysE8HHM6nMj7msO/OzQNgswPllXSsExmUuxL1J1
SRV8XrersA0IPxPN9xFrqJxtDznE1OaBsqoaWr/smsD5k3lwpFrkmTbl26JHXBS41CI7z+3mml2c
3NxM7jwve56eeV3o/DJzV2CFPObNdBQljHJtzm51LI8ytnZh2fd4QBJBM9A/dRXM8CjgdkzbUCzA
0w3S+LyN9x0wKR1RDBjTzPsnfUNz9IEw1KSCZRzpUakViLkAvnY57o5neSctQFgSMafb2PQIHFww
IJ/HJMYe9ooAkBXRT7cXZCC0RzhZPLRFsrMn+MFBcA57Mr3TDT7wjputiE4ZvI1PzVoOWZvyqNl7
Y9LtIw7JZlqGjUGEecSDvZA0BWt6VZXD5GpENE0/zmX25JnTnxjn29DteZSoFm0QcXeraErfY79l
h9FjlOl4AAcDxKOy2hj8ZyTFz8eWDV9LAexKJxozrGdfBHZFGOky9ZkT/H6Lkpg+EKwF+EMwhD4Z
nHv44uC0/V7cTHa0Delc1nhXYQrYbatkGExU+G+7ZdpRF1RTla6doVBWu0mB1teJATkV7RprHf8U
s14wlNsaJVpUibVsG1KJ7IisPdOcakAxitbqVdR9tXGczEpIQKplsmskE8S7397Esll5Gscl2C9U
jWneYs7Hpr80shMsI8hSsCeisSbmHgdLs/kYhmBD1GLRwMrPemVbXB0D8rVTgOBIoQ5Sl5YdZDI0
0VdiVPxDKGz5p6DiS3+JrbJ1W8KWjedqnMbqECPKPmo9dnsWTH/qdLtfdTGdY1KM651BslvdJoCm
7c9JbOMYpXfhRT/EZA2HEs2cuveb8w70IJluqGmrfcGtPm15jyQ9ROwmSwOJtlxc2NoyMRYkZdiP
LwiAoqFv+FokBzMqlGQtOmk1POIwTubH1JZ0fh63NVmfPEf052HKuOLdFtXuFTQ/ws6w6lVYJWRU
dIKMIpzyEQLbtcF1POUsFLg3chS8B5BG3fzMS59lBypkfaenKPytBAyPTt5K0pWN6+NcLOqDIbtL
t5WMUaJIh9kDLLt2Kds6G2FLhc7NvvDUbF8FNjLiNpVBlFcRNrEfeLyU/8p6H7BpVlq53GUzr/4Z
k2vaDzg8r1yB/NYP5Qw394LadumSgrOxd7JZXi2OiZdcyw2LjxDR8J5expU8ItAgU63eZ9BfAAhO
aQ/iSfrixDjxFpUx/xYWvN0umqZ404p1CuQO72EFzCFdUcBuarhBySqPP6IuqHQPDRLIHmZxA0sp
FZm5xZEqeUcjuSIdY1z0T2yrzc84y+uAUfe6vLt5ZuMJTwJ9JaLAP7qXWNXsHLy9qMxM5NXBTiPI
YWZAEOGh3Dx+vQZO+Rylia1aDJgtgmbm5iaV6widGJBtTadlwbAw7Uj8TMepmFBWJQi122rN7wdn
4uUDypz+RYjksB2aRKg7PJPVKdrhPfpRUjZQTL2XaWoRLkLejZmMbOGyC7pvBqbiFgXe+HMr5XaM
ZLOKNjUwwr+Fsl7CVeciGjsowNt2x9wuvkzWBPzB2CWE/TWDTHzecpwCy8Sb/SgrZdhdOVbhMitc
rRdOanpNDE7Gg1dpSO7waJL1AqGDL20uETpytXuQ+lTnGCQcZ7kiCyJqIP+gcNhMdtiqRiyfOrXz
+pnYuFxbENrW6d0uUdl0UeD51M7TKsEwWbOGwOMkt19DxGDwQNMzjXm32F1UnWtQ30G7TlHgAjmR
hqOZmK3vqMK2Y7cIGqtPEDd93Q7VSD5TnK0gc7DBfM+njf6I52A/6pDLd+mr9dEvIvzCkGtilxpH
h2tHgzu5T5fCLCfC6fq9wpYc1M8RX94KBtD2K9qrzLaZgtnblrJ+l7RszHnYdPNVky3oUzEQk780
asqLg/Rp/ptEiSv7ZlqL+oJjHEdqMaJSVWFmybWoOL/SEkVVixdFDZurFPGLWdCrn4HFSbJHatWm
zxYB6ThkKsLXB6bDPp9tLqbk+xJ2ob7NCerdqzCjO02LmwRsAya6w5V0v/MgjTjlEbfrtwWFaXbN
93z/R+HNVL1iWBVu8xqGLhRDXPNu5xNC8rYCzpcHOjJVHRJQFJMnktbRDPBcUf+JY9e8YW4ftgt0
jDFt7cTW+GFHstTFjnNN+iLKa3MyOiMoxbaCnZZstcN55PH4LTKLdfflmm72rOuEHCnUmO262qm4
lFjOKLrBpiG+X/DtIJD8BuEDFz9ZL5jDltNlWLPsLRskQ3GRbfNtIlRnH0kckLi2cYi2bbRBRASn
F+iMQ6qzdMZvhxO1xe42mgqOyNPP3RI5IbkG9+gkYpIeZJqIFxhHs7XDOzO6l0qqqbdVhkSFXOIX
t4B+qL/pEhFUbWQbcxii2bijtN3yH4Vz83JJlQDDiJQqu8Pmx1R1WC9x2Ten9/qo0qompyIsKWuV
CtN2MEhhtK1ZcDP1OEFxuKH+c7+TnI5rz6WJ4rYe6vEvn5QfDntZurvRgu3mWpYMGXRjhLq6K+OE
qzbfkYqC1n0s8ELh08qPsUcY3QlN3gYgZR0FanmbrIgkQj5PzR/TAikRZwSrQESLwYLHYYIlLXVL
X2b3aZiKez8tVdzG0KmT54lrGY7Qu9LiaDBl/8hck/pOTqB5HmOIBMNdOq1b6GG+Ba6EpOP0dyXg
5beb5FFywmOdJieDGmU5uxyY2Es+BD/eT97dIm3qieQt20BSRg8Y0bqrcY3kWWa0Ou0+wzolTp0E
SxYgKhXHgexUdvDzJ+EBzE2zHdaGp/v7FqFOPAT8OQfUrNhrH2Cn4J0R2UwhvaHRwTPaDAUAZzFk
E41fLdsxqqrXISFr1Y50WGg78B0iS00HiS2keSVRl4KR/zRGSLlvZ2wsqqec+uo8x2xSPSSr5BsO
cfZZ+obmbery9YtG+XJX7ylcuNEyxvNFWNSJYDjephnTHPKXCatUP/HX3qIm5qTRpwnyxA+AQrK3
BU+fObFUSnYAPaf4WBs/yjbLrHrYcryc/tktzr+Dfg2zCqz40+M+mDqgIykh+0A98z+x8pMjUtS4
lHZ2SuPxGil8WUh+5/YieAbjFqFp8rxPcxydqUJG27XAJGDvgX8u71fsocw9X8dGHGFoy17qJVIN
jMfppNqyjIhC0/efaxtsE/2BQCfEa6gToZ+qHNGXB7nngz3kua5Zv6tEvxY4JP4Gg0q1A2hsKS4Z
0+Z7rIBAPwhY35tDjddNgtO/NleHTUXc+XhOTrNrWPSdr/P+FdLK8n5jNJPHJLcMK5MsD0+bFJpd
DPYetxbvz+x9SYow9PWyU3LOfE6eQ8odHifsWZ29jWLZc0OBWgI8FPs6VFOsFWSbG1y7h01muKwD
LttOQvUESzNkQ9w+W9oyCU9L7+GvPFsDpE2bCvjlD26NY9XnM9ZXUI3tK6gOM/e/DBy3opuAe5zb
seIjFMNloy+g1pMZlC4U0GfgiaHjzIWenzeBXbcjhFr1pooZBjO4ETfVYaMJs82RqvoPeht3qSL0
jy20BHFaxhTaQ7Mxvn9tTSr1kes4E/drMajoV0Co4L9GjRvpNKP5lSgm/tTQhOfD5G3+fd/JeAkp
GdgBJUMxtoWlCKLFlDj+l83QzQ50VyBjK6mt7FCRYRLf4urP+4viqQvHDatMpg84KS45iml2wMJh
/tYQ7hDaTSP93mSre3ElXj3MQyfq5KCSN+6pye8WJ9iz85bELyWKgv0YxVZiiRHLAurko0w/Mawn
sBZH6/oUBTSPh1yq9VJjAJh2LqCGfCjcEk4WYED0CSFhyyGl0/aRwvysL6C2skfBNByt1VBs5pRE
mp1rx9PxbrnZSNDkFAuH2MU4Sie8I7AsTezyx0NH91Cb1ZJ2ZstQzltisXi1lGEjvU9r91EjzZW1
c11l36JypOgHXR0/SORUbgdwDt0v1KZs6uINrVtfocZnHcBH7lM0pPgG2uG0nIa5yr+rOodYZ8py
CgiG8A0UYA663m7G26VOQ3G47VT/uE08aCfCOuVYItzD85ovaOHAtgCRN8SEmlaHQX5LIqyBojaq
djwIYqmOtc2JfTSlbAbYKMJ2CNNe6se9jlAxDbWcH1DWeKQqj2NqeleVNmkbqOZvfEDa2fss5wVf
U2Cxfo3RgP0YPFqXTmSIZ34UftyvObAxBZ4G7JtPOPJEnrUzwjT+MY4J28l7JR6xO1YGDAKQufGU
jSVuOOjMop3S6VZMD1by07BqfUApBwh1mi1Ixk2B9X7dYC5b74thJGeNN8orD2t65ekt3yytdw6L
8NKQ8Bw1NMVODjKfWgc9E3iiOBLpw7BHxRfEwUJc0McXD0HycjjbIGPQAJBE8BM++fmL4MSCgI1t
t6tP2MhbFFz6nWUjizC+iexDaXmERx+pHQAQe5lnXb7Uo+5rMsQTVisWPJ94VMExqCJ8Fgivrrr6
eqjyQwIS+dO0Ilj5KSkK6BO+2ZnscAHquIXilEdtSuvwJlSBykJ6D9cziTKMYnRkCcj3wMN2QyLE
0EL1wMODTgsaKGpOsICrDFktKB8ww7gUkxcxNNSQTmfo0+YV7+go6WcP0+qhpMGM1zLReO841G3y
EQqln66GN2h/gCNOxWVJBpr1xZT6JzKF5eckK+zKmAI5q1mNrMRHsMnxtYFgN0bdLDYWHtySLR+m
QAX2zpZy+8XMWBQvLMs0Uge3Yk+uNSJj77zLR3OwiJHBE0WyMYeWupZ/2NwMSYt5GacPVMT2YdMa
IxStmv0zHcZqggIJ5B5y4kPVqkXLe1FCru2XhbpHTiazvyqzjfWhANRubfNsEBjaIKvmbnAzZd8b
36T77bKWgPlby39klVzoxaATjg4Z8P5v0jmDOxbZP81XpiDGIXwpHt6tZfUH1lLxR4/LgODtpiSO
9Dt3O+9LlxFxllgod/esntdnjxvU32VCkO81gvDyt5Uvlewops/uRykmdYe0Y5hfQpwtUbeo1EGf
M6pB+CTO/A31Ej4KThQGTj9WR6LmTCATR+dVR1n0wGDLtw83KfFXOWWlAzWiRFlihE5D79dY2d6a
wvhDFE3Zz2zfdNQmUbPqljgjx6O0GKT1Ic/UOySdJjpvs1dfyYpJxqPIFvWn3OLpaWMmw+oeXK5p
t6UeK55z4qzoqrGRz5jBY1WrGmhz8eCLpW9zMWKOlGQAb/WAXVTNh8MAbT5DUXbmWo+lfmULBmZf
Ot/3qRPJxnHQl4vvGboAj/4PDXhrgiuL+7TB83QeDDLBr2MQhYDsiM3Ciwe4m71pStXYooiRFLOd
ADlVo8FrupmabMS3WHmI2eX8aAubr8+N3fg/xIvniMyCuQun6TJE6rxhRCjOiDPFB8J7X+OroUko
znCeVL7jCJE8+4jkvG/AwLpNjwi5x7SnQD8wrs0DyDqInF/GZgIYoZHyX5aj4+izVSMWtgx7GW5r
KPwZmzjuSU5MuU4Ai0jwBhWIxCgxnYL6jUN174eap+eb6wvrm6Lax2+YtoJqhnk5+R2jYwe3Y6ki
DHa3UoWuLhP1OCLLU7U0GcMvTH4xHUSyaEFaUEpRqcBaipr1hqm856Xh2VmLefoo6wYnxzKF4bde
OFkO6LnxwxYeX8BxsZwXWrFDPT9OS03+hHJRf/NRoti2czKiTl+L5xxMSPkoRwJpXYssOqCcjOhR
jnLdngtjxTlBfRegPrKCt5SiYzpCey/ECZ+lSiF9Lf41MzBNv0j03/JknI3eG7b5pPVGNskJfG8p
LjPQ8bqdY+q+1Zi6TIctDXw+ok/3FviSgJYFatIWI/0swTkYtE78Z+adxByxWR2a05phJcAhe9x1
oXLxy05d9WuXNJm68J/7Y8UWCOsdPNYYfwebzL2BLe8zVoEmmGRo9ntNCBDRPOLY7aRLXJ5Mraex
xz85vQ4ykslrsyKFpLWpZvrYKJlpkIUqD4VnzzBGmBHSVh4xLssnyPwx1iMstnRDW3Ai1juMn8BO
RNCYU8dajHnczwMf/AMBnPMpZB42HBxO8b9VV+zK4PveTyyeEC03l648TDhSblLkIhnsKnjMaYNt
q04om04gmGWQsMS+1de5qEV0yUTCpwPyglbxgNZz2Fv0+2jks6Wce0zznLhr5hqT5xStKcbUdWr4
weAlAAF5iCDMgT73S2XZjIFvvW7iQNdUolPZU7G0qxHuB2AMGu89l7FTFO1DwPG65OO5GYdJI2V0
zfA9JLcblgk39OWA0utSwIM7dllloY9pToAvgo4CHgFYY2sOAltacqAyaOPamdMGYWt4QcFEkgU8
9NGK1Z8Dk7t4lPOIeSRsJbRu0ZiIH6ifJ9+iUWdlm1QoyfrVc/6yAktf30+2QhcU6QIxD8ByZ0ds
4SyqD2tlp2tRSLEcmoHUEFAKN9w3TTT7a4SEyCvXNsC/u6UY4eWOYpdfD3LnZ7ym4u88XeK/ReqR
XEFv7lQoOXxBVDhLZtxvEXEz4H1LIQ56yPSRmHldf7iVoYg3cxE/6m1YYIV3K/Zt81Ql0Fcjr1Vb
c4rLATJQdAFABJOF3BYsB54rp6/zmLPkuO0EsyyUN/s9ptiWnnSSY2wXkgE/PWhYcC4OVt6oK32+
iTaACq0w4fTmZcAwSndsGXb8D8RgDJ8FABP9Uk3jETWzLaHhIwivRZ9lL42fi6rDmG2WN5RHeDEz
/P39gL2g+swo9jAuoxuKd4n55J0Nm+cdx5h+QMm0W3b0Yo2ilqGZuGVdJOL7Al3lfQ0+FF1kb+4E
U5ds68moQSXCGvkk7yIMqF8lyqb8O7pBLb7lmZPVX+juFA6BasTwZoEg5HpmaQKNBzZEVL2D5V/z
rrTAoq1OUbpnMbmQZQJRTnusxl+yxCHYBB5OnNWYmhP/r4wCftCgCXqFSYOhXs90yFr4fmK0RrJp
jmNNiwrn6eLTM2Nifp0GOf4cdsyRgXDhA7wKSWMCVjvX6S9mGgkGDAGzuBHHuav10QexpT20Angg
UI9vSL+pQgn6Z7M196tXSM2rkA0Cc9RSwE5kuBBf6BRQCoS6Yr855mamdSNUqEOyJCbc+3nODh4B
8AbrLqnsC1jfxQW9xq4PbMCSQY+gwvIuzW/GA0NxlndwXni84QrqMCkXxRp3DHGn6ol7YCKgjSGE
ruUCR5tk8Byczc5xXteqXL/ByCPz5zjFdfpZisDCecdZXrc6NrR8nWqRVgdgbTDCdoC40EfMPXDW
YbIMES7Vedpg1xfUtXaAzIWntWQrZJYlsVDeWPaOyRFe/cs2Deq9tDj2P1g+MrSgt3c+3u+Z7/Zm
028w/JP54CygZz2+ZvEh7V7tD+Map9MFKgum/st/PkqIa5bjAqPWeR7GDGYDJ8L0gU1CKtt5cVi6
a8Qwgcw7jlOGLewgLs6h5LnZrOe6SyUBDkiDx/KZQ8rAnQVfyNI5pIGsx2TJ8aqq8H/+krYoLFT1
On4ruRv/xJ5OQwu/SfzFdVXSe6IkQugwvCu3Y+KFeLPKL39rwVQ4gPE02avYl71B6FktQRPNKOC9
YQc/+C5J9PBviXRNO8DXAHjENmP8gh4I3nMAcmDLhJOowKC2hglrKpIN72+NIx3hx0TYA/hww+8d
rqi3DS56iw8wJWVf5xIypMrzKO1Vsw72p6g0f0WWfQN/UtADOyLAOoWvgI5lv3Ag68ETkRKsojhR
8A8E2WxI1ssDHa+aValrpxnkrT4bNMR7CWnyGmAEgKnIu+IfLLeAAQPJLr8j5E0BU6Jq/7qUIkla
vHsyTK5nYBavQeBI7KuwlUgwhTxMHqTSkPi1dFF1ECBd2p+7WeO8M5Pa4weM3xN5yFcRxkMaEfZU
6zV1UKoY3mJEg6X5XNqohB9YeSvvJhehZFCzyh9Kku3+APDVRvvgpiY+4HgTcUvrAhE1EuOaA6+F
Cv1G4W676bP+utY6KY/GG+AfRy6FP6zRVJaY83n2Hhk4AyER7PjOZwvz3zMZqwYH9i7Ke4I64ZVk
ObxeWQPHqoFOg7UTIkt7bBpVPaEM4T8w8MrUY63n6bzFqbNnLvFPg47B5sck5wZEMynEU7TO1b8y
MFQJGLjW6xFz+PxJofT9gWEBbPvYkoHBBrjwVHZSuKpuCwoDxIXkUJiiAeDrv3NGg28nuEMwHbXC
zT2qTFhfdMAIRCwa2BApVxODKwu2VxEPU42BR4yWqYXvBjVoLOD6PiAFF+9rBOxsqEQZhjWHtVgG
mL8wzn+R2Dsqus1m+g/xOMbuJyQBpD1JWGJ6cesk0cpOOwprMoxPu3aLehtnWP2uEeL53m5+0tDW
uQ/nEqqy/oF2Vn9hVLtkjxsjbunhmiHFIULleg0cc9QusVG4jtq5vIUfoilaCn1/v4IXpV5pUSBo
DHcyjiC/FTj+kNcrHnkokWMK/4VnrbF++VkuezHf4X1WfFmyj48eKJ23RssSTHJfwOgOu8T8Hdx/
Q7o8huIKJ1Ncf4PGn28PtMSLpxWKNmW776X5E8YckjxYPUM4s5TODz6eRrikMMuHsKE07BC1ZPUd
ivSM9jTBBKT35bC8WYO07CMgESp+mqjByYNeUv1ZvZueFkUi3JIrTvtuI2w+JhtSWjBAhBL74VfA
9sGoQtAziErEP3IbrPpd8OCe9jQz9QnFPUkOG9lMA/ti1PwMYi7QECIQAKoSXEXJ7yqDTfAwm4yf
bvkZWFVbMorSz/4XR2e23KiuheEnoop5uMWzncSZh76hOp1uQIDEJBA8/f68b8+u00lskNb6xyQp
NhxF83ARXm5G2ANC7zZTWHrX1gr0b67deaFHxlNm546O+sjFWqE/GhIgFZnYJj+3lR5gPLsmeXBa
HfqbJYuhlskHq91jnozyjd27gZI2ZX7lEOgIZUPe+90ukfjyphww/gaOffhNV7yKTHnRJgcz4m8m
xYeHsarifRZXRbmLVjt/q+1COcdwRHKEeqjOyNBqFQdqbobuGeojSbOZVmFEpIMH+DQgaGV8iIvP
Wpf1sKvipH3NMMKEWxQDwSO6WIRcDn/fUzNQP81RkYsm1X3nD/e6sfIvAFYaee2yVKSMJi3HbJhX
w9nzV7NsjCrJeCQ+z/wF1cPDORC5Wm+0gODekZQ2h8TUhEl/20Ui+7nStXKRqxmnIF7dah7WpPI+
NdYK9zzFznxmaXO507hVpoPrr976VAF+/RbxYqxNqyO2CtbMPNyXeoreV3KlxYMpVzdng63lV7BY
kd6ZkI+EM7Zc2UrKQdm7aIlGgJ+iFvooNJZblBRefgKLFnIvnVBcQg/RMZx4zZVaLwso/7rW7m/L
+Il1yOs6589JOvdeADJbPKVz327XgngkJi/X/VwGrw4PSPrno8sScFv3++4xni232A1BwJMZI8L6
IjwOWHTOPYlqvC6eyz7K802ndfCnCSMURw29fW9OI52XsrImC5VcSLrPnNA7u+kiRo+91YzBVzSN
9Z+ydKZ3QjLCcBMqPl7mNGsFwRLJlOogWv9NSE30wQ07i61Nau+uRjP4WaLi6/YzNE6EuuNGO0PK
aRyNFGu3aLuZ2krpt8sGcVbOWCzb+jJm0Sw3/eCKN0qinGUzEydjHdbmRvnTBzQ9NWij4E6yqH5H
weMr1AgOH5RbhgGUMXvEYxmMOT2vZTL/nmzBaWMhB7jLbBSW+3mZ4zkFq82/skrbCGitwCFtyqub
JbUEzDvDI7FSbV7i9QcjbT4bhIxIs0anpoPIV0TODLdgnSMA6cAp7wwuqKHInzIea3TlpQVQMfQy
RtLih5IkbO25x0I7tjx2TmCuIZSG2IyIfaKU8BQjUpJm+v6WJxJNaR4skC60mzTJY1Rl1jNyKUQZ
+TCKt2mCo5PpxNZ6Jiqhkuir5hK982gz7xaMihBHVusfiLj2l+3YR0nHP5gjp0P/oNZUoR8e06LP
2j3gfw9hmCyFzy4x5dOvhBCqP8LPor/ogaKL1wcAyc7MXI9OpwyTbZzoYtzlnnHdQ8Rn8Bolpevv
EMHpkyYuZ3ygfav6M3dWYT8gxgim86BMra+F08ZP8J1Kbtqpdx/FTBrZeVJO80ui90Zy5dtUyjXW
rB/oNQzntNJeeYfIZOxoh2+sdxjCAskxGvWN24bcFO7c1E+qtaLvWZVj8gexoTfuBYJzHz5zFvdo
5QEfW+0nP2qKgZU8lGW7HmMpBSFupUjymkbfOlbLJFb0q8sqzwEpvebQDE7TbHvUhf4dZEj2qGP4
/73pZQsM7+WZvTeDgNy38MRRbuCVwEFsrS82+td6z2IR7vulsM3+1liCOWRt4wnFmoZYrCDd5M7E
SEGep06br3xQ01WHcd7udaY7CIKw77JNSeuP2lWB74METJbXEyXoBpd8RvqX2kOiqASoOX3eZ+lX
/Tfh79xzS9MJa7sia6vuvXiR3XPQlLNJ7ZZhAc3+VDmprozehh1LbkpDTumk4QijTSo4uot9mzkR
TEwb1A95fKv+RBRn7+lUcbFA6HG55HLiqCcXAmlYr5r8p8QjHTJ0A89ceC68nZwlZyEEbOuiO+64
womIrxfCuIPue3Zj7EaZmnt/E+JdB/SJJ11wa3RV9+aMLrAOiyrs4nyzGaAi78bmQI2dqo4ZddjP
OcW81V3vl1oyU4v5gsalfV8IV78sde45AFYlx5rdYYeEklpm42x9b46dHa02kX8f69mWh9HRszy2
qrSXrRyZhEGaAIJTh7YkLmyMc8cuQMaNzdirEGYpp/pmKfLxFfXOPOycEu0LKvyCElaUlsUlqC04
oSIqBE9C7Jn7RhLktkOIJnd2GSrFuhu3/Cq16b98vIv7rp0adUrcFlaZJwI+fObbGJ6GNkeI2dd+
e5+03BZpbi1FmCIc7bNrPDlkkjTZ4iePRUIZzq7StBfcRxO70IaKj4QwvTpvJONGWE/bwoRsoxXi
pTvoZqUObLD6KdA++rTcx3ZNeFHs9ieOrWFkVVPqbxwBbKG3H0cO8jWJ5SZAzZTtAxqP0J3UtnJO
GnSCboiYk2SiHey1L+vqJ4rgyXYUqPHyRt2gPy1gdo/TkIUvRYWZL3uF1IyWulYMaLWcqX5zy2Iu
9k3l2Q6Ji1yuO6toA4jpbpq5aWROdXwo2vh9RTnBQJ6EBeiHMEj7Z3QD7BMKYW6JPBfILNPw/0Vs
V9tlyppgMwfLdCXwoTU7POplv1lXvUAQTKOs7yXkUZuWiSvUtlrpjE1XPnfDe10tZgv5ihZjtELr
MHGqTfuBOp1iX6z+TWNg5uzBN1MLOm21RZZ29jx9iED2T7PqR9ZG+k/LTYv0PoCyxCOTBk1Vmo1X
6WY9zTzNgLnNkn0G/MhHz4vGl2YgYmYn+SBgDKMJoXFfR3179kBK7kGyNOmi/i1sweXquPbzWol9
XLQR8f5LaXDfoH7sN7mxbbG9ufmhTTk1vyNMA94ubMe5ItbZFazj2tCqEyu6aNPSV4hnE59DAZFh
l7FiT4iiOjQ4mtCZRrxYUxn1J50F9p10dQy05uBiHNA9gh0EygsvdoT/Cm/DLJ4pdB9g2CI5XEw1
RbzUoFTfVWarcA8AzX/LKi7VDeDE+DIyd2SpNyblLZooiHelCbzqGgWtfpmlZ5sP4RW5exqpo0y+
5RSaUz14vQVZnxX2zwJT1j/InkysLep3v92MTlWPh8w11cFFrC/+OnE3h//s1jYqRRhAVKpwB4c6
8bizH6lKAKhr1yF4WXuvad5D1uQeOLbsb4/6entk2qUBerf6+MBv6S1HnBD6XHtNHh5Dr3YR2UZr
s3NAxMwOg25Twz0R0HjKcTgZ/p4etj0DtPvMc8nZYqGs/ydz3/4hdBDxEbG94TXDvgTUvtwylAVQ
U3LQM7D2RpNEM0LT1hoZuS38D9Azp9+1UasMNOwU/CRji50E2STqaQdB9NfYtvavrO+T8L6vp1V/
zFx0n1wja7L1Q3LrNqg58hZSpwm/ccYA0/a4ncuHiY013wmnq5cNfeBWzNdSzUe/hS5CEVVU4VZ2
HbiHHFr7pS/gOA/8MighWVjajxpJ8LAFzXWHnUtnk9ixCNR/B5yK4p8VZvKnkig4DmKIvHGr6BF+
DkrYNtGv7P8esEkwQjUXy7vNY02PcEm/8yZJ1vUqkPkuZ97urn0vTYSIK50nNf0CJunGgw9BblhQ
/ZF6Qow941utc1c8j20QaKbSEG29vybN76zxnTuvn4GI6DPDoNbE5MRn+Qya7Cy2s1yQINbrRqy1
fh4jidGDu3M+S3+SOl2sBokkjCHvap/4nMierjl7ej2Gj0VYG6TsVh7fD54a49sDM8L02OEqqk3u
9Unx2YglFykjJMXPsDcOKUMl3waJUPmlRFLYn8Yp6tCyDyELQRZL5lAqtXrG5LZZ5q3l41BJY+30
CxOLx2zBL+E+Gtil8TCVtnnl5eqnoxCjsA85F98Rpgwh1diN7j0xp87yPUEfZDs+ZISiPqHVaJ20
bu+SioyTrROxD50MLkMfxQ9tt6lRxkUtJpx1/T36FBNeXYqwssMES+fftaaJ97WYXGfvEpX6M2NU
vwdqQoxtQIB2gbgxPXy8NqRxNP9/FIupAGtW+t9ox+tb1SNlTZ1ely8+qVfz1q6H/mot/qIOMqyB
/6Q1N+TyBjkYnbfyou/1iF5gS1G9MpvK8QP5LaOhA4N0uuwfIEuFucTtpmrfDThGNlXJQ8aEU+Wf
RW1DojGzzsmmkSt4i4jAnTe5QrBynhdwIt0MoLTGETY0Qwsuz14omvoo4LK8x96a1ysmC+ml8xgu
l5odnSuZYnFu7cEuxnTFYM205jf4KEvQxPDBTJg8MNpxIMSdaz8jjDD11uF2ju6ntpfdaaHVEmsZ
iWzOjv3KXJlJRZWSMzDxGMwYEcF+STxGw5V4eov+1va3wQhkvK3GfHqNBSPz2akKFiVvtrJLy31J
WEGoP9ohg5PzQoQ2e1ZsBGhjzEmxzyzX/ph7RrS0EZ1+CTDkPeKCBz+RU1Z/WeOUvdpAyOBwy1ip
Tdf1+Q/YHttUNVoaERkzwR/bA10FumOSh3Ktl8duXSYe+gpzzCG2pR1uK+6mJ2CXAHhb49w9xHEW
vC2ekNZbIryMcbiJ4g+l2vVTMTeislhLpq4pMAR22JKoZWuykRb2TjM81DyoNVFRuB/Zy+awvMsJ
gIAz4ncClKDE9AxKEth7X8e2fquDJspPdj3mt++nKbCMFMZjgGWygxS5BbmFXVS+AEZm5VHaVfGF
PcY24HCyhz8MsCztOSOkvMrGDh7o1CnRj5JV+NpU0vrkq5HLBplc86ZunO5GeXn0d6I6+Z/qbcZ7
7bVesB3XuK9/tBxFcDtB3VlBGrf2W+9S1XdG27zKF/j3IOfkGWOwG0FS1Q9ZyFh66X3oGH9F4TCo
Vba7IZRsQpC1WBTJT3FVXbJo8swz0lvvrHviGomPQ1lwlLK1uqM7AMQzvcba34MilCjGZxRDUKki
gZHu/e/R9mruGYKzCHYr5vGRLCQMngJH+utQ2vYfb8iX85A7FaBmDXeORHA1j7h+2yfkarkC1iBb
5skv/O6tVK71rpu69zaauePqDLaVHdvBsu7ReGbjmyvx3W1JKp2OybAAYlvNJJ6ZEr2Ory+f3BRv
t32JOxUhy014glIX9Im0gMDYx6jRkTp4Zb50B3/pJrPLhUYeGrdjIB4TonLKL08lfXIFGDDTfd8z
XG5bEx4S69Yyod1f/ircF2gde2DmHpbgUGS2Wx4HjA3qRna5/8ayzMBQWzE+AY9VxRFRY3mtlnUq
HgEf4iIt13D+S+w/x1OBUd1YKWF9pd77pRMpcDpZrpshi7ihpcQdtmn90o8OiwFoOgZNELW7evH8
QzPSob4vcto1vlyyI4tNN4oezlmgHQPfAgrY6iXG4I3CgRVxu8yqqE51q7u/HN356+qN1rRzagFV
1XoDPhlBY/M/iyn8gmx+mS8qYuvd+OUcFTvtrN5udtug2nZNLOL96lQlbgoDYl9XfK70p3ADB8HS
TNC8jYPR1ckc74RJvfxAQxJXmCxjuEIGoKx7tRZLfuPZgP6h58iQCbDo1sMo0uPzLJVSlzrvHGcf
jdQeHuYBm/Y7ad3zCBUGhg13r8qQIT7wGZTrBXlQ4yc86uhB/+Sg54aVXVboy/ErA4+7FuJEPAZI
cjvH5VfpTVzu6StoA5TXU5KDldn4tBhH9SfEYv3L4xJweMBYqBEhi3wfdOTi3hQC0Ss0RPFgMOXQ
U1F3vjrEQYv4dgpXD+o7bv07h8n8nyujxdmvMfxC2pER82dgvS9OkHPVX7cMUCXm0zR9c4i0Bo09
Y+gem5z6XTplFONz4dBJ8bi5fbqsGGK3NXshTp5AZhDLfhL9wibbkAlSNrEDk9So7yjCLt2Dt0Yb
wcB3yfIxpjit9/s/jAJoyNTsBwkBF1LJk4dS4lnSXc9LWRsTgFNW6t+k7fjL11geCEWC1HVzw3uf
WD43YzsMbXzoFxtJax5K8w2tLboj4rnwAet5uVzXEenJkWUegpH4+VXjohztH3xngGP4FPJzY+Ml
QQjp1PXGFJ5xdhhYMWVGYxhfHNC3el+vCVZDwgfQ+PlO7P5tVyf60H2rH+BpgchlLKe3kfe44S0P
mwtmGMRuUuOSEo0HZ2EvVXmdBxJ39suQ+xwleY/SvkDcfbYCbpwtLWL9lYjw9jsuHf8faT3VZV3w
A0CX+QpGD9PjPwrfvFePvRS2NPYHa19Go/28VhMoo+vJtdlOmgBw9Io54ht+QXZbJBPrI291/wfF
I0UAg4SJOlZOGx4ZAMhQkMrCjWQNEh0imZFiW3SeG3wlrFF6K/JAukQjJcVy9MbVnU5zXcmzDOzy
1sslI/8I962aTU7qIMkRyl6Hz8BaXOeEnBzenWCDBvESgrkBKQgPfjpH0tyx5ZXJ2WFFGu4nJMhP
yvgNnV9LU3Kfx8y2u9gmnS8VYlruvfkGwThiTqLtPPg+/4gVyepXueJjOQCM85jHlWP1z8QR+Wrj
ZyK5FJZ1A9yyUFwDWhf/2ohIbP7vZXSxizj/xSaQrESfZnV4IrBN1pe2Bs1+dsrOKk9y7ct1m6Ho
R+AqpQNEhM0lEqKtHvtqFk4KTKN+NUkC7USUGSzi7NBTuBtzZyq2FW7zB0yg2BVZK33M2uFs7vBY
wr1HDB5u2rqNRpKqI+Iph6rxzdZ1TBVwaVJpumkHPd252VD+uPHoq6+oMM5vAy8kxdZuukzu8B4V
DzHwVn2Y1ZKg6qMKIdmMHNRXxBie+4f3qckuTaHcB87JgsNZBfN4pzgQMDTW/H3OXQ205p2rMC/F
KYATvM7FOP2OUCP92OySzyMxi/7OrGL4jIcyn3aFP8r5WSL43hbYbnHtd3QzylhHyZlKzfxoq2aG
9cz7Yle6mcq3EYrqfO9lftycwFxlRxt3wunL798bxq25etPJYI/XuirFJeLZWeCtOrCGbKIA46AB
gcmKqqt646Cox5NHIvy7M9+EjyjRkzcZ4+NNwznqfuVT4d84aFGOqQppx9sksMhl6gdV/ltJKBnU
E2CfNGtAV2y5VMyLEiHvVymwY6YW51p/ykQ2fQbMq4+5UyumB9+dfwKnn1+NoIaDIVN7+wSL1i/R
l0OzRTxmHW05VL/jfmQhrzw5prBZLiHqSJe9bQGJPe0zvyzUlopn+xPFk/ptBWK48ER03IiFiJ6b
trSzi0vzwYVEE+Od8pg47j3KWSyRJATpZ+KQ23WLcQ9DSkuUSHZhe0JyEzUQ/ukC8TCkvRtqjz1I
BV+QcklxdHjsuQKrqHkHRhqmuxx5Xr0PqSOd9sQjyH8M7oFHU0Hi2txSLrHzuB1i/9izAWGjGzqF
JcQ1ubsR4qZWU6VwmjuS56Z5XyWjB4Mra/XUwEICDTkiRtZvsmC9l4IRmnlGh95Jdm6imFrcKtsv
AUDFbo4cd1+AXLMXw0EgjsuablNh96XbsxoXXJ6La53mmQFlN4/QU6kNPoKiYFEFQRPTrNi2CEnq
L+N0E4S7LrcNUdJDhJwqwwaGPlNcqZ6Fy/KE6UmhmSfK0xp6PPcEc6/ctTWRLylxc/2veR7q12yQ
S3OuF7lchyrTD8zBkJWe7y7IJge/u8vQjWKxtrKBIdyz9NXF6e/iqwqmyyBVsr7j/l8fIntsC1Z/
F+U0w2wP4LbGGMl5JZ5NRAbS3gpXEoH5VOKIdBdOobOIue0PwdjU896CauSyRUgnduQYNFeagXlp
ufr8Z3ZlXx6zlkAT8rc6+dnXWXRZHY77lMG2ee880dxPVhiobV5n454tLMbIBshzYtBFwVQpRZQ+
XWbxPmAMD1lwVQhtHUXd+tMqH9VEuwbddiyz7IEskzG/AyoMCrHpGzvhz+qmd6vKg3OLyZtPFQrt
YOrFn3YDIkKdKuBSgPkycpsfd6Zh4KIFhrcptUrfqI+adJU/TeehHrNGx7h42sm8nyc/MKlUnor2
jHQMP4IQgSoll7CDLqsWdIkQ9E6+a6bMvignvFmFMPoJBPWWhwzhpnrcVAbZOR441welHUkZTPvW
LME2usEwADN+hn8On/qadiiRxgdrQStybaso/G7H1kOjz4DQ71bfJPYHN1wbnw01fCvUOYdvWhjV
Yw8zoYUeIhDrOazgY2RqzdNo7duOiXA72h0nuETTubHx9uebBPki9mHuxo0p4+kBvDzhxeqY6/Z9
hU91k0jHeBfkVFSQAw50SA5L0f9koR7zN5SjxUD4y4jsZFQdwUIx7Bbm/kr3OG8xEBaPOnPbZ2RE
E35YdsF4Q1ZH8sefdVydIlVMP41ZinsdTyF5Pm0TXC0vCNzfFRFIqKMLlCppC7uht7ehnaWgqDAe
9tMSziQGzDcX2ZKHT6FNFwCXutUChLp6GJ6aCvc8P0xiG4tDUw67uOz85+xmhWXitv1mxw7r404e
kGbgYCqU/YS4AmncZOfq4eY7OpkGqQfQSgPC0fQF9qYuKbuB1VtG5YGxCV+DFy4vYUtK6q8lxwE2
TUncPC7KL+SpyIpe/p0tUP8UCwXkvoKnHo7oc6N79OwjzFjn4m1IgNWAgbKEN79BOvgE+89g07ua
yJ+QLJ6PPsI9knpLsLyChftPve7NdwkL+mUsy5HvXtJNp4n2X8xYrMEgNK1sGAWi+p+T58tfGyIn
S8dVDy8Vv9UNGoEC3lYFFkUWstL+HFSUuV5KUUvM+yn4kyd4s7ZJYEtHFaDcZ1iCwyX+mCbNdoaW
AM7YOTkNQgXK3XGPfcg+52volOrAwdEXZ86TW1scSuZw5yIm5Oq0vfUbYdG0bulqjuNzVYFDbny/
N5eu4RLbVW6Vd4RTucp7Ceuu6M+xzPRvBf2BIYpUlfebrbUkT6E0DxyLDF1RyQ2974sG7LkfWNmJ
3EBssUNyVTS/Cqvl4NW26JOTGGbnqViozzw6vDx5mi/V9GDpZNGbhPwFNo2ALk0UBr2eNiz3+Ech
Bmb8mw45xAj+lfzrFGQOpk1SBePOk1RXkeqdYw7jL8nAwNwwvxtRfn1FsBowA2VBCLk/RkWyzQlM
KTeiEuZR0RvwYTXLOryOHo8JjyqvPdLQttFvbPFCf0Qh+nR8sOv4ZpHV8wHeczPwd4V6zPKKvwau
VN8Rz9FRpUNzWZsmcgxeqM0jiGAuxcrVwIaPKBL3QbxJhB1fE2fscYEbJL8T5EGphjs/8mLkGk4+
PnpZFPZ7h6CKD/opw9983F5w9LPVZmsfMK/u7b4y4RGdrTg7WZGpjTcEDsgZCAHBUCOS381KIz0s
OLtvfJ/Uhp14UjH/7BKGS3zp1DLfqTzvhvNcZhE0WkxWzAYkKQYfAX7AB8v/Ak4EUa/2mAGwCk0U
UJUbfCAaK1dlr/OWMZb8jmJxeeWWKc/8bTUUqHR1n6MDAE9lbm1JUEYwQF6aszOYgg5ILrpwZ+Hn
YzIA6rO3uCzdJl2lj6PcU6791A0ZdmzOSbXDAFtYG60RKmzKYV1dzESx6I/zHHLIiFrl4k/DgjUS
vEMJbTotc/tVLGuijgj8/DC1xy5/LcMpf5twwkNgBskYUCog+9/gVXxecVENX0Nt21BEOEuiFDNR
fwc3DzUw9gtBXK5niviAwbD7U2kSq0n0iJcs1aXE/JFhF132Wk3z0+rzYcL85mx6BcDlRxh6tIPj
IHNy3mUZv2ch38WZAmN3rjnhbESSFhF0NQolKzjH+ITbc1lHhBFI5vrhwP4uXpaBg36To2YbSbYH
VN5FmPrnfS2JX0njkkS4rVck2YtubOFcHdWEJ3QBuqRz0M33JDJX9XGhULW8IL/jahvQtNrnZAKz
TuHQRpwaCSGCyJPCA7xk3985pKw5m7if1Osw+8mrg53a3/e8PTf7u7IOui27/MAzejvvtdVzXuu2
2sPvanRExo0+hrBBcDgYCynT5PNiJtr1D3OnUW7UpdvEh0kNOtzOmEv3N+IWxwtG1BtW6QOKYnW0
270Z5/jZ6hXyj9KXY71NUO1/LWR4Rdsa1fAzmnR4pwzvMaJ0uh37VLdu0BCNUqBmNn2Pu8eCM0mQ
m2LQYhArWdlMgJYQo5EhnO0mKyw6pxPpSCbbz8Tt+mbUSuoAUiS3u878rAdnxUmxI0bDyvm59XBc
ME9ZF8Baj65h/OgzIt0qOGVYVfW2lgXQKcfHnKT42P4/iLu4fGyECwTawVOlDqxjdpkXLe29JmQ9
uSXleP7fIfLjh7gb+xlinhwd1HNiaJ0UH3Nkb8os0U98eVMNrSHVd0I/8GeLtCc6R14m7KOT2EvC
AO268s4zeg155QL3F0av6J27vnJ2Gu0ne2/pJN9ObzkvxASwBw9qBvFo0Pj2WBh/km5Y3U1DsIw+
r1nu5Afg7ORvG7ZtcXI8OycIHTje2syebtddRxeRuSN+wiu3jFZMxI2a+o+1z/wi7a1YYWW2Cgcp
SxwwvVeoMaaTEzYj71BSN2bvKewE2zYH59+FAfkehO5RyIsOILOiFzIbsGGEOTrc/QrICLwXGP/k
AAa3UDI+EWwBgYpnHedsyCSPkXhgzGAo+rP9mHME6eKT6IzwYaY1iHeBYPjixVjcCYV1iYoTcEek
97mW+U3WSvbmhZYsj/jK3G9oI9I5GdRmsji16+4WUDhnE8bDoGC8AmzE1VSRPFfgmOFCtye6p4Lp
lkSNhJjRL0L5LVOCgOU/H6OXOkcBU9pGNNz/O4q/oluUX4Fjk/cqYf0niUS/MXbxLSlKHNetv0SO
+LK7cDDI11qiUfJibR69hJrIg2Ee5gkHIWieCepUoJarD6pQcSx8WjXq8yNC2YFQySYCWqSNRKLI
lm6Y4TqObL702eGjvtY9JMWJ6aR2T+xVpjoj36GvNAeGI380qIsYh29MhAL2bIjAtem4zjks1vUS
1VriGmnWOn7ARDvKB6Do8CvqIOdeLfJg4t0CgscPtBB4EXGxtpikvFqshxCvKqiZLvPuO0EAeW6w
cS13CN7s9eDNOIgPU9z30xVmNbtqFVbfthyH8hk5OApGnsEFsBLPMftE51FrYuspiH55gP/ijHeu
FNuhyRkrKr5AhdXTRRTWDWq0zoWb2e/VQqXnsdJGvNpqJOxgUmrGUFDlOIbiuKwvfDDTYzIoVe64
g1TzLQYGn91glWt30EG53KMsJ4B8cfrws6gQGtI6rnlt834oEMNGubnKm84SLCp+tgmqwvjremLf
gfvPkC9QCc8yD5Fh4Cio9F2VeCba21YjD6vNLoRb1+4Ip+DbuDhOO3UbktGScDcJf4r3E4GqKPcD
0vsxYAgtT7MX919EgLaQFR530VEasth388CKcxTEQ+wWkYzqmgSj/AzKtfqICQ9kG3Ky5XVZhVB3
rkFYt2O2id1d7qJk3uZmzbPtGC/oMQuimXg3clRbYMwOnBErIUy/iV0EhQ0l1gVBQuvFECWkDyrJ
K3/D51dNuHxzw8OqevlcW2K23hAaU8+bCGrb7iJ6MrMdOmSGZ6xHrEvOPMv6yDZX9feD1Q2PtvHa
aTeN81SiVxBFsHPIwPys0GiV+2hIRn2AZinOJNixepnWRe8BXdJwEa6WmHY66do7z1OtT6JMtNaH
ITMub3GAnpcNxGr07zEx6LDagDRAzOhJfFgRNhYpm4XLZrk6jUcMZDWqD8OdhPDDscYmxSok4dFA
5w1+K180BGBEuk0Rt3rmkaHQbTekQwLpxpUKzq5A6n2aejWXp5bvAsAAEWx7hyZ0nncreqb7Kp7y
4DqPVVLdz6Y00NLVYA4IScuf2bIim/4uwZfmuKt7Akcj9skN5e0FH6zgnyymzjzAAkf9frgVd56N
hScQGmHGDg7JNuY7h+BPIrEG3363VKDBRNZw5PqPFmAfEnQEBtKwjPEtBM3NrWZRVRSP0iY5cIWX
BINzc+c6tEk+k1gWRsGuJe2bI2Fk9No7LegR2UVE9K2eNf+g2wj+VarHiR03AgOyp9RyjwOu+GEK
aZubAX7cJrNBCXg7y7fsPwZ+tjD5s+oFSC8yDrBBu7c9Ad0m+78kl5XfYpVQSRlD3yECDSju8I1R
5KDQoWlaOsZav5SzYsMbCy97qjpH/eDTIb+mwyNvdpUzUAdbNCvwhhM7tDFE4J4JqQ4ugVsxhwYX
EUaH96LpVHzOcqXfV7muL8RpkMTASP4X25Ti8ImSoSWOYUiO3oCOi9iedXm1qy64yRoWtIEhT9fT
4BXiWFrhf5ydV4/cOJTvv8pin0e4FJUXu/ehSpW62+12aKcXYRxaOWd9+v3JF7hwqYQqtAcDDDAz
MIsieXh4zj/4T7ydaEWZDRT6u8SoeSzN+mP5FqEwBBX0SlWijd10qnUqmrj62ZY9ZElZQbBHlLaE
xWRThxiPAl5C8alIUKLdz15h/xrx0LR3GWf3AG/Za+6HJotfqC3WApgZFmgGgI0GIVLYKC9OB2+K
mh6YX86vT/bd2alW7pCny51NpXnpwYkcH9uolJLI3RBFiUr7b5JUcA04C+BnivgR1TI/eUSuhlCc
dzECDKZG8dctE96N80u28+5sQYtxJ+Rk5TtROQjXGhmMuo2OsCxITXjuzWPOSfumV07zs7Ry7wEJ
IAG+uW9AhtRFqc5q8jxvSPDNeNpNdqC+QwwaEFTlJMU7cBI0u2uW+VgjCkYrn4fiNwESPnYB9KLu
jIYsGuyTV6jxTok184XFqtRthhB3cNLDQVK3KRBE3HpGEhv3XHWtf0CZSA8O8ClZAv7P7mhHWcLN
ZGhW/eABjp69nEaPLVhn9ueAHKU6+gItazXLlF+GwM/kOGVtKPdD1E75zKtJ34F9pSrLN0p/ZZVO
ZdKIm+klTRHce4OQS6Xtg040P1CzD37xqBkeQ0CO7/Q+hwCYJWrxKbZV7Zmg5zyGbdp8cWBMtjtf
cWzI8qkOb6uXn30SyU/GNPX9xkcRoeGtNkXYnyOGfYrBN4GNC4XOdS7GpnZj3hnw220b/H9TtGgz
e7pnvE0A3CuE0Kj9waOZPmbSh+q/IWjNb12rWV9F0WEaoUbIHvHi9o0PiWyBSOXY+XJNxWZ/j1KW
qW0TqhO5+EpzLPVOee7b/S6lAKZvI2jM1Z56l/Jh8sLpmxRVVbmYVhtfKZizzXEq4qWEBG31NKJo
gJgB0i00wQEmvdV9SuIbkhhJqpSp4aNSgszcOI2f9ztHMRNqaHSF3LoK7ZbWOr0IgKuy/6WPUfKE
z68H3pkrDM0qT6+B0Hl4L28Nqx+iB1Q5xXPTkRcoXeLhKdsNFDGFTcetN6xM2XqO5piP9uSo6G/W
hvhqwnh4B44nCLYxwFS8SDNs5lHF8tojvREI/Vmp2J8xVbVUVyEH3FPWRJWoTTpkR3B+GoJ9xo0H
ggBU3haeVBXtYIdR0TRSRNneA7wXsObQFYGHVrT0sIe5KZHR7oV0kcA06iepNocAgMGsDVAnvLlC
usGb2qBLiCJFkzZ3AKH6Z8wn9OZbo41IOwLUUeQhUQf8ljxKkRo48cJMP7UmIlqgmxn7XWXWs4hu
yi8ay6r56YdI6dDC69Xijlwqf4j6RkVqY+iLX6OpiAdJoYaiPq3yN1osi3Zvjw4Y65gDqz1QMJwi
19AKh6ircWM/qiPgid2Uhkq6L5LW/szbAJs2USG8uKHFxF0ajhNifmVUNcjGkAH2+9SeSLs9zc6r
ucvsh67Rw21w9UjODV/F8J5Hc0xemows/cVQyff2aJKq7X1aInWzQe4PofyupJ+40aMpN3cZDpI9
3QbqJ5sg1I3nPihyOg+2pMoflSFkcjpDxc/RnNIBnca47t0Q2mu3QZesNPCml+avFLTffTXW4mWG
GPkbteNNQPShBLFp0Rmc2UeA9xGHHZ0Paup38VOv2G1wH9aFCaUPOj/HsYL+WuZ5BEGq8ptDigMs
0qK6k/D+VKbpe0hdBxm8vFL3uW82OnUdWwcp2CCp/MYrUdTZ4OheJ8feMihrwUwT1cZrFONDiHDw
z8ZEHRkxF6d/GzuV528NrSbCeiHnd28EgBb2SWWMxmbUivwR3V06+QpKLSjJDuKzWWv19wYtcrA1
kjT0YJud+BXhaZQ8ctvmj9CacPGuPaG2O6XyBJDpBKoiE/AjiqDodd/ZfRN9RAiFzhTiedVzoZcN
Kv1j1P1Aq6vMNx2Gjb8qPReeiwAFLQ20z+ynJjEDsgOiLap2pR69OBxBdIBlF9F/0nvzoScBhq0U
tNaPFDHbDuUpVHQ2CU9Ba4MeE0EgS0Tfw72vYNY5NGDvppJ0g6fXIOINKj3mT7MG7F1HVeVtZeJx
e+RaZb0Bhw7VBUyS8xl0eXCUVYguT5X2kJIjA2luHOhUwCFIlzdAdwYb39FKBuAuVK2Ms7ciLeSP
HHRAcXKQjkxRK6/FT+w9FG07+pkGeTQzm+ggwK0/6vaQNgdHelO3TSq6nLsROx1xAH83Ppr20EJg
GXx1cNPYKP5NfD/86gFpfNZNZ0Dybag4TD9xNxTpARWott6YqfAFsJu2fRdiGuEdoyqOwxOoB3Jq
4HbNydZzFTkpgOSfhyy0P9vo65O/dN0AACbt0JtWp+7fMNXI1qemBseX6Dw5gUYaHydbt6hoItAF
IdHAb4VuTBMHb6mLG8+Kk8AKVmI9md09KXS3aBmYoCbSygRZTMlpTgOwes4/GM1EUCwKOHf0Peuu
3ptdZnxt/cKEaC4n7aM5AS3ENsEXu4iONZgNVDYkXWid1ylnKDBQHoVy4QJMtqBfFjAFKW04pUKn
VYBh0zvEbzd+Smh1A2pgux6lppZoQ89+21nAvx9BhDQol9EOQuNaQIeQ4ZaxnHIn2j5OPvpojngI
Xg+0IUFROt0O5V0YCJ4ZDzTmPHtMj1zIoe9SDtGTo6aBq9sVstO+G7TXswf0/Emu00qZZa2aHMn1
SMcPgn2maF/Uyjc/ejxr7Z2WqlMCTgmOm6tZADpcoDtkqNAY84cBu5RPKaCI721eKRn9P1t/Tuux
QyoDAjaVCb9QvyBAn7y3u2qkwA/U642DHgUqgBnmfuNdKUxcdByK8C8ZYXUE9pYHNoqKXUHNHR1s
fDUse3hOu3b4Uk4g3hU7isEh11N3X4UDNWZNFyGCuIC8nxPAePJ+wIgAchjp1awtANfqgCdT9aR2
kr3Rg6v7OBZajn1hzgcCOASHGaXGHlAVAuPwMEzgnMoelBHiUg2miB/QoPPlN8OsqZn3eH89BgTw
H7rqy3FvRihUv1GgmFArHh07IrIi804dMNXsJz0J4CC0sDjK3YSrbbuJglEbXR8c5onLpE1QJc2B
T9eKbrxvU6PlEku4lwqIpO0mlKUSk0qa1Z3ZhY7jRllgkZ8gE6PtrKHpvk3WqH1SgzGTbk1r1tqK
rrTZ0T7edsjlhiPV4wxmjQb2KL0fDaEJ6iuO13wNejjcD6Qq4x0kZtnsK42avk80gGdPDx9RcDi9
+RMAUF6n9G+D5663iGRO62uRSzvIpjDvUe5weU3FXxREP8otupWjtcc5LP6SBbU5oECjDHf/lLxJ
eAjRZbISgwtG5Kh1dFWJkvk/ZeD0fZklONHYWioeKnxEvmtqEFEATgW9k86DoIA+d6n98BuYp3DR
wLAhVtD77wuDjg6uLhGVPhzS0AcRvN1Bu7SIA36jNN7aT2UVZO0b+tmS9D2vfO+j2g5icmU46ScI
R2EK3aYMss0/Tq9pY0Za5wKwie7pKziIh7PV4/0/akGxoqA26AaWZ/6kYdc8Z1oUzrkTWCwBPfnz
P9MEo1F0GhRgs5YeGa0AsagAcaUMUqTm/h8YlI0jLC/Z5aYMtK3g3rwTMSY8xwgg83jDFmrF7kzO
vmr8KZZArWK2VvrDGqsG6xiLopwNuKT+OTEAuuyHvhm049D6ycMEzu7b6MXjqdGb6P4//+P//N//
/jH8l/8rf/p/dpb/kbXpUx5S8/qf/1yxpJI6/W/SeF0XjrrwOuzJZiyiHGNnSMyPnmntQqT/qXPP
KOu4sXfXx1uxiWI8RwfiCN7EsRdmgH40VngH8YJSJK1WNBlflLapHnlrDHfXR7rwkSRggEHXhcb7
x+DLnn/VPgr8HIUtvGYrJbzvp1YeuFD7ra7gEmGk2r+V2SN3jt3GfW20P64PfuF5SCeOIVVLxwPW
pEd9PngZdH4MKx8niayKToUI8bBEuGNf+w18Qb0LUOSJk9d+29+DMmshgNdJZ7GW01j0TWCAgZvq
tvgkNGSys6JU3iKOH77WXZGJOYau2RpqPxiZLZaRrtnQ4HYA3awo6n1mOZkLcbVxBw97peuf8mLH
WLpKXUU1+KdhmGLh9qV7sitQxEd60jI/VE6UvBm08kVPu/Tx9QPxntQxpVfppIqFO1uimgYwJ7QD
UM2tNwNVgbeS8LqnGQ5X8/pYF8eOyei26RgOjns2xN3z/QHfFvuV1NG3FtqjKEuPchNrOU0LMMMb
7DE69/p4F0Zi83jOvFwEGAlz7ny8qGh8ZM8YrwKbf0ABUtnp7ZS+uz7Kyqxw+JQOjQpBeUNfLFVa
+hPXuk3SiS/Z1ssjZw99FJ3cRiCFovXmh+vjrWwNaVkwfR1p0RVaHnFVgRWbChB5iWhxpDdMurol
YkV6b0+frg+1MjW4ltJgv1t8Q32xYN1cHkhDzCemLDGfo6Kl6WAV+kuDXOEB9GpwIy6vTA03dJB9
lAg4YHL+73/cCQruANyUYOoUpHmPk5+TlQOo2nKN33JmXBsKq2qGs0wumOUBQ/GgmWkMyM+gCnrE
3oUT0NJCgMnWbq9/xfWh0KWd/3bY+eezkh48FRhF81nWy40iQ3HygBNWSqTfCFBr60XMIBYCvCX6
L9arkEAOh4CpVAAa4OvyyO79IToERo/+2lRG+7+YGZ1T3TQNh0+5iL04f/RJ57AVM5yRD0Ov+a6O
edihqaOXvxhJOhrCI7awuLrPvyGUf5x0LGjicUVrfmp9b1flmNZHg1/9zaQ0yJWCT2ga2mIon9xe
V8OBKNVLVPPQDTgZHiQMZCCsG/aRl7c1ns+IfNJbA66Iu+35rACWg77xEBhGGScD2tyjobP3Scxp
ymMc+tJXFeC9Rip0QiZQynejo/Ho/YtPawvb0VXb1uylc3vOAz6rBlQfpKeUOCLBPadgWR2F3Uc3
AvLvP+vMXdyCzSywtDAFHWCpLtIT4adNTlNM22ZTFnxRKro4m2bA6KgAc/ZWBEn8FFaVfk+DrH7A
FU+85cqddrTb7ROYHOvXGBfdL0Damc0bH5AWHf74GIUqBV4FMsyNC+siR1383MX6KAqg1di0tW1M
z8LPArqw3oARArYXO8TbxTYdmxDlYWRDrq/J7wz02oeS5zsDnRQILz0j10g5AnpAZy6135oUz7al
anb3zgwLoFDw4lVa9SDCNDiWrXfjV6wFLoI/62XOgctehGOoRHqkAfOB94fSpBeiOF4D/j8hGV7e
GGo+VBfzRU6BEw4o2DQXh46yS9RC5NO3XvPNALF5oDGT0dpFVbZAUuj6110bTJsdRkF7QIaQi5zH
KeJGn9VwaT1mvrrNVb14UKyoOhj9kFCP1+Gg3ZifujamTcmAjESallz6GjswrskiMONEzqVG6Rdn
AvDYXnGySNdPI95fAFKkuUc8sH8CXdS8HbWet9AUY7tHNdLcKIbv7EaA4KULpUbsS6rmh+sfZr4f
FqsAz1hFUcWm6Mc9cr7rsnkNclS1wMjBtbRLIPg6Pbjd9VFWthV3k0NWyy0lhVjsbW8aaMOihLCt
R4HKro5mimXIDXT8cX99pJX4SgxXud0ln10zFxs46bUO7B0JIG2i6jQFmXcqaPNsKarMvQgzO3S1
GiAP6SgPmIlUr4+sZNUEPGy1iRIXbuwDZNCwD4yto+TKu8YU0C3EWOQPsLCTL9enurK/DAyPdZ4L
7C51+ZwGLwktuGQsCVD42IJS3lQU7Ci/Rmh+kBbcMupdWUWT65ElxK/boK13vlfw1UHf06C2D3qt
vsMjHTnAorEfKmk7N5Zx/qMW25KhHFWS2/B8Xho6Y9xT4xXkcSMnFr2gpA5bVEvDAF1wfNZ2vS7k
G8yylBthYuU0mACZbNMAfGMY6vzf/8hGk2woMbtFeM+wMCNCjit0vaAwH169cHQnUCeXFGMsxEfP
RzEVlOUhm5LkTp74oJdFRO8AAPIRjmXsgMXrSnkjGK0unWPyquTOVy17MTFDa1RiIHtF+H5T7hQk
xt6gc2JEbgjR/PXPFT4gq2faptTIgM/n1/BwAlaQIV/IGwK0EXmOhXH3riqAeF7/lGvzImjZjtTx
hbW0xbxiRLVzgMjGFvqZgd0QWsRKglltCwDRvT7U2gU9b34eD5R0YH4upgVzX5hty7SwfLL8bWHn
nQFUwMqPSNEIdJYTCFFJ72Q977Sx/1VVAOBx9qnuplYlOb/+c9ZmbnKX0UAnnhrG4karEzyirB7V
TNx3rWMLH2o/OPVz20OR/YuRHAd1LDA+XBRzHPrjUPB6w66UX0C2KLEXgCyG8JEE+4o/3o1vvHbs
rfl9hscavV97cU/UQwVMqwZSUQD5PaHOSKcNLyu3oo9zh4y0coKoaB+vz28ljpKFkJlyG3NtSO18
fr6F6uOIjDao4sSHdwsUIw1M9euop8dicrwbL97VOdJCsnRSLNQtFwuXQ3aw5YiKkxfm7Tsr1KMt
jjzTEX2N+AHOIAYUKBfeeCbO52AZT21Dm+FVWMrb5mKOE4J0YOwQck/Aq6J97CBtBsUqCL9e/5Zr
k7Mtmx3JvjSJceffEjU03RvQ8tiao1E/D5Mj76ocIGuEK+mnPrCTh7ZXxp/XB107CpSVURV1eMTp
xjz5PzdolVml3qOWAB1mcPNRGbdmosAPoE98ePVQVDupxFALnEs/i++IyfbMNqN1AAVYdQNqlA+U
leN9UnrdjStwZVZUyaE6CYuXIknN+axaKEwQs2rUYh0h9jGYSlohiYkEtv1yfVIrmwOqH1uRhIka
jFgs2iA8r44Ltd5qAEoeK4yrB/ieGT6d18dZyc3m3Eia0OUEU1oEUNsqszhC3hakS+UcE8VW9lra
iC2JOQ1P+OlPWgdaoeASxAjBir9fH37lnFuWMIGU0CczqRCef1C7ylrDtzTOuTD6D5YnpvfguZEt
tbtsX46ZcqPOunIWLPxOqYtT2dLsZdyMWw/KcUxHMcbG6hBKx3qpFYidIY19REywqEyjvn776kkS
qZGA0TRNCJ4P55NE/hjhflDa285BoC5HKeKtSV96jyYkuia8I2+s6e+vtogsXIXsT1szOIPWImQ7
ST/SJa0RV2vj+LsRpNaPObB/Fxa0TqhTFRrtajAEMJgm6B7guPyPKXVH070+8cuvbVimQx6hkVvh
Lr44LtA4kHAKKY8KU5HvME5MXmhE4IIK9eAeuQTD2ozwa/Qb1/DlpjLYVLxWuIEZ2JpP8R+xx0Rj
OLQxVsLDENcxsHmjixllfAeT5RebMLwxy9XhVHvuLDmqw1V5PhyyhSrMJeBNsw7gRxA8+qlK5AO6
VyCKcOgsrNfPb/6ieH1BhFeZ4/mAtjkrE+d9DftHoSsZcWA/TK1uniLD6zHRzJsbM1xZR0zdGNPi
HiFZXVyPWtmFKU5L0D+dtD6GWoGCPfYOruJ58TEIFO80KYq8cWrmyHO+iankE8950/Bs4z11PkvK
sjnNI44qvh7gmqoBo8GYPMdSi+KnGZTlz6ip8RCAXnTj/FxG+Xlkk3yAB7gJ8Op8ZB11obEqDS5M
NEx3dJ6tU6XZ8gGtn/xGo3Bl71C3VTVqcRRwCYLnQymejIpA10E4FOg2VsM47eBXA3Oeig+5h5v3
9QO5OjNWkGoSuDrdWNwqcWoFyhQCOoHmnO1z8kYA/p6yRz4nufER15ZPpazjmA7NJmEtNmkkB9gd
6awhM8H/6yrF3+lo76DyrX2i8SsPiBrNVgmDciOXm4PK+b7hMcyQtkPyyBddbNa4H3EnSqsG8gdV
JQWnon1IpePGkbhcOF4dFI3Zl4SaizPYqeiSQP5utnUdIasDHcBFiKbYo9aJ6hDuMDc+pzrvhOW0
rPlJRr9JkhMvjkMlCoSSG60B62zMIqBKdBjTQN9RKO8giUOkOYiihiZgivRYlilypaHT7JrO15D2
6Ms3AmG15+vb6XKNTTT8JAU8+s3cIIvtBObah3w3r7EuMvQk01r56MfNcEAryPzcNBAxj9GgoZQN
gptgeH30lSVweF2S9fEXjI1FmHcsc4CWC3RBqadvPhLItFswmh4hMxEC99cHu8yTiEIqzVnOjaGR
F5wfVPx2CkQRcagQgLqPmHIhtGNN/dFLsc2lkmadcj9FULJtmmhnAEB4fRXY4hAxPr/CRJR9cZ6E
UeHtlWXtNkfLYg/jXX0vykRz0R6qbyRJlyeIocjIoJByeTPh87m2M/cgNsDbyCGDcVwGzSGky3lj
R6+MQgrGu3LODWhFLJYPUyHo7AiPb6UNU3fEAegOTcFud33d5j/l/NhYc9Fxng3MFvbL+VxyhGuR
kx7QaJ01vcZA606mGn3R+mk6/MVIJimexoOOOtkile1QLoO40nfb3jdH9GkiB60a72TZXXdjpJW9
SMWcR4iKUjX99OX6BDbWNOasHwNzt4Yf0Rp7fZD9G1VSpd+kWh1/TEcYe7XVlZ/r3nx96RgFOhBD
EliCSX9zce4R6aWqk4KimvGKDzTBp13eo00Zi0H/i/X7DVVwfq/esg2IDkzXWq1EVsKP1IfSiunP
pW30hOLhrX7E/NmWW8ViRjN8RSAqvdiQtodRlTrCsyy1SfuA5l3xuVBM+VkqIHs3XWM7bppn+auv
K3x5Aa7xoFSpmC0XE8meYUh8vdsOICnvMVcqXLV3jBuHbe0YYHJH9W9GEdC+PT8G/Yg5tNCRaYdr
iDbopKHXqk3VFj+/15emmArvScIH7VTqgOdDqRKuMvBqwE4WtiUWQq073PCMja8hyfL6IzdXUGbo
AH1vY3HkZFVjDNRp3bb06vEwOahjB7SH90k3fL8+0lqwov3GNTODqmhJn0/KbLTUmRIcN8qqaE9N
VZvbzAbjf32UtVXiQtUMWLUoYxqLYFVoHgW/CNZlaWMdgjI/ctCVUR6nJu9uXJ4XQzEJsmpewhh9
gStZZEkTWku12eLvKozOOmCRMh7LvqXGAP9od31WF+dqHoovZ1IaJdPVFzeXgpk3jCIkj+Is9Y8A
n31kiJrgCV+2+iskeSQJHHVmlb16WJMsF4sh2gbcMssoSQObfVDgh8kNQFbdfME6UT0kaSx/Ibtq
5whBGeWNc3axT3gw/DnoYvMbyOGkfjDMSGZdknyOzX4M++54fWori0fXzmFyGpgZscQetZVjTDlC
CXMHTTvhcDRikYSdW1UiO3B9qIsUb54QWEn6s3xGEBLnG98DTRJqQzz7ciYDzmwou+oa+jvgFZRD
0UnzGylY/GGw6hsn7uKSWwy82DWouYCl14Np2zRqv+cJiHhRaMDPVKeouENsPXAR8oJ2j/fwA53k
9MZZXNm15lx348zTMqEUfT5xNPampnJwOhEBHlSbUKBq6fpBkj146AJE8DJKNEFGdC1Of/HFacAj
O0XHjGTzfGBSrlLFpB3Zbw/9ARk69heJC9EB/ovllsKaDnnl2Dt85IobBem1KdMZpxrI9Qf8a/HJ
+0Jx1MzL5ymD4d+iQR/2D8iJC+XH1GXKUxfUkUIFN69+XJ/yyqnhEcUDmI/taIDqzqds5pNejgjg
bFs0MKZd1CLrtY2aLExuxIS1gUg6NdJNBwzpsuXGfSFLu4I6bVKHmm11xsq7DwIoKzcWcXUgym9z
40TgwriYUdhMlp54sZiFkXFwzTFhmOruVkd2JQ5YRPD/P8ricAYxQu1ofogtSiDNwTI9pNwDZ1Yh
sl5dEwHvRbJOawReJn2ZxX2BmFSZdoEEa2Pm8mugjOo72Vo0uYARudd3w8o2tMhqsa43527zEj6H
W47tZIkntsi+IbmHcCXS4P14iqx6OFXNALIflakbb56VOEfCgt7NnB+BDVmkEsIKLAWnLRWdubT6
QenlX2QRp8eeyHAP+z5zjWk2mHMslOWvT3dtEc25xEU5gYL/cqvgeOc3acwuaVNzPMBIx40xguAn
kdl5/e1kkbaDdqM0Yl5gZB2aPZUPvweeUp0f8iKz9phN3gK/r02IaiHIPQvior1sGAZ9ZbdjhZUb
SlLl3pms8tSUuX7EH1h7bT2LXTlXQ2Y4p8XLeBGknQHLOGy+5LYysnSXB+24x/lrPMBmvFUDXZ2V
RewQpOoGL8nzGEWnpvBHhVkFSluc8qD3jwigI+STlNONq2d1KK4/aoqUBWlTnA8Vh+DzUyuR2xpP
zBO0Bf1U4J5yZ7JNshu7b+2wsVIEREmGRlvrfCxcE6KmMfmCmlb9iiEoHsMGnlyMO67bYBaBcfWU
H67v+PkeOXtosWo8dX6Xy6mlLAECBfB2PxsI96Mzd5rUMo7csezTDNY8HowIUGc30B2XHZHfQwL+
MVRiCgzZ82ka+NdnfQBUMEYpGXk6Kg5EM3sfBgaacxAK1f0Q4igPK6vDOaUIVYQVBke9sbJrUYZp
83IH3kVvZhFFY0vFIioIAbtFtnxS8GIRADLM/kAVrf+R5Y0BYQlF+q6utFv58OXYnHrCKh5+VPEp
IZ1/gkLxzaEbPZy68qh0W10fYtTxNtLZw0iq3VIP+l1DBW93fbEvb0KGNVS2sT5jr5bvWxj6lLNa
SG7Yqus7a4y8NzGKd8fro1wemXkAoN08oLkfxHJysT2NeMgNAGc946RpPj5a6Lvsh6L8/OqRLJ0A
MD+lyc+WKQSW6NTmBkvCSdTkzomn4NDbTnlQp968ManLs0n/fEbp2ibIiwswmW+GhpLVITh8B0V1
LcsRDhcKOlSZ7e1BvyobC/XvGwHh8nDSbgZ7wTOXNyjdj/Nt0lqwt1sDsB6MzfCol9jaVjjMHYcG
qm0dAhp+7fecq0i84nke0mJafs+si+Ma6yl0sYKphdw7VASGnEfHQwqY5sZmvDwD54PN2+iPzmDR
ekHfz3Ahq2rQoLZrxCH8VnPFZPS49ELUt3IN7y8MvW+UedZGpnfGLjVxq+UKOR85F0Zj+HQ8tz5i
TJ/s0IJeWqBzihIpfrEDmqVlhcWxkcruRuy7XFCTGxLO1Ewg4djPu+yPOcOz9TO/xlONCI9zBwjY
06AmMMZRVn4fp+V0YwNdHkXGo+kMU4UBKbecj5cg14jSjzNinSOdN1SXB9zPAs319fZWZeHyo1qC
0CJVafIQhmtxPhSiMcOEJEbvGkXVYSbQ1c1z6CDSrrZN3EIPHoxvOK1U9z726ze20uVnZWzWEvCy
ThllyaJKRhXt1CFHvaOIiveeFnnHCbvWu16T9SEQansjK778rHOOSNeXfMcGprh4FmKRMyhmaPVu
pZWEbCcaNqhm4Gwqqi/XT+Tv/ub5/WzN8FVHzn20ucF1/lmToIKL7viji1csaox9CnhoU+l4o4Lm
09pPHdJYTyaCOm/B3I6I+0d0QjazIjSmBDjqbvokNW80Si+vEUsSdgUJ8nyBLYF+aES1ApAwn9sT
uAyi2hNstT4bX67Pfb6AF1OHqmXM2QmP/ovoByccmy1V7wD1eyhYp6BqXRA+ZXhQMRoFfqaBZoAM
ZbtIczbaJh2Rx7v+E1YWmjLLPDqVOTQf5k3/x3nVHQ+d2NhmUxsifiAxaI6iMsQdmHjtxit1dSia
Z7BsiPTges+HqiON3KNWe1dOSoP5WRao+jaoaySeLa1vbwSGlSSMyjCPKw2w2/y2W8ws6FgJgTIJ
gke9km1bqcKNRjrnToOVuu0aFY66NoYHKMH2Yz1V/pM/qbconWsrDD2WbpANSBvSz3LOSAVKNR8w
FFLVh1FqGMOEeGFn6YQsIfavCFpKxU0SuPzkLu3H66u7OjzniuABoxpe6fnwelJ7QUzgcLM0o5dB
XkoLr4MDbUfGgCwi6PcEWhoVbU5erli30NRrS86bDCQ8xXlegos1aExwHO1QDa7fpcX3AovCQ0JR
ZF9G8i8iJBcPexnaJxWQJW/FV1u7kVM/oIYSo5iBZfKxH0xtj6JNiLiNbA7XP+3a1EAZ0aala6mS
Mp1/2ggXzFi32F5l5wwfTQZwITE291ER3oJtrEWjuRAyJ0kAu5Y7uWkFTpEhwMZYK2R+CjIbVSWc
z3AauD6nOdQu4hH1CO5taK2QaJesVisZu8LPueHyUrPvcUM1dl6O2lDeNtOHxkDgGlUtZ3d90JUP
ycU9115mGIX8DUX4IwIhZ2r1foxunukXPa5hmAO5hTa7AlU1Gl83wsJv+NtyjjTUwRbBEZnZBefr
NoItTjMx4tEMwLhXETjPHBz+pkxY+6ns1GnXe2GTo7Gcjt8RYDAQk0dVFV3fclad6amJ9ptGRKh+
xthYPALBbsYDDVDV3/ct2vETuhrfWmHhKItCG2uET4w5vVNUX/E2RuV39g5p9qG5i2SYv2HifoIK
s3w1LZS9opHvkB458BjkosSUBXmVWEaL9h7ilx9E3t/5PaqKmGZZd4mOd8KrVxHGG29MELEGFZJ5
lf9YxbjlUAZQa90qldMPAzW+uxwNgq+IfN9CMq9sGEjyNqRQgAOQQxZDUVJKSiVrdVe2WfEOSZj0
vhFGdqSj6f97fVYrB2LuWlGGMUlOLrLZtg5AprYMRdd7uCentl21mYK7KKEbB7VSPkjcjm4k7yu5
HsklTU2+JP0yfbFy2iQry0N5zE0zM3sXWiEFrYwkrOoBvzfNLUDh2hz/HG5xILJkfkhTn3cnDK6c
Y2P76KqJCXfEjVNzVXW0Q7Ge0Quxu/5x19YRJUxkAXhzUg5d5JghCqmoClLQ7cdBfI0p0XwphV8+
J3E6PV0far5nFoeengovBB0MFRCexRxrFYUTn36cW46T2NVhiXt3q73gqoNr16DIbY7jy0tZ0424
PvDKx2VgC5wmi6nCuzk/FgaMELvzatWNGwvNnV4qH4FIvcAW6R6HBhClOarZje+6sn8cyj1Ud2my
E+MWk+3tAoVkizE7r7K5KNAgeZOC+Is2tcSWKQOLvL8+y5WVhAkuZnQI7UGKseezrFH/ctoJndIe
3aOvqmjqx1GP8OyleXfjfbn2QWeeNqtJEKe4dT6UkkD+SlF1QF20EYiANlVvN++sJrPoeTRSbmVl
2099ASHo9XOEuKhp6C2RSRnzV/8jwIUlBR+NJBKjPVSedxh2jZ/LREGhPXHS6sb7Y+2DslkpXM7Z
MpHgfLDKkk0c2kJFw28aPtFyrms4fba+N+1wvJEjrn1RY74OgeODDFnCa2L8+uhyGKprOV5VY/ym
dvetM1WAbFAO2dHakjso/+2NFshKauqA6yHLoBjMuIvUkKg6RWWlY2BgFEp3Gq3EP1oeYvLbcvRB
gzWJ1N+nnmZ+TDujfclq6lHXV3QtKFCZnMHyNCD5IecfGQtQy+jrUqPyXKGRbk6q0x70PDH+TeJK
nAz8xXcBAD+3Hv36FnlrbfoUaAA1zUzRC5iCJod2yM1eQxIsyJLdaGl+iZqlLD/EDohZPffiexwB
TJeHareD556crs9+bYvxsEVeYZYM4ho9n31Mhx25NaEB3NQyt0P+fRMWjn5U0N74i/AA83cGyZMZ
XKTmgRpHgYUguZv2AYKNgd0eUroZp7TAz+T6rNY2M0OAbeLpTk65ODjSx1sitSLNRSgxb6lsx5UL
70H/nvXAjzfYuPT3HfbMt8a9jLmIKXB8KCyCQUZ95vxr+kZeIAtWTYSlvntqYUXu8OnEp4Z/O/xb
ULBxXztRGw0r9CNmJaRZxOd8QGTEUSHt6slNVBl9KUuJIZ+nqJtYYN+U4o+4QWx5uBF8f18d5/eo
TU2Rzs0s50BlZHFkBinwfI67EZ1PX+Tu0A3qfa8b3r89lPEPiTcGD41fo3s9Fpl5bGC3vIlxOD6M
nSN+Xv8Al/uXJJCsgf49hLaLFmqHlikyEAqFPyT/Pwo4wt8zsIFviqzMPl8f6vKskgTOwCVuVB5F
y+xBan6nRVU0uS2a2rshlc4uwJ92V6S18TG0Qw9rXwQ0kjBS7osC6/brw6/srbnkJ2YMJKnSEmLu
Q4M2qYahe9FUYYYuQ4waXgSCId5qg+EdHCfJb3Q6L48Rmslc5aR2wAXJ0M53lx3pZodB4eiqMwWj
S8xqp7WKs8OMZfqO3VF5iKX17vo0L8MxY1Kat7lkSTSXlWNMydShLVEjrOowfE5S+VR7dv6ecKgc
1T5AWZS3v2uTC9/4vms7iQgILBjENU/QxWT9FJNOJ4gFVqsoHDWD9O+VBBx/3MT+jXv9Eldv2yQu
oCiw9mEnLeuqddNWSW9gY6EBAAU820foyMcYB9qVlz/W6dBvEixl3Uj2w8lS/fF9SNr1EVFVvE+b
JH4jS8s/Xv/wa/uLRiXFenBXJACLQ42bWIRlAaEknCAWbAJUJjGhyEin4UsZ2SlzDETdro+5ttgk
UdRpoMWBk17UxaIcy65o6Cfq2UX/v5ydV7PcONKm/8pE33OW3kTsfBFbxTLHqeVN3zDUag1B7+2v
34casyqcqsMVL1tqgSwQCSQyX/PozZr+EWPW9M5tjOyvHJ/GB5A7jq8l5rCyh139tZxGoDi5GVPc
vlzaWoH4VVAhjEylv301Nlqxpx+rfEL0qr2vRRisbB7XVhfbB+FkAbml03X5vAw87uBEOFHCEu2O
48iRR9KHE8ToFitnwvKhpN2ZbYrZpMHOViXXcosMz93FDBMN3LF9Q2vC5DO2w4df/nRUapbbFBUp
MmEpXCoU/ia3iSfkY7Ox2mNN6NxVOWo4plXGZ1XDTsZvohYjUcgcysq6ubIxkalB8iU75lIlw30p
5FZ9Q53Kn8O5xCOrqu6sctBfdRiQPVAo73ajNhaHl3/xlSVDOsGxvkCSOPWkT2jR4beiKF90Uhvs
W00TTw0soI9qb31wk0g/vfy4a5sEPWxqDoumgcWBe7lkBmqO5dzDI/Qm1dmDDnAOVBrBKwyW/aY0
uuIPDWlnf8IU5TCqGCAe6lq14ZcGyfuoKxGmx7BbrOySP8oq8upim6ApQucUC6YlpH+6AJHF0bJs
2sm3C0d/nXjKfOf0XfUObFv+Z4jt20Gd0EtNhlp8Lrkqfoux81ERgzSLI76W0WHGG+CxZQc6q0k8
rCyMK+V+KiY0q5arr0nJX9rFoHyXs2P0oz9YRYNaTjkMqR+hnPOlUQ3FOToKbqj3NuoX34YM18g9
jUr1Ed1lFAZWvt+19UJNWKVbRwMWqNDlTGUxFWFRUPS3erwodxlZ57FDvflhaapzdYxy437CT+1s
44SMmLmXf6uB/hcHY0Rbv3KU/An4q3mKnDJ7TOoBl70uUayVVX0lq2EDJH1Ca3LpECx//9P3jPrK
ifNJHf04KMbyZMxm9KBPRfbACen9gWw7+rkFSu5MZY5MqtpOwceXJ+pKMC/0AB0FG3BObMaXb2Ah
woclJL3iMGLruA8xxb7Hs6D/YKcuHZu+RVT7gB2f++tHAJwqHrkQE8GoSEdA3FZ6T3MeMz7AVZiK
1phBfxe1oUCS1kE6YOfuZPrdL/9YmuKaCaEKmJoh33etQMP4KhpUHzehuvwjVCZxjml1VicXH4Bo
F0YiU++1TG9Xfu2y2qS45cEkG1wVYCbJgQHK0MTyKKccVCdl5U8xnqG4SuMLucOS3ijW9ollN5Sf
x9rnIkRPnjxHOtrhdurwoRNk6QsbITstGBLsA7vyweunPw2QRsdY7V7rOH3emQGq3DR8u3cvz/Xz
n0xRAvYcpzvYEhTuLheWacTzIKjM+sDJ9E8UhyyochZyTE2OTvfLz7qy8YBeUclbF7AFzVwp2oXH
BUediZNZH5riIWNvyn0jFc4Xs6ub+imbp8nFdrCeTIzfYTDumwB9baxosmINDfE8AwDz4fxga5HQ
InV5+cOHyECtBKYF3uvdBICm0sRpxglnJXCfb3CXj1n+/qetox1KiCOu0fmA2tyQvrXbPTQlhgVY
dTRfvbg3jy9P8rUHEqvUi8AJ0ACT1lQb2501ZkmPxRx8SLfACAibUhhSGBvuAkA1KynxtXkEE798
TsoICNRd/kAMNDUACE3vG30dPhVzk7/XrXH1oF82mstQoUKBFoaBHBPJ4Q/9uJ/mkapMR4erwznM
rLN/xiVMOg9nmdd95iEshK/z9DCLDkl8Jw7eVIliPBVlmPltN7ivX57g5/k4tSgDCAZ7BPmMzD9A
P7rTZxgsPm5KwEyTMlY+xZnu3IeaBjKB9jgGHLkefCdfT9ZqYVdSC55OwQbJH/pHz8rzlYLMf6i3
vS8iPCX2GHEED87QJA+52toVWkOIxP5wMvwsMCveB2bZfWyr7lsmWuN9E83pISnFiKZf7zzSs2nf
vjw5z0/K5fUWDP/C7YTqfbkaCjGaOPlkPa3lrqTCjK7PW8UuxGlSSsPAuNl14Mb0A6pBsaG+Q1Dd
WkkJr61HjmiESdlkuLxIbxC4uRnUHm8wWBif7kSQgZqN3TUq7rUwg2AJ7B6yJ2R2aftIcLTrdczd
fEVR+w9VoSYYPOJ9Op28ea6OPW3clVPx6g+jkgX5BX7E8y561Jio+Oe9jw938c3osuKV602/Xrsn
Q6c3ybm7aPPJ4QyXOi8KwX6Vp616aJXA8aOsx5OrUH4dT0MVAZg4JQzk3bhPX66VgFPcc4WDWkXv
xqdiGDzfFqo4BKFX/vLBvhQs+E5LCZmHSouiA1KXRobX+eA6EVftuvagCx1ncSHWSiTXFobDvrtI
GupUhKT9sGzb2i0t9l+T6Po9slPz3Oq4kusqhthQCFeoQVfObw3CMQpy0GPp8UjrkG5DXna4APkB
BB7UtbP6VI9V6KPTHKycLFc2Pl0l/QXywNWB9Ozye4FHMmLqW73fOi4ir8Hs7cNcicFy9M1ZDz3S
d8UcD5SPg5WY/oECl3Z/nQY2FUVa2fxWaakIHbgRXZnONxXRfMiTyYl8rDCdnRaBkztXpad9QdgZ
82kV57JpLwbKm81Ehrp4m2MFxWLu8AjjfDmHJURA/+Vt78pXoHVJVHJEgTuR+yPF5JYNva3BB2ho
n+Yq/VJiyoNCt72yv17ZBC4eJH3uJuBePQjAjTNt/NFHwQO3EKO1mpXq2/P7BpdDyIWc6kDDaBNc
fusO7+uhU1jF+jyrJ6/va+6kmnKoTaXeuWquvlJq7HJensVrhxtkRptKPTcd6G7SCtMp03dGgz1o
F9ui2M/KhP2uMeOP7g65/qdSZioaEmpr+PFURgMuK4b5JjfK8i1SQmhAs3F0CUlOED7EXAhPRMz4
6eV3vDYxQNmXVhgbiimL3ySYANpmiWpJrCn2+xQr1IMRdcohTDzqHfHo+FhY27uXH3pteS2wPJqc
FFWeaWCiY4/rqRP0vstiPsei+KMPIgoEY9isXEmuxTi1TVAwSw2f+sDldw/iZobjopBeeGH+xS76
zwlClKeobPNHpe2DOyossBMqc40ncKVfQrpKAAJAXFxHZD5r6Q5Bq9nLgQqSv/Gzpi5eRZMTerup
mKxTVLTpPuMqBh1EK4dznYLXGZoctCld7DVO0ZVNfLkU0TEBc7qAIi+nAT/JNOxTja+cNeldHzcU
JIT6qXXq6d4eq+b08vddjh95e0MIA6OVJaUDg3T5OIyRzD6GSeTrmujfYqsDZbjNSutgDRX+5ziF
Rg8hgmyv8Csuflfcdtiwf7lUQWkv07chN7l8AZ2ww9PIa33F0V6lmFx+nMKhpC83jCs/9dpSRmmX
02M5S+DbXD4pyUpB75gnkYqOhzTDWlix6+KYWE7364k6MEc6/mDXyEjlMkKcz1OS4VnqR44+RIfG
tbB7oySJVVbTnIG0td/RVMYqFJi0/unlL7osEOmL0ixGJHARQNCeW6HoYZFkIc/ucsU+dkq7GH3h
0vvk8qfV3szj9n60qzUjnSsLCfAMXUd2i+VGL31HYVUpUV3DNg0jOz8nqjrsYlPhTh8Fyvh2dIyh
OvW6YrybwJIjYtCYazeUKzsIaAxKsfbSFUMk+/ID23jmubMSND7LNDl6U/rOKXtcpGe9O6qlV96h
by/8htP611cW6IQFYsq2jiCPVHoOIqf2hjZlDceR+wcWsOYpnfSSLlHerZzC+tUfCSWVMx/RXshG
lz8yV2c3mFWsbYbRsf6s8Qm+pzWkn+o+7e/mthO+CG2xd7Qo/9jhPGj7bgxYYlZNbIYSN+hDGEL1
cNePo+FDAkmxMJtyB9hRbDSfq9IQ2BLl9u9DMEcGcuZz/0cGc3pgPufhvkujas8uYbk7ikSY28V2
dRZTtGZfcfVXQuNc6nAwRmVcpOsKnGObofVrSyneK+NwnyKBNsHp1Osdze1JwR5ynJ8of1Yrl50r
GzDoIa46bEpAh+WFrGMiKGqnaf0WR6gvbJzvKqMIG8CnwAMsoX94OVyvpFVUpBZuxbLdP9P36KrY
FSSOrW83JbdmWIIdzn/5mljJlc2PBJGbwQ9DIW5yl8vGqZqgz4XS+mrV4WGRJ1mEWVvZTPeli4nm
y7/p2l4ApHU5xJDTpE18+TDMVWMr7Wducoo5fahds87fzG0AfbsbGuOJ1gmeZT2lBCwkuU0fhgQ7
vJdf4QphBeADqgX0D9Hwpsh4+Q4Kagp9b2iwGjWrGpHNR6YVhYayCR7tOTfCfR0a9UfdKMzsyRGT
vjhv9+G+0lvtW99azmMRZ2taLle2ZpJaOjNk6mAN5Q1KNF6KPBdmwUAdh8csxiWaR7XHLMynQ1Q3
utghXbOmEnblqZB4FwyRR1pFa+hyJoSeeFg8KpXfl439CX5yZezwN5vea1GNqDH9C+8hEV3x7eUv
cO2xJoq40LBoV7PELx9bu3UPbhTp6T52VcRVYes8JgW9lL2H2cgB+WawEpxUK+F79bFo7wE7plrH
kXT5WEONNGEHM7bgueV9sip95OZgBjGw/Dosj2qbd0d7DMeVxz53kWCzYB9cBD9pP3L2Xz5XzbU6
cXUFVHxCbD0ZWoP1e2946Z8TNe23sVcbyS6FW33uJjO3d1qSVKkfDHGlgzQX+Lm66ND6GsLaSCBC
G6jx2MT9azcXSvj95U9zZTP4cVlcWtB8GjkT0qxEDKU3oCpV5zpGv2bqRdNr20AFI8MisavXNoRr
D2Qbp+O3IDgoJF1ODjiykiI3MlaqU4K1J4tOH+q0jO6zFvGBlYvElRVAcFGYWJYAS15aAd3oNq7g
uPeDILY+NbX9oSjn7MnFuNcfq748RlW4lgFcOTTQlCPT+1GNZsFf/sCJnqGZlA6Nm0LBgSVOGwfb
bjUNdwjADZ8qb1grS1/ZYyECQ95e7gnL3f/yiZgQm3PbZjWFKzEk8BfiuT0Ld6SfmkQe4mSzpogn
JzSH7H6YK1OJd3mt619/eSXBrUaNmpbzklNLcx3RDQiyuqp8LQPgOzm1sVNCh31M4Bl3fPlZ1+YY
ARz60WiNkOJJi8hLqQAQzpUv4rp/G2rp9CFRe9QWaOac8rkUK5W7K+sI6iJWDGgckQbIkq+OSW0D
JAgXwlSr3qCthyvnqMZiREuyjX+vyoAMDyW/NfLLlYxgUYeB6EcijeiXdHoaqRZbekOrKgIDcxAI
Mfiay7345dm8EpLIOFKuppdgoB0qbc+R6kWOl5SNnyZdAbHbnO7jxon3wkuqX59IOlE0DciplmdK
P2gupjbrja71vdyqql2YgKxKitB9ywx8h9PjHGEYhIeXf9+V1eLhnghNin4fEmPy74uLvshgDfqG
HeVP/YSj7Gxix5xNk34cglV82pXVgjDHIlD1r/Ndep6bJAjoVzzP7lrxz1zNQOq2oAVK1ZheVbGa
vMkLfY2We+1H0mfgorfkE9TMLzeBLs3rGqXp1q9G02kPHLHxfGa2vQc1GsKPbaZDPH55Xn9snxf3
S9oO0MCgAMNbonkp/VAtsaK0n3oqBnqK3MDgILJwHKiAZ/Eu6rUi9qtGNT5okTMnd1pPPfcYTlV7
CnuVlNOs1MBAKKuw9D8zBFrS10lFGNx5otG0QzjUcfZmJigXrQYjeB02efiXaMsW2zU02R/7fnY/
pYWbZfupMUbnSAM5DVdyx2efknDgGAfUA+SbmvPy9z81/Li/jZ0V1fxCcChvYs4pfzRqdZeW5nyO
rf4bU/Dh5Vl9/khY8dQmFlE1CCGyFomYwSGi2mr5Vdy4/cPcDE28s3ruqzsKBfV8VBJynfsOaM1a
evhsu6GjScOF+yvHCN0zaQtvUOQZpim0/CZG3uEQLq7yUcC3XwnIZZzLdbMoDVCXYA9fpAek7btx
gRHoFXYviIoM025CvHuPuXNxh/r6qt/Ms8DgR8E7AR24UGo9WdgEjYzc6ZBEB6KZG28StCQe69p4
3SkiOBRZx2H48ve78rwl31zMTHHVoEJ7uWR0B1d0PVomUQ10TLhnYU2v5mYeZkD0rOF3npGjPvDy
Q68sGvpkJJtkAIDs5OtEXZWqN4W15c/jXH4KJ6jTJd0HerAVOkEI+j+UGhf1lx965TOS49AHpvxA
cV5O5QpcfLsmim2/EZXyoQ8BjZ3jXMF1JixXDR+vbDa0xdhtuL2Q0tF2vpzXRu9SFfN1wwcWnJa7
phXmY4Ub+LAj7YjfqG4VAi3QQ537eaUjKm2JWPldKyz3LYYt2T/1KkN7gGWaGT5Uldnc2WrTjyc9
0nV0vYxQOZt91KITEYjxvothLe30VgW16ARtEe9UBdm7PZ8u/sMukunLy3P5vPJMi0PFyYprP7dk
6keXP88UFhkbFmR+GUbqI2B9fdh5o5UtyN46rnfD6HbWgbtd+dBZNcqUzmTV8U4ZI6fFBcRwsvPL
b/S8vLS80cJFp5zFXVXuoquNKWrqk4XvgTQbDnzUpDlGRjgrB4QPdVoc88ylJG+AIuwwY0+/m1x4
UGQMcafbz7FqN/saY/R6p4JCz3c2EtgFC1Q11WMEESDZR00cv84rNY12tWFPX6h3W/h7ow2fHAos
Rd5PuoP2VJqYeFFggtzeRfPgRYj6WxocG5jy317+zc9XNMoZCJZDIEUThSL05UeY0gri05SXPvQ7
ez8VenqusxaAwzys9baebxMQgWjgcBeid/+MNFrVMDPCvCx83a27L6I3bXhUtoYNDkJ6O5Xb4Eq0
Xl1h9LW4JCwZAooolz8Oyzfc1AGj+nobDwcO9mRvpnVycIsWUmWfQ7ypXBWM2WwdZhAb53wKgr1w
iuhfCKz/deHs3vxwev9WlFMdoa4u/ef//F5+z9+19ffv7dPX8n8v//S//+v/XP4n//LfI/tf268X
/3HI26id3nTf6+ntd+ya2/+4yy//5//vX/7t+49R3k/l93/89q3o8nYZLYyK/Ld//9XdX//4bZnN
/5rXL8P/++9efc34Z/+nDpdR8q/yP/n+tWn/8ZtiGX8HNQSXihoUl2zcrn/72/D9x185xt8h8y6G
2/CCWAy2/tvf8qJuBf9M1/5O2C39iUXFlQY7/6yBu7/8nWX9nRvV4p+CBijFPPbL//z61/86a/81
5eH34t///be8y14XsOSbf/x2efLzIFAkPNvi4T/nN2bVFTCXRXqAwfdp9qY/g+7jTxPxCyNLuWFq
hWprdozM6byLo3E312vnz62XlqpY0Ty1ZjUayWHynNdghV+nmrGGW78xtnxBKTtHz4MkSA7qYMxP
pKbjPpjSNeebW6NLm3wANqRJIzc5aP0Rw4V9GNUrqdWtkaVEtYjVeJxcLTng29nfI47QcZubvHeb
PqYMutCDeh5yp0gP5VA7e47TGWFd89O2wZdN+acc25mEM5j2mBy6LLHPYd5+HdRkrSd1a16WP/9p
8NlFk6xy1PRAR3+HddRjVK/RcW4NLSUkIB9GSJhteki9k9d8TaNtkWNKMclnK+F1WsmhCRv9VWPl
3TcjjtRxv226pcCE3u64cdSlh24ykCqf3tP03Di0FJhONVSDjT7jIXZRXyjiTnsK3DWPrhvTLV9w
rdYBnjsxLUL/VpXh3g6tlRPy1shyVKL2OzqxzoeMyVJKN93BBP21Us5/d1jZgTWC0dqYhZMcorL6
PdD78AzBVD1u+payWhF8nSoWEZYiTWc2O6sz/zKCNSn4W7OyJDA/RQ6d7KJsNLyc6mlKv8015fkm
1tfkrG+NLgW9mZrJWPRNerA+z+XeKDd+yuVxP710QM2JDiTDDk2Z72qtivfmvKYrd+udpYDPYcZV
Ts4KDMf4VIcDzTkU5De+uRT1faK1ZRXV6aF36DCmYxTsB7db62jeenUp6GGsB3M4cPAg2cZm5UZ7
7sxrTfdbg0thP2fZPIRYxR2cMMoAn9n5bnLa9m7bGpdycltH2GcuGL2MH5vufVGu4L1uvLXcPQcy
kcdgu9JDpPdPWZAiX5SXK7TcW2NLp7FtzELl1hQfINLcgcHIvorCMv7YNiFSYFa22zTo7seH2LaT
P2pusQnCL/WadfStd5cic87UqIpMOz4ETXScB5SZJ01ZA+DcGnz585/iMy2mTqNdER/0NC38wMqT
cw99ddv5I5N1YxTz2zzOAr+u4T+ZaNn2f22bcyl+8naOFXQQooOLJ2M2ln8IbZURd2tOpPBBkdap
aPXFBwBEJo4ezTlzstLf9OKyN1/bOy2u6rx4AiE5MyxAqHHyZtvY0rnZuyLPdIsXjxlWNfIPTZa9
3ja0FED5SDPEzRm6dlrnrjWce7WmxLttcCmAknQSZt0weCaorFp+bW58ayl0xsZs6owz5zBhpSPQ
7oFRG2vbDgi5LryUZCfVFiyTSjH3jVDNg+1NH7ZNiXS0oURRUtnK4oMdp2Z6AsY9WV+QxijKFRWZ
G4v8WQcN9Z9StGl8EDNihson2Hsbv6YUmpOjdGNgMHKhTPdtWGq7rJnfb5sWKTRLSohd78ziAADk
T0XpcKYpf80T5r+JocwGKFSnG0dhiENvjPbbWB0/mEgAr/Tbbkz3Ujj4eZ8N8ipamAbRIdTEU45+
ymOkrpawbg0uBaent4pqRpngNvi9Du/c/Lxptp+1BQyRVj3er6gXqXvVU/yxS7YtP7k5nWMEn3A7
FochPwxxuvPcjcmP7M+gh6YWT1UqDmpEt8TI8y9caMW2mJeJ5UGZ8NqtJQ5RmyBIrTQUsLN6W5Ii
8z5zhTpVpDF4GX3xRHkQQt2WssmgEkUt4zjEnYfVN7q7utTg1ChasXFtS0GpxipFf5fRg7B8JIDe
6G2hb5pw+nCXcYM4Wah0KJscxvArhzI17i7Z9jGf8fFTN9KGLltWSkoz2A3bj03ouZtih3L95YsP
WPDqesjgTmvtYuukr1qCXY/2Z1amnaWT308skyFu99Avh11nAzLZEvLPuLjIcJit6JnvzK3UHUbY
+j70lGHTOkSV/nJS4nhU4knRxUGfAIeoQ4iJNz4Op23vLp2ZYAq7HklEcSjU4VWaDN+rWVnjXNya
dOk2GAd10OuCrbBWXJMeuXlI5mZNp+jW4NKJaYbu0FfCFge70mMfXQRk7rNqDTNza3QpPPU67EKE
JQTbVbmfy9d2+XnTfMv9qDrDcgsSuoDqQtM2Hrz+TT+47sbR3cu1ogx6GSewVQ/BNEPXCnahuylN
Bop2OXJYDJDRKkaOK4xM6nM6/xqL/D8pBADby5HrKfCGymPkTKFtLow/x44K1rbZlnJZRKamVFnO
tWSoNV9MForcY7YCr7ixRmRiV1m5RloUDaHTeeOun3u/h0O+8c2luBRNamdCqRi8fYxQ+u03FQyQ
vbqcbUenMwOSWRzaYnos0/RpXnOjvTUdUkCqtTuPrtfyxukOBHaz6YBH7+DyhXNzgFvd1GQP7nhn
a+2DEaxRDm+8sewP6VXtomndE4uzfZ8NT+iyr8g03BpZisN0MtRhNDluKhHHb4UB0RK76E2pA+2z
yxkZszpMnJFPWKQmviVPZRVs2z5kkaXRNJy2NjnIzOl92B1ysW3RydI0Gl7Ldd0QhujGfpu0eTfP
xrbU9ZnYfOvZIbBRlt1YBt0pSKYKzwRvDfB760NKYZiFadKo47KoIW0fZr0IfLdTtuUNsl+KkTnG
VFQ5g9ND/+q4pfYIdUJptm0hslZ86tl1H3sM31Wzu+sFKnOhsmZtc2tipLAswxasCnCug5XU1SfI
s519NBz0MrZFkKw9EKpqosRhSe6Qxm8SkECxO503HQoyA7roHZH2DfGTZdpZpFO+j7JkWwUcAu5l
cBaV3Ts1iuygsk6OOf0+jWsOljdmXObxTLFh4bdKcBq5e07yuTqpxrjGU7o1uHRQJlkSN+DlxWFq
9XI6OuE8NTvkXMaNi1HWA6oxE+CWxgOQf50fkrT7C6KA+XbbF5WitCvn0tAH9A5M7b3lNDtt3Nbr
/oFr+LkE0QUpeLBlR9SFtxdG0OxtDyTstteWTkynKmDHjgyeDsVZRE+zEm3L6mV2FG4XLaVMtq3E
bV4ja6UdFysbf9NrW9L10pnQTQzyzjn0Xts/dqqaP1b0ew7bRpeOTlstQ6ims32M4jr04dzkd9NQ
rcmQ3VjnzzjnuRZzFLX2MewhtXt1O98FbThtm3YZwOg4ZTtqbcROGAz93kB5Drh7PG6cGTlGlcX/
zavtY+I13bnGNwY5+a0buiyyqwaZ4tV5ZR/drsxeeVaIyO8Ur/ml3Jp3KUJzC5J9EIT2USS9urOM
Jj0pQltb7stV4f9Bcv97hZABQDkHXW4psX1EUzT+5gAffR1j/b4rqio+amVkb8v4Zai4nYixLRHg
OzpBrT1wequ7IAqDjXElHanFBMdkmAp+hYcDQ2VWxl2CYPW2zUbGBKnkjBWwWvvYdmP3xlKq8Yxa
2Ph6U9TKHi4RPHU0/3IbMxLX3sd9637OzK7bNu8yN6jOZjEmXWof80mPz0oijNd91bbbrrYyLsjJ
Mq8FTWgfi0QvdrmaZE+Dbq2Z491Y+aYUtUquGBW2LMva7NxiV9oVLN/WUja+/PLYn3qRahOYyqQw
PNqpxbFSXM3P3HAbSM2SzTIcbULRIWLRDJV4Uylj9lj27rDtZvcMImRQOYxDvmoSZdG90VjjOQBu
u3G9S4creNXMy0P2M4RLqvdWkev/FEXkbBxditWoD6NqDJmYse0yP1Cd4tyR9W1LfmWUkKc2hlMs
uyVabO1xHNCQr+3Z3nZKyWIOmYGWgxgC6xh2nTjhlGPiK6Em28qVMlTIBK8X1yYnbBsn+rHpDWg8
ZrZxQco8iGigIN8JhXeHBO236pA9dLa1DbQGhv0ymOykqhCwyFgzVq+fScfc/axPyaYeH1LCl6OP
c2U3bqcSTFHT/S6sMPRnQ1uTDb6xz8iMjQwbNMBIg32sh/xtpVjmfZeba26ttwbXL1+9S5K81Ife
hm5c/JU0pXdntHGx7T4mC6OGmZsKVCCsY5dath8aSXcSirINC4uU3eWrG10VzYk92scpV8UflZka
JwSNok0tuWfKAIkZ10aaGfZRa13llAWmc69MRrex2yLDexA48MrYbDiaqm7aB8D6d6kzZttCVZfu
qoHdTqmGzvpRjzNM7/PJ3rtzvKY4dmPNyApUfVCWsaETqmaSKe8CgKa+Vrremp/KreGlWHWdzhx7
gyVZ09p+iHPcl9VsXHPYuDX68uc/Hat66rXZmBBNGK/bOzVLoqPiCnNlxS/veCVflSE+7uLBhu0V
ajaiaXZjUzUPiTX2d0lRuf6mhEwGVY6OyOagZCtD0Wf6XGpq/cbLvClaOf9u/QLpdI3gGdKZ5xfU
XpG/qoM0X5StWfyVU44rz7j1DaTIFaXtsmhs62iUow2hUgk/c4wP3zZNkIwpytHDRlJGszA36qJz
Cb3z1LTaxtKyLMiIGUykK71pHecZQcaxNrOj19trMoI3Zkb299JDXpxjzzq6YeRwCQycE7iAdFt9
WdaHTa2k44LJ0hGmYh/MRo8OgLn1bUXPH8J1P0WWJVSlak3cfiYbM/Z80c8woMxuHF2KW1h+wm5m
buBKE2bnIqqD3WyV87Zk+4eE/k/vLhYei4MbyXGy2CtBFLpnx3U3NsJkdJGGeWgUxmR9KoJlf42I
mzwMCKm837bepYhtrSToNeyCji3csYOuDN65biNnW8YqK0b1asXGp5Btx20/pehGOfV3TD31bQhA
iPeX+/Ho2PVgTYzfQHc3d+7sOKegN/Gv3TQ7MtRoVMokz1HMPALHaD+h7xI9zmnRr+z3y4F6Zb9X
pYMWpGsf4RzN2xv4jewR5pmx4yi83/HOMPwgaeZdR6sy3BYEMgSpp0MR607iHA3awT66ZOWrYtDi
bVd9GYXEpW1284ACXZgifqDHptij7mgetn0IKYDtcbBHtSRJngAkfOBUr3cgN8x320Y3LpeRxYKZ
zJF8qlGH/oGuYnuc63YbPPCZBj0WTnUyhpZ9tEHIaPu8xhJizx5kBNv6aDIkSaPpDrl0IivB7vRj
5wbmP2vP3VjDUaXzFnkQUfY6owOx9w5wdD9HFp4nW2YeJZDLmU9yY+h7pNGOA0Jt7/rc1H43mzBd
CbBldTwPsGfiWJle6ImjuHxXXWtf98qk7Z0sLTZd3NBDunx3HJIVoeSNc/TaoQjuAlcrkNueXWXT
mn9GQVegjpWqnnlHq+7wboNdd1SQsNu0aBAQunz7uDI71ywL79igiPcqS3FL8ZrE+bztu0rxaiaW
mwvheke3ga2ndI73IazLNWnmW99VitdGhW+pdYZ3dMwqvisnke3Ccuw37WQYZF3OTB4Uc+cqtncM
ZtTnMe3IvonQKL5vmxnpwJ0gHXg9AhfHxlamj6DN2gylvzB7u214KVptRyQo3kweShp4RPvWnOKa
6wXetKk6h5HH5eRYuEyPwi2C40S/56lIUCxR1drYtuRlrwzL6IZWz/PgmFq4n1XYgviFFa9pz95Y
NjJYqYgsrzAhJR+NBGuxLlOVc9mm3raZlwFLUWNEKVToYKl1pw9DK4x7kC/ttnCVLa2zFM4aNovB
UZQk3sgfGq+QeDO3ARoQAb/8rJEIvMwVCJqjs68esECIv2Z51v65aVHKsmG1gWlpp+fKMRrAKtp9
rB+tnubmttGleHVGrwiohihH4WXaB9soUr8cRPPXttGleJ3LBA22NlOOQTaNh87VgtPQKtrGzyqF
a5YrdYxcYnBcFEr3Cl5zrx0jMb5tencZyTSNRTIuHbxjaqT6k9CU6j33/3S/bXT3cs3Mqshau5uU
Y1/142d9DJP7wFHnTVUoBMEvRzeduNSTrgyO+TyjZFXGr6IgWzOKv7ETyIimIBs0/LWH4OhYSnnQ
pjHYjbMQ23YxGdcU9HZeouyuHM3eKnF4UOPToNfbkE1oG1xOjB4YXWjNlnJs8zSc76q0rN4ZgV1u
3INle4Uwa2nDhoZyRIfcAE0yDKW217tozTP11txL4Ro7hqtVJu+f4afiU58OPhlmFG0LKBndlFhd
PjaCraab6upBTFN8Z4bj2o3t1rtL4co5rTuTa7ELT116p8NM/pjYQ7Z23bzesEZm8/LT4mbTh1Mx
KEfEh6xwH3SjeoJC1x2TSiRYGBa2M28LXhntBD7OTTNzVI5T4wy7IjR02EvFmtj9jXmS4U5RYaN7
g5jOURijca+aobmrKQBs6vuaMuQpAqjlKVkYnpoBC6v7RYH2Q0HVpd6W2MtC+cJDyW901erUdlpw
pB80nOOy2bg7yJCnVtHNInOK5oTtaOp3U5/kiJ9G8z837cqyW7vZWSLSYLefHG+s/VZYCDuKJN62
tS2CLj8XwGMxKQg1ZsrJ7MguRZEOpypGsGnbu0tnbSA8JVAMXIStKUcoSI8V+7uJ6dWmahRaNZcv
r8JoEE3ShudEV9Tcx5x5frKTety46mUEVN9URRG4aHA4paki/Nx3j22J3eKmybHk49bwnAhvvfrc
dK2p+GUa4uNqi2wbN/q570aXG1nSudUZmep6X7p81RwxlG0LR8ZAVQD81SAJrXMZIykCOKF8kxjt
mp/ujf1Gtncokm5gXY7KOarKT9Ng5d9TZ2i+bJv45aE/lXdrt4+HLMrKu94w0z/+L3Nntlw3jmXt
V+kXYAbn4aYvyDNrHi35hiFbMgiCBAgSI5/+X8dZf1da1VWOqquOzMiKikzJPDwksLHX2uvLon56
nxT/nTP0zyjb/6VL8Tn8jWlgctNYT8fOq4RcZGhFtdG+UAh95pc+7sC6xvQQAgwvplIU6RWzNij3
gPz69sMiO/+s/vF+pkjWWsSk+7oL1kBdBWnBDW8C5hMAR/Og679Jbv1YIxnNeQTY+jGPT53QbBqb
ZG2rcNdTk7BvgUsmDJ0hRtRGr8X5RxwKSCrX+9z5eTjxtqLnMHEQO08ZKSfyqrmWmtaTWNz8EEqp
h6lhXqm0r/EhWvItiG1EWvDgY9G/BzZQdm1cpR15AqXdSkQzAzuEh074ub0RUdq7y1G5NZ+bBdGa
ahOlI2vvJ4OUiisBUXgNkHg4+f6+kJpFBgFyJAQYxk/IjXse5nno9hho4NMRMMAyq4kyoxEbEw7D
iM/f6VUe1zmtMJGA5Dv5Ek+gvlyD5FdJ2tg5zdWlqAxC9RqLaLryfUynSF4XgD+EL6MaTBxuTDRS
nL4EcnKKueFxRwg+rCqZ10eD34ms4EWWafRtHcIMvHBbyp5OjQdVNRzBfwTDRtRVjFJxRmunNdOW
tBbU7d5zld0hLRqJ/5syC4I4qwcIzJnfkhJb0U2/cNZfV/FqhkOFs8mED9Smwu/UEuHcuZYlHe56
NwJEvMEGL9Y9Mhqz5WrRCVLZa4rwLfOwIk8atBdVFTmRiCBdyXTogKsJXsdEebDAgaOBVlgbh4h+
gR6Iy6ytVTnZBWn3UZ/MtsG8n0+SC98PBm21MPJqrVvHi6zfI7JqADhHrkuQQWnhZZvTBrGu6fRm
ksXaJ03jsnuSbSaBPSonhOnQBtnqDmkJgO8l3THXIsu/0iUe+h8qLIK138Glvsa8NnmAH2vyzvTu
0Dt8qmjvxxb8nrpHPEIEyC8v8OdueQUPHt4JK3T5I1xIlyC4tZctBh9lCWjISwCMBIAlc7cm63dA
PXzwnobFMG4woqFk0/VTNW6B7pWOX3DPzi9YIVUnEd/nReU2HRdg616kVCTRDI5okQNVFFTAAIZN
ppOu5ZsCadz2I0a/Qd+DS+LpslFCtXnDNHnN3SyKbb+oUtbhHOIxn2VB1fdowT16R0Iq6He4eWPk
TzzkY3GJCfklvi8lxNSoxrlxuBvznJ5sxMLbCgGx6buwRjCAL/GB4nXpN0nqC2QKRWR9TFlkyTsB
eT3dk6ICGLsmietke+UGodilVcynVjcubStGXnSHh4pdpWtXxfSEOBtHh8ayau6+LFgdUrGdgWKi
3SZucytOyPvzRm7gsyS93KSDz+2XPAiX9SNIWjI/LaaYqr5WHTrUYa2TVK13XdRiO94M2Bki3gxA
7/VrjdUjcLIWITTMaWdgEpjjQ4H8a5bvMUeZL209ItJI/sDkGWgvNUEki5rgT0cyS1mr1JexqQvd
9/IVaXGwRuwcirmhahBPxIyoF15pEI/WAAm9uO0e+VkvwF/76n6Ouc1fEx8oEoNPMM4prs0am/4Y
1JyIO9otpXxxYhTRWKcOIYLXbdjH7s0S0w/IgfPhRPdDmwFtu13khBiqOtTdSKOdJXkBDwLzCMeP
L5mJQhPVQ8plYjZz2SYwKQxxsEQvTlsfbosUBKwfOsAhbDguglRi2BUMKsIOobrLfC1Nr7moGXVm
3WVQWYqHDrEP4Td8rRok3dKVGR1rbA22ukUmIBiRWyNgeMHPFNzZb30iZgSKFr0LoxlJ5tyBAc+Q
6hwAnAMzKLnJuwQkhVhla3gMaaqwXxS5AV41kLZ992ww3R0rBqtvRCuzeI97Q9LvQ5mOEcYXgbcj
T9jodY9oyxLwA1N3y8jtsZTpCkoFQFw2JDXEJwjsjUoNj21T6EGTJ6SkCnUI53ixL8tgUx40MqMd
s9tBOalsM1kXmjstsc5cLX03nJN5AENoIgTWsg0Z1qoEIlSI6K7oUqVrPngKIsaUWjd8CVqdr+IO
tX0PCWPGQHA/XfgCsO6tjZbJXUBGDLKwjmO+6D284FHqkZlajUNZj6Hw47cMLGya1bxCum+76eSc
Tn2tO0QCMUQ/kO6mL/SMJbttXfqGZLOBj5vV9CqyNQZ75imveYzf8WUpi2q5GRnrBd93iFtnCHeP
zFyG24hEAejXgoeLv7GlYTFvKqD2yHqVrCu+q1pGapjhTlA+bMONiAMwNjY8x5fLGzmdD9e1WpNg
uptUibDzGmOfPpZAtqPJx2s1Z4SXN4O05LUNRIaSwM0IJv2I8NnXtkaSem/eU9Ai4XhzS8QB+Akc
VwdgMGzSkAABnrJGUKFFtLmO4IsFmZCaqoYshCP9D9quxsvdBFmqesIKGMa0Nimtgl0Y51rn+xkh
8ww5/byL/Tcv12m+aGPmw1Mvi9U+8mFdzFUaeqHCRklGswS1xYpFgNUT3se1e3J2wQPSxIsqorkB
r0lR0XgXj+4Zq3offNWFL2JS9/EIEwTpq6T76CvEiD/OpQbmZp+KpCujRg65rC6zUJYkb7QWzCwN
4GeCHjx3yI7fVCbik6llgNXp3gaFwZKcpjLlt0luc31sK6fyO4CKQgCH8oJma9/EShGOeFjck7IO
IpLAQoKSVNuGdURgZgkMzWR4qLjAVl6LrMvUV6B/DPmY+jZdJniNR6vBTIHU378ivB4xNHVghz75
EpmqT7pazgIHmLot9RqI2nUIkYq2y8oRUVvjO0h8Vpsh9f1Flps5v4fym1QPdAW7SuGbiCOJJmwu
KUf7q8zx+/KVsOlUpm3WPw+rzvj3IqZT7OuUJy6S9VDNUf6dZgTbQB2DuEkRw0xa8DMI2OjAILgp
a+VxXMDwpnWawLL+vAyShuBfmbALcANzpfBotZ4WZJ9R1LFxQ5EJ2mMdNFkQYWgEATMaFdSMY3FN
x2Fqj12nF9xB5l10iZojLZ8TMCrZblqjc44Y8NkLe/EiYWznZGxnVqfLmLSv41qJ5Q6Xkp1Tk/Uw
Lhc2FEt8m49pGdQVbH9RXYwcQICgYioamh7Bfu29aFM3HyM3DPFuTfH9oOA2onpSRedmzFMuxL+2
azEj4dp3QTKqOupCkV4FK96Ju9D3cLbVk6xWJmpK8gzRv0U/qAof3wvSZ9g1DB85SpKUpmybVAsp
PhaGeLSpnoAlxH8/9lBvD9mIXerL6tuiOLm+FNkLibCefF8Fbtgdm1VmbjoxJubawTXTneCzApi+
xvHZlieF0GL1I5pWbrZhCE6Pro2OOnFoTdLrFzYh0+MBfMGhuzc2QGZuLTAF7Z8ZXZg8QI/tbFQD
AFCI5zmEZvq+jmXEo20yG5db5LSzwj6ySsYo6A0YdtnRy97S4jCSfsBUK+0CDVpFO+nsI9Ksz7C/
MjI+WywiuD/oyNEM98AFLb4FvM9SXrh1HNa3EM7AO4+jVnZZ6GDG7LTS4a0TGhMtCZ1p9UQp7c3Y
4IQ0Z1cBqxh7jRFd1d8wNCHi3Qz8QPhGFol3smFZW2UY+QK0FQOaUfphWhFUdx7xAw6HJxuE2YGH
SAE6QoQu1SNS21X3zVdziY+PpZ75m8LyAUhvOXjFr0jge13HpLP8JXEoI+tpyovw2E9kkpdz2Llk
bzRl7DHLpm5kNehd8XhAmL6QWAWW5FnD6jXd6NYYtl96FQQA54S8DB67SZL4gw3K6j12PulqDnde
VGNbLPBURn28bEJl+vByTnVbPfOJDynW7DID2obqcnpyPEU/End5xUuwrAWIDEiyQEl2F4Auhtaz
Zi3vtyaTAduY0qjiPiCLi0+zIWlx6Fc7DJhzcNVwnQwrW4FRX7H6PLrKOyRE81kL7DakXeo17xd9
EYa2y+8R5Dca1rS8GBTZgjyt03u04bJl1zvDsBLaFFFuu3QtsnA/LWNZbMNpMWTZYP45tVukQHT8
EsVnYU5FSaJ8Oy6akF2f4A09jSvP222Wrj0OuwWN5GVrWHhOOtWCsgs6pnaA0SSyTB1Dr3S5iXHe
Ha4NnF3LUXcrNNa8G8RIao0rzA8FB7Lv2mUAM1+OISSRTZYH/YSLxWxZUSekXMOLds6Z+E7ysVxe
dBHJ6CYaUEXjAIf5p/yGTAubt/OiZnOZ2zifQOmVCmt+pE14pOkcuUuMpyLeos57lVZfmaCT25V0
NfyR4S1GZkS/RnI/JzjU3ORmSSeUVmVfdAYdo7garwbG4/Xa5LjRfGh04MK4P2aepMG6gVeQctq0
gS8qRHrGeZDU/1mT41NjLxtlBJxZSo5gJmK4CFKLhMUGuvHX/+z3f2rtSUDmLMqb7ji4UF5AXg+v
AYL4z6YLkNr/a4smHpUuUCetx0x0Sw2OsnwEMLi9+4+u/fOMVJGts+SJsEeZ0+gUd0P/5Vwx/0bo
+gQB+P9jaunnISlio5l4T9lxEEM39ds0XxHYGKVze8xgdMJcHNIcyUblcYDH3o8wSYYI7P6gFcNZ
qxcku6Z4kBQapii9VtekUzX7Okhnn2AjKjHbuEk1wEVdvUwpafexFNVU92yKi3oYYKC9CqqCLydi
ABXDY71AEwtXD2Tiv75//0TW+Ic5rQK1IumdPVYFjg87AwyqOyxtZH+IUEVsw5DQ8jst+J90Aj9P
bTnJksAsfjkahOoFp4GKCniMhEYhsv4RdY+zdtauabZBNwFQ76YDVc/X8N9FQYaW2Br6GjuGXbZR
poJ554Z2mQ/VmMTZZW7agDUTxzie3qZg+FYaDYF54Ms1jYccBZlSky4VopiXZZpv4Ea0+hr5Ax0O
D0tXytPZvCaCTdEynKq3tA80y7aDEwCixXPnLVZMrDvxnuUkdntD5sg+jmKBtlGDCj4CydQOLdK+
cJrF+d3vJfiZaMTIlSxdE7ZeIv/eItJoO5LALeaUgrpgrscyJwgbY3axnG5+fqX/Vtz9Ff0Oy5r4
oX7Ntv81I/+/b8zHrPT88V/IxF/+a6f5+xuKcv75Z35Jy/8/Eo9fJX95zv8hH/8WgfaavA2/xOOf
f+Rv+fj5H1EZ58Dm5YidLcOfqt7f8vGT6A+whVC4gvjxk1H1P/H4afwH0NeAGWQR4I5AGmC9/Fs6
fhL+cWaEoOUH0lwMna78d8Lxz5Li35vO+BPAZwAJAztLlVQ5svh/XTmtwGkrDfuiIajrrsFHoHdm
aeWuxCjbaeQUqS0TuIK15IxehTrvHv5yr27//JP+Gs7/E3H6ywWAJoX0/wqoCAA+0LX+dAFAgvAO
eKsGVxo8BQucOUrDyzul3B3NPEq0lT1avKla6HU2BsVUu2CutmtpSlqLIFgvXJZPz6PPX1s64fiE
9pd9jElv1n0wDZnZzbzYcpf/DhH1073866WXEchbZ3wqplijz454mXsBeJTwTZ57Nx482hCwGlK0
GlDlxsULUC162FUuwPur2jWmR4HjFLvAQfW3eVdn9eeXawFYGjj3ogQKCHbzz5ooimEcuGKgrF2W
BbDDcR3lh1wMeYmuOkvR+eEkBpKQ0MpuWBdOovnXX+TP6YJfriA902vAIIJjLgPX/JNhQ3q/jGiy
2gZ1pF23MLmVS516zcKdiyA+9Aj72wEJ3pewNiP1eMcXY9rDXI0q3LtppN1JZML4HboQrW8G2CZQ
4lgiIRfRhS4XMawI8s/16xdax18fv5/Jor9cNbidFV7LJMXrhrv36fEza8/yCMwQdJm6dqw7s3LS
jA7JTSwZTEBq7JV9dwrb1AS3Y+qrdMBxSjiiai3y9p7FAzYLlQ6YiUgiNLvqoJdUPf/m5v66neE1
Pf91povGGa4RAPdf35KyojkN21U3eJMYzgeYGHwIcVTeTToMSRPC6wfOT6xFjGIeqXDX0+o6TJiQ
aWrrOETTDf2BOQJgiEvsUDCr2fg3qurPkblfb2UBuC9aBml4Brp/Nu/hMY/9LGLRVCIjM/pLyTQ3
fadEVWtv83WTTV4AxlKldFt4NHMbeBDMLg3ATT9wPRldE9uXp1W0+tsCWWiXThi2upDZ8A3xYuh0
AKQw3ws058sGrC8TbLgMgnQzB7YNt36uSLrVeT+aG0wFtNl+juO8fXJ6sU9Fmw0Z2rHFsmxgwy7J
756jc338y4cvoqKo8OrFCS43/hyVWaxDzL0uhsYQtAEavCtEo2UIzbO2IU7GNfqkQww9CfnQ1sfh
l640yeUMLmi7MSLnLZC8cOf/5rLA2/10XQVW1iQBRzIF3hGA4E+qsYQ3GT5fj9bILIbiGAkrj1Z5
128qi5Chb+iQYRimwLFCXwyjOnKqBUKPLfC8XpW3FQ/R0YkMirdiGlxj4Gpa+nl+1qG2jz6pXgA7
TI5DSy2tsxF9hgZTKsV2mWd3WSm0DikHSBLgkRsapXqpaaz4aS5HtU/CGRniogwfheHvMH1yRGMM
T/A05deIdT7LmegVbAPw1JoME71NK+3Wh0UDfVA9TACt7+bB/zAyl7We+FcXwj23iUcxXdhgXlrQ
4NPwgLpq2MTFPF6A1IsrCcJwx6UC7QqPS/fO5gCJdUbievGoFuUWsU5IOA2ozK5AVl926JySJi60
Pnnn7lewu/YEVMvDOrnpIcrJw7JCjAELNDwMrl+vUncefyhbzoA7ltMeM2rlG7Lmogapod1VCzkA
tV6bf8VSelqSOd0UVV4dUBkCnsBjfnJSLOirFOiCORUVUQPajBk3A4mzLzInroGj/WHtZQWSueLH
IfJkH6lw3I20mDfSD7oplLX3EGmeqlaymxi81hoM5Kj2gQRafJz3AeWXngTFyzy64OtsUvTJxrAH
kTfs1RqeMpvb7FTlTH84LeX7qNB0ccu2TBa0LgY33AI977aybMcHJB9/pXHldqHmH4mL5bKtMANf
bhxbkqxGrPN6F0Rz/y2c0ZNq3KpMhiZ+2/9Y1FK8yzTJbqtU519m15Yf07xy1YS5NXWuuuA67XOK
1sEV6o44HfURBih+6IQANzHkF2G2VMcpwrm/KfA9bFMEIW1WoECrTe+6AkoRoXdWKXskK05TCUiZ
Ym8RNn1tQGuuI4wPATxcmX0ON+oxWcp8A2MC30OW7Z4hr+8JX5OLHsrstqrgNCKsC8rajkO616bj
R5C0h8Pq0c2uA1AMnyZpvhtGZo0vjc9vZZTN32KbxHhA0bZGFyDmD5mqejDXMdNcW1Q2rFmF6N6Q
SeD3mGDvQNOkfV0uGDcKAI5vsJlT6BFAKQ41uMuhaEze29uy0udkyygp67Pajm4DS3WPN4nxZcdc
XszHbnF0r/s0hdOZvhBwnB5KNbfbAM35b1hY2cGmsfwKAv1wK421TRm2cx353mxw0yV6kRRdNCyw
j7KHIuZ8kYNPgmzaTbjGPWSjmMVPGTW27maCtTx3eGUrFrXHEaL8pWdw1+AE00HsDlkTI8hoyAJd
VzhxHXiWhxeJKZCx5cJ0L63+NoWrfkKCkGQ10DDuZGk+70y59M04psNpaO3taM2r0qnZubCcj5UH
Ub4pUCWf+3v2VayM3lUGWK/KsuiutGl3TxYTHGNj+cbnnu/nsagOi+3mRyezEMaogqUHFDW3+H/0
uQ95f0AvKjM1N0FxJODBPQ5F4b6ZIO9fMBXdxg1fwP8cgXe+9iZaDxFT+Ifr5qGeWz+/R4It565v
z1+hp5oDElqHGjfJH9B2RG9ODS1y8BM+D09sdXeI9h5vXJD7b9VKFCBp6tuYZh+VlBZaRxJ0FwBy
Dg9AD7NrDVXmh6MyRO2b9OIySEm1b/ugOyzlmh/iNcHXlzBb2k3rLG9a7HNPiAt/nynVL2mgxP0Y
jRYU7KQ8UfRXm2493wSglbrvY2/XIyJPuoaB/1htCh6NW9d71ZCsBYMhBTh3j7xtgqy+KjlAKTpT
rwy1ElKn4s8xK5MblnVrnRWju0zEkh+isGOnuJ3eMMJo7rhy/SmDxrZfJsyg5VnArmeXh1tgl3yj
+bw8t3xqLwc7x0df9v7ZtUbdymFhN4vCn2bxXxMEitOanSly6Eb7bdEOw54s6OCjArNfKOPqms2j
yfY5ETPG9oYlX3eeUXlTOhxl6IxuaD0iY+EjhMXBoO2OdR8g8+t8wUHC5qraBqih8L/Vzq3DRxXn
5gqiGd/SMZ9v9bn93JmybCDN9DWR/nniim8yiPo13C/5C7B41Q4SOic1k+iX6ra1olnCPglq5rMI
BytzR+aYXWWm6+4jGIOPvWihGETjkIsGwyH0WLgsfJY4mF2iZ51fCiTFNF3bnXW0soz3Ax31ds7Q
co+EC77PhUEvSMTHFq6KEyp+7+rc4B9FixWtRp9lBpKY9ofF4xwAnKbYMjQwd2ggx4+Ti4K1xiTB
e7Ak1WXZjUgpgG5qbqiOd56iTxRMGvQDHu0zE+aPE7hhO+UmfYTMEX8tqnEHLRMWok6t0Uc2AWFY
+JjftimZ9yhC3atDENv11Eb6GoIMvEqELsd8stNaS2SAN3yA7poAfHajZi8PRskUWmYU11gBErR5
DXkCieaLWavqBHNIMJ1ZvOJyatNQI8wWndvy3A4ecOpa8Zzs597yE4Qrc8DcPxo27QDGPDiYH1Oe
2ofA2GGXnteW0ox9U0pXPkL/z0kzmyHfWxdHiFdJxQPebLhp5Kyg5M2MNCUq8Dpt0SySwZpuvciC
Z5X58JoKVrw6iLsHItuIbhPoxY2HXIMGPsNBSMLB9Bi2Yn6WJExeAuuwyhdJbz+ApS9uc45R8HoZ
QYZOnRKkwdv8Fpv0YSzp0kzYhFyhqoeWufmrNgN5QJc4/WFXwT5INXV3lLZsl6sgP5RLC5m6XQCl
ZBCu4iZaKbJRYY+Anad7V/naHRm8fbjCEFYYCnS8mDt2pc7fWZxC4DgrDhK+goke+rwoagwnmRpx
VvJBULHgZJGiunBpiawMt0ZNYhyUq8RQchfHs1B4sRh9j9C7uIhB9sbJHcDU71NI14c2MSrdKtv6
Z2um4K6Dn9ZughVG/HoCj+FltX0GaPXIHkySyS/IwIOICcngvYsxvb0pkxQrQNpBInQ89LcZHK44
aoP5ePLJUN4ElOGzK9450uDFGjZVhbd+p53vLqFRiHsdsDDaVKF/h7OI09qNfsYUCpXFa0ygXtVh
dI4BQvlXPqUR5hhqMAb6doOHFaokaKRqB8+xc6fO9n35jMQBvosGXWHHBLoeb7sFaRmN82mGLoHh
q6qSKFg9/sXshKzuDJ08TBSryqfuIInBdt7KeMoPbT74WzwdjFxW1BO762WeVxsbeoMEDjR2x4bE
JXKEFlU9RZB63+NETQeDw94P5BihWNV2VFdOr+QWMjADql1rCXvQ6jXWnUqfMZc5GK+a86uu0II3
XVS981CVpu6RlLEByV6+YuftLieAsA8h7SvS9I6mZq/DtPWbcFHYN+I0zfdtQCfsYgko9H0FWEcz
9zptYG+y6QY7j3gdJSncNip4+5TP5aJ3YbkCgsXjQdiNgXCLZz9ANveOVGZ4VzYpnwa5BNfOzvjF
+hyUid8pgrcW29bQoMQUDIaSgjwyOJPe4P0rXO2TYNwjXcKJZihl+WQps3yvl6F45WxmS+OCRKk9
QB/VvKEoy+cmpF3xVvVqBub+ERVh/jWngZmwlasQvVOxsOtAdwlBkZxx+Dtc3JW73M7i3qHYRk1S
JjmGAYMOxmErSzwfE427SwyDB9cGGv7QnLfrofGWWnuC2lY+RTJx2X5lVRZdBBqYZri+WNV/5QiC
ucSrzINTGAZa7VEe6HXf+0zEW/QBRt2oDh7GCwueSN9Ia8uu0XMbPpcLQA+1djHypAcS4HmNOaCu
qN1lJhpAzIMZkv2UdzWE8oJeJOFYPGcF+hsbaK/uTPjRmd0VskRxzO0Iy2UrMLLaOFBs72BypNfe
2gHslR7f1jCEfVVPLPN1Fkt+BRZJ+dqhq+42rS6TLc95fi9WdyJ5l98CeB6fJli23+IuAl4YYQ64
YVCEl6CxUx7UorMdetrMPWTtjK1hzBEHHcGF+QWe1awuRS7HrYDD9EJrkrw5LN7XYpjMjwq9SMwP
uEAcYlh6sOR1M4hw/TjizKnn2E5omCutGt+BZFSvpfZQSOD5QAxXaiZYYBfErW2mLhuX37iZf4YQ
/fXYDz5pgUMFOKWgr6GT+2liQ7LOLKaNEIoqpypo1g6nH0pmhaWzmvbV2IMRMaxBlWCL7fM3068w
Byo7QJ/JTVyp5iydKpioYEjbgn1NxjqJ1kxtbRZ32NCo0q86dkMOHy9CrRAGMBV4OoxdQHt2Apzn
IFZxg6CF4QQNNw3An08rj5OaHkgddmulakTiyfZcL7AMkbYDiOv/ZnMK7Hi0ttF0xHOHLNT8s7bH
aSFCnKExxtCT72lYjbwx7SI+vC3IHS7FNmEyRXek0+dQXTwDNcvXSDVIn4iuhtz3EFkpGPAJTd1v
Epj+oUmLiyurEiY4NM6qLP18cbD2WDVJVH3LKPsn0kY4+M3hWvV4AuVoLi1BEsuQupBuAcLKxL4A
qGVp4A/E2exf36hf9a9zezGMwU2vztRpdL3PGsFfjeRkiuOuN5iAjLyfNrC+XozwQG9JniBvAEaJ
3zyc2efWD/64BIzr/OwBj5LPsQAprxZLKdzGrU/fVOCmZ4UQlEaovHr71x/sf/2TqgqM7wisdBxL
f/1gIxEBZEj4yAJadQ31VXiSyJJrYH1J/1RJ/y3B6VGM+PuzcvQLZvmfalL/B/Wl+Cy6/HP+8r0Y
3zjFN/Iny/kMbP75E3/KS3H1RwFAPWDbMWb4wdjFvf9TXYrDP2I0jPH4l2lcFGhw/11dKvGv8CoU
VYRvLSrPE4p/U5dS0JzPgkxZpOgb4mGN/h11KfuZvPf3BRIYcFzDuS2c48kP0+jzzE0pApyQQSNv
JgBq5UWxor+4maY0Sg55EOTrrYGvFaUe+jeYgQ/WrCIXcPch8qqGiwYhJdsVtrzofXRijvZw7azT
UUUmqhoJH+64rQht1Qb0k67dDHOIVVSUS1a9OT9QCDMDieRNsSZddOlDtwYH1Y8O6romMMA+sqHV
wZUYdYpk+ATJEOIyYzi3NFjRooOBtQe5kwZe0uIobaweSm2LC5bm5W2i6bIeqWbpF8iDwbSB4T4j
O9Rv4w2OXcjr0qiDJA4LPBJwjeJspKEPJ9y2l23BZhtuIHq58ClE+dpeyzL0075DNGW+9dQvsHi2
LV6gsliyFFVrx1/TbmzzXTwY4w68xMNQKzga261Hfa+aVSeKbVYn5xUHNmyBsBDBEApLKkypuzEH
+mcHvoiYNnxZ/h97Z9Jct7Vm2f+S44IDBwfAAQY1AXAbkpc9KVKaICiJQt/3+PW1oOeMNCk/MVw5
yYoovwiH/Szpghen+Zq91zdFl6jS3MtCztTvMrQp+7bpppMOcNog/B/jweNHSL6g2evvkHLnhod0
fRa+NpZyv7Sp7ewKiqzm3kwzNOBE4GJhSl6EAMpDzT3ml6ZRTc91aiN4Rbulkl0etYlgjKsmOw/C
pPmaLD2is9gJIlQmRdAmncnHRvZtji7+RPCguPR7O6Iynojoe1mYWXrAH3aHF95agtzsupetHU67
ISp8l11wigk6nhbmvKumoTKkovocAahBlEMb4iLVukYGmkHtJabhf1YzDfdybjS0/iGKzHNR9sPX
SK5L4CYzhfxC5t90qyRKafDCU3jlTr9WGWQCTlRUR4EQg3XBbOr0S961rBqVzuHs10in+HEwjvyI
yKF1gsYIRbvRolQ7WJoaukCuRnePIyXWd6071gem+0yph3Sh5LthnYL8nlGIR0zajDzlpuA/rBR0
6R7hvE09ycimhIYtHOm1QWzEOMhNuV2Ssh5bnAeUH1HE3JFNUm8TiC2fhr5ZJ95stj6immpHf0pE
YlE0QXvoQVEqr2COb486IynFfTq2D9uUte+OkVi9n8l0fJoQ9jVBX8vlYehslVP12wR8U9P02nFJ
egvVNYrQ764bx4+tWNVmDZiN6hCiT00DEMb1DxSUuRMUYZvelsREPdSOTrttSivFB0F4Tyrf2Tn0
5GXMP0/o5DqPSJQXYGiVuCj6tIu9krj3e1gZ/XLqkYUj1U+kfSvSLHokDDDbrT4aHuIkHQja+1A+
MzR3CT38BBp6SK1Jr3N6dZln9YX1g1kqEZXMgf/mkT3MtJ3VOJ0iZcqHJE+ru3ZQQ++ZqjOQCbrh
RHJpdk8a13t/UsAXj2NlmhqWk9C9JLYiCs8ZvjgHejG0+s5sEHf6ZmHr1wwMCl0wWFk2esYy1cO5
0ZhzhlVB677Xkza9VrJd87Oyz9zoxqobFISr0Jdw5/acYV/X0GIdd5ZRfol4Bko29iDXExm0Fvrz
orUCDn2RfXMiTD97Su01guZEU4/9PBbKR9CuBjgjVVvsmlFkjwL6SBj0xVA8za7EwdOis/vWlkt5
40w5Iv7caqJopwP/pWeHG4QwmnyPD0ei7C1uXj+ongoWYlZHB0wTGvEPQ81ls8uKunq2o6jvzkkx
6RyQBoWnMqpmZ19bYl392qZIseuWUHf2PfTszus6SU/PSSfeFIVk5xFCpOt6Ub4U3d4SY3G17Vh3
H28A1nBO0QdEYk5vmhraNgdMHt6GuVa0vinL5qbpm+jZZnIaiZ3putGRDx1nfyGZDc+6WBqLb/Ha
+mCUoA93jSGrODCbMH8p9Ekqv8VgRyuFjWz6deykuC8Q+1Pi1muLMXhR090SvqaRh6TUboM5triO
zFQ3lcdMae0cyWc9+2zm9ZsKI+exMob+FRXtepkrg0ZW50bZly5FE++Jyq4YhpwLnt2eEBIHzKLO
7jsXMWXQGmbdBqsrRtSJWb3cT+iFYAlQOs2xm6iyDVK9SGO4EWNieYZbhsVeVk6R0uF3y0+8tbH1
UW2H350xtWbe6QpnrJUcqD4e1eqRDiDpVuIw1aGYVwK4fnLSmIZLpt9F+LbmnVPItvShjQ7w9hkT
FNjMG7uTKKInvDQmiDKra8R9rg/RtVraiQy42MqzBQUjx9fxnwF0mlydCk40cbGKaf2eR9F0nigK
izSGOzH7Ao/O4C9r0d8SExi1z72qnhsmpX4Wdh9Jn6ZJt3jx5LQukDfXfBryRdyhgZ85G7qE5Yoy
Xx0nUVK9rFNLNgFWQ5h5sWbnjT+5mpn4ein1F12ZdMI6cyoHzykL+6ZcFBfNOjRmR08sR40pS3O5
QXW+Fn6LeGYIqsjoPg1mbNzSQnegmCy9nlCESMQj11OVnVsAfbjb2nHdJXEitZ3bZiE6fuSsutdx
69b7KmqXOBCuGPiFhque0a8MxY6apHYFgXMtaCs5rJqiqaclADbs/KC5RJ8rbqpV8+Q6UGG2tG74
xp8R5jskQsbnyIyTGxQAiUQoURvsr3gV5xBK48Z36liFAUPDk3t37eOQJd+1zs4kUGgDYy27izBc
bEmzxSWljJec/TYIPfu6WnN61cxM3POQLptkaZuLMKjTsr8VJU7D8wLL5SHNsUPhubAb06ucxebS
DY208qCYbq2FKMyehQznJNCE1ZzyYfnJsKJC6xe9xrG90Et/shB3j9xLnXysMlesB6mMlepLr63D
vpvmra2ydLG5M9dkWrAZ8Em4KFJqjYO5lOuxKmtV+DabpgsImKwHG5eT9MAlhLU/p7F7Qx0gGXeq
HhLzNBs0UHfgxoxhZzF9bvEmm7jYw7BifEVpWwriiNB56bIo+tLPg2jOMwaHKO70HEwTUzO0u1xQ
qwtigJLYS/olGfYiS03HM5pxuI1jrY3O1waZ0hmge3s8tauzbaVF1EHNlZCexGJSyhyS0dL9ymkX
zevoJN1NVAfvbFdmXyZFTcozqi49WIwHT/c1JGRsKXXFas2VlRFcQGEqafg6SFG9iQKCdVlhdDX3
EoWEfVqTsWTETJ+wHtVUyeXHRLe+fF0RZw94PxMDJ1gyC12dIjpk8Sdi4pTBuHpYTidjWaV7bmIs
qe66tu6mfTLokyAAdsJuH6dChN+spM3ifdH1pn5PPKGMkyVJMu9omUrD7wUNwn+EmyKNgEe7vReL
NEcI673+JUwNza63yR8F//nSbLMENacqvv0lsfobMdq7YsHPj3EsoXSLDMvk496pJdy2LjviwSyo
zXkpCS3y+V6onqOTqBLzQi6M+mTXVZri5CUa1FsUSaFK2oefD/KPstx/m8K+SXSv69fyvm9fX3t0
le9T4v+Jye7GL/33ye49BdPX99nu9lv+le0K+w/LMakgoZpU5pbu/me2K+QfiCVpTRoU4QxUeRRf
SlKv+H//h2n/4SCIUw6kEMQUb7Jd6w/sTiZZM/IqY9PO/ZNsV1BRfVNzIY/l2EXjyee76ODUe3TI
yhOM9mAl/lLrxSdJnfSrdNrNAIX6kgUVaUxuX6JxcXZJ6aZ1kAtZVL61mhIvawLGuBsbfECW2zL7
Z+FaYa6TMq50k0go6C0z+tZFkPV8Ta3aVS1iOst6HkZGMNRdYxwcaVB7XZB7RL7ZtzTxZRSfd+nW
iTTkwaxd5MUlMJnHyOmBzBME9PF+KjY/S2PW4QtoUBffN/hyhlKsJmrLkdipCvAdzjJIbGWn9DUq
sydeliiHsrmYuiCTYXY9RJ2We50lO+Zn2Zwl3KSSRy9Tww64BBpcjM6an8vKai+ySCLtnJrJ/dJm
jo113EoTyoZV7q5nM7xMyNEkxd9b0c0DvfVOvKRVlVymIdCIJp/HkxLVsnj9OHDddEuJzaNfmVzv
tehI1a5eCOovJEmNe1ADbl6P4K0zdnNb9s9pFCHJhLQ9RseG628MmjUFYbWazZ2EH5QjqtD1bbiY
MTxbtWkVu85x2+cisszPSkTWJxXN0xf4xM011vaRVBBrFBqZVsbavkbQgQ+TW1TWrp+MqJ62ibWh
ux5r2j6025zK7yvnkxt1FxVj2iVeMvL1hA6TTk9Uo4LwXMw3rZlfhLXhh0sUxK55NIsdg3j8xkzO
kGAlO9cMsLbuOaNemFZ/q4tTNWIpctanNc4QBFRrf7WmHJRY/A1L83ujwIAji68IBB8dmsU+gi0f
ssE1FlC0B8MlmveDXazX8zDQsXTPY018yrvXtJ5umuhTbievZtMjZNKfk6Gkr5bgwXOuh75HrUku
k4RnYtR0bD/ygLX7ucEm7JUEE9NyaM3mlu3n2ROqUOmWh6ZYfMGs4EmdV3PWUBOYvdk29vi9Y/RT
8aHP6tPqoFYyZBYwfuHEaDnKEOqeztVZujEoyO+MB2TS8t7O1+pbqndncmYJOhNQ+VjlTFLFmv8Q
jioPIIvuxklX95mV1KNf02FZPbxKOKPFoj1D66C72ww/jKy9tJ30BpdQfVFayE+otU8P3eL4rcr2
Qzicx9HYXqkRSXKkvGhsznr31BpJ4JjDjd3p+0SuAfbBJ1e86MvVYjp+5gbCrP1Jf0KBvRPh8pRn
5g6H+dFUxO3hzYJKBFCEJx2XEJJKk11QgsZG5+o04PWKpf3FNsfbcO3vpaK/mNp+Teba1BQ0ijmY
0qscIrpD01FX0XVHK4LDMjCRZWV9s08c+8KJ0eESK6BPvaAuAVhA2+OaO6GwCVzsA7leHi2Z4Wzg
Wcg7jlVf3Q/aY5x/M4bwQqrUj5ZnA/eS5zbfFFmHnlwkYb5ny/rufKRG8y22CZUi5jQvvQZDohs/
xybSJEo4Kr6fXPEASqE6IABi3rz7wqq7GIuFzYH3yWqMItCy2wktmJ+0zYNq8tHX6cdTuJc+UxBv
i1ntQ7vEkGdP0rPKZzylJwgBHtGn62cMvSv62jijwxqM5XpA8UKjCigBJrujjdk/JrwbUsO3w+nV
Gpa48szBMG6T1poCQzIgsoqym8R0GNGen2YsKduadvIpPIRWlges0mJP1SS7mPNhvpv5GMglnxWl
CYLe8XJJ7Su5Zk8UQw/VSBFGGdqhy4Yza3XumTLtj8RShgtYZb3W4Z25+boHju1XjJv3xi6/Apn1
1cUr0ol1oO2WWIknm7wsESXD82yUfZ7h5t2vIbu4eyZn/9IUM662Ir0vp+aANjkwC3lbq+RaL05W
op8iTOX1mD/MlboiWzQtJCgkSn7dtPcqHe8MplGbTr8T3Y220BpIortpi1mb7LzsX8ax7D2Q7+19
rtbLUftBFfpxke2dMZ27E+KslupCTawE/6wIafH2h3nKJGKDab6I1pOi6dzC6fJEmlzTRD2tOBhz
azmacGGqCW1lgw5g9ipbO1kFivH8KjeO5JunKXaUn1VF4nclrAXUkIFKKXOlvdpVIAYzj4lnLsUh
uuD0y2snkPXCUYOA1V9TuR+M8Ec3W2epkx2TSYUXZem2L4VlZ4E+OuCZqAmP1IBWDR1oNo4UxQqX
TMtBsLhaUbarMps0fTrMKY3Kvj71KP4sdHncs2t/TbHr1IXf2lw/oa3xnbLaA5jZZRk3AGPd2qHw
k9ig8zt8bTCz6ot9Q9IAj2HdQyHYW3XOefx1Nc7ctbxWM7UhOB/djV4YtP0vTPrytuwCgVDArQoE
xLZmxi9y7SGXaHSkyY676ywkicipOS769ILt4UQm8dVM6x8ITC+GJaPsaq6o3kxkvMmeFiCn7dzu
VUEgX+6GyH6YzNx4wpS3yVtPGlbDJKuvKVtx/FayeBxa67OztlSi7W+Ngrej91/XdtjjDqu+ZkuY
nFtICx3y3i500M0uZB85ZfSwrZ7JgqagS/SbZY3sYFlvXHFWkP8hg2JzVQETnf2aGwwazlEWK6dg
8oIk58UITd5yd706xqWBR6zhMBeC5LO3TQq60Yn56RTWJ/cYKSilo4swOHluNcVLyk7R1IhbLeeP
Xz6B7KTvPKPYvlpbxIo0yJES96CUmdfomlsJ3WJ3Wth01/y4yOeOQs1Fu6KXmazLWbU/AAmeMrFm
AdZymtkJruPpWG3Xakam4VyL9sncYEK4b9fZuIiqgs7z4t724Y0Tqac5zc4apGBFmHvz/NURCWaI
ar5o9HqXWoMPKgL7VnKO1uIhHWBIGABCCjA3g0mKPMRx4y3lBGRFf8K5861oN3zRcmRe7tXQCzA+
bJ+qP8sWHAerZBiGO2xwF8e3rOQSd8D5VGc3ePsRR5cJDZJFPFg2HIE2nBam9JhVQJvkFElUsYr7
gBx6bY8aWIurlJ/N1gPqkIdBjPoN3Ww/lYOXiN2afq9CetGCgC7axGopsuN+fgFDg41/c3vcA4LZ
NzSam+yLxLkeOOXnGvXo6C53js0M3uULrAYvWZGoreNt0qE1Nyu/zD5b5QiD0/CQKdAOIRJEXEFR
KLFLX3eOtiW+Y2g+GhzwePXQXRDVFlGQkImhv/Edw0ECLBH0lHurEDtB3yHV5ht3sHY9FVKZxeCL
bO7l6pNdlV6afF7rpzjtcPa2SXGdaFTEqKRPtrnHjEmtv8IaSVmMPPhqKgbl+KPZG7wy+9yJkUub
RRcdE6M5S4FBLcClnOUicVBUN9b9ZOjhk1VzH8fpkaiEorzwQgMpt61BWYTkFH4bzG4JinLc19H3
0TAD1DpIGvtAJ9XfLtdZLntqAuilq10Zjp5u2yzPnrtOXx/Ji9CARubeaW8nwvDbJF3sYExIM9ba
QldsEQw38rLOjE9j84pS9LBU16N+UdT9zoVL5Oa4ZFNzn9dfnXne2fFJjS9ztVtczDmdxfIShwJD
S/kKzuYsK667Oj63+uqi0/PoeSzjQzfODIKk2kvbHtlWyElvYIMx73OXYKuPzuy+OwgAMa805jlw
ehreeb+D5ix5zXgxoirayYhcIxtKoCjjJr7Kn2UjCIfLmySdvLIx+k8oTJszFGC+a6RByyN4MXVc
GFRwC0Ck3VPCI3IKStAFk+r9Ytb8mNnJhyq1XlRHv8UF+uSX84IqWH3vKNcumv5gUdR3VwCAVIp6
bm54ZYbqqTtSsvNW1X1NqOjOhvyOEHK6LanFSzRAS2jS4QvPTfVqOsuXpj2XC+F5pnvFeJE68SWz
bI/JMli35YxTZ72gp/JaKCIYTJ8znCmcodyTUKU6mCj+wA4Kw/VomCv8rGbX4IfY4h0D/c4mWx1i
uLdN+pDMvCirOIvnr1POeMZUXqZxewCohBbfOozta6SXO4uREXb4jSLYdY81IsKIleamnw65H1Xl
RaTyvU31NI3RrY13HbiG4o5ndWG7ILGOrU82N82ADAgPemAMwq+M8jItDG9w1NGMsv06/gACh0l9
eWg7+3KM9JPDYXmFLP9A2SYYpvZGpJWfFikGCJnu8ljKoBPaLSNdXsSgeQ3V9cBqRWZsosGeQjSe
BBfN0hpq95K6X61AP8zWl3kZi2OUquPcgAHBDdvTMtOuXTUQ7lBoFOlzru5yZwwYEeaLzArURlPQ
rbx9kZD5GuXcYPb3i+xcpO1NyCC+3bgqqXt5EZXnZd4GTlRe4k9ClTREvrCXPb/wxxqJDYvHTR0U
1gJIL9OvwujTUnbBlOwSmdf0RdNLwKY+rdNdQ834MALvQV6qhJcO0xeQ99GDUbbHlfCwIEuO9Bf6
hhwDMqfZZ9gD3SZiHlk+GOz0gvxjaQVyP0FyEyfjeY5ExCO7ORkte7BPkmNiDd3RtbrRay2k4AAs
mp2tsYEd8lXfnEWwFm2+xxRDidtdvqsMvXZVh+05tfb+Au+K9HMUGq+a67S7RGinLGu+NV14oMkC
qUibD+7EtGHbiZegaaKLVIYmkBvKoz5KbYyWzXzSnGansDofRuqdmztjmOXFBocyBzfIOudyMNun
clmOBTTTxakSb23iiFtO8w23e4EAdVCNgQgL7+NuSkd/SX05uSvB/XqGM2a8a2Rqw10K5mTylIKb
AdGotQ+Lc+rx3kGfGnyD+NQsdfssgWzUYZeo7R0tGM+tzuxl+LEmZ9v7G/arU/OHpGZC9GK06cIY
lcieP8Wuy6DmPne6z0mD48FLhrD/ERpmaByRvaHnNl0dwrorLBBSabZuSImw1m1PmweNsAunCM7O
qUKukFHGvR6qgnwKbkjBd4BgPsDZtoZXpanrKPEbMV/2i81m1qTendeRExl+Qdz6HIZijo6RBQrw
YFf2hsBqmvp6LOZaC6o1F6ewbLiMejZvAiVL1NpuFou6cV2H1MBMBx2v/9AbX1JAOPZZ10t0qGPH
EMRDiDeGFoaEE0PQRB68rCOpZ+au8XNaJPx5TlStu8yGEXD6X2tR6cj7tYhQaW7XXWlE/L34+Xd3
Gps/6Z//v675H1QRf1vXfCkxvrdJWb3R8Wy/6c/KpvGHJUCkuCYVRGk7W/3yXzoeYfxh6iAt+IuK
NC5tao7/WdmUf7ioitHrGNTFEfJQr/4vHQ8CM4qR2IH/VP/8NORHr9WfhXDM9f/WJvvTJvhXGY+g
skolRdimxQg39X7WSZ/iTbMnEkjFnG96z1iL3M1nYOFEDaqlcw9GLHeI68ZrDfeFaJIzM+1riF/Z
Q54au6Gc7onNyPPnGFpOZX2ScH7Q3CzDTnO6fBe7zTbWW7ZnNlYf4HhhDkBzrJgMnRLaaeHrNnLd
M2AY0T9Gdj7r6oeqCSVHtzg6bvmkaN4FIH6JLAdxP9r6UUMA4jUIPryx4NdYHaHocFY2X4YqmjzR
21QczPChGP/sVvyjZf7fEam9qfAfXqurl+K1+3+huL+5+39T3B9f8q8v7fc3W2D7Lf/aAlKyBQQQ
OQfDKjCArez/5xbQ/zAtV6e8rlvo2X4OA/hzCzj6Hwh5oMTbwPq28j4K3D+3gDL/kJhxtyq9a20I
BeOfFPffghJsjD4gkSVoNheF6/aEbzWOGnfAmnW62C2qm64FjcgVJTuaYBiwheucBFensx+6zUZR
wf3rT9pYCPX0ly/s7zpUb/28/3oMRHmQJEwMBRhn3z5GSSLUIZfiMXDIYm6ZZ9M9qygbAuNKpvBL
wrSExksx6z4PDURVBNLYCnapjYz7ONRNeM3tpMyzMJJK+mYcdecgsOnEg8IciTyUWUY3Hzwzh1r9
X4cHTUvDtKA3CBosNG0Y+f32mdMUCUNpV3KHsAjCpyyXQxKq/gpKfH0BUp8ULQvju67vydGRSZ8V
Ollt2pjiIhpR4LWEPApsL2xt74NH26TJ7x+NZ9OlzgHLIbc9+l/YzoPOVyc0IXfWJIoLtdiz5y5R
uptjOe47IKUAMeRZ2UHgWjUhjkD0Wno2AyTd3z/JW37Dv74jrIrS/anZpcP59kEy0pxFND873a6G
364Iy9cFydiNBXtwH6LGwzCy4lXGkBx+oEt+v6a292NhlEQfZetcGe90yW2YrMIJFe/HltBZ53GO
TIKjVN9nozPjRq2pf3rMmh2C3//Q4m++ftuyhCVMtZFM3tNHqC2G6IcYXVFGkdwV2uzCSiOXx9KY
wq3sp6I9A5E2ee0EWwwoIgnDMBe3KgvdDwEW2w5+uxYstalUKfqbOpv83TK1V6e1VkNnCmKt9ZTx
lZYisBGyAfOsV8oIor6s0vM2NXDWrPacv9RiFdK3wbd9IKh+B9PYloNt8lHsGfAU/Mu7bT6Z2MIY
AMi8tcZcqDaMXbNXphteQvLBIzBxSX5OQM34APjyqwSXzuOIaf0BVcE+t0uq3ca41J9bJjycZoB7
AXkWvqO1D59+/wp/Xbc/z0UBR1CXtmu+OxYxK1tRAmd2py3xQGqvK2o/9kzJtI0uDeSZV+ZAVQDB
e3T8/Sf/ungIb7bZDnxPpo20+N2yrZoVeVPTJXu4bfqezvwS+9Xg0vWZtFr/nBSd8SSGfP2RufF8
nCsnvpjNOdlnjuo/kCcY22e9WTs8gUN3Bg4Urm7sBm+37wD2GKh6NDMYOKHplTUzLc2l4lg79RD1
7kqkvcu5wQl9vS7AIc5c/BKDh18Rs23viPUWfItMLgBaiPFJhFFQlREzUjpkeTUW8aEd91JfxAkb
N7LPCtJpf+jKCh2mqXLwxkAyse9/8A3/siNMBY4MJguGBU7J92Ny0lwyRF1kMDqsvj+OwzQcRUml
eIqnJBibSjJJSy4VSNv02wwa4uiIefzojH7rmmAr8BBgkOBrCG4m/uHtV8uRDLavmoc9tL2ZhLFv
MPKOeiou3V49lpsZ//c/9t+8TC5XPD0GonlKpu/nhEk6yrVY3GE/m8v0WZdVRRctNx8MaL5OAEeZ
rilG5lOzVvXJrS39fLFW6mNGr27LqviOfT3/NK6UXsEApZ/qCt8ytvKLWCz0ylC1F0eLOhpQZKuo
TD/RkHbZUlPffv9z/JxV/HZR8nPgzSGq4iD5hUlCW9mkPByOoOHJMILW1PudXQ0dZvCouajEaB1D
F8FcooF/r9doCbqiUvdTV99C2Kz3bgzDBNO7fcdg3pYKkzVtImXnOswAV9ecoB/cB8b2Lt89sU2I
Jbezz7ZxVL1914MLVW3p22nvNG3yQ0J/pxkBZNpa8uV2c0AfDTbM2WAZxZ3Spm8wWqmUIJUKOryQ
CQXqRTs54Yp/xLH7a6OSQ9DTXde8OVyXp7VC4WsiZbhO5/5RRVoGYSq81GSaKlzFXLG6NgJVpez/
QQz06yLetpHgiOCeNXghb38wo8emmMJ33oeDvpzIuAec7GN1TSS3nIXSTD9Yw79+nrvli5tURtpA
qt7dH4jApZWG1rw35hleaa99R/cEfb5pp696lACr/v1a+5vPM50tReQeIBk1331eW48FZq4BsRiG
hUfADNmrts7qwrIASThTY31w4G6J8ruVsjX2Lcu2dcwq8C/efqGw4ksn0qNlX5NM+oMEAg6qqbjH
Ctro/jKqKy3m3mkGVN/mpNDsD0NJu8etdHEzqD56oAmCFa+f7Q/upfeJAvojAjlMNAItEiykdyEl
bjNX65Jw3ru5zA7h4opPzCFA+5Pb0AB7x93RLhGvPS1DT8IZ3/3+TfzdxzORmEiOaJa9/+64rJoC
oWrHPAig1POjrtXii+WKg2YCgNz1lIqCWeu/0/ypz+NUUx/88D/ndL/dwawBvEautaHuiF7evhfH
6UuJV3LadxUxi+cMrvUAI73x82ZZhyBduwd3xPbeR+osoRN31upqvIZY7WR+6kjKmsx804Cn5vhi
hzJ6/IffjkUGiZ1fmqDycUZt4cxf4n07H5IJt6zc24QCx9ZMjesqqmg1GU3zPFnym4MW6i5mV+3L
vNPvf//pv4YsQO74H3fqRrxji779+IQJQagr6VOl1Ca1O60aqsdJl+50lXbsKhxMlAP9CG1Bv+uy
DpBUAsfiKMQ2/mtOu/4fh/48kHLJcbjpJD/VuweKQIrplGxNzgnIVN7Yw44L9Qo/OX5TpE79adDK
Pz18/7aa9MsS5UPZIwT8FKdYDJuI7i8vAVl9iOdAmPssYvK1lwJZ/9Fb1socD1sdzHEqvim3FMfe
Sfn/Ks34aNbOVkl4e3pY/KzUBhBam4Su7rtlMMeTbcSjbe8xiCyQOvoVWnEGw6o8g83VnLeVnhZn
iHubOMj4JScY5tV0I3GedUEJKGlbvDByP9i772CIxDo8F1Zal5xoey3vObaJvRi9MAZ0LsBDqKFj
RbV82h4lXkp9XOOd41gVTga+mDIoK7uQmMe7zvJpp9hnkBEwcvSj4SxHxiis7r7MFrIHiShLBfUa
W/dJMqUJNs1hDQ8dqNDMK2PY894H63x7g29OARwPVF5wn1KcxCPy7vttKwZd16KnHpKhPQRT4izI
stKGkkM8xnAQwjIybRwrHQb3kFnVQVWVSvfh8VjZbsEZ1h+Yet9di5Lf6de6knUgF0DjHzzpr0uR
wi2Ts6Bp4p6ktPR2KarK7jeaitprFH+CLF+ss37Qnxojdy+NZMmPTiOWr1ZdHRbbSPa//5p+uTQJ
cAjQMMRZVL1suT3cX/aB2cZxmCUJA6Qnqd0BaBxv7NjVkR2QPNCJaD7wQv8Mn96+FoPkROdqsAwc
gurdbqfA0NkiZhxUrEqIS5qcDzk5b6Clpn4KpcZUl9C0piN3Km6cyNV32ZxVZ0bOQaS0vriqVpUF
UPW7C1lY9aFYkkbbldtcoSJanecYU4k3LR3xFY6wD0KMnyjGd0/PVU8PBlYpF//7izWm0abpzKHc
l6zwK9m67oMoJRLKSESfipmcNwetAicOf8YJpkgI7XLpA0BtoEwAroz7xs6i8oOYVWxr+e1jSa58
/toM8NAvt7f8l7fYUjKpakYI7XG/5TQKufewfdI4ekxsM6yeZpMhAWcIMOrYNyGLVTtENvaJAR3q
vAdTOHqapkWJ1w1pC3MOrD56XG2ZLqbGHZEEtlgFTrUxxf83D+4SbAvuaVoE75GhrASjtAH874Wz
zXpq3AJlUDbY7k2p7PBz2TeIhkKRl5QP5eCIHdr/6cvQlQl4ECqkA36UEeBf0tH78ii2q+MQzhWx
NiJTbA24I29jZWr6Rw/+6+nNbWXYfOMcLtAW390fU81AhkWIdQ8MyywZYyT6FytDtpLL6LYUcw96
z9G+mC3mwsiIuwenykEr63N5lTLv+YMplH9zmVAW1nUoA9KUkq/y7QLo5UjWQcy/t9W07CNQN2it
5+S8shm7FXY2ncwuVudONbnnFaLEq1ysxSX/cKaMJfqAwvlrAGZJTlxbd12db8h6f6MveZUiAZ+J
cJLqkGPLyHydYWB3aMjCrQxhXEjmSO9hQqAPtNvhEbE1YyjNbsRpvXQ+0uL1pjIlos5uzD8I2//m
BCIDcmhmg2JgxtjPC/Avm4XZ3pFq9Wbd/x/OzmxJTiXtsk+EmTPDbQTEmHNKqeEGk44knHlwwMGf
/l/xd1/USVVLZn1RZmWnhowgwPmGvdces8Xy7olP83YxUPv+yUIggXvShdPyySKE6eijThSHyEIk
9rXAMVewvG8sFkJr2Nn3zM+YJWc+BuMEy47YAGQY2VyICHMxmBPUheDEz2R3qE1BmVnQtfztUv+X
+5DFwq2aZDjCAfDuOCUNDWcsaqQD8kI0ANIZaUOD6LCWuYUgxlcE9jjUEXrJP1hckycX5/TJZQt9
RBnt/+V8fMePvxUPvMgEdHIi6UEpvx+zE8Ws5ExncJBouM/Q7NqHduLXQHsvzM6bXDudNlchQHG8
NMNyx0RJiaeoWduDHBZxmiZNMozNWUFnksdY6SX4uV2F7mBvCDJj1+3O1ofQX26iXFl+HZwBY1s5
fS+6tfxSN2Hw9uc35H8582lhHb6N7fN42e/bibGsNqsag/jg8IA9Srty7wOs1oe4ratvSwjLJK+G
PnVEsbHYyOKfRa6/80P0iVGbfJkEWpP/j49Eg+Vzwt0mY+9nFCXBgg7rdCK7GRTdjYHq7wru1x1j
ZZM4qMmPQV3Pn2PeSg+cCxsCwgW0/Ei8heGrPBrRen/5TL+NTZhYg9xl8iiY4/MD/fsEYvM/rMIO
swPShODTxp4fgprf3VPTL6m0Ouujp8Lm9OcL8V/uN0a+3GvsxW7Oav/2ePzHs4wVFQdjRO8ghxyG
Y1E4JyKpw2OpmvVoy6a5xnyIz8VYltdeieCXdqtvOHhNuQtaQCsVOMp7q45RjDhue/UdFTxYsBt3
lbFRlbUofI9ds9ipVZKDRrpRBt/SKT/wormD1jeGf7mK9v8ODf7zVe7xs94e5JDNGnv291P3qoYY
zCtRpKoYEIq6q4FaPGFM+1DGzrYmAKNwDUxsJPKEQxjtszs78XltJuUifqTl3NXo7c3ONK7u31os
qDmpJChQUnD8wnkgm8nSOyEWYG6rXa/pwjriaNptVPsFV3OOjiT44Fdy+5xhcWL10lZv3YoBIJ/l
sh96v20Ta7BJvJvjmuq9dAf0ThmPCVQu6uOZ2s3TTxWxXMyfZQgnIJDe+tVvQYruIGTaTDWrDBOO
UjkJLN1i42tuUC6jziRgxLNXK0Z4Q44Gwl+vrs+ZJ/RD6NTWuN9w+T1z6Qp3X5Zj9XOcC+JdrGqd
6VyXPF+uC1VOdnJQusPZcial+IKEHJypEKpnBjnjL0B8Ot5tfLmk0RvKPdYDOtoPdo3xoVPDgycJ
utnVvercPXRDte5nHd+UjaE/ANHF30GvQErfFfHOgJTGw+gOcQ44n7E0ivMuE3G7J8uLlz2Mt5hW
I5gJzfWH5axqA/fQjYilMxkm/1RgdHrEWmyJi92xY0srU8sgkXk0AOgYGpEd9TT19tGtVP3CxeM4
HGGiGhDmudjzNN4wEMRy/2gGdPh/607e+RFZp9zWpeLmemRFB1v43ZSrH4KxlRzpaWOTPEK8UXuw
wpHnBYEFYXAQS3bbWvcHm5f4hUyz6kz/aJ///KD/NmvjD8B1um1aiDGg2H1XbwlvNCiKDayRsp/O
dZXllxYcRVpHxUOOsfTs5sEr3tiCaWoO1Ggd/RMBNbCoSmClOSIo5kCF+vnnj/W+e/o/n4oaJwoC
dhPiXffUD5z+JF9AttrI2KyrFcPvHI5Py5zXn32804c//73fahdOODo1XrCYNAR/9V2vSDi7bINx
CdMoXuO7UmfVhdin+gtET8LM/IFnI/faBzM3+VmZpoCmLJdbm2VDLw0q22dtUUrzFmxj84Jqp3z1
G/y1+z4M7uFFcEYMlQkxNWiWOkLZ4m/nG1odjuR/HXAUhnbgUGtATaT8evdLInz3ezIJsrS3ZxOk
nReO0Xmoh6DeR6RcgBPbpCROjAPtSEKSeR24/0CQzEbEB+3b+h6yM76ISqNLTuyFphbGTtF9Qcit
oR9gL5hkW7l7u1UkcVUVdffSYiwgcnVsu6QQ/fQ2tt6VDNe8OWah9uVlUArEQFF1cn2WzU07CDAh
6HamD9vPMjCag29SYJkZ3oG/ywFKwjLV+aTSDuJKnS7z0plzHtXt9BTjagfp2kT+5dZfx4kjRpsw
2DHvEDKbpfne9wTxHsraqUya0Ul8D+ehrU+rKvGZBfFI4Vh7I6Y9wn6MdykNAJmdHY3bnakYjSVV
zu/F0G78wQFRTx8Ywozf5dgG/JJzLmmnJJzdS2vaFsf6wlovAaLgP9SRiyg9EgWiDLIp9DcSDhvn
4K3E1nKkBbY+zsFtwYTSpc3PrMWAfQesbT2iLwswpNgNa4xBWJcRBa6kXBHyV0T6ZPdF3V7COva2
+3JsZjdptemPWujs3nE42jfRm9u1dl6yLqYg2uCOY3zIau8fDqDoyffjud9PZdEk7gqYhX1jiRFP
NO6Judjw6rlTa52yztBLuKVf+TufQe2jtpob5sKvoLLMsfDKBL2s8yUqrPhJlTmGMQkOGb9bZZAn
ZuAwPrT4V3SK/BuCeDcBp7Bw39yvrZ7GfeHyHTsdtOpGUvdJrexCa0whNAWEF8B6cA78p1AKCLiH
pQTZ2tSv4Qi7lzo/lJc1uolMyVJqX9FdwxI0KyyWDyhzZ/UUhl27HNHr6hF0q7R+VCW96zn3eWem
m1FekOJYHT5aOcyyQzy05I52jTOqA9PyesWC5TElQ447XqE5bF1abx5mN8+pJAKJTsVAuosg1sMT
ymZg726xtR/jkunS3RpxEW6ZP6CGfVHOx4ZGnwiGEefVsS9LvdxBuiHG0q+qeWSqB6/jUFpFVB46
09cvhK8VS+K2xZb4oEzbJ2UDTcGbOls1gA3o57iGuHUdPYf5fQsDHZONWYuXFu63hyo5ytY7R7mm
f7VMH6Ct49nUZ6BMyK8dozfruLY+piMvmiFhAKVpyjuzhRm+sCUC/Dm5/VofjVPBL7KDZUk0A/3m
Z4WPqQD/IqR3aXr0dnumo8THw/WMQXoUFrpjpxhsQvOYdHrI/Ppq3msGsuaRWw/LS6O9DdelrMdD
DpoeKHQ0IqRSdtSfwNoMHOp0LTR5mIS146lg3xCDmEhA93f8kCiiuWLrea4sdMxZVMSvAHXt8IkD
ZdkwIaCyBTl6W8VotqAfag1ruQbioJI8n8Nqv9i8N+97G6QCXk5KWUTUY4Z5c4M2g0vbQ3CYDaqv
4SnVNvBEb4tfYXp49qVtNv91UoX+4Y9zx/HWLU28j10I+QdHkxp4ajIiomDmeK4ir9OMXzxSxiHf
w/0c0kX1dksqIOl0O16nSOAnEdv6LJxynlOtx+KtIrfhp0bW9uZVYzvsfQtiERJ3ZAFXXIHNDeuu
Iz/Nt5YU0WpeVLv3YNZCqw2b8ntG1NSESaRTbyBGQDEj3gBGXK3kHSQLNvToWANQkKld51P1JLlj
pv0MPHR6DiVf9IDYhYpxdYBzpGW44lyKq/qfEv5Jk04xPg6kDtjWnwX4sYv2Miq+2jO2Ztt2swdI
r5RfraZCxePMRODtb4xUskp7e5zSwQ/q00j6JbirmgxuLIAIo5N8mYDa+3U0PYthnj4aNWbTXi3V
VN7H5GH36cS8gFgDV3m/uLp+e21osJxUUSS9WZsHBAutk7nTWqmfrjsqxs1mierUDadJnMkKQsFv
wIcGL7kfW1ni+752juvKo39cqYiXtKwJpZ/HvoFIytbOPeNeXc9WSZjxuZqHDjRPLPCoBFOz3a/Y
sGZuSoyFh9qykcXnkFyqZAgnirRIEF9O9CfvGSJLMEmPiwwAtLruRDTBGK2A0/zOT6rKGvASTQLn
XZbPkUi8NuIGlir3Lu7oNO3Fojrd+3EDvWlqTT8diZaEdx30wvlQhZ0qXgHz8iqfax2PFzwNZjq1
1KZUbNP8oYfWdGX9nD9vpJ0uIONK+6mSTfCZIMhuPVZCYP7eOrW+hq6SoJkavIqPU2U0Xi8TEp9c
KY8jVsJ0xUc+gHJnn4ezMpmqUVL7EamAJGoQKDNKaO8XjMCN5h1dOJ/kPN+49FBH3Cv3AbkcnV9P
L3oJM7MHMq2jHSq8euTQX7E12avbR8/sDtaO2KA+/ikx4WMIdwZGlKAXeoUHEhoMaR02/y8Ygvrz
uvjr1SyLnpPodnrtRpPzFpyoCLATErotgesUDN/imdn3ppHUJZUeNpImK/jCh4l/5J7qxSPDOB5L
+zI67YDtSsv6beth9F81c+/tPEZhjTXMaXSTaDbTl2KqqXUikrz9cxYY1B/WzZMZzy3Oj5DL+lAh
LkS+TH4cxQ8l1nULyXygDgxnmZjaAIEZAeFe8cAaVp+5Wtc7uHTsZk2N2bIHzcSAbGXAfIEAzouw
ZRNCVVAw8HKVCV6QHU3LnqxZEX9oaqnFQ8PaTF7nfA6+o12Le1beJJuCaxtbMGxDPjZYdYfpG7A8
THH+7PLX6PINTmZyDdJlieHDRZ1RfuIZraa965oaNDg0wxdsZmZKAdquP+Y1FN9Cu37OeVr4XMNs
41azDAOmmeSkI5SUat6JTrjPxE87OB6ZciPpYwNl31ulwN0c5JV177QW8/IwBvfL34hFc4KZ1pDx
4HVYeoqoDpNmWOCCZVsUXSZ4adapbGuujbCb/GPB9HXHfLOaT9pTMr8Hj4HkwGGq1eztvgNtXk6o
Ws7MZNZzB8ppejFr21u70AzezxBiuH2g5iPA11hj2O153oPs0LhyegakO20pFDruVEoKqqPWSMph
pbLy5vgweYfZbAJLb3poYshUmzZZUcIup1a04XLg1AhUOtZLsO3DGO7OPsRTHZ3wYEb5PoPm9zwM
rh53fH7QlL4e5v3AQQ4IQWvG64TH9knm95F3BqiNU5fYBouFYARybx4jM31j8CnuO8ILrB3ZS6KG
U21U95Q3wZwdBSRo1pq2i0NN+XYDy70vWtpqacWHorNWc4zqYmIAoZT0j1nvBU1qsRYtz3xBwq06
7PJnBGiZuYfhoOUj3mR/RNZnW+JIvK39i6GTqy9rXwtr7wl8KuRON04aTisLykYBIfMKMRHvRDRa
wzNauN8qug7I5BYagmRaazM+aGujsuzIphxOHvmqeBAHO+wSHvYOwzc08iafsY42ZD9IIl2/5XYT
fqzjqMW4H8ygpxyP8DPCihRnOns0RRa3tYZfADPl0VPft+V46LOKcyjqS7mcigEv6WfBqozQHd3K
x2lunOHKCc4cBhvo+qCjJq4urvZ61G2sCHHorYMuD0Tj2j4YFzPru9LjQb3Dl62ohXuvqM9FA400
ddg0PMlhoMKQ/RjhoANoyV4bXJO+kzEgsetQgJFHDo2+6dipOaDAUIWVDB2MtaRw3eaFWx5FS4Ek
Fs2VV4c0YcXgdQegJ/XVdmg0k8XfgjAF0QK0yc5oIngHA0fKtVgypi9u9G0iKcdPs010P8oMDxhF
Y9Ofs9bGa4ErI/BOQlQ+1qvBgTbjIRhLaVgy8C2tJKea9Upubpxp9waT0XySlQwY+DVNab6LorLo
QwqZX9CbQrJe+5JLaA28sjHMRqT4oHAiJ95tLQvbWRel2t5AHVRTPvzMvYXF11pb2n0orcA9ZY5p
vrsExwXpqkkvOGRThw22tZrh5zpSv527op67oy/bkEZ/WBeQ+wBh+tSysrwBnYIrdQe5be4OUQhV
w1OD8vZLlcHsatrJzJfK3HSxfuONH25PA5FvDT7Qfanz/o195fBqc0cXiW/6ktBD8kpdzuZoFbjn
aMUgSBalwvjlAc4slTsdp24tgEZLlIF4tPJfuhoJohjmAWxl6LruZapDTLTC6/viYpWx1kAc6huW
I0IBEnByOUkd0lrd8TzPT7luI3iIjWi/2aWqiD0qCGa8cvZOz5pWIkhh1/o/hlbbVk4GjytewSs3
14K0+RNz7nZPfWJ3LCBdAeoec95DsVJ575p6XA95V+roQzyh9Usi07OvUGCMnJSJPtGewbqpNlXK
zsZjYfV5nc6RZz4s+dwvxNKW2V3TB2OwLx2bxCqJDFYdbHugnx3zoo7SoJzDZVfEJiwPJJ+3AvBc
K7/NkBbwZtvjGCerw//GrRy+dBNG5CNnQGx/FLNVvM1eswRskPv1lbmdfBmHTvzDXVGRN0SF1O5I
c+vNmVJ+kg95P5BiOvqkByhbqpO3hTWp4oF1SxYA6rElXqjV+pxRW4jEceDb7/NG3iBL9mA7RywP
WIcrCrjwTprWie5CzHbNDhMTPIHCiZkZjGTYtPvA0ZDKMeiH6tFtgrjf8zrAuliyfPSTlbHdi4em
a03MguMQotqQDaTLKydrnqiCqruWtPn5TpJ3cIqp45x7dwMnSvXcxMWTpQG3J8QHLCu5vY5+GUTB
wMD1crUdO14t4Ue2PO2YgsWrMGbkVjxhmF4H97GvNh80xQyrUFiAcE48MfEXFx1oCn8t5iVA0WLO
sVP5TNAhaQINyghp+ihJJNvFTp33lJhNeJHxNhLvMHS5t4ezJ7KU8truLp4cizAZUZBwPLHIOxG6
YCLGwkyB8LEu3oPqiK3alwXKpH1XukYfPBVL+PRSfNNTGFn7mUrngvJIaJLTOpzIDB2Ku9tYCiAI
+NmN+DCnDl5i6HdpbQcatQqBxF3ih72arr7Ilg5E+5ixkTI5vAJP2vqahXAKUq+b7fogWwKwYaQQ
nxdifll0uOe/CP0XvV8x8j6syPcFU9ja0C3LbajO/VbF9dXvY8GcPG5nJs5Flj0TFmdFhxs+8Dzq
cJySMsuWr9IwYDgMbPy3ZGYVMDzKLq67D/EwWzEx6WFcIGYpQ4btCLB5TUb6yxi3vK0osigbWpa+
SYu9mMYmrxeIhX2YQVe1qJjPY9lmzjncPEzA1tbyThlsJYfTam5nplUPXUv5QcN8jqrZH+UOIJB4
W+llt3TSlD5gi/reHPqysgFx9lX2jVgSzsG1oZ9i54DyPrGirHzlJRMEJ3bPznzithIz9hXGZlfL
L1zxyFUOv0uLpHWwOFlJPNzQr+D41xvxpjHG/qexmcrva4GP9Dnrs0Kmrd+u7amsC/8YVp1bns2q
b02imupL6bUQhW0WJ8TmGHv9XGhQMfu1W2FaE0mAdCCW3K170GXxXrdMD5I5Qv+SFCEOYhPIgoQg
l6+8W9XA2dD5cI4AUUSuPIyI5Hg3+es8PUyzQfWOsAa2hdNZBcyORcPFiGQ0nMORdvixJSn5be2q
8pu7VOCJnaGUECSAVy/7OhTBcF5UAeVSKi0/s5uCdOkGC38eZ+MH09Y5iwW67vVCpzOzwevmLG3X
DlM7kyp5IT+HBMqC0BB73w4Y1XchAVkSx3dZ3mPVya5lOIb9nWhGGvdsWHrv4vPi+EIWNgiMXmrv
e8zEL0+bkuSre89lKnJw+iLf9pI8B8bHpgKIsTGeXK9xvHrmuSdXZj6ELT6VvWIi/1k3YTleuTHB
6dhWsIRfXDU2n+1NspFseUY90Bal8ffZtM36bOddd0+IXRO9jZNTovQI5Hip26rH708pC0d7UcwC
gyBfSNpBJFpDeujxvqyqq38uYRDijfKi8heNfdce+77C8OyvGzvYFuPx96VdxYiu3Y4eINAy9+Wj
OdERHh2fp8jBcu4cYuCekQB645HREZkkYZRRta21Fve2EdGW8KNQiLuh5T63DHtICNJ5/BMx3Oyk
ANZLcSqh1GG9B+z1JHsfTMfKxLimM9QzBa+ZQZeZdrmOjXGYd4VS8kLb4owMH3sb9M7iG5E51sEu
54dhq75j9a0gfhRh8xOljTlH9Wx/ZziIjqXOIjxowtiJRcO17cpOtZ83U1UObdNWZE9G9s6XknQy
mQQIGmHBz4rcqTkDjUKHj7mDYstS6iKF8oqkD9QvZt06fIZMCpLHj7Q1vri8nYJ0RB/SHkYT4mK1
debigVUs4i9iNg4xlsEcrfvYihp577bQURNY3rmVWAUtzo7fWp/9jBdYEnZRj8B8MpRvK936q9oY
aFyiaVibSy8HcT+5XfGq3Z6OTEUb5Cy3i7f9BBnuODpjVCVhEVFibj54gDunX9YsgQFBG0lbI59y
oKvOrofmN+6YY4T3uIeL4cJ+OgAR6opWP2AvD8cHEW4+iIF5W+hp7KGavpHDBAdji/R47CRS8boX
1tcmgOKF4lITZbkV7cRIpO/vEadu8TlDl1pSMliEusRLCd5H1fU48OhPi3cbWoBmYbpn/OOA3jp8
FG2FDWcyHbjdJly34BNDzB5Yg9s1zFqKZhhOfOOyBz0ROSrNMFotl6G2fOu1zFxhLpNjz2AX6iqI
z1CyyEPMiUZkBlGoyLor1DJWB19reLQZJ5q5Li01qtv7C6U2VtWBUqKZnaO1dQ7YRStuauexH6Q4
U1hOjFONMz5qyib7pBsnRMFuxxThwBki9XVQSGceYLro+rIScvUZ6H34HTmwI/eynSTAgHoAaeeO
+fOSYcjYi1EoeoaxKrcrLs+pParc9cks46UOcaNHvUUu/A2T0bTzdgdMovtkRMC7Sedu6STK7yLW
y4HhG3KseVXiMTj7Epsh+hS2600jnzGCSho6wo2RpdrSinL4e1c18rvo5vxrtpRqO0WE8CLCCZri
BzO++ezp2Q4PI6n03JrxALNLArJ/xS8EpIGKLyj2ml+Gma90IsQTOYhGRqFC7b3BH89OaYefhkqY
H1UxTuNZ9T4w5LwipvTA89wHx7xgRJ7YywREaqgqkhm6+Db+ZDKs5b29OksHbCeT0bFdRvGTKauX
fQ6Hsgu+srzdsjvaRw/CXmnP9qFqqzZ66RElwZqDhbD8DJwtXhKQE7Gb2NpDuVpyJ7pPZqAo2VdA
hZeEak55B6LS6ntVLSwA2Q9X37pYojfyN9km9eqFxPVpeEbSuKO7u3lDjlwM/sxgZ/T4DtFiFJx9
jEOhzDY17gBcyPpBhoHuDoal9NdlxVrxhFWouGE/lyq8UkvOScA7Jx29toDjx6BN46YnNCI4+XJp
fvSO8iXudtIJf8CJmlH4aNAhOzPmi9ijl6Kxh5kJKYQ5QBXfSyZXz4TWBj1LMgQf+5g9yCdvGIrt
DmLXHJ9gJxcJryjeCJD5eXc13LBvili/PhVuWZ/iEjDrpZgn9vtukTugpWsAe0lVEmH5a/VJ2t5r
9Jn9gby0wFxLsmKk2TMg9zLUSqM+FR3bskSje/9BO11uyWY7FvFPGw1VbxHvlRTIFcVrS3ZU8WBw
+ZU8xHF/Kgpgvnft6KJZWgcm9sQqVR1M9rqynES22/Ci2pYH9hZoPwBn6yGWdVPpkBNbQK2Gt7X2
5O1C7UbxGLkQbayCC7Czs0Vji0UuDXOvGdwLODsYi4UIWqD/bOcTfytd4vAagfBUIJsMk7Jj/73P
MLSWn/Vo4Hj4DZytjyzgukfkIpO/k/M4Vdd56QmDahB0F8ca3NYjvrEg24FMc4jMmvJxTvkHBF1h
G/4nwssEos6s3qmCw/9JDxxcOxD1FUFd1ppl9F0OhxrDZYFBD0nHSy5ZOu8YBrhnq9ZEE+AcdUkF
UG7+UEzNWB6WTU36yFXidbNldguhLcJsxwMGNpwZd96rc7asC4ESREi7exVUCF30XMxofz3YJgnD
Q6tkT4QmPulYBM+JCUaGc4u9DuDT/aKg1Rib7hm7ow2c3jJL+G21A/Vh4Oj7DAtoJjFx6wbSCovJ
vZcOmHJC3VbztsHjsy8IgmXFTgHuA1JYV1ip24dSnaOZeJgE/GBkn3yY3/8wZ+BakUZ8e5ym6haZ
7EAiPDZNHR2VZDW3F/VYx8cJITP9VFfc6J0qW99UE3b/QL3SLFTZWoZ7Nwuzk0ZgDK+eLo/8jygc
y8TVkXddht6wirUYmBH/aZFA1odKwqmRZGheqVYx2qnFD37SCg3rfoq2zqfjqHV0wYGFhiTrShZu
4TJ2DKXLHC3Mas9lylopus1FHfuxBhBLdE2BrpmdIhmqI1Pm8V4g3r6lpdrQx+q43w6yzgDtr/xX
npuGzJV92NWVPJPnK+9ESIoLDMh4/LlWHqTdZamt+kLlVjO3wI9/qDiJ50PbkG9wahYGOIzW2KMm
0mjdPspQIFTq+J7BkTwbqGgRsc9HlgjFeMf+kEFhu2XOrzKvAAzvwnr1X+vRzQoInRP6BdcD62cX
5CNO4G8YYO9H8iZEEtC0QoiEpk0mdVC79FRgC9JhXrnizepnF7X2Ik/VEIiv8EJuNLNNr8vftGs3
4cw7IQTqiJv9A2I0Zs93BoW8EvRs9hynZM13R8VQJZkWf74Iq1gwEHb5j1yQopsaO1RwswL7sHbA
8qnD3MsWRBlZBMa5zMYEp6ob6327TPJjzzNLAZ/nX2xR+6mnuriBjFmrj39WorxXnPOywWXHB/cd
F01K8E7FUTdbHSysSw4d/k/4Q05xlmEYs9dZiGJXNVuUlhDGLmZ79xcNSei+v3Chd5Na+p7Neph/
/+5vs6UykVd15rD4jnqcfTRq2eTZDvDNmByQgDcWEZwl6+/yCBhSZ8kYBFtwbELtugfcDTAcCqcJ
gOL1rfCRukfM9umy0cgR+0QkhkuRXVx50eXPSjf6Qxk62jzYRRmVO+pVXVHE9yiYVzubMxYaARjA
JmRGl3p1v4wHucCj3Dlsf9iwsKXx0zFbm/6BMBH5qYCgjUl7gBW1Wgv68G2Y9McCd7a7b830w0XP
tGei235CBTs/sekYUxGVa46uZYHil6sphOONthRanCQ1MeVHCopnShQzfJNlFkSJmFjDQe51ym8G
omG37Si2rfYzU2es4cojA2gv/a760cDgfc7tzRVPMxwrVuHo6ZYXmRMkcbQ9dFec0Fn31V/BPu1V
p62vSFeQl4tckpUU9R7RwoIHm4m2W2UE1y7D8KUMgFr8TXL/m3Do9rODTnduhIibr5Hb4j+0nh7D
XsbvkIeLGoomZ2y0q/AjnR0uf+pOtZ3o0Czfx7j6sgQDnOisCQ9tbu4BK7NvbrzlURd85j8/CL/J
g7GGOwCJoAB4sEUQ4f/7Y0lmJg6zw/WACqV/4GUm3mJZTkfwfOa1Y3d/HLgbQNjFI2ktc+a++YGG
Bolql0gcuVQ7RzfuX/Ry79W4fCgeDa4RwWdCwBb594eanB56OC79g1X3+WWMu/nWKQzlGRiy2Wma
zrOP5OZvNoTbk/evIw0CAy4O5GnYYSNiEP79Z4NwonACB3dQPVPtYlRUnpU3PiCmR0+C4ZkVGt3z
qwVf/jJ4yyf+b9rHOiJFIw9CcYA3Fz/5lVCpGStqpT//VP/t08H3uIXE4qwX728gGzV0xRrUPnDC
PmpS6tWuqJrhvnfqefmLEv43myXVHul2wLJIJ+L2eI8MkGyZpTvnHNrW5H2f1eDl2G83lU6LKH44
G7XaUBC2Wnj9dt92gpF43Yesp7P/Czz7f1odf//aIdwi/J7IJgX5Eu/MQRMMLO0JuR6yQk8vFa07
46YijgmeBqb650v8+2shclBC2gKdJu7j90czw8kZeYU0BzfsacxD9KFwNV2Wgp1Pi6VY936eIzr+
mWLgL3/7NzEmEv34dsVRRmLdD9+dD2qNMtZO3PPErMgX3bABiJylcXewvVRq+yGZ13/+to7z/n7H
TM9I28Fzhe1BvH/MehoXKyqcLMWhh3YlgnAETHQRXTq5DTW9W8zLGfCfWFD/VQPIfaL4jgywaPFp
icS5jTwqEm1giX4XVkVssG0ZBpQVhQD3C0sAiGZUiQkh8zR7BXkK6kKC0gBFwXQsVv78hez315CU
N5ulROTfGDTcNO8ErVO1chcNkgYerfN3+h3T7lpsix84/tvrkPv6yxANyCybjTOtCQkZ8KuYaQbo
1Z6SUPi72YVQqMgZv59ny/26hnl59+dP+d8+5K3wwLDIvxB7//uU4VW/Ng177uPcdaF9IGVx3j6K
zgqBT06rrS643+bp25//6G8PNJeGWxTAHUJuJ8LY/u+/in5JjB7In2PfzcOZyU9PZeb5L9RoWWrY
mN+7Qbacxo3tyU63t4ZRh25+Yhv9N7/f/7qT//OcDW4kMbJEaEwxCuC3+PdnyS2n6AT7p2NmC/R1
HfLAa6eUc+9XuQnv+sBpiquh56seeCIy+4gFrwzPI70TZuKQLcYuxhbvJlgZ4+UOxStLDERko31d
epvRzVYr/okYFce4VSn/gQULrPjAjdRw1g7H2a7LpZAnR/UZoeEoOIApK8bG/eoU432DyiG8VB7n
3KUEtprd+YYBW6I0852d8TSAhILJnMOewQU9TgNKHpDU9Fh3qO/VZx+WzPYlB9dePnZjy0B3VZu5
9ksRB1fXGz33wZlQMhV+KYK7nFut3nuzxJBH4CCNMXrc4GOIyTtLdNz4+gltm1z3jC+xRow4YY9/
uT3eHwUBr1txc2zg6ackfn/KbvXUMm9cxRHngciADMSAAZl74jPLRQjSyh0w/+0HX0QLzifpWigC
60jv46yY6yuphxrRzyDG5S+lwPvjn3PYIagmiG8sCPTz7+oTfJ4C+lq+HU09yWSa8h5nasXTmt+s
qn/xo/EifXckQt/AjAJhhNaG+iN85wPqttJqFIFpR6Rr4XBTgNndY9YN1a/GtfotdXFFoOUqkYf9
D3VnsuQ2zrXpW+noPf/gCJCL3kikpFRmOgc708OG4fLAeZ559f0w64toi6mQwt+ud1XlcEEAgYOD
c97hqcMd+NXp7Mg+dhQIg4eph5GyT7rAUr8Fdsd7e7RAGz1RfwuxKFtUigMn6M3bBFCS9rVAMn78
VIVRlXoVafLolWWD56Fl0+NwrUEl3W8mxJDu/YJ6O0yWtwUvUAH7MKt+0G87Vj/25DgEeE8lg6IH
/DUcoV+7KBinQ9OY6fwiNfDf+MQgm4nwqW9pByfBPcRU4LS5S3/0C3Zo9q+28KmiBJpEyS6gKkdi
l7eT4iHUln3Ts0Dbq5rwxTHVJmC4sLR8FYlyiEsw7ZE0Ifc3mgcw3LVF/5zcak9HLAvdBgsepM15
FTReZyi9/9LQtd8L6u7pFv+K4sdoqH2+A4RU2wCTy+qTU+swUqpK6X6XRSYx0XGG9Ad3BxWfzDG6
7AttGr3CxDvSPk1jFGP/l+RG/Rmj9eAm4PmUIapr9c9GUQoSE98vFo12f/xpEFkJ8QUcefTMu+6T
beTOcDPQPTRc2tTNl+XKcjYVENMQJ4JBQ97YDO10I+zU+K2lOl7QRdROv/DyMT8aaVLLn0lig0dX
wkoght35fhJD7R6CAPcOLaYJwWa5Q785TbZ5M4wCvXvIpR54m7QCgeV3O1NmuJZm9UhdkeYPrxiw
Px2yv3akIp+WZAmauUZRFfwKSzW4TFlxCCx2HOwFD9Z5q2KN+9UeqQNvJFqc1LNE6X/jgpyLJW0L
lXhfjNLy9BjszSEY40l/hT0L5Vif2/5oanV0I3tMbz2AfTZEatp1xLMuLu1DitxR5lqh3fwa456+
Y6YFvCMr5ByUDQg4+g4g19rhtuICCncjUtk4pPD+LQ7UJWR+G3ZlcDsgnlgdqbFLGFkR3oebwgij
f9o4j0u4xgMicJoWZdk2qbWC7gVa0/OWmM1nCHPLBEvcT7nu0r4MHvUI9Dt1HStNXMUY4sZT0Jou
t4Zoso8qWGcLN9ExurX7xIQ/UAnr1xzrFPqhpth4yBT+9JDx12O3IKzaD9TIQcIgSf2Iy0f9nde/
wDizUvC4jLPmHzOZLX1HGsVbBx9k/Fmwn8Ok0cxKSYM47NE8WtyU9TwjfRpCXw+8uMaYQGiJlnh5
24O3U7L8kyPi6SYHR/ATUEl1IxI7oi2sJ4m5Kw0EU25ygy+IgkkK6BKijF262FLi9om+/2Rv6BQa
d5FuOdzSfQ4SuLWaEqgOBFmSb8QVjr1S4UQX+V19H7Tl+KxqqUTUMiu1OzCdGHJOrazyOwqXCEbK
WUr/edDn0LmN+ya2XKAtbFK7nvWvuaZSUWsiGIQbCmosdw5uEVKZFqijW5PGInmfjCPNK6Tqanre
fvKopGk4HaaR0hZItlhHID6g0gGHB6ICzpl+y2pY82LS5AREIWfB80gf18i8jKbBQ/YyMqhEK/kT
sP3qi0mRTG6K2bKeo34U9dZAePl2XujzG5UUwXBlAnhkU43J8HkADlAcbbtH2R4uwJesK+Z8O01K
Prt5GQfjTR/bKS5FlooPcTGbwXamKZNt4W3FiDo5ocepoCSACyTiMloefU0TGC8HJ6twOnjj0PhO
gEuMns7laxADDES1Da31bU43EYNPIGboX7PFXvCMjwIaQn6MtTU6QwieWWPqzUB/drhkZQiBZ0kF
xU53VH+Xh3E0A7fU4+mpNbPa8TCIMB/zMqDFkZshJoK+sHQXy8IFHzIDlt4uvZx2k6FKg4sm5bkf
Ja64qtdnsyxvNLOdvwwC+yiMxNipEXJe4jNa8gl4EzBLsUsJH1qi3ioc8n6ggV9M5RRsi8TQd5NP
KRSnE8fyFP5DsZWlBJEbqlb1Q4QWOdJYRCh9gJqXT0MyEn7ysPW/ZRm9+m2HRhHhx3ZAOraDBclk
iueXGWmvbDOatY4BuJPHW9FTibhBKmwBtGPmFW1nC38OlI3TxalTV/TNqJo4IIW6KtNbek3jazzS
LSWOj2P4bAVN8rMeZu0pVYsqPIgcCU4C1mL4FIy+Zn3W6KuUG7tGJuiIAIMCsVIEXEd01z5rSQ5N
vwfQV3i0OoWrTrR6glQby891Geq9W9s5sHTCFN1mE1FCBD4mx5wfq1wNdooDcmk7z1gQHaaWVGkD
kltTd0ppZDxO6QLo+7SH5zcYo42BqtmGYocJM2afYaMXv6C84VzRoc+O43AFJgK4TSpsMInSg8N0
RM5+bKFXdlDDZh2XSWJdUf2wacKqlHx1fAnENFry0At05j+VjW2MAK67Xnsc9dkWL75g620h/3Kp
oeVEbcvp/WojLQAYbhz7wbMew+aBAt6P+5rsoSGQw9XaOKDaWJGW0id2n3PwmNL3++A0AIBclrb7
ZkyJgh1Lgtuz3EVECf7OoDmI4AVK6tVyhByqjrracJtWtX/TR0oa3YZYTr5ow+RkN5TtIYBRrm9/
JAC1csgXla8+2WpmerJD2ccFjBTWYMC0ON9oZfW5tSKcvsIcNNtOkyF0j8lGCQuAa7JQPJyM5hl2
uM8JUfkH4O84YhENU+yHBhIH+N082k3R2L3KUMV3U5tx2sIPbvRCbJa/JzwU510VZcUvGdig/GpO
ZoYFFwAsOAsY22Nsh6UzwSmhFjYMkVRBe3B3QcTAk37bw+zsNsNQjbeSJw/dYG3uh4Oi1OjytDyB
eROj6PVBT9HreUGv16d3q4yV3LVdIT62SZwFO4EgPd7Cwmj4+6qTvsh5GhquH2e+64sEgU7UgPKb
VOdJwMHr+GptjgB3VVjirvQRk9yqNoyHnT+bkCbHyIbrZ4862GclbmO0ect2mp9g85WoDjbY4mF1
MprYoCbZRJ9dOJjAaCgp/hzroFo84krd3MdjImv2eUNRf1Yl4M7WZh84QflRy2I9AI/WNS99OaUz
GaNlbjN9qRBh6xrirT6VtMOzuB0Vz6R0lm9mpxqrHTuFExQYPPmyZJ76O9o51XcUrqAeaKPaWw8K
TeVha0eT9mEGUUfombVydHPs/cK7vM27eoNZnf/N6gPrV0U4sTb9EFvFbT71+iNsOBo8sJ/bRNwq
OV6EblziJHi0UZaXbpIRrO8QxijLReM0Lj3ug8j09EEz8R0AEWQDnOtHPMMJWvcKPfj70ehbEwXj
yBIfzSJQYPyEqHke7ZyP5C5PaWAkod1nW0MFWbbT49rCpFadJ9dJVLx5jLiwv2BhH6oEJyAQmxxl
GPsQBgn29ekUzQrpBmpA3qQA7803knaN8yH0eUe4mq7N9hZXsGp+SCwxYg+8eGJ6ZNXtfCBB95vO
DYsO4j/aD5ob66AbPACTGCH0Y0qiGOCeFX8pgZBYu7QvKo1rS1HwFdHN9h5NaSU7ZhQ0v89qp1MG
7qrohy/41lvoNV17V2jgZG+rzEjFA5pHov/dWH7fewk4/v4mj2fzSYkj09qTUTVEfRBu2E1OYD8W
Py/T+aqFZn4Ywwh7Dv4vJiSnBtWbx6gJbVoQvZ6rnqRokXmxokBvM624De4iM3Di51QMeO4Jold/
M9hpEH6SsDEXPmRpBF6UxCq+QzN4kvusGkW6gx4SDF+0Pih5jmM4iFOLT1PqTqb4eO9p4hXBc4o+
NvyAqje0jqaPaKadEJkfAzEcU5vWbKjBuwSLqZH1V6BUQPIrwyMCrRiCwsYtnoK2AccuEbwbtsZA
7wrfLOqln83QLJ5AP0J2n0OgAaSXUfZFnYIIo7XL7/X3NSQyfXAsmi2F4SCjcVpBwZnFAh4QdHug
asUHVCC+lTD4UOQfYd2X0XhNnXcpnP1ZsUE6hD4BQiI2ih1Ibq0q4w6P7xQvpW4fT0n/2hgR9qyJ
Ej8PYdvt6Fb43dbJhy8IzXT35LvXiOPnhqcAgLoYpSMqlavpdragwlzTlVCjAfhSVyhoXDSmWb8M
Zti8OloT/E7bAuRUETV3iqH8vrzc6/GXjg31EdDcLAT12aV68kfvhvLpVNewpfaUawp7A4WLKgz5
2A3wp9ZDxqPyZrvoFzQeoHpyy8q9/APWZYmlCkJ/hmRHoyqtm6sFKMkmVFTeJ/TCgJODuQ6OSlSq
nx2mjodQ13+1uIu9y4O+005YRqUUhF6YoF1Jmn867QBunl77IVrzSvJKxyY69kPebnWwqpGrxrAc
gti2b2MNdY0U3Pcz2hLZlfrPu6VHBs96U09Aw1g3nOXP/1h62x5gC/Nl9iFpaHG0BKput+rQ9cMW
BcRqvq2Qjsqfw8qsf2ZOoD6gqdI2u8sr8VY4/nP/k1ShaoJ2AX1YQZFstRIIs+SFpoETnwZkj6mc
9vU/al0O88/aqob+GdSKLrc11RRr4ci1v3US8WiH9WTQ3rdxo6X3qTnoymOSO0Xze2jLFBJwJGRw
y+3iGHBLOU54vLUowPTlnHq+X8qR2B0CRzJDQbxVapw+kgpUzFZptVS9nUcbPO1YhcWwK01V+IcY
MavsBfqFWXwBJ27rH+y4g3hhhX6HXU4Nlm2D/2g9H1LZDeY2ERRBdl3hmCkUchiHm1HBHmiAMGwV
n+m7T5rXdXr2E+qo2m6GGvTgtkQ47BPVd4yCTVRT0tskG33rSpH8XV9SavSVEZCxDLRxLGmsVlwF
QzvJZIBZhqyzOwKM2fmFPbtWpUevMTiQOystxiMGQsWmILl+QE3e2ifl0jrvpmhbqGVxuLwLtHfb
gD4Y/Tcb5UtJkQ3lt9PN2OJ3Fijo0O2cxkbnaYBpphzbPNaU13bK0AWwcUuFhJQa1TYw8Kb0Okli
9KGmXMYRydEKfR1xqKhvQLVN6h7wjlZtzJ6ax0+41c2rDW0+OEw+9SJvyJXqq8TmAbDnOFpfys6y
BamrrD4rTZ3GxzEGAJwilFvtgkyd/YOpQy3YdJWOEuyo52Az0MkA8JL5E6lhQNXPSyO/BDbYJb28
ha4x5EeKH5b5NBjxWO5SE3XZj3YrguqGrLNV6eEUobmD6D4om1aJ7bsE/UPTpZFqfdaruU7B+VZj
Ta288/Ep1CT2GFNrdjx0EfCodwUmULC9oMLxQu6pPG21trWAXGh6Gz9O5KnyyOuHfjfC03PsTfiF
dg9Cr3MKiHlVP5sxUH1YDFo/3QiEgMRrp6GbFSixAXYKeIZ4CfhQr0NfGN8bxerK22ak+uKFIXpt
IGB1P9zlM90VANINsNwQV+d5h+F3EH0Y2nrgfdzM9iezNydrm5TB/NxwsPDORkREuDGpQYgFpUJR
TVrZEPGc67Cfo3Dl8MRv6IXRJnT6D1YfO3h8OzUFc/Qha4+vMPsuHMMp2TWW3X0v08DEpwPJleOo
BWBiuzBudt2I6+2WJI4phF0oADAN6HWCDzBxZ/UzTfEaZOWjhz5G4uZYqBnb3AJP1OPmWRbDD/RO
Ae9v2ABoM6O22iLNQx9MMe6CGjct9IgahbECke6Br9rTY5k0armJFNl84UVGHgzyBSBck+jh+BA0
TiWesQZMj2CZNIDjtkhDaDtRtwfzVGg7X0sw3syVUbNuYQIy6QiRuOgDggb+F6juaKA7iW3WSDKg
RpXVmv/LDFv4UOk0gBcbUG08Nukom+Ok1CCZFJEPr1nSdHJDIVjtrlxi60wJgUPSXmsxv1nMU4wV
lADF81INozlAXQtxvGB06qe5xuWFbGa+ydlof9nGXcYjTVhEvfgemlzdV+SiXdfrjGdkivER/eIf
6PgAOwVw8k9o1cM/l2PSux4u4yGVbTsoHQFbQIP1NCRJxSlTRGJgw0lr8SCrx4cwcHY1PMivcYay
DKJWfXrbOT0ub9FgapvW0cc9rXb7qy6C74lUc97HwqSNK5GYRTsat6jcHyLfdQDKbUmHiruk7PO7
EFo0fNPI/Hx5Duuu+zIFZqDrNp0XzVZXUZXnmR92Cap7wYjsC2QDbSfhRblCzpRcAx1BNJUq4F0H
K2F/eWh9aXv+ebEDx8GYAdcjGv8OWmyrZmxRdMAiO1/s8gjGDejFBIHcZshhkPmq1Tkfcr2HTgTa
GKRrIwKgHsoQz1/GtrI6V29RAd+SM6Ls1PDEhqhndBgw29wFR+S35h8iFew1MVOXgOnJG2YLvccJ
d7bVgWUOKk25LyPpIJtD+anfXJ7du71PD4C1BTRCCNKMddai5L0f5EVfwk6eYldQ7vkdxOi5YoeH
waSiKfGVNNVYunGny4nSICL2gNBIGEmZT3djgNYg8kNBtR8mlaK3H2A3Y3cZKnUwL7kIzHqIbiXV
iGyPQ57Aq5a8ynAhABmdp7ZRMm3NQoVfgjqHQ1tH1Nlr3qRmCwAhgjPAcwwesgwNOEYzvepXJevG
l0CvouAGJBG1+ghj5JRHsXqAzZfxZMVE7SYBwvGj5HHoDUvzmOjbvL4t9V/5lT2Uv/KPbf3rV3v/
vfz/wmuMZ9wFr7Hh189f+anTGH/hX6cx3fwfEjTQBIhl0jEl8/jDaYzDpNFK5smIFZPJkfuP05hw
/ke1uOuRb+c1QjOXpK5B7DH8P//bshanMUSkbVQhHXuBk67M9S6Z7a0jyvIDwHHxauG9CoBsdaq7
1Ajp6znmVikXtl/Zyac0kY1rQzy6TRQR/4yrNtw1Kg4PV87ckpf+eQKWoYllvJwAkAGiWr2UaZRW
TpOU1lbWKG3R8y3vI0hyro1czfGPz/H47//0fyEx9FhA2GlYo7NDUcC1bRaTBT09bGSqoabPOfTg
wazcLBnRWKjKCo1FgMeXh1qHyWVWDmmv0JcHKM+w06G0gE6nQdMBiDlaRUNnwRHGVumKuva5z0Yx
w1yUMHlArC0SUX0LYr/EjKKchXNojckHvamWR3wnKtoVNlfY2NRYXXUxRfHLM1y/sN9mCM6AEi2K
4mzb0xmSNIs0juFaVwrYVeg1dY6JGhJ4QLAQsqLuu/UH2LCXRz33CVH+hMxH3V57p07opEM51FSZ
tuigTFsqdeO26qIcCcqkubk81PKJVhtTJysREjcTjudb6P7zId1qVFShiW2rBb0HG1aE+3hOqidR
J6Nr6ihk0ej2PVhU471fNoZ3efwzW4iNs8QDwM8LQut0gfMoRPko5eOi3Bnf6oXTii0fs7WujLO+
9PiQjGNJ8giwfBBtTschgxydII5p8CMOc1O2oB4UWzR3ZR7WELJD+3B5Xmc+oQ4qUeUQmvi/rQ0H
bAUx0C6WPKZVzTiIAKzFNInphebANTHLs0PZFDu4Y1FstFe5bGrqKtI+mUU5uPqR1qXcB3baPmEV
c02i99xmMRgIIVfoGXyw00WEj+Y0UE9YRJ5oHsrvOOyCEtfuYaM3n7IRvM92sMrwVQU0fYfyceZe
XtUzx5GSi0a1UVgLGnP1FaWSa7Gihxb6H7ryyfG7aCuRLL8BI85jZ3LgdeoYWV85jmcCEFsUCCEV
B/J4ZxUEinGifqCzwAViK5sKW5NtZhsWiemgHBMIVPuudqxd2UX178vzPfdpsYskBmiSS1VfBdjJ
jKuObNLcii75jDuiBd4JU27IOeK/mSOpLjkaKED60aefVmsgkvMoM7et4O3WVoi69uje/i6bXtxn
lE4egcM7sNpKE32sv54l0ccQqLoC5rWN1baCZBYHakmniJ53emj0CNcpqJuLtkl45Vi+AzwSB5AV
l9j3WFS6xDreNUAPE01lrKCGxuBUCD+CBcB72xJYQ0zpXepHOk3CSnw08HD2tFj+VIAqXAm774qo
b7+DdQbpSXSg8Xi63hTxe2D+/I7QACvAe/Sll7njofpCpbikXB+HFngJJ/4WY5yzUzr11+VFPxMQ
SdGQddRtKPnvQM0wF9EswMlp29B1wrrISm7BPoU0HVEthxYVXtlgZ7Yy5BrktNUlQTSc1YTLHJNv
06K6iLpLtVOhW7goVkReoCrXSBVnwhSAX46rtN4SvuWn/HGnzb1Sq5afmVu0GoAvyN7WN6Y2DR/F
0NU3fmaJQyX78pcsh/Sh7lGku7y0Z6aKIxl6iwYaFqDUV/tZ0GwNtRRlDnh+vtuTJ28AitZHCwrF
lYB4Zqp4LZEXOwt6ljT6dKpl2fa5ipLpFvSz+jCZRoQgZl9u4iFsdlSWdIAssL6QewQpBCzPuzzT
M7f3n8OLVdRAtFsJiglASgPI0+UUJ7uqmYorkzzdqm+ZOkgWbcEwSP7NWm0dVUxDibcNSggpwBYD
ktNnKQPDLcDJeD7V6it4z9Pv95/xjKW/wVuVVV2NZyiIDg1oZXp2l9QAe4bgkIRRtgXJc+1qOf1+
b0PZqAbxGqfGAeh7daGpmJKoSNa1noqQO5iqJNjhM/w9KU1/h7C5dotWSQG5rwtQ5wzNK9Hw9Dr9
z+hcbHQvBI+steK+0mlqEy3PaOCfLZFoMjaJLppjp+JKGKWD5tVWYzxe3jPnBl0eiOxagO7vOCRa
FyiTrsU1qlVYOKT5kHpqY8aegyrHb4mE+JOcu+HKJz29wt9mCkwfLgOXqEpRbJUj+XEa22gf1J5S
WfOGcoB1iMoJHZJqltTCEGsElaZ3u2AujSuLfGb3OpxMVYNOBZhaX37aH9Go8wGGZrh3ellL3axF
rO+uLSGqqL3UPIrl6s3l9T03VapXSy64NIPFKluRlHpjXUeOF7Aegl7wLI4SATww7ELcpUVaAUAx
EMYok1a/EuPPThUOJW81clFqTKdTBVGaST/k005yiG+Rf4KR3bbjgjuW4OjGa0v71ln5f6+Xfz8r
NmMENxxZCPir8Kf2uqAzYtZeWRrIHGVwEoH2zNAJ6Xa9FFJU9hbtI3SdZ9MJf4W57TzGeJfcGHiP
wa4eZHrla68SjH9/EhVeKgwLU4h6x+kaJApNKcAxNWC+4YXzZe8cdK7cILaQwUE5CjK8Lu7iwID+
rtZoEwyDsYOLfc0C+kwQwy6QMuxbFZjE9fR36PTH5jqzGrCVcnqMckTXxj7+7seNvOI9c3oJ/Dtj
GHIUdYSpkk+svrri5Go49HHrZYF07k1Ug/a9X7ZfLm/rc3sL8zbDWCpEywvkdD4al1w4iaL1nFrL
kI9w0h3aSdqL2onOHdU8/rus9D/TwkRPEKYoW649K1o/rGSkwkka6zTfIdQ+orplAAs30Bb8+7kJ
8iLq3TxT2cunc6uMIJ/izmw8wN+VV6oyP8yg7NFO7tC4mtpqd3m8c3tDUGuj90GFyFmbNTaLsH8B
Ltqr6n7YddJqD+Uiw0ZX7Jp/6bloRMIngIkI9oe+CrzmqFI4CUMcMosFBWfN+aeCfttDagb6IhaH
+gdCySikjP41SvXKQOzfL4gZIuRIXG8pHa2O4lwCk5kEClp2JuybxpkRsYgQTJ1k3+4AO3Wfoqnx
f0wRandhOjsY9QSUk5W2QPIuBE//gC5Ms81GYH+3ItXpKZtK6N+YGqrqIpWTfeWWOpMN8P6yLEew
GzhRq9Dt641f6Q6UiAGxr3vc++5gQWjIb6KkOQZj96BGivE9aiaIEfnoXAtdOtvsNJrSeKLWJeE1
kLqut0VqxRM1TJ/QFSbIM4U0QLy+wofcjRRk9EHcgbPfUEV3vpe1Itym69pmY5uxvXfSvH6Jrdl4
vbxTV++k5RtyefLkXrJ50oW3cPvH7WmWZdW3Mik930ZlSoadvQlj2R5VH0kESFnK0j/JgGDpqf2U
1c30NJWR+Hr5V7zfxMsNLlgZqrekEKs0tzdLYwCgQcnDkshFVwk0U3hJe73plGNVFPZhTpFG1aY6
v3JSz86fxxKwAsotlK6WsPjH/PGa9aXZKQztSHEosb7ac22pxr4qg/K3VGZx04gBvIjjl6Fn9EJ/
0LCNf7m8AO8DBhxUlfBOd8TCBm0VfEPpa3ORo84P20m6ZqrTLxy1+EFOxXTz3wxFJHUW0qux3oQc
5qJofYZCLqf9p1ZqxJ+aGn4dh1JcOW/nviu22CTftAQ0KVfnbUgSy4gNOI/w3xrwFEqmtFuxNPVr
JI9+2FGdf/NlA4RTr5z6anxats3qvC3IESIxXU6oqct5/OPbjtBI0E0MERtKQv3WF6ENfTBQt03Y
zp6qBuWtU2MQGSAhCo+qxngj164Aapbts/4JNg8P6i5vN+sqS4D3VclWT0sPN4McCdAe3ZU5FDo8
S7U4aGny9ykiTGZBU4f1pkexfrD2E7JStonUfYzd2AGXSyQDm9HCXRUlzNso0ICyXt5Q798bb9xp
Wy5hFamF1Uf2kbWhaw04o6fIhOBkHN5j5CUp1zUoCaIUBL4qSf6Lc4uQBXeeybi871Z3T1+UyKv3
SYFic+vvjdRKAAw3wW60gBqAR5FHTCgXdYcA49u4aJMPog2Hn5enfubYcu3ReKVkSzthTVxvbD13
mqAtvNrstX8mrc/2ECWyHdpY9ZUIcWYjcVnTCXprCdGrOd3Ls6pRdFFqHBggOv5qdCc/IsQ5blBN
Qsupiefqymc9FxmXhJM3zlLrAWx5OmKTYgI22Xg+UAvuLcy7Wj+D1Zd88i3FnzZqavbfKiJq6UXU
gvaNJfzWNQJfpt5fr7KxVJvsfxFpzuoM8Se9klpR5RHBMehInZpe2GhqiHpV1BgvD3Z2nZFf4Kah
lMaFdDrr2UbGFHRC5SVTa913WYZwmhgszEGUfxJ9dK7cfMtnW8UHaLYL2M7gwEKiPx1ulLMf9QVz
K3JtOgy95cPiMeXT5UmdicNUdhhjeZ1T5V5NKkasN7ImkO7IGhmgiowEUf6o2c6StAwwNX+2iUeo
MfvZDuP/YueSBhMcaEAt2iKnU8wNUaN8Ksm7Db9Bjjnqtz1SNyMkq1Hbi7AAAHJ5ume+IWnE0syk
3M7mXU+37WWBpBP1JZl1m3CKU/TTE5Ql+lTIJ6zj8v3lAc/EAU4kUKdFWMBSzdVFk/YQNTJks7xS
RuNNljj2hxZ5hucSk6Ivl4c6N7fl5cuNwvZkXU9X0ygbrVQgiNAdypNtWSGUlvuZcqtFNhwsUeRX
0oXllK82qCkdDSywSaqI0tfpeHwnCdgYKQw9DksokZwHHqSTxPUIv7lWFMNdrdUF90vrj948TfJK
Oev8D7B52VAxZA+tJmz1iKaNFj8A1dj8W+2n3Z0O7RFadpfdlUDtNqgMBZsul8WXuNY///1y2yAZ
LJTBDbKU1ehxl8bq0GEHSHaBgaJvV+GmATq07Xt9PBLnsytb6X3JZWlrAmtacAz8g72sxx9Ji8wo
sllW6iB2nsgDDmQkKBiMuKoyfspjfF36sMNIfcY4Adh3/DohRI67oINrrGL3f1t64MfQ0kUxS8X1
FhrA6Y9RMRvpHLN13Kga2vsadyt3sn1zd3mR3wVBRuGpuJgMka/xbj4dxcdIc0oGBKgMiVwEzKkZ
nkh9rTW1fKqTnazrpLzApGgI04dfXyMFcwQgqCNdjiPAxlbHH3Xmy71WQ+DALzY4XJ7Uu5igA2uj
ksIdAuwGz/LTSUFlI7QJFQKpE+RfB07Hiz01cjtU0bXe4pmhSPRM2rWk2ipIkdOhHGw8qbxNulv5
wTyhOBl17caIA0gDY2FOsXd5Zu8Xks+EghtdU3i7tKpPh7Nq2AFAGg23nsQ/Sub3njVM5Q6DQXog
2aBcWch3AYCRFiYE6SWlFKLQ6XBaMgXGLEedxksYulEuqg9xnLcP6mD19yoCJkewP0ge+E04H/q6
VsxrR3IZ4XTnMFc+owXQE9DnAq06OZJlUVrRogjaE2SbbaD5iy2KP5qfw95GtxljBuMzGG7IzQWW
Lwl4oHgiHx61LNwYSQ1f+/IXWC6wdz+IN5WGbhY10PV9M5QIsWpphj8fbiTf7BKfI1B21aMepM8T
Ys8fAZK0vzCIuWbVfObTk4UCr3VgCFAsXAUnNDoahd616qZFNB1R+4VkrQYt+r0okwBiF1fiz5lv
T22CAgXdE4fO5mo8B9XCbuzwsqWaRt2kMloylaFxUrwo8lzcO0VkVncgshEAcSKf/kqv6hT2Li/3
mfPFrwD/YdCvQn1xdZQnDS5GTmB29WmKb4oKH49SnRyPg91eGep91r2AaLjd+bIU3rn2TvcaNr5a
HSxa4gY9OS9G58AbiqS/nXoz38G0CTcYL+TePA/IjfeQXZHebf62zbD8Btab5AnY0LtV77EsxO7H
gCwtteqm8DVQHz6C52hBl96AdPSVgHLmKy9UL9NZ1PCWzPt0zmUp22YuYF1mPDjgS4fVvaZUyrGx
cwUV0DwbvAShw4+gQ8Zh6/uBfc1B+cy+BqqwZDkUo6nMraqosR9RSMUGzKUalhx1tYUI7zfzSw6z
+9dQsM2uLPG5KfPAoCxBDUaDTHg65QDQmxMT9ejRZ3b8nARGeAS6nlgIUVtVvaUFZFebvMhwj29m
TXuEC9V9u7ytz/wGXhxcHKCGEStYK9uFsQU+wA5V1DTmeKdiMUyJpk7FvkTsFF9CS9Yf01L395Xe
z1tEKP+LK5LcwmTRodm9XwQzjWswifXsDkMHJrnTkk2hQRHHMmG48qw7k1aZ4LHVBS1GJomk0emC
j0EPKbe0TTTusVR1k3I2vIH9f2eHtb8J4kR+bRCzce1QsQ9JSoQhvdKsD1MtoRlbbXhF9fB9COcm
M6g3wpIgSViXPCfKe4gPV5aLrieK8ZEYMfYwayTu5vSY42CItHPd7ylNX1uK99kWtSiKvdxp9NBg
HJyuRII4hTU6I0YwiPof8PXpj5gqmldQsu9PFJnPAjhedhe8jFUciyYa2/gAWS5HC/mJoNL3cRWa
Lr7fJir5BJErkfN9kGY4slUIg3RdsIA6nZYSNuCc8XPGODPJ3NwfZ88wmmjDly53lw/O2aHok73x
gOGnrlZwSDtbwbNXuNzB2tbubM4Nnikwt+W10Hh2GUk6CEqOAV5iNas5qCNFC33LRRPkbuziYBcZ
qeH1MN62ZYTowuWZnduVC2dH8tJC+2tNJFB1ZZiFxsNOxxjjE1BgyN1gqbet3sTP5YwWYqYZ/r4Q
iIlcHvnsRCXVrUVtjEf7ak1nE+0nox9Y0whH2b7Ex3SEhX4PRDs90C651ow5Ox7tGBXC0Btd43S7
aDZyRAGVLxddlOGAZn32yQksnnSpn9+IqLxGUHofbCmlLYcdPA+UiLX8IHIT+CYkjDegHgILY3GE
m6z6bpgzcxc4idgoHfJbNkK0Ny3Eqitb9tx06XtS2CLeUxpZHcd2LDMjSVlevZzQDfEtYw+YKdga
LSYd8xhc644vn+s0Q4X5qgroPXB3wd6s9m05DYkZ9LVwEz+u71Na2B+VRhikjK3vGk0rd4EIrqXF
ZwflFScoBNKQX5e5sOqkDmwXwgVraR6dABWdEK6cV6LUfJiUHn5M2epXVvbch5W8KHmu8+CD7Lba
SGNsONWQW26D+na97XCM2TUgUsyNFvbiNzzPrEcpLEqAxkQ5WnC1DD/9/dkB+regO3kAvmtvt+E0
zG2oW67qtxChoTZDlcZQsFTm1u269tqD6NxmogTFY2yh5/OgPp2yM9ppmlFRdBXdmH6oWaztwHkW
XzUw9QaMxiL55/IEzwRcKl4UCZbyAISx5Qf9URNJUhVFug7/oqFBsawLp2iHd07jIZj34/JIZ6ZG
lcAApEvFh4tktW/jNkHypZilWwKwRrDiOwy4yIuiONvGlbjWvD8zGmhrsNZkJUC23tjYf8yrSDBA
mFG0dNXOoIRlUImQnaG5VYJFToNw95Wk4/14RCDIMSD0l3KBs0pzkQsLM6FEgTdO2JBJLujtgPzH
NsPMezsiL3IlCXjjwpyGAQFWh84u+T3PmXdSt2lvI2PCg6HOJ/0Hsk72D2w+s6ds6NUP/5ez89qR
3Fi69RMRoDe3JKu6p8e7PZJuCLlNJr1Luqc/X87Ff6ZYRBG9AUkQMJCiMpkZGWbFWigB2n9UUJ9/
yrI8fSNaBAhRe2dMT6/E/I5cQKe1UCtVhcT/QQBLmvv4a6uvuf95ZDgQbEDh4/Mlbs9VYGl0xOss
iV2zdJ+5mW1kruX85rGVo13nptj4fh5yYv5bK0MzLUxhrEks8hki2KGB9a/yvlVeMLxB0+HkBN87
QZpwPDDQJXgGkCH1a345UxbdPiLHQQlTDVNkAiqHLLRBASCtl2vmeLCeZ/UZgvT+glIJIm7gKyt+
/z2wwrbyIc/cLb3Yeolgz1ZlUV6k9pUw46xBc7A+m6iZEAUcnKqv3a6vmYIN6OhAblxmy8uYel5o
u4geo5DNBPasd2+3Jjh7WQ7WB4eDgfthLEJBgW+N5ku20GdzBSA7B2iLXskonT35tRrH8aRjfP+e
AAGgFUQWSsEV6PqtqcCHX0mmZnaZ3FFE5SSdK2od1e9GBYcTSmSGhRB0MnYwCY7D+95hqPzxcT26
tA6vNvgUskP+ZXcryAZdRKJqcUFFqfm3daf+4zxvsowmx9Ge+DHOVZc2IMDFN/u/dVk36JjDPwkB
KXOn48jzE8y2/L6myBl1QG5OgtSfUeju2joUSYDVcnMhI9z9wKYsrSSFhhbN1xUmu96A9VGYrfYx
F46eR8OMWLpYKvPTNpvtB+Yu1vdJnWdxy1TbD+S01o8BrKNgLUCpLhCboFRTQ39galn9u+kwcwxp
lkVHs9OWs71VX2/301UfjNEIVfM2vd3tbG2APlUyZhep11+bVi/fIC6WqaEpJGM9UEFZNYxw2bYm
PNDF+KTx0DKqIP0PJewz6BXRbn38ue+8E/6PyULagvTT+adKCX7xFwo2hl74ZqMS5WVv0roYYK2F
SudTAZHdF9Qsq+vrDXKFeBToY6mCz63BZKwhW140O6Iibz+b2WC9tNJcYq+smzftlBVPj+3d3V0m
3zADYpeimosPvrXndZu0HRTHIlsoIVuGVwApgErYZn+JH5s62Euia6wwnAANwX6snUBYyyenRr13
RgosHKge/TfYmvJrUGlzXDfBcGLwYG0B/Dz4XTqPapT+dm0aadlQtZ2NfjnkZIxqlTFEvcy12FJ+
eby2O7+EBW4dRUG4U2ClUn75l3NijTmcOz1DF8hCAqvYyKqNtS6hOfHQhvChZEPepfmSmdBeoOd5
BjC/x/1i34Ojn5SCgwrE/NZ+piVUf92coQ/GemLHlOnbYIP30HLG4Qs0XBbUgtWQDFdhzMY3OKLX
94XXds9pkczR461Qpm4usfopwHkYqqTAQVf79qe04B8ML2X+JTUDBBmgX4nroR5efzEJGjhKPkRj
dB93Xk7vsslMvMaOQPRPVwj3WiT5JHjAdkLDvbHOUsTDVZGzqTlOTtR+FHdlRASST2nD99qakDOn
9TsJI/PJ3t0932rvSB4UyA0vuA9BjZmeWzkjcI2fTf5RjA2IqY5QyxY0TbQIzLz9adV972TG+ehm
qjke+NZ9RsP2EgU5UaCB4LIVCWN0fxvMuoKeyW3162Z3Rn4Zrf6sSHRskbtCkY/K9h5n15vdBPu7
ksubNiVIxTDEms1MNqK7Ds8MYuOvPZQWbyFJGRVlpj/27U0EGdFcrbFnSlODMc0f39BudE6c9/3n
wwo9RpAqAQHYfp4Gdog0o1bNPNSWFh/N3s8vVh+sH+ZWliA3Vw197kYfnBMg4f1mEn2hJGpzFfA/
7u4ukA5xqSV3wWai8Fkmff5s67N/gWNXf+ug8HWyzLs6GF7csCnVwB/Ga/1TSuEXZ0fnvQraIQA8
Pdr1xfaW+o0M4IlF7JCwKKF42jj+EDaVfTbbduDnMK2YWdSnBKq3cy5ramszeGorcswC1tERcWhk
FM1LP3hVvIJNDlMDsSgIOObYqaCO1FzN+qIjI3Tif+7fFkvnUhDzMv9BuL1zuOME4tXN8XKaMRWX
pOtg0zFGD4Ki9Sy8Pvq8nCvq84R0cDjsTA0ihUQ/gTgilaMTe621RL2xas9oBiBlOCD19/iuHNpz
2Fs1c6wy1FsHPpSWMYMZ5ThxsC6pVrGByPC+k3xVhmSH9SQPPtpKwCPcTAdM0p3IjHRnl7wBHofC
12Vo6HkZrzCXXqRhnjXn7704hDPKiVN1R7JoH84JBHxdq8ZU76XyEhDNxVbtvxphxf0Au0AlkTiW
MrFa8C/3I53XNEs61CJnxnzDBKXuMLPXJOqT/C9v8owT33bkdQAhgbGiU8Qmqu/5i7ltrDLIQPle
w5IbiEPVWqQhM/LSeHV6mYw0uCylcTY6eGSUhwp2IjUyQnvq1qjRrnSCvdGOhL2iL92ZtnxvMuf2
F07Dea9NLgy4S6Evvz0+m0euh4lhIgueSca21c/6Za1ttjnDAr9/1IumvFTwwj4ZWhB8I9NtSVnq
IIZkdv7cwgZwkpwc3QpKtcQ1PJIei761bC1D3bgQ8kZoSnXXwR67UKAz/xSkIxrw6EfEj1f6c7r+
No4ChmMze0AjhbfL30WvdenohaunXMMhmLPQTGuXUclU+v8EPCTwCwvgVsCaEreKXSt19HCtRP1B
X6bmN4OMbgltiNTs0FpqI700S+uRPwloYsNFNtMUBlk5Q2kMJu/HIFzjvwijpyOS52Y1PAP0RzdJ
7+p2ilaj28YQ8t7iiy8MJLfoAYDccPJN1shgTO1rUQ3EIYwGAWfDHRBu7Y7z2GRbM2184m5hPCgr
XDe0gnK8IDPOlGgnIdAP3C6CQg9arrE+gwv9dG+7fQfNR8UGlh7u1P72BtYQtA5qsRC+6OL31YIp
PazcXv97LqF0jSRcgF9HAywqvPpF3Ydw/pvfEKtCpnQbhf0b6o0prfKs76B+HGXyyRGyQx+d8jaA
5L7sNhj9YMRPK6ebwpT+C/NHWUXd4PEBOnCr9IfBO/3kNiAruD2wMBci/QBJYuRp9hIbwVp+nRd0
gcjA18vrTTG0w5vB/QDovXMGVinb1ihslAE6YJd8P/o1xrDxYpTjSZH2wO+o+aD/M7V7DGu79Qwb
qv/IcSTKSmZb/raprCgkAczKcKy75RmF7e1kMw/NOqruRLJsEtvdbqZtp7CpCFZY0oUrw751eiTj
ESRB9aGV7W9BILRLYvf+id2Dj0gL1TRgcmEki2Dj1i4CJ/WS8XsivbcqNElFF7aj371LTP3vx99Q
XavdseelogBATKdQjTt303ZNvXh1AUPCPJf/lu3iXQO761EAFWX3FsVZ7cShHrzFNwZ3YcYCCVyd
SoLlbCj1rxN8OH9AoO2euNHDDYQjikoKUSPCgbcbaEONPJdmC7uHkXbAuLvgi2zM+kU0ydm01JEp
ZProcjGJwOTF7mjmyyK40tQ3pJGOHxE+ny+2GBibKut/Hn+rg9NIXEFHhF4eeeIeeDpVqCuZWUI2
s/YgoKCzuGo+7NMwIqZPRd4ZX9alcn5/bPToe4FtU4eD7hZJ8O1OCkQyvGbie5VrxXkUkw8PPKj5
x1aONpH8moCCQi/fbPe9qJlKF/UFxenQm7+nff1vi6DJF7crTs77kSGWQpAC/xRlrd3XsrwJgOq0
WFGTTeJ943Q8J2aatvG2JdpJj+PQFoNOKkkDwLsv6rWKNKIMmIEOZNDFcNStIYWN8s1SJlb8eP+O
vhLBNMwuFuPfNG5uv1K2GjPkz/hHY8gXhOahRfXG5NVIRwp4anaXiWt2iTN/a8Uy58bP85UF5eNv
6yK7C6WKDdEoYs8eBfmTQ3G4KFUQJW5XaeduUa4WrHaLdlkkqI++q5HKy6IEGSE9frx5R/eKQf7/
s6O+4y/RpXp1mFzHjjUzogVHZxuadieBAQXbtWhX/wVqe/mfx0aPHC/zf8BYgA1D1LAzylQLNLgI
lUXWwLxpmCSD+DGJdbx2mee9L0e/OethHG0n+QnVHsisCeHVL/plmYgHDrnUOfpZXjlx6dQIoqe6
eZLWHVvhlKjxFqhgd0/XivbEbLoDJZ5qGl+CLgevbxZL9Hj3jj6ZGi7TKZxRuLpreKHIUonRtCIg
TeId7DPQFJeij+sVNRQt8d/OQfLfxybvF0apxaS6AxrShVJI1YJvtm80W4RjiAVIFeLAad0vxmT5
3x5buc90VEEHglSmM1WNZecIh2oys4xRW0ZJvPIpa10b6bKh/4xWVxulgF5D+pguIMj8jJ34fkux
jBOioIy3Ymrsdn3wZNNb71lfXXnTe0uzxA9QzfJtM3bwF6XlcNU2xz9p7N27SCpJqvSoELVMYqlN
/2VTKW8OZcbtY/5qRtJRc9DdK0zjuUKJ9Pnxzh6bAtTJiNDPotmtKWdtDNpcQCWyVCIL5XVdlAeT
edmW6ozF4f5uo6QFKwXjeSg4cwtuTY1IM/Tuxt0uJtlFCpgXu1mRQfYqiu+FrLSTQu7R0VRuRM1C
EoDs8dEClRB9TsldyK7SiP7l/Kxnvn3yrY4OCIgMKlI/Kzb72lfeQ4TH2CFYk2AQH8h95yf4h/NI
32YUqkXnx8zMnQm0HiyNnhGEItDuczL3mGCAlMHIKDYHREvnt6VZZpdgwru8+myQcvq06+lC0vfb
BTl257nVWGJFVitQW6/OQmG7w0fIvopXZzIEOKp2wn9LGXXfeZupQE1uxQU3c8RN6dAgQpghJhBs
bRMZdi2jxUnPxpEPzr5Lo151qTgid+0+EyHidWYIGg2vcvoPjaz6BxiIKhblUMaPt1K5iduEQs3H
grOgL0U3c4/hhZie9uy2wgHmr/MnO59R5xvBgZY2WXTZtXPEwHv1sqRZ9cXPzDOyxvuVMhJBwKDT
mUEdw9mFKCUSiHqweoDzUXL8w3cTvUOuSVaXrVnTM8X6Q2OqZMHHdBm33uUy1bwtutxQ1/E7OLs6
sdrv+m11n0hPjafH23o/AwH9jA2fOyPz1EwhZ7j1KbXmmchfrlWczeh1COTS0Bozy0uAxMTbdFyK
d84C/9GSOQwCa8s7e/L7T49/w/1dxC49KvUyQRyzhxiAodFca4MIBw7e5Y0ujPaSii27/g9W1PtK
lEnMZ6tN/+VJIA0voBL1q3g25fgsCG3BUFj2yY2/d9EqOGGARtX2WJV5a8Ua+0Urampo1kCN2xLb
9MYcp/RFuPNaheh+Dicf8Gjz8F8UopkSusd+p/YAQTLAgXjrrP7LaBTu+6n1h5NH7mhZHugPkCqm
4rXcbV6Vk180W1aDlivs52xh5L/cGiTE9KUKRyM9s3f/JrCDv9jbvXRrQyeZ2ZQ69lbtfQka6gcl
2PVZOA1CoJv/xxhkwUkB4W6JzBLT8FLwOYp1gPZuv5ye1LKtUlheF7O3wymXQTTbXv9sK9y5IZoz
0P7dJcceAwGUn3zYQknzb+0hzL4NYz5xUrQMyY2+pdtjAWTgV44nvnMnAQDxjLKFIPnPQ8LQ9C76
W3CPDQS+VTz00xpE9rykv3GWlo/eJido61Bko9OGJsdaoajStYH1py5yswr7Qs/fjVtmft8QXnlX
rjlUuEVZUUBaJsDFdl39CdUHv7+qmh9k8sOz4fbrZwrYE3RtVodqcNOfNCgPdw6fRdeF15UW6e3O
1S30zgvXKRbV4r6bdU9enIkMxx+Gs6rS3TlUG4cZQBiKXXSPPpCLZy0z+TZqw+sfzuzXf85JtT7V
+ZiBme+GfIrsUpyx3h1ZVVgw5h/5+27yDw3UtXGtBXU1zVgvwba0TD84WpjAk3OtRk0HpG+eSWEd
7SoVEiaPmQ8G6rfzXBsazknnaiUZHCRkfW6u8QDxJgXC+gzGfWiKLg+oMngEyeluP+C8DauXAguI
R7BfKDc5XVSIOYkz6t6v9cd8QNj0IHYHGKCqTbemMj+d7dlHDHKcK//Jo5UWT8gZXjS0/a5WUCX/
efzK3L+nyiCgRZsBBHgg9pgLbVG9PAArsbGkeR8adhMoZcvyRfZa8w4J5uGttqDnbORF8w91UPPi
6Xlz8qIeHCCsAPhgco22w56wJajACTY1SkDDJLy4FxayPYvdhs4s1g9BEnRwo9v1idGDr4rrJB6k
ns7Dt8e0DNXIuCJiyDH8heKS5Mn8bTPQBu0W4BGPd/nQFEUpEJtMdxCX3X7VrmZQeZ0xlfZ6+jQM
ZXqdfFN+GJy+fL2zAaejGEXVsNNdZ15U1mRbtYapqQvCJtn8q9Z1S9TU/VmJ4y7EJfpRRHaAepX4
1n6MK61yBU5KCohfqiDW08J5auEoj5wpCP52nW6h/Qptaq9gClBJnaVER5sKLFsRdJFGUIzYbSoR
EdKtaRkjA1iGk9RgbW1RATbaRJ4Ucw7eWgCloB1UawAnsPPgm5dniIHKMt6sSWd+rG+/lsmGEHbS
188GOpxPj8/L0X2gWkr054JnodxyuzRLUhhxi6WMi9RsXyrPgQOmNesrPD+0zwwkjfMs705cj1rE
TcaiPucvRnePrlirbeph0IyXxIJ1S1bl+pVJbvepqQsPvRYruwaFh2jaYpvF748XfGibEhaAC95+
AJK3C/aNZR2RaCJdWUbr7VbrY0hk6ET6YGVRX8s/EUozXuTinsH1jg4R5WJFhQtbKyCTW8PBWte+
JkQZ6+OGyht573dGb9MId3UGAD00RbT285kEBr/LkqhmlXWr1yUDBcbnrUK9t5m8OdqknpxUKI4s
IUHK4AjDR/A+7BbFpi02s3pFDKIOGe9h0y7zAhwzX7z++voPRy7G4DvBHjjE3c2oqQXmro67gR+0
frNWed+FQVl96bpee7JaZpZ5JLUoM/vl+2PLRy8X9UeaLJj3lATo7adzBZm8Nzt4uk0zYjPIrWvX
68MbH6W+SPbLmoWe8H9MiDH2IaJ0SElRVzsJVY9uKq1y5qtwC7zau/WviShUzaSIRzsP3kgzg6HP
rrOoK+s/DR+ebPo3ZzRudykUF1XBS2gREfez8tuFt8KskNNdsSkY/lzsQX6G8Mc/KaYdXUlGUuAs
UnUMJj5vrYzM2y/ZgAxWD6fMx9rme/rrklx5Lf/wEqfdom702g+rC4fFyaYePSzM6DHRRReHN2y3
wLme4C/qqzK2J7NvI3sU82UZivTZcYr+Rz62/p9+gHZz2PvVGiEVqGsnv+DI4ZM9wuyuOD2ISnaL
l0WXwTyKBhiPXET6DDQkk3k861Rv8to+G/k/urHqBSV6B0RNNf/WnihdmqYa9pzcKSN/DbbY6Nz8
mgV9eXJjj5bG8A9JP9Uhru3OVN6j8ycai7AnEGYYNL7LIH8yPJduvV7mYbNPztH90vCvirqTVhmV
xX0P37V7Y0PZsYinZf6S9oN8GXUCzTJxu0+PPcKRJQAYalFwJFEHvt3EUjF7IdFYxFXeyqdZ57ID
j5+uVT/ZJ+fjnjJA4Tz4ixa0eqb3fi8YaptCcEXEqonld3MoJkRDpYBxqh/m7etKJ++feSmXaAik
uArXkXCL1W5o0rq4VvPcnHjDez/Ej1HsqLhEZi/31HSlrnn2uBX4YU2U35ramYuodAb72Z0pV4VJ
1Q7fU4lW6knQcGiXCgs0wz74gn1vV5o0+scpL2LYT/9eNE1cgBt476RDGZxse40r6VhfX/+dmdug
SqBI/+4g9gjyWko3vIjt2SiZFJwLxAln/f1qoaPxP5jiVYMgDy9AnnR7pLZZpvxP+cw9kMar44uN
G9O5CJj0Z7pT9/cSYWf8nXqxFaR/53IGiEcdaWNqts0mnAom3UfK1THqwvozaDPzzeuXpl4toDVg
QcFr3i6tF64067LjttTOR3Tfm4i3vL76Y7adWDpaGYkCp0MhNO/eq7UWls+UWkFRQihCIoYVtq5K
w0WI4Ssi5vUJhE798ttAVuFCiJoZwyCr3H8021xTzWs85BWNrrtOnjZ87Pze/Pz6/QPqoqj+1ST7
vitvmA01/qrNY6hMp5DKh3txCtpcEp9zeWzqaEG/mlKO75dScC3ssc5GTPlNYXwsxiR/gr17+h+u
MnkUzUdA/Myr72LwhafQSBG9gSmsWN4G9ei/T3qoRJ1pSf7yagac2/G0GX9wNpS8iOJewW9xnW+X
lg51pfPci5gO2j9JQumm2lDzpiGDZldyKj17sJM/CbZBlJL0Qy5zay6BigrBQSR40cEZrkPmLp+Y
i3qd3pkqX5JPqEIY0T7Niv0B7AOzslE/F7Gs2qkPtTxpog424T+WTFs+gC4960gcvHwMI1BXIBLl
pu1rYVDv+Vi01Flc+oixLydys8wL1/yUdOTIFA8ehQXqmbx+OzfVLn2RFiMfrEyqPkbwYbiuNY8N
mJGzHtbRI6vqmMxREasQ7e4yJisrmPXG6cblnOghsiXG30aCGnqYCMWtUiqVGJQJ4mwJ9Kd0rswI
/pPyqZZ1Hc2VK/98fA2Plq6gCDrHlNRq33qymTSfHa0XMLJr4qOxlcl7nB4MRXp6Bnw8eFY92qN0
KmlTKgLE23M6IHrlVlsrGEsFb2l5XQ8ARwK1zkQ/QVBkJJemCLbn1y6Q1wdQABgjeAfgNLu1mpm0
8Xy9YNKqF8HFXGSPbDUOwclFfpKi3t97iyFiMGFMvtMF3gs8gOP3Wr0QIq6WuQzF0E0XUGrotDTM
9AdGe8aVc3/xgeypyirFPha5z9OYCQYaNsKmv2199oNab3VhVlB7evUGKtErpXHDecWn3W6gLBbE
hbl58TLOVlx1eQdT1oC8DsIv4WNTRwtiapXEDMaqe6r2uYZurja0NCZi10C6MZM8U+aPH1tRt/n2
KcUCVWGGzjmFnObbBUE2Sltwypa4hpDqs94H+dV1YJ3qyQ2fCv6z0Eu1+vPQrWeImIMDwiNOdZFo
SLWcdmkKM+beEqAYG/MCI+MyBvI6WMP6b73lSEXUxXpy9g/tUTb9OV7BFdhFegguJYMzYi/pqxXY
VFNGlS7TN4HZrU9uyfTuyQe8v+IkD0R69F8NxRGzz1baEXahiggZ9fnkqWVQF3bTzYwSAdk8zSr7
xRIyPwlajowymYoPI7OHYmwXSUyFRWS+LEvMjHx9MQvpXbwBfSvDldo710ybzwJNs5PA4t5vKkDw
/zeqtv6X8EU3ezASACDohLpJ1HSb/5Ym1Bz1Y5l+eXxeD9dHmA6zPzfjbhB5LMp+nlrOK6K461+G
MaOZ4Qutvgpz1eKh4ijVjffqkTHyQKYPufLUouF13X1KG0qhZsnKJS4chlTouq3xAgc5I0h5QH3P
8V/vZrBHiIZ4gErkd1+xlVuAYFa9xLm3dhGhznix4aCMZi/3ro839MABkNr9pAGk78VbdPvtkkQb
pka2SzzQu3m7waxw6ROLQaM8zw3jGSYc7Skx9Pp9Y83Jie0DF0d7T3XDKMNQFNmdGxjVc9kF28x7
N38dxmD9uHR2/u3xAg8OJ/rJzBvDzkSssS+HEDUZNdqtcywzSxEsSvHE897GhVi7k7zk4HAy4UfP
Ujk2CAd24UwgimJtArynX9Od74tpoyKp1y+VQ7+vbPMB6fSpPDF6sD7oDSjhKT9q8ODefsBV1zZK
M2KO3WAJwqwu9RiC9eE59+YhfLyV6nvcPhbMbzMczlg65Rc4FW5Nuc6QGMHMiD8nUvyhAYKLbAak
vlDFq+Kcwv9JZenQHkhNkDiAj6h+3NpbQVy0c088ZK+O/1KVi3iflWnLkPGSVn91gaxODN4fSBZI
b1axtJE07ztOg59182JsU2z0KKOk3TS+FczjnbxEB1bgnVMAI0UIBBnG7bKybCsss9NkzIFlnhkY
xAviRPWJUz7YPIo2zC8CxeFU7gtG22QN0uBVjafMmi0i6nl6Sua0+KH1UrzdjD45qQIcLEvNRyl2
COpTvLO3y2qcuRE0dWUcNLb+1HqTdsnOJ+vv7xhhK40I6HGUnT06efPNogvcTcajM4hPaT8mL1q/
CjzzbFBOlt4nSEz6ky92tJewThCmQOWkUsvbpQmhSeIVR4Jpqvy/YP4to5R5mOdshWs7n5Yzkpv7
O00GRt1RUXQyE7CHaQ5Bx7BXW02IQFXLxcxE99LbHBiqt2ekjwdfjf4KyCbqbUxi7lE/q8yDbRhr
jnw9dS9dbhlPRUZK8thzHCyIWwwcjEtMDXH/oG1OrvW+wYKWpCw/mXk/XnK7QVkwO6NWvbcEXgSM
NVP0wGTsvc+gWZV5Y94Qi/h6/9EedOdbUFWbGYq5C7KTZd0PU6ohnp9fCapkXPDu9YRsaxIo5i2x
FFkzQQBeK1j+JnwvhMyC9Gqjy/Is02qdnhxiGnh+VuHAH1XnOilsqztlmKBI/Pe4ac4QFcHYfJ/n
df1b8wfxbc3s6W/i1gCgXgcP2vNKidkKy9m0tvjxB7q/Vgz/UWCAH0MRZexRIhPDDIWVijEWKfWa
MFuq5ntB2ygNKyhKQpjVmbwK5pN7dc93QIGS6hCDBNCzcuR3j1eAxx2qrB3jiamuH0uyafAeT85m
XFop1/FJyNm92kpb99rPTJy7a2L9V/P61g23IrODExd2f88h3iZ3VBAOiNX3Ot1LBvp/psMA4/gg
3g5kypc1LcvImorxbSG89OS9ObJHTxrUCK1xzqy6nL8EzjYS74WRjwRflWNGFcy4l6Bj8jYDOxlK
VLNO3oT7y06ZGx1yshIczN2DOky0VUoGIWPhiQ6sQ88NrIuzaPnIinKVdGzpueOqb1eF+CcQbcCY
8VTnwVOD/O2VllR/cmLvL7qiIlKUhjzYxCO74GDaeqNJkZaNU9MXF+pu/Wc76YpQ5w6+Gh2iTBGj
wthMI3iPIchXgOxl0BH+oymG2nQ1/1F5CLESki/PbtKk/3l8GY+WBjcFlEuwXSpu9NsNbPXKYnyJ
uLi1Fz/qoSXPQ7NuYCqz3PLv19tSgQjHj+I9JZtbW4PWSg4MBFXrYGdvef2SC8Wn4v2krfWZqtSB
k+FAEKsqrSYChd26+mWp8QQpyZsu9WdtCbwwMbMmbAEhvelWZ4lM0vTL4wUewAigMCE4ho2ahwFk
+e0KE6NbglFXPnrpJGhFkX2tillGWc398ldHPq8whL0xUYeLhk7frsM6Gb89/hHKxm3krJB31G/B
bEHRuocyLEEabFvJF5WdhLNvVtQjPAWz/9djO0cnh0AZqi41kQZD3u1a/dLzpJixA/NmHle0FMOy
9Vt0Y9vlZF+PfBdEQ9jhmSVN3Zmil7DO2prAbMY9DHOo5K5tDo9B7vdv3WKefn+8MnUOdztIVAlP
jAr8LKCEtyvblkKgGavy1Nox0AsFrClF0HbhtG3G8zrCSJhlMggnazvjWTs4tioGIwPBA7DiXfQH
UMMwq74gpEi3AgVxq4QvQgAbsMxR+41uYR0uXrs8PV7wwae8sbrbX6tM122bqTlYkP88F365vjXS
dInaQJ4RuhwvUFWiFXcox+Z2b1m01ukr/m3RU3FdbHcF1dJQ3pA8x0inz2/9wjgTu1D/0/0HVZBU
YMV01509ZNJLmgVKDgPqv0KHKTrt0w/JvL0ems3rSlNSBVckC3tu0nKZdZhkBS9ekP42lrn3pdy8
5Npb0jwbO/2Z/u5XRKmPujexFFqIapt/ec0hL0i2sQEs4w5+9dHJSvlmShMbFLFoPhjLov0zrv0Y
m4M3vEAM3Xyx5mLcIpxD8UVMW/bZTNx/0sxOIsKN4b80XCnBls4aB34qz1qOR9+cUTryNLrfSHzt
yqFJOkNN2PJ8mtmmqKVgBy97EJa5KZJnWdnBhZaT9e3xmb43SokZP6jjjel87A/a7I7OWHge3FV6
K9aw84v2s17r3RxSsBefjG31jTeScZ/05AW/v0yUY3SyN0qi6EDsUQzTZAEZWSn+jqvrXrexC96S
3ZfhNiXJq/0iptQMH5TOdJH2dNXuqCfusuCo8lWrmdv1pjbW+tn96GhNN4TFYLlPj3f1cHEqTwQc
AjhmT0Kua10PYYvkWR2dORYicK8VIhqhMHvjJGC/98Isjr4qxD1Ayjk3uyOeSDO3a05NNXr2dTS3
4t9Cq/2PyPQOl3Zi0M8ZGQLV9eIMon//3GAZ90RzjuIJtZNby1ZqdZ0bcJHXdluioFiSd03F85Yl
M8wGddH2Xx/v6qFBFJZoXVPxArJ6a5DQtVsDoWJl3+veeozwhWWTN1HVL+Y1E4CDH9tTD9it9/Bh
DaWDhSyLymB3W5vahrSTFidcoYH+InprfgkM+HdW5J5i6JnKrw1gjqdmarfQ3vo/X23d9lQ93eIH
AIPeJbKpWXaSniD5n2vTV04FRdvQqnwcV9CPUcF8x5URs/p9LuR4MczuDLV2cIhvfsD+kZ07zahm
b4zHjiYe7REwJGM1vRuc5WzQ6f7lIZKgdcXvBdBK9/n2yy5G4QUoCskYreshhgMSWlN/PBszP1oQ
3o4LSSURVtj9gZ1nx22nTsadS8s+WXE0ayKRgUf7J3r88Q6Oqup80pogRlFU67cLEvxha9hSxnqB
RGpi2EVYz5ATtmulR5l2yiF1tDRGCYkWWBmB3i4Wm+p+aZ1Wl7FTpPWzr+FIs7HZ3rcgNU+Wds9H
TYGFrANCDvqAyFLtz4WluqC9KcH8Ma4cZYvbFFFid1sd0tMKthDxX+eKzPJaP62mjox4BuHOR19m
TkWrTcItBFzCkBdKzM3XYk3cd6ZddMWJYzzcEqXaCOmeRXlc/fkvbz8tNwpB5ShjU4z9s5ygpFr6
7JtIy+Dr4499UDMhLkSjCz4B4IBUqW9NLZOfBp3BjuhNO1z7oUGUTqOa2/Z5e+n67GvOqNQTejkL
11b3Ix+m3BemtfqTT3Nw6vgdhA6U2kgA9s9OtzKBK0tOQSPLIMVlbE5Ymhw2slqLUcXUe3VywxPn
ssFE/4Sq+4ZqZoqprfJ0jpdMyDeeP1GqnCbqbU6inaztwBkzMwD0HE9BxrjvdOhVAx5vnae4di0k
CBgPe7PlVR6jMTLGTBUKxgn06bnbsi22KnEGujw4TZS4KcRhW2Vxu0MvXaZoRePTaBGp/uKX1l8V
qjv/mfrT+3XgC0nfwD9ywSgC75HYHZQstS4SWJvr1rrIsWi/bUknTrgADtcDxpz6MsJJNINvj6zT
lXZGLjrF/VJtL/k2z5esFAb1Uq09+XIHEQplGtgvGHUB370PvzovqCuaL1PsuFn1XW5D/VImgfXF
MAsznFo0qWphLGE12q8vSIHvpopCScoAZRfsXICncaIAm09xVXZGzLQNYW7X5Jc1G62TWOHQBzD+
oVhhQPLg9G83FDJjOYwOTb9+DLqrblTpU1XnzWUpsq9j4xSfJscc3+GLqnhytyKUgd88SXKhk90+
8gFE1MyWM6YMTHLniwzp+53flHPcrDDiheU20GrSjXL5kdU2WOlshS/ssf87yCEAQjM6zAAlbV1r
dzfs1XTLLaefG3SjoNk/WShSud5bf0VfZ0F6LNIS+KEeGz26JurD0gOHXpVE+Xa/V6YIpelAp9KT
NYWlu2hfrLXJPz22cnRNCKrVASIKY4j81oqXW8Kxe+TvrDF1LkkyNeG2Ft2HxWzOhssPd5FzwzNC
oQhMw62pIF1ziaTXFKNqDGmikTBdK+TUXCCB/Hdcqul7qdtnKf/R+nivAFFwYnzerlujdmU40m2a
Oda0eeFQyqGJdemaH2TpnIktHC2QGrfO6VQNhn3Lruy3xJyzFZdjTJn/xnVGIb50MEY7361FvVJp
AzuuY87lWVPo6E4APKUMgEvj9diFl/O22vYIx0Lc6hDSp8TvcTsN8iqFMV+AE56Rc5zZ24XuiZEs
VptjT7RjHuvdlF3Krm+u+hr413SyzljEjr4igyyACPmH+py3X3HVEK2XazPFGvC1H2jtoYotE1te
UAIXJw2SM1u7Y2otTP4XJggA0CfmZV6d4KVeqX81a3YGzz80RZmYrjKcVHQPb5eVjlYHKyS9f6ut
nO+jRH8lmyr9smju68f3aO4C1qDjptLpfTWimAJtbkzOZqP1wRNsdv6T2QMACLge18cu5chxQYOD
MiIxNFnP7nDwAPm1Y05TzAyVbVxq9nNSAwhnXvnoEJIIcNphZQJ3vXNdWSEosts+Qantis+2Vro0
FJz8pfXsdIA/eDu730efS6m2MgZJ2sqs0+3n8hGGh6smBStLhHbVXWlfuxohtmSR5utje3I4RZ8C
luJ+RoSmblqb2//j7Dx25EbSdn1FBOjNlmRmlpdKKkklbQj1dHeQQe/N1Z+HWvynk0UUIQEzgwbU
o8hguM+8JiLQVefilOIW+sLG6CkHWPJgqL3lAphLd4SiKEnj5jM2katjAJwMoRcN7W1BWvdZUQ7d
CXa/HTBym2eUhu8Wp7RKuhNYxtxQYpxvpJ3jfGUPPa/NpB/14/fuYQBm/zfWZp06ozRc6YBdQGgg
u8Bicu8dZXJ/dhmcTkWNnVDCKvuDXU+rDoEFkOVUOdcg8T/ZWCarru4lVxRVjfKfXGsgb4nOjQ6i
gt1N/4uBu3KaQdpcDzOYgtMdszGcqgR4qGXCvHOFySFucYAPeZWO1JF2Vw4e1orVWDHIm7elAeJV
irkiMRhaM/KNyorv5q5RyPc0rnr//ctjdzQAAYhSolGEEff1/MxB9BZmn6A2ysF+tD1x29fTatjT
//37A/H99DWLRNdtu+0jTTqaAsUutIVKBcidnRtsQL7EQ6kcwNL30gPyD9JIMnV07DchiL3UjV0k
fMAKT6tvyoSwgFPq6Sp7nZyGrlP9YlKyYJmyb+9PUdvbLGuYjFUjpu2cvOuPKWxPSfORTAsR7eXe
HnH5Lq25vMh+QOS9V6xLlpvTx7oaklfkk6L7RpfJEiDVnZ7KuGwvthTGDzXqc/shs+Pin94Y5n/f
/5F7C766Qq9RC/3K7YZGfLySmscb6Kmj9VnGI+DaTBF/e4M8cizZ+xz0ZQBZgJdcuxDXn8Mq4KXW
Dg9TEXmI0nJHnO12RtpfB/qAfdcRp3pvaiuyhWgXYAKI0+vxukJLeE4mnvd0RkyssOU3cxVALzv3
TxJBCIW0zdb8E5XL66E4uTHtSaZm1xIbBpyfmm9IaQ92kFRYiAS/v2brc+GiBgS7a5uCiRKmRzNr
Q1hXpn6HBkF301rW9zWWORhpb8nAwK2pF5gV0KbX87IVVbGzNOqAoYkW2AX+1eAOKxARHjp0jRDa
b9s6E7pQ2KRyAFqLpGFz3Q1m3blGInvEy0zlVmQ6ItDFEC8c0i46SL72nl6U5xA5oHiwpifXsyOh
d8rZZKxyMIdPaWp3SkhKODgHX3FnnLXLCnMMBiMtqc3b5OjtXOQI1IbWaMS3Vj7Xpyyq8+/v74rd
UcABgMIh13rTXYXQkw+4Dveh0otoOeXCjV5soNbV7wcsNIL+/zibvU4VB2BixmxAZk3+7E4VyK04
OWjfvTWLoOuPCtqvPU4Td5tzWKaXDBousGGlG/F8Z2flpPlllXEtDXWWvqpdUv4c57Lpb4wy00hI
+hiyvQmo5CdmVrpxUmervdVUocRo9Dh66je6O3Q+FK3uh5t74qMQff3UJUWmh32ByBZ3UlaIp6FJ
i/UWnI3BH6LCWIIeFm1KpUGat25LNnFqynR5aeasiQ4+7s6BW8l+aMSQk1A421R5RnsEOGZi4ytc
F9GAPJk/G3Y53JilLFDnn4/YTXubhoiQ5fwFJt/2EdKoML0KNYiwtSLveTYa8xbchXEUuu9OCzIF
nBHidlb2+qTBP07GOOOhjyrTPXOjyRfiNTVUXHe4F0kSh++fhZ2rf2VT0Him+khyt7n6FzqKi9Hx
GXMFzbJGFvWNUQ84lRaTebBie19w1a+k4YMSAiHo9dT6jJIK3tcd+zS1qH7l6TeDfvBBELM3ylr/
X/U4Vxbf5gNWij7oiiho1tWq8gqidJT+SGn84LvtIKdYJIsWD3cwQfT2IbO8LjVb3e1Qm056NbTd
SXzEl8pANLbHqeapbloxPo5N0X3GrX3+S9q2op1MLcXY5P0l3JsxIRvlHFyNoB5sToI2NeUSxbTs
IlPO/iI0/abtdfWg2rC3MZF/A6C1UimgxF2vXj2qkxot2KG7VMG+Cysvb6apLrjXumzy3bQ/uKTX
q37T8kXAh3NNRLr+w2Yd00mkWWsobQiUnapYPRhzfOlIRAHgJkYxBbS5kvSTJxU381H9m/56/6vu
HQwKqFww9FN4JjYh6dxmTathbhs6yaik+Okozp3hpNYTbPT5YAV3x+LNc0Dvk0xvNW1iS3FNRRlA
+mZcvoqjOEgpI+Ff2Xp1sG93l5GociXtU4bbCi1kuFyb6Wh1YdmZ3W1qpg3EO3vBU7fqb61V8/gP
PiPgXdTfQAvQ47jeNg3lYMJZ7hezHaL7uFQMTHM87c6ItaPuxt7UaCqvduhUj4DQXA81oE/UDagF
QBturUs/zDKIKyc5O23UfVUY/yBY2Ws0wOKlSLDWCuDybrboMDgjyqYwH3K6O0E+9K7nd9N0X03F
Ivwxb6cvxWLO/6tys6+QbBf2BZSDeLaNtCj+4Dv/97dsjicRbWsKqvDhwLdBBh/GJkLBFjIosbj8
/pJy3wFx+aWXsAV/xLEx1PYAeQalth4PsEIDsynbc91M5un9ofauNjSA1/O3Gn5tH3lNHSXiaOS+
8aykQarr4wOFV/X1/VH2+ujgpFcRBsopKxRqs3Ncs2knZeIGbUrHxjIti89TppYhcH84xrY7PliG
LB/iAjReW1sz12zUT925SXsHCgOFlgtQ7/KliCzrtiNfPoi/f0kzbG9DwLEAhBH7ZI9vnmkd0cQC
dbEeJlnT/VMu0nk01XmeLgXn+FJVLWbIeeq0w0XX0+YFOL73GptGesZ0V/5MKkPLkcWdXONggfZu
LnqWZI4a60P+eP3ligqFII2SN8jTxkmCeozcGyCZ1o8WYu0fbPFVEoDcgJcOWOT1WI3sUXqYZpID
IfvPwpn/wdLKu62TxHx+f0PszAomEzBhtAfgvG0PdhkrcUvzBGFVbjSTYHc0WkzPCNkgB6B/fzCx
nacOUWiY3FwktGW3NFMTKddxcKEZycg1fbtHN70wR8cf66p4BMarn5NU/a5PY3uQOuzOc1Vvo87O
y76F4ThtCTU0g3lEGXIERGLlpxrVyos6uEfqCnvxElX2FRNNQoR2+Wb1CkhJs6HVHOXCSG7qucdd
yql635M4Fyud6wRa1I7PQuESUcYERwFj/m2XJkamRQmhF103soPthR0Bboo7Wlt972nIi9k/abMV
pxZxiz9ZUpIx8Birz8TWVbeMemrtE6W0Ah++wYfY5d55IzYoatykPgqz+q2HPfS5K9X84Flaj9zm
qiBk+r+ht+BVF0IG7X/k4Su9bV4nlU6zjW/IZ/QLirtxSrznVuZHEJ+di5rAk44zh4XUZXs228iL
lTwHEzK0w+ijoKHfR7CXDjKInRd+ZSrQh6I6sPqwXN8ARtmXdb0iT/pRKt9ELEsZ1GbnPC3jTDOq
hyl6sI6782L9VhdGZrYNX1Q1afuoVfmYZjwvfu41aunrsWf+8/s3DkTl/xtnE7tAAYxrwAjsF6uq
zuOUR6ep1N3AqNzkQNVrd0o60B2MSUj6tsFmpolFqFZP1wuVw1BiiRDAoT4qKe7tQvRUUYthK2IY
sqkY2QZqlJVcl8okhhd6tMa15nTq56YOYzKWm3y2j8hVe/cZIS1lOHjRyDxsBnXtEvXN/leJtizu
1BmB6s7CTwxThPjglO1uxbUUAI4ZMcpt3qwtYCG6jmaUXaJtXmCJrPmLy6UGgS4LRdG2n/9gh6yS
QwakElD7+vXeH110ocVEKGTURo5S7GAGMp+6TwZmmLd/MhRhF8kIkOItxUqbF1eZ10ab1qYpPN65
DGtXuienNI6I2HsrhgsVyun8l9rz+jT+pxllNijDa8p6WdVl/bWvF/EDiw7rYSy06OX9We3t+zVK
XznfCI5sX1ny887px7U9pEr3BUp09lVBi+BgX+xOiMIWKStibyTl1xPqVAW+SMczR1lOOePWUftj
2lQ3Y6EevTF7WxCKCKhktBvQY9zsCIHryKS5vN5V1osz2unKTdbI9GUx+uaM7FZ0cHHsHWl6/0xq
1aThM15PrYFaLnAfIAaVc3XynDR5isU0+T09Kx9z2d5X7CX66/1V2/uerBflTaBFhCmbwNeWSlVN
eJ6EIk/dF2j7Iy7ffXUfjSikvz/UXhj2n6G2yQZ5MdDXijqq6sb5dE7iRHnKSkepfHuMvcDprPwR
m0wwj1x3Xvj+4HuLybuJNCkhAzXwzb5ZKpmYlUIRZ/UBeiST/JBZjRqq+rw8Jnp8ZKa+dxhAasEa
WEs54NWv11LH8hCV1xGYt6nC+DEt3NJb9UimaXfxyNpWghg35Tbmq7FrqvOUmpGVLOKErVlxGuOq
pvQctQfnbm9zsilXvTnqDIDEricURwgzYYNJUrr0M+ibeT7hSF34XWPpZyM1sOqI0Zt+f9F2vyKQ
NPofAJqAw14Pmuq5LkVLDRBQXnqpOrwl4Hkctcz2RuEeZu9TbwTPsdkaEaoehp1kwKenvAIggGnM
3EX56f257K0VoSpCJEDKSYPXDfqfm3haINZaA7tfIrz5LZFU9mDqzMJ3UvsIlbU7o9VEbG2X0Tvf
7D6K0U7W2xQrnMq1ztIqc+gy7hGLa+9IEZByPRpwk4lCrme0+rPLuFdh/Shdh3y6uUYDVn6p8jS/
dZxShO9/wb16EKEAJcgVgcCYm8eMJp0KpAIuJCbIoC+TxbtkSmI/mMoSn8YIW3JjqaxzvUjF71K7
CEj3osuiz7/tCr/qwsDGpMqH7huNoeuZz6onbCefadPgZ/ZgmJkMckAs2JnhLSGSQnnNUmEdBOd7
GwilstUjBNNi4P7Xg6pzFUW5PYyhmZXK46D2UBFqN/nkSpD/73/pvf1D03NFRaCN8NYePYlm1xth
rMVT452F16ZfRjxRL++Psjch5KWIt5AEJKTcTEijCmRoEySnKtIVv9CkCGfFJY5VvD9gqUG6gaXG
9lllTTYXSdlwLeLYDS/O7iJfWlHp11o0vGTzOB/0R3YuSjoFtMRB5SDQua2rt2lL/ctbRcJiyz4b
si38OavGM/pnDWwFxw3ouB4JEO48ratRJwkOevyr4cD13hiiPslcrWNDGor8oUvXuCmboQ+Mtkn/
pZe2QPxMnr2oN34fXE/LDiAhjWsy/22TvALZMKKFPYaDkkDSQkIrKGVVBSR1P9/fLW/2JMWilde4
EnFQS95GR/aAETrtuQqx5KwN5hYSf0lD9dP7o7y509ZReONYOVBHNH2uP2Sc1gVF+oxRhn68s0HN
PBW4gJyJEz/Fg/Lb8uXrcGgtwClnw5DJXQ8nMmNshiqpwjJ23Yui9k2oDKbEa1Uzfve0wZMhSkBf
ihuEl2HzJugzTcqo7Kqw9qb+zvTyJWxnmd8jpHUUo69/1VWFZJX/44vAmCI9RWf0elZqJ3InF8Qh
hj2uNhGV5TuNnSLlqng3EQheH2GW+raivO2P3vTbMn3r8KSH6JvCE6PAeD18jnJXmbQAe3K0jE5U
yupPVb7SRonKwqaoy8Bs5qNQ5c1ltg5KP3TF5/MgbOdcqQ2OYbmow9XKKGhhmJ9LBctOI4nE+f09
ujsU6TdgNYrebJ/r+dkLD29rGVXoLM5yaaXO5WITt1eNMx88BG8uM2ZFCIGMJGXx1W/neqjVmspO
9LEKefHUxsePp/2u0wqdfFGZynNpdNYztIv4y/sz3DnrAIpWMMCaUIJ8vR625qc0o9CqcNJK5Adm
Hr1ElN0ffMd1WuQ9POLAoa9HGa1JkAWzT4qhKy6Gpeihm7ia343CO/3BhFYYAFcYJdKtV62YHcUz
Iyakq071ycg5pBTWbJSE3h9nb2tQegKeyWuHJPp2Sh2l7jgzK7S7kvzk1vLfqffiMB+8o87R3kgr
+Q49PiZELf/64yEh7ClUTMrQ1hb3xgWR4tfSUx8GaVW/+8awCelQsUZAG1Y86PVQgk2ijA5FEqtK
Rr8cRvXiLhOPaWtmt+9/v53rnw4IXHY2BRyYLZOSLZAM6JMXoSjtvvbbOVPlo+6M4y1gA3dY9SjS
/GDN9sakOwCci2rh20Y85m9GwgzxN23H5JTgoeTLdlp8Tev0S+G6R83wvTP93/E2scKURazmgPWn
1Wu81lWnBHLS51u3jwxkGOL4UtXpkYrRuh22TwJlDXa/xpP3xoKk4L22WrUuQl0pihP1cTXIqK7c
T5NrrwrbuT9mqkOo6YrAmGz94Py9nTNs0dUfhFQSmruzmbOTWI1dNdxjBVpit5lYjHDsYHYMIus+
q+lY3zo6B+b9zfT2iKwUVWoOpMuw5bbqdp4+mvRjUGDgfw1/WQrlbiKn8HUkIH77KmPP8h/qG6go
Mdz1EelLAjR2dA39b7K+tsM0+5MV5Z/zxqkOjsjbVikMCw0GCd07EBUQjq/HkpadKQszC5EI7xK8
JFpX+oVSpt+zqSjh/eEEHNRtLrqgn7T2ETw5T24KwUznxRLJdztKUU1wTcCvB0fp7btBgr1aafwi
uLjb41sPJeUQ0+YzKIb8LKnWBSpeKl/eX9e3B5aOE0AIVJUoFyAadf0BMITsstglvJGqrvppoli+
cAbvpU+rV33s3IMm4t6kGJCcnaoBwOh1m/2ncLDMdmPWlDxD1+7McwPRu/6A8bh9RJbYm9ZKk4XR
iUrJm3InBe9iYePUUIxrlMW6OAOVY9vCL7xWPLW9clTi/xVyXl8K1MZIklYaIECPLXoYsSaVGhy7
1pWxuJ3EVD55JIUvnQK9BlPGynxx5giGYDQ47WPUe/331PbaMEq98pssXPu+7YR7rw4F+Zzh1eNt
VccmLrlSfMoqLQm1vD4E3Kzb+82Pxhh3LdIi37CldzgRCbNhJg0k265wfMVL1ecax+87A1PNJ8/p
1IfCmo3XWVO8g9Ryb4VAKKwQNCI/5Fuvd8KMmNbkDgZxdWf+20/Ce/KWujglrvm1Adh7VF3cGw5Y
EdxaOo8rMvl6OKNIvEhtkjaccSD6u1Cs6abH3QKNB8P1Uek5qu/s3Je/FMocLksimG1pPylss+gG
pUGAQx+e4q7RfKqo5m3ljkdtx533gKHWFI/wf4V5X09NNeNOTTHBAWzaDMvZrfvqVKgkCHei5gBn
RuuGLWjQgwr/2woWIl4YaPASIV1G7WhzdzYllrJNCuh/wTEVoSvZYrGmRWPjy0xEX2Klmj+Val+G
coyiGl9Lr53uLWN2K78xRXaknf72VebnIBe99nrXB2JT+SzaKHPbUm9Cdez7V9mbyKa7+fTQaGN8
ljTdvsfOVGbnUh+TT3OR9uf3b9Kds8RbxQ2qUnul67buwP9cbV67RPCs2xb8/py+Vjhr+E6cxLe1
o4jATeTyMlf9eFOVzlEvYmevrf7qZKesBU/0JsOAL2hp3dS3YeUqTljbo/ioqyK+B8GQPb8/yd2h
qM7Q3l7LllsITwcRmo5KidhLgVdxvgjT7wHtBXkCnvv9oXZOLLWfVVnGXeuk26Zp2WtQ8hHbCHsV
45nLojRjx9NsOamvdXN+avX4KO99f0iwU9dL6EoD3yXEPPFIduib2m6UkBxathIkizI/DK01HQBl
977n/58kOIXrEWvHnqWiRA3A9GUJhd3QL+rm5cFKARH9wfdcDyv94F8aV9dDjUqrJZGZtqFHSvhY
lHrytAyVggn1nMAWyjz74/sD7h0ILESocJOTcjdt5lbFdqUuCXKlsd4nflQW5a03JP8ketJ8hPE8
3zmt5T0henBE5NkJMqhcgLZC8QP6sbEJkJE0aFsjaZow6lP7QpLTBMho/X7SCAGNgswKDlqb7Jtr
d67z3rDJukOhVj/LIlseDU2LYGfO3en9D7mzSfDpo4lKwQs1jm1BtG2rchEDSZUd4SWJ9F4djiOu
EAjcHiFDdy5RwiCmRZcPBvK2m2/Omt4Co8zDxjD6Npg0Wd83PUw/FICU9s5FM+trPIzFXWEW6YPs
Adi9P9e30K+1b8X41LtIkDn819t0cZ3BKVbUAn/5hHnv+PcwUNSrldK8NAZ1Gy223ZMgIvKLzvYu
hO3mwW/YuQboQpPAEpbwG94IiEl1nroEk3YzH7OzLc3xw1h7gJKnU5J72c37M97Zrb+KmHDLOSpg
I68njPB5O0UpE0arIr7PSjv+MvRtcjDKzmFklF81KNUi7d68EVmvxQ5BCHPCLPj7oKa27xl5/eg5
VXWfYnHwiSimIg5cju6dvS1FkAe9nMsAkattoDe5czw2KiUBoVk3cVO5YSHpL4lEjjdt0io02jQ9
nBajPDvulH19//PuLSbMYjpca5ONeub159Vlmq3sGPaTZixcOc5rTYh8znr3X1WJ9YNLdu+o0v7h
vgO7SGC7WUwwPmZcJFwKC9tm8su2aO/0AvDDQhPgYJu+XVL68YxCB0YnENvyYEvXa+RQI7zmjdH8
HNtWFOSYZvjg+awLIu0V3bsItlPED3n/m77FQBNGA2Oi/IE2EDDUzZrWkWj7WFRt6FgCS780tpKT
3isNFy2O35mvzrp54yyjdcrcxnVPs9Nm55bUJj2nZWz6alc30pd96uj+ZMRtOJhj9/PgR67f+jq5
AfdLpQLLcwqIhEfXK+/aQpbJiE5oM4n5Xl/Wl6hPS7/vpgK9K7d7WOxP9PlDT5hj7KuTbd0kRvPb
4Da+FQgfFI1WtjmdkeufgZKEXUGJQ+2qNOzbThm+C0jtp3kws7OGyulJRstR6fTtpoeVvXJEVjkq
ODjrn/8nFhWLXiYiauE14T0jT8oyDZqfoZipXkZtRvvR65pZXt7/4G/3PrGvSdsOwA9dtG1GB9zM
MbKenLvHaySgGSmCabCjD63MrIMywi8Yw/XaOqSr5BWrtjeNkc3a9jNHwstRnoqUzizOkWEMnp/S
62L7V/F41yXoj19wgqxJpkdQMsFQ2NNfS6MMxskzJFou6mK5j27fNHmgOP3wfdQbPCgUd3a/InZb
zWdshkXnt4XafiiHzD3KEN+uEWtj8cHQjVg7nZsoZdGUMsokm7KX5ELmaDsBeCnlX1HGGdTIIX/5
7eUhOyGEoNpFAWabruGRzF/vpE3oSFPYKF9W3vOCuOFLY43e4T349nICzkZySEuHi5d/uN6BVSql
NTcOfuZQI+rHVDci6/uYjjjVu3GWu09AYazRV3De7UIlU/CYtPJeRmeHPro8Z+OqQz03WfVNp53Y
+mVp67HvqmX8KPKEgnk/xBEVFGV5MnqwQn7sVd6XutITw6eght1CNLrOR7kU8cvSL5Xuqw5S8+dI
WvEHJ3L7h9FVVBGWJfGQX2cxbeU0MxBGBFvYlifNrSx8iiNQf8Go9JaFTzkGfzcDVK85mKpxTs5L
XMjKF3BlxV2eZr3hpyXa5IGXTWrmz8i/efc4uQiJLXYih3On1G5/PxDhxa8NSFA8CvRO6EgNeqjc
GkKNPhpTqlU3iJLhflFoWeNQHbPdH0uF5tFv51eAIii+gMOmbEU74nqFgJ7qsW5TxRZO4vkCB/bA
GkSORrLnnbI5dk6/u/+gHKEZ/AsgsTIYrsfDGsXWWoDfK84kfm3Nujp16Cx9LEYk5N8f6u3RIjcl
R0U2iQSAjPh6KBT/RQ2tsw71sc4vkavF986sgbxy0vke2slRAv6r5XV9HdHXY1dx8a0vzbbaY3Sz
ASAKbO8cWfiWznqzfNNln/SXlP/DQ2EY0V8tmrsiJIKNxMdsLs08KCnVLIFjR170pXSn8QtPdVL6
Kc3g6N5sGu3vsqqb2udxqb/1nSk/JlNJ9SROxOI+Ie5Mol8PYrzNFYlaHNmWPgVNateq3+mJFyNi
51lfndYQrxaO2i+11hSRb9m5VcFjzybhL7BkvjZx3pcBIJnqfwXepJ9VWSjfuwHYHPIRo/s1bhG2
8ZtEtLc0crMlTIq+eRZSUf8BhY5Kd+VFcvGduSBgX1fjm96b/Vd03uy7rE31f+YBc5LQNpfkL+K7
pjppE24ufpVh0vthid2cNomsned4yNqvMDgXCupK1OZB1UIjv89Tzf2yQKsTT0Ubq5afs0+rz0sf
j/FHJzLMDi2DVi5ZqAu1sD5GOTLhgUfYxcFDGuAuc73pq9HFVhco8JVflSZPWkhZTTJTDbJrJDdR
C6J4hSllGvYgzHKqGlH6nKWrwbSpRf3TiCyT6sNnn0tfG6ianktqEy+9IklfCxxCusCOzFn6/dCI
+6X3yvFjPy3KSQh6Ygf7e/vSrrroRLI0zTm70Dc2+3vkmIETBgk22U11p3Ve9gBdRDpBM/MHB4Nt
85N1MIenluAFJgx4yevD1HUC053e0rA6VbNgynrn7Eb9EejnTTVxbfWsDn28TGsBzzKuh6Ebb9bQ
9yCTyyJWToUrpnsqTdHJEty7fqN70+dIWP29PdQtMrmZa45+5qqKhH6u1UeYV7Q91on991Dzi9bv
vCKzVzXwLWATwUA9mWYHe4mCsO7F6TNloKlneQ2K5HZifRsFbrZma7r0aLQaxQQxWsVyg2iKRNG0
qKcOZIGu4OxedU31dcLk3QA/NcZgKkQxxqHuNanjt1XfyJsIVwYqW1Wn6gH4ki56riyZGqey1fPY
j6Yk0k5pbjvntoWKcdJQS/rYDK3g387i9crxstZ3R7cUZ9CLyxBgHDkXfm8Nzr+jmtTFxTOGJDtJ
xdOeuSmc4pR1k/dBdNH4o6k0c/HrJLKSS12K7jVT4aIGg6lwvOOo5YOPwm6nILZL82ddDaA8k7rt
n6IM/rwv+mK0b2Uhk+gU6ZXyPS2F/eQgIIYXMbxXLwQiwzGThKGcQUEh/GTWenkv43gaHky1d1/L
pjZnPGea/LaNl1YE6RLX6llt3Ok7nb/udm4mCS4kjbSX3nQ7y1cg+DxNqSg/0EUqZTiJBQO42nXT
yO97tzQCoTvyEc43u4pu2vySVtK5wxeAsA4FabopOdwr18cWifp1B8Wlv5BSIbSZZvNyL7K8AESO
40ngIKvzg3PAL9TBBNz1am8JiLM5xidVppTjuRbmDD/NneRnpJcsLRxSqyYYjTFm9BunSaswGvL4
oyiIVj71bt38iKWK3rPAc/ALLb7C9adIH78XKEoqYaFPxd+q2i72TYlC8RKkSu6+ToloFCKdVqQB
KAjrlSLt/HnIOvcpdnF6DWal8/638OM/T02FLwM6G/b3rtRkHqiK6X1RJ8j/p9aOoyqci0VzQA9F
Omq8iVEVITCVqAtmJxIfeq2I9WDqapI5vImFBJpjTImf27PXfi1zt/17UDJ1PoGRr56AmdF+MBLN
esiXWk9Dr69zw29qWL4AFJG7Cb22lOcmV5CEalB9MM40F52/iy6b/yF5d/ira703utvMtaBiL5nW
/0syUTSn2J2WLxY8lvmLYwhMSrFbV9ogKZpReRjnxqoDJ3alDIfEsZ/btkw+95AirXsr5ev55M1w
6JamTVAbLewkv3B+xKfGGFwcw4pm6SRvYTc8IMGce3eWMMsxGJLJnk7LMjuxP3YyK05FTbMDo5t5
MG6LdipeMbxtJ792HOUSyw6PAKRo4r+SqYieytGtM8yNKvXVKvTO8XPDEM/9uCwN0ge6CSVVIR1U
Rqv9aCpWpgd2PBv/DE3mdL7Zw93xJwRZnvTYbdii6ZB9FnCO9QtaUtl9OkSu9eBoEQBJMZuVeosB
hmkFUqaJJX1ROIUeWJjIPqxNxB+5Mumc1SmVn4poLatN6TK9RHikRSB8hV35eZSOQ+BNwK8mQ69q
4g/NxPemhGX2ZJMIiZtoSKoPcPDtn1UxOo3fLbi0BKsfVXNGrqYffKNhU92Z0kg/CsUUhONGXznf
vFS650FdbeTTdrYDM0rV4QPUuyx51rHwrYNWNmWGAi09XJ+USHNDpRumT46hN26IyIzbodxaTZ8d
Gg5F0BlxBDZHuFlJS9VmYG2SSXZWmiKG4uRG8XLfmmOT3eWLKf+nRKSrt5kU5XzCxydWz7WLTGmg
Cel4YcQnW3x3mgR+ULMyfsLhVJSnzkzSJyTIwZPoMX5pdzBP7Sq5yKgqY78Ui5c/DsIW/9KhcJwT
qP7ZOCtmj4yAk83qz2mkweujXTJaYaOlxt9k2sRA5SyNy9JTbgxWvcKPaI/kUVBXUQc0xxkd8N66
zKgwmlan3ilK6QmO4mKMgVwg7jzqbLuKP3W9T1WsOx8GRzN/iMQbk5ulqkb7I6zgPjvXpRfn5yKr
1ec5tZZ5lagsPjhjzJpg+hPjgZJkC9taz6pbqVv5TzWXQxXgQdo/m0Puxhf8aovpbh6mApJOmWtf
l7zpuJr1Kb4bUPK06FPo5Su1OnNAP6oYv6YzGub+uDhdh80bVtBjY3BcSlgp9Tk3U/d5aDSstyat
c6wQQPHinpQ2ihvfKMaE1mBbuP82U281gA/q4ivHUh187FyU7HbUI/V/0lzq6m7pc+0Z3wyjP8m2
tO9SNPSqS5VlrctHKptPkW0TNaqNbi/PYyPFvUJoSkQRsSyiRTL71hFV9qIkitryELb5z2QaSt2v
6kr9C7JtovtRNHePTcQ2D8cJDa87dKvaEhqAaSVnK/a8G3salvGU4Efb+C04n+gcj93gBVVDaNwX
kElC4HGNee/FTYdyvKymGqBXna5lMW/+UQ8rLtzTuu6bWc7dhyzWZtW3mwYZx7SP1Oqu1CrUvPES
S74TXZpYy2teWQbOAGj5bkyGOAlMHL8rogJNuSM8tSBWseuX7ILJXplC4U16E/fQuURI3pKViclz
Z3xtmpq7MFn65G/gu0L3ldrMxG3dJ7Pul8aQFR+jmmW5LZdBrx+li1rLl4WQO3ko6aTEPl2VxcPa
spAr+iXWPqSLlnu+beRRf5o51kMgBi0zyAg6F2ZvtsyNbw8zTZ9+1MsTiLSlpcrRtvPNqj8Th5lT
5l/VTMrIT+uy+tAqqfOzN3P+NWkLC+WfqZk/VBKqRCAEN9W5Sjzp+SAK5LdEkdVzRQ+yOw2p5kxn
ZFNHHVOatJMBj1OEtr1TwRwp7VGXASl4c84qMVN8EHqs+oM7sTua1hofK61eBmA8kzY+aNpEhrhy
UczAquroE7bclMs1UUWfFEXri0AAqfk5Cfn/ODuv5biVLF2/Sse+Rw9cwkxM9wVQqCpakaIoSrpB
yFDwPhPu6c8HdZ+ZzRKDNXsuFZQEAkhkrvWv3/jWbuz0GLv3Vuc1LXrf3xpdo7uHKeuz/rIVKCme
siyjgnNzJZ6GXNdkSHql+8lbQT12pijzKnBNFWPFlpXJDZbusRcAHqvpRqS2coOV/xWmYANu4UtT
KwO0vhaAR5Jp9rJTjcfA3Wv1nKadfE7O0Z47D5PKnN+5aslJ84p1546GyrsYTDVpYc3VfpBPmuBu
nGDFMVilVe7t3JxbqE6xXA7t6rskLudCfNWBzf0gbvv4O4wCNMBVW+jpg1u0gxW1jtU+5YZbVkFu
j8a174wr76YyrI8p6AJ2P1qhHbEh0rydMkfbOrChd9fuutp+0C2G/gxaIIihnBX1wOTFu24uqZ10
K07j4+xNmR7mnUj7sBWTyHd4Vhg/kCto2ytJDNavYRU7fJQ8tcfGpX5vNSIhKnQxlxYOTdatgYmQ
/QtCWQ6PYrBhShslSQccFXWThk2Se9OVxS6VX3ljPjd80APUE6zy3Mu1gpUdLFPXx3u+y74LK0eu
N3Y9mPHOU0m5BBlUOQ5X1+5BNaCZTWE5qjY9KNTLClFGx6AcVgRxwYnyxmNmaoa7N5rafBI1GPAB
jx++hG7W9Xt6o6yIXKP2/Ou0IHox0ONyuiktURQXpcGJFbRWhtNszMjkQR96Q0apWvWv5Kn1+j5O
zL4/5OXUPbn6zByJBiK5ExNdVNilGL4FwseyjqJlYV4gdfKUEqf2LimvLTTq4KTVAdRKc3Yd41Id
Y3aLD7gm2W/eM6zR0sDZXNnI8SEam06ucYhQ7FDQ2zQcQFVkH0D7EChSQmI0hg+xL3g+A65Cn4YE
Ux9WaLp4oa5Sj6qyFl+KwZRdWBIGxI7E2uY8Bzu57ueuZZ/RB6haJpMqDYjC7ZagMOVwU89lMQYd
Vggw9ZyhbEOvZ/GGzloKa28nwAdBLHzY47x7pFxcOYHmOrXq25BnTs3+U/kfc0d5+Cv6vR1nAfE4
Tn6InQnaH2Od1qMWI3YzKKA4P1I921RrtjN6QTcl1ve2xi4sMImJGvae1rX5B6+efcYZGKC5gRDj
PKLpa8H1K4wcI+VaxRA1MAxFACkdJUmFpoc9zfeJGulXrRoOJYYkl6s159wG7lLGoRJFZYcWwpM1
WK26WEO0irMRWrUa78SaTrBLIVs8d0nilLQFmXvdNx0pKWbt1S7noJ6WdzF7+WclJMdIzrpcg2J1
1mu2B2prq+mpTwjyNZ/rIo3v+6ruPg1rpVXXVjEuWoTT3Iz00sKyZlOvxGGOfPdRH5elC8d4Mh1G
Sp5/lSeLuOeNGFbY0wvs0V+YbpTV4/wxyRdILgUENiO0x9jKw1kk7pU5Z5DE0d+0N2JaOOH7zKsz
1G2MRXfx5NglFVer7fJeU0voD73z0xGr8K9EK9OPKSEjvH01zp8Ujhwk3Umt/9HYPpiWMdruhdHY
oxl6g2XdzZax1MB9XXk9F/oApbNI2w92k1BrjknOa54kGUmh0xE1H/SWWcmwntv4yuzwnQunIpfW
LpvTqgzHpEsfRuyCO1ivPXyXzMez7apN1RSTUeNMTQCoKR/6ZhY4Yw2p3VziIy+eUzezi10mW3px
x5gSnHhRhTW7IXPkFPSFrz2utdk3oQAtbA5m1Sp0VaryAlE7qGv5G0BilU47MIxVo4LVHWeGZpbf
ZjuWp/2N8y/+mmq5mwT93CpSwtnUKzLdY/lDdFKZN261lkNk+dJ5nru4IiB0bUvaaarTYCjyLN9N
fg7cVpD/03J2V/yV1SJ97IehreZ31SUsYz3PN78C9AAD45FseV7iLL1McAJr34kaS5hwBBB76jUb
kiWh7xUfml5rbIyDsh91K/V+usYiyLAwpJfu8nEe3OupsuV9rZz0M9ZsTrnL6BKKANR2WC9X0vSe
8f2XFx5llx+WpV5+N/RCnziEMzAF1XvqwWynLDlKHZLl0YutiQ9Qn+uf1WROeVRQnRWgoLX1aa7L
8aty80YLiTPRWxCYygeBKad+Pm7CtzYQ7Wp3gRjtsQuVp9x7rReMSDCGtqHDxpjYwdocXMXO5xk3
iFlgdNZdYrkB3kPZz5LkgHQ7LrHfruGg/5DkF31T+ZAWtFFMpXaQpVSxWwwLWSBTn+abjInt28VG
mR/SOR27HZVZmYMpYp05ubHNyyDuDjzIHU1GCTzxaa93o/iktyMDAsfPsdy0ssZtmKK6Vh31sy5+
do5DTzFm27gTJwZ67zyD28zyKqagqofpIxqUJAsTiqgHbW41SXEwa8eO4YwXoH/rOZtHlQdagZVF
YMUTybUDZf7HruosAtrnUf3Q6qS7Lbss+V4VTfw0L1n2RVExg1Nj9vzYGbgyh3GdrI8LSeVmkNoa
0tbS9pbAwk0kCc2SDG+X/iwLjCwxb/qFPmeHXMLVo2U2ksNIsvL7fmnk+8XLgFyGdsgLGuqOU7EH
fMaLNeWACPHvbj947jJpgZ008z3bNThCPmvT11azm59dOzUtyqXM7cNxtYs6WPHpu8e9y3rAc6e4
oCNQP8UqrfcpH9Dz3DaQ9krgk4a2Xwe29VPLQSnU6c4UxFjleoFOH0p6vb14jx3d4RikQA5fDWNo
0h2MFjePupZgrQBb44Gpilj7O7CcpaS+lvkYMpCp+3tBG5pdWv6KQCA3K+tznzr1nTLN8atftMV4
3S2lNzGWnFwR6J2TtNdZn3p1RAuO7fXsT80uGzq/uSgYG/zIgPmvfBIf60t8JN17jMk2SzlGjm1o
L6uhRwgB22tPavJDMWnrd3wl6w8ocN1iX9c1iLFidnvjDmuTkM7kYAsMY6sYgkHV4qmq8MrZrZ3X
thu+NbwnCSw2A8PW6v7I9tvupV2lWuCYMRv4zBnGTExvND2s2KfvV4OjGn2zBIyE7yfwdNKNBmQ0
T+r3htOr5RJYw35YKZMZ8410zBEs0i4LEjD3FZixnC/GCpA0LDN9YM30Grh9VZFuF+T9Uhth6ml+
GS3SmquwVyUeZyasundlb3XLMfH9wru1mRn+LEm4fWxwZFPhtGwldLoU3kUSV1NOmaZ30z2fAKgQ
cTjqdkjyusdn2pmqsPTxwA2Lorcehd0wrpBkQWwDF602rrvUkpcpCEYcTD163cPSJ2sXxVntlvTS
xsyUc1rb79MyZ4/wcptuh+Neku/iVJAUMPTKphhgcP4znqb5eunG9UdZsI/e6I0x8VmiAJcHyt/x
UqyNORyXrtSOzqInikmQo+J9BcJaHwZqlq/+PNPEWu1q7tvY6qpdZXf5Pbmw2jvbbe2HgeFpFqjO
ce+RLFefO/wqs6guXNEGg2byX84LkeOhI8aannCyYzCAeeG46GkYRWixeRe7VMYb3XiQW2Bkvcgv
FLL5U6o8DkM31tqEj95jcJX1uToCiqwKjavFV1EUOW2Wu+gtbot6jVdG0VEc+CL7HlujGAI5wsjC
V2xOSkYw5lAFKNebOUCjYT5Skjjv7XJ2h1CV3nyZNK3hB60rtItyXKR9NTnQ5kdVqexYLmb6WK0g
SNcpdo7dPnFlm1Hfj7QlttWKzyvNShqROjBwJORDwVnierEfLsz6H3EGEvke9VkjdqpcunTP1Da5
hyJVkptigEq1jeEfoM+rz6Kb3Zt+1gqmaoWpX0DwzxtGSj0fQlH5xbXBAEsG5lhkd5ppcJ73ahzy
qJZ1/DWB8NcG3dizG5LMjCbMK1e7CnRKqIeY/GxKx7IuZOSM8fC0ljWk175lqwgwVewfES5q33MW
wHcJlSENGVLEn+zCzN8NkqohXKfOYiCOv8tBrT3gXpq1tYpGJxkINByr8rKslZbsDX3QLj12OyfC
LMWud8PoxvWxGMq1Ch1yEaqgzRxOm2EQxrVtS+VGeBRQb9H+ImE23Szd+72ZNGHad8bFCkLPQKHp
1CFnFCYCRd4gJW41Th7oeidrgDPH5nBmi6XCSKDz+Ww/C9NhP79x+8anJBKr+aOChPGtsTF4DQuj
NKgDJL4WPsYEQalwhQ+Ztw1u4Ddx/26q1szY8WVULl4eC1F+tq8W++AYpZ7QOKTrk7TEpIfF4jTW
TmqAPVQQhspDt5ntp6aExH2VEq9kBj3MkptFW3wj7PzKeDeuW2vJ5iPSK8ilzYd49dKNRWIa7wXF
M55/tmCOW5XFJVMOLw2rXGoPboedCJ5ZufmupMOp72OzWn9UsBy8i8au1aOXZcmd03n7LGn14Thr
BrBY5fQmgIC9FDb8At+/kf4yfWJW4bVH1FHVFU1Q90MrE3YGUlT5F0WlmXfrtA4+9eQoIYfSArxr
OX9IovJWQNuYygE0x7VL2szCSqOtyR53SVt4OzbWxAe1mVR3bGB3ARu1JQOghbT38rovrZTN0p7y
28WO588dZ/V7i5eTBaUmzZ+Nl1Lpbm5519Lym/nAPTbv7DxvKV3zOQYit/iZnhGOtVkO4+q8ln5J
C+qyzANiLGx0sdUICZAXe29NMaA+mL744swuZYPZx9l3yBA4P0m8PfPAxajDv2GiC9rn1TbIFPk1
Qt8trFDB9l1qSJkglvTv0jqp9KBxsA8jyd2RSdTUnfxg+2SCXSkmGkO0lAjnaIEd1Lmts7aEgZB0
/RX6SNHuF42+OsJZlMPG7NNkPfig7Y/Io60NLxZ0K8vIrOm4AFepQA4FKrK0NxJIRYlb2QEAuAf4
o3F2cDw4SR3Za42pIJWeUe6ztYD7GOme8vUusLppEfvRkpV2WwE6k1nbFqVsn9u079PbOfGm+DgN
WUGVQ06ltbCLZmZhRmU5azBOxgQOZ3+rMubRS+gMVqceO9V164GqpU20II8tyEz+DFsTjzoz1R5M
OdseTvNmAScqSCqHfTByO6PO31uJ041xoGMlWmIXunTWB5tc3fq2q7VZB3zh0LGPg+4gqCI206Sy
rnVNe9LTaqou8nnqyDLAPSVrrlIMK9SDY4wr9ZXmrV7z7DaZST3DvI9ryNZHuhCoRhMTrf066cZR
zIU53XQ26Dmjgnasf1raOK5NyPyY5mvft04S/4z91SUaGkfZ8mqoSb59KpIykT88g7PzVvea2Aln
XOXnj8xZev1DNTrFmIex71TG50Zrhe7sy5Lh4DE2xpEp8mCt3vpDm5uNwUMNl36t4coWBy7TM0ZM
tqTthSOR4IFPlq3pfNyGiy0+7DOgM0MLvN4ecH1qYCSAujBKweWh4OmglhiUK46jWJX2UAmzodJQ
UyvcpyEe+wVOs9Q7PikB0cL75nSW435Tjle48pAxIE3SwJ6dvB1AnTK7+tR6nDI/fNpV3P+82cqu
5iwr5TuxdMbGqU1LrL1RvMTu1dyj0Thk1jhW1zpduX3wSM+YohLMfL13Wn7/JtA9ZgT485PQ9yPJ
krn84KS6Nn+Jl5ljgyHJ4h971je35hiFfwAPV+OFIUeOzFQ3maEAqU395aIpvJudwS3G41BN5ITI
uswmjko15LcwoNJu30yuai77VV/zaBSVVXzB2iPu6G0Hr4+AO2392MMtWYO8pn7dWdpSuQwxAFjC
Rdi196ngi3mPPWA+Xw+LoIVZdc7XSM4SWwRsnZfPKpnT535ejf7CYRModrNdxJ+1pG/0INHG6VHU
oMD7WffJjG8qSwWo50tClDj+7AhDs6L5kgxF7NJgWf58TFr+Usi5scQXCZ/LDyW6nNwOyM3LASam
8YjiCFxJANb7gfLB3gJUNNodI9Sk3BVevn5ZOrd5jxza+LB4ie7SJQ1ZNHRpVjM9oEYM0g6hbcDs
JL2p6bfvPBiNMJftoRJB7MTpF0lgiBGOopdjgFno8qky12WikB11fWcos/u+lEL/NKlivtTwsy7h
wTTOhRrwtKczcyLN4rsgxLK4sPK8gyQg12vmP2MZNcloXzV8PVOwmoq5TbvEBPDa2VRcly4hmJMt
mTwkVttWwZiarWQ+V0HCaAF+vlWrMX9om9YFMnXLsd51JXz23Zoy8n2fsyN+0LV+AIyuWhhySrjp
wkDDgnVQGg4sj5Sn+yHrkJPsimbsP0E08t7HRWUU+6SOXfd9Q6j3U0dgJQwdexY//GYsFgAYMdBH
L6KqQzHNRdQn/rx5OxQuXsxJAaw2zaTcXg/SmLDrKLvqYtSn9DjBXm5uBNqljD5acHz7fQ1+gbMc
gxp8J8F7JlNPr9GsizJsVZwn4M0D+bwc/DUTzy527aATbv+lSzibonmpIHDk9OucxoVPsq1a4+UI
lJXYu8EbqvQK+pRWkVyYVWWUxat6XOEHDBG94/Ktcoz0e64RfxVQYA6XVtLaxn7puuxLLyf4yV6a
5neytTNmlqbXQFRcVsl4RZr9Ff0SPSuW+/7NpmdIQqNyUhlC7WEAw1SVMa8ca8IN2opc1YBA0YHD
aixtLejiVT6kKe1woBcN9vgulU6/s+dlvpO5NbY8klnoQcoOtAZJ75bseIYPwyoZB7Zz38dB/WAA
Yz4x0YfyMBYYUIcsS8DqfM3aq2SmxIpGtDojm9sWOijWrPtcdJb9QffnuAzY9lk35rBI81pr+z4L
dEZAn5JkcEp6vAEOdzP0jJLZjLx0T1hquld6q6nQZWpl7EvDH+7FkKwb2U+YN03SO3dY6+D4WjVs
4oG2Ft4Spdmy3GVwcR+srOuqq953mjSK7TFPwg62gYxiESceQx6KjL3XMw7fcAOg/FGopAW/NES3
N8wqr/aqtX2AHxpAgFc5j6FaDPWl5uy1w9LAB+cJTUW97jodshtYW+omkZ76GT7orjVcMT1Zmk9G
vnpZtNqa99VtBs8KOzISxoiPG/OEvMIOmCC5wbcvOr2RN+NMglWIFRLIuldV9aXZaMDWqUEnt6dA
MD92Yuyf2UOZahWZviFEoNk67edseGGfE/b8mOf9eszhUJTgrhozWfhAxWOf9uKDMWNNfGVw3t2v
leFQD7zNyvyNSAY9HF8lD9cjnZru1PSoLuWiKKrAXtu831dzKi7G/OxVTtWw+P1id4TlN/50Pp5H
J9R3mpTOqdbaC9sW3NktefuiMSA7FZA55sVKwgz78TO39hshb7voL/4nEkxQxO3nf+Lbq8TgJIqx
pbZJEb7CMrl5aEgSOFTM7v/6pUhFhp2LexSnyqlCCwceo1yK1g1bA0KB5WXykDiFOqRGV5/xKjml
0W7WyVsK+6/sB/zoTih56dTWfHajF8Y5vPoiJhShcKvswLdQwNisv/3l9bERhImcxt4MJuDJmyuW
do2hjvjwBhbzolzH+cJjHz3z/F67KRjMaFhNjFB/Wx/I2Su3mHM/hLJHnuwE49uKjWJXjoJxb96L
M/TJV5aGQUy7SR2POoIJ/culYcIIHwZE/qHvdN8yWy92yQSnPFPNOV+QV74vcst0zKrY11mMJ6xQ
JHFd22mZHwKA9A8QAdybkqr3zPP7Zb/xghbJqvDR5bEgHIwVTnW5regFzSGvSZPg9nGtxI05xSDQ
JslzhAqwZ3beGBq9cMMu1unkOjgvVZFaB/g09jZgVJEJX+bhry8fX8D7tjlGUdWc8Nnp9lykGjzo
oYc+H2Y+tBUYWxYhO29f6HeqKgqvbZ3im2iT+GydXMnMU+TchJyGMHL0nTQyEEItRdjAkbPHutfk
7ZoiDSyIxKHQGmPXw34K1qk95/b5++Ky8I5k8AU5l43VP/lCtdQYmK/Q82tpMX9jyMIEdMFH4RNS
vOxc6PTvOysX2ySK1uZUz+2/XMl5PhgxsxAQMtfwblq3/tq2jsbgij0V9YW9K5JxOiP0efWam5EH
X+tGeD65pjN7vUb1z9cjRrFvCe4KO2W7+8pv252WOEuoG5Wxf/sFb//pyxXOjRJfzGqCiow85+WN
QjmZ7a5g8CRBPlC6Q4SHCbjst/DOQNpFF5lGB9+0VufCf199n1uuyKa+ddEHvbxybXeYcVazz+od
1OM8zPPHxSrBXad5qt69fZe/bxcIfHFK3g5LDq9Tf5nMGvJ27Hx/m9V4B31auoOxMml4+yqv3ZGg
/UV4xG5hnHoT0MPHYK4u2+0sevTEDZMtVVdXC+z5M8fVa2tFmOjCkJq627To5cNbC3/oXNyaQh9O
1+0sl/jWhiH02cCtQY/W2o6ngIohF9Hbt/jag8QsDyNaohUR2W6P4E+Hv5brgKWKNnidzOpLaRJ3
tSt9aU27t69zKqQ12HaQXbrIPQWDRuvkJBk0g8yExfERGiAkxDWWLy6Xxo7xRQGrNadknJT40UOV
vJ0sLz1zm78fnDBrUAJgFWPjonqaA69Gk/kt0+cwxlw7tDF5D3Iy/3ZyyjFC1OU5u77XVg4Gj5tz
qwXIf+rGmWLRkS+IXENP6eOehJj7mAyhXZ053pkN/dyVTh4sfqNrtnQ82MRpUKxWBkEReRHvKoJA
L95+h69eagtrNTG1wJrs5AMH+4qTPrb90NYy+xs2FiRRWFn7sc3Sc4Hlr70v5BT/famTU4pyxFFM
pfxwTH38rc0iIa8RsIjAbwFtk5DJt2/tdNc04QxuEm803psptDi5Hp0Qxm+qUNGkTcYBbdIMd2vx
98WWOWBZ87h3E/AeaymHMzvZ6UP9dWWMhFAcbsfxqbIxNxWKR9NUkTcU3s+qafyLgvkwhvpGc+Yb
fO1S2Cvq7M1YEwr7ZI9xMOwvF6krJLWj9xPivR0imvggx14711Ocvr/trhCTbW7CuApz6r7cVspS
9WaWwHXVrPmG8Yzxsa+mPmCS4bwvvfKcZu509+Rym3QXHxmYjbhjntyZIVVS5Z4/RrOWwaR0vIP4
Ja1AacGEtWn4PRj1nXlzp1vadlG2Eyo2e+sK/ZOSNRNjJ90G/qbHRPTa1ERxHDEqeexREu+pNkQE
ItRcpqrzvqbLPD385SVLOcNbpJeyuOeTD39MmLj1SyWjaunlQRb7pnlvVYm6q1JPRMxlGzglzbmb
fmUNodvnE9lCWF00VS9f7Kgo/bmIjIo+Z6jjmNoaUrs6P5M+g23w9i2+9lo3rb7tbW65LKaXF+sU
1BFqMxkJnBlDv3Km26ZPh7vYWNK97GCjaW2jn3mtxitr1+C5uiwonVCQU3PzMnMTPSlaCV+9N29N
MF5GNJ4jv5Wy8Y/dOE0f3HQtLnM5mPf0g+UTCLIVdeh5O3JzmKvFfpUBYyHqiOImtgKDlPFz1fOr
vyUUts1nEBLq6ZKf6eiJl86hLuvI9zrprQGrRBz7UhuOvSPK72+/i1/Fzp8Ly225uyhi0KvDdNB/
K+8GKI39MqsoRUSGdHF2H6WvxoepUdZtZgITm0mcffAH8N+ym+sr4lazHbKn+KrIyuE4us3k78/8
Utsi/+2XojG18ZTEX+bUXaYHJDVTHNijonWqK2C7au+SjX50k6zYtcOyhs0gxc2gr20kygb+Ny89
6hSW7SSyNmfqxdfWK6k1HqU37hL2qXcPzP8kbkxG1OuUVlcQzuW+ld74jv7qW9EmLjOquTuzXF+7
Jh4RlMOYzHKAnZxcmHXqqzYlMkJSlMOYMcdtlCXd+3zxxiJg+AccUcW2e+YwefW6RA5sHpfQGk4T
1Qym6GsKTEewueUwf5D1ZjyrSCplGpOis9V0nMuKzj7zyl+9LraI28aH8vv0jTcynTMlahnpZmkd
3bxwHKjIMr+KkYnvxmYxGKqgQjuzFW2P8XSh8bVxqmGojfXjiWfDBCVYmRYSEaw2x8csm4edqRzx
+PZ6fuVIISMInTnfNE6Tp8YD8E9LIf11iJy+ySMfm6IL9ASQMIbkJzrnMRzM2QypFiysWpV1pr57
5dGavEhyPm0Dut9pKULpsPSFkbKUyty5yh3o9h7xTgeK1iGStQn9rxvOOey8so9xUeAYCoVN9n6y
fjncMKr1OcaUYgbtLgUH9gIoX7hxFrpiGv/6N4o3krmd2wQz66fHpjdshs2OJyO7XLSrwRn6+xQ2
cLPXEVVmoV7KZL/47nL39pt97dkC71Dl8WBN0ppfHmUSqYWAgS8jTa3ysDRGdZSi1SNkud6dCccd
ZWG/3P8fLmqDdmxJRls5/fKibTVkeik4rJ0iba5mG9y894T2PWnb+aDX5i35u0tx5kt5pUKgMmAJ
mzxHEwf/lxdd4tx1SjuWURNXAyC5pR7k4iHCtfwe7erbd/hK3U4yBmJnVu2WJ3RajkjTHNU4UYMt
iJEtdGeXYlqtB405aCCRe4cWHt97Waz9p7ev/BuUyHnIIJWM2c1pa0vGfXmfer1y6i8+fCTAA+Yb
S3fbMcT8iWhj2aetRYCq1fbiu9fGLWJ3eM2QQTRTvyzJBn9kmjNdteZUpztYUWgM3v7tXvuqOKn5
sEA56StOXoIYJ11j5+Zc9CC7ebKB+Q8n4obJuh7EyfhXrQB/PQzAbyBcyjTCNl4+jCX1DLfr6GJS
CJaBkNgdmCCZh8yU5l8/ADZnYcimhLbpBNC8vBSzJmtIEZJFMbz0A1Xwx5qv/MAGQzvj9+Kdb1ZF
9NcfJ5G5GOVhwU+Kz8mHhBaucSB+q4gwcOADo1bvpqxeIj+GmGITG/f+7eu9tltgyuf5FvWdR6DU
y3v0an1txqUeo9GO9eOcKgPR/SAfkU0ayPKNmHdoTGcqvNfWDE6o5MBgkbm5LL686JilmCsiQ4hA
xa3Q8TuIaWWm7eAVapuFgXXmRb6yUViwim2L10mWyOn1Wo8NmKn1FIklKW5akfVPvWkvBxC24vPb
z/OVWwNVxzqO+wMAdraf/wnlEivo57rmE1NM2Juu17nIjx2Ei5qCMI7T/HqmKnvlgjbqbM5wRoWb
F+DLC9aNjWgFfUVUdEm8r53pubIz80joGqxmiN1n1ucrjxL7TZyBGRDjQXHaKDGHV4yN9Ska2LMi
iIHFAVqEDSPdOec6/ssF7qQS2sogstSwBQNfPtn3nBTmmZPNcyTzdDkKC7eDLtPUPaHFxs6Z5EBD
qtd3mRr0y6FFkiMGf32nTyr5kmGh/Q01uI0zgtUfxy3PxbVE/JDEvbr1aAMvWQ/5sUb3ckySQp6z
M/tlK/fbL7+1rcCQ4vekrNWwCOOEPheJfmhgGMVot4Q5iyvC7uqnBiIIRewyJ598juOLpsvwKYFp
pD1Lq8nQkWAkMOzeXpuvHGHMBxizGZQ6LgOwl0tF1xqMVHuWiuFIDa5S5W1uTSMuLhDCsLYojqvm
D4gyG+vMB//alUHrgbaZTuBsdLrLCEVqfJrMUa67P8irsKnXV3mLEl1EhjTLJ2cYs2AafHWm0Hxl
uTIUYQRFx8ZyNc2Xt5wgGKtla8wRbuop7DSnCEgbtCLRkZv39tN9ZSfFp3u7Dug4fign92jJMrE4
DWe8HuKN229P1QGizxy0aoYbuaz90e3M8cwNvvL5bzsNCRbUBbp5iqovhlB90SCIbxccUXQItVC9
sfk4rtNcswNgCdKGb9/ob8+U1Ux9KbZpBQDfaYMCc6AxZk8tfH3ZcDsYaX0wG3s6wMQ8N0N87VIs
WJwtKGK830Lt2rwcndzFP2PjbF4i18uCYvSgKYFxn6ljXrsUzlQWb9BzBIXFy5VSG+2Se462REiI
weyr3lahgPOSwnKayjNrZTvFX2wOmA4CVeKzDuQKb/fkS/SQ1kCkxW4hg219C4E7d5DNNRi3vP2q
fvvuuA5t1pYzouPpfhpJiaBhQvRiYuuwkOCLUXNymYmWMCQEY6hnyA5OlXIu/Rme89tX/u1r2GwV
HQplNnAakV/WmH86B53Cx8lgQ9QRvnZHqYY2GtBn7qTSlj3Y+PKkG+W0f/uir7xDAX5nbW609AWn
0VopFnvIXQ0oTJDhsN8ws/f1AqjnSqi2/5dLWUQZbDdH5fRyuTgo5ww4kBtbShJ/Kwbm+djXQbD3
3X8N7P7j+/yfyXNz9691Mfzzv/jz96ZdcAhL5ckf//mufa4fZP/8LG++tv+1/dP//qsv/+E/b7Lv
fTM0P+Xp33rxj/j//3393Vf59cUfEFSgMrpXz/3y/nlAB/TrAvym29/83/7wb8+//he82p//8cf3
RtVy+9+SrKn/+PePLn784w9YGH966tv//+8f3n6t+HcHtXytv/72D56/DvIff2jC+TsmaQjsYMRR
b4FQ//G36fnXjxzj7/hqMumg/WYG+AtDqZtepv/4w/s7+gK2aL5wZpwmFvR//G1o1PYj4+/8AxAR
+kn86baK44//f+svXtL/vLS/4UJ012S1HP7xx78yiv7nI2cYD77CsAWUjvgG+oiTA4FER88p6jEN
MW+qDASxm23iUDSoFvsZN7ugTiC7jqthP65tamCz4/l5FiLgS2UwzRLAk+KnCxZkCF8GyBR3OhT/
gYCEWvuwFKv1Ay6sb8LfrC+xV2jfT2WCAFBqWKsEjdbNV1YLTS1IrDF538QkJIZavRb3Sklxbdgx
/tiQQMXHDd2P0U/BS0ZV004idO3FxgeoMAZ+YZLNH6ZE99vAhNz5adCVvCXHN7N2wxQbck/0G3fk
xsXwCceWmKzKGsfkyJx19yubaHKPecuIAFBZxXOCZ1Ua9E1irdxh0eNQMkmw9X4YvvZ6Opfh0leI
0YXz/6g7syW5jTRLv0o/QEODfbkFEGvue5I3MCaZxA44AAcc8KefL6rUNRKru2p0NTYyGU1mFJkR
WN3Pf853JhJiTFKCq8HOPHAKtoFNVjSwBWhF4IftLLsPL6tAK/+C23e+WWSOL5XE9ebi8G8h/Vpd
SaalUNOZ7i3SiG27GHejLgHKTsh4JBWGCIdqHcwWLfRYkWmKd5o1u5yX1jsJvNIsDf1A3CpgWJg6
vTX4YnkQAxIXQIoBY6COipOhOo8lVECwlWOvOjhf5VJ6yUT8vTjA5o/ISwS1d3KU94RpFzoGZNH5
oCYHqJZopPVotAWi9oC0cgP9j5INLKLejIc40C/MQTHQ+rS/nExiq6QTgstMuSCUg8HeLSB2cAwx
njWtEX34uDGLRPie/LBWb8XaCChzgbXWek+eLLcSZGCzPKu6CYACgVXYi3wesngtqjBhQHguidLv
lKINNO7nSNwsrfK8tJGK63g1AutniNGkjbMtWKGm4aGfONrNxRWrIiInurHdIZHVCCksWBZHJP1m
mHfV7G4/nKnvPxftmz/XXpt3SPx6OGSd7eC6NaF+JQLo0LCr6yZaY9s1qDhth638KFjqkwTHKosL
OpyWrzg8xdcAMgXon9nLB5zArj42pHrdWEMp0SbDuR0tQKORQCy4hMr0OH6tVBj6sa+IYfX2Uu5Z
8Ep3NzCBPntSNlFK8QwMAJ0XQPDboR0J3tm9GD82I2tuMQ03yO1FMJ3mEhZoHC5Ny76HrRJEI3tp
dGz6s31p3fSu8By2GfR1grcuHcAhMJdCFhgBAIkma7l0ZsJOtNWHHpDaAzJOW53wakTEUbrGsZLQ
0OGHgDzmJ6NbErOKFqv3b1fDnsmLAz+5s6BmyJhwY/NDWuE04tINimvhNw65PXNdzQNu5q3cSUeb
biI05yLell78hJlRfNY2+bdy6vU3o+fUJ7bh+1+6ZsaGJk1XfGloJTGAOFWLQU/IZhoE7byWDYuO
cHFtWbE+h4yrKhAA1LYsoijIoWqcvd5aOd9U7cJmKyqIX3Gruvqu09r4Fswsv1IsttGPYMoNiC19
Nj1DsQRa5/D4K3bFJIenboBexDXmTBx9IbxEy76udtkExDsJtwhWw0p18yvuXfIAsuXCjceBudh+
DgqIfzQ2iPlKuiKyzrMp1Hq7uCXYCamCkB4botny7PcRh8MFGtokrWcVRTJDjCGL1OjRf+5JLOOG
A/bBGicln8VDjkkPbZKua81XyjT7+tYTEzM3RoRmmS6yDrabimCIe2e1ufkBa8BG/GqKLCTSrX07
0SXLhRRddl3vBi9kfT44wqyve2/sOwJZwruHm7jJh14zQUrcqSsz/Pr4aB5dC/76eSy2Ht7VUK7Z
eZxbz89iXfqogLG7DJu/xkHblQbufIus1rTN5gtccX9MN70ZsGzcgDhfwVHXcVHAyLi1w3wbX5m+
yeazJkdbxBRfhbRKcl4Bhgz4+Q+0jAueElvjvtHeHt5PXIsEAGz+fNqutvWRe73x0XLfg2HIOFdx
7ZSKgEXYymfFsdFp4w5dtK+GCeyQ4Zb+mk5bUdx69K+dpy7T72UFFAk0CWlGEtiAPbJwWUjrb4BD
EoV+8T2Xuf7uTfV41w919VUQIyUp5VtvGTf0d0uoQoOpYAkb89AJxlTVOvhBfd/84ng5KRZuN7AV
Tpehv5C5KXD3m9RQpeOUhRP0FDd8I64b9Vf+aBCZlbqVbBflOO3scAD6YA88csDSFQ7ZEhazHADX
0bAtdU/EJIIVyPvSr67LoJyfbJ804lFNwnvtlWqgkq3z9mLDcC2TpW5IDk0gEIlFKPTYGNqUbe8h
yVDM2pshB3BgsDecyfuv4Kk0pWl7a6GlDnT8CjaHnfP8avqr6xB6J2UWe9bMLKzRIRvOWTnVSxko
KF9bEA1DTMjQBEYQVPzUKsrqa5BsfB+ex+RbvFxzmZW9/dWeXRK/PQ8UyE5N3Sz7qo3IFOLP+hnk
UdZhNPbFuDdmp/rS9T0ZMeCOcyzgJX3IUMhnZiDEMFt3BXDU2FPEW3yV0/egN6LTIqPpBzSM+j4C
TsUDA/gICEWUmnYnCq952JjmkYXkbRt15hVe/uwVvvWwIUPKAZqHNKKfdd9uPxczj35akPx4OrXu
LXAXvwf7N07QNYz2KLKtv5naVb53cAWL1AEa/1xO3gDWcKuIDc4IoKeytERwDMGbe0mXheN1Ix3A
POASHLYJDCrm1NKNJAITYCmxNK5NIpaoh7EsHPOHr1ZYcauAXnLcvIBCGlAVzclcl6iOncq2n0Nn
dp+7vsqjPen6voqVWZEzMHLBmmutwmc5AZtEPq5JOgaCDr0EmLD5bnb+8h6ZnXR2uT/WsIIAtJDi
Jz96i03CmtNpnqdT6ZchbJUL93CmHGq5bdtKWalXtfkLbxSzPlVRbb0GKA0qcdYJ6hqDJ2BYhind
FPHczncOvCvAkgA/4Md2o/8iHRzBB83K6X2kQwjGtlPUz7oyxT2jOfwFiwkJLl4JF1/zUC++ychd
frRznf9gNbt9EDDuv4aa+GAcyMupg39m8ymBcuDgJpxKuEaIidvcz+R9iRT2Mq1NCH1rZjkWq2Az
zSQz6vpZVQRs0kujwpdtrvRVl5dESTyH5P5ZBJIixVERHzxNJZRB3km5BXJj6e/zaOvbYy+a9Qcu
BijK7IgFcZ8ZeuzodtaSjPmMAFdkQ3CSM+mjWFqVdQY2WTUpFk//rEm/kbgqHWeJp2IKoPIT4+Ol
aS+mE+Plzw4h0UCRQARyd5r9fb7PBZAmkser9c4aAfMG2qi3puEQTW+F9EHkTFAf61jkfwPYyqhd
SVGVRnWM4FNVieFmdkA/pY5o2tJbHqNLqme3Goq3Hn4NuMG2y8YYElbx1hmb+iTM2ORpB9SY2DPS
T5TUcDuuasgSD/Mw4QrJlQqeW1FZ4KqaLIfQeKFjgmwCaRR16wrNrln504CmolsdELPfVdxmnTMb
705nBM6xMhxtJf1Me40Bd6AgRrd5p3rw3ZdqqfBmK0gkOu5BY94tjs1nUF0WjfGyWbDylKOcOonm
giT53/Z+v29D/7TD+sfe9tdt8P+4uf3Thvhu+RzlPH7+B3vl6T/2c/fjm2Tn+f/Bhti+aLL/6792
nf+0IWbDJ/Xn2HzrfvxxV/y3P/X3XbFl/kbi5eKLxviKQOf+Y1Ps/UZDJmIdgRGWLVyj/M7ve2I3
+C2EJG2yHb7YvPD4/GNP7Hq/MeoE7ozcj+B3yWX816f70xn77/fETJV+Eb4YYvoUC2LrwsnGX/fL
tNApp5x8JVgG29XFe+1GNZi/CoiQ5Vbcn+ZgTknECBUxRebEJ9mjWsoI7tuhyU6FHkxeGpEZu1Y+
3UaTFE+Fs37l0dKfZDZbd+3aR1c1gf/riJnWTc44ErMQEeMbFkcCpqPv3izRuPOodjqJPPK5jZZp
Oa+lDknR5NghDFYHsb1Yig4+Yz7MmY//apRyD7tGf1kDRg/rAuPpBHphu8p5kbDaX5+6qC9vVv70
wQlGYs7dogiKT/n4LuFOwvuS057l7EPjMYGN1o5+CQh7IXd4kR9g81S7hgd+WrszBN4RnEI8FqV3
GGyHUrC2bNaHCnhifBGekzwCxildAsrgHcUZnKg6NHnn7CGLLd9VAyZwdNxPYL5k5nvggD18ssSu
o+rsN+0WK6PBHeCMyw1uj+VsNUONkwel5aQWO2iBmlFgxauHNte1mQreTZvxgf1OppbgPQcOA2nU
KrfzOoGnigNrNb7o0SLdOlfBUUoHSEfvD9GX3JL1GXy8eJpmJ083d2lohqibnyuE4iPayH7NsJRN
xbwdF6BCp6LnxZt2nXOQo9kdQ7K7L2qEHj1DmrpBNQiupsIbvJiCtuXYF9MEg6dsvCsIT1Yyi1Gf
Gohht05pUtbgt/0h6s2KSpnqwtlyWjbn2igvRRYXRu1GMw+bkp8s6vyrZZxJ9Ga9ftCL6z3YHRlz
X7TgJ8g1H8LBGA9RNE1Xiy7BdDi1fyYiT0ES/NdjoMCR5ZzUF7sxFLoAcVzeQ/ZhgF+YACRg6c+o
Ix0cw3q2XCoJUhf2sY13L/Y9jfiyBvBwwMCRq8eV3orDxJ7ig7gn/xeCNIeuMdNgBRVst8NeIR6T
MUMLMikEOMPQdW8odvQStK0iboKyTYOsQdoApHdqQ92einaQRxF5Ffvf6NAui/mK2yB8dnkj71Vk
WUYSmTCvG78Jd3L2F5LGlfveN3NBnN1g1evldneVRR3rZ5P9BYnREMqAO1XWe9EU+rBVy/KdbPSW
ZLljDzDWbaQpsVqncPKA95psgQ8kgDN+8eROdQFdSJRZNawTqGSKNhDaDoHx3dzP/OfGuVzizbct
0uoK25fXrF8hwJkJOJ31gzei97xo9bU2rJEkaePckia9amCzAeWxrINjeNYdmIdsNzH8PSiQKrte
gDbuWg6RpF3kZhhoZOxYcR79NSoA844UF8aTVxRBLLZmfh1UpJGUMB+TeJ3fDVw1L/YyXhDlrtpP
fbtno90fOyoDU9sYTfh19XsfTuZOIVG9cavO11UVNg9tsb4GWRQcZ89wdr59uRqJXTl3q1s9NiW6
1SbXcm+UdX2fzWCkUCZCCNNqnW+Jurs0oPQV64iOHdCrb6/rEezkfCedJfgc1sK62kIyNoRRJwdQ
liwTUtcKfvNqyusWNcDYqdywb+xZtuThczUNKQCq7rYAK8ReqvUyQs3joYfHG2ez/jB4xd8U1On9
IInPzMWFZ35gBYcE5PrrfgoNEHOwST6tDDhrxN93MOpNnrumVVc2qgppdZSlpn6pDdejLk1VI9w5
Y27VOZzLJbor+40mTGOY6ze2WuZtjyyLkIU++dAb3U2Yj27qhLl94lVWZLENlo+IOgnwXRO43fPa
+644mWbeHQqER5FW9rrjfcOWqjXOdpCrFOCajKXH464ZqOODnGc3u7A0Xgkw+1e6bqtnbHUkpFR4
nSt48cB07BSXD8e9L6oDCm2KpTandMuI8pPjFvN1DloYU4TrHoj1Qw6ul+/OIHljzVV7cmZc/JYF
RnylFQYir1cnxGoBzTQNVN2x0jcljQe7Bbh6j19qj+nuu1+PX5qpPdHO/h40za0LNNYnnAgdJa8A
HXa+X8bkheD35Ks4ylp8AxS53Rhbn1971uUicZhvm9hed7Mj0duAeVpHoXlSVnq6xTXkvBuZle/y
xm3PwNHAXiGfPddlsH1l+hTuKGkAflrPTQI0cgKtrvsvdjO8R8t2W6voDkJRFo/L+EOOw7iXKFBA
SMWOp4ViihustxoLFEv5cjnRUnQlA7tINjd8cBqLbIGhPjplZG9yEuzJ6q5Mc9QgXtsR0rKCrFiG
EdDiupjdE6VDcE8c0N15Zud3DUG3lOVz+NA0ZRhPc33NlqMZEo8XcI+QqdqjW0bmk1iC+lvL+Iyt
cJgHCGxldqJ9cThMpbfytJubty0D9QBoTx9CH0AnhLQsIYncv8/Q7Fxa71BSRAADwrKF88EAV+wt
vytJlksnuPK2yftB4ZR9FzWt+TCKIoD+x0e9g7i0AWyaznZYbWcV5Nlrv6xedVX2Q3O/Ztl3Cx3g
jG4PLQz4Xs7M4snAmHlgK9nvsdqw6Q9EcIrqEvaO9IovaJ4e3F/hUBDBvvHUedna7ahsOQUDbxee
yyG/oDpyYZpp1XvUBdurf1dvJuDevLHEQ77q4FtnN/eL5ZMKYllFwLpop+6GUwxBRNJCc6/0Nr86
tfk29dxRa4i9ooQpGBKmRzCA3LvvRxrYLAo8X+zM6I/5sHhF0rH0DAC3mxcaI4uIWBD2SAm7+u+i
BMuQC2fEIjtkNz7w9NsChfMR9tR6sqZ6SAtj0MnWhkB5eoc6HPpKjO98xsZlk8JUOWmXMLjNh8y6
ygHW7al5oFzMlYntjfYObmd2rQvfORQNiI4YPHu9xnXUouBBaNiz7zgYk+iO/dLeIP1aqPsNTr3F
DfrEWEDqoSxpH5CnC0VYAqIAolFnO5XN7leJTaqO7dBY466yamhUPtUL9gV/2UXbbZ+BLNYU0J7X
0RqfKzjyvEIsmOCLFa6JsszhfhkMIY8NsZ905Wanx7HynSEpQV9+hUZRw/MLLYXc2oYHqudyLOSh
8YS4w4MLBo+BSumLVz1Ww5eRuZJ5Dd8w+2ycYbaeCsiKQHFFoPc9VoMMTTH4OpaLbqD7l669Z7Ns
JBNsiYPnV+GL208/R8f42UvfeVJRFqYh3CI4CE4I5liK9lvkCAmaq6kG+pdkdMtgZWYF0oavYHCN
KuV3jTMx54MV0izMe7d/ct1pPARsGfbDUutHr+JSGcJS88GXpJrluDehzYSstTBg9q1NkSZTiL3k
hN95hv/mspbcw8mAxpcHxU6va/UZtjpIQzpOT/PGmxSPRn2EgCx2nInhCEZev3Qrftal/Tq4tgc6
jwqPACMJS4j6uotYibUaPB51jlb7JaBGMg7K8tr19BOACxB0lAl+q6R3W9VyvJ+aOj+xTnkY3WGP
sHULEuLT7iNG5N3jYEafVNQ+lqv73antgwGk/Kh6bV97LJZUqE5NE9xnzJjhmFgn+pkm/CQASKcB
SKhb+KcxB6EFBgjTUmDXyYjkXSOJNm4BbbHRH2uVXczqihKsIJIVTWuFPz1u62CRDix7RdvA3LfG
Qx9ID8BqXSKjmdWDjWHgGU8etgeEBUC99pY/QIGl1cNEZewDu0n16rRPWeswhYlWGPskNc6Q6fKd
Anh2F3nbhg0tGheWuWXmX8H5Mnzeenl+adpQD4qujm0fNSbSvT9Wj/nM/3LJgo7WdmMqYRwnxpPH
UGh2C0XD27WlU/1k5I1xH+jeD9EMpL51G8qLwbznbLmg8ZcI3LcFPtDECUrv3r1wwgKBotmBbjR5
GDv+YWaVs5YrUvkEhiIgVoItAWNEvMwj/DW34SnciuJYX/LzTVZhFeo4wV7J84d3rzNcVRK5ywrz
9aaVLp2K5bvfuxyIqVuNU7c1rCBa/zBm85pQg0c1Nrgs615QT8RMJnxstOzSbn7vYFbyMpmf2lKb
u2DW7dF3snEfhoAKcy84d61U58JxAE2CWXsoBvsahRsu3aypi8mHN+g9zuMABSye7WpKO/CKN/4A
QNFVTH5Qb9oDpdn5ybON7NCbkd5tLMHvgjK0bwprtfdD67sHEgCMfRn0PSDFIk3ZSl3YRIqVxXqz
eOUDfFDwglIZJyV0c5NtAyhEs4uqHR0pbb2XaN6PWq4/UOaso5qhfG+WAb4KsEfBins2umuP2w5c
6zR5SUnS4SWwFbdsnkeP1qbqtxlmtb2T2ZK7zAPN6XkMaedjTxUxGi45iNd56fJLXeYPZWZ3a7L6
ndhtY6TTwuKJYFymV3lxoQu43XsODfjWovMkhyxt0CPTleEEVc+g4i+kW6ZtOFtZY55BkoE2XjQb
VlIXdSi6e7CPAdvIKr+H+h/BXevaR8/Tcl+MzEoGyFxJ21FbOS4Wurw0uOxAZw4/hGj7N096jYrl
ynMozpEY3L4Eaa+8zHldh9A69JVfPzFCMVMost5e6rE5UfJS35SV+8zFwOJnlpt51sY0tLtRXArp
VmNARcxKFOOt5/1ccX6LYZpj9h+MDtumiI2MSU+7yfBppNxqZpc6he8XPNzVpEKJ3iHEzUy8MHFQ
055D7TFCn1fjI9Mb0jfAq5+W9MN3DEnVCTT3+vyfvdcOWpKSiUtGVpe7a4IOmjlHkPVWUgbmNyus
1NV/wnDWFUIHSFwnWo4mQ+54A/d0Kyr/tirnLAn8KGe1UD6w7axurdX6PYLwl6S6577l3181tz/p
dP93at7hs7/YQaZf/6rLp/mjUPj7p7uIZv+v/Cz2xePxP8t3L/X4rew+/yTdXf7E36U71/ztYqAn
VoosZuKvxZnydz+Lbf8GaIEcJFFXlwioiYvxd+nOs3/jdyyalDlp5p+lOxcTDGlBvLNANi5hur8i
3f3qWEMxZO9C5JVKSopyg1/scS0PZALEo0qr2o7OOeWoZ+SyfxfD/G9/CoZ7viJ2e0K2f3ZVBaUI
21JolRpZSbDK5I19XGW7ffzhsP+uS/7Rm/OrLY4jQvMlUBvEUG6C8Jcvw65Q4KUGvAUIkwKKwuxJ
6+fGMRqD8hzM3fRidJO+6mur+nc2w3/qhL78bNhOsGHM0CTCcPlsfzDGtVTHwGnvQVvm7N8+mgEd
Bbg/wL8xNpau1Tu5lYRmKhvFIw3CKH+V1mh96RB+spQ1PORMRnHNmjDNZZrTjmbfMSJyCu/f5Wv+
+Wy4Jhkl0uJ4mDnzF7vdHz4qILKl9qEKpBbs5scJmksWw7Qd1r/oFURaNonA4oW0PIyelwv/jz+n
muxQKajoAJ9ryQrVwSZ9Z8t2UDdhzxCbWeO86Oq9AGfLo/NfXwv/9CUxj4W2H7CYJwr3TzilWcrK
GpwqTIOJWg9dbMEVe/rxLzoTuZ19bGWcdtJDcJUQ3//4FQdnq8hRDFbKOHb6svhs3BfPEa9eqd//
9fe5/E3/x3UGVgPcFVkHsgfwqNAYfzlp3haJFveBlZaDxbai8zM2mAuqKg1exlVTe/32148gmWnM
bvTk2hCVfrFClvPszjYctNRj238s/EWxFOiNv5imuzwQTXaWeGZDxhrWL/cNDQruiBfDoRqWgiEw
svUeoZP971o6J9scXp1+a+7/9bH81cT668/85cJsodThLOJn4gS4LCEznVr18B06oP8mQ4aDqA3B
X0T5gJrhEcuExMTByjP9F2twkK/gQxlQ8jON7LxUWt5bjl7PtdGz8PIqxSYSH7TK/s1N+M/XzSWk
4JFuI+PG+OiX70rRJpS8QdrpsA7NI+jM4lujMz/m8RtA9vPb+t8EVy4X4p8uVJ6A/IM5mUgAZSm8
1P54S/R1CPJmwFxmYSK4syIxiHQ224punbAyTv/6TDIS/+WhbxPD5AVmk000TQer0S8H1uoHsYGZ
XtLJRxs/zJOuurMAGq/fKghGiNN8yWzPFNjG0C5RwjE8buyuG0ykRzr8BuvbSvkPkMe8rpfxPOHq
yM+0d2/GHrV6CFA0NqCf6yrwdpBsdenHHr3M33UMN5YDjzVLgUiaVuc4z5eBxTKWCqAjkuiYtBAW
xN040ch3tS00HDGcZqfxFuqVIRjmRpyYzilqisjaOS2j7XigPMI+YrJe5YdbUgkVb+Gm+mvF7MU/
ElXHAVX5mfHdgohhpsydxTuj5MA7IUNqGUdeAU7SI9XYJZnsQWXSR+ABBl9qrvZljJZDSYu3jrNW
0B3sNGKubyozmqcYCSi3aanyqns1RNhNdWCHy71R04ezH+xAvIutNow9K1FP7OnHdMNrN6DXLG5G
fC5Qz8zi7tL37hypAZ1eMwquAgSXvGZYzYZ6y7/zdHRXdyfs3N6KJMumgUMrlF2rKR514L5Ik6ZY
+PKb5hDKDi2pl5nNxAspIU80luTXbWXic4jYyNDR3DdYBqg6bcYrnJ3h0V5numBcxigoXo6bPURC
KvNgblb0FWVQzoIJ0cJkyFRqxMIAUT+0nui5tKwHd/Cq6dBuW2sf9OBKQXmB7vt8ByVSquOqI5oF
sP0udG9CdL9ohXC7n2lxwzVJ6wTmNl4Tudr1EpvAzrGqhmA7cO2ahO7U6dMySDYaltnw39nou1U6
U42Dxl111ltFV2tNE1DtXU0T5x2EmjbEdJ1VZfSMXtaT3Kuy2YFOvgwY5UbMaAV+7QjnXOZevGuV
2PYILtkpc3kBxkw/mibtpfCfxhFzX5w51Mxd8VxnsdEKNDhMCpPNaGXsvG9jN7FgwiHW0lQgHBG+
D1K6n1kHODRpCRpYexM3XZnYrTmQM6rW4XWRjvGMtr7We8cxOorakMQoFKgXWNBUDYFlbXMCWcnl
svnJld+XyKViMWJnyrLXel4GEa/+POLl9OlHSrWwuS3APJbnHs8nk4lFCppyLNDhBnT/ITW4iRxu
KwSCA2bRHGx9N/KX1AYjrHyyoU8DnR0+nHyxoltMSFA+WxsLWbKGNT2N1bxc/KQ4PhVGtMz6ERnz
2CauCLeVywsEBvUKmfzuwRY2kzCgdiOlVJObYTZoZYE35bBf5tzV27EsIFTSINcZsNKdUDAUcG09
3wkWVirFcyNcEkLcN88thIX8kZdgVe4ZwxUzarYz3G5ZtGDjKGULsVmZ78YyVHe44z33MJcriOyc
aobyRPW0WuMoMuzwhUixeebWNb+gzW05W1fDfuqgv0Zfaxuw8n4oXM8okktuN/qKLkDtrjOZGTPC
xeqID6Hv1BMDIwFnvjgMi9tKeA9qfLPcdpzusRGN01VJBe3T4uRecTL70WarPcuMwpDEpONh2Icb
oK+TYzcmFY/dXFTXGJ6bej/a22TfD3kZTI8q6C+m4VCOxnKkGBfbE+pAPf6o6hpaMp7Hqjtyb3YN
c7XJDT9zHwFr37A2xbk6Z1QUzpuxFomhlDaSqsd4dN8DmL7GTI7ZG12CgskxyNsDkqn5tQwNt0s2
i6g646WpfmCSYI+plYn6kUW0+VpoV7YYg4WXRkE7Vlhgm+EMMNj8Qs/n+ulTdfGzYxXgHLxxKO7E
GpbivjXb4YMJlvjq9Y56sGsRTYmbD+ELjnnv1RwhBMUBxJddQJkUddxGED5WTWT8EFGv3yflUHmy
sUWsdkJ6U3DusxXWHA/PJQ1MFpDxaHotZA8nr440lJXt0REI7EYXOGmnK1tT6lWpZT9uE15Vuy4i
5pgQ8jiEqx02sQgzcY1jfXwO6pwnFlQ7Jo9Ihe4uNwvlwxf22ldlKh6rdOzq7CAxFEx0M3k0jnp0
9n2qqISrbUej8ZoPtX1PyY/h0Fcz40qaRsf+pEDX6/b2QI3PucI6dQSHPOfYp3ru9kyGzbGvy2w8
TQzh8AmHNObZ8CXeJ6uh4a4FRCdTUW0r7jahH5qpNMZkLvKAsYLn054jcsfUu9bMiEhaXWP3EOSr
/rOlvvObAwitJGYxIbwN6ORT2ngu4uii7dE8NCYWBFqOKiZTOB7GZ2VKumOt2Vm+XU7t94Z1Cgss
FHg6Zg2+aWz5pSoPm1fPN4q6wJAm69VlnHTxCvbVlN9f8MuAz7uteN88vj8qdjV1KMnKLBJ7HQc7
LfD5MZRBsr7Xhh7GVE4wCo4LPRQ4hCN34A0eYM6iV7s0PsYuUyJRtNrSjF2owt/Vm9N9lTbT49sN
RW5OB5d3yLO5LUCp22hpbjo1W9au6Ogn6MzKyY4B5uHPAmm7SjB0MdVxqDX67nfYF/b1DMj4MHFE
f1YhBXJ4jLcaXRHbKmeUac4Oj3KeHVbmQJe+g+0uCxUztCGIGJtE2wYUrW/95s2mUJi+IgoMl9TL
1KXKieGeTirJkjmG5+thXfWUwFRtKcqIA/wx9+soSCfQx2V9m3ITALhlluYKC76mOMrW8J2bpsve
e2KMNtNvnNx0FqzOi1aWQY0kxqeLIXTuvxlGB1TVA39BldpoL1ssy5XSa3+cVgYtGN/2Y1SOjxQY
6yJl70ItEpDcXh1oCaTSBWN+sKZkgAhO1mA09gY9i3PCHTKcGaK322604GLHLkuej5KH4mPIy7lL
WybkNH6Giq6mkbI8mnhYfcmd1CGPTQv+1xiXIViu/eRqU54WQwZtMoe1+6UJl4lZALBzPAa5DU5p
yjYQ+JmmDC/mA5o6DmCCH1emFIDvi4qKHCz5YbIiGKz0EWthkkShViItRc1ZraUsHgPWpUaqMvqw
ktUetyUVcyl2zkheak/h4/JRhUvNkpVxE53yfuXjiyGUQrlD6dP26Ra4ghnIMReMx7HObysS9Ooo
KXtp0slzqcXRrrBOZSds1pCihm1/mURhwnXx3xZtWyxH5QfyMcvdTp7pPEFojZRbvIrlMuCj/piu
EMMunLtBzJ0LQtPP/WPg0Puyc6qBBXBpTeWb0tnybaSULtx1VhkGqQvU6mfWVoKGOTpY8CHymP65
eF305DdzdDaV8KGLTmJ8XRyzfpU2zH2eJrTfxgVkbqI3k3fxPgVZy9f3fdKwVCG8IsQD61iDWXys
PSOtrlyWl2kUOmQ9LsQx6CVfehSl5ye1F9KPF6g8wkTkRmGqqWnmlVz73QMI8moCiC5Ia5FZGN6m
ehF27K1md+4NX/spMAXqPo1FBK+AZ7HSO1tOcUNj6UjtbDo2LtP6kbWph7yBe2SyB7FzGfxhxscB
1qfQztRMkjikFBKUK7VEsG1udG14fYq+hadCw1rfkgV+NyZmlnGkHqU5qST0FhGdt2xblp2V+f5T
F1DscBCW191gRdLvIys8KIMrw138PBELOhvBGzla0w3FZLR7y7aMQE8LnPeW0zkw5iRJ4yV2UNgP
vpy2r/+bujPZrRzJ0vSr9AswQNKM05a889U8SxtCkkukcaZx5tPXdysr0ZnZQKFyVw0EYhHh7pJf
kWbn/GO6VhraBBvMYz9m5qNtL9UzN9BFbT/18Q/18C2EJ1H2d0EMVQZRmOPIWUqahf247+Yo0HPy
Qg4v3dYJkiwqDKno+B7TsrqRYr7sHPxgcYOtquu242ykDMDJjPa8hBvm1KKg9dj4iu5426lthP2u
ISBOvNl+pWncgYSBfUqYjjM+/DGrqyPVq7w6MQPr/XpRtfNIjHVGgaeKHxc5cIkUc5GEyyLtdqus
ofm1+M+KCty5/ZKujZHNTQUVSlnMSkAPD8KvtlupDOj7oHkk9L7ZeXjtqIYdVsPdkt4k9CZNelNF
anand2gkGkuDqnWuDdrVqs3YTfUjbLvB4dwo6pElZJymb0Am5SkWBERizirq57HJ0i+fOuv5cAnZ
uq0gftMzR2T53i0CpVs/zf5jEXON0btSDx+9Jps4NJJJ7KduJmxV1nX8QvnpnB+lXZevgXnRKPYx
/pYwoGriClgBKFL7vXqmKcAxeCSErEPLyIKBxlRcVujICToKvaZdM7oeeSYZwKT8LbuxqsPB0smp
T31KqtJG13SF8m/05h091zTDoi0ITZvNdYtrImA3pqdGHlaybhlqjLYgWbDpa+Q27LLhiIhtDrE6
YMuxvLk0oxXKd093Zkq1ClZiFU18z+lewyZh2bMtgbKu5nR2Jt95Z3CR9sai1Pu2jsn3RcCCLpHa
9IwmVZtR4IwoCPIo6+KsCtVkdfE9sjOzjNCaTe8j8pSnnG2p4GjNqptBW257Ay54cUFqGpo4H+yS
kQohUrMd2FEzfm4dRcp9vw4zuFDdfiiKXDv+ZnTPc072GOZHnHo6cga/fKImWz6Zg2k4od/74jHN
k5wmFLhNopt9pkbW8y5wiXwZ1Ce1em4byqBYkbkE7Gd+6XOmDw6PeqjioIejiu3s152d9IHNa0h3
8Hb5R+uo8Qf2aa52lHtwN+lCG85+Rnu+gD9SxIWMO0cFMfUmJbIZbNZttQi6JGnXW4KwlgNVLzFb
K4Uv9mKXu8vf9Icu1YurNUMUYDl1nZ6IRja32FAnERUsGHlEHWX2o4wJrLGsmIFDqsJWmkwSmbuR
RzWTDu1pKa5EL1HgDIW4SjrTM6LSbC7FUL5rf9pWaVyNeu7fx8TE2eRpzhPqIbP+AWLbkSjYzTTb
jbaVmZvccQo+yCWpq53bN/EX8wEF5Ez7tHvGhsv3kdGahktR80KELrbdG8/LvUcD78jz4BXtJ6Un
K1e7UMnTUF7WmSxGAx9RIOU+zkxRKamQClFLWRWB2AdjwJ/DdABssbCV/LE7mb7Rk9Q8x56tAPQL
FfeHJLd9M+y71WouC1SH7cJ31/7Ilsp8qW0aZpmbGDv2zdSXT9Rf5GWE+dQ5ECoqW3QrQVqT6pD0
Z4xBA52QpB3CSjjN1l5MNR04UldKzFDPGVGCculhcvPW2qq+GGW4VE77kOcTfaAFliUOFTx8TNLr
mqwbb5C4U5Y2YQLFeqHvcWORcs3WttRM6hzEW8OvVROWxugk+8Hpmlta9Oz3oL+Q7XZjMD1yMNNA
7Q8D+FIDiHI1lEtt7CmiGRAgyNTCfCMrumNKTfv3IQ5i5X9ic3ZsWl8IbwnnqZavo67rBmnChPwH
GU2Krkc42e08+E67BcVai20b9HO6acsyOKqlD9yNrigUQ0M9jy+9l4HVyH60PgcGVKLkSGPEi9Hw
bJ4qWgWTw0gRC16v0ch3w8yDF9GNGbhIosu+OZfTQkIMPMjMFi9oBZqbxIkcVY3i6GiP76ESRvrZ
rjlfpso59c66C2rjQJcxzY514PJgyXHgK0xLQ6NdWqWucxDxykeLKLAqQ6GDXu1YCbtrjIBpeZwC
lL5I2kouuT7rmyDsaf5GvtO207rTqkeQIhPHtzdlgHI64ceHL0u2KK3cjmdlS0SH37yZoFXZDkcn
zvLZmClenUuncaNLVBetL9hz91bWubhe2wzyRjex7W9s6qawcqSrsxNI6O/TmhLHg2aHclHHxjoI
tdOY9CdS+/OTW7V4Y9vAbFw7/fote9c52ZY7W9x7ifvmyMV71Zmtvyk5Qs0/yjQoQnOenB/gY4QX
vUwUYnfGlWXnTfbwZ/JmWuKY1Nv3oHIt9IUNGchk+PrPXFu1h7ab53Q/YgO8h+QwvWtfy+a5x1GL
Egw6+65A4/MGsIFVyDPSnkm67ToMUlaXtojpLhe/QSJ+TfmQhbDTaRQFPD7rxfdKnzB53Ck8ZtfQ
dY4ftF6cjU2LbbMb/UR+icyMHzsf4UlUerHpXK9+Vxe7jCDYD08sZhFZfQHcZOhRTIecOmJ11ynA
QuqDU11vhNd59kH1CMFCl2OW3G/RVM5mjasMgov3985ebd6IIXebX4pDhvEgXDRX2KtEgUmwTlUa
ZeY6ls9GntXPSwuZg3OhpzdK9xKhG0Uk1aZ32EJJOu09WsewaHuIjrLmqp47jnM5jQGnwgjFAPDX
UDTqOq3NCAT8eTXIwqB4CIFVvEkMxOkXwbi61y7QeYhfH9l1b8X5Z1rE9rAbeQkXlMkOkZBz4/qv
ZhnMSWTYlzsdu9PIF64p4QxVV7q3y+r78lBIoA8eojR5DQzQnWhYarQngHpgbthm5R/IBm1tCk6D
S3FRI/WmqovsXdHxxYTZZfRfI0tAz1nbVBIdOJrHNx+NR4K8zKkYwE2wJzJOndgKCwoGcELGbfNa
tzjMyTGzHrPK7+OtO6QTP8xLT+Jgd+0zJ+ZIzK7n9KzyBVLYjAP6VxRd/mUvomYQoCEw2S8le89W
0ir6RvbAnEUDTdpdRNvQcO20volOMg9adzvlF+zEqB3FnwdrufB9yTg+OmDAwF1lbSQHnI8NelhD
JG9CVO1dUBgoYsAE4vslr8SCHm/O7oI5wzAXBBWJAyIfg520xvIGTXXZ7TLDIiuCRkn/2cumhbe4
E60fdcBX6P/7wvZ3tRt36RbsHk9nhrvP37FWxVepWQ00ayRJ352ysqnfYnBWKndjO/01g8SmhcM2
EL7PQYFPHdKVH1rmGB9x7+D6XPkQ6l0D9kfV4VQQVyXqADHOmvnfUyBG0jP9pHw1kajEm2a08mc1
1rrcWnYFYdSReeFFvTK853HGPMbdj0F0h7k9/4ZtBkXKcD8YkdaFs17Vee6sPDF29VEtC2WBjjJF
+zU2co23feuBNHNSBsldTX9lcawnY/oRztD/sVo55yE3jR5OqoeWCTtjMoIdWl3rVgpvpI/YmlDk
O0Odz5u2DRw2HWCLa805QRszyc8HTyKdvpLcz4TSoFgmHgerqJiGsefw0PK7EInfRm0bA9warl+9
ZqbykYdTgHmbuY3zQBGa/W2ChQEozZ7xlXY1q5J00HXtCS3vwTgsr/ntUnjRDVxAckNbOJuX0wn7
AKtdNCe7df1zsuDiuzTWMaX2YLc/Ac2FnE+DUV4ZFNXFUT8ItM/KsLIvdA31zPtUk/GRDjWMDili
DtmUgSKhcsqwP4cLI+IYTcQb+CGLm88IiMCqP5Ck650Mt2j/ZI6ZKs5RyANOzUmhX/L5Ke0oVXWq
qAIzbxl5Y0udFwA0ezOunnpHeM7Dwso21RGiUt5izCj9Lckry8fsyoBdTwS8voyiKMGA8S8OAdha
A8Rn0U9pY8sfu1oV1WdNN1OTLqyRXjYxaS4CrI9hi6/jQaQD00UsV7qUDXrSwDwSHotIcHCgo4fP
XHAzu2t2hGZzbifRj7jCJjECd0xAi1tX+0AEKPhWe8vsgL96vCQE8q2kUxKZwxo8TWWZxJEdg9yH
LjOje25crWgzDmhgPfad79xgQjfvrMuzzYjFhbtp+8YCk6XulS8EKzzBDWHvnWZKSDFrOqtxK4zS
Rroo3LgKp3zhjS50bZtby/B5a4U2SAZIU3hKJMtxzPFEEN20bboCbDyoAWXC2icbYk/iimiuyJED
LextrsfrHGDU2NTAb+umdMfqvSS1yogwZlkK55HQ98wjRk05tGT68qhpfi4wuqTo/B1iOviWMN5Y
vCn1vsMlUNxNNu3WWx8xJ8EvoMFmuMQNCEhcgO3s7NXqJAhWk7hRlugsjnx+wEl4eVGoBDRQH+Gh
WQdYjwnMK+J3Bb9BsBCM33uY2wh70d4Rlxer+shyem3RaGpvYkRGnF7NoruotEdR7Klw5BoYg0vh
bN64w7FPbeMW8KQEUqPlNom0KeI6ClqV/shVl92l270pKKBjsd5h2UWBSoSMtiILJ0Ad9lovT7y3
pbG1JGLcw7ByKuwaz4xvVSHkjVmL+muEDVjJTDUrWsmyvGGzi2eqDYuVUSiyiCeuN05XsCkVLaTU
LogbY+GMW+IHp8D2ug9Ii7ic4lmNnzsRrK4m6y0ODDF7O/ZkYJzRJ83kxBjsWftqVGb6ZIJo99+K
DiR/14gl5fkuUYID8PBV89u6qVy9Z9gHpa+BPcvzRJokqm1bolBH119LHEqsZTvBHnFeKOB45c7s
bRgBHDukjbhmt4POL7IDDqvhlhR6RLaW1c36Ic0ZeENkjwBrSeKNb2gCgJFXeDCshnbhWwtW9lyl
m4JbWu5offT87YoNbse4P1uRaxYlZonK6B+QLamPrlYKXLYArw3btps4zRXTKm0T5WPZ08qM5mVJ
riUxQc1lnE2NXQctkO5Kq3JzTEBVMIQooNndcbsPVJCywuEKzIIi5jCyZRBaeCUxPaVl7O5msZbv
hud15qYebAMWfR3dd93g8oA6UGaPd7QGmDCzstdHvnLxHoyGeR7bDjCiyc3sF7d4/jYrhHXEHhXD
d+AMjf7DFoMaa5eaypHvNadVeem2BEFuo7pH1Ik5LuCKWKmDTDZuMVtNFGS1Xk6AY/Q+aHeAQYy9
inIpN0BSEHoEBcAlFNCJoRbKH38RNZPP13Ya5BUzTBI/wUWkPTvVpD8xjXF+GHhek9DOYnTAJIpg
aWLX9I2oDeLVibASyUNi0KQHlBwof2tq1EvbjJvysfIz5l9gp+FIZn9FoZ+ZFS9rOnTVBlFa3VGs
mXqCXHGrVVHLBbE+LsoS816mPq991pr5ujH8wlwA7d0mPdUaMnKDgTVJAW/dtNhog1+0y4tBGEeS
ooI7n2Gv3HpY4FxqfNMsdpAb01eRROT0F9VnEJDe/tJQXE7IpZsiHkdZAHLKnG43rO+xX96qNhvQ
L3u8GxecuiCQIdAxkOu4Xqo8dFcJm/d2IPAmFS7XilPVxrqz1ESBGZCGO52maZiRWZR5sIsbLjOI
IomBmKYEloaZBuyU7rGgrm1IwnU48q8KQtkvyCaoQgdQhA9usVDXd0Q7XI5pXAcnPq4GSxFF3Gw0
Naw5HVCwBWHTuN2fnmvq0UCQzE5oiIUmt3RuKLVcpHOkQqn3tkbfDgCMVTyXGwuwV4PkmvgXRGcR
0JznIPm4KGdIVKfS/nQ2nJHzbQr6Zt1fcj2CkwXLfb1S9xl6mUeBZ9Vmbhq5edkGezsrCXyU7YDp
XqW0rbBHZuDvA3Uoe2RiLn+4zOv1uUGinR3S2hXpZrDaQIM681zOxzYv3G+Ms8G31fYTgVyIFqYA
5M2o3Wt2B3xeWC0BnoLG9MpnB5A/vUvyuWh+aRPX+7ybsvKGzKaSslgAU2ThM6TAtpdeegvE1PVb
cBQjAUAEr0tCFDVD9bKwvpKEOq+ddyyMRJn3MaOscyyssZd7bnOqppVGP7AlKgjUvx8cqN2Lz8u+
skjYbPG9kC6wF1CK6e2slQy2qfTa5s3mUqzuhBG0BhYxtB8R0AUooFBu+zdh2L8lcP6fqZf/2+C+
/40SZue/TSB4IUnh+7P6P5Hql3/SMV9+239FENh/STL9AxRsvpQecQN/1zFb/B9mXkRYDg+LeylU
+HsCgfUXejfpkyjqomYWl4Tm/0rlk5f/hR6HX89MgFTz30rl+8/moX9QndkIwwANSKElicBzUU3/
s+qsRwSRTDPWsYtZVA/3St7HPeBfS3TJpqsOi7n35kfTJTHncEu580Ogbskz38apvXFEHhoA/MSb
U+uOxVk/VegOUXEuz+n0bK43aXs39O0mYyqowmzeu3G0+Pdu/X3xtM1XHkOD9fifyrZ/61FEaM8/
/yqQ/0d9/P9XsZAkN/6Duu//TcH40V/q85+evstv+NvTZ4u/TJNHC42t5RJ2YaFj/JuK3vL/8i04
Oh5L9LdAZ//36XP/ugT3eh7ae5fYdQ+p4t+fPvsv1PMU+lp8U7T/8TD/G/kXKCn/RW5sE1eJLtcn
uCtgDzL/NW9dqU4FXqJbpFTZeFJpbmzhRZyT4SX1p6it4dUmbhbzDyRgv8wf3NtGlNq9vvURQl0h
SJBfQB0ro4fyj0W6pK9ptq47Z1jlFTcAzipOQ4/O5LrbNwWirLPjsbYHKBpRBuIrmbiF7o1COceA
cKUblgL9YHRTewPeMoW4UIc7k4GZMIuheelWI4mqKc22kzOwiLLcbvOeiDEd2MZz1rfy4hJMjr2F
ejGcFKjMas7tPaCRfJSQqhjx8+yr9nwaN1I1HQUBB4e5Kfv7aZnW8wyceOB+tnF1Wuu27tZyh9CD
YLRuurYd8y4hACCZvYfCoqRjta3HGPVs5FOEcPHMD3wMIv4MfPLnzBpTXgwUJBWCQW7OP/FU8r0n
aqsIrKC0/qRLr6Wvq99lYMqX1ueTLYpbN3meyNU3nEIf0sSZ7iiDKncYw5OAgL1peq30uFxVlY+Q
SQz9jz81EmVkUR7Ih0JkV8L64rxdvqwsNR/lULZHY5FP9VpN73kcoEFLJAkEFrGOqbgB6HH2q6Wr
+7isud3RWTxPFRHHnjtAi9fG+JSApSEcI5kRqqrAcNZObtTn3fDSC4rYo4mMpm0i2+AWv+s3Trmt
RZVyWHJ+hgUGwMjw8b5VZDF9D+mY7stW9PdCADJXRWLsGzKJNk0jMWTGcmPX/Z3X9SjKMPWnrYim
hSJNtJVH3HCbWbabyUkx6A3zS9IgHlhmM0ry4csT6sEh72075/k1i0xz8onZivpyTXfEktTAUeu5
H+dzi8bMKBldG/2V2oxbyZDk26ocn0f7YnogvDO9ojIewLRvG76JztLDxq5YvLycVBYA3Rc8TfnZ
gvM9xz6fDus94Llb4qxdSrEzWRI3SaY3maq2U/vHbnG4ssBPBEokM67pU4wsIUo60W3bGX6CiRGr
9crHm8bxqR7S7VyN+bUOpoFkLtI6gDT2fiYY9RJQYxJo5K5uCWtiPPT8zYgf/w7WJ5RusgcOulS9
Lntl4lhxlgIfrEMRlzbA6Mcd0RihYIBDUSfJy6znQ2ur9mSPwY/W1hGcGpw+689QlXM4iwXpZu/N
1+k4N1syT+C33GQ7Ttl5tNmM1sHhhRPpiBIuJ95VWaeRvRRa1tw52iK9TlTiqFjfb7q6uelGX97P
pL1gg26/O0M/e+NU31q+c1/ZMNLgFURPjKXDZy7XrecZn3Oj86sO5PpBm5hfskWQOyLBzCSM68wI
h2XUXdi04VpDXgT9ufbSPevUl/t8gRse4Y1zMlJvMVaQfZ6lhAmU5p7++ellcIXcDXU7PA62c937
BGRlqbGpmurkIVooKvELKnjUMlXXbjLLl5zqE1Jfb/suaDf+ctFT+pIcgWn6rmhsC5PWFC/OXLYb
EFp1ZvLbCQXl10vjDaCAtA/NSmPq9Cle9cYlJWpfLXR2kUtz0bUp70opaiUlRDy6Qf1dpNk9ToPh
TnUyTAN5jcn8Qji91J5dhirJeCYJHYpT9adavE9vaG+cEQ2ep4BR3aIo0EvEB8yx2clpiMFIBlcf
jSIfX1qjLK8pETfC1CNNzl5bbxcj6PoW5BFdqaQ0Q/Cj9VdndX6JoUUaXLgJfWZet4cq4LjrIHvQ
moHAENVvnMCgyLHN5hk6o+B9ahtwSzC1vV6gHFPauOB8A07DIE4JmEy9i1x5ivI1cbdEkn6tk3TD
YortqJHVvE+k7Z9BXtczy3L6sHie/aFq6UCxpL11gzRe33axImsmv4/RqWDELQK1S+R6XeRkvgR+
JcLKctM/rpG7B2sMsrfEUcuNpzv9E5BE8zPzYzvla3BPMriMUBnNXw5K5s+lyVuw3/jMXwQneAHI
mLQJcUzAUmPrWEftJ8Vj6ak/fW+hC6pbsTF6q3qp+3V8uPDwL91SEiXgrkccoTmohl3dG/VoqWjJ
ArtDjua+GbMzhhWpg30zfyxe9RyXst5M2WrgNE3jm7HNv0FZcKGqvoxawys2ZlpA+2IasD+bVJHk
Mxh296L8FFSysi66U2zuYgdchPrGrtr2oVpd9q5uKgx/3y2GPGJhN97F2FRXjB+5v8mbyiMS1vCd
EEXV8O7BqB6C1anuemMYj0GQ11cE/hibTmZsTkQ/2lUIMqOvBIJDPM6IuZ/hk6a7UVFHt1UIt74G
05/8MK7G+IA9pXnBeeY8SWDeJoJ8WMmcLCosDH0dG5/toIaH0bY1IRR+9WA3affIKOLDxxNLWLhD
F3YgomFsoaSBhpLwm858S0X8eg2CMpzSvGj2Trzmz7W0XkCcecQIRz0HzSxOatXzJ58He9vqtvXP
sqK5b5d0+E34RcumUJ149mi9GKFebE5IpN/oLLW4y6t9bQUXsVs1PtgDjZY+RcgkkhEYEgePWQay
n5k3rY4fjBwDtajjaKBTdzcExbOLw/tX6clFXI1NvVv2hfPH96uNgWSkl+MGQOrLtEEbvHxDVq3M
yIyIF2DAOr7y8wHIKJuOcC6f/mjMJVyDuuihjObrMi6eBUnId2VCOm04r3EX+SkER4wMEV+VsVkS
aGEeX6ihYR94vKPwRBs76Me9sSbOM5mxE2X2k7g2C45jM5+TXeWlIfr7dUtidnc/Zpb7rHmd0Kn1
c/uYecJG6S+DO3Lsu0+lByzaA9dMXKBKGtbcDUtyhY6pgwKPHMx1l/QEdPbB5P64Xve1FORGF+0w
8eGUet+Yg/xDhh949Fp13KAA2YNmSOta6+zUa/GIANPbqRh1qp7dPXkHw95LrS8vM18CQQwzwUjV
TR1ooKes5VRHmfwOBn8wKcO2eS8d7OSJX+/t2OOUJGYwXG1pvuDYtnWIBz45cwlVPyNFxWG5Aums
dpPsEfFOIsyKLPnTdvmnZ/j61i6tbdbMzpUAHntwGqz6UtrpnUX3xXurx/FcGWP9nJBzfDsNfXdw
i6XC0QMsSdSv3LdFn32PVRBvRxSd4Uo6zvOUwFOEkG/+rygL1OW207p7G3U3bxrhBxgtiB8Oc3e8
XZKTmQ/1pir3zoTunxS9A5gjldFGWtwlVIKe1trWh7mDakdonNya/jiUW1KMm60HTbOxEvRNDjfs
kQCx+2GFHceaGdxMK+KgFvMdSR9kOT9jTu0QL5fdYIZOimmPY1wJ/CiIMjKyEx32TSP7mJb8IAyi
Sa34MSiulI88nqQxl7eiX9v9gLgTT77w4yNVGdZvLrvu0JTp2VMIsHWixLlokN+0hLAdcqIBjlo3
w3EdPPu19a0ywjFPvhPJAIS2OspFVFS2nQ9ZrtR28HSxROxGRHwDgF8lQ5eTLUHqZrC1VWydtCQi
cytXKeLQI4OHt1QaDGdkU4DtX55zYp6aDz0rY9s4/T5RVf029YXk+VjUVG548JONaSL5YYqyoL2N
lCQtcoHPJS8a+eK5loRpOanY6rnqEE1O04Vb8gLjCQ36sh7BgRPAuaXyWdgdcWg6oKyw6GYEIc06
vE6a2IXWF6RWSwLHCQ9Rg/lUQftisOvUJQsjg+0C6jZjPjjTf7FI/dym6YUnbYT3tLgJuhCU4vkD
0dbl3vBjb0eEUb0xF0nI7oLkkJ98Sf1D44uIyG1wxa7Ol6diIk3YFVl5y/mf7Ag5TLZdr6lYR6F1
G2NrAEhw9KedIScNjSyvf22jWz/zGt6uT9xpN9ft09jVOgGa01O0VgwaNOthgcksuhnjVtwY6cGh
6uiKQGh0jrkub6Qe9CmrmuLJZg3gYGKp4wIhHkzwDVARID/4dIYjtAUK1bFwUdMZ065pPOcq7ob3
Rpjkvfu9cUnxVA7Gt3E9DmXMkVeZbnWLHs0+0BNGtDwBilFPOe+2FgYxglzOp7Z31z0Ut7lBf2Gc
J8NHK4C3dzd0vnlGF2lsUZiIYwVUfcgcaWzT7IKDgu6Wb93SOMes8ZEO+eRmra61bBqvXA78Jy5U
E3Wu3HdTbr2607jmGxbWB/QgX2jpSTtdyFUcYTb6nhRwsFdSmWz25DJpWYvS2eToQZt+C2lNpC8M
ckiHh3Ee3U3TPeK0e5i0PGGgcLa9a92xMHwMwR8xJ0dyPPbjMCE8KukTgGULlTk91Gx8qMWm4BSk
xCHNsVRHno88Ioyxf+MbfY/HykEOX78akwpC1Lb9p5vLnylLzyMETQRhElolmUW+uJ7bmWD/GIqn
89JfQVJ/aJjoeDDWsjAEo7P1svJ19hvvapbDS9AZ9hY1UhIGZXy9pvkY5dNQ3pD6WHECFf5hXWYI
avZi59rrOasW0gczzzCfG1uxcrFUhC7T4sacvZjpUIRzVcE9MPViixRXcqj2qrKqc2sXkdD5bl4r
51GvpbEziEjct5bzTpS2/8ZBmB8mlX9UBBgjkSMKQ0aZsowXgn7WbWPXzp4ffb2J7c459DERvyMb
IkebYrwIenYFFnqUWU1FRUVM9JJF5kwO0+UV+yQws2zbmqN3cSbGOHTcbM9vbLcE3DwSg/+Njakn
UgpZDJFNwwYaJL5rkXfwcXsvQhHKGRIumB1lkA1f2WiZ5FaSBxLy6mxFM+/QdTfhaM8GasAxeLCD
ka1Ix/51y2LkD/21ysvi1gG1wRSu3F27EBnn0hrgONoPJ1DnzYxENhLdQggLYY2Bw4DZ9jdBG3xn
A3UDLTmkYUk6G9n9Z6FwhCDlDDaL3z6jP3jURg3l3YJqp1b3jhlwOrBU8rw6/DjaAClVO7rjoZXI
dKqMC2lKbmLLkqfRWdZbay4+VmmOkSdG79CPLKAsL2Y0lMilW3VDKGFyvIhQvYY/w/bVnlpUbGQL
HADgir3N8ESRIr9pnIWBx7QQB/Z89bGzPlWP7x5P2keG5GVbTQoFMFJmaDbCGsGVtvz0cMAZBHf5
BKxvfZ+k7bpY762hemyt9ghhlGApWoKNwBMUtdIiUi2RV9y3SDLjx9z+Muxp3GMYWHYQk+oLLdIQ
AnPRW+l9eN14JjB521pWsZ80lzFxDI/cFd3tUAzNqfRqYAo0PMkwyTME+XokGOpgu9RzODLejbq/
g1ncLhBx5RQshyFHFxBPREhf0i6b5BI3Ct4Xtb0z7nFaOkigpNoXcUwK0tQsGzfrXieowdsuR2FB
Xs0bdp0iItx7n5OSGGV5fJ0zjxM9XuhoWSFiRNk9T2W2Ezq7qkv9p6GHjQhW5F4Jf6/9Qs7sqera
N2FV+r7svCe4NWjdAgk6J0y/r8hcuCnAC1DfGIdBtt2RFf1iQaiXTUyoUlTIxN1B3tL9kPXLdijt
+0Arj7PUsL5Y375cD4rYnkrybQtspjYh/Nh544tYCoKb/MEyJy8nSVIYyBHzjWodJ0rnoEUTiYZ7
TMwjwXd1WMOD4jogKAZOXGABTUINlZ4rlWwy6ZrXDTJ0IPHsmQzXGxM/z8HXg+TNA+IJRs1K7y7z
Bh1bCtGN9w9tUe98JgIbap5Wj409f/YCdglNpw7zquQzQjpMtvncooMGxdDQt607a6hmBFCdZTzY
bntKWloyIEdz3NbJISlA9LAaKoQkTK+wyIdLrxZuMfPd4uK5laV/bTJYk2ZINJDVRrmZn6eqekXS
nR0M11Q719HqyvJRShG0OXGi3NgxRvnLc1IdsCFwXZRxsCfL557Bw0RVFqCeFkTVIUzf8Kaf5gXn
yVizYA4XvT4j4C8Zdf6Pv6TfuJ3ccETJFU6YP0KOKLQdJnFobSuQ7/JyMk+pfTvg60mD/sEZNXUI
Q0fLhtM/0EUQBqp4E3bWHkmjh9NKfYgL68o0mnviIfdaGO6vj7JDqnifN+u7nhgnFG5RH7OKQDYP
qczOo+HW5Fvv2MlHECClIdgImWhx1Yzpt8elGA4EKDDGZdabVfLBjxjH3IL6DWT69zBrZ5sEY9lg
2tI53TT9LMAMVNRQ2rNJvKp6knmZ7mc5n+kP9bk4lmm3LuITCvaEcvPKij+8i0lAzOqnKLH3Gpcn
UI6AlX2DT75hRicbuT87g+tttC/yM0F/9/PIjyuYNAUgKaNT+R/cncly3Fi2ZX8lrcaFMFzgohu8
iTu8d6fYk9IERpEK9H2PeX1Z/VgtSFHxSBeLtEizMqt6k0zLVITgAC5uc87ea6cbr5mmVWDhd2ri
iDyzKVtp3jo009vQdHYiTjSmIc59tMoL7L7NOPOcnVG/w7jxJ5QOcQxGIaG+GPpagXR2BGipHO36
m1p2j4psXMefWRZV+QJoqlsXdZOAhVdQXE9R6gZ94QQILLPvrLN0sYF89joEzhhLFNDFwg2agXyD
8kcltRUy2QuK0Pi6kue2Hh7JTTAXDfQlMFoBpPXKj04h+RVHUWrG7eQzucPSZLTIBwUvSo4wZut0
pzad2m1Z+M/kIAAMK9Xh2I/14LbRgDJV99i2EMthdUcRqge67yWn6BEnNcqtqTAv0tQ8QVheOUE8
8fSQIzq9Nq01w1S/hvQa7EEzVm3h1Vt9TJER/6jzFc6pRTlc0kpb9aLaaPGf43Tfql87GKmYwDhY
JbjhSHRCjrm2C5LcCiz4l+ZUJ24LrwqP2QzcTYKHOkqUnU9fl/F4RJEsblWFMCUk1clLADfETTN8
yhZo3yvKmboLkAFbmVollPAVAA2kKR57vqxQyW6syLtoFLPfdGiWTgkhTEvkY3e9xw7dCA6B7zP3
twpBsoNS0bj3HjWZovuJ6lU+KcFBxlFy4vGTRdIaW5iP/NA8yG4rZ2CmQnT0CAXfcLq1Ng6rCowj
CK20W4KFmO1forqRKcW03tb2vph2MV/ihi3JM8DWlRf7B7XSkIp2L5mXXxA24QE+qF/QXRCPSLZG
kqgHJfc38Ch5YhPMM+yNukMWx2x9BdjvAn+d9uZk2HjzEtQ2lrppB0CYoGTbFQZa+YCjlm2Bjcdc
9mm/RPREOsCkTiffy+3t4NXFmuNUwka7qK+0DoxGSMcA60hC4DiyGpZuW/6oDRI6qK6IYXjWLX6O
BWrha8zHzgEkWk79zegbWzNkECIBSHCYxzsRkSXEiosUZBFaXwsoJCxHa6s1273fB+NpolO0RgYK
phFJe2gt1ZGKCmVxBJWc79L2ssUWOTrRTUWyA/p9P/0Gy+gQeQq1r/4aj3SJVK9nVa7qu4xdE2lV
SNGrsluCsbb2A6AKN7MhTGIMfB4SaS5NthKjWisbUHnGoTJZqSiCVQc5Ziu/b8eFmVNAKC0+BKeU
h5LCrM6qB5cQtclk4hspyc9F6J71BnEr2tgu2s4CzEH5rzgNU1UdYrWbqJv0TCod1TnSkOsTBdI/
kWhVS8UrmXgFO7/VhPr8SwMfeEV2koJcl2USrZ2/HfG1Q8aZbi3kodtGScutohDwsigE+x4p7N4d
Ash7ZpU7p7rsWpwLKJ/WUWagt4HjAJdXRNYdqnlj2bdYNGC/oqWzIjNdTqUZBG4KsurkiZyJiTXI
X6kYZDbRyNFZgCJEbyqcy4ja+3dFLdHXd3atLNV8dqohAkK5latPMm+PSmqiy8vCHd6E4EEzYMF0
xOpsuqFEBy7LaKcNDtTcgUuMorshdMz7wcstV11m44Cz7M4nkCVSH5SkVl8C9jZ4vklB+kGiUshp
kooYVhESNHiQJPpI9RgkYOsqsPwbPPr9Y24Nw31M7XmZoM0jS71I9oFJcR+9kkE5NNS/amQwnSgJ
GZuoYqPZMhF+8ZzwLp0a7zjETnYVcLr53qnEry0czgmu4SiFi3Y1uG9g5YKsAH5yQcpUfEqaBk77
AEQzEkZ4Gvu2eGytydn3qPHWVKdqdrVJQz6Ip52yoarcdMqe/LK6lCH9A+Sb4YKAGWUX1JF1wYBo
18Khn8ALU/ObWTF0aMPU+KrlIxiFwPD7+wFV7L5NpaDOhIlvLJDQU4vs1T0MAHkAWjDdDBH7ETMR
A/uOrBlZaoEhWwn74ST3zQ1SXmx9VmU/9HKoXjoD6wPiwXwNQHZc9SAR18CywOnqLctij0rUT8W1
jO18p2lF/ZhpxnjE7ZIf8nDyXiqN0gk1oMwXJnXESjKq0wyXBoVsGYIWKKb6rlEEhpBa8aeXNszT
hRIKb0OpVD/kwz3kCdK9hsbjZGQ2W6gf7VXtk2IHuoaeXBYmG7AAEf5WpzrUXj2whLG5QD40fzwl
rIgkRcfcsS9ij0fe32Xodf1W1YQ8CB+v7jgYGTsEK3kueAAktdB6pcQA1MHq8ob+ZBxfV5zwV/9d
8iFXqU31doo6a5F2Dsz6qTaoa04YEX3fdtEcBUwxsvo3JEH/v4l9SA3XEMD8n4mFuzr58a/8T4JU
3uZ2/vr3fikuFDiDQlrSIW8TABgSNqRAvyQX/JFNuYgcEpW5Dnu+ytX+N7lQ/iGFBdaHOrcE8/pK
8mPIP2b7EhHDhFiZRMiKfyK6mMFV/6n4MaSlqqoDNIyjFiUNQ50VGa8odhUadW1qfGgJbB8oQTxB
IZgP6qq9aPLQuLL8aGMTAEA8AALxV0/r8tdVXoMGjRlYeHZxsIk2q6ihcyvqGY1N1RQn1Xrqoz7a
6WXe06Ol5ztnkNWFt6tLNaFE15vNnhiQ7koBS02lPxTQKvp6X7MJDqgRx/XPs4kzez6SQ9Pzf0Kh
euxGGvRBEJTqgadLn1S34MRbMd+PSIfnHozEgEcBrXAKwWDlV0bzUKlaOC5spLEgRELtJRQdVpW8
1rtgjQ+eBCIl1PKVnYwFlYpqPHpe4FylYxp+ayYJPtVXaCnRs++H+7mZayqJ8aSQ7YCPh04BLWVK
7EhWS6TglWblf46NME620Tvy16P9R7qn/5oSPJRLEgTbq5H2mwTqQMJvl7+WQP39L/0lgxJ/zBKo
OWtd5bWrDqP+1zepqX8g38F2ChQUUzR80L8/San/MYuTdJWPRcIoJ+znbx2U+IPv0dQdHSEUSyzY
0n+igxLWGf0NHZQjDUapiSfExAIzf7Wvvsok8qJ0Ih6XqlNZXePTnvZKW/u7EosBTAwcHyT3BBnt
SH/MVWQQdXJvGcWLnyffulHfa23zFEE8Xhm0flfFWJBDk3c6GyAo6hzEdE6OFBLYL3UumXRPfjj0
a+IBWWPGkfMBZzCl7L/4UTMhovfue6tzfVPNyF1LrxShh9s59m3Zl9pynOvcqi++YKSG8jNi0uvm
hpIicCaG2k3V73Nb7Fm2/X2lBHdD2PzQImgNClqqC0jdsJDZlrpeW1tYj9mCKLT0EEt734XTA0ws
LyC7HwcrfkSEtpdd6h9Q9+huk7Y7UVDNJl3u6GmculuzuNZULd1kUYL7FUbztp+Si6kutZ2nJAfL
yo/IJA6WVOUpZHJrkWFlE4QzdSQyZkQBvSZE8UukjMmKEoa3Ikv6MiVucy9h2LfVuI06HOKA2bKN
E6UrO643Vm7B/ClrSFA+hWLNvG9qdTFVDjY2mMeRVSwjZwDHoOs3vj9clEW3dGR+TZzpqmyLLXb+
VTVVu3AYIALoOwx0x07VCeNojzMgBgwziDl2BGnEPBcVt0nMgS4rrTunTjFxQ2oeLScHmKSC5DPF
hqbmnQYr24BQsSXlOzuNUiariOaCUlecxXR+TM9xuWILZU2bYmwsN84CbReUhe1G9bTLAu8mrTgu
pPjOJFnKkKrRXdQowA1ZrUi5W1mpBRgFUwH6/R2K+y0d/m1pmKcwsddhHG0yq8xx5sb04uL6UJT+
oQfHvFQi/EtKhfWFt/EoBNW2OAOyBrJrCUZgrdXWD9xjNQ0qbzV1cbtA0IBeKbRw+7TP2HaOZPih
mq5BPsWENhdpvJElpdGcSqiq4RgGarONyi5agoV6Qq7/Da3ahpJyvR7b7Eh/6V6p48vUbL+UwnTj
urtF7ICRKnFjkiSE1iCWgFpDds8mLGC0hLRc3V7a30v45NDPmNdxBi5VkSGL6XGzw6Qn20Ldkvd8
PXSksujmUc+HHVoPuiAjDLe4pYxfwFxfM37uvcy6UKcEzU5rXgs740b6/AjYgXzWqtxCVoDso2ar
cYLGEWrZyLHdcVM8c3CsCIaU/k2RxeTr5StCeR96iqs8iuZ7yeJVTMGz1JT7McvKve6TatjJ58ki
bLpuDr5GNUtF7Y/c41abt4ytGd4YlQfTWxx1dr46hUYw3Fvt585ynOVt4SbCh1xlxcaKhytHoX9g
j84xT4a7oIyu/FJbYUq7KTX/qmCHSlYkEVwQDOatq2Nmt1qEntiLxZplc2OqsL1k4jzMOK8WwZ+s
vadp3vBOenlV0QopvObUAJqZIpZmNYIFp6hbyA+zPIWqRJG/WE2yi+wXLfGpQNT5Dfijfe3RnG3m
bXVVtd3azpgkZuWCMe+5k77KKFNIdMZVt7Okla6L4V5X/YPn526dpjxg4D6IVLRb/gemyNZajSQy
9pP2lSHqLWEkXqSWTEkDLI2FYMIpFWUvzHYNgyT5UkYi25mVsTbz9rbkRECF+UsHxIIo83oT5xRW
G7VJXU+oxgZ3qE/lKbgDrOaaIV6T2HkIKarZWn7qLGK77S7cYmoi6tG8d7K7wL5LbXJU8eCuCxFw
ZO31qy5smPynDnEhHZRBu4+rCqaP59b2+JyP1RJnOWWvscSiVDvRtuactBL0M+e9njGEF2pE7diT
2IVxABzwvZ1SLL45Tc2lzqeLToOwZlu7M6zs0jL42CgU8ZUgiaFdBmdYq/H/t+1X8qmuZTItITBv
hW5earJ9aOdTl6dTRPF8DPNkOe1sQkmDUY/msOWXOtcLLAqpvtDz6Kodum/pfHbra2d+f/Zd1Wfw
JlFCjB5FFdNIn3ra/wvAeld5qa5TeI7IFJhyMfA99C3/q5Y+VYssD6khON97I0sWLYqbXs0umQpA
gij9gzkfH7shuK9l9t30zSOcmWecGZd+mjwyne8qT90lnUOOdjuXnNp7tWq3WgsRy2urnZUDZuw4
fCH709ZJQTmEtYOyrEn/o9Q7SBTjsDfL8LtiAm4DoC0Wk9Uj0GtOo2Y/z1lobocpZ+VU+n1mphZJ
EkTNeVBYhl6yMtEnEaS49sJGqqOlLbO8IC8pC/1VZJndMS/9b0OvPtpRsp8kWQm43xYsbmi6HOt5
GroD4WBfQp0kvGlmKRbIJBcOMwPWu+whE1G5Nv3wMtTH+1RVfnQiIDq7b3ZyFNfNnPZQmRYUCuuq
t+KTRPmaQv7IJxbViSaxTfNFCgMRJQIe+EQHNGrkfMfWNu8FLfq5IJAOCKksk4AKLGp9CNUu0rUX
K9IueZ13TFzVMY6LbQwxYom5iQJl0V5bPfwhW4HwBdGcqDOTZlY7/CCp6Qb8Tr4koIReV3HB0hEv
kuJnv1ZdVZyZ06amh6jl61AZr5IK7U1f2+Va5vGlsOU+LeyrMI8JpJtaLA0dAsRJUiwJe/97PWDL
7Ry8qDJ+rjV7jxoQQzCkwBM7GmyEDkFopmNRRoAG1kxojst+XOVBFYINzK/DIn0UIG9Y3Ent6zLi
Sp24WE1mtbJFR1WZbVfTHrUEgylRM4qjb/OJVLsAFSe2ppVS2YfODqZdWpAc3oJWlbLrXN0nmrTV
WnEKi68mRZ12CpYhRR5YoLvGUC/ixtkETV+6TjMRKCsmpod63afjOpkrQ/RIdgYm+aWIp2+haX8f
BcApy2/tRWuoX0YL8wVdkNzjPZmC4C1SlxZFH/FK4qdak8FBH4dDELFGaE53raMRwDmVbuCYwgMY
a4Zzph9RYMulVAodMhIVqyFPu032s4qVGk9o2BO3CfsTdFYVHzLV6VgHB4ukZyk7GkB45O8MO92N
ZfZM/1YsKyc8lT4iJZH2zbJqQnJFsn4tmoDoKSO+VUL1qNGo3jCRtSuvkzRiBwprfk6jhGI4em26
DesKBBCmNQpWjSGPOJrxTdbMGiTZjl3lAWbzH/q5WjeNpb5BRgDNmSowwgfVXxO2zLzoz5XMgDaY
lLCfIjgCWX6RWdqTKOg40/Iq1vXYXDDPHTq9OzKTj0yJ4cmysyeL2gl1eOBWQPQUtNfstxrItCp6
QaVplHUahxn1tQH1Xo2uHpLQKjHsu0Ybr802/Erg1InMw2NdR09WazWLykIZTU2uW2kB3WOjgZA3
OtDAzHIOfveQH+HLjVbCt34UemuumBfp9MUjXm+xoCI5t0jp1Xvqou76L4qmR25f6lfNMFe3M3B5
1awF1puDPWDIozNwA/uENmxzSDV97+cz6qbVXwpLioM19DdTYd/V0l5Vig2EVjpLiEqzcn2NdnId
mAUKbCPNqfJBiuwUa0UjSwJDzlHNZ/EAvAPVKHBcJp2x/zo2/rIlCBAhcQ+KVCWx3WPGb4rODc1x
Vmx51z3+bDbJNCicKnqKh/aISRdpzVwWxo13YVJ3wQmLXlYnTp3QpGwbqxQJ4rK9YvSh/Pa0l6bM
7zwvw+uKBCLVV4D3mqWk5ExNxKO4V96CfS1mlOSh1sZHuKMcfqBlLqphvNW86oiy6RaZ2xdgQtd1
1h4Ywymvtb8VtvazOPq9pg3VqAgQIIbs9Sgh/bo/yEDf+dRcFl0TseOyjNUYsaGilnzZJSgc6ReT
rFSCTGIzPBUJXdPI+eIbTUpXoaMLm8dLbS6tj3SNcOMbLtWEZhnH3tZQnEsQIxjw/T89PWg3BsbV
hFUFGkZGaA2OmTLtH2Kb4k1CJ6FV4pVROTvIrvZRtZt0Ay+i3ceBeYH2I1nx9BbMRWs/jk5FaWzZ
diEACeaKM7OOih4KU3OzhbTXUdNQ53abg3xBDYxZZdkvoVe227Ft2I0zre7HoFHJxsGbodPonozh
zivBduvoZ8rQeeoIlSN3smGD69SuZRn7AoID7otaWZO9k7BNQctthER0gmKslnVDDxnU3dqW6F3V
fnyskwKFl2pcBiAvicWKVnN67xIg74PepEiEw3u7zA6hZ+srL9etVWHGT8R5RTx9y15CLFwPFZRB
1anYBnbwz/SsAiViFkhvaJqUFdlw2LmJ/gH1IfoyvKqC6LvQgukAOW+fGjqx3yVT4qArG5n71QY7
AMV/k+MoDNsLvNiXQWA8NUal0xCK6MuBpy+rfD17acF0UNaitgadJp5sYg1r9lsNfwlKHTzEK9XO
H/HqhRz8fBBTAX6VyHAyds/jN7PDMpOGd3yuz/gCvwTIiRZI2zR25dWLU1BgV6bgxsyeRz15MPUq
XVd6upbsrTnBIrMcZ5ZCg4V0HceT+BYI0OZ2UMCDENrIQETxDZUlOWqOeBKQ6pae4N9KMc1Tdwlu
mgnVd9Vg3JgS26XkproQFThAOIhRIoGtNnQL8zjaymMUoOJgr5AgpCWPG+14djshH+cYQs8LPqOO
mkaAI0dq+GLnK5Lolx5SHU+HvN1cFmR6prTnBezMbdDF16b+xckiUCMzNkyzaDiM9a4oxj2i972p
DvkC5ThKXUQdsEQOjopdRmjVY+ZDfqRCwKTY0gQwIa2zosurRn0c+tLbaYVcZxxyp1TfmRnaPWmX
D6QohqAQp/uSRmeko2Bi9vZ6ku5qvVp7lo4a15j5mRsnS3dD3l9lsUePsAkvYJ0fwlo9Ufs9NWzB
AhPyY14RPG7cIGG/F73Y1kEAPkXU9F8lgsrxljIChhqnviT/S7AzgSKWaz22eu2rlzdiAZG/4rDb
PkbRRQqtp0oN1fWDOkbUM75Uk9wjE5ZryQ7M6+djPPCtuGhRKRmBWHqTqS2NYlgmFVolVc/2WBCQ
d9bEH+Gix3aNewFyGclMz7r20DMhdlN5FXZjsOn85PGQms4pL9JT19GcGYjsVDvvS1B1yQ5g5j7j
OlU66kvcaT9qqzwWqg0JAUFowWlaNcojCsaltGj9meHjlCK0vzSKJ6rm5MjHGYCVbt0U7ElUTFJt
Tf+PFsoubS7qqgXC7+XXQ9vSFg/T1MXwfDPqlnJQkTi7jTHG67Lr2Otb6sVoyVuiE+70GmNAyj+w
GKtKbGcKHAyCRM9fjAkQrpVNF8iCcMy1/aatiq1qiosCUaXwui3srdswyKt1Nj4ZkfFklZa1i4c/
o2TYRVQS0kydWa3ThQHdGHHEi+AXPUh0FKpqP2bllG/bJn7JPe7C7sbuYhyRrFLKX2pmAM68hDvZ
hJG2SmaTbeF4Yg3XzvXHgGodVgPFNOWyz1tlI6jz6UPGb8/5UJws1P6sZjTL0LDRkVrjbTQE0afO
sJU9SOzoYDY6Lj+ypyEzxLErPeAddWv8G57a/6K15Q+dtZvqR/b08sZaS+/lL2etYgqypuY2CvlP
BhtAi/LwX30e/shWab3aGvZWqrpzqtFffR5M34g1peYY9q+6MvXmmiTA4D/+m8DaTVMGRzYoKWnQ
JPonReW3FWXDILqHHhOubhuDuWbYZ62WkeSdrLBKeD+REi1rCaBLEV29Ndj6ua+K7e+0debe1Ou2
zs9r8XNnjaSkvn7e1hF5CrYrqSO3pLt8StpOodEtTdcBiwt4vYYsmASrgBrlyERziewgcTN/LPCw
DWg3DD/CI1dues4+5CVnckWCJcU7n8D5nv1lCpPWRfeH21KjeZ1RhSWIgJRdMjjAFAUUTRP6xacs
afSrj2/tnTuTpmkACHRoDsBWeVuXtzLfdGKPy08K/rIGAw4yEQRBGoIoSt6ok2Avm4upTY31x1d+
64z++f64so03f+7U0WR4e2VzmDqqO1nkIrvzV0aXZu6kQnj6+CozZOD81RmqMCzGiETFZzO+Xzce
csLOQ7oCIXW/qEMyCLITKXXQuqqTsVenklO5WmQjuxB4OZ45n/tfx2J6QCpBNISIFfPGUqa9NRIP
WqQgZmb5pv5n0Nvh1YCjOlsI2WNgBYaGfzhq2+hAbkj0LaqAqOJbxzaZwuJATxw3uxa2+sPPG/y/
0RfrflRNW/2gu1vU/1q32Qtwhzw7xwj8PwipsCQHIN0hR40uMf1mwBGvRsFv3bL/+T+Sp+zlXzSz
+a/6ddfs3b/o7w6aEAwPG9gsuWSqziX+Agk4NLx1msoaDV1AFyZD6K/JzlT/MBi/BvOQFG85Fobz
h21pQoDF0A0TDsY/muxmTMV/9pVpaRuwDObrW7ptObjE3o5iWUF5DTsQYEBPYIe2bU/909yXUdVR
8iSj/dXzemfCe+9ydOt40viS+HjOvs3GLKVtOAHpmhSNVkXOuaCbjSiVmnq0ETTrk690nmXObw8P
v6OzaJDVpJ1dL65JMywNNt6Wwn/0vWhOOKsBEyTD6I51nSAhz8dm5+DQXDsU77Yf3+/buejX43XI
iJIWv8AilPHt441TevB2gYuFudbclSpEmSwyks3HV3m7Yv28ikbGEfOQpUrT+e0qJIMKbc4s1Yo+
A7Bc53ykQOFTNRxXH1/qnQfKadFmyHBQZkifzXpVAVNTL0a04NJuto2jEKJhlA4nqjzZCuJplobj
YH3plWkW4eWf3OlM3Th/oRrdZhhyKBoN46dO4lW7V9rQEEqDgnuJDw7XN/Kma5OfpNM44mNDHIVR
sUQZyB6zLKJTCgKPE00ODxG8UhncwE5HcR3HMiYNIg+ipd/h1XDTViEVVpPjS+i11jOQtPCzsfhb
YiPPTdPwF2p0qtGkOGffWuSA0CJlkcFPFNLKnBNty7bxV05kK5fpgI5kUJWTl3kCNUZULcwugq1h
Otm2zhXcI04Qbsn4Sgi19D7LNXu7XP8aQmRZWsKk5cZpa/7zV891CO0mKzxy6RRBhaMvrWLjtzV+
Vq9bhjUHyDLE4FOV2vBJTN07MwLMMEMYGhMhW4WzLzSXYYbsUZ9cD+vW2mrw4pW4r4gDGF7Urv61
IYdQ4//I35l/fvtSuDe4HtBc2CxKhMlvbxMEZDxWhK+4A6QJqKWVc0m9ijywsiiWH38pv33686Uk
QDwYRfa8pXx7KTxGdSnqSbpGTccqUSJ/Wziqf/fxVeYx82aC4yoaoBl1RhCRtjff8Kv3BocYO2IA
foP0EG8xiqZcRZLiBlaEpUWY3HKarPaTOeC3VzZfUyIFYSZQkWqdjWNFtOQKVpHhdrnXX/ZZUp46
iZ7ZiSu0epmobz++x58sm99uEqkYLChL05h83t5kGrcDu3AuGBJ8TF+D2PYq9UNXSDt0mzH+Wnf+
cGjNsrlJ+aq2Kf33FUT2+JPZ/P0fwuixdIu0QaHrb38IBbwUP5zCOyWDZ0u1tTxhHNFxQ8KQSJFY
oD1RmrVfk1BAMa/cVXGfrVpcf5/8kt9fO9Ie2EPUTW0Dm9bZEzGLoghQnhpuUaYzH1olBFzinZK4
qJxQLRYxKSabT17Db3OEyUVBF4E40tlgGmcj2sx0GtXIcVxNoV9M7CIcD6weeKdGHB5kV+skPhHm
N/8GG/VwOjArG9JZ68GEg5X8g23Xl6oLO5AIhLI6UBnVXRRvzScD5p2nw6dg2tJELWgjmnv7mtpS
ZiYnDNUlEeDaNPGS+bqXXieF+TVvQtpSZWIHn1zzt4XJJHmN7dTPh8OR4GxoSDP0PVsVsCTjsjx0
NYha2HmhmzOt3oITfc6VGZlI/iesizz9ZLL5mVr69hPh8vNUw5gA862ezd+mlgdjhjUWMXFt8Zix
BRJOTM5GKqVbJ3q7DhMFnj/hRVgo89RtSJXcjCqebIooxsoYam3dFii3q56VPM6LdmXCeoLZh7/6
44H07qOyTEFAKPlz+rwhfj1njWNeULGeiFzVNVrewEGpA9JiwiBUuHEe7krfXqYoStkrxoePr/3O
GHakw7BgweFo/1NO9mq+tEInBOPMa2qaur3AdQfPcRirfYEmeeGTG7n2WQlvB6PQP7nr35ce3tCr
K599PTVdcK0p8Qq0fRWvbJ39WZt10UqhePbxPb43/FnlUMOBzdP186N3mRukCE2tyiKXN6uyKthP
DKBXfSGCDfnc4R6To/xkBL73Ul9d9HxjBjLCaeB1E+1k424XsrC2mZc9c/K+NGmL0f2mowOvw8KN
VfzTPQTfHlsWlfMVr5R+9dsB1bZWjYeS7z0HWASbu6yOhgonmIJIt87AsH4yiN57lcSnc+yHAmgg
dHx7PXq7AK+pX7kyhfaLUDbeeLH53WLP+sn55Z0Vh1ubj4cks2sGF317KQWLE9xj6tcZJQI3jH2s
K1lHk7tG1eCMU7ss8aagteoyd1BmOrODIidTA+2TZyzmh3g+w8zVDlOdC3dA7N7+EkOqqF4CsrtA
2FcLUATGEv+MDbQ5TlZWXthflLYrlmgN5WrKaFKiqEF0N9bBFz1GeUkVdtjnHJV3H492Ma915z/M
NOHhyZm5zeHg7Q8LxlbCOIW9QLwIod+o8yq7uEItqYFgJooFtFePQxcWNxZuOIpVWdEkZQrMhN5/
sjV679MzLQPZrZh30+efXjNFaimrHvhEEkHgygooW2YRbqNRsa5YqegkO6gMPn4Cv+/HhPPqouef
np5UVYqcSriQ+IHZWCR+epPP+cHomoUozOju4+u996kz95tyzp3XmUffPnCz7QJc7kK4ZCxzhJGd
vTXT8aQ0uOSh6ocrsEKIiipScQHCxpuPry7eu13iU9AVED/OHH62h7fDiTOQzddHSI+5QzNfHIWq
mGvZQ2tTsAmtiJhE9zkfCn2rr/aN7g0X/GMT/hAHWYZekNFRJObOrGWBcgge78c/8b1fiB8BFiTT
w3xQffuANNikdRIDPCM0xvjROYm6TKykWZbIfdcjLPlPRt3vixpaXRynct6MU2c4myR6jgVjbFoC
A1iAAo829FKtsoHAX2h+WilOiAuXSS38+4/v8/cpgevO2wMDQTfJymdvAo6dSQ+H46oxauE1lIV8
2dlg8T++yu/DjaugQKe0rzlMQPM392rJ1khAwYdPnnTL5H9pF6a1dPQ2XgaJbHZePKJryoN0Wxje
iz3Y9idz/e/vcr46G352dzoVvPO1pYvSPld5to4SOGxdSRwKUAvcJSiQwYtFyicz/nvvUkfUTnQR
O3wwo2/vNmlApcdpraFawiVclmC+DYAtbLVTKtqyJcbZmNWcfT19Mmrfe5sUIedjBXUdUz/7rHVP
q9Io4MpqJvuTz/7NrQF0f3KV+W95O1vz0QqV4yMfyHx0eXt/LXoAG2kI98dhYUXsF/pRaBiIWMC1
fDxw3r+UNeN+553B+ZZcR3EMYY4bgr49uiItug2pBI3b5v+8rskSTcGWbha6Pgo8Z4tjDfI+kMmI
0VGFotUn8feg83zkOQ21sBGX/L9xZ7SoVGd2Ufy2259Mb2oIsESVFeGzrUsOo5pDsoGGkf2TS72z
A9FUrjQbn6haOec7EPpGJUsWdu26V1u3swt76bN6rhVQ3whyB5wTQMVBOWQehBoNn186oLGvKuPf
+iXzwDEtG3LZ+XQD6pAMXKPTXIJ64nXv5d0qQAzpDsImv6NPsV4DhoYAlxeu74CGM4tRI1BHUdNP
PtLfl3kK5oJ6IvU8zqfa2cSXKybm3zQWbp/a3TaHqIZoeZFE6ilKrXibEuf9yRT/3sdJ94A8Onb1
NEfPPpupxJbPSVK4dVU1W0vvVGJHynj98bh6776Q/xiObVA1V82zKcAeY1riHldpxzDc6epAbkLi
AahosysjVjpOFGHwybN8b8JjE00LDVcfH9DZ4hWaAkeFJ+dFhHBxJVeIsIFIuMl1WV3RnugWtArU
jVniVv34bt+b2tk4zSuLymH055n61cJSBnorgfFrblQgicoxrazSXmSI7fNg1fnZZ5/Se/PR7KMS
+KakzST/durrmyGSvcLT1T10WHraosAxMuKNLb6uj2/tZ4njbJrlxMBuAIPOXK45Gy+6p2pIu0O+
2loZTkVTIk6bc1aqEHtEGZAmi0AT5N3OSYSDjld1jhh471S7IFQDTy9Suh7guN+DL2X5I5cEG+9k
wCyfhmjbs9HcqEluup0e3qmer29n7cydhp7qEBa4oY3G1xYZPMkNPeAZHOnQLaipFinAQ3dhFFg7
4u6rg9HbyPUtlMq+LtpPhvPPJ/rbU9A1c+68QJA/PxrEITmQfqBxNKh15Zg6YwuGBJBrmJrlbkDW
7zpT3awL+tFrDxX+GlgJjvkoxjZRA2WLSr3dALetll3VAbECQLkKEOJ+8jvfGRgCEcDfP/PsZaGJ
1uJp4BMI+jR2zUKrryjH5FzKnz6ZR94Z81wKOInOM6H6Mv/5qzEP+LGKi4LDUs843dvJdFuBBbpv
aJ8xmU7Etn48EN+9no2OQ3A2k+wS314Pqh7Onnnz5rSdd4XOqNnWZH2vqxbesiz7+JP7e/dRzlqQ
mY1OO1N/ez3FJxSyMZV5nhT+KRoTNH5UlaE4whD6+Nbs+e86H13MW0whs/MQF/nZtWTUK9FcZ0mr
tCEfxYPjEky6cj0YCF/BTAXhZTxY1qXTqNdkvBFwHscheY6KcxEmZfFYiGERlNqPqK3FqRqcGuxv
LdE0BTCRGJHEjej7ohgIC/PygNJY0aycWK1cZSDoZdlbYoC6kA70aTyv6A3IHF6nLRolm+BklYV1
j7ddY5UOPGMPKPB/UXdeS3IbaZu+IkzAJcxp2bYkm00j6QRBSiN4k3AJ4Or3ye7+92eha6tCOtuJ
mOFQpDoBpPvMayZwB0YZQNpaOvVpCtP2LiwqFG9BSg7P0qdcsqFkisUA8bgG+hXJx6KwC0yIY9v7
IQpnwulTOJhWKVEX8mih1yMOiW8PKMiFFtB5McfIdgg/x4smKvK/sbsaaE4McXOUeG98d23qa9qP
ev6txLkaDItpt4cGVzV7Gxi9/b0k0SnQzRJAH5yo6ZxtamT9Hwo60bM5C+sAk5J/rbMKF6UEv/k9
xHrmcz8Q2W2w/t5TBwJLX1nTXG17z4Hbj8dz91csBqjF1OkjEyVKzHAB9jjuESIiKPTL6+LMJUry
z+GLQQB9gnC1BBciBn+QuApRYtV6Pt5vshjSvTNI+EowVZHlAWt/ecxzy56wgF2GHQDh2upqEVmF
NYrLmDj1LbdOG4IY7ZIZjeJEXln2Z4eCgw7h12X1r7sAAve6wB57bZrECVI1ZneEXlv/tixMzuW3
Ont+ExKA56TFAdhmFRvY2nhwaEZz14W5v3PCXtybZYJQWhw+dLU/fMROqdqCoJSHcI6tfevM4Rbo
s7gDVFttY8+ZYVuRQkGIEQe1oB0a2UN4vPyY5yZcQ9M0xoCSxBrUsATdZENoMndRXNbQT5AcovSN
HmYPqCfDRv5hzPxrwfCZw0eDRlBgRvuA/uLqYFWDa08++npofKOJsZmGaji0uQd9ttReY5sG6y24
I2jiQwab4q+Yrk/f5rmMnpUEHK9ZocU3jw7rtajKtt8fi7ZFEYKIDlgNWcPpsVjCCJWNFSGKg8EO
iOVRG7AXs6WwnIXc8D0neUdF1HYAQxjgYz8kjgPdh9Je+lsFihptrap8iFOMozZx55ofUP9AiQ6j
rt8TV4RP8DZxE46ITX5Ko/O/Trid/zU4c+td+cZn7i4aOXhr2ILKg/NSiPrlrgSt23RVOVHnQh32
4KfzH10zuNspQOsNW3P7ny8jwHIa/UiPk4rD6tzg5kEAqFyY0c6E7+JPEjYSHqFelHifEFbW0uBs
6ctr98xuxpfEJ53ivPKIQE4nq12CUWLwgHKjTGNqtHWHXGoIXwJCzJWhzhRqSZeoagCBIup21xVk
MPw1VAFeEBwMikQzyOko4LbwFaBtx7CjnV930T5UC5lcGdxD4KsOhpwzNBwxqLz84meqSi+5G+kb
ZAxQWKcvnnVI4UaiIOaqQsn5Ag8RhcHlDo9flLdNVcE5A0APDhmQvsiu1Wzfg0E81pbpm3wJ4A8o
mJyOr/xM2H1CEdWBSvhXiU/X8+IuAl0blUNMF85T3geUs3M46gHS4s/N0tCmQq1/4yQeluE96tgo
LZO4dOZ85eA9t/JRS3nB2IBhWC/FBSNX6ISUulCZstD9zh7ddjqiA5zcFXF2DUpp6W+9CqSYADx1
aHOgJrEGoUHDp8QxUz2ZuqjZ0SOzweOjSo1zXrdtU0fh4oFtcOb231oDKHfnjle6GzpUe/cEur8C
UMM06SuezoYtUEeA6IRhgN7ciNnhhaZG++YfrzmHOJ/LDJ0xkAyr68zzkdbuCoUBVOFZT/VsI0uM
U+umGPvpAHio2qES1t5WaH7dDpLz8p8Pbzk03IlA4COvsVs0hpJihOeHlialt2iZll1l1pRuojI/
uEhz7ygy+FvN82oS3/h0efRzK97h5cnDHJp1xCmn3xhzCd9MB8pxKRQLXDAL734wRy1ha5WHfgzm
G12Up+Y4BejGoEhIXQnFxIhEMlOeltUpAPmn4nPQqObKpzlzhZMw2HRgqGODpFnNfxqOC9wkx97N
Pqy6BH+gTy1Rya3T0UXKHfhVM2b3V46gc4PSxADwyMonrF8NOg34B2OowaJDf7Vt8w/OUC2HFEOc
m2JY/Pu5v7LKX/Ld9TInuvXRWXLYautlnrmh9oNhRMxtkQuAInSwIQNRxmrlQ+Inju4m4mYDKeu4
zAZG3whyfMnD9kehOTCGQBv18qo4c9I4aAUTJbwQAtY5VIEXNz4uaAQh54mVhO8NR2NsvnZNi7J+
iUjo5eH0J11/AJrF3HRkwUTLqzptjn1k5GAPs0stBJazRpARDYSQXjgE/2J2PYCuJhGhhqHrMOmX
6KFBpLboJeorMNbzrTkvaoOier3Ja+NjbhbILxbom1x+vbMnKZhgCj8hwxJLnA4q2ONFHBbOjg51
f5+Kho5M0mdbNVkoT47aDlh1qIm3BmVwpO5uGxhXVy6Pc8taA+KDkEnVW/30GbJK4uc48AxLo+Sh
X8Sym0qMpE2rhGxm2IgShL9ffu+zQwKG0tAXmHzBekgrrScUYzlYl6T/UBFqEjW1gFcwk9iBm5mT
Ta9gUF4e9eyJxmmmwahWQBl4tYHr1k3b3IpYvLkT3coCVjvMW+9eRvNyDCTkNNyRg73juUhZRZCk
DwtYPaSxKzyEZjSHTASQ9woRCUivTNDlxzu3tQgumAECDc2bOZ2HvljICGFE7hAtyPde6/yZBthU
hCI17t1sCq8dLnptrfcWsDjkoiiF0B1ene+O8PFt1n4ITEKAfi6FBy+z8gOSgs0xcpr/Ygsx3eUx
UtBNXne3GIyF22YMKiQRhdpoUQFiUXV7+Suc2/FsPwTlaDiReeul88s2FI0aKtJvd7cAi1wiG4Ba
V8y73neqK9/73CJ8aQZoJCZGf6uR4rDDAwo04E4asf/gu5gpjfGifWPwbZUoEtyjWX0NVXRuULBC
LnMM+stdhxQZKOgUh1p3B2FZ7THEOS49MvuhZdkANeovgKC+/PMPCrIO5SdKiMjrraZ5wuM5q9oM
YEPsF1uFHDs0RJyG8w6H9stDnUG1gQ2mXSggwpMUOasgPXWSWFitQkU5N50/vBi1F2GG90MWY9jX
DJxrZZjuE3LbIxI99hZL5wmDvdk8BGLoWeUFlEr6x7cNYfS+WizYUyPF77lOrpy8Z9IJnpS2iR/C
gKQXeLrMsriL87zrkaYxZp+ee/yjGqz2LmlxaIzGPL8bxDJurDqx9sDv7Cujn+mh0MWgOY0yIdf7
ukeH9mw1xDUSRnEwYxXX18AvOnOECto1R8qXEGzL7IsXTPO/2F0hMEuWIEQa5OFOXztRlNVEVDBw
Iii/mEGM/AFiPaQp/b8ZKtBSjwjLUWpZBc8uKu1JJFnpXYRibmCO5aZI7HkfSEwDLq+7l2tyfZRR
r2TlUVOjs+usXisoIFRMFC5r3LI+WHCDwb93yz5EGz8JKvmII1p2Jyf5Jx07m6BJoIuERuyxWGyQ
iwNS/YZ5DLsOXYLKIXOJ8KMoWnPjUTwAgVSo+5jb4hh72LXVSaS2hiHdK29x7mgIgQDCFqJDyeo8
fYkZ7+MlzkZX9/OnQ4KQ2N6pXHknfdluh7gbiQpQLrv86c5FIMBg0eKktQ9qYu2L6xjzkOOww6fD
Iew+5+TalBGAlMmv013bm/POKdxvQ4njYV2jMD3WyCRffoYzRz6HkwYCggKmT7telLTTotxnpWAC
2QFBKpuPTeD/nk5Ihlwe6Vxz/Neh1o1ghP7HAVkpdwdXI78FYeNsfRS0N6NQEKm6cPmEwYDxsFii
BxKWq5uqDKO7MsXt7cqTnMmhXeBGHMn0/EDLrI5lqtnhlEW2i23LCM4YbXuq6tPfeaWCg5fX/RGR
v2FrljMVB88wthOet1d26LkCDwVJlhttauBI6+ZSXc6JkeaWu0tqhSR578MdsWoDinUvdhUhwEaM
IzKJxGp7RWH3tnAcmProT25n6CFXJufcMgBoovtOEAG4rU7Xv0wn9G4AoyPbiOlJYBv5bZZgT6Va
51rf/Ezo80LT0601m9buasVVqpjp0LDiMq2djQm1ubc7lIcuz/HZF6Jz9zbKiyX1L6FMF/tzpezW
3SEBw7EhEg5bMWJNII2rU6lPuNUJSN0HZU8NbAGFtDo8fNypOkSrEMWrZvyGKAFtQfXkyFSH5m03
5pxY0GtvzRh9xwAhpE1oUF9OB7CV+Bwk6HMjC3P59c9uNkonkNxobQea+HgSyiU43MtJXzYePSKg
UeD2EqehYmC38mBjLPlnGs3upl+q5VHVTa0F4JNjpnr7ysmq99K7j+NBRKFzSLVojdHCITa0Wmm6
u6r2ul2bqn6Xh7F7iydlhZgJYPvLb35+PAakUkBbc41BEzPAnLbW+yprUKIoZfboDLg6JVztXB+5
uBbK69z03QtSJRAE87oKuJr9xhGRkBPcpcb85OIhuhHV9EdsKDyY0F2gsVFieyxFHuyxMpWPqk3C
Qzp1+bekVcnHf/Hy8H7A/eh+x3rWURATxVJ37K0FWeAwwhesK6Tcyc6vDyLxh+LKOju3zSgFejaa
1mznF87+L9vMmMe6QTXX2ZnofN+VRaXwZkFcx0/ltdvyJYBdf2gbXBUStsDU3HXi6rt4dRjYViL/
uYi9Cb+I3i/C5kkh2s1Yxd3Oq6lMh3kf7hCZsrfFUFraMMg4tIjwo12i4r2dY5gm+qa5RcmyfAhc
uI5B4c4HXAmMHd13NKbw6LpRiZg3uNajWuMW9VGKMtlWkxMcEsOXHwtYk4ckrWxAKf61+tqZABWp
YE201n1Rso/Trbu4SHcO7uLsyrpMdzYF5p2dJN4RQUesoIqe4jKugrftsPRXDs1ze4eYGNYpIgQk
paujGYJSGOAD7IIe1Q64DTK1sWdo5bgsIkswzSvL9dybuoBUTYQoaP+uI2KnMReRACyG+DOgGTa2
WA4ayQMomP62c1X+YWgd7BWwzvrwz/fJLwO/BGa/LNt89PzUdvFRTzp/3trphPCkVg4QoMY2dep4
N5fH0x9uvXR1GY3/+jSc1+luIjKaYyZIC0DA+d+BqII7RLuIzJcZ/cI4zB9LVtM2lX58UFl4rc14
LjdkNkl5BTLXSF+tbgOjbY0yJ4LfLdmAv3pUp79HhMN3dRFOtwlGEtu+s1Enn/DwUm5v32DCI39E
LqpSXYlXiSnGgSJ/56NMhIKs79m4QHGT3YxpXl35Vmcw67arubWkL5T+eeLT9Z/hMDi4M6Zti2tn
N95Y/eVMktzFF91RahR64wdqE80IFyPoaB+Cng4ElGrzobM9/LFRI3xUsnE+mLGHJRux7/Pl2Tx7
uRIq8yU593lQfSr+snyszsDekFF3lcS/C+Xrwt3XJcLuizMfVNss6GjL4HsR597BMSgGe75XfDSj
pL1yuZ47fumNQAVGDoVLfjWvZSLaGSMrmkFT536NyNyhk1BSQmrK/Hr5pc8t4V+H0mHdL+8s8t7q
JwHzzLVI2lF5zLelkWO2vETxnTd43nEY3d+X3jQPmIHTqbw8/DmQns7YiWkgi7ic/6fjp2NmhiKp
AWPleFUrey73A/6hu9YV9e0AZeVzHNjdA8qSFeFONh9js0puMbHMt1MVic+E9X+VdvbM+nXvwGcK
KBGTe++qBJtnP5x/GIUHOj7zIrTGHDzcVN4/JMNi/Y6cd4AqyogoZ+1rv6y8Pk7hCEjHjquHiM7o
AXWE4CCr0nkQtKHvxGDLw1DYw9620LG7/CXOYQaYvoACLjsWoYbV6uMzuJU1AI3kyhqekgRyL0Q9
H8xxHG2RI3Aexmbw7+xylo/YrjQHZNjU/ZL23jZ13OVj7WNIR38JWzDp+7sB0alvUnn2RzyVq6Pj
ZZWFOPX8XyyPbSRh/GudlXOLFr6HpaMU7vM1iJXKkLLsEkFiDOvT3VwmWF2ZXn5Eoaa9csGcSetJ
6Tl2dRHEBUt6umiEm47BMNJGm8sc1xnQLqBb8OxsmgyTSnAgO7R+hsfLE3T2/TgcLOpxKDM5OmD8
ZaegTVDCPaBNI/xiODijKL8p5f+wQIf9i6wNyIWeUxyBEbU4HckqfZIbg5HaFr1d03PvonC0P+W+
cy0yOPdOOrqlFUqTBgzN6UiQLyS8XM5knISbW7uskNUbrWhv+8q4sr7PDoWNBW0C6qYkiadDLZLi
Gbg55sytQdt5sjj4HYFQmgTySux+ZnkQu9JkhfMgCHxW8U6JPXfb4mK5a7u4v+1jJ8arE29QwK9w
rfEt287G1V7XmfcTcGkpurD5NZrh9P1Ct4vRzArtnaeCcN/EbgEKS0zYhYXXCq0vTZVV3EGOyZnJ
MtQ46tULdqiKYLlOW2MM2+o4e2AoU3AjezMxvUcjddr9BP/7UCxz+aEYDHubJZXcJIEWKAjQ5oeV
0h2NoqYuG8ZAGBEI2XFri8MijeABlGDw1IJqBg7t1P9t7D6+X3ApPdLJiY9p1/xxeWOdiwwAxNAs
owlK02CNlrLw0X2FWsAyqm9SSA2bxujih7bABWKMGgLlIas2fodsLyZc6MJPZv7gIhi7jRoYQqbK
+l1bKuexGyu0pUOv/nb5Ec9MLpBCissOgC5ke1YXMhLrmTJrFu9QJ8ZdkqBo6EL3xwYcKdLLQ+kL
bzW3J0OtLkRqaZYm8oJan0E+u/6EA3WCb9/lUc5c+/SAaTtr+Qq9bE9Xa6HKVPSUsQA+IDcY+/l4
7OTQAAJCmTP17OiJ0Db7HFZOcwsGt7yyQ899T+qxtCup2HPnrb6nOcz0p2eUDzACS/moaYZEef+n
odruePlFz45EhI5SFC0wUtnTF7V6BySJhvEkdVw/o+6qjq1WKJOOo15n7h+phf3/5lqly3T/b8uq
7Y+1hKH++6+aXoaw/4NwARELwQptbu6Q/xH1MrSlzf/IeAXOf7iAMcFBY4wwj130fzULXes/TIlu
ZXDR8Afin0gWvpT+/nfjEDpC1yGAQkKHBtR7nStsIE2DQC5+Bo+8LPNPNFMrct6xI+fp8UTACxUt
Tzmp3NgUUIUbxP7jJJT9rsjiplOHkZbWXG16e8yyblsuJSX8Wzemk2kesWJ3sh9FT9M2PS5Uu5r6
Yzji2mjfOGZjhd2talORlY9OHOUBErkLalv2k2cvQQpm23IZhugU8bvnqBrc7hC1g91aHzKFZXmC
Xq9v8bt4TKYcc+jXx+rmLpTZAUXyFsnDwjDCtn3GSMe2iX3lIDH1saouQ/24rcLO1VrOVhRk/j5b
gsVy0divzDa6EgW9IKR++cw+lWQyXQuoDgV2VGBWG6qc27TBWjn+bnlxpcINlnajZ+5Nukh+hTuL
jONqYwwqkj/xDYHSgSyyXVTTAc7FkH4bU0+h6a1EGvBJ+tKKKuSxezsi9IiZnGy+HY1eW4K0Dvrg
iCb0QxC2WmrF4WN7GHgxA9iDSRzCoQgo3E/i2K9xXy7iQWKKkiWq4LliBHx4Lip2gJ+PHT60IIJD
WUb2eFdO5FQ4c1Fx858cVcYBvjLYMPp/tRhj119dviNPV1Fe4gfiJmky9ISrWFkgSYtpoL8VooxJ
qPGGifxnBMD9DnFqGfWmdb84SzX4+FobtSsOhMwg6x7hwWfNXy1OUgNevr2qUTDM3CFChR8w+cjP
lzI1xvEhmIqKj5CjZcTv3KzOGE2SG/DaYIpNHqGVcnKNYzEh5gw8E814/ko6DCmvnWS2kD9/2fSf
Xif3V+e108sCmTqdt4MCDjCrQl1Ua5X+Gvm2eQ8fIVPtt8Vpp9i/BV8XLeoOCfPREzuZ1F6f7G0M
p6E11QMWEMuz0eeqz26sMhLeNQmi0/ISj8N9hcgFEDrYO5D0Vo+TiqS3MZmNvnZ41bE0psyMp2RH
SjYb+N14k/5Uo0rKJnkybBRvxocpHao4vRLRvpR3TrYC2QcMG11SQ2EE6Nzpd1loDmRDA/zar3ME
Rz6MLWdNdgTGlnruE2YHaeRhqc56pAcPvUmiV2nIEUGAXToHrprRKBj0L4h9hQrv0aERvfWRPG52
jI/lVIzBz9rphzh/nOrIyR9BClve0+XJPS0O8jU9GLSAGIQDZgMk3ioSAHbA2SSa+etkywxpZ2+E
vlPu3UHV4XxMnE46411oVMCP683loWna8IVOviDlFvrmNkuLvBEAx+kXxDXKHaALxV89DJbm6MuA
4a0PYKrzJHMITE0P7lMkYIG7Ndxse2sa3RjKx2oRXeV8aKijsiOSNNY7FbnpBIzZ0NWWXhexkbQE
honlI5VfY++O06k3wI5qt2pMan6m18qZ/oFtLb6uSI7LGP4OEjSbms9NhX2Ef3STFnrQBut6Q6s4
cQOwybomizyJ60ot9MZFQ5HHnKfZ5yeHTjNw7uAhMfBEZRfoXWmAiuGXyJg8Jt+EWcTfbMcp71GN
94OkRQtfDnpvozo182dINeifMkpP/2izz1Lea3JhjSN00iQl/zCoqli/3lTpd87SkH0/1R3Q4b2L
xoib/Inz8aDm+86ZItVsapxn5E8OUby2DlWHhmC8X7B3spsdlDjP2llNaqKgtGnDUnun9CRyTXo7
x8ry/KeswaY1PaIKHENia3LEFY0fdPj1Z8c8WjJ5k+yLqfl9tPqCf+jMFd/7u5kHfWY9FJld5/kN
3dlaOwktBruBAxaZWv6qagr91IEbNbwXJO7ReHbHXp9q5etzUo9TxnPVdPoerSnGIFpoz5D1rcNc
KLOjsjFgsB5Ct8QZztxznTvyp5dhcI3By+uPivsU25qP4vVEnXrqRJ/L0uzUXuI5NpIjpsXU21/A
YurJTenuZsX3flRAzze5r6wswgOh0i+senR7h3sYLx1nTBXZMZ/08t54ocufbg2qYpQbqJG4YDDW
VpuJF5ndsgT9N8hjKdUuZFxCxGTezjxDthOfzBvzhUWjqszil7qSiqd7+ytOmnb0iBz8KY0nwND6
snZqu2UWe+W36hmXE8Dlu6FocbA6hglKvSzDlqb2UZSgeeRmyp1WuM+ZNYk0TjcoZTW1eO4Jp/vl
szllXfxZTZmYvAfpL7NpLRthN9If7p3XC9R2OpE/wp2NGeD1N1S/9PoGGaFXu4XfmY6Cgkyf2cId
jZlKXFqOrIN2FrIzPjUWJeDGw0twrPvk+9ttZ01UCouNETdUvrGYDk0FgLCZK+aD65GwCkMU5Mj6
bexmMcXLKsMg3X+Ih6Dt/jSFodi4Vi/g0T041jI0Bn4Zvew8aohuHIX7srSWajqWwqoc7wDCUW9H
0RiLfbWnq0/YX2YaKW/ySoCqJkBFGrtrseaGuiRnksiffQ8ENoZV0TgTBdq0FjpS99fQMHLdMsOI
AFqCzDaIICeWwH3HUZzKCzZX6TUxq/XtFiBFyaUG0QXtD/t9oLekjS2wDW+/Uh1WvPyCcgu/4JgT
dSGma6NoPnP4BjXndW92k/ozLEK/mY+THajE+HM20ecvH0MImg5AZlWPEqWkqBi5Xcqp6vFfkm2U
uf6jEWSee9vGGcH1FemS01IQSQFtcMDswBGgE3k0qk8vGECVBiU7aT/TbJIxPjsj5sUpFnrEtsTW
VZQJ6dxiq96r5tjOoIntL5c38ipa4QnYx5Zm9Zum3szrIAFHAbRapXpGqif3xXdlThNm5UZolSx5
anr5OOP50NKp2ZIu69n1/ZImzP6fPkeoO7o8AArxFOBWXyKXtgvjWzbPr2cjhmj6QGbnc+0f+sic
mBY4H6HeEOx6whHSfh33Xn6MVbihq9tITNOGBCpM42q92LN86NvEczompDPqUnuIhoaDb1k9VHbw
t4fiS5ffZy6c4fhK6vJuJhiYSIfqI0uBr7CKG5e5bvM6X5pnEDoe2R+Hhc91MkahwS9vh49ToYFQ
3zrJOM7fkIFAkPzKFyB0Xm14FNMQwQaMS3udSHb9DVQR1F1ehs1znQzAzz44rxssySpm7wYndY7z
Y5DXLdvtLYjBaLBS40NSRxSiNjnNINwhrTzRR3ZumMSGWB1z5SW90BeC24iXd3r9wXA3goQMtZgj
rBNVMok2gHTdGP30JTWMesg+9hH6Jsbe9HNY3rcBzeLcu7erUQcaChFs+VMYgQ4cWn+ujRY8kRun
LXpHgV7FjYna8HxHhlSMGJ4ZEUHngaoV7IVN+pqO9SEFOgIhTyn+4dvxn42svp9du+ggpwsVUi4P
o5icNDrmlqkvDcsGJ+ahpYluRniwx26pv1bT0nLHWBX2bD/fbsDabDEmBVyFEjx/lmNrzsO6tSDV
ul8WnSYeTCtCeeK7IUSRf6i0Tcr0GBXC5jrqs5h3PAinJ6d5aJtyQSGzn2FKoyMWRNEYbmAwNIjO
0cWfMgzoisGbexw2PaP5qs1LuWmXVE/2gXwy5xEWATBDHsBR6JhFYbkjjE269H4ybznwU/5ssXtd
TlA1LHoSaeQgeZQUixcerAjEQhroBS3wjnsxzQl/xX5NVQ12F3/z7V+w2NYslIo7l2SSmE1/4MiZ
Y3400X9KjIjDAiHV2Lu6kGCCh5zQimo9HQFWinCBWBSGPb+AQNArqqtoDJCdT17BfVoAomMAS0Qc
oXsCAn1XW5MBI3TrTondtocl5VslB6es5hhP3qp082L8bfLtfI7vB+p7/bBFDs6P5D4dauIRE6+m
JT9Qr+3V3zLyX6J3q5/5RkZW1/RWA6qgJuag1diTTCFqwBr3nDQLOtQGX7bGQlGG86lfcqfpzU2U
lGOAwgWyb6Dsoc3O0sQdzMiC5O+SfMAeNzZ6QmH35Bb9Mvl3bRjquC2r3MWPb8qgwnoPvsSYcnZ8
w5ltGeWdgRExKnZFZWYE2fhzOiYunl0ZL/deHedp86GM5imcn9kxC5Z9uzJyozBBGMRLdfgKGmFJ
EasmlS1vrdf9ZPp9z/fErKkU4y4bnZr3JExDHWM3p07OQH7c6kThLbt5m2/LS3R4VL2GU67w9U95
u5XR3NUnd+jPBp/kNYS+fHC/Oz0BAduwmblNEVoL16maLKSFWlWdfH69P6gYENo5vNH0JNREM46K
uEp4dtfIMbPa1P7I3r78DO8uD8AAXBshkQnFPjoGp7c5+ts1qsvG+GTaQzE9JWbt5Y9zRTLxzagc
cp1DhYo919rlYVdYaG4NBgMGraFnIf9/DXHNvJJ6Vdi3n5M0Qtb3aAG5DzNKHnYzGXvlTirpHi2Z
dNrhw0qkX+/Zi/ks7vH/AIb6NUyMFtdj1SzM9r6UhR80BytWBK43nS0c5jpZIIqkOO0tsGRAFhZy
/BzPoqVoKTMzydTRbrAqsA5x4mvYPzRliYdxytGFClvh4OxmXslBXgAPv0amWo+cJqsW7KE0QCft
9HtbnlQq9oqBPsDiWe2PbIIDq/5M225gvp3aYtAN9np4MB2rdLZ17bJ2F6vdpey34Es/aUtnbJ6E
zlQts2Oi8Pkw+Qt1M8H/3ZkzePacHHjQRYfs9Qe7RpJlaBYO1uQqAOctBdaNl5vsr3sMHLwSvkMf
E7/cehEKmxkeL53kY/eVoW8jyzHy1P2v9A0cB++tJeVJ4qaZknbXpZRY1N3UqBnFTtPIW9whLcUt
FG3hBFpTg3FnZIYD/iMNnOXmhgw/HI2Dz+1r2RvZhYOF45/gvgHjvZnmWc9y00fLy7v3qWUe2Lul
V12plawDWRJAJNTp9VkAy8W7smvWTSktvyF8op8xjs1vZPT4Ky8JjACx0TELp3eSjYKvMdmuriJf
3gPrraepdCwBclEdRr8LH2vJWTvnZfBEgblYviEDrvc6pnE+S8CGVMuIBPCcCf94XN1RBWWK7hrE
llXQBnfJS5WL/ZrpguX/5qKGQh1X2bU+H7vJoZTuF7Arr9amVqUpLaJKcUq/sUbQQ+M7XfsFwK2p
VcvyNFosfd6xl6WTbt/CVQ6oxK7v6hIskYF6Xzs14pMsyNnwxc2SGdJ2Ld3Mb29r+usWmMOOOOg3
SgyBUtfE6F9AMif71LYQoQRWyP/wsOvzKZxMTDZcJ3maomAgSwzyRC8Et/W64A9igCymhZqVUfs1
GztqNlv8k6bsT/K/gVj3LRVBPSdcmm2S9pCbdo7TGFLt2sbXH/rynK7qyThAkAfRKefrYghDJff0
03bSRIgDt/hPyJ1NHCRemuhVNLnOzO+al4sjVTLMdsIewLsczTaNWW25TeM7ufIw7xa2bWvqLVmi
/g+U9NOH0WFCX1Nrf4KFm7KXTATR2EuO6HzG6gK0hZ66SqXLt8sfYWXjQQ4EHA7VNfghgq31Lu0P
4yleWuiTT5Mvjf62akddfq2qSUZQZnqhy4d4Aw5joGPPpM6f3mKuuEMshOgs7CLCARWg7QvE0UoX
HvutIlc20oNUH1iTLoTa4xwP6QcrTpZ+2fkTnkm6Rqhykf59+aWEvhFOViI0KC5K5hZZfl04OP2a
oTsnixiz8emtIhs2deh9HCw5B8k+9RdU+29Gipmguaoc0GR8A9q265utZxa6FRdDGeBt+hZDS2Mz
krcUNeuYctXnpcH/1dhSlfUcY2uiXU7l1sHB0MbSD0QAjrw+yLl8uIX34uXO0e0Ngt+vI2QC09i/
Bgu2QkuGINtNdOegpajz8gvJMMoqCyhlapMoacfT3p/NpnCOnpHCnd1EFTox1b7IEyC+d4Mce+MZ
wXbkV3++Tccyj7oitQzYrFCDwwrYIX1xrRpfdy8uoD6hrPZSl6bCVrKa32rJxaQpXbuBJhGkmcZo
uFMe8B7Uzyfxf5nVkTwvgKi8afLArYzbGEU3CEN+PhENb/0Ry5lrHPF3tw3tWLBHFHZR8ny/Nj14
FYuLgNXTWDl6h2rwufxZJFHIPqUUrL+hbyHxeNulubh6+L4fXm8KrR2sU2Vy9dNVRKyVZpT5m6e3
UibIbZP7JR8Cj/FxQ6TU7Yrc4SnQ4mDSN5eX8crYjL2p+UOowOrWFxy4deCT9G6WWYscwUnHOqvK
CuI3aqROPGTDViiEI8Idj4OxyL2k5MAEIifPGtkboaxJKt5yM8NWum44cCDzD6PG0GV8PAp0T+At
nJ/rkLUUdaJFYrCv4nHIEBl4GfVtZZVuoXscbTz0pbiZEcEsEYQ0+yHzdr01+xjak6NyaqSbIq2S
0rhyQr47rj1qgWjo0y+lTY/g5+lsTIWX2x3N209vRxTpiMuUvzWrHdJV+TOH9tTfevhjsFoQdKim
JwQVriYAp2gOV3NukY0CLwKrA+jIuuMWYRQo4rmYvpRVb8QCrF/JGCofCo7qMGA9Xl4IKyofA/o6
AoBOprtkISW803dXhvDiOhriL4kbpY6zRW6PhG1jzVSvCBnrJBx/KNcvo03f9ZGkCc1ZV0zb3KRG
0W6ShobNtc35DulA045PoONBegPvr6xuKvq5xjbxCwqv+iSZ4d5z3ef00Ah/XwM0RZNoemqMgW+C
r5IOkJaXe4Zrzc0fRTIrffNSo+Azeosgu+5SQ8/e60FZxk65fPOzzs6a44K0g/1Zqoj28xbDMN1u
fQ1AJbEzu7DzkE19eutrpQ40aMDRZcmSQFqTyGOTdCP+4GGJRYjcNOAb/QcZVlAhMcH2G7HrUEdl
a0sfuSz7phpQls21U8pLnaMNdTxruaXF4wWDoZPN6bV4d3m617EAm56mMg15i4ggRL/hdLaH3krN
kD7B81tmWbZ+Px7qFPfaA6npjMgYchJ6t18el3owP/l/701gjxxzRNhAWTl5wMOsTjwTwxFW+2gf
epEsRrDxs7hCMgM0vyXpw/SkPpJSaRqiNr+ocIpwdQTKV3+0XxshnkOuZd+kfmsZP62BSgOV1Tig
6vPW13lrWY41uc+4Kf2+bJMd3T+27TZJMFh4bGNfzea29JPExbC3N3UnFlrfgA9vQbmm+FAorEjp
sZE0zaVGIeiyVRFDjgo37tiMHERhkreY6Q660fnzrbBV41aEzpmqwsUajw01oS4lV+lE81hbQCfw
/Q3tzv5Bh7yo6/0sSsf/li+R4DL2XWPo8n00LqBt7qUdLejgQoIKow/KpAUU7xBobJpiU4k8rfEv
n8MqerT0DUF6IEIQZbs8Gptw/jC3HV1VwqZ0Yf1Qzlzi/GYe6djPt2bHHpl2jopSzM/BlOtqjwD9
PRnf55n6V73tnBZoAVSzoja+uAobHPpuddjOxQFrB4KiYxqgaWTu1f9h7LyW4zaidf1EqEIOt5jE
YaYCLesGJUoy0EjdyOHp99cD+NSxT9X2uXJRJicA6O61/rSWsF91Ynm/lOlJjKTPfg6nnn2qygd9
ZKHtjYKf4EVZfknLhEFjRFzVLOJj2/TTHMbrxiQLHyiRN/FmI6ciNBZK2OM4d0GTHnpnydL6QEmf
5c6VBMBlaL+k9GS5c282EU3v2yrzXDTAfTIwO/Qqgyp+DBmBYh8RZsnwOqiWqZyHAjvhkB2Ujd0x
OOz0c3/bJESYDdyQtkiGpXgk9lrjfxvsunPy0UZoG9xSdp6+SYCgx1XqQqgvlEayxoGDqqOumbyh
igGW2vHXxgSmec3jmQX+xCHqL8D27XFyJAL8lmFw+X+V27SL/1xjnOQIHchQRK5GJ0nj8c/VzdKu
MfIo7zrKTDhjXKoolfkXK0gCiN2KBOY7jCGR52fow+oyarGVLnYS3E0lXD4R27MoHmTPLnhU4HuP
09QrsNzBSr+UJYOwDpFbpdOTHVRdd8hm1783uQYEguIWdtPiPmxmWcqCcbM9KZVDy//LLpVdGPIl
J7+wuzcUsO2FZAclkCuK8UfSFUt+djwxVUz2ttpPtEtCnhrgzvJAbh2FqZK+PV0xpxIWJZ0kIjss
SYP+IPo5IAzB6ovZeoiiWj0bAaVDbHopz9tQMVt6ClOPKdlZqJi158noPvVG/A5uXgePNBdkszBv
V4V82SL4XJLl8DS07jjh8nfs72igxX05e50P9c7I+raKBrztwnqfiVpk9lb7w8+y5t2w7OK5dI3Z
itfeFT0OjNRMqhG8OoNZf2w4ruzwOHvuKqJD7rRVZz6CwRm/ojF1LhB01XFJsvWkFA8rXqHwju9q
gd3QZMcSPuALSfCYciN3AGmO1sd+TVyiWMtg+WqW7nruG9clAsgqu5dRNOoVD3b7lBbpei6W3vvU
h4ZzSZjbcJK50lSc55FynBT1xXQzIvNXVWoIKnhClcf4Ohj5L6byvD8XO8y+Jl3fvi1Gmzym4OfX
smvJeRxwMx2lkBbA3bSefCKvOfrWfL6aTj88yFzML9LurNM6tfmpyF0b3H1UTP0OrOWXCqfic4Ms
6LVyzf4elD17ngIT543R5s2prNr1wVzK6DOwcXnPWF3vNbRXPL85coS4SMvwwRxy92vpDe3XCF7m
gm7DOIxem9x57aA4TWq/0iG4Bj7hIXTv3NGvP6t+qiVhiy0ExjIaP1JbyMeIKVUH37L7zxamkeOk
WucyES3wZDsprsp1XH8XbSI/Ul+A4S2JcZRj0cbdmlgfFhTAXSCX4o68suVltY3+yU/J4rCg1q4Z
km2myK/LQ6lEmB9EK91XpDbhfEKoU/MuuBAM8IEHpZhbnIdhG5zDskj+Cov5HYH38GFxvF2qJY/i
goYw7nqP/VAU5heXDfhkzEX44qVBcOesQoKvd3yBtPK9LyF9JyX2hK/vKENZ/xiq3CMWvMnlI4+m
OIzM+2Kd2Do/GFQ9NsPCekwBon7MwjXuG7sND+RRRleP7eRNStHEnJn1O1gU2VLrmP/I6kJgsrfr
+bXxphqVOv7DqILLiKdpdPpDNZX1Bxtq5cQ2/8ljDp6CAXKI3mKsK803ZuUMZ29V+bXAyMOeka3F
Gxxb/4ZG3olXlECXAQloHM5O/dmfRGPHSSWtojgYYsyItohnNZODklbdn5ja6ucMfvBkTNUYHJOR
FLo4LfDNAm+8TzmE1jzIP8h8wy5RWT+JCn/3y2pGvFbMZ2MIisMa4X1iwIoyrlaPZfUxcpPqji9W
OgfoGvVMRYEDuqQ3Go9NY3MkZ4QWZzEJomyvtYvo07Zy80drGPNhijzmA7vK+NNARclc+1a4CPxN
Uf7ycbrd5ZnhPsh1ab5HlTTui7wfWVzu/JS6znQ/iC5Xce171ZEOuPlz4ux4sBbP/wrP0rxVSWPi
S8+K/uwvk/9uW13VHpkX2t4HvRcgN6UI/G1kVbaAnKoeHMBGZHvKvE48NbND6DLp9Iqh4V5Qx1EQ
JVn4za2m8GB37QK7xRW+R6nGlBCJPydb/e6ThIU44afNxHnEuvEpLZCWxHVYJXwhyV6CCuATZbvx
ZkFi/JbOwvYTCecRPUQuYi68eT+hFWYo2lB9Aej34nlewx+JI9OvRWo2XSwRva4xV0F9tqLcO+ez
haxQJG15SWUovrtU/3eBsWQfbud0VzfpA5CTKTsM/mqX8cxQVZYmyv8zDFVzL2xRM6eigl5wi+SY
CyV+hUQlMwsuxP5hyQjptJveMZNkPpRj15/AadOHah3VQyOWZz74z7zzq5/NahEel0JzSeb9PFqN
05/acBX8laei+8LtifoOiLtYhNeenWZKq9ibhDrmnuE9ugqTbqDM72Bw7sNczAwTK53+wmjxBH0P
a/coWlV+wzSaIV7zZBdXRR/dKXdsv/hglTAuJIo/Gyk2Fw5h+alu5/HOZyovyQyte5mWJblzee/8
GIyu8SkLxxF2qo6M8jznhcDWkoZZ/tugBMcw1yU+RMQqQjrKYrU0tiBWwszoZwpyTJ7USqEmDgKJ
HFWkHaUiHV4axuFosPDWgapmpCHe4Ym9F+qmulfOpyHsNMdTsKGgjNlatLAvMnqdrLJg+E899FUZ
MekmnVbxHpQ8y/0xR8TMr3gb9k1xpVslBo7weYlzaoc6NtWgx4JaPRzk+yz6tPkj8aJqxkhzU8JF
a81UIsr+sMmvUe3V7k/WpsYbZ6OHyz50DF/PjsswjusTOpG0vWsTw1Cg2KlaVMyq8+vnvBp6DMNp
5PX5aUDonp2MrmXGu2HUmoJL6iX8baIZSO7RXFrVg+0WlHgGAt3p3ASuqt/cqUnyb72Xyl4Bc3RS
fIKNTizroFRR2uYDAO3s+RcwqbQR8YAmArXOhAKUIO8xwZ1UMuwd67qAPs3OyZRzcMU06V4HvDZD
P5Rbs5uT6p4dB5INsyNqNf53dGNMmnVVS8RoB1H1v1HMFEMf9wyM9H79TVbZKiyeJs9T6f1iMjgz
DpnsxnC7xKnKQ+8WKynwYgrEacinwbg0DcM7XndZKdHFmp5g4kK9vm8dcqTWJqQHybiMQTZa3V90
TVrzby6Tbhdmr9KgWkHIA1KQrTQWeMppFHZVUFVMjJaNQ70LvO1U066jihIXe+spcTj82mdqKR6J
iUaLnh5fokbTncFeq/ywhgZ+ogtMgOI9xejQrhsrVOOVYDiK9gK/Gjj3reyvS0erkZcGYUF+5jnX
3TwME3hA1QwlP6AK1v8G46pVS7t6WU62FtVl5qRZQbPk6Hjb+gg111qZrXUe89+IYiNqEIErXRDD
rK7mBssGGdOXgOBbpmrJePs0BRGeHWOKb9B/R0vHi2/teT9a+mXbtErqUm8+4Wxds2D0RuNauvjX
QMkCLo280H0vrf2SjLKVf/UkM7f5A31xMwIxTzAV6n4lZXoeDzZhrAoHMkJK1ukmuiZH3+6QlmRz
eFOpykCxGAEN9UdNAP+4U0tiGejZ0BhIm2wKr7DQTleupy+PbEKetkuTTelwTQXakvehczU/45tk
vL4Vm9ujt6sMWCW16Q6YYqtTFX+jQEzJDgqSsPYCnh4/X9+RngKrNFHakzBIsw5XHksk7x3y/GkF
oLlgdRxI/t+vVUNI+mye2sAYbegz0Hbu2KaTHm17zdzfBlMa3CyuHWoi85Q3PdNJr9GU3h6futXQ
EeOE/NsdIfgni73tNu0cYOpOIcx7lcgVN8CYRfqGMoJuLb3HvHBJtogrAXOFM9epuAS532j8iM5C
c4b+nFlzfmHA2JBT+yRFu1ANQh/zUcg9KLnGVh0u/PXUGcC+OCX0o6en8DYfy8Z0EhTbB/Jg8tSm
lQamGvcrlKHml3vIHDM7iJzO4WlOvTkcIHiZ5MIWsvT6a1u5q2kfvxlHepSZeFhGB5fwL/P7DH/Q
fcjFxMjyICPB9l/6lfY8dESxCz7FBO/cHRJv1ThVJJZo4RAYlvk7oxos84uJBEWxO0dZXp0HDCbj
d7o28YN4vtSbiCCNrOKTmZUDmpnZaVmHXdvk7ntGaFn5KBgXzJQQ+jH/bdtLer/VPLO8nTB9Whni
h+ER20tud28CuRqjCcywLbpmFPqaDw0RZfz/Eu0UuWyj0FfULknGfN/J26JHh07Ve2vecXLxSNZq
0BIOBDIgcDEIjQ94FwrPLp5aVq33fQogln4SuwPKU3i9bvRbG1W29/eivUnSNhSoS0yP0w7Db6Yx
AuXa/adqkUn1Q9lQGUQ/L8O8mPHioggSpLvo/WiHLPPbD2hw9McpDVD1y1KF0XJIGNSh6Adv+K9i
jlrzsV2itihU1cReEi4JzwLt4/wtEDUvaXWkAxKhsIkb1xudvGGU24ldRARssAwIy+C0J2JVn/MO
gAr/OCWmJiCnOmVT2/bo/ZgnlQKYNSoW53fnSZfwGhO1/vwW0a/z9/WGU49uymW1l0ArYksUHPZ8
ZIJY6X3ZtjKUNTlrYkdBSwK41/duA1A0jWr0L9PS6o2m6jv9i0MzAdgmuE6aj8FWeiGBe+mPyNAP
vVLVCAs1vCQQDXz8toLskHEyUwRkMcCP1hdvjwmwmf4N8of1l9+0NEh29fGzTrTr7F+1PUt5zUe7
mpHsbxuxbxokMh2Zd6EJNAsDnEYfx0Tw4aJo0bdre156F+uIuORimtgSHdxj67s/Logxr4wnwSlz
SAuCISrqeVnkfnAqvWphO2nmHB/QdfRLvRMADeqaJy1N9r6FGfJ8m5rTRzacc1Kw01e+rx/wja/9
W4+xJJoTHUlvZLedQnHzB90WT5CZ+qHfb7aPvGd9l1pMLOOmTfV240+JPp5F1WmhQyAJJ6GSqLXe
CWPETWsEGWigp1xRkFL8Dmz7T+3tjCMDdhzau0QwhJ1pSZgeyvIe+DNs2ovVYdeqX+vIn2eYbb/i
4b+A8hcm+t8ANGe8L6psRFUyIkFAfje46DTJjiGCW/j5HR45LaZhQoHexBy31asc051+Wn08ypk6
lHWp+p9daUmgbKd1K1ccPXNcgulsWYumCkwoZK6MU6Hz+5BjpIXmWDQ04w2b4/Afv6R8fPNvR45R
drfz+wbypzSgfLiKQAy2q00esBMQsJb6As4NOXf0dL7guEoKcgCX886qb4cX/+47aeyA4FLd7uTe
KNc6yJjJZZpS3QHyQzoxK3d2+Wi4z7k/bm+uhuPFVVW65XE0aCmP09RgInpG1E1rekydbA4K8tpu
wl4oO22xjMIgMuyveR+uZXQet5W8P8bbgq6zkfmoT6kw5jU7NNCDsvneWfPUnCRuhnE5Njh2+BZ7
pUOyu77/gpkYTv+BZP/2eN0IlzSVZFRdi2j0KE38oBNcK9Nt9a6bIYylMJt9d2QpKB8c6E1sVbjZ
JFpxvV/Aos21GJMJsvpkYiibXqF5kqHqiMUMic7M+00t0GGq5xK2Ro4QDsa6yxP6FKLI0PfexDiD
G01J8NYyyY2nGEOsPqhajlJesSppVVEH1K5+DTH6My+8E0NGhz4hO+6aCHp9vQiUiS0SPNI1aV3e
Coa8d86zpOjD3Vnnhn5NiyOYv0tltTIvgqiFAYh+RlTLS496SNp431f0UPJa4/9uUeD3VEewOrON
EvmwFiXBVKe2XidGPW9l9E7S1y1CuvA6Go4IOj3b8MZ84ebiTlibP6qhaOGDyVsZvJ2IYzTqw9vw
wH+8Yx8i5mFAb1dpdn3BzKLQmi9uYbc/isLTYpi93AWEIVvpBLeVDVfZLozSet6fmVbZmuidEC3z
j33C0KrlEkbEFCwXAZ9YPGWjU1OOUZXpZTPbCesgLE29yPbrikRQr5QIAwcfZE56vXrNie3Ei6Mu
8BmoNbcIeavDdrYBpWsh3QIYOZ0Cx1xrecx9xtvQn2+Lbu88UKveGpAOtvi6b/tio829TZeJMNrk
U+1t0oLcRw/QKUUL/7F1pKlE3sdJnWc912w75Pc1jaFx++70xGQxbMTcYgX4J+IR+9ZYnCXjEYfr
vmEb5aRFqnx5Rkk87va3SuUZz8GQgzEsl2DTKoWLo3fdnfJzF3wp0Irb0bZRzHUv9ZGzb9n5trcP
Zjbwj/k43WqHPJf8tPHPgomK6jJMqzNZZLzr6jvM3ZU3MZSD9echExY732kgCoAvs13o7ZGLqAy5
Rts/2UQX6xOAS8ABQHooN+Lvu8n4Aq5U2nb65pvuDN4UIyXnrF87Q++mzPnRVVFbc1QvoHiD4TNG
IQoLEEaH3HkVpzBbwPhATmZKOv5NkLLdB6cP9U03vY5Tvg1T/dGDG6m6l9z7QR4haeGtomLWZ/H+
E/CBvkW75ICGUB/QVudl5HISip56SBW2RdF0Sn//v6WEWa/Pfia16ce1nmddxWRWq7ePFtWlrpjB
Wni/3Tqyf+RezUAALTNK+DMna7P1PUuQ9WklFSQfJdStBEKmqx/17RzwN0ADjPJmSltXDADnzmn0
tWeYFDlIOPRd7Q2gtdMPrbm1pFqhy/VObak7sd2FOVqBxlGiZVJsuWuLYRkZBvAGUqNxmPXNWDbj
pATB5o120WIVBlrhsje9q1fqzmzX5A6D0utzQCnPa+p2TX+WWw2zV4tjNKGEPGrxj/TiPpkQMMX7
2qJXpRrHEaE3//5WsW2gTeqEIJgHD3QwSOOA44Z7QzN6w4a2J7kyeGxpkm78/TTbmo/cit396MZc
TpXptvOtG8owQFGGbUrcTSnZgGrwwPg3aMS+SW+hCXSRt1VRnTuxLVVbpZ+6Sivr8m2nKPJhVGCj
lDeJcW9tPjSbsXzF05Bi2dOb96aVc7wbWrY96/u1MzJn5o03uGVfcVutOYubuJ3gmtua2IyrTr/A
RYD66/IpSfCFftRFQ8sfsJHp27vBXaZQN5hsO0N3vbCpipEgbIbJGWuHMCEbimfCMM11OjTmHDFP
9dbOyLzVKoet1IZT6Hh4vO3KOWuoljN6apOxFAg99EkYTJMuYy271ETxjs95Tn5bFwmzM9/5fT4s
B/mi9V8ppqJ3J8r15r1LILBz6f19awXCbZffLzVyqxuEAYrFXQ/8TmtpgjnJ7PkpBE5k9KG/WbCJ
39YbHpjdzBnnbp34apuSZ3HfgJBE67pkw7+2BsiYEQ486Swx8nwgnCcZ7ocIE7VFU8Bt3drff4iy
bVHdFp0JN2RSsPb6EnVO4QZlDb9XRkt9Qm6o24Ed0dxbenoxXevvPxEOr+GF3ZJcbJ5flild4vY4
7BAmfuSlbd+REyPfrVr81m875KLSvA9sJMyzec7IaOaSwsLdpCq3B3kTneFEZLbqXb3tVeCVVLHU
iQSUCsfousu2Uto5nLqniu1bvtG2Vwv5nihAw9glI7/5QHypPVLI6AMWxX46boaGXUjd4QFlMxAN
bYp18rNubcd7i9nOtjgj0W5HLB1G2vGQ7vteMEl9HsxhpU+9xjV12dP6Slc46lajpaxX9r8dT5E0
ddy+sR31Ut1bJcefdNlAirJ2MuybVVAn2qDXJqVuTuutcpOkb/KPWQXeI682kkh+wljmMDRrnLC1
KarMWxpCYTfaykfkWMY0SM9PCjCm/dN2eBloMP3Z0I5ImGX9hVJ/ITr6ggY4tBammPhaf1dagcO6
RBnHD75u/rl8LBL9kN7A8VCiFv5wVsPiW7GItTZ/ugGHG5a3i2qL2yIKcqB/mtLG1WVGa/q6ONY6
Z70Eqxp659hPhuI/TIA3uZ5DN+kiGdeN1gGBl658XW9t9aOwFybjBrCvWyW1C8OpHG+vaSIdAoXc
ypq6CvSeamB9JywPywXapoMDawOQsPqgTHeT1weUjnsvSWCf/kRbfWDdWvxhsCo7ZUKt5fbFZ9Bl
XZijzdKPALF1+pZaC8QIYCgu+DBB5YHPCTnADbTISsNv+MX+pml0kZnyvbeeWbruDSErsFHKWKCw
YXPflVb7ogjSCpIhAtNl9bmYO7kwaFR17de5jW5tWwblBazMwunAy3cAYjsAdqNONHfpcKrCvhUd
vNOtFN0hZ3MDj300mtzCbKv6wjmoITEwQuhmoGboBn3oLCuNKUyDk7rmQU51t4zvRoZslI4yrC1r
vif5HUvWIfQrRjo9KVwvs/fcRwwLiTRWuiaqzH7PrUkNdQ6K2s4/9YSalv4ls/3RC7FUWelABE+A
9IravV2H4ZD7/dL8xn8jx/loYHosnmm1mW3hKzIyhj86HBTEO2KYy3LQoJWJpCeVAA5d1jEgL1uj
UdZTlwd18zA2iKKyS1TSib8u2Tg413qpZfle8xj95RnQuu+lP0Tj2c87Qp8B8xYfOB7p1L2cmuGb
qZpWPgeWk1SXZOTzoaJyuiWXl8IOjcU7MUHLvYD5ZcPr3PJsnSs7WcyLkua0PthrPjLXNrdRBkk7
oC5I2X6Rm7gRs6J7L/IGEs5m9F+MM53uW2/0JUgN/Z31yJBbopkV4i7/3EPrDXFkr5N8CEW5mu3Z
7aK+BwMMMfCJs1tOBi5QIYlGNFAPlwt1rL0kPGJQgLNBwjWD9xyMembtMMDDMqQPe7i204IKKcyJ
PI+hsFt3PkiBIyiPBZlLPq0m+4N/NFkGDH7R+dWPCRW+TaGdFWMQ3VutIKUydkbLZN7aCGc1vTA4
u2p/SK9G1RKNmTc9WFYwyPPiLsyAW0Vp3omcKFievXZ8UWRBqGsD4uk+RWUnjQdPjoP6GbIpq5/K
9P0cjNNw++V7taJ3Kk44a0dG+XYD5kCQYSL7P/ySFAwDoeIfGXciTf7GsZWTQhLxiGhqw+Pgzphj
b/jMgZ6GwJHf9SwfHvF2mKnDd3PNBhwGVpoajyhjbP8VkQxXJm7daJFkWXcFFQKSYHoGsVSee5dC
vTBWsRpMUFS5bcsGIhaWqtoOir1Q3kp8+7YVCUk20B8hSDvNwVYiyZTwv+WS3xBWe7NgbfpNptqD
Ac8OgvgnmEBKqO1FGJCjDw12P12bb69iWbfEE7xX0BE7l4EDcQpZYayDZDnON1vdfuBskOdGkSaO
3dz2Zge12QEJtV74gwTKFoegyg0MJTaDcL8mY8MwlJfZXWsjPBW9RbkpRKBbpNVC6fe7w00mmVB8
K0T/T8+mi6PZatjdulBK+aVXYVJ/iL7wk18TEUfDdTZHs3rry96Vf2305vZtlx136nT2x2RENHxi
mQQIs1eavQ0Z1JXvuJuK5SRBF4fwjF80nZ2jkyX6oC423kvcqpKUL2mj4SBcRdSP3pCr8LLMPdLM
xLSxjL401pCWy4XAmh7XzODRTnTka1hTR0kx1MWL79TJ+m2g8CCvy0dIOR6KogAvODl9QSLWD7u0
c8u4yK4koW78FHS8fNDcIfWxovEhA73yR+PAgZ+Rzsy4NpHiuj40ikz0eK5MT52GtmmZ0O60tnFo
6Djls5oj5hDRBKU5JYAXFmdBWXT2+ikrL1G/IE9C5B0QVW9m9ufCNBrzmVlQ3RHn2AxlVJZ/Fr3w
3vtQUXvY4fCTw6dXx2A1lxNDy5P+iPKQNy2DrH8AREQZ245q+j0KMLg7+jr5KQPFfK6QSd+H+Tie
hiliIfbgy+4vRfxGfexwVreXbCznn62LpCwOV3sSh6kb1EeTKrt9XNAAHQPAlM+tF7YPE0PCHjGs
OHW8TrirzrZXNc++N+cfC87rF3a3krucuxmgXOV8zVRr3AUJ+7znymW8s0trYgwxTbb5Hc8Xu1qp
ZP8HZUh633HzmbGXyMEJmEKIPNAG/f4FBj3fE36fofpoCReOoSC4eIXq7A8oiMJ7smnzarTMU24d
MgjtJibLEITc8kf/kgZUerGA1vKvnreKAj9smOaIwezuY60ZXxAzTtwxY+YrwMXTukzM/xBubOdm
84TEGra4ZpxTccxpkODtGnkNKkZn5ZYzPeZJan0LTRl8HyZL/BRZMdyjfHRemHHHUxb5yTlStol+
qXTv7akrwkMPbj/Htpm098zFkn9ytnEyjGtX/GlYZIVmKeuOVu8rY2mybwn9EHEqU/5amxGTKe0+
unieOZ8dZza/25WdvSfC8w9eVIjzZKzJpyxHuxNMdgkTO9jzwaj95rl2HbZUYWTjEYVd1VycKhC/
ZmlYn7uwy+ZTMZrtT7SvhKGhbAQAdDNGH8aqSNlZEmXNh6adkhiP1gJTbRTqOewZgXEyB7uqjmNU
OwhNTTFeAj+YfuQRvdiRiQHmwXaTEWEISdAEXBpPHmf8w5oO6Aazxfts1aTPDjmDVpNqjq5eXaVo
IvtpSq5oN4f0xL4kP4fDkj7KBrvGSVHBvU2pmH7Zqk8hoEeyVGMnV1175Is4nx1t2381Zz3xBB6D
CUcqnZMn3raMuzRZzziGqp+lQQTulzwciazhL86h5gf+EpyZP8iaq5M70xj94Wu0IGbynsJpDoLs
RPu9Rv4X5liDbjNFkV8R6aV0MwS9JD1AoBryYBCVPYBiyMRyTusCFIyjvK/ml7VIi/7JnpDhX5Hn
KOsKjlZYH8vSMyznEEZT6L2nI4qOIQ4sVht7iw1kTGVH/kv1Ypp2VXDwsyBNZrgVi+FHqxPzplWX
v4hiLVAS9ZroWsU9cmXO97JdpmNVJ0PwNJu5CRMtcd49TksKtVuPhKRc7EWsr7JvJ0YiFl73KvLI
lQTmWmT1tQgUkaTFuQnBfrfgVZMHVcIVHfFE9MuFfbcxrzwGpfPKjEVv/U/b8z91wjp0yfVQ/+E1
QWaC4OSfOmFbLQIttJxfF8OMZvUbYq1ryneiiqrix38I//81/YKhVL5t83CSN4/jVKez/PPN3Hm1
Q4nB7TWTcD9NXJBDwraQeUqxU3qZO87yjnniNna4wjMRbKSpsnIP0nnQ/1FlIvnFnehzzHZG8n9L
0BotZ9G/d/vBS4hW9A7QdaRI4rlwff+7bw8O/5bj+aEvIhxEszZD76J3e3CxhiIl7yfWO6m3EBb8
Jka1lY8Rgm4Yny0ea4055cMwvrML5et8GnMUi6gbDbd1klhsH9QAoeWLBbOt/zhJzaB8zkqM9Pa1
mlqPl1frauqvR1sxm+jenI4Y5T2GqyZmqE3OXptGUfm13i7ExCk+L3+wdsmaPthWP5jOCzlqo1ju
K0Rp/nDm6fbc5sGfOyLE3lLCR/gCjP5Cm3vy2yLjmomu0o12FnF017HVMJh7vlvMXHdbI25av7rz
5k652cmDrCE5hSRysxTo4ABHCZS1k2YoHtNmarhhKzZbYV4zTHlr8lq6vrDysxzdMlkPME86RyUr
JyI63hLqE/97Uob6owin9khTKmj1cVvs94BF1emXVC4VzacdUorMwieipC6mLlMnMOvVcZ4R14dq
PkT0oUSQOoW1Uhoabao/30pmBqmYVoTkL7nqJphbbsz6KxOiMdEWMR5vpbDIukIDtCFuQL659CRR
a9sjZOBb5MbYtRUNxinpKc6roySqqs1OSroNF9G1mNUi7zqGnVbGXZFA6tQkwN/ihOjpLDO5F6SB
B/MdsXrkKx3TwQi69MkcbfLr4jZJEb1eikWMQ/CszGaesy8QphX8ie0XHu+uCE3haqhggEi8kunF
k3kVCkoOnX5Iz2HGo7NE7qEXqrceuy0Ukvw9DIxPc5833p3BCN/0lNpu54uXHLUen5GhfYo//Y/1
fDOE/V9GHmzyGIhY1Y6L18AnLOef65l3JzRyLuXriC/PbWHIbcdwYODR3ddxU8sZI6fT+0Ddhy2z
DyxBY7jhFuO5ZIPlVSSHSFvHD9q+Qq//bhBiGKbfpoRHB1SB6WUR3uwtv6SAwGGKDJrwKjmgKKk7
ydge06iDmEOCwug6q87k6o7EQ8FYkeio32+PSUUdA3U4ewmgIUoAnbG6bsGuHi/B72V4Anw3tqD2
reaUueh3q1jZI4F5zO0pyNQCkqXgRICtHKw0YbLoPqoyRh2uUvadTpnZc96avC7JZItRukU8yzn8
dhKcyDKbVP9QWpZTRX//4WKXZJEfkp4ntqKQGYOlOWKsYYLIkUqyDyu6iGCq/9gZjtRRY6XOs+NV
Iy4dg6eevMXNcJnZqP2RRtwCg/Z8RuwuOoMR+ChpX1ZVkGmKVLlQ5BjWedQAgaJ7uYXhyC4Tsnqg
Tp0Zmbn4i7Zy7o7Obk0TQ/QHoxo0GMLeWcn0xfdxV/F0qmjsifLZ3Zx7dmDude7avMJEeVZzh3FG
ZxnZzaKxSCzHTpscvZF8CTQTRMvw53sEYmLfrKQN04q4iXvO0+7qshXmRegyaOSAoXNZQoYrdVHj
5392lu47T3bn0XJd6wI7IQrb9BYvE/HILQ4Jvgbxdv+R8P1PCy+JDSaDzhn+YxNuF1j2v+P+W+3T
LNJofU7xdAEoqpurf1MF7qTAnlqxSzH+94X4T88qb28D8PC4ArowlPj/OcNHWF9ZueH8vLPbuwxq
t65u3HsqKo3R4QrSi2oHBP9/rP7/Gu3Bp0FeQ3SuxfQDTPHOv32FBKMEmgbMuW3usKAA6nlIqRQF
u4FpHIaqc/LpNCopWSvRpL1imYDqJS9r0zDsTyuBTEmQv2aUE5UfZ/wdyzWCM2HdbYAAHj7tGRsg
bsSPQYZpNX4qilofaXsQl+AA9qtTysZNTf2/X3XiSP5ZO8G7OSSUsJ8TbkZ4zL/9si6UMfbXPn2p
U0nC2IlyJKzlmVKEx/7UEQjBugCC0CcNalAfU+G2hUcyU1WILpcTrLraYVN4OYKDYRgeeyr4+pz4
Xs7fslxmAq6dMavjjWbcUfqNkxlKdAzecVdLbYrTwCUclKzMqNLvumsZrCTX+C9tINTHoTMw8i4n
ICV9pcKh1S/iD4qcAIb6Zhb0gs3At/fKrQqN7HN4ALjWG3WYEz1AnByBwxZrGHGQZjibKdeUozGZ
WrWxCy6R7IAK5SZb/Avbo+11cU1UwfJoI1EBaw4No+UAL8fyFn87p86CNJtGQgwxjCwu5/Ou9tpI
YXPKyFt4c5AlFZ/xdSKO2py4cwXiD3Ohwyv1o1047XoeUMrK6hRtseVFf5P9LYPRTRRd3Ab1sFmH
dzgK26EmBMKq9YW8HyfOO3mE8wBjkkYRZtMcmyuREsNDulZaVtHlkdaTbDp511Q3FVWJohZ5xEby
74rDtoGTKe46q0yRiu560H62NcW70ey5ZGzGXR3BIC/3+cY+7x84YJAIH6tvQx3R3S1MlGjR3BWa
sSrtLgncuKrLstX0kFwS9+DRHRvMCMzp5ocXj/FB6XgJgRRK+2w3mQubNhWuJlJwKTDBGMbxf5g7
j+U4kixdv0pZ7aMmtBib6kVqSAIkCIpNGECiQmsdT38/Tw8WiWQRuN2zGbM2qwaBzFAe7sf/84vj
zetywA3nNomSkahlOBlTpOz0CLAEs6PCESTZFo4zbyBRzIMX3Eb9UAb1mQ4HITwLcS2nsCsBqznA
Qq5RFTPm06z4FfXg5NEBeOxL3mW2OJEaKPTElm7RUsW4Rp/TspscP+fEtIJFVT8sN1NX8MWpt26n
lXO7Y0p3meDrWREl4PJxXe0a+poGvzSjNQqBoHjjOzW2f56kJ5KZIBosS8OqHYXNz3ps4VK9naJs
BNWVVISl/cQiyRBbflg6PzgOiKfemiN0poWWvnhZJZoCaf2g6e7cjvBttRLKPhREV31X4meSUENb
OrFa73xbF+6GhcJu27iwAo3O3nrhRS8voxrlTu+syirQlHKzcHID+cBoxIpBJvsqXok1Fx25LgUj
mFaNHGsdLNmzYYqbzEWVIBo8E/v04FiNLFVCKjvvEkvsU5UJaYfXTmRV6waRrf8OMaQ2qOeVnoP/
b+lMDQNoAzoYho411GXeoqIacUa+LopcNA7R4yctiKvddfljepxGBl5L5gPW/nJEHBbNjghvZI2e
fRcpHFXLuHfCAJf/VaRmYXJe6opZlZu0UIPeu27ZhDImW/brTEOxa1fwnQbp0aFMUAh4vS3GIs4I
smssIVu1nRHwhevFLqvvCeCA6iSdZRdWAAuX6JJpTCg4feVeJWbqaehEd2/hvSV1J5imSkLMAv1x
rpGTWO7e3CoNlxyUldqdzWXj3uDSaAWIA6QaQbKsh2Odmfml+CQEmU6jwKQHo6vbQkshEOHd7fdw
AzOljnJUnSQqxuU7lKwzH0ioM2hEJ10XON05jXxB3BAGLZy3T6OFa0r8WtA/Fn+opdVt5Kkm6Hr2
6D2Y6NOTK1NPIIWuWnuqgn4VNw0a4FttDHsyjNfLazYogy/ohtFQz6jaVmNcR1p6AygV4goAC+b4
LvcupMzsKipIGcY51W4EazWSUgGstVUMsWudrZv6zZbZmfHX0xMw6VAwW8veE9SoIlZZiXZOhONA
4K0kiaqyOjiWCB4FrydBj8FUEHC1TCGy/1BHyBWSC5s6HK6M78FEdW4rrYT1DNndE79bynFTUm0U
0O+efL1ej1P3fnIcF/2apFQs57PQYSRhZPQVszTeLs+L5DPRQNBQl7IvBgZQxIQdYgonIhWIJjXb
Hf02rDmuFiNZOpeVmCbldrAvQzFAh5xWn/G28FBXWjTXMbZ+CgQV9NGPhH8Y7DlI1uPRPSSUzG9Y
nmKOaSQLk+n5eJOZ+mkzuzHg+XCZZTSq4kM5ss/FN92xUVGsLRKDhmFvS71CKRnxgUjjeEzBAxAQ
eHPhCp3ZUfy1XODCEjQk1QukXrS7JZlnmWIk4WqhfCzLpS+pbhYhQtz9ZcbOukEQZNSjXSESH1GA
VFL4AN9RFb1/G/Pp/KaXBPBedlNpmIkNSyobEot8ppML5EI1QPgs6peFqBTVKO9xT8IdgSe0IAZV
Ugpgx8p70f4JrPbIs7Fhk/Gax5loEi+CNPpLoqWbyBlwPtq31Ee278LVmU1EzYw6x5lwb686Wj/u
Tldc0bm3pApoqeZjPRA0f5BX6MP6cDSGzCSLbFGWpBg2sOwTnShIzotIRjKwo9FvfOusYdZUx3Md
B1A8LZfrXgbRcjO+kVjgAIuHI2nIS4N6ufxlEvYcXkNj1VKI2fEmGLBSoozRMDR31qGOyeyZ3sN+
JCBTFn95Z80s3JOlx1lxMbal4qSXVo0Ii+aqVfnDE4Y4TJab1IcPY7Kzqhz7s8k/UstKDK3qfcNo
tklNt8dZ5a0l0K2Ayp9PgTULKI0YQIFfMC5cPuZ34tEQ0Q0w1BguDbbVnNVwEVa96wwchFFdA1aY
hZ+33hVq31jgV3Dp+MbaSsV/PDPC4BYbGtMfH4yeJsDnAdtpLmwhz4HtcoqYhXG6rdGxwYY3TKWp
r+xYT8r3CC8ETmfUrsDpmnkUI1fCRhQQDT8sQFEgYcCyLsVL2UV0mBTIK75g6L+8nzjdTcD2wA4F
yx82TezmjruNHyL3wrSuEVAUxvUQscwUvBDOSNSXpGmYctw1+jAXEU68fWzEF3LcvXwWP+0lhQEo
nnU2+BdP5dSbxVFDxTaVRr9yj/ql5dVJQkYDtNHjvjYee1GBLCTCTGokQlkZvXwyJ0YxuoZlHs4/
8F3IIWOhOMGLY79oq8by+6vQGoVca+ypsphhjiTRRbEBJwDN//7lA//0LCy66JpBlQ8sroFxPQe2
9NYlycQzuytLLrgOommcuhdDtc6scBdcaoE+6jx0ZYGs218+jdPrB1gQs7ujcRPYSJ96B9Lv6psA
+fwVIRUStQwF+x4IW3Db2PYLmcayl3/5yCfxsBihCXtFVTcxRqMr4JzubRFUBVg/+8plKDUhqeOz
79m6cVXWiEiP+qmFnDRKtU7nVmI+XjgyJmxP/04roTW8Zgl1OkR1zeFeWAAVnmYY1mnLwoZggqGa
r14uO+yFzdYetYJyiEqpwzf2nlTLWFIF88p9EiPhRwhUx7gN60gd1Q/qH87p+UipbeT1lkkXl74R
edcIfI6ELfhsvfp2CtrK7BDmto76kCa2gKM1o861h6rDID9YexV5CcDQgeOhdrH6FCbJK1b4J0Yw
pGmQ42c4BvQlR8OU/8RsqbKrSbOQ6h8MojHRv0gGYAuF4TXD4pMQBQv0C7qFTriODdeZbsTJvSDH
k+1BNZuXQ+a6c/jBsOq2TM7wFzFxBWLlYOp0SBjLPuo8C9CfsY89yqk2GGEwXI8OvgPDNgfGcbpv
jktDiuyL1DLhEvaZqhCx/6IG4sp9pd29/DxPX3z8PUzL1W0dHxaLlNATCzTm5x4XfM+5+pY0I1/r
EtcTJnwptnCP2kCSn+BzanNm8VBfPgnruR0rN1I3GFauw8SHm+tPdqysob3AvqerGNkci1pfNYVb
X3m9l/r3wTgquPa0ygSR63ZmJWEEJTIxLJIuSgnuZeZ161hTmeyRZKtwR/w2SB5CRSMixFjZjdZj
E+l21LbR3pxoYLMpCYSF1qCRGE9R3oT0vaDEimVvKXurDByPsBuV+M0If8BSIE1FMPaw1Vj5YdY/
erblgbnWktq/4HoMiYKv7Abij2AhuoikEooC3IUKKFSVDh0gUYXhA2+P61K+LVOrjVhSeRe4nhXh
2WT0Tt1vQeSNxs2h+sUhIHSfTFDz92pfKWXAuYRdl+0TqRIJ3EaU8CnB86G6dSyKwHKjogNo2/O6
CnHa3QIfhOr9y0/vJKicp0f+BjOUasFWQ813umo5LusBvPzoasHUS3n51EzsJM8BJFEWEa40pB49
T8nMtqS/+QJeVjLnCWa6AOjUORF2+ERGTvwkyUnLZWc08Yr36ojL0ABx1LX911q2z+NauBbatVjE
iQ6PhsHp6ftgkOMGXK7Wl+yiSiv/gvYuNPKdZCEvwUaLNxrMp6NF2lErJxeIsIcdo772dpzMuA4O
lTY5I7ZnE0Rvn9pV9tDEa4em3qUzKzTVQVH9zAg2ynjUe/5HdYijwnC2DPrWjsgPOxra/VCa0Z2B
ABVb2eXSulzKxkoWhQTbRVSozLRYu70CMp92FpgCEPl7rogtdoyfisKkr4Rh41BeRmHsMNFk7Pjs
z9+OnzoYRN84XiN6fL6G391r+R0/Hd8AsIKLJ+B8k4XkZErP0ylsJ1cLLxav/oEJQWzknsWIZJol
dBKVFEW//Db9dAI8ZkjBvFMaGw2m5+frqw1maZOx15zjoHucPczjzm5ZZgPYsGJetoALor0Ft9f5
8PLxxQX+uL67MDGpgIQfKJvZnxaEZBxMspGC6SJmcpnvXLfDNSxsbB9kgZOulWZHgKzavDLIdTJE
T45L68TxcCClBmXMnVx3Yhm9MWdFfUHURVh1145ZFtO9l9XxfLa07XPSG40PrVaL/jl9IbHHWpb3
yNdjAbpWccduqXEw6J3XZDeAM+1qPRMQy8ILoJMiZni6oBljCAWSEBv1BksLHDLIwMV7+reCe/Hy
bT2t4TCEZmCbLAZgBGKte/5YffhOI+4R8UXr9ViNrCB1R4mzIqeuTiosKZLeQs8lw0isCWz+sSPV
pcfaAYpcZ7/ykK3Tm8295jETCc6ER//qpEYaUgjaMM/iC0lHjY6iNllDSuzp5Yv/+XDMXLSMIN85
KsvzybONI/xWvH62zgOh3X38pkVOe0rlVhLaXzngT6UZiy7bKCYxsiRVwmNPDtk0/ihcNKrzRcwk
vQbGAHkqBh2DaPCIYLc+vQgnKJEajHob86VrvYPwme5I7fLV+gJHjQT8boHIloQPK1CFnEaqR8ej
eFmKj7A9gLxLlCFRIzfW3LUpel2+le6JJRwtiGrxJ9E3KaVEl1XeYQgvrhOhT8OAVJAjwVVKyRap
mdX1QjHgRJlo2bdhUAPMuJ0k/OaDgJ1inILBAwsfX6/bSNZwCK3wC2r6TOSKZD2Cp3tHi0RZ961a
qftoVuGgVvSV1uR6wD+KZLenzxWh7pudXGzDSLQQWp2asBYOsmw/iiC3wML6shOXxPvDkeV9aGJb
gNSwMwV8s/hnwHUWgquFciz3LqnYbD5OGLc1O7dWzKBdDbVST/a+yUji8M7iaiYBTSICqjrg5oIw
dkD0ubMCMt9u5M1atkXLdBzjHM6ecUFrFoS6wEhtvl+61YBpR7n/kYQtAUkQHQFOHr2n1dxSp3jv
E1czaWtplbvsOV3dEzfTqXohuFkacPhCiNDJ6IhsyjsgP7SU1GZuRuZtiiq0x+cEWM2kqgE7K/+i
unTjFa4f8fggidKwCdKoXQXcbgJFMlxAYwC56Dhcc03IrxSpSoWJUOe7ktfKs88zvRy8C5wam+4u
JrSQbBpAbWv2NrIs8YR1c77DmbHJaMKRVxcY+JOYJugU/onZAxSryFm3oPx2te3VUqi+FjMb6aOC
qkwJMNHHkLlf2Rp2o8a2SBOiOFb8E7BZm8SqtV+U6DnghQc1UiOi4+MsoXSk363xJkjsIZ02C/K7
UAWQUAu0c8E+/Q474kdcABDZr0jmSMzrWsWxB+3+3CXzeyk5MipkSE8Zoj7yG8N4Dq17KcWmodt1
X4BNNPOeTmzfvSGvNSv1HYZXynTvmDOq0TeYGwl5soXwmtZbYg1zg41xPGtNumlk83GBpYm7E3pp
XHGFXH+xmXAASRms7MptjZ1bGRe0EByaXfNu6UAzGwoi/5zh6dvfOm7SKjQ8JKy7iCJrOQssBZw3
2Wb0AXa6Ft/KYd3ZI69scnxxezysKuxwe1dvii3qdzEMZYfcVwDZD6WiY6qw7iWHSIICCSlFDEyp
HIx1PbZUPJgJWpw3JZYEANOLF9NijmXHmAbWW3S4VgdumCKkgGda+/21kxjBAKVs8XHOx5DFdrlS
OcTcyUYnuSiLpARvMZCSr3rieq7yAZ/K3th6cupaGk6L9kq+OO3Ro0o9IurLbfqmRI4x00WXLCXD
EqoHXxRuSVLyKH1VFiGViWs4cw/5qoF6P7ZUFwgfYTbyAqHqqNp3ZabDvi0Mq8/AjSWyLtsitjuK
0Yi0HGHkfjHamUfyFWiJc2e8YCNbN4tY05Tw+mKe5YGaMx0KQmL1uCTPLkK3GkYVEzyms2glpGuN
GmoC2a+00AqvrKiwZzR3cqKMct9lEs3GwmLcJUWoJvBrPYUsyJWnmCiwK2n7MMjvO5qc1MY0ue8J
rebprnxU9MiWyfDS4HsvW0z5aL6N7eOs13AXmOQX5Z+cKfUjdqK5tSA+sciKVWDxlJM942+6x6NW
dlGvBjjgzvd9Z4u/XlaJpcErvUiW6UHCmYtDwCJvWwSKNdwZxmWOU1+aBtjGRdF871UKjtnQ69gA
d+tcqYXviyaF+1IEgzGeSZVO9J7YfoVyH/wtc+kolvl7sKFVDDfDBDUeC3KE+/y9ITf9Sy8ol4CR
1FEvD0iV0lkdO+o5ehuj/oKgsixzptNS0wzuLPowC26SFEeP6UbaM01SfIRKj67DlUGZQYdk0c+2
cl4pUU2xaHWi7alsYT9aakFrvRUNNup0ukgfS6lfRtE4iTJB/qRJe49RHl3WbpBYxMZhIUAlJBUy
jhImVLEYdzmDjywqwWJxZCoHO85Mu4oVd1IvKyRX9HdKdDmfa1JVwg8BHU0sv4EYlKc0Rg8mo79S
KVJdOmElhDcWxAU8l2YA0k0nj3ErJbBb7xmxhoxd8WgLKcS/EMADJOgHXp4YO8WGbVggETjqgRvz
aCxkloNolYFOm6m7JoLDD/KNDdTYNdtOVUmH3bbSsF4OW884BuMtlcCy3JPgywxwFlV6B+eQ4PI5
99ZBhQggXCONNpR5lyIJYCBIHeUyIS+F4zLQpeJISyZRWyxNQQyO0DYvO8TF2Wihb3gKKXt4nElH
tqXG7WRRtRCLdN0QHBdcTYSAmKwhMetIfywr1y0KLULlxTwL1b9jwMyNHY7vWpqeLa6ZMqyjlnRY
X2c3V6xiDUs68hqPireF8LB4eJvLN1If8o04owkUNpMK64WQJC2v0AwKqZfKUsBZNTRGeZfleiQV
aMrRhSyUs5MsnmpZHi7eRUu7MZDNXenOKNuNy/CU0lJpmWDLglSCPI2sbGE428S59yECXHid0GC4
k0zyYEZnMbY2vOiR4oqYWjmaF9eCWL5zsaBSC4uw3oBFWjcQlpwzt82rIkIW5dvmYyYfdnF0MGpj
YvqI1gshtt0atir6y0YfBE1/5wd9bhVkEYgEutR1BAeJLYDocksaiRIfoW9L9kFBaLIU9hoOGzpO
bybV9Hpp/E6NhRHsLvLJfUFzKf0B6aSLojqWTC2N8oLnXzU4VBQ36hAZGlQn6axnSxcveZOWdwyC
/lx3G9eN5tQ+W8AKJRjaRFsHKN9Ce1XF/RFsZpVMEOL1TEbIkFS6h7SGJZPOSC1BYOM4mDesnClI
8fNbTvqbzn9UxFjUWJIZOctNXqKHWKGLylwLjlM4XjeSt4JrPbY/WzYhY1FuTATOTfzp5e3dKUbh
ubpDIgP9McslYPUUpJsteyyiIE/Ps7SEBr4YtC6uNJPsmS1eM//WgQ1Ij4hH6NHR46BNdgrFpYnR
Vm4xh+dxGlbu48ROwUFOUBIJSjRipYxZvs1xWWCaf/nAR9jnB1gGeJwNrWvSoaO/QojECU6vKK5R
8+3hIR+m0jXPACVbOzj3CD2FLE5fvXPcPULkWoO8MXdhk+ZrM5oM4lVt1tRav0yObnutmrnIFzEt
6Iby5uWTPGXCQn/FkUpj+4D3ifpzBu8ExcJxyt7YLww1yYEbl/zyOhZwqeqOZarsEFSVoRPjWuc6
7rux7cuy3BfpCINupWN5oLyri0gpgjVMLVjNq4xhYGRbU6a9V2GWpsijolTJ4cNaNbbGq5BK1Qi3
GYbVgPbybbGOiPrxMv/ry/jfwVNxI+9686//4ecvRYnfSxC2Jz/+a/9UXD9kT83/iE/9/VfPP/Ov
uyLjfy/+yVX0pS4abElP/+rZ93L05ew2D+3Dsx+2uQi2v+2e6untEzqM9ngOXIf4y//fX/72dPyW
u6l8+vP3L2Qxt+LbgqjIf19+dfb1z99BI38YD+L7l1+KO/Hn7+8eorz97SZ6quun3x7yr79dRVX3
RJbCT9/x9NC0f/5OuM4fDBJTMB5EWBzeR7//hi/48isTtZStCiTW1sGT8qJuwz9/N50/GF8ekDhN
EBWgnk5SUxBMwq/sPxxeN5P0Z3rZfFz//du9ePZMvz/j3/Iuuyk460Zc3AliZ+i6h+iRTjyYJN34
UwSJaBIDi74+3IezgfX2EH3gmLuqyS6dqK1wmpzVVTxPwTbV2nDthPgajBcz6+LO7eN9mPKbrp7C
AyAJzSvN+Iwttr2C87U1c3xKqTwuzGw+9+tgpxbqu65IPw91+pdZmuvJci6oos+DMScThARPjOHi
r12sn6G2vScYBoKaP7ZbvSs+etRVnlZ6a/F/YvJ5N3hglET3Bo8ZUVSExsz92oYsv+oN55EN7lOW
eMh9EAttKxaKbaIG6YYos1su+Now88+RqhOMmaib2PcDXCujBktgemJm42E+OKM/Yaa9mqd5PsQp
pogjNGrPGDiDKP7LpcWJZUVtQEmqPqZl9tmDlZxr/nnbGc1qiP3zqXd2WsjhszZ5VK3a22e+EWx7
LS/laUUNjuZ1ZUGVzkv854P3nvKGxM4bLOKSbe8Wn4fJvsaKTkWWEn0NfRJATc5kVkcom7aHqU2r
3mdhX96Yle+uFNxA1+Pgkk7h0Jx24q/+iAS1SB7rLMjWWWVi/ll212ahfcgaBbuT4XNvT/dNw5OL
EnJhpix8HGZqMPiKax9W63ZKo3KNnfh1M6O4YmOyzfL0RvHmD/PAfdJxMFi5LiBY1912bXmTqFWz
jvEuRMA7e2t0mcZeJ4Vt7WqX9di159S3U4WpFS7eH1thtpF2GPz3NgIt+OG+AlA3mp8ctV85g4KY
FwNsBOnRo9+ME9TytNwGna5svclMzkNk0wji9WBFdMStTRxAbPfdOmIbd14TMHUW+WH7lr5ou0Nw
ohO8YYznSNGvWtxENg7FyyYJ7XE7wVPCMpVTUAglY8+kr5MchFPxunZrQT++8yfuTl7Bh4LDBLnS
sjGSUUNY6aZ/HtequgpGcw/xCzsJ09grKfFadtZeT6Qk49DA0MS2AvOmmcFuW4hUS207GBqwg3eG
YwQCtPzzXPbDJrfsHV4s55qZvE3j+sZRefph1d5k2vUU4PdVJZ9/mL2WGeHHGeCkyEDf4kEIMWmC
WGg3aUs/R+ztXC3MoHOCvZsSq+EU1n6K7YMVJQYDKr18+WAnUWQ0u8TRDCIITUFDQSD1/Gh9p2n4
RfjB3qFNvLIDb49yaK8U+Uc93s5+cg1kDUAHghglzcdXDn7Se5EHZ1K1UbdZ8AFOwPI804yisPRg
D237UWw9N7YyrfVpZIIjT0o+CEJPPT+9dPPsUpmd3cuncNL1Op4ByhKmdGZa1T2t6GjEmVllacE+
6Xv4u9llENpnVZWtJzPdFn7yyu12TggH4ngO0lyOJzR9XPPz250balNDpw3IhjEJSqntdTjd18mb
tuSVr9kjYtTo3YFNeKj/h/vYtK/a8lGv6gPSp3UC4d31sYlq8wvLNO+9Qtlk3QUF971buKg4koNR
VteZV+3nr0pLKVal2B5N5VaDCY63rXGLmT5RUINzVhbRQzw0Z1hNXfgV5UtlblU3fLKr0d2w4H8e
U2wp8DS8nKoCvz21MVHttTh5a9CiaVqF4fBQGd5dFjBrJqpRX+joBKBmm1+dqv4YC/IARJ1mX3ba
bWiazYrwo2ifBgSTFNN8r1dMn65+n0zuXTir91MVMchq91q33GlduOF5jpi9KJVDCXtDtsX+rVrq
f1MmPau+flWU/R+spRyqjf/6Vp78VErt4EalooQ6a8R/mh8rKPHJbwWU8wccJ3hyEARMiGEiE2sp
oGztD8Okd0+ooQk3CdLW3yWUYml/UNG4xB/C7lFpyDEdLDWUYul/0J2E2CW6364O0v7vFFHHOfL7
rkWBz0hdZyHSe/561ZjK0S8mIigZrTdjOJMK2LLrjKzI2I2QXT/jWKi8d4x0/BhhhI3j0DzsslKz
8dofWV8IeturcxnRi/C1+6Tuq80P9/MfJveTfN7vZ3by4odKrPYNzps4q4YiwmIqL5OxrtYx+PSV
nif+Wq09a1sFjrrS+il91xrz+14JtR1s4irFw97q1+acBhvU4vrOx3RvYxSNtncK0o1ExM/bV870
OSPl+5mKKewHDoZadFgVeaCUna+5a6PuanyLSDAv8FT9QvZVeGGbI72AOcQoAuVFRLOnKV6ZKE/W
pe9HP1kSMJnzMW6qk4Na6dYOydCwUaLA2rqVRRMvbLNDU5TpOhwGonS0ob+wK8KVXr7059y078cW
y9UPV17kRjTTRE4O8BBiTFjsPrrF+4M50mpwORhI4IkM7PhXrYPD5svHfN6q/n7Mk/117xWqTpoZ
GoOkyxA6dDbktzy9Knz168tHOKFL/X0IV2w4frgs4k8VzD4GYGd6CRdzyWQ/JnlxR2zmcIhnP9zG
JKqsvQB7D6fM8gNpPO0OZ9jrJB02nqWM0MDz8cpLmse8sk2iK/VuTaPLf+Whn3Axvp/hCUlBUdjN
NfYQH3SAzTVOd1jauEUDrm54JG2p+flgpck52pNs7fh2eGfrZrwNtMrD4VMNeHlJppqAA/eIPGB+
Qa27LuduvDCqUsQwet06qRwyfsapvX75rv7iubmisPjhpmYNNvapa+WH2R+zNRpFovzg8e4hGrx7
+QiGeD7/MJm5J6VZF6IkM+OhOMBwTc9p2VdYbbvKwUrL8aLPiIXV66jYY/5cbOZ8qs8wbsrO+0wj
XGxkzXXraNrimWu9KZIqwzatTz4QBYxpWBl2B4fYr3Wvk7LkzwEeOlaqbMex6PdWqIVrrcHVJsHL
TQR9bDPf13c9nrcXJgkAKP/HeFNaXHKNn/mFGZi06BJAty5gmYCsc6UH+GDR0zPevHwvfnW3T+b1
eLLmGKJaccD8ii0KkhfsmOd6hRz0tYrwVzOPezJDV7VDw2OC2JWST7uLcPXcAOtk6zbvrssg+zD4
9SezDfPNYDjVys2M6ZUHfYK1fR/+JzMuSqnOwbGqONAx7sYVkmTTXkOHMu/VIOyfMuQa+Qr7ccfe
uM6UmOuu1Lw9LnxBtapodauHudXwXXr5Xv/ydE6m4HJ0y2LGsOOQkyR3Sa+kT6lKo+wwgQ+sitw8
z90g3Vbw+JCaFMMWi2Gy5JpqPPRm1r52Gs83Cd/vyslsDAbO665qxSHAv/aAgSP5j/2Ez3zgv6+M
AesyDK+2k9oqqxA+w3auPXcPHbp7ZTUQr9k/vX4nM7PFHk3pYyU9uEPvENGsuBjQp9VFjvvvBmZz
sH35fv9ibIs668eZxJ9c3qzeTQ99PGb7ZrLx8vY9Ila16u7lIzzf7Px9J52T6bVOPQ87TA++QdvF
0I802CyJ4vEEte6swoJ4G+uT9grVC/7iP98453RqHOMOp0c3P4CzTV8dTIPpoaLxOretWfF2jYV5
LPp3WLqrrk7TizRQXTJ1On/sVqXppe2aXjYuXnZZ22dKg7Qd7sahj1rfJjLOxVeE9I4EeeukfrH0
1n+o8PLEzTI04k84X3SfQrUPNjSZip0FPRoEqSbkYGVZTKaroUUYSiJJ6CV724+cG5VOMZgMovAK
qrTTExkz6lcN+QzXBjau3XZOOzI4p8al/gDJmAnL9LH7VfOkHDc2JdrezvVZ20SG0d0oelnVq8HJ
nTeB5aIUxm87voi8LtXWo53lFjntOum/Zp38BTEhG7et5xQZe6wx+GRRV8CmiUf3GhMybUu7wYQv
Y2WBx0as1mF2x0Nsg7g5lb0lBTzYGWMRtHs9LOw7o4uLiCsr5r8UP1a+DBjBbGHuu9ahmnLjtiKa
GAoYPfzLGqLU3dSQWL3VSCAvOeiU+5sAU0GTlNqu/mh5/qCQu8zlrZrKQxGe0QiwLqc5WBtKyz/q
RXjojPQcX2yFoOQx0rIVNg0OBml6Fz/EqjHeGQRuv0maHpPNPG33VkBcJ5teiycPIFO6BAiVxCXC
QR6iQ4MEXiEJxqsHbnRv7eck1z7aag90gw2um6wHzcYAEZcH5RynkuYJV/70L7LavIu6csoOa6Mm
31IkFFvIeX1DZmXdVusqb3Fto1GRJWt6Q+5d5s48ZS0Z0rc5jsDkBpa4Za1spLwfRTRgQvfOxEqf
zW1CulqvZR+HDFoEQFRkavRWEwz2Qz1QsoMHIeVjPNn9wXCT+n2cx/EDmmj7S2YqcbPqAhIc31et
an/xSFRSduxa8PIj9GYMbm1cmqq1hgItJNLCpeDUE714a2ZZdo+7dR5gZaEn6iGpugr7Fa1Vd35K
5OVZBdn+LMEuv9sJFfE2yxobnj6tqcvGmjxjZcDIqbFRjXp/Y7sgjHAx1O7WpBkJaAYSPKyxitff
daaiB5uo1U0PT2HSzobSsjeZF2orGxugC6suOpwCZ3+raf7Qrtw60zZuzO4Jw614/uRNVlWtQ2+2
87UOLvyOuJ88h383KWinurIFbjTDvTkOXUWD3WtvA41xve5gmHyy0jb4ywrzsl2ZdDKtdQD5FYu8
hN6k083VQfG0bDc2VRm/GVrNfteGY/exVpWSGFa7YBwydIKNNRqs1kBc8S2x4xHkL1I4HgveNbCz
tHbe+Qhh/0LKYH9xg15rN+HUW0/VZAAYalVX60RUdf37GCVevEKJ6j22fQOubjVG/kS0U/w+wkoT
X0V1IsIzNccR1yLDnIjh1br8AQPs7rrTDP3DNHYd4tW6u7PrqGxWDbEkZ61b+IDLluJrhLvq1y6u
f8FYoiopuy76awyw24wz4Fo3tMpznD/Hu1bLAszq4qx6cBhOkMwyta4OepHFu2QIjRTVvmt86ptu
xMUvKLDHU8OzCgdQbd3GWlUeXIyiVnjwxOOhNVNHh3yhzY8JydPtYWriad7qQaxc+g2IMSaZQfbW
pwnNrNmWn8DJpuxcLX31KuqM+azqwtZZGaVT3JtNzIPvvMkljXNOWpSo1c50FTwwsb2NrrWK15cH
WR2saiB+c7CKqFt72MgAGjvzZsoiWmd5O0WHfjJbeuSEGz8JTyJ/m6WD+iUL0gr2kBlZyVnujd1j
Rcma79ySyROjLg3IHMVkejV5MMlgr9Y24uIWNKkm4mfv4+YLjRN7rE+q12YPfTow26YN3TtCcquo
XNlYtnebpu99nzmcOXMdVSSxrFRYh5feaPIevrze/mJFt0+q1WowOoiKNQVUOzU7KzeCs9S3J1J8
DX/z8iFEUfoPxckpkXrEpCersqI44PNS74d2Mg5BPE2Hl79dNLz+8etPKtJo1gtvdvT8MGZFSjh7
ou5NrzTpeAbwjJOieZda6bCj7wvFmN4QYTOGfd7V1C5eEYW7RLP8jYuXINR2qGAhq+DOnOPovuwd
ba/geoOleRMdMIuIVzxCVtkhmc8r022u1To2/8Maktbcs9pKRAT5UTunh7gb4kt1xhrHipVoE+tm
v4vmSds2QSHeNnzuKuqkPZzk8VIr+9fEgb/Yw9knRawTCo23W0UHa4rVNzFpNlfjUMYflUqZ8cHI
mk0UGMFB6fJwH8/B9Aq8rf+i5LNPilesOlPyms3oAMW1+hobQ4spQl6vtNBB49JBi6NFFHQ+WvAq
G963ltk8tNTTAGbd1Kt7+NZk2c9e43grZx7JG9KGCHqO2Uf8AybM92xN63JFAwOHo7FJgzsFQhQ7
zzAtPFINevsTAWP9RUqyN2swtHYmEJOo6pdH6C/uq3VSNOcm1Fcm1/CAI7dO1RMKJINQyG03Dg3c
Q2imbKT0MjBXuernX8MGWckr794vXg7rpJyeofG0toEvMR5f2Sc7GKctYe3jJkbD9Qr94hd7D+dk
649WzakrtyGXbULoGyvZPsPSfB0q+Nwak/PKTfzFhTgn81TgzJESVFgyQyE3L4Nm7Dd1Rvk92BSZ
Lz+nE5nz972HmMB+wEkwcLWV1BjTg4Hh+Y7gaHOdRgRlrKZCczYOy896tOLpJs+xaC0x/D6D0Rjv
obn7T6+cgpi0/mGuPPZkfjgFp1TQvgCh8Ja1xVmJFGKPp3l4o+FJfVsFNAQ7EMf3uZZ37L0N6yqG
iHw7V0m1nhrmVNLIs/3L5/KL1/JUbJTXQcTAbJODQtm8Im4lWWO5PaxQbihrDQbJ1vGm/j8DTZyT
uQe4xiHiPCgOnWsMayJ73HUBm3KLGWDx9uXr+dUIOplmCNkpnLE2BAoW67sqSHKKnYTggUF7zQTz
VyvdyZtOrPLcJ6CwwF6jvjIifChx8tBeMRb8xYt2apTrQu2eM8fOD1VFzovjeXdFnXkXBJpPK6yF
h1deg19MV/bJljjvBzevNC0/hGM5b9VWHa7TQLkKymm+zCCsrIeJ19vuLEqc3tdfeb+NXww3+2Qa
ycds1EIkaYfMV6v7xI24IFuJ2ZkoqTl/jOAd0tFX44BNLz7U/arG99dYOdj3Q9yulOTy/1F3Zstx
I1m2/ZX+gEYaZsBfAcRERpDBQRKpFzeKlDDPM76+V7Cy6iqjM0irui/3vqSVKUuJAODw4Zy91+6y
pp09KeP0V4HI+WtpchD2WntolE1SDmnNhu50oFZm5uKlyJjxDYSEm7nKxyOZNsOTM8UyxV5TqDtd
p5gewFKLpIfNqas2ANY4mzlKLThBuHNzp6VVBafJJOkIYlg73MWyT78WM/FynomWcvnkhVyq9lln
b6QnQmHJayZxihHGek7t9C5LHYXyOLXRVLPbALtmtINU9KvvIa7aU1I8fPzRvPuT/2ZCOvd6Ugpx
Z7TUyiaOo+KqrRQDtZm7PJOsYhwqhsnKMiqx+Aq7B/a1ejhRDBpy0IR4/X6oQKprr6M8FAbGGIub
4sSHAdgy91sMO/laoeCyNdBWVig3RPUjVd38iTjiagOaEwSaouc0lGoOg00Qm/N0ysys5tu6s0W3
+fgWLww862xlEXBxGpGlyVaW/OezdKnWVdsteyNzUaPEafJUR1n4yTd8Wnf/7nGeLTG2NhpV6Vbx
NtWXn4bR3S2ojTgdJjeZMmib1h2z72bopJ98VZeWtJMU7PclTbUTQliwT26LPtprLkIbtcxBs0eE
8Th6XK37NhLrTKQvcnGUJ8DGKujMbjp+/GwvzLnnoolUk1m1TMDo0EUtPpwqZxXTT1zreRZ/0pC5
dImzlaOh5YKeCtEnrbh+J2Og/10el9c4BpdPNlGXRsjZyrEgBiW6TCHcwcjRbI31sGIKTvdVo1W7
qR4I1NZM5fU/emTm2RpSwNCgMOKGW47mrQ+l0d7hBUcNNanO6uNLXFhI/hdUyCmmZeGEuc2p5x21
pYJoXqBt7oix3sgO1v3H1zljov5rQ2WeTVyiq0FoNkxcGvlJ10k1G35rlzLQyHda45pUDuC30ivY
zLca8+oRLCvWO62svvaFrr2UJ5Ar7pKfBSc4ryg1Irg79TEck2KLw06R1RaJMcq7MP22xLG9Xros
PNUgCn9UFBRpfZiulabbRGVOwa/KLYRxKjwqIH63AFBeEyY3Cghxx+FOEduhDA1PdaLa60v2lxPU
tLuC17sik53dTjKm1yk4SRT/uh0stvzudHG9djjifzLQLn2u5tki2BHKgZJB55BF+gheu6JMvPmk
vLFJCwrqjK5B1OjqtoHMBwAkU57Dtu59zNLqJ8fpC2PdPJsNy8HOSTfQwm1LvvF33VmKh0WvM1/v
Vc0foOxVXlOaw8+PR4h+mof+Zj48F4tjElXKDkzyNoOGcyALsFwZssCq1zbNjtTHaNPZrc6hvNUD
0xlyRJ6UXHN9MD1JOjwSzvKLiBTht3kKictq1LU5TnB2c3P5btNqObUIsdGQNENicJl7MAnKTz6j
S4/qbG7FVUrqY9yHW2ea2hUIWiCyQzHfQH/51sVpfLdk1I8+flAXR4b+14l8nsM0yWF/bvWcUodp
zO1Gzbr5hzPMA3DVeLga7LS9jrIoehjTvPSXKGmDOo4/u9sLe1vzbJ5NUhHD6+u4206xgzluFD+H
pOx/cn+nufTvBsLZHFu3jRh0zHrbkKgzb9G1eFsuY7NyFlZhMU3OdaVM+konVXnXWLWD50W1PznB
nsb231z7van926FL1Za4Gip2iSqZa7CZpyLASBgHY0Ei2cf3d2HKNc7O4dT0cH/NSrSFmqs/Gbit
DmorXwlrLwaf0tRn5bwzb/+/ptz37fVv9+LOBXIi24m2qYP4oxbTfGeMS349Nl0X6KXUNy5ZUOsx
C7VgSab4rsDxtYrtmB21XSV0iWideO2kwIIOHeMKCiBxRY4t/8NnfTbDQSDGEOOyXGdNkdxJnWq7
tgDii1G5f/34WV96nac//+0RxLNb9tXQx9suSsWmU/rBj2CH3Zq9aX2ysl3Yxhln27h2zNTJMWIu
0SbtlTNq6HCUVKzJixEbs4rRAIdav6IlV31yxUs3dTbZKLlRL5XbxVteX+fbk55eMWRb3yTu75Od
1CXxjXE2xxhQy4nrEBQAHSV6pMKdbwbR6EcghJU/h4oRIK8cHrhuvaPJHm31KaoJ63OXdeMUfTCZ
WrqynMn0FzFlgYk70KdGQzp7M312Or30IZ1NQ6d42pHeW8zp1KJYPlqpPyfOvC5tmmgOic+bjwfR
peuczUcSbg/kGubvRputU5r7fL2AR1tHVCv9KJ+zT5b8C+9VP9vuiZywiqq2Yorj/bLLhikhkRPv
QTNm+Sdzz4WZ+xw9VdJs7bQFccJAJOpq6YR56OpiXn38oC7dwNkeT7OHqWDUF1sg6bYHTsVaSZ0V
AoCz+A8vcTZngOiA1pmhX0qKkJad7jo3bbXcurYYP1leL93E6c9/mzJCMfduM2fcRCTc2yotkZiV
zXIcBgLoP35OFwbUuZpaieKFoDORb8Nadl+lVKsVgeHazlZbmM8ZWJGPr3NhV/K+0/rtVvjpWCVS
I0GErT/YbXUTEgfkQXTOgqGSnorN5ZM7uvTQzqaLBazcMs4cI8yCdotexIuXOLVGkSYSn1zikj7j
XYX3290QbItPshqSbZKg4xuVSV6pU6z4yVDom3GEcFyfOmI61ZtVnGqd18Beu2pgOK+gA366L7/0
8s5mAzeyKAtgZd7iGqkmb4Rg0PqapWnfZV1WlafPSbMbdPzmCDj6l7wtte9W31alP/Sm8drNyngl
UguRORFAuPCKjGOEG2rUpz5+6+8bib/Zw7xreX97UKUCn8ft0ewaPRFayaI+zGaPNCKZ1nqTNqtu
opqN9BBRr00edktekE+bvl8TEoktM7NgnLvOfBNnvMYxM8E+IR37hm/Y3XREO3pDLqcV2ssFQM8Y
rpIwIVY1ja4hdOzrIW+hTC20XM3QU2nG7oc5tL/ZkTts4Lyka8JhrnmD9WboFIHhNdRvJrUNtOaz
OeLCivy+pv12/9hPEr3SGCjIK/Rdok2cU0SC7lZtOCwu+i9lgYEcNo34ZOK+dMGzIZHIxG57QJ0b
ou5aT4u1V3PM2ltRUDzMQ2lSy+E3DGkvPlmeL3xu71683+6wUZypiE4XBDZc3aXIin4xrds7J4tf
Px5ElwqN5wCuUTXbyIRguHEGNoEnuHJQguBfE+XV/iATgXJ2N2RBRTbVNka8EHRZOf345OIXlin1
bCEhiUuxFTatm0EbH0Ny2vx5iNBupiOBvKE6BPpgxSslDDG/Gkq2y+pRvR7rkWxCvNuB0eKYTdXh
5eOfc+H1nmydv68IhNJVOZ4qe6OOpfT0cLDXzVK0NyKOSnKJ3MyXKpaPsNDsT654YY5Rz9YgepEk
vOopukAlSb+C/+4DI5/Cqzix9R3l3+k/HEen5//bONLKUcXXOTobqzOLVZTp2UHV+iGogK3dffzw
TPXCy3w/nvx2EVTMUepOUbIdF6FiBiCI5zqucxWCNQeUJZjUPtxYbmYLv5JKftBi0ozpGdJaWBlW
HAeUVlDDuahVTtQo0WieAz6r9kfIFF6DneKKvv+Ah1BZDw0oAj8pmHd88trG73k2k948lIrcdKnb
7rCR6oiOaP+8RYOEDnnCah+tWhluKaYbD5mhTce+tq23CH6KFpAKl7U+mAj7MKKAiT3RtX3kJ4Yu
b3OhWGUwkD52H6LqGIKwsst+rYSvCDSK0s9nqd8UnRYjOyNuhBDpJb8iqalKArF0JNNaBiVy0ikZ
6DHKhWmlxeR8eLPrZNt+mRAkKI6yZAERmKmzkq2hGp6ruPlPmyJnMDmW4gTxZLTPzaDGL4SnIzJW
6kbQCsU6NvPTFvnCC52+lmp+39nReMqJaNetJgiRHhpUNDOmR7OJ+gpaiK3Q1GwdfU9wOU5EfInm
4EnRIgXi/uK3Pss0wqxDaUE27GUfoM9r1nZdRi+607RIKiD19L4V51m0MgpTe7K6Wr/KooKoNCAz
9UbNC8p4GiTLxEvHsdF8t5L11lBOwdBjX2LvZFsXHXNWSs0nNDMxfNp0089SrbrhHlVxfZ84yYBK
xwV1e9LXiddatpkBwEtk21A1DSytmi17jyZVrtAjCJuRfHUleyuqxnrKZio0HvAUR/rOYiZf3STG
7znqUfpthFjlnIyvkwz6ZXS/dGVHKuiwhNWPpIem6y1ptpQoeedhp02J0ZPX2dGtwLqrr1EH9gzp
RbdRSCAAyjwG5Pg0a1rJh6sN7pdKl/EvBdUlkTmAxdLAyVu5nboCemLbQC/xzBkFmGeOBgHelWuR
xWCHXW9usnQeHzmNF8gne3j3a07r1oJ6PjenTTqasWeAg9RXFXzGU8aPEx9GO140qhijejcCpnQI
XunwResi+hJCTYgPrlZgHVKrSTV2A5mTmkciTlasylwgHK1b5ZQzbdq1j9tWfIeaB26Rlpt/yhw4
umKeyf8FhLwZiNcDax2bIzn07bB45IK0+zGr5nRNxbd+nkGFv7TqEq8B7CenCm+U+LoN8+CKkEkY
NrXr8NPJZEYUBsFj8A2qgHdYSSt3y9GHpjuwOyfDHl7xQtnZmD9EEvVfFNnmk8dX4VwlujZNmG0L
1l/DUZNbu7T6J9nXwzVqh4ZZ220seFAEZz6EcaukaNGRYqCqEU1yTxem3BSJYr1iY64CxgKpfr3M
F+rgaR1/6QvpvJW9lbKhJSqCRyLaNlzFXUHOcVvTpCRhs1pCdjSyOoTjFKdrlqX2LrQKlVx5aoKW
v6RCMl25Td+Tv0A4kldGi4WMqx/TR6We0KFS2cy/YBdQTG9KI/eHq5VUYVLbrBdsPCdpYGuZ1i2u
bgwuZTrYWZA4ndyg0yWDUhGgA9c1hfYbqIbpQHZoHMUe/mmNqaaCvB0YWYuStc9mZTUbSqUFmYGj
ZlUubrc2VVk9YifDCjGozj41xhSQqci7N/K6LPjCmrOs51iodJi1kf6rabYZ1GE9c8lpZjQIoBTr
3ujGw2DipPf47xEXPclw2+Bn1q/6HiL2iltHsQw9NHsTYhj7IB+1ft1SkH8WZqMydaXdzBOqh8Hd
GaT9gFtpcbqC5XCH6wkCkuuhC7TI4nWJ5xVNN+5yY0pizxWxdcdXX6NejgSJkjkjeQ7m0B39ciGR
YxPS4fphWcPBzeuvoWrHDQFlrriedCX8mfP3GQnoCAH2FfGtmTvGq4xCbERDQv4snnDd2oVYT5y1
ETFPrcQSI/4oYAPfVVNL9nOJS9bHL07qll2z2fSiqh8kx4COnlpbpHMgiBJF9pNrGsid2lGfgGDp
2bbL5W0dG84ttCHtkZz78n5JT7bwWq9shmKSCSRKFEYlss/C3Gc0+hno1SiPk5pZpmd2lfbslKIv
V1aLyhEZZ33bSr07TPH8Ba30SbElkuIRNo+SIOmO2jcC58rZb9GUlvgh0vx7JjJ+XBmnYBwTaTZX
VN/zxYdq1gdzVSqjN8WuqgR6l/b3iGFHcq7F9D0szZZQs85Q9BUhpU3nZ3U8zpzLAMJ5LOkqnfGS
6KuCR+CBKC9+THEzPC5lkd9UBsn1qFTDBUJ4MdZxMJHWB4GBgbNVy5ZExjItR7gmzhRhyY+hsmwA
urivJAiKZzYGje6RZcT23k1aidh5CJvl1CWG4aMKKTq0Xo7cmX1BIRwxSb9HUkPm1NgaGzpLpyiS
ZB8PBFZ5k6W39/8tBgYGuwZ3MxRJ/g2pID8tUorq28cbokt7d+Ove64lk1XaVCf6DLCBQyfs22ya
URDL5TPx0qUrnB3G2wR/ukLzaGO7ypcuMUiGzrQCjdCsflJYuLQ/Pau81bAb6JmZNACghK0gReTX
oKW1Na7QcqP1wDM+flYXChjnFB/ZGGZbRZOyCdPoiUPsDoglUu48esN0Pe9Su3M+ER299yH/96FZ
F2fFN7vJGgIEk2grexybJJWHcLOb4ZZOk+0tXWtvDbs/AbKS4oAHzfDLJtRWoOOnwOAD+Soy8Ssf
G+bluEv3g5y0r0k+Gnh8jDHQ2f2t3BBxiFkqM6m/3SmJiNVcz2L7aHRTtY4deq02dWkEgYWzG5WE
GLnZzFcKXch1rc24A4Se3YaLFm8M4LUH6dj0UPt53A9KNa0iR813eZbSHs5wpDNNLCuiw3Ni5bU8
cHqUKOy2O+Sa7fxZSeb0vv/uoZ1OTL9t7eswS1AoZsqmtot2R+pqsiqnLCLDum8DU5oJqZAzRts0
Va5aICP3kaax6LjRZ9k4F4b6OXSih1sqJslAtPAjwACJBJvquVuz5/2s439Ga/pXG0U7O4wR911G
RDyl28YwRMD9zesKbowvwMK+SlDzpCkuIzbTelmVxKM/9zba5oS0d08nTu4q09nHSdCQm2XsMCW2
Qh5k2MdrzibYE0NxJN8xu0u78rWxRLz++NO51P3Rzs52UQn7j9i/GI3b0q1GBIJ+PqTj+h+O5KVz
jo1hv5LNZuyz2bS2IqZLoceqyZneFUdDE9MNYlxGIdnADyY4OU9vhXb98c+7MINoZ7OgG06LuQge
qnQr507YPboDyoY+7EasXo1jbj++zoUZ5L2Y+NsITUM1T0PSPDaRmI/C1MtNKlq4KbYlIe6kGzCM
ySeT1aVbOpsUcxcoSVPqckPs/LCfUaD5bA3Hte6qWPCwlXzy6N7f4N99dWfVkVQPa72RudwMoHOM
wNWW7JbOuNF4DQatjaPZtR64XSY0BMxt+wJMMkcIZvcbt6wGTgZzqgUAV60bkdCT+eT2//6Yr58T
WYwobDtTGaNtk9XapogpTCEP14P39/hvATAuQsD+Qre4HX6CN4WtdXip2v9a98XbSweh6/8DcJjF
I70Mu/DLFpLYffz68jvm4vR3/sRcuPoflm3C4CGgyrFBfjEQ/8RcuM4fqkBsp53SftyTcPpPTpim
/cFfgI0Buou04vckqT8ZF9YfpiCF9BRhTMQCEPx/i3Bx2nv8nzFLKBM5vhCKoW9A0gBWdjZ2lXzp
VWgV6XosbU33XBU0C3GDzZXS4QTzRT4T+UIh6qbRdXelEGSDb8hUPCNPyh9p01bPvz274z+u/Du1
6ExEYVkOpXnSG8DWUOkCk3Y2uy+hsKlk0yOYJ1d7jFrX2DV2K4JIq8Yj6qB4M9ix2Je6lfn1rMpv
he6od0XcLI8f/xL77Hvm2Zz0XDaPhvMuj/y8qmuXNbGodaevOgHaaXFzxbOmgZzyOdSuQZa8cWia
/IkOaui79qxt8L231y4hKiuOGep+sQrtaMm68CHoGk94KK1NDQVxvcQaAqgiW+OK6uivczA6dE44
reHYq/DU1fva6l6lzpm2hBW7pzPhHmSTRzdswNUrQfgMXQKDROqyiZsjFi7l3onK4kbPHetaMLV5
UqvmBFKOrf8yJtPe5Gkvr6FlFgcAkRQf+uy6HLt2M6oUUGIS4jejYb7mncz8oUy/80OMrWJF89vJ
rk8VSln8qsVFGjrhPavj9SRC82uGUXMdUwl9STUzWk/RTZa5tH1U49VR0mc7UW/GqPoyDp2zrqkX
+qwoB1DQ2RMcssbPKi26CyUuUGfiAYtWs/aNetJ5afW8GtumPSw1ZRVjlNMazmf7pRgLgogEexs4
AUghMs3YiZneRjyZnEwKHWUWbOBbMZbmq9sN8cqqmGe9OXnN61PNf3YV9Vb2yng3ahCDvdKQ0eLp
6vyzWMLQO3ngMg89su4TqtASrAx023yBbRxnVwzdvaJFsdw2zOTpuOwhZW/bQaHIN3ytLPXJpnbo
VWEtvJzEEapa+Q9lbq6MNvpFQM73so5wuwFu8UTSqduwy1SPWHW6LyrbWdqcBbq27FW4koKkZoFA
K8ddNU+zRwJTdyhMo9v0Fg40fG8JPuTxWk0oH+kxntbU7JQgWcA0DYvmR6XxIxFy3U6auotQPuDO
VGpvNPTs0RH0gtOo3qNHqrZKNb8leWhT70G3NY1KsyG6WfUbO/qpJdUW4+lT2i4aJQXZbSsq/iAa
km4rU+sBXnZPe6reOmSSeIvj5tDQnFtjKSE5Ka5b71CoE4w7VfcSh+ToUZnyjbJRj1UGJ3rdu1Ks
Q9I9jqEM5+289OILfC9eaa24+6VSlRigrIyvZKxqt6WdTsfYwF3ku4RFXBOjYh+LrBj2RTc2p5Hc
EBAFT9Wy/F6v6Kn2ir2wLWzH6LpkNgliWPhBUVQhpcB+fonJ5b5TanujWKcxuBB65hzwcRkg3JzU
lte2IBT2FtndmPiYehU79lqAyIsnx1lM3mQCRKOkQKkI5a41LdumbOZy7VgTP4dEKeye0P1vkQNO
Vpg+gR7cAVN8VOPKCroBRHAne+nPp5iNlPMvJdNF5f8aVVeGOVr3c7J0fsipHDgcADuPSjJcxFJ/
ycifeWHCS4+NRZHOk6jad9SIUCqF6Wx9z02p/FQjp78Tbq8+EstdHAyZd2D4pFO/KaVcfKIt6rUC
qdLLmhnBPpkJh07Dg1lPk751xlYS4KyWOyT7JHdk3bIxKP1RTJ4idC4iWb7NOR8Wytf2yxzT+XLF
sNW1dtzqY+z8SjuWD9TmY/tcFkP9EBWQDv1myG3UTlWc4LHWRrY74CkH4YgUf181BLFVzNRvymIz
EUHu43Xrto3ejCpxvlN6XzDCmNMYrsd8srqvUdpiGV8GMJfrHiL3jsqPTL8uYrTdx8TQcnczUSzB
5EmTuKl+LqROS6+YE03exKaZrIVoqZMlXWKvqJmqKCmLyjpUhSqoVWHO+uqUqvYonWKvk9VOEIMs
jq41NmzswsSlYUxJfdaXVVyToUECS9O/jpnW+ybUq11iFCO7OhXMq9YNm7ISlcGKlYxBMlnjKulb
qu3Q8He4YkGWF32SM9qncl0LOV310qCZMpa99oiXIpcebu0ZvwUs9NljQzsdSdj4bkwSx0Mzuwvz
RCH3depkX1wXsyLJp71u+IhUk1f8AA9xI2yHKos7HQsyzI4MmenodJHYF2UVVRxPI6VZtW2lPQri
Xx/xvE9H4WbWbpQU0eqBCUMNE0zWYdo/RG4zbi1V5A/hnGcPuq0c+d7HXcTzP/RkyRbeQv7MIbQc
yrKtogF3VEYaRFm2jXOO7RlykRer7OPN1ODN1Yclv7ftYQiMGoSnB6PE3YvE2FWjQTfASIfqsVlq
43nWNQPh0iS07iFWYDd32hyuyVjG4NzjPEiZ+txG9YzGrA4OUVTfKuYhLHx9mRwGHvGpCxUmXuFY
7WPd4TQMiCeR9/yvejM2YFoI9hb7sazSOwjFpwAPwhx8MTY26SERYRlZp9DwmuoCB3aN0qWAVQDQ
DjikRm5ARsXNyO4VqpE6MuEvVpkThGLNJdPAMHWP+ezsJ3PAKZIwM88xvIB0GchFzwCiBuow0jdT
xr5/nJskPYZJs9wVA1YadL/qJrczbD44/b9Sns3wX6gbRZodX7C0rjQEH6sQ4t9zttRuQHSC8ax3
5eirfSK2JSkbTA5R8dg2Sf0cEmN5QIxdHWc3G24SpRFrOzT7DdOy4Jny3YWua1Ne7piDaQ8Num/y
271Z6w+FpAtE6FDyBGE/ve8j9oSlih4Uore8XlK3e4CwmiW+DeKevkmmGLuo7I151WOfPVEn2tqD
71Y9i3Zy93KsH9UiqV5iE0VePeEU5WNwX0DVs9QpSRkd6dSrWSDNtl5Papxt5zEKv1AUprmRFrp9
ZzQ1Qgkkvfm3hKQLouSz3LqyIkUJCDuW/kKsHWs/FWsMOABPJQtq1FxZLWxdmtNG+9ZNYRiknb2q
nSZdA12Qx2YxYQ9VFmISzSjuhJpVB5UYyjeUi4oavH+DBCowWKICjEhrIiEhbAaoLMvVdUKvLHBB
YW0Jo8t8o9amgC5UdjXFonp+nyBCiqf7RAj5vGSjG5BpJW8qjcRMdnAqX5pMi3g3awriEEZWuSKn
XLU9vL9qeLXgDTcPapnpj0ROAFokPfwxg8weU3c3q0kEInGN7gFHfvcWDwNTgW2PTDMu/pFl6tv4
S1TNdstOJOJsPyg239o7dz93Gwb81MmJECPJro7+2HR8X5Zrvc1QacPx+FVEodiL0m3fCvpG9NmM
0NQe00Tl2WpjCeVVNI1WBoajDdJDGCgLf4F/MK3zMJyPTdu5QeVq45OA0ujDWZHHKEfe7vWnzb1l
gBAwyqU9SKENnW/W5nR8/0N2GgzIxDL4py0rg64yrZvnSBDMEtARcmNfSSxuAIMZ85uo2S3glbOp
TufpL9tIzd2UIZ5Am5mbOzcPp3A1TrSYVcWunt10rp7aUWF8CieBxaJ1Nv/KHqrnGdbHEQV5uKmm
movHmVv7XV8LjRwN1qGHfMjH66YclnZlqkxM4dzzp67Zh0eRUHp4f/whwvRb0/oTyPNvHcL/byiU
/w8CJk/13stn7k3/0v3MX7K/HLlPf+WfR26X4zPHZJdYTxMwreA0/ueRW+h/6Lpl04zinyQlnv7V
Pw/dzh+uBgNUEJ1pncLlKJ/+eejWjD8cA5I7SG3X1BDiWf/Oqfsfkce/Hbs1myi5U3Ydvw3wO8LL
vxZq0zFPiQss0g3pcfGq4LMnE7FLA3YdRzV281Wn4eFMk/CXm2jFI5R+Zd0Nyt0kHeR2c0NPtGrX
5gQSqej1eYdbNtzpqTM6ntsiTUijzQjWOPTwnuZ+qRk/9AXp/GwiiKNC/b3EPOeFp11vYfV7N6Zj
jXiBcrih3qXu8FTk7LRg97xw6oaBnA7hL2dy8VbNM6EjY/3Losi1CpNTrq1hk7NGbu1QZQ+Fo1hr
uJ2ccaiET6vGRYbQRz0aj9bo5ALCg0NH0fbhGm/fI6wWDS+uYwRZ5LrfOuKViQ4OzQK+a0MLkekj
fZ27qtvP2mysT+nLB31AN49FPlzozybZVpIaHbhpfmKdyXLxiHy/cSrthrSB7uCOLeGncXU11Gyy
CCzRoYLjkFXq6N2u2F6zcYyxHUWYTaGEW99r2WOC5OBySLTmpkq0LyA8E+JrU3tDYmr4C5BhM8A/
EjcETIZ+P1dmyGyrM3tkqOZKUNFpDvAnNgtlO55MOWk4PoV5fDDbZlmbhMd8mfP5i0X7YItOKjwU
UZ/v2sLVX8qmgMxZz52JjsSKvmdjV/oFInzObunQXllT9qxSL3yznLrdxybRGYSUzU9lrbQ/9LJ+
UZe5ML20MiPSvYyawCyd4ucmXeZ+4mmKEQFhPjp+QrLkbsRYdSuIsPZqq6yvHDYJwK2L+rHTldiv
7FbxYraXbaVnT4sp852bwscaEk6sbjvab2EDB75A7PYWNz17enrEvX4XkdWmHDrigLptN+mwVADL
5yzznZKsLCtKrxayIi1/mOTQUD3J0NNYqvT7KayRA6IMqr5J92T67Ge9uI/I9KBwP3UcH0eHgwvF
j/0SWsa+L/p71qVpZQ1D5BeFwzFmiVhNGvcbpK8bQdtrVozZz6vsm96RXZzP1Ve4oG1gNPMDu0fz
gdN4eu2U4IM8rU5zNejbWfY+h6d5/laRBVk/DVAlD1ZtuNuOAEHaRH37bVJG0li02Hl1p4RWJzuC
5cFuU3kFnCYMwtCev6lybNfTmHcPydgV+zy35CMGT0SJilO0fjNZLqRji88jcQcOjbV+n5ZNdkvA
c/5kzHyyWV+qe0ddEmMFWCspb/V5pKtS5Ea8LkZX+VbSaD2emqZsbvQawI6bDCgB7FxJNpQlyi27
lzvKU79UOSDZG0vNd+CEebbbZ8Fyav0ssdFf0USOwTDnt5mUT6k6BcrgqFtlvK1LEOaTZaY75FTx
tm7yn3AxJp9c8WJNhuA6T0A+0XxEDkfKDKpETfjEBU6PWsZBTiZ+6zT6qsjDdZ+Eyr2Mwxs9ad+k
anQ/u6hBnhALjYqLaaY0ma9NLYqUL2lru1G8b0Ily9obBISxNa/CsV2SeUVUohWzV7WkDq2yhUn1
VXWN60XaxqvRpOkbBSz7ySIN6SjRS16RAwworIO8r1AVCFHcCJZ0ihOwXOrazLfV0lCsIGbEuSPm
87WDtOMlk7ABUVWbIhrEKiNPFk5VNHxtI2ncFMq9XUPX8yVQ2cBkfjz09XTSziXJXhCf9JyITt5i
CRkOtPnDQ0+hr17pRiHXUaPYN3nfdvWqVciALJf9NMb7TjrX0OMIoZyKH/pM/UMViHpbGFh91ZPx
NMWcw5uHKcwQwAn1zlqma1kVDqCtbvENq079NpmmNRbA9Kqsn+sp8jHtDGiusu66mGv3iCM/XvVR
NdzSY0g9PCvJV86AkPIyFYyeCrrbq7REVbyua6y1mmqpV2KkAdHlOPkG0VQZr2Q+BkuzvKJwuJsq
oomo6IzDDjWmHhRxZPwaHGulZLBnMfbMd6c5Eza/fSAnYNhai3bN+6IIaFNXiIv/Ye9MehvH0nT9
Vxp3zwR5OC96I1KSZUvyPERsCDvCwZk8JA/HX38fOjtvRTirKlHdQAPduFWLXGTa1kAeft87phOK
iwZMYkrqBwc0wk0d49qjEeWimvTpu7DzYjd2gDwkyhqXk0rvO4vwfheM5cF0ACrrflSBRFkXzq07
bqVo44ty0OIt168MjFQQHlEp/b5otfpu6FBypVPzQgBjcaWazN26cfydc2o3NaRmNDT7kvfVZqSG
+SUmoaRZ7pXhP9lx7e6w+e+YDvJwGYrnWKZEbVg2vnlHzcGkz+1NLOhu6KYJsQUAUdtGRzuN569q
KVPWADQyhADqO2cZ96VbVLCWah8ZY7FNSn+8VkYZtCJ/tIoh3jfVkNIe0Uw7Yp69Xcez8sFV8WNk
NYhZiENHaeTeD+Pysgxjfj90WcNqRMsrjWblhTV0SVBPfbLryasJmUHmAGFAYLbZ3kir+hxP/bnz
BR1QjfCukGH71NBM80GJar5KPGFcFP1IagMxXVwVHm90XJFV5uFtOgOAuboe8BL1Tdpot57ek3ah
5orCg+g6j4xz7jJ+1H037HIrY89CrXwlnGhiZ+dgapFuzCqPHqCDd1lvvSxLGZgpUqjmjlg2zEMb
iDNySy/NAbEjDREJDUpI+A2ZQKhHuvukFXG+10xvELD4iadewSyqa7K8rukX3QlGjLyonji67Q2t
5GBsgzK22BKqrWqTbGdF4kJVg/VsKGHvxy65ID3sJNzmtq6ykVa++WTWFJyadEdKxznVOMecdA5R
qoVsNwhP0kMM0oMsx6vQwFa7bKzoqnvmsfo6DIjvxcTy4+ekb3JZeJir2pkox5jdkoxR6jYihDVR
Arg4H6ok3U61s+mG9lsv4+QUD/50D2d3wyh6lw5GgqfJcC60vNZD0eUWQxRPOyckH4PaTnfk5PKi
/BuKT+OehPKdW6xzWpJRzzJG9qNN12EIAYHCoe79+1HAGIiRsDS/r0690XHITNa3iY14V09ue0vq
3MBDJFISn012dHxPBzTsrQE5JqLXmTxlKpIMUNbes221qWucM6e2jUUfKm+q87MFLWGfcGKXUbYx
7SlzDxopDsh602jWDtacZMNz7hM38Q3hK1WSv5Od/22b0C+M5f+gPH6HBeIfr0s4AThPv71W/3b3
Lvu3D9PB75VJay/S+rP/sTc53m+msA2LziDIRxagv1GVrvgNBZ/B/rP2Tpj8B3/bm/zf/DWnH7gb
JtPwTP7VH3uT+5vlCoIffY8ofUNA9/3RGvAfZODvzVT/oNTIXWUIP+1NNhwkAkBCFYRBh5r4nIMG
qo+00SzGra1g7a6yvtXxF/JIX3Y5kNMDK1A2bj2rG1F3oHIcdp2riDnpu6a46gy9FqGp5aQd0mg3
8x8igN/3xsSUnfZJ+rr0IjbDpajN75LS7DLMrX4pN1Ja/WOVOQ5VM2PEyiJUrCEzadK2OljTjP+/
cFvvMa2Mugh0VNhzMCjMtJu04hDn0CQKKqjcWSOw1umInq2KsosppB59eK/eZVLChAy40NWZi3l7
zs1zLpT9ZDgZgmYUXGW6McpJS4J26VyiIGmxfPd7cpSlrVXTQ6unbnmRe545hdJyrOFMxVgfh9HQ
yYa+m0R/S0CavmdVUsDZJGR1hoMY1X3HeO2cKqOjgSkns/80AlH0l5laxLyZZUcWYgllWcLnL8Ld
deOIFLqMu7kMjFiJdqdo/ivPdHEpuJVyQIM9633Tbg13GvyNiczzZrCXGChcLYSaTlVeofbgJ4OW
MPhuy6rNWMrzXBOo5FMwc56NffI1UZV+rUWOzia1EOIelJZXDudx7q1x3xFY+tzRfNhNGx9F/7DV
Uq/xLxoIqgfhT2RbEzBXHs00GZhg0qlEnTXor6PrZdcwRO5bToB5t4noNaeXiEFi2hhxZq207Jxd
F5avnmTj5/QWyHU4XluGnJCGc/Ntcad4xoSdLY+xb3OyjW5ElY/hsALtmiapySrUFvanue6QTrdS
yAWSq0GUSuJsrXHYs//sF61uzEvLShIRjvlIelHtELHBJmZ0dxr4d7MDGotO0h4U8Qqydd/p8VmK
swXYcKcGU/eOmTUI54KRSjCXWLAbmPGjvESPNxXxrlgHt6uahOnxQOcsHRGDmAU1CNwXCrPQJOOA
7FSe6ZnRQM4YQ+NbO72ZEy3sS3LysfeYRbTXGs86AZdlkFGqI9CpJQrYhFnRRbnL05kspaTu+ruO
TMAenas7fjNKKiUJAXG8VUqaJCtF5zdfMqHmJiRpj3HAVwlQhCtazw40nGuHHmWMCHpn1N2wdZDd
hsqoVh5jqho/JCanvo9GSgZgKrQYfiauDWYJYkm9L6zwkbdlDyb71p5y7Vl1LUtFZ0/aEwnA4wjD
7tpP3jjqz0icgSjrXFTEFMQlUl2DwkeMHi7xpN7UfPPrBlDFynRm4ypL54brf3hzq3y40SYU3Aha
Z9ANA8PAj7asBz+YcwFUETu+cT+q8n2O2rbfT84yT8GSMhMhsfXW4cuwUCaS4xgUxYRcLUeg800N
OoT5WCzeUeJ09ZGuNdw2bpJOD0mf22cCD6nlnSufuhzLtcudWzK6B0Q8uiwRtYyRGPJuQSqVANpR
U1+GkBdoy8tMk3Uo6CejnNZQuQzopMcCqFmtTwWzVbSotXvEh6tE0D21+kDQExhQRzA0C9AQMIdi
zVgcVJNXImbKxiNEuipOyteqtZxlS6s7LemeVVBBRIx+jwAidbNHK8vYb0VlG/c2F6E8UzCdVls9
tvtn3VnMjmHIFz4T7zzpARS+LcOUwQf7iEWDPb+QxH/gk0w3QjuO47c4SsC6KcEGAoDU0jg3cxoc
4snRsSLUtCzuLKpC653Xm3m2/+lJ+XcEKcCBn544Jjm8vrCAEjyTashfkTqHnvRlsdW4jaAssU9H
ZBy3fxlf9MnWh9aEByf2PbYh1+C59tmCLFo96TvyU7YT9VJg/y2rYgAK5YbI9LNTkuG4cuDgv44I
Ia6MhQq+0FLkYf3zd7u+m1+fr7SSmg51u7TnCO9z3mfSmc3YOGazderSuPT6bPhiy6x7bNLK+vbP
/9Qq4P31T9Fz6DkomTyYQtv+ZNKsKrD9jha6LUHhaRkM1mR329ygJ4wdHW7g2JKpg+6nFKymvc7/
2X7qVN9+vIx/aWL83y5gA7D+6bsJPzdfXtTV97597X7Wr338yB9ouvnbegsYuu3xj1/QdM//DeWY
rjsMf5+qLg1GP5Rc+A5xnuD7Z/T7f1MhLU1UrlDujCeWhQAM/l+YCj9ExT9fSTYWD9dxVqrIpK7p
syrd8kggSEhL303zOG/NWZIEXtlXSs9uTa0jid6Zwp5JYgM9RNnfM4yjc0letTgMGKK2Bi2ROLfM
XWmkdz99jn/n8PgUzWcjrLPpsXIhDSyHidr/JK9L3W4UymKrX0Yj+lJEVYRYCAVsFcBd5Xs5dvG0
5cwtD2696MUR5g5PhmOnyUGPtPl+SSlda8y+eyDDukPxVHdWaGkERqCfWG6EUsYR61KS3mT1ouQG
R4pFaE1dircU+ZUK+zqK3tGq+e3a8sijL+KJdNQsqz3887f6Sdf88VYZgIH2+QYM8SfhXpe0Zkmn
JSgXXNrDVPVq3EWAOwRAGu6Fg1Hkfq09OHharu1brU+/lIjEh003J8DIZYUFTlMiuybZ1NijDPK+
o4ok5D2Wv9/xrG5/f4v4EIj/cr2YnLMGWw5fDP9Y9Zg/q+QTWIBBxyy8z8ZluslKt3z0bH/bJlwW
NskJ1wOKiscpmdrd0g7W9eJL75AtWKzzWsU9OehiOqioTq94yI9/cQL/6Ulg84Isnc0DPSY1xJ+9
xg6OwwJU2d5J2an7WjXk/qBYprWgKC/KNB+e9Dm/RnYVXXYGx6TdjcZf2I+ZAT8dzrwIdiwETD6v
g03w8+Hc1b7ltLG5cztyd08V9Lh5GZceMfNW/sKkLEPWMNxKdFmGKPMspCwUHrjx49K3aZi3lXGF
/l4A2I76UbP7vd6MY2AOS73p4qG+g5fBSYb54sKpC1zslS1uTGIn9wTVwD1kX+euNYK21rOn2p4Z
5mSVP3WUHQelO+yLUVjMoeMD2gN5amDTsGqKhZnT6NOHNSYcICkWQ7Ufavc1s2MD2Wouih1bBpXo
CE2qEE9q8ljqTYE+XD+mdMJ6GzRwy87HKUtG5hwPh7r1cxxJs9KDrLO95z4CoZpRwpm8DBvSrBik
v8OhtPWN7MF18ykE2BVYNzXrGwbB4qtn5M1FSrfYpoNMBjCMmVnaBa8wRkX22LGwYchkMpbv1Fch
EDdyO0gLPt9RYZN0JTHjDJBN+oQkgATV2BkvyNFuvvoIE88aloWrWHrzXok+2soIViex6R7SrKZ7
jdaQTJCBI202atfMQ3nZUw2xyeDNoBuL9kAYxpmNrAS5bGyGdIp/a6dwoFWyMsShSE+sszYIz0Z1
dC2RvPuqyLfCa/DbavLetFGvMh6/VIjdd54bjXu9n5cXt6glPdaOf12QjI+TeMByvXS+/1WN0ReE
QjfLrA8sJL1tPtRjjnzWGx7ScZJFmHiz/5CNmvcjLmSWXE2a75zRurIydAZOc4G0Bh81KaZzzmdP
2cd0jgV94YHWivIev+gQzjiO97ROoC6a1P1cynqXuw3KhI6mI7TaaOxjv39IsMuFYOpzH1CeM22K
klRjP+VLnES9enwm4wCJk74b3WwHvl5R5Tl6SAFI/ivq8QvuFu1dSzpC76YuQaBQf50SirCcmg8Z
v+C4JQA72kOHftNmtW2iyUd9MLbX0azegF+J5PalHXiuqQU1ChuagoetTVrrtnCgCBbG6DDlQiq7
SVwNi3abNNltEdndTQ4KbLVOfyASlWYXS0Y7q4/U97ywb2wjWvZjk5xLGY+7pEi9d/pOv2kDO94w
EtJjRJ69y6hUCXo/5RsTaRuIWqWbKImMBFOJuJqGKPkBSdadOWt0Hzg/EV/GReGRpZZkZ0T1cJEu
RaowcrZGmFjxfGjHFvBf+u88qqmtsGNFMGE0UtWeA85kqXrAguFv4rqxbhrT3lbzYmz9rCDdoLVL
KjtheI920+YUqVSMeTw1pq9lNflvJp2iB6SC1Ko4pvVVVib7hm+lx6jssDr3RV6OmzT26arulrsa
y8oZ3V+5L2zTufaa6tss5+e4I4CY884+onEjqs+1ox0LkvVESml3nyTR5RIVyyVplNFtPrnLUbH3
0OfjXBjLkOK/nB1KndeGvdzP4LrszCPCXtZJ/yPnHv1K+zh64qgQ0GioSi58S3d3hcIpac7ZYa5H
SqpjEslpj/QjNCOTfO4rFG6Y0rjdCusSF3D/Q7eX8Qz+3G7tpa3wL0UFMu7YybMbLM5agKrghazO
YxtRvZp0HGOeSfg+wsfmMnHKYVvmEJpzp+VnItGd5xSUjPbWcaqu6sizoBTSL52fBXmrJXea9Jqz
FcfFBaxGD6wzVpeG21jEqY/+w1gtNtCVNO46dGSUZnf0o5Aag5EY1SFb0JRI9rP0Ok56c1e76XNt
OUYaGhqYU1gO/XKbWR3ZnvGgCUKXDTxYC2rbGkDuUje7NEToUAVcE5Txsb2xmcZE/GWquG0IMAkb
t0wOpdFkL2NmpI96Xuk/IP0xdonyLV/89Mq1fXlA62o/TAgLwyr2xcEYsx++09z3hT9uDL9/WT4m
qiSW1S4py+ZEn0l1yCvEkDXCy1PjGiuHPUTXmVPelouiK7eGraEohsdUcmmaE3Lgtp8OLCM7XdTy
0mnHI876a3e2zS3kyFlCYm60rraDPCUak+7DNW+tMehhW1xq7ShJH7AoYP7apN4oN7WD7wyOSGm3
g517QIJzFJhTigCwJWMiyqI3spjdMEH7HJSNQ47CHKM0GORz28T1q9E08jEVWbFFMlfTXT60YU6A
3j51BWULNCpcVY41BaaVmGSX+TE3qCXYLIfkYCWNS4OPl4S0mhZY3lDcig9Fptda132ZIVZrLK5v
nnzDhVYN+VXNxPc4+9V9lpTud7zZp1bhwSfHJzDm6KYZBrltAV9/4I5EHQhUdMoiF5XwZFeQQyQS
QTOk9jt9jMUPN+7HczOQOU2NDDrMkpJmmtP1G7ozJPufppWAFtThLBtXk9AHHdZNNLqxWiEqIOt+
g1dt8I4DlEa7w9HUeVeAPJW2pU2O/qJmmHVrm0eDZuzVMBG0Afg7Feb9TBcCoo80Kqpov4DUhaOW
VmJj9wokpECOUex7aZbfKh5OxakZstG9csj2E4HhVUv3vTRdqP7UbmDAdC4gell82Vp7OVEEfw8d
Wx7JVO45n3zkBINjK3VWrlk7xIp12rwp6XKOD7o+Nc5OjGY73vZQs0gcU7jNQLodPDbSpJMB/vGj
b2c/RSuZjPeiZr46c5n3LDCt3HdTUh1ttJNnt5z4PASizRzgMjJHBrBsOLqeI8oQALd7tozCeOxb
1DnWMBRnWXkcurNNR3xa+q+kZZgXrVub2yrz6LVMUK+53LAyybfognq+OD1GSJJTcmT2ibXtl7kQ
MNPxLMkBcSc4zHICNdKHCdGMoO5vm8wd6M1Su+iOlFLZo5tbhXZT4qTdLL0T34Cz57uBzpItp4x+
hf/IPJkO/dAFaT5fXITKJGIJN5fh4A41zZMJ0Dxywqw7EfhiYd1UMrqkijS6zOHt9NCxuuogK2e8
NweruRR9T0CS0GGyEtIrLlrkyG98Asxp5EbQgDVkzl3d1NFlkg7MZks5Mj1Nxi4i7/NNdiK97BeN
GP02StMbISLzuYZO/MqsbW75T5Y3zXSXLeXbFXCdVrvvCIUTl4DDzrp3y/G+XRUmfV09lU1bh5Gf
Pqd8bkGEHAUE55xr9nO36lQWi2oURtEk0FcVi8i7u6EZzGNdzShcVq1LnzbjBhw8RwDjNNUdqH9K
3JpYPCQyo1FXdEqQZ0CCO8ETdNO3QWVHqR2o2s4uKa6Lsq3l9kN5lMVCXX0UJerCyHtDOyWR6sQt
sXcJUvy0zb9TvkN6CuPld3QXzZWOeTKEUC0PANjFS4IMqF71QNPirjXIjnzQagd5UBE3lxLsbbOW
OV/Tc4iqSLXoi2aJ1Cj7kB0ZqwIJTAkxUvYhTFo+REpCVK/jOHZvHir8l2TVMlkuqqYub+fvRZZ9
ITKju6w/xE9JTVxbCs751UlrFuClzSkwXpR4zSjVOCB+iU8K7ugijYbHuGntR3PVWo19fOqqSb4Y
A8MBbINuhg7lIK80zzkRe3ShP1Yex1rQkcWjgrR1smWDzpukR6wy2fdSljd6oWVn7t/yJCeRZUHP
y4/Rf5lmqBlgsRvESMw2jvejzH1qz0ZF+ifRanmuk4enJ9nWbyfzlDMibxO7UdeNQZI2n4RNDCdg
RbyJqmJJNlPnye84KaB0SiusO1IgSrPWUEN71fjVLxAngQzemlHMj1SI9EI9q6Ln3LLqLNAqj148
i5vGBQG+nmtEdqtRpXB5pFLzB1+dYTPxhkEjGgZmxENMMPmeFiISNOiz87WNJbV33GYTTXvZgecu
p1xUqR8p8lhFb9bg+Re9YyngeU05ZTBVqqYYrIuzbVGMOKKoFG32saGW7iAt2Z34zH9Ueoo4gIK3
C0qm9QBl2LbVKHvy0K+P3VqMYFPn5uvl7ajSIsxz7zluSFdB6s0wabavcRePiMC5v2wiEh+iCWN2
lhunqXSrR08sTQnYk88vccpdid/NivAB+OXOAWR/40RZ9kOXh0ge8dVBrB/YsWSQydHe+A47atd7
ySHmAA6jhPkrNGMP4Ai/HRc/CoLY0Xi++gkYEtMOHJ2bPRWkEgR2w8jJ8D0ca1LYLhjp8iurjfVN
o6bxwbGtQzGpY2s0xf2M8XAjinLeRtJhmcvo/XmUSz2FyeQOwwbHvu1sCksz79WUr0KCXpSbytJL
CqVwv1wlFvkrouE0J3fKPk+ZJYK4mMwtFuP4C08cuHmqAPetnBSdyoMeWnBJr3rfPsnCcc9OHmVv
ZV52V+Xow5w2ecLI2h0IC7i3NC//EhHjZBNZncUHvzWzb4pZ+TmZvHGXOmP8xGCrXRFlYhxlOYyv
UAbt9TI3XaibKQ9cXlmeHKRKTaK9K5PxAf/XN32MkW8Ys/R2ZevQ5qjzMDhQI2ccHVMXIRam+irN
RPb+r8O5/xUp9P9UAQB0+E943Z8g3jPsPzdL/4tg+uNn/sB4BQJn2A1Xh/u3cIsD1//NpOx4LmCQ
AxgFELbmWv6hmLZ/04XpAR8K00IesJbO/sH867+5+ioU+M8ppj/jUWi1kRwAR/H30U1/wlHdQhcw
Vk23YylaI55s+961ADUIpM//Avxaf9Uv6CC+X90GtHYsB424/gkdrB1T2lSetjsaxw5NqW4zpieE
UQ8W7hblav9SEAKw6fqRg5fCuOirSmJlZH4ORJC6N4+pTW5bbz5Y8JgmymqW4YxWhbk4LRlU7k/f
/N8Bpdff+Osb5C/yDevELOAg/6w9H9rObmfi+HfkSa6ncLOdhmbLWOz/Lsb5h0CrWFHCz38J5B/j
O1fCan//9b3ZeFszAkdaGp2i7mLVZ25TQ6FKH2Q882hP8ivb7dQDRj+JxG44JPN4z2/6OljypZyd
fcXQITbu6BPh5rTXukX0nSOiQ8UhdkcTa/NXEQ5/esUOGLbug2Vxja3sxK+vOBO6MAo/LnaZpk5O
3RznsrtxYWaPJVLIISHqcgDx35TsLHQNduNfYdN/Al7XF+AL0AIdqsXXuat/vhwmlmlRF16+Q32e
5UGFqOqqRrS283lGpa5GhpXPMW1ogddrAZ1TRxjJSxLvXnV9vKrjSQuUvnwTtTH+xbe5vvVfvkwI
DB/RDSkBIMJ4zH99ZalHGI8N+7yLRG5TtBg5rOyxaXcH1Vc6oBeNVKUpAS1HYY9WWErLvPnnVy70
4KcXwUFELABnClSPyU3z6eNZQXgsToSylMx2P7QMt+tCnXhCUAEeWA0/Vr1JVmdslRblFy1qHxAN
LGGEIa/CHj4O20EufG7Cs+/4MXkJ4EIthYfywXSHB0IUEaKv1lyPOyT0Zf3ATnOYV/suzIYYTO/B
6qJEI4CRlL/tRNvFuGdAJDCPNh/IzBoleH9Eio9KDipGf3OkcklKNAvjzauK7FxFxArwYNT8L22T
queO/z1jydXfwBVHiUCwXdyQ4muQ8ok655usIiKTeTOad53MiGDtW2aJ2OlWs4FeXdlYVc/uODMu
oMMY3tOFVW0zOpQyBm7X5q9EzEVPbV7NB46h3Nzi8F32lSI2J68aihVSt56ecWsY2X6O9HnlQAYf
HD7LD67TrkuldCoqZ8t6O+SafC/5Yw8mdQzOpvK84pg0RreRua5+QOhnJBwbXnQuOlU/z3HXHmVO
zAPD5dxQo8rYIDYpCph6j7q9OJqtq34kYoQG0Gr/ufLxG2/cSStfKnoNztXijyfDJadpMApxKKju
oCNMWkNYSRMPgcLPlgek9NiXSaIAmwarni+qIkIK2mF7I7Ch7O0pKHySX+i498d9gj6z33c0CgsS
oCQxpYbrHP2lywtsp6J7k2miXce9LecD1dhyJk7Z5cvEVgOu0KLrWIKIPEgC+ojkw1NgAcxflo3e
HuiXl7xJ2yMJMESb3MyUgdpGfgAgakMKRBM7QDHp7hIb/cfQSIjtDteBdy3SdAaTnIUehYOZAwT0
VBMTj+gY7cYy1aMV25keRmY3vQqrQd+JN39oLvPW8J3tsKg5Pi0dmjR2gmwNK8zpb8gtNF09oZsP
ce2BELTMpmHVMNhu+3zQ0jd7obSA7LnCWXalKxFQEPRj39IvESUHbwVq6hWyad3Zevc+cJyuAd7O
V3BnAY87NbanTnxw2Y92BYHs2btBrQLwVMSPvuef8hUwWkCO5AohuVWZX2mFT70YLdcb/MGyCLAb
WtcREMoGKz96uRWUGgcTRymM7e28QlYGoahbe4WxkEuZF+QCTMG8glzJCncVK/DlrRBYsoJhTJSI
qhe/fuxWqCzKqmcN8ioQ5lxcFBIggxRYRBWD+6bHXrwTK+xWrAAcKfwe/CmgXAxxMm2yFarD7c5n
PVu39TBdeqZ0r8YV2NOShBLnFezLasfCk0LoHbkB51qLza0mehqM+qOxgoUlqGFMRuUBAYexXRK1
XCyGd6+54H4gqvVm0BDfVoV2rdcmO7oRJ9SgKuMw9m55UCRhnooJf7sJYZZvBICmcAYDFlvcCKBO
XMRgnin7v73ioJpO61W2YqMUe701K1qqV+byY1oR1JJz86VdUVXaq8pwUNVtnLAemi5pgKicwGGN
FZHt+ExCuaK0hLw4+zEjqRHODhA3XfHcakV2p2huCfD+AHxpgnq2bN3EQZxeUzshQ8LVAYjt38Fi
Fo9duyLILVAy5a+AyjBA/gPYjRUS6HFZkQ2f0CK74tAsPWfk+sldXmaBC1ht5cJiNKqrK8fOgbL1
bLGfG9wJ5yjr86t0xbxJtWkuh0T1ZL2xOmlj7R5MYtgkCcG7qi7Sc1Wmt0SZstY7H7C6XBF2r5Pj
eVhR90TzzNVg0EGGjN5GfYDzHzi9WCF7RxpF2MbFoVzhfBZWdxfL7ju0C/m4om2uDQIEK7YuneC1
lRBQuL18ltGVJ1jmtiBPgbFiIzFdYUx9Iis83uretBytyfFvq9KfLw1HNWHlW9mlm7nmU8Jhsaet
Uuw1AJijoSYAJpiMfKU0xpXcqOtlQW693PnEbl94GnrwviaRQZgTlNCy0iPNSpTELpRJucj5pSA7
47JYCRWnVdNXolqWre/C9G0IfTWPimQNHp4pzxWPfI69LE37pqmZCrOVvKlXGsdYCR2voOWkITJ4
O2CvwXMO+YMSDNpS6PWEcQZyKHZ9e6cmKqOMbDE3kZl8AXw193nXLxgOVmaJRzLa89Qn9JUG8KOO
jm3rpZTwOlP0UR2w0GsISWWZzdtQLZdDvbzmEt4UX1ERSN4CMEL01nE8bb2yuvM7c2GJNW/MXgRU
LbWvJWXNe7K5IG9lDSjRxltjSNubJXGuYVzvq5VXa6T4FpMYGA6ACduE7N9Qj/JpFxtGAOqDMWSQ
LmxPQcWq1rzNK3/XrkxehCV98YdLCxcY3FW0r/Iexi/luV04YxXwcX4t5ySB66zGQEqlvQs3u4tp
E4+Jmw6klxRbafBs01aO0WmkcVAr/p/6iX/bEy2EMcOb+qDoffLKamURA1Dn7UanpRC8wOl3GcCA
g4zqDQCsf00+WNDZBhheVmo0mbjWN7ForRemDedMpnCZIALllrmYiDB9TDXVYL6DepUrB4tX03wY
Co/aH8/vbyLl9HKb5JRWUnDmX9M5i7mSF31fADJ89VstxXLR5j2BQXWaUsEi0KLMif9lyRcHXWVk
kW+jSCl44k5ID/gMCc7A3tO856SLK8BtW73QnZ3cGto47VMZxS5KdkpXKPClnhC0yMI2TqmwrW2M
RWEZJ8WlYZag+HcJU0mQykYkKI+IXPOpGBN5jMxazq24thO7vtEwuuMAKtv6KXK0SQ+lPYkG+tyn
aXSmf+uhTjNEA6SWZDU2Ryd7MssKWTDxFt2Pru8JDBq1iaAhk87TmmjzTj4Uq6oBKU1BnA+9OvZS
cApJzTjCFFjnFPDDuszN2I2gErOp2ztla588L82+I+so4i00pXnoHGUeyzbxLmiWVnf+XHrchTyf
nzPOgKCzVHU/kR1rkid9JWFv2o2jq4ojS4++zPlk7aEpxyvsr+MF8h95SrGMvmGHYcLc2F3lfwV/
9X4UZTMRbT0tt6MbRxdVbGZGKLvG3IvJwbjOfW/shmiY/Q0EDurdolqAj/tiibfenM83mYid4S71
vTkJ+1QveQQ6NO64yuTXoq4ni9r1JX7AMt4uTDky6AWHTK2y/JijtZ72uqymF2Mk4Epvejvxw0gp
UtNbQNe1Oq5Kykcwyumby2qFd8Gb7w1gX5/2AtkePKPx7dCeYnBNFJL6W4rDitY9zpn7Jq4KkiHa
9TAAnJrJQJ8insJz7fNdRnN91xRcEHtqkbQzIhpgyAZdNP6csdoK6mxftET4Lx2/O9mihiORTxXD
rcGOcJnWibqjM0XbF3Ohju7YdM8dQTIpA/XS4IuC73iSM7ErDFV9NMBcLpONhcyv6wOJ57SF2+Vi
LgG9HIPzVKQ2g1i72CfxkTKTroEzK+pNjeAaQ1N+JNLANs4IPhKbpBpO+DW2JjXXDBtT4lV/0Lsi
KZ7UGnND9wITASJd0m+QEqsn6ueIxPlIx3HXoJxGrJk51hqfM65BOuUaqYMLaeaFkrGyZIoq3Sml
wW8QGs/Adk3kMQvfvoo/cnpYxZv7ZQ3vyT5yfIw10kf4+XiRz/1Fs+bjD2vwz7RGALlrGJBK6U0V
HwlBzhoWJKgRC4nSrA/OGiUk11ChRFvaDcNDcgLhJ8h+DR+Kq7bZRWsgkb9GE4nfU4rWwCLPI7po
QVJ++/8Bwkqlan6Y5fu//59vdV+p/8vemS25bWRp+FXmBaBI7MDlkCBRm6pUUmnzDUKWZez7jqef
L9V2dBFkEyHP3cR0dLQd4ZaTyOXkyXP+pZnf/4BxUZwAOl89tc/Kg//d9L+flgb/TQly3zjUq0Eo
a4A5QabxJP+rMGiLN5TkqPoZiOTZsj7378Kg9sbSJLITaJpKVVESif4uDGrgQoH+SgSohEZi6fcL
4E/tjBFk0XhDyAEmI/82ws9pWUJxgEUhNseTeVTzZ1OMMO8WbE1HoJkSPzDmbME4f+kdJbxT57pf
fJPewb5SlvQlbqvhTsR55oUNiBOE7RLJEVWfOBBV76lkMXdNGcSPuF3b78kNiw+D0zrlUZMa9r++
Mf+vA5Ep1/xnltp/s42pUP/Xt+KP/9p9a37v/zjZkvzZv1lq6huwtHKtoZZZbEzW/K8taalvKN6C
78RynP0F7PbfW9J+AxkETRD2iWGJn2Xsv7ek9YbSq65RDdVMlDlM65e25LqI6FiWgdKnJbc5JbO1
s3Kv0Wavkmb2siG3P8TwWu/wVZzLvcT4/q5XLk17c0iD4yhUABMIS844EMxkNukQ2bfa5NbPaMgF
6EMtxmc4XS0kkw5fil1Mbe/3FP1iP1iAPlApKZzHV3N+oTosyXondT50T1RBoc8RhsmMSNj26wqk
IlDumktzhKhjzt9GmE8fUgup8t3kktrCIms+qUPETQujHNhBrnlge4+zGBHuNekt3EIXc2OUynBL
2I9EFHPXK6n+MYzUAwoL9qOtOvO7vtPHL3qDgd+uXnTlHQiR5YgCxXKw7Kzpd0muFF+W0IMEhglG
gy0DheRnK0mih0ArUlQfmyzej+RH8Q6T2hpKmBi2DO/XlXI5FQjCqNTJHc0wDTlVr2rzKszXHEuu
CZq/Gewruvy7fhLK3q3Eljb8uusgh9LYtyq4MFmBXs16XOaG2uVAD9GQbA5ZUYm7FuH9veYOzs6G
VYVZQvH8/xHn7NpjTa+FHHS9s1MZIQkX/zvQwFPQqDW7Lu9g2fr6t4yQpb+BpWNyJ1owYoWuEp7+
boohPuRaRBhI2iZdMelZ+3egcd5gzUFdn1hDAZv49CuB5udRfF2S/xd7xuAWQtyfk7raNEs+IEaC
bptXIl7omSL+HLpI0OEN8b10u9+d2Hnu61m9ibS0umsH8DyzQQf61YxdCBhngHXSA5kBGID/DQgY
tgyHr04JogXc/9RTvV4X4r53hjunyH+0SfIyKS09XgWefGIjq1qUD1DNR39j/LOjw/g2s0xOQWfi
J3Hl9fhEgkpte4pJMESV2KNpoO9RDamf8DCJYH+CE8HKRVFx4ZgtWwDhcmoFvdIW8fUxK1C8yGnA
7cI6dDGtSJPIs+oeiVDUPG+yrIJE9//Hbn3sZGPmPx+7l+gHN3z0LT/lHMk/9NfJg23OZa3BInEt
1T3JOh3xRtK/OXM0FGGoy9v/r5On2W8gr5Fz4tYp/4z8R3+dPE284V/D4bNtw8amHWb5L2Sda1Ig
XUBH6Ox2WlBSy2vVJjSbESMU1ax8NxrKvakDJ6FWv0XGW2/sf43iaGS3dLy0NXkoBIFn6JNe+WGA
z0wH8zBAcnMPtwDnF4R5va7YNKe++GUwY4TBROrOmvix4IGEDYpV+Tna/Ie5QftTEVX7ryPwnzvD
LMRJkiE/TTeAQEMdQ/HbAlLw+sz2lLPaPmgrv1RzsKBGDGzUw5u09ErhdrkX0tqCxkXCiHB/B3hy
QQ3oTi+K2DyCqjFva1FPGs5J+e8xihbIYxUoTH5IqKv0vlZROd4BRFQe5qhQtHe9aoYaWkPznNxT
snaQKHWMp0rNs5u27ZQN+2wZ+lcfpxmIxbkGKRS5pLFqewM6cvvepcXVLorxTtE0CONGEWk0OyLt
Y09nbjePANpaFB+PSSOGG8OokiMkC1I6pbbHjdk+i9ACBQbuB64xkJ90buVqvIrQFoYZsWOjcLYo
jnWHTMP0NZ4GFDNFOX+iNphRKoONFiqDtZucAmCbmIyN1vr5xtLIbgwehTCHYBWtcimTJjasG7vw
7SAbP8dWm78d7HjeuIzO9hXAbJ6kquAvpOFnr8FYFCIcw4xq4oDRF0r2d8CXKJfGSrMxq2enk+DD
M0Ql2DAQDOHTSTXMTlNbUUS+gWTafT5RvOug/hQwkouPYpqUP9SwGZL9q0B54bY9m0ZGtQ0gBlz4
vH701WU7VzpAsM4N/dCM8HESyZRB6mnzDVTK2TyS8VromjKdLBuyh6cfF2r2UKudWmNlZjsAZbv0
kDmcni6rtyyKz77o51CGbQHXpymoy3l+tTmDyk2NqR1rX+na5CUKjPtWsZsNG6H1o0a+w1gnknkM
GMxzXEehZaOOa5gfB1DW6R2kN1o3DU90vZq3WW/ax+vLdLY5bCBRBsYKwsHBgefo6UfFXF6uNU+1
X0J20vT4AWtDQMEKBI1J+W5OAMSvD3hhFl1o23AHZWGFLOx0wIAouBSWQ9x2rJAeZxKAIaDf/E9G
QewFUXZLcJRPR7H7Qsst3a58tdBwoNP69qCqwZYN98VvYQJ5C1FUguS5GiXumFEocAgy18EBxezf
J9VuNz7lLHlmS5ApgGmBAUra566WKECtsGZX8i0GldpRpWWj0WWAnKd+ytXZekCGP72ptQXBS2x7
jrVknpWjsLxfn1ObdyZUVBsTjjPmfzHgBo7rjj9WbQWhErkGRDmDjQ15RnqVnwuRkxMtFUdB0Z1O
alynltOqfC4ebKS5HcKMSTQcNADrcz68RHWFqK2u73RR+mFc3waV+tsUUm0PG1BipYo2pBs2G7/q
0kojC8TZF1TxhMzXXp99JNRS2L5a5c96/6IEmnI06nkrjbo0CLglgjS7lqtQxoZXAQaEUmyJhkHo
wRW+ogywUgwk0a4v44WIKctNDs8gkEmqu8poWlR90O6YKj9oCnHTp1X8khLV7ibEfzaCs/xXvX72
yaXkIhcauDqJvlzdPDOLAQioryC3olAeFMjFOsIscAlOaMAggEL3AQMNpJGqjY88PzSOECrxkzcn
uQ1YrNO5DKwwoO1dVj5l/eFr0pu078Gd+FUP50snO7vv7bH80bKD38LKze4yBEz2VmBu2WjJRTuZ
A+rKuo0viyDBItlf/RCFwnTZ0erxMV/6UwikRat5yA5BF+i7tB/SjUN6Fs/lk8GkziwAaQKeXA3X
Bk7Y5vQu/cTIgeU1RR3Cg2H7PkIGpi2Sl8F8yAdj/nh9V53tXcalKsm15cDIVtd4t860xiYZ+8If
eS29xcwHtXc3NDduR0NG1NVs8rxQqWQYGqjXtawWQiomvIEZymSvdB9rx5kpsGX9DZ4zyv1c1cPe
6Wbk/fMo8jusXx9tfHkO0OmcPSZ8y1cmbr5Fn8ms9pk5Wuhijsl0COnFvdi98SU3svk5VbgGebvA
BdFaFimt61s3GTtvakIcL5S+w/oBY20FotOzbhvDIQ0bNEWzQdwXdI3uAQx1nkMB46B3erSn2Rn7
XUdMSsM+8PNsSh+rfLG8eSGu/fIy6CAyXeoLBv9ZJ6+K28I4t+cCJvRsehQxR69Ohq/XBznTsRC8
KXkOkW6hZaHyQjo9XKMGA5zmbuE3QfYdkcmnybLof8cxFUeAC146FO8iXflQiOWQqJa5GwPLj5BS
1nCN3alF9YB+JaSByt3KLs4ijvxlPJupjasyiK6yC2jvQ+nUC9tfm/rbRW0ab6l0Fz+9RAWaF3IC
NKKAEavOxsE7C6urkVdzYtbo2PejKPx8zEegmajD4Ntqe3lMe/z6/F84azSzJOpWysyBND+d/nBY
tBHz38J30OY94OsQ7WsrMnf/YBQXewPCKN2I9aM+1Ss9SKjd+2Pbq76es676Enz69UE0qdsAplwm
vatwJRSzjgUoSr9RndpD1Q6264hT5/VRLu0K6hLUQSly8lhYrY2lN8AcqoS1IbnAjRpliCgYTW9u
x/JtkozW3Rh2ww6uMZYe14e+tFZU+2RfknNJs+V0rYYU7wSgTLkfFUb8CaBJ4SnNaN5cH+XCJSN7
lJQWKSihc7PKmRZgBDAi4tzXYOHeA1AcH4mKYBNx18Z13Ii+XR/vwoSyYBRfGNCU1YPTr9LQVq41
K8l9ZWgV39R7hGAHUFNJiUIKKOve0wbQTnkxNxvzKRP31QVgkG4TelRkfvja05FdoCnSeyTzF3DE
nomK537pl8bT0yb5YLGoh9AuGi9s43pXVtWW4MiF5TwZfnX0ejZRpfRthtgcvOW8RNB4spppI3u5
sJyGJisDUsmIxuFqlBR8SBUg/OgrLv6aE5nnTUKhaadGWn809abbCCjnk0qwJKAAzyBfQu/odFIX
ZSKrxu3ML/lnXpGUX2iHmehfJEis9RZ3YBkZT0pklwhI4K79q5tJpfVINmqSlyKbudq8ox6KobRE
5Sd1+kSMdj2jt5Wnum+k8xq+GGwy8YhirHd93LMGIk9eWgKkSvQ4eGHZq+CjIiEWxmFQ+jX49vZt
mjcBVrCJYSv3U1brPwDHg+dxGqVunxEqbt/yDMBlZQR8Xh5w5HA/T+jh7Xt7Imxg3Wp9bVp1sD1q
XMo3LIQweFWhPDfgNB2YvqLvqILay9y9F6kCPbUCuAVhNgzUcD/hPafi+Jm0nwqz6291tD9/60M7
BpHnVCgQhmPrPPHOgXOOXOFX+H9OtFPKMfotdfLmx/WpOd/m0r6c9xfXuwruUm6YVy8R1AGnJMC8
3LdxkPnacmPvurgpv14f5TxXVSGf8pjSSeRQHVxd1jCUdZCKXekrFDiCcHpQRxdlCr14gYoDYq51
tog+5wVGupfyScJ4cMiIl6cfVou4BTMXFz7Eqv4WxcDgbgYL6nE+wjtXQws4SIFdTXmF9W7ToPLU
2nAxfvW75Y/g+iZJkW+U1YZHgwVZxzbIcRST2TkW7fVdXy/OrTqFC/R7G9dGFK2XP64Pe+njuQDZ
6Hhx8hpZd+EsC1P6xTRyv4tteDtVKR65+hXkGpvEm0ZUAOIocX4LOhj2dokfRVIni3/9R5yHGihD
vMnoK3IT0+U4XQBXQdtLRAs3R6GDUdRtVKrjrjsAXYOxHEYwyKnlJ/fwFkaIC6m9Mf7lSXj1A1Y7
ALpyPtSBlvu9PpXPNVqvzxPE3APym/gSmmZ1H1oIogAEwGAS022cJTRr4xI7P16nk7A6XkE3CzuY
9dyv4/5b2BXOe9NY2o07+tIgdFtpdlLd46+roN61lLcHTchdpkfv2sFA+1XL9Y3M4/IodDR/rqg0
eT2JFFGYjn0FkIJquSFQQs21d00wOxsn5rwohMgjxE5T0ynAoPC32jb64LaN4dSkUUle7XJjjD5M
7dx5dBGw8DBjMJP9NLwrAp7zBSx1Ursp/YHiJ0oIE14GaHiliJP0qWekXbJBxLw0B69/3GoOeisq
ExedVb92oHFr0EOelQBDiusnx2QmTzMfpuBnAxkiJqWE1XoisKHXvcoUFEaVfdT1unhY6jRG5yza
eGWfpx+MhJwxUAKaX0To0zUNwJ+j0pLl/oz/695pCszobTc6VHHzW2cXW2+AreFWVVRF41bjcmE4
kSEvg4qLh6JbcGvpTnLrBnijXZ/Ii+PR4ZHoKolxkMv56nJruxCX1CHPfTEE4UekC1RfaSNUk2u7
oypdBr+czTGdtqOTtnKN0BM5HW8McsvBfTD3g6JXEA8J7UM6G9XeddrZ14Jx+PXxdLiPDEZWRRNt
FV0KjM6icaa1BPh2wc6rjw6OWX5b1KW9t5e8PF6fzp9V7tXG5DmKAiDcahfddTnfr+ZTgfyRBqWS
+tx16IQk6Z+ooiLBDMc/LJ4UEUOjBZClxulDotR3ceB4EHm8Rk2PKOI+lPT6UAVK4PAXAPiro56V
PqmYF2Ui2lh6GSbWPxXcBVKuKqg7elOnP3WAY1kMFR1E+P14dVJ+0PUnOvUVNMrORSEOW5jrsyPP
/tmIFvetoKpLX3EVuHDuUKPOtVJfF83o67YiK1Rxuhdt8hYVIOsutBdB6cRqN0Km3MVnAwProbwi
QP6sn2ioDmECVU6pP48QRFEoqr0WtPjGTfaTGb0aBkgNmZQ8TDZ/czqjCq4/qOFEqd+lhbPPaGgd
7SJqnybse27GZonvtMBevkGI1LEK7sUjiHT3Fkk/VLuNwXmMM8TYrk+5XMT1T5KMfgkKtKg2rvZj
6zZFkC9J6tulKW6lOaZniFj19MzZanJeHIpIAv4Dyr+EY55s/TobHIq7fH3aGbFfiISHb9hBh0vd
z9c/6sJyEq9op5K8ytLPah+hLSwMAL0Jb5UA4Wy9RtA+dZKNqZO/dzV1ILToQPCoh0q8rla0Yjak
CGHi5wM7xxlU9wPKyphNBUj1FXirvlz/qgvz5xpcNBIDywZaG5fTVx+klnXiu6GKlQqMIMx1mhk9
5+IvMNN/RHJcHIovo+8B0Jve4+lS9UqZQyToEj/KB6yIygjtp1nXbq0+MTbuz587bDWNLkJQdB/Z
GVIp+3SsvFXLvh/cmCK8Or64NcaY7pCWvlnB/kQ3sL1pRCNulmLGtbK2jLeLYhUwAZPxXnei4DmK
DeMwUxH7Q8dGFyLxZP5okPn0Coh5nhggm6GVQgsMQve9lWbWHk/d4SldtAB6Jcao6I9mvwqLcCi8
A57nyUy3/UyMoRc4H7UQNv2JZodnDRW+MWafboRLOTOnM4d7PTB5QCDA3+z18wCJe4i8QxX7JbZU
x9KsIA2bDir1RlL6lqUERxQ1xPFXdyG9Rm5n+VU0xuxVAqLPUQd8Nop9qi3pMQbFeKhL8Do2RPvr
I114ffDqIY37V3//TLZ8QiAIyzY98nHRUvyxR+lQ1Tvtrsdk4TBG2ADVJcpLWDd33ji62t7Cw8e7
/iPOQwn9GQBhNGF07rY19ASL2RbYYB77DZCjo1lmeMVNiM1eH0W9OIxBcZeIooOWWGWRfa+Al0CS
yM/AxpEChJgrNwm8cXwdJpq1gX6TgRBBq6csbqOgCfFGKn4Lg8pEU2zQd7juNPf6vNT+xg+TZZ3V
HiNkA+DQTcrO5GWnp1Ol96JbGpyivlGCWwU11309he0NTCgNA4Nieiw0/PPyZMg9PLJsiNww65Ym
RksNQbmNG/Q8LqGiDOiDy5PYztvm9NeY1gRRu7Qg0baW+TWYZ3EceAyhuYSpwvUvP89FWHW+l3o0
+drZETZbrme9M1NfsL2pmLbVDso0YFOkTndWAW2zC6diRwFkq9R2ad/zdkF02xbAgqhtnn6l1ncx
bhR16muJqxwgWUFwZl6ouwzjTbdUD8asvA3MIMfKZdZ8Bwrmh+sff2GeedOgP41yDaF5XVO1x75H
GxZLrqCo4SvSo0PpC0HdBiuhjQN2IYhpXDRAE4FXUz5bXTV6nETW/PNW07T2Toks5w4AdLfjt6WH
1hxw+enKX8aigPHkRIMmRfmEbHO1j2wLBYgk5SqdMZ5AclptPJqUm/nepWnEyUvyRaSTkr3+tqJG
YrI2Ep+L73GZEucJSqi4dSMn3Fdq2iFsUGGwgxUpiTwWyLdWq89QMiGrFkFY0/h0lAdaB/dqpVaf
fn2JbQBu1JVo/RHZTjdZpCPLClk98THYfkwdo37AsLKCCQLT9fpIF2Ibwis/W9CgQ4Ut//mrJ4+B
EEBlZXni67UU4rNy/Mpso8en7Po45/kYKDo6LODzf4Jc5Wq8HgdNjEVFUBzdiFnF6s7C8CVuf6D+
80TcyjZGu7RvZacPpovBzbDurXSNJiITLBGUWREcl9YgZ45r9KuNvMbfDe2Goc+MjXvi0oYCqMAT
BSiq6awfSAlqtaj+uqScRRkjJW+FR8slu9UHnMSvz+bPvvQq8ss3AS7L9BkYbnUlIaWvRqMI2CCK
+iHqsFlsukcS0IfA1A4wmm4Ss75tU2qjmOHog/1e1DUA5vbRiVtUe6m6j82jEUwf7Wq42fhtF24l
lMEobnH1YCpjrg4WkuzKTLKX+BmlT/R5DRuecIWOuBqPnpWn5nFMmupxMbXylk8MD32wDL6t9BZw
mnCrhnDhXUeFFooEaCeSZRoBpzuvbsmJ0oazlAwYO8QwGu6nvPmW9VX6LmzH92OCzw5ocBoDwFb3
qdVNd/ArmoNed+0xwt9zY5/IAc/WzoTqJfvRQJZXh7sA94HmBYEnqWyoWzl6k3CP6n1QICyCBATd
48i1PpdaNNzMCyoX19fn0ol3aVS4kKwQXFsXVQYb712BHbDvjqis6SrG6SVAro3c5OJHSmYICGhM
jn9ySF+d96BEDWpQZkahbbKPqHh+QnVN9ahGo0nEsZf676iTjkb+2JaGvjHHP7/ibJJ5ZtJZxcSL
bP901Sfo2YpbIq5fZyqPl+i5H5BSqK3bUU33CMDh8AGLgAW2evdJL4hAbp08URN8acbKX9TgWGEE
1LXqDj4rqtLpneZkd8hU3rdgUowCyca0erDD4QHgIjT09FlU45/mXD0gebWvtPhgmiEqQNO7WYSP
aqHvwcjsQc24OytL/MlNEQzR3k1T+jmvy+8ya7XhZfM4vgOJhnev8VZ3OB9zd5sqgS9wS6sB5IyF
fCE5t2ldHUfdvEkwjari4H4K3Tuk9d6OXX/scVnJFfVdZeW3Yg6/K+l4H43GAUX5Jy2dtR2DEQQz
j7t7P1rll07RbwbH9IOpuA3UHrGYsb5V2vof5C1wQagd8l+0nVf73tb7sB5HDmJU0A+N9Qkz4y6K
+Rmu+/IP9jjiwIxGyn7GIkTiZOndVN6fiur4kYvjWthnWyD/iyfJMRiHEgOZxCoVrFGlB4UmEh8Z
9PpuZCdhwKaV/+CGhkJLximZBEDhTndyPemZhrpJ4hu9unhhIBJPQVXh9vqMXbi8OIgaNwpFBYpf
q8WpJqx/C5q4PjgpA6RRNe+cFP/ktNrqyF7IBBiJDj0tHcT21vg6c2iwHEMowZ8tZ3kYFIwDRVo6
t3qJBGySVuXGW+HCKpHfQVbnRczDWF9lHjmlvq7X+LKMKvx9P/bJ42wFW9jmy6MQJ6lWy86sfrpK
FBH6XJBF+jlacbssN61DiFbPRl5zcRRkCuFby8R/vRdsstQxk3NXWHN9b8Xu4PHeyzeqPhf3AnVH
uF4gcCCDnX4LN/ai6VGf+AjO4/PW5bOHiQViY3YVbiQyP4tVqzgNzA23Jho0MDvXxJ1hEPGodFA6
ENbBKYR+Ro4WDsLe402DA/FTjzj9cogRJ0fS0oqQ7lkoEo93jZE7ya6JguXeVoRR7zgnZexxs6af
m0irX7Ar+MMMluWgTJh6TrFVZ4fUxpRxV8xu9ladATjs6soesIEwK83c8f/oPoRi7JVdpI5oDE6z
lZDr2+oc7qXv23cbNCr2iy7UMxEabnHHia/V50BrXOMwDPnwxWriBPWgBkVqvzaH3kZVNK/HfaEO
lp+V4Iv3QVNqXwXv9mTXl0aOXAIcaslT/g4gxZx2ek5HobDL/Kmp56NWoJW3b6ceIaBSoA41OsAx
AB5q2W8Vln7y983TjYVmVrvrXCju+9bJrS9ZJcT7zkK5ced0XfNZCgb+jkZDV+wjLMldjzs7/cKR
ueVPFnDj8Rc/wGg18UZFixWlIG2wvmLtp79veAaZoKDGFG3MAWPBXZ3iurObbat8bkB/3vS5WiVe
ixvhA3PWL3dNlYQf69Spb+Gq1+9yK2oO/RyV9OIXDe8gtT8Kc85v3NiOBeLY2oQaTqVSzbStevmM
5J5DcyFQoty7HuUuvAtk84paCU17gLerna00alCXwoz93KQ0XLnOj17HFNZpkneiqfq7snWMjUTo
0pEl8bYJPSAcadOdHqYGwR3eldTU7S5XvKlVlkMUW9FGTfNSUOUUIQxC0Y8LaRXk+rBjPuke+yNv
PXIZzRz8pTKno6YG89tlVOvj9Zm8FCMooaINLKWIzXVnFeVTMbYmn6V3VMOg8LY7o6QgM+bOx+sj
XVozB79CAFuSvuiuJrAYctxT6av6uKt1R9T+nPdKMVNez+fRr3np/Y6YYrARly7NJ2QYYDXUgElf
5Y96lb5mvTYEcQXauRgn7Y79Odzih1T6ZTJ9p78mNjbJhdmkSGyCaeGOAoW8ylaboLfVwmp5hVco
47upWXpVFf+xQD/a+LBzpiTPfGkzCaZYSsKse8botzdtik6WbzlN/hLgdeMLB0Mh/GjtfWzUeLQC
AzjgV4VbB+YE942GSUi4kHyGg9hio1xY3JNfIyfm1Tw7mJ/YIqCXMeHajqhZtzdzA6HEMAUJnCr5
LfJ8W8WBi5Otg92RTV4St9WYXUectBvOf4tjzcFAktbrq9k8InSrb8SbC9sIWWMSN5g2mHVLwfDX
n0fYDx1uN1LeJUWSELg3ypQJQnW10R5ES43++lm5QBZhdV8NuEpDRifpJw2AsG8v4PTCZAJ6FBpU
CZug9syiHfb0OJXbMimKo1bhttRltnuANreRdMlDubrWKZgDuKCkRH3NWR3aEVUSK1V56Ehyhzc0
XUVRuvhNyyZxSFw7P3StUfuiSZUbreq3jtOZCja1cINKvUnllSIELI7TeQf2NBUIBBMzBBKe6Mkh
EoydX1o/oLD3Y7GtgzHHRyttPgVjcgse5YEEDhE211O66uukll9sJK8zK3+yBYprWf+i9e68cegv
3AzIvQBuAB8LcnPNwhygRoUoHRKzLazUkO12D2lfbmlIXxgFrQrmgRInPrZrqFwK5F1g30yPZHbG
XY/UtZ86qbrxLRc2nuQZE54dyTTmXJ3OOCKQcNZjns0NNpOkcW5+sNIuvcmXKbilH2w/uEpSvUd2
NTiIBr81zWqEn7fxn9dPwPmJk41KHn02sZHOyOpwj0HfznZQU/SLtPIhxenvpsYe0Jeql9/qWrdv
/nfjyd/zKoBhjoyMFRiPoz0ns2ckILmmJQ0PdYQ8XqU19QbT/Sdx/PRkSWdX9Oul9AaljVVI0Vw2
DQ0V4wgrKnpf6dFiolGQQoIOnA4/Dtxixv4Rka3qBZxGTC27NcuXOGj1bqeXAb5htWoXCRpyczOQ
kBX6fRe1zuxh9B22XoXKtnOIMOyp9svc2vi06GYudmgnqe+DiuOyy/D/S/ZuVibag9PMdU2BtU/C
XdQ3ovXaftK/9a5Zdrs2/6kiBBb5DyxWx28QnPMvSF93JLzgKVB3NJJm8HAvWW6byNDqY9Iu0tNe
jE62R4YWpVxVUZbjPGXiPVxLgSJSVncOaieYrt8EZlm7+5ipehjiLus9vENyXimKuezUzMDj2kJA
acA5JCwzDwf1CspaPlmpN1Gdep5Su48P8xx/Tk2lrQ4C69RsbweK+DIHg/E8OTFWUYgpThl2V8vk
eLTyR3to1WOGFhbqhe5igQYa8uktvz55GJq8MfbpXKTBPu2FvoW2vYAdJGWVmFOLkqbDeTvdbJqS
JeDybBcFA+021Xt8uaW1eLLrSgzKjRkZo7ScERl38GRR2xQ7JkNalPdxjClfgMoiUukIPCHdgujD
FhrtZ4F7tTUBW9AXsyG7yurL6c9LsE7p4tpxj62N8V8dij3oxnKnF6ZXRra6Jw9+D7/RoGE2IqZP
v86ser4Al6r5PVbyuyBo7yu7+MDOPPzyMYXUTDcJeQ353JRR8tUxtSs0eQLuoqPdRQ/jotsz3jQY
xGFt9FlVOL7Xhzu7/shVKXIh6oWfLMWh1fUXdnUSRfUS+0aIEC07CuupKBneOgaFwCkJwU4E7SFO
1a9TtXQbScdZTiUH5xPps9AeP0PNYVWq90PUxj6cfhwG9fAd2rif1BSXx6qv/jSN4d31r704IG1f
UmXUmejInk5urCxOPVYDFxl+QX6WFh2eoFBX3Jk6q1FjtdM73S8XXAD10xzklmeSydBXcbBQ4MZF
A18peosMZszcfRHMW3v67DqRo5DDcJfoANDWtXoXW0rEnvm0OkTmOzQFZVsliw5RO/eHMUjTjQKP
nKqTIyTHo1BF0ZrOibomvRaTZqtZVMt3nP1Yl7B+KSo5bwMLoXYav/Z+0CpTti22ujZnacJq4FVo
qYewQViWBw/utWKXL+FwDIZ2C/l7YTq5mUm7we4D/lpj7CbLaActngEslEXvIwdpH7tlig+WmKe3
KQrCG9N5npZAViYTlBVniUtYw8DQ6Va0JKgjP6g07cbqM/19FU76HQK+gd86cXXbzX3mz4MZ3Ksh
dtNBrEe7BBnxl+tn5ML8YolgkPfC2KCvvcpIK1walKgIIxLi+Xth6uFjbKri9vogZ97ngs99Pcrq
UCBaZDaKA2M4iJp4Bxsm2WtK+4MqDewcro8dfZhbt56OSUhDghKfN5czqu90NHdukOyjzmkO9NIM
b0zFAf92KFRzdJhjOg4xN/okxPPYJu+6nKYJgEcElO0G507jnqKKdWi7rt1YwUs7BuiB7CWC9OAM
nsaWuq+GwNbSyMeK1diNPGEOqSU+AksbPPQDt0h5589jOYO4NcJao7yhrvvhk50rydLZoY9B1x92
nGleMhv6uxTKuZcH5ntTn9MDmLHogQDcUTkKsiMSZ8r9gPbprwdy7lGg6yAhCHHmqslb6E5XwvQP
fRfnDazZxhCVoBYvDG2k/JFZeMtmKGNf30MXIpDsAKA5IMFrsGtOJ5wXY5irHRs1brvnIky0Fzfs
8w84oScvamTU+6KnOLzLKjvY2r0X7hGGpuTCOaVDtBbxpPizqHOMSTw2UPehikFfGuC0m464lSc2
JcQujSGnT18muydOBc+ZjeuAVX+nnvFHjVxkOta4U+TDn1aU0s7NSPeU4Rtdj5sQKTuvbfq3UCgS
BJ/qb7ZZtoc+L7pDWCn763N44bBDAOb1K3GGsv95Ood9X6Le6TKHU6F1R9fGvcBVEWr4B6PweJRa
vCAz12V6ipxxDLsg9EeekVhyYm6tDLOzcQAvLgqYN1pCECg4FqtvSdOUBiLqR4Bhlj1yBMKL0ky9
zS0+rVvkS4IK2sZWuDiB8DakygT4l3VnLUUf2B1sPfRbjLzrTlUPuB7nGzv9vEpAIs0pB/9CUVj2
Ck8/rWwCI3GAHKD0kFRPRi312dVFHMIi6o8ot+PwibTHAfif8lGpahwSmkwcwG7GHwCnjftxmAwq
3ob5NCyd4dENVMlhG3u5T6oiwxKm53+VbFOk7uLsgGZAsIAqNuXX09+NN0QcdIpgSXocly0NiSMs
4//8B7uLuqusk8vIu7pKqrQMGgdTYF9YbefrSW4erKaoNkLcpU8hS4ZxQcmGUtxqFN3u0pGeFgu9
IFBRzHaD2SdZwfVvOX84sdISKiPFfqBMrjPUvE9xqbQ7Imkokk/1uGAWKeguWUuMBA81Gg98GNSJ
EVTzUk3P6LjYIASAUqYg4W/GCfF0fCBAsxRFvVFBuJSjULQXjCK5NfRXT5dTC2nUh7DPj9wl/TfQ
ZDoa7dmyF/lSY5bVJjykuVsgGeDBbmVQDXvrmCRVuzVLcqBV8kn/ABIgEk00MtdV6GUp46JPO+U4
56X7hEXnQx0qjnSIMY5moudPRYXDcOQGf9KUyv8MDFyH42WYniuzVJ+vL9mFjYGcH5k9HRMpOCnz
glcPttBtxwbVb+WIL0rtIbCl7qIAas2vjiLbqGTbQKik6OPqsmtLFYbFgvKTlWnTTnRJcxtl6Zag
xnkIZRTmU0ZQztOaWWhg8JUW6hIcAfxpePLMszTNxQZLi6cbDXwJ3tbatHGyKPGdLSfD0rrgTqWv
gJ7N6RS28aw35tQFx6xHTCrGS1TPq+/0ghxxEEY6+hW4ZBebs7LR933eZu/NwJ6GXZObk7obxcIl
XNniPUC7+RmcmMIlLJ6sxHXxaTfS33DpcIwDFgW8GvRFy1+iSNe+17o1L/vK7mdrvwyx+K3PMKz2
asOZFapIXW7cTs2EJK5LwzbbB0Gq4eukL8kL8t0ZDsE0WDGlyqMg3Nk6mEGvVRN3wgS8DAMvGEzF
3TuK1mDKbGXh22Hu4ocm74Ov06ggIzu51bc47OdslyYQGXcaWNnnoa+Mj+o45X8WnVb8nlRhHSNv
KcyRtqQ5sJ3dmHcB/lyp0bmPMQJHltcWgqECytwTu9yayMDssQKyYkF4X4b0fzg7r125jW1dv9Ai
wBxu2WzOnlnBkizdEFqyzVSMxfz056NwNqDm5G5uGTAMX0iuZrE4aoQ/JD8yt+ELqHKZfldGTyt8
5AfQA9ar/rONDfO9Afnjs1YtNZ4VBmfgLkv0Ev+HrgchBK71x2Rq/audlngtwshpLzP46veFxpwX
1JGuPGmtmUZnA/DOJekNZtS6oopvWCeNX8ralO+FqS0+Nmvyvcv06JRYxVPeFwqCajg54Mu+1DRc
yjH6wx4a65Ho4vwh6I2+b7IsOhe0i2TQlt6Mh6E6epdOyVL00JFDUwKMaWr1v7WTd65vjl6anqiJ
rBY5zZxSAb02RfqFEnljCM87/qaVy9AEvab1L9mQ5PNda9WKefqPwJVkwjgLHEnqJHCxa9N7r+R4
2w1qaX0SqJQUPuqb0bup8boPMfgrjJbdHPS0VuCT61Nwx59cYSt4SRXF59tf//p1X8c7elSQxxmH
IQ7zhj4Qt54zRXkWhTHuWacoQaChrzT9zpH2p99fCeTOykBFA4PK/vpTJLNo9DYu6I4jNvJYy+Sf
rs+bF9WT6UHqufdMAMR0FRdVZlzbpLDK4jgZpoSVKA3CJi7ax6WOrJPslT9vP9NbJDzwWpTJULwh
djKd3aQhuVu7rsIBDetYItNkLMUfisOkn9hgXLhIZuzhJJN+AMZBEg/wJPHdO4py6yKbd8iP4Aeo
5MCMejZBbqwNoHRj5IVFjKWemOzCtyZvCiuz/KTP/SNEaYx8Inc8WZH8XmYuzY3eqx4x1P479r5l
yvjYddHX1LUf7cSw/+lrjCxkZtQHt/zOe6GRBLeQSlYlJG82a2qcxVQrzlqnyOEOG6K/hCz6M/zo
/29q8b/Sw3ZuG5O5LjAtmCGM3jYVs4uVXo4ndBRGll0FQ2Ex7usdJ6CRraIEIQxMrkCC/P65Y/iz
qlWtelrg1a5PeBylGDr1a2vaidU/h06bscHKxgt/1v4XWwnLif4RHy6Sz5uPydE600tKlvLyRPX7
NE98AEMNepLdcvBUu2ecrJTz7cKxgXx6/VielfcjWh5eOLQjMJkqKpyzp1jyLBfdOwtgFvcjl+9Z
sbQhaNy6vMcC6egqX/due8aR0KHGQ/sWm9rN3uLxF890KrxwyTQR0jRkQI5XeIjvmRGgidv+0UxU
J8Iqj97q7sqMVZB7IqBwdq8f38K9LFMEbXOsKIdziXOQbyaN+6AMSKvm6Rh/mqusPeNOqx+85Lf5
H0A6B+qJxRyPed5mZTdGTqWN4eD2oNyR16815hvekdrU3lepkXzzch1O0xYlPDaMaVLs+cJSidJA
Znb0HbbXE+g652Agvvs8VCEgZmiqvBGoNkmCGpHrXmimdvPC1LDi5KZHYKN1V96cFLD3FpcMpuJb
YVMLxAQm7wurlEg5Da0hQ0ObxLOKN8pzSefVv30H7EVffdUtB5lDb+4NCx1PsQmUkRcqZdK8ejOi
N3HdYclbDQVRZtCxvDRwApBG8lq249Gcfy/UEU2pEzgrurVFGaQ4wSVqwfKR4Yz3TjJ57/TMUfxe
R5aFeRdkMDWdvtx+5r1v4pdFtxJTY61FIN1YVDKV/CHtKHs0nCIN4eEVuKfi3VcZrRkojv3H7YV3
n5ZOKLhMqEFU5dcfY2djLgguiZfL/AzRkLYKXEOIi9o1LWY1SfURCa4ft9fc6SjTgtGB6q6zJCqJ
zXfY21YWIeXEF6Il3ytB/UJ5nvw1mLZy6o15CBFKWfAYK009dLK4fGjR7PVjRWJa3VnEaNy8wTQq
M8MT54ultM07aXX2i74gUFBwRELIuvalMT3wP8yHQ8b3uA7TXAOWibYqcnAlf9Xof7RlEX+4/XS7
xxc5cfRuOb1An6931MymKqlGdtQqlVz6Knirx156JPI4JfxIBTqqOe6wj6oTG77mRe2R3MpO/KG7
y+Vi0nClDbWJ7NhmO1RbXC9d1XbPqpqK53Ry++fWMYvTYpTVs2oNxZPbOZ4vka73m6QZ3ynUcUGp
5Wpg5w4Wqf3kXkakxfy5H6KzwD+HIXSDgbMKorJb3PFRVxbVx5oVK8C4vaCyhY7kUtjPqdCwR+w6
9ZPlDpMva+kEHiJ/ZzWWSaDqoFEmfsvJXnTtEYlBVNM0g9EyzkFMuM+9wRDFROGLAaqZdM2dWyzl
s4nq/5+aFuf3t9/WTghF+RC5X2APNL62SbTai0ZRW86U1RXDc+0O3llNE+MgpO183qvUOxMqFK+Z
Z27ORFJYaaS7DQmlpTjnuJgQO621LIhbSatozkWgFx3+wVwm4e3n+5mbb6L3iltB95PoTWGybsAv
PY8q1YZxsLhtweQW93ViNMMjRHW9P7n2pEaocNbzN2Fl2n0d80HoSY4um5icM0ywaT6B+zC/lmnb
f+wwXDdPSD6pT66aVJhYGVIiwZxq6X2yOONvM5pWlsXKZCIurd5gm8iUz7mrCGXdM5yuL0qM06ij
4+TZJk0VLLrZB7ZlIDdHQREqXn8EItz7igwQvdx3a5dvi0WNwXpMc1uRpBVAbGc9Mv2uluJiadFB
CN47ggC2aBURgADzGtdvKJWugwweD6qlQxymLhp6sRqrB0fwLWWN/SR5XxMgC+jwVm16Sou0wJSe
DK8dxzTUZOriQTtKBPgmUjWBQWs2fJRtG7+XnrU8jJFIxSVVRMr4A2wnNVA1d7nfTV768fYh/Yl8
3R5SGmZgq+go0Vhab6lfD6nnKFnkCC8cOztoFO/blIE0VPviXMbWpa7yx6ESL15EjyQ2PxSj+t98
WJ7ruXiI2xpvpPE81unJUrH1ozFed8Ypd6aLolVnHSljxYNWH3NgegPTzN5rfR1pmYP93blIafqt
sAHImvTjNgVEKuw+h+LghhRIIF178ClF3a8esNaT5nVd4KzA0IN9W4/Gdt8Y7INXoFZeXROv903M
at4vi+2Gs9PLP6I0s149YBMlTe8p53GbzvOp3tv/QlzX/wRxPba+7L3vSktLym+GdH6dIZv/iMA2
toE5Tc8Z3fnCT6w0+6orGgKXM0qpX0RuYe3dVmionuYo0v/Mo0w7YvPuXJzsIKMTVBWBOm3rgqlH
wz4pZzfsvO9CFMsj0rfFfVmDKHMHlJpbFUvIpGnzsxHDfLi9lTsz2lWbyQKuA6IWQvHm1hSRFjk1
fJIwYx7sO1nzqEXyTsnaP/CXZ/StlaHSi4+lp31IbOUfE6qMnsojKd7dU+QwOqI++nl9X79QDTnk
OAeMFi6x96KNydq/X7gvyzQ+e1HT+U709+0H34s+oO0ph9YsEDjT9YpjL9B6oi4Oa21Eg6hwnVOV
EIJur/ITObM9qUQ4PBigF8Nk3n7hqYqSS8/11sXzN0i7boifM8QUAOKBnhepX+cMw2sGKvdTXrYX
EMf9ydMS65MbTZBXU8e8s7W4uVswag6ztBwvjLKTpxnFxkfECI0Qo+HsMtmJeEHV/fcHlquo+ooJ
WkEmeAtd75LE2rCUteGGzaDnj4z49FDVRxymY72985ZMeY4VZToIKbuvhhwZxjMMMxAu14vSD19Q
ZlnckM5MRgezsQFbNtZBhrD32dGohC3FuJIqT79exV7aujWi0Q2FhiEqrCWbtujohThgZ58sK5VP
6ZJ6j0U5uB9b0YiD5fe6ITRBVoEZlAlW8vD1+lE7NJ5QWD/H5/hskY6RS+bpfQUy4tRFiffREelI
FjAuvurkdM/tXj/4Ebs7vcK+QPJxO26Hn0qdAr0a6H64ian5c+SYlw7JjeD2R3B7FU/dfGoWeMWJ
zrkbKkYrn3pZohjgKd2/eRbwchoAM2D7WBNe3aV0bWYaLJKjqvVYDfSaE8QuIi7/4lnAsqB3REoL
lO16FWHleJr3A2czTWICsv0Ry/EjAPje0QSEB18QntOqgX69CObTHZLBRMMpKfVX4S7py+KRiCmz
m10M4aAZMkmEH5pKP3ugzQ6eca9OZdbFL8CfCW7pluUfOUZemagt82kkDjpTWbvA8857zA0a1/3W
2V72p2nkU+VjqqTi861aSs44N27MByrO3POx7qljXHbK6J9+oOfme0o1uAFAI4dZR2mhPKrNPEfc
VBpqe60H09fOsGI85Y1Tvy74xMUno+ffvpI36yTF8YoPhM/4g+EJ+e32S90rU8i1mRuTg4Hs39yB
oDKSemgEOUwFPRyIu0X2wK0ARXO8ZNTU587ordOkOvPH2yvv3XsrSZiJIjEIhsX1m851vbEZqHML
LXHyrsUOImjs/E+tbT+6vfshcTB9vL2izf9xeyH9uuLmAJvCBeCicg+hpRwwRvkhHH25wPw6LeOi
HHyTe8k33htgwJD1hde2Jew1bZ/2ec8tK0b8cIu2mhq/Rtf73Ei0KhIyj6dFoj5bzsrnxO68hxF1
ymAy3PzUu/1foOuTg8O9E4zADBJ4mYhDEd321ltPcXuFIUgYo/p2KUtzePg/VB077/Vqlc0XvAxJ
G8drYJ0RJbhDTdwMUQW0mSpK+S6P5/RVUf9FPYUGmwuCiaYWZbdxfZY4u6PirWHWqJaRQmCZT/ba
3Lh9ft4KeMHOR0cHm5X14mQTr5ex8SXUKqCKNJf04b3Vewn5StEEU6IlZxlr7ucWS/NwllEbSHM2
HiqjNL8zfxxecSEWD0muKKelB3Zx+4ftBE0KgRUVSvWs0lS8/l2oxZrdUKFQkyx26xMk5eo5SaXU
q9apyAuGZ5iohoNlfHHVdvh0e/W3IjIekk7rniCRACN/a1lRUIgsDDOikJJxaE9eFo/PSWQN9SmF
v4FEH/6GQe7K+IPWrNopK6k/8VNFcR6XrrFwegQz7LslBUqgMDU+Y8YkkjCrUrF+C3xdfu4K8+Bn
70Q+yLTUxispFGDkJv44k24p2bh2nDx9fJ77vnholKb/7IkEeZEBvRSHxleoysg+4N7sfIeMI5gV
Q1UHMrKdreaqRuOsRxSB3lH/l5ZN/SkbFveAfb+zyk8IJF86Pl3AU64PhZeJbLAX1wm1Ga9W33Nr
Q/qWWRcHUfXt9w7dFKDlytMjym3byapwWqOSgxNG0hOBquTJhyRrs5NlTs7dRNnjF16Uf7h95nYW
XYctoIuAwqygmOuH4zjWda5hXWJGumz8xfXmd5WnfYlsvX2q6qX80TrTkdH3TkinbQgJc21YoCu2
HfPgaZTSf0qcEPHs+IGGq/wwW/QW3Fgz0FalX9podfTSemBOpsn2XpAPqcPKZogpXabXplP/fsFA
m4xPn17mCnXdYoKS3o1iVxp2KLxIXIy86e9wuG3Ot7f77c3JKvBc0eMD1wXN7nq7a2EmKd5ldojj
nbi05BMBSiIBinoTRUp1JCJ7tNzm6ErDkx2nyg5hAdknqdbt2RtA8KpOHwV6Ovx+ls7nT7HHRM1A
iPLne/+lF5UKpVUWZbbDyajbu6ljBitqZTy4ft8GHFZZE3RiNGaP2ylTK20DSwdph3ak54ERyen9
YMQGEDyF9bBEfnJAHJyWdDoiF677dZ340GgEi82tT1OYgff16xNx7RVirm08s3PlNAuJHJ4pmvs0
d4ajUcTbpXg84BxsKMShbWezFsjjkEBaYVqN+j2MvOhenfImOwg6O0+0CgBhk8H0npxuk7bSMyhi
SFdWKBIlfszTTL8MwIjCqnGqg2i9sxSsWgY1K5IRFtbmcjX7BLGJMoHXnSoV0nlLc8J5xAvqajlq
Be0utQrbrV5lwLM27ymRSSrb0TPD0kqrUBmRwI1HfbzT4BEeHMadAIonmK3ierECArZwbAZpbZcs
phnigg3PNo8Qf0xi60Vd0vyL1mrqHS275eCt7Uwm2Ea+AhNGNSSoLWVe1SiacKc20LGlCG5GpO2m
2g0i4ZgPg8hbdDAH88MY6z8yz0g/5gYwQrxg0nBaPO8uyS3tYUFLJLCF2YWxm4uwlq3qd4gZPTnR
+Pl21NvZo59NMvJl3OMQOrv+bKhIIorAhVkD9vQEO2JDeDJBol3aIkoutxfbiXnUnYyf2ZsVJ72e
jV9iEDM6z0X+yQxxRTceST2sO2VWBnQOMUCZlWL8bdQ/aRbwHqpdpDlBWF6vN4p65BMGkRstwDZb
DZZz4RbpwVPtnOifPCIMnVdZiu3H42RD1tQiZRV7Nj/YnpjPsVg65P4J57c3cP3BmyBHIQtBneER
EPAtTBVHclEamUNXcG6118iTMaIE6VGqvQP2RzyLKI4IN8NsRtrX+9YUzmQh2aqHmBUrD4rnRh9k
HtdMpdAxyf3UVKqz29TTPe5j099F1c5hOZnTfYs+xCsjGuvRsxmHWmlTLYjuCIE+hZbjvZImfu8k
izwBirTfWSKZw9/dIIbDtDPXni8fn7MJZJ3RVJ1du3qYWzTZRR39cN02/jeLrFIuiIEaa0Z4vT1a
sxQ9Isp6qKRYHxR9Jb/ZcVP+cftR3n4s2CRT5qEtRZOIufv1KmYR5xliBLSWUdjzmcMkp6XrKBOA
UaASnR7y/97e3dcL6tcLKiMk72yyHcQulO5hFm1F7zIp/h6rPH1InhK4flo/nCjPHKReeiqxdEpC
ZKHGrwVOV7DBHe+DlFVzdlJ6nNSQ5Z2sEdi7vS9vPzd+Jjj0tX3MQGU78DPSpQG05zjhnObNqelJ
BOtR7X2wAMbBi96hG7AW2gE0cYlXXCXXW4JvkQeGC/vtNEYKEepZG2hVpZ2UJpvCqKzplCPffa/W
lQxQapqDITeVk1025UGMefvh80MwN1g7uRR0W2qf6VGhwfhwQhzJhssYoS1vzN5R82inac0yMAkY
B0CYeYNRistFyIjxNVOHGLo/ZKVLHCW937gN1ZVVo/4yI9kocCF7rEFDoxCpaQfvd+9RV1fNdd4I
jm6Ly6qyhLKHmX+YxI6J52pSnQy1N387kpLoryBj4AuUFtsRo1q7WrUaMoVpNzpBNI/zJSud8nz7
rO59UgylSeHWlWBQXZ8ftW8nWDT6SmlzAAG62nTRFufvMXEounUNxtOYFw86OcBB6rP3kawy52uL
d9XuWX/YLzctkrJdJBqTTVxq57GTVnSWkcAqXCuPltqLU0QnUm8gpoiTbPpSeCoYSj3zvsZ+KoMh
Y6KlaWmGq3LHpW6Zv1/I/CzRGBGBoF0JONePpqF0LZVpdEJbn6t7vU+FL4bEPUgddp+K+L5+9WsA
3jzVoM0rcH+is1A67ompSU0ZnpaXtBg/GVMj3t0+KD8pYtc3O0+1DuJo1ZA+bj/wlL5fAj6QLw9Q
07kqm+kUeb0OBnmOQj024vvFGBgh0YkAvJpODzrekJA+anEpJvR4SRS7QFM7817NDFQjikEEnZL+
BRNRf2aSpwH5taqL1mn1Q5cPXxcBvcLTwCYMUdG/lqVjnCE9xD5aIHGgIcUedBo4lDiLSpD+S3J3
+4H39pcuGsnZSvVRt3Npo+mNel7oqCit0EMh8iik7cB6cAIYPxraEaZ0fWHbDSasrd6azAGQ+r8+
NjkDQDVKXDucu6pEZ7/3Tg77GCR4apzi2Kh9CT3mguaufRnJv0KYJxgDjG3ympqje2n6wfCVeJlD
a8FQR/TmeJpVmCSDLDQfLf3hucf05ynmfmRu4soHL3Kni2sPY9AvK9hzjOd7Z/HaExAwtfI91IQv
dRvhj4yzhyFRrbUr12cV164mbLcy606fjeyxmtAW+E+ttV2ctq0T5gUEylpZ5IPIuPcWhoxfbr+c
vbD1615tDn+tNQlnjAGR9PTGb7vC+Gx1lvbaRJlxalCkv0Nezjp5gKZOt1feCf7guRCS8yh5aSKs
x+aXuDXFlWdKJyUsD1bz1E9oq2tCysvtVXaiI+g4rnT0TNcYuUmtQMlOuQ27ORxEh+2jsOpLalRP
kzXJgzDytrzCjuuXlTanrigMpM5FTBiJY+tk6OWIJQYgbWUBcuQoWOa2qtL+m02EO0EOvCapW2cT
BT5H18iMW8cqp7vSqxVmBtkRnnlvE+nGMx5bB0DWtlGYNElcmzWNwrztUahRlRK9tFF/6BTrCDO3
uxTRYgXQgOXdGh0nSpvGliYcks28CRpP/wjbN7vICpTC7ZOxM/6g5PllqfWA/nIAq0L0YHZtO1Rs
y3n2nKQOZVTlTyYcrHDyovqbUol/MnfqfHtokofUJdfry9bxG6G2j31p/xAA/g9yov/lZzH/QCdu
h7rTDaWXdkXBd2GUqnrnaJhmBrNb6fo5rVTbd+F+IUuRjvNrXSxm60dWIx/d0axl0OCAcbHnCugZ
OkfNn3mnTkfN052Ske77OuQEHoyX1FY0CIErXv7AKzITG+mJJKyr6XHxnG+at7wmCqgqVaOAMWG+
Jdk7o58ug548jyviuc/Td3Ot3Nta+bmyutNsqC/SUU7jggDt7df7NryQ7dG44+KBDYM42PXblYwf
O72ylhBB/egelbf+pKIDeHCI3t5t6ypU6KvPMEXiOsr65Qy5kWr1iJEtoSWThmpAPEd59KIN0j45
KlTP330mbiNa1oCQ4LW86eDUfZRaEJX0sNeNJoRMKCCxSuXT7VV+pt2b+3MtP2C4kxHRedg8FE0i
Z5GC9rirKBHIgH6cHz0rHs5d2qH8hR9VWOiyvsQ4n/j1Uo0X7O2agLxYnOfJGM8KlgHnvJiziyKE
+eL12fJkjzbYd67Xc2Yv2pf/QMfQQMFb2LXXmF6rpTOewbWYPoypI2TjDjSOI0u3H32wFUG8leGb
l2aOndy0w1Vj78dcy8pHX2cIMtVE2z2aupNiDPqdohfLu8QrAV16Kc2PorAuDPYPefdvzyY/hybV
ymyH6bX14cB/d5qzzLPDZMW2yLZAxUiPzTsrMgs/EwuCv66SnopVn1AV9t/tUA4Qz0Xuk9kP/tiq
fdhCYz04Xut7ffPeaaYAJafu5MK8PsyeAqpHkCyEMomeSInKj3YeNx+7ATHjWlX/tlOnvhRQfkNj
QaHy9qnb2xOqNMZ76HTB1Nlc1Po45JmdRXZIqTgHWjotmBWlR/7Qb79X+GoogdIvIhtFlfH6EXst
GiXNbwZtFe68VtSPT+UsPpnwNM5Z5/0+konlcIkDj+lQn20hCitVo09bxw77JHLO0WSkQaOjpH17
63YGeSyDZ4VJL5rKcyv6VcjE0JSRAVOZ572PjJI40XL/suiNF8z897dxRnKjba0HI67QnXafXcUK
kn76fPuHvN1dLOaRmUQKCYYawq7Xu9vqUrNjMerhNIuvFKv6yVIgQMeecIGkld3BeX2bK7AcnDHe
J21/FNaul2usAWdku9RDc1GU3qeB1PuDKJJH3a7M3x4EXa+1PZ7cqag+5jQCI3V6su3hL0dHTvNf
7J9LF4GsmGRyKy4iqii3Whtk5jzDUXV7Tz0bc12dnbajJnXmo87I3gZakK/XTQS4b64p7S+3F5a8
8woY1sLJqTu/Qq/ulTSyPEtLm863H21vKRp4Kg0SetpMH66XKtUCRQm0vYAnlOq5T4GQqZ2L9ZoT
5QdL7Z1Ce30sgghUye34E11fCOS4QlBqmuarUdX1AzK/9TkGBvgY1WVzcAzXU30dNrmLaYrAUFnJ
mVuMH+F6zpO04tEWlZbgSFvvnGL9SsXXFedIbYpAgZUYTMI7+gLeBk2W1pkRwMQl/9j6UAI4T3UZ
Cy3E6L69q3Aw8UsMbg42dH8VvmdkjlDf27Z9lk6ZG81NNdx8NfPU9XSY0D448jfbOyHMQCkFkR2C
3LY5IXXf1siX8tpWVwBYXvOCdWeNiYzZtAcPtHdCAOVw81I4gVjZfMxIaWswyxotVDMp/Cye7KBN
ej2Iqfz9DhLxQWm4k38AD9awVUPGy0Jyan32Xz60FaW3jAoy10Lr0neKi2CQqcaWn+PJcC44QIlv
oCce2F6kX9RGXe5NvWlObenIUzTW5cGJffv8/BxqH2RkVlG37egkkpSpDLXVkE6SfZ4rtwfFl2Pq
Bm30DN3q++9++9fLba6FUq20gRCE76F0oUCpTRqO3JchLOM/bq/09qSS7/Phr4ox5GXbgCZRUiiK
kpVWvY87r4nGs9DK5sB65u1JZZTIzUO/lQoSZtr123RlicRu5S2IzcnynpQ8Dkvgn/e03o5GzD8R
8tfBBSQa8kPoxwILYgR1vZZXNkVMtamGfS8j4zSqU/RtKXXLCJoR5R9/UGSUB6OIFrIyXNUfM4Cm
dRi3VdI/8EfG+FxJPVHulCivB4QJlfb9PLnG18HMjOa0VM4SJHj2vTTJ2JcYqCxggTu7a1GpLVNX
ftCV/oeVDfUnvMIyzY/qfvmSLVE7+l3bQ4lMBkVnQpGNQrwm7kgdUGhZo6H/q7AteQv0dXKqT6oY
Nfhuxmh+s2RPDJ7WeUvwu6/fpp4HikLfYGWub0IIrk7MTO1BDSdZdHftlKrUqEny9fYqO7JZxNy1
n8nEgqbIVv0gITmFioaGfDQpzH3TMXkpy6VFQA9VhOzJqmclg+dQWlmAlVkDxdQdunde1hv0XCNj
fkoVa3zM+6h77ZY8ghkIzuqoMF1j2PXB4dzQ8loHK9g9bcEXC6Qn0dZaR0d5QlverpMT8w8XzeHR
XaZgqkxl8S1Fd9W7ZhDYdUaRB6RXCtsa6YOMZhd44EIfaYlE3y3ZpsVqjtWJ+9qOjOLieB05QtY1
BtiGVJ4t6SATajR1+p1B8eDdxanFAgkisosvDZwjoWS5EDMrsFelTzFTaj4QhLo5mbKKLkZHFxDm
s66/QPNZnlJHOh9Uc8KBTG26UgaRg2OYj1pZUp5Qm+zPmo5YyUmLLG/ys0odYHcNunyas1qcMviq
MIWLvPwurRJzV6kq2teUBOU5rXBcuczFTPcGhXn97KL9XgEZAal+ijL0iH2ZtOYUCNfqhyfDKyQV
l5Ggl5IwjqQTTFv+9oF6m0CAxCEBA7UAosncQhtHNU/1qczn0Jjs8nHltAbGmBQvbacAaCm8BDK4
LF/tfDoSnn0bL1kZfAYdRAqHN0wL3FIZA3uM5ltLHS46sNTAcMvh4CzurELVaOCuws3noFpxHcNI
Mk1lzGiSdH02IiW7YH1gTvZvA0QxrVi//ZV9SeK3icqa1TgI83VLGFdd+miDETulduH+i2f5dZVN
6pA3UMWNtl0gFzV9UDRzFXoGfK7bJ+LtDcOzAPogV2DDUJC43rHRzUcF5St2LC8bv2pTwzfzcjnF
RLiD4vGn5eAmUACkAytIzDSo2zZ960a0xtDMOrgOs6e5kEyF+NJSVbUPQtEXIoIimic5qXH5qOQt
rOnEGPGZidW5UvzMUFz73C1m972uk+HJc80kujOjufnk0fdOTm2twH2rIQWi5dV4iu+1S49pX1Xq
L10EZzYYGi076iLvfFGctrWTsBovgHe73r88xyBqpjsazm7uPsxjFzPGkSuxVtXLU+lK5awUMx35
JHF++w5aUXUsDMaKJGZLxBLlmOGIk/HqYlMNRAY9nhay+m9WWRGDK9jNpVS8fsAYXK+Tzu4cUgjR
Z7WKMVCM6Ki8eJsnrsQA6rX/QaZcr9KqbQGJ0YQCMBvJ58UaujtwiuKuQgDoVHgIz90+9jscSzp8
DGrWLgZ4wW1iOi62aHtmsWEB8vlRdPpQnbR0+RIbEcLbfNz+VJMNe7NmfYYt5b3DRb6+c8BK+oY7
lB/acpH3ahUPWIHh3aAMKvJvaQWmadSbi9k2ZOB19pfZqckn6EPlQQh6u19r9CGa0gEBtrCdJNuy
dnq1MaewNbUxHNsyf0rm1P4YWZOOsW9vHyTWO6CVdbIF5xBhSpQfzE2cILkZIpRdJjSfPBDcWRo/
pImMHiZd/WRPRhYiUgKBBM3DCzVHcdIqs39Oa+PT7fe29zsY2KxJ9zqpp6t5fVCaOcpsdepGAKtl
/SewLQE5iOnfu6qO238UhaYMIIGxKM9GM87vS81pHfzgnO+lORZHUhVvgye13ar1Rhq4ciE3KfMk
Uouj8VPNm5mi0Tr9k4XQXFDMQv/t2wC4EC0Nbu0VUW5t7hwnSzCNEiw1DGP8bZiVPpDAdw7qjb3t
pXtNP4jcYOWWb7YXHyzPHmwxhjS4/0BUJzqJgWntvCAYM4mnpbMeJmc0T4o+3Ftd9l/aDUdAuJ0S
llKRooqyitwaUPT1K9ZnyxnEnHCsczSULE4SHot6/CpMo/Hp7VUMATwjnMq+OHXjLB+iDC+HKo27
U5EO5kGkWA/29aXFr6FjxXSH6Qtl9fWvyWtaH4NiDWGR2saHWtZLMPZVfMAm3DlJaLyjprbOPOnW
b64RrXGhR0hWURq9QYg/lh+7xe4zX1UMefBEP3sAvz7SSllcm22rJCml67aXM45Qwsmnm1AbVR0n
vqxD1EzVkxQp4zQhZY7bpfJrfTA6yFllcRnsqn8UWvNNL4rePEOAzijomio3Qe/FS+H3sTF+bstB
Ux6wFMxa5BJECb2DNPlFdsnw2UHm5y8xVHg8lbjiZoPKucH+yz6qmLb38fpsNOKIUevMA4Tu9etS
61IxEQ/DyQbE2ZnS0/06oc/8oy8NvPi6xH0vIkt8c5U8vjer0Xk2a6X20XJmgpSidV2bQ/vYFo4+
+1muejyU5lzA4AKTTiCW345m27O1/lh6obRpwBytqIHrH9vWtWJHU9+Eo1k6p2RZHFKXcTlI8bZ3
BatwoFAyoXONhtR2ch857aoSkDUhyDGooj2Fjkjqyo/S+VsJmuT2M70hta3L0eSFXQYQf4XCXT+U
iN0Cg2ugTaPMvXPRz3PQm4MdKKu/s7tYElBlY7w3p8S8qCqupl6RKRdpNf/N2pHrVI/l2Za99PVc
7/x8aZv7sWdoAkz1qBx6MwHnt+r8s0J7kfMGBrD5rYCVk4GkNKwSO3lx5iZ9MkTivdc7u73XlIoZ
UWdELX4UbfUBVub8IXOqtfc/g1TJzKzWT4usjPeLZx6Jo++cDeY4DBxQt8CTZ6uNXs64olt10YQT
Zu2Q+YwkzKv4yN1h53MhC2IV6AW0mbZ9DKdRMYaJauyo51a8INIun3GbGk59WlrPdVTaz6jR5ucE
ed2DUvQNLJS9x1AAMyVg52DCtwSsqNDR4MPxJBRW8bmwK8+PDRU5ljZX+48TRmEvkYQGa8roa53b
aDTn03hw3W2jLnKStO5Vl346zCIaLdevHytnSx8dYwiHBTPytLXlQ9PSwUJQ40hkfHepdV61Chet
+OvrpVBCVdLORW1tyd2/ZT4b93OVfrGL+ogO8WZf14eyqQmosSgMUIi9XgnF8KqonWIImwg7UjXB
nMfJc+OjPbfxuckRbJkQzwuiUbR/5Gq5nE3jtykF/AZq4zVB88joje0NY8fstjZ4fbi4YC+MtOi4
Lrqj8Lmzp2sF7po0YVXskjd7mlmLB30y6iG8ljlwShmdKJT6x+L/sXcezXVjSRb+KxW1hwbeREz3
AuY5eidR2iBIiYT39uLXzwdWqVt81Iij3cTERHcZ1tMj3EXezJMnzwEDeGfP/NmhGM3C8BlWEjSP
o5sad5DyrMocYKDksq/oUX6oKtEc5uk9SbzjN3K9dTBDeS/AzJmVPlqTi6HNUxzRdo8tufQiiW7L
YBvZrsU829UWrbvGw7ffwBV6zyvzjX3YemhkpQCc2Szonh1dJLZtWjvV7bCJEjFgHaYprlEPjNY7
Uesq8VKC18Zlc9PFaw0uL1tzgH82KG19ImKn3oUqNS6vm7HRtCLD5VBfbpuwTN+pfX72LFYf9pVv
szJu1s9/bHHQyQhjaKUbeYKYYCJUv22jegygDBvvPPbjIAxxgi2A5wB0tYqOHRW/ZPRiwGK+2Th9
LXtCJy0apvC9LfNFS/XHhIzDGMBjwKcr643x3NdXBO4JTSKq6o2mD2h/Q1kVXzSZVeBGwrIPMzY7
zMbgmnqez12HgXYc455UCrVVXNDtNEFlU5vCoC5N1c9jXWvhAlq93zJCtLFEng+rgHpYb+uRoXaX
+l3/rAwdndh6SXCsjrKuEhSyE2YM6CHWB6H2WP3JSULYkDGPdoUzdVCw0jbpvNws7W/8IvnJ0If+
rta1KPLTsRtLuq2MxrlLn1TbNB9LNN7DvH4IUyO23VIvDegu5jjGGyc00PSwS2W4MkYFx91Iy1bZ
HoT55bhYbosshOxFpeO2ia77dKyqMdBTWWJgQEpsIBaz7i6npRPJOynZcbLEo0BLdc0H1qHPt1uC
k+qTnhr1Jq/G2Ze1rN5OjotFU60k1jvHWuPT0WMnKQPZp46HY2UePXbkQwSs7aLewH5t/cJRQx+F
3wzWDd3r2pJCHznQ93b8F2mw10dles3ElnUFj8gGjwqaoWb6E9Z3whV2EszRRM8zvzDb1ZN8XJwL
o8mdgX7hlEIDDvkY8cNW/mpYMTbTi2BkJTFF+AV9nmUKhJmI82bIKmOrV30Xb3QV8duwDc2MnlW+
1MGMnL7Ym06bXAtmeEdXihnwDpKmD1W3xPYhCJ0YGTWN0n32pFSbsRiiLlR9OriM31tFHzEwHZn9
sLGmKMnQkFBkhOm1BmdZfMPmJZjsRBP7NpvFV1kvRtpOZrXXV8dLIeOSxWH04VbiRcdkfhmdir3C
YADl14nvG3jTcEjWmFNGm49tl6zy9VtcNr1cSHWXAYXwOFMppaVaDMNymSx1VjBvUmWuKrdayXuU
xf2u72utB0zrpS9LjmLVXl7G6kkblgTqGyiqOxQFEk56IlNtpQ1u7243LjnNkqXrg7SuzSKIUnlp
dijS4ecwlaIqLn99UW+KcQISS2T1htFgBHLbX19UHA9anw1tsukxyGZaadSHxdc1qbkMhSNZmEcm
Tu1lUsyOkTNG1/rjXDu5V89MkwWVrStA12H1V/L4H6801rt//ic/f61qARM37o9+/OfF+NT2Q/v0
x9lD3f2xGcpvD8SV8j/XX/KvL73+Ff88S762VVc998d/6tWXONLfZ+I/9A+vfghKmIfianhqxfUT
9Wn/coDoqVr/5P/0wz+eXn7Lraif/vHn12pAmYnfFnHyf/790f7bP/5cW8r/8eOv//uz84eCr3kP
ongo/9h3+UP5rTv+3tND1//jT8lyPlACo2VJig20T7X/5x/T08tHtvKBFhBoPIGAZ0wc+vOPEo3b
+B9/KnwLsJcckvjAfrTqVTE7+/dHTECyGBi3pcbGtuHP72d4+VeM+espcUP+/vkPUJhLbGv67h9/
vqF/rqwZyFQob61nQX36enGV8ziVZR0jsJJk/TalHrhQi9idFwZ/lG6ONr2mJJ/RlflmT2p0ackz
xhZL58uNgsNJNobEhcpBf1lUbtSKVHPrxFaD1bD+stPH2VPGdD+Y4+ccf96vdJ+UvTlDfPzhxv/s
Mo4boC/kH1pO4LjoS75xbIvRFU9ajc75orEwo+zOqkXtqs2EML45x8O5EGIbN6JXPTWuyaLSeta8
KqrGHc2+5KJSgZZzZTZPG2nWDrIMklXb5Qy1Oh+Hm9bO6ut5qT/J+Xt6ES8Taa82A8a4Vg4D60Bb
2xdHCIRqZ0kTwWbddMjex4Git7fIzcyfK71BhcZhnN0z57p6qIReXtfNdIc1pnxWRviMJEVZaJ6u
lenlKBf1x7RZcuGqnRPCYjcHchenmJ5i9LL3Zdx/htam7Qs5Hh/gfqps/qIor3p7qDxJFnRdEcra
tw6qvq4Tk925VQ8hWM/LeiPi5JNs5mHkQ7AJ2UCEEaMWlgA/vjzI34oq/22EeBVV/oex539hVFlT
2P8+qvhVkZTJV5oDf4WoNQ6t3/g7npjKh3VSgs4J441rzcwL+3c84SOa/ywgG7SC6eU1en2PJ8YH
EmjKilVxZt0aWWTf44nxAfAcIhtEPXY00qDfiScvat0/rmYi3SoivmIKK0v+pcD5oTJQ5CmN+0Rp
fLUveBvxGsE6XlclN5TyGZYze9niWjVqVKwsUTrMhOWdj0oxQrpZYdXu1Mv2U1amBx2EvfFyp75k
tlHdDh08TNcp1PJZZT5pcB1w4RrR3V5H8a3tU79Rpug0MeGveXEa6aetPQ2nqT2KT3WlIrkX62Px
EYFB9Q6ezYD9arYcnCaZT0JeL8ah6rZNvIYoGczxcg6bohk2/7+6j/dM+lO/Wt6Hh+LhaHW/fOP7
dml+YCgezJhkHFgcaPZfy9uyP4BisPgdhABYWGvW/H152x8McnjYbRSKKHmtKdT35W194C2hlmB/
xR1h5aL+xnbJIPGbgoEKHQCJPj3tPzgIr/dLtc/6wUELfbMocjO65qSuHBgdeapJ13V0Yauyzt0O
FOO6IkceGM0pcaaEQj8KN5cFHiW6PLL3FEWHoBJMFX12h3gJz8o8tk57PCgL6hAzXYIZ71NvMHNp
hwfrQMo6jOKudJwlhJjVDKonujH7VGPUWgbsj4c4jItrkePb4zW9ZQrXjGy2q8nIZx03Y13PvRyN
9JJt0UKfd4GYHLoMYGkfkfSSNb8ENDvNQ7W6b/Iarf06NDlBVQsv7LwqR6TXRx1hD3Nw0m1jdMpl
N8mFs4u1Yv5oIn5eYYvXwyFoQA8Lr2gmXXIRKrVGV5fs84pJ+9kfVWV+ihSHNzdpivlOIUDsZiXL
C09elGzPjyi+qaVQPiEsrD5aLL/epRuXPAyqCQ+tUbNI8YzIUJOgH1QcyZRlkD+C7emfaH0iAjIt
mfOIF05zok+TYQWJVUq1J9eMTbs9Y3spY5u2dIuoHeNtSYVsI7mZPu1x+UWPYRliHk4H0nNfWx2k
JmAV3XAXVe5Ut1HCkOmNXqkiQA9F+uLM6QhNDlkEHcH60Q7IQayHCqJViTVY0t+rhRZ/DUPWp1uZ
dXihTrjQuSGwgebHi9N/URoAfHdBa5y1Q26znI5Tlt5DtHA8SjV79BMlSwcvrnoDA7hRSr60ulRn
rlQYne4lhPynsRkIrVAlYfONSZtuus5I7kc1ZETHxPzZk9DzM90Zz9xyo/dZwfix5EyhN2KRHG/C
YdSvzE6bi23cx9NBFzocCg6wzO8NnbzFjSi0adcywEBXgqr79duTVp0p83uTjaHGZZDwEF1ebBUJ
beO9vGqtoX/ciNA6AJFkq0PJibhxzNvLmR+PWsVKN7XRXErWkvq5NTHPiDl00MWO8PsmGU+xIXMu
lVSe/hJe+q085qJ+Km/69umppzw6rnb+j+QyjNz9KtqfPbQ92UwzPP2Yzrx86Xs+I39YpX/5H8If
yA2sRdC/85l1xJaHSIICx2KtTb4HfP0DodzE2gsEktFJdonv8V7/QLjno1VP46WL/jvx/mVm58dV
tBZuq34SYrqr28yxME/eDRiWVTGD5Uzuxy6VerhLRYnkoykEINkYY/3BZCktIg1ubTRMn8yl058K
Mw4fasnaQagZS1+tUxxV9FltPimatC3burocs1m60fvOPl3S1rlNVoauNaX5dlAnx5+zuvzSDJ18
W03J8NTVxlUUWY3pMkU5+nM5Nicpk5YXXWGEh1gyoFxUraW5quj0c7utQlAbp6fRMNrKN7RqjXte
kvZSjBoWhMvc3US1Ch1+7rFVdZdE629SCQNO0Ob8mZE5hzAulB6wBoL1R0VttG/4cRDKJ97Uq3Yu
BlpFdZ+76qzrlafmmoY7rGEXbg63s9poY2fv80oRQahFy71phgCkbCNnVSOPX8KiocZoJ8or2WHS
eBBWJNwM8GpfOZn6DeAv2jYZRmqDfFmHk3JnImf+DYmY/qMmVeCnWiTLO0stHY+qrAVxra3SHTGY
3zt2mstuIy36wR5jJIrEPExuHGfJ1x9W8k9qzmNgmoR5NXuDBUODBcWK9fMfMt0yWxS9jJzSN0wU
1RLDkveykP429/v/QHIEtdDZ+eH2r1DOK6zlrAK+eGrbh/51IOFL3wOJ+oFmJj5pNFOJCqD1/w4k
6gda+/jxgXHAOONf/x1IzA+rlgpvtgLLH1LsvwOJ+QEAhhSP/4h8B+SL3wkkbxo7pLNIxtNtXU30
6PAcQb6jDXg/q2RAg6l1d1Dsl89xNm8HPafFVOiTcpgY6rsqGrN6mpfZvEykZT4gCiYdULMePptR
pqIVmA0naq5He5Go+TVMmfzvht5vrbf/6wU4oNuv1tol0GJf/XGdfK1+XGwv3/q+2Cia4cAxDs7C
4h8/7lrWB54zpa/GtmUxJcaxvu9alCkvOqc4WjK2wqzHv1eb9YE9xsAZDzCOJhft2t8oU96geqv8
POUTfmXQmRDvOapSSpx5RtioRVCFDGfXyzD5eldYiatiTuAOZZz7DSgCTSbrxqbXn2hZGdRaGh9o
GMguw9MJRUfbuHFvI12SSvapmcePAEjDIY4bUtMSw5EhwxVYGrHJhnB+aHLRBz/c95+E2OPuzNrn
ZeBNphhEOecNP2GqdSUJFUzvGZZsPUkMnV+EyaVRwPSUGuz1hlSZ3F8fkwjyKm8kN4V6x/AW47Wr
cwZJx49hPTIkqS9FGQVhLaN06uTPqlV+cWRIt78+0Lo//JhaHB/oqFcxOPOS2GEeBRRmX9o0Kjy7
cG5//xhcDWTFdXURfl5fTI8yH8AfxZ5US7aLuC7M4b6t33lMbyiLXAp1Br0gmbW7Giy8PowZ1zIO
z/hO4bns+FGen1SF8wn9gi1GV/djO9y1nQIFolc26aJcFfb8To9kfShH95JJccp8Cw6RBl3n6ASq
UXHqNJF8J6tO82rKzpYezmQ29oo/Tr9PnHm5YAI5u4MGWnFMe8B0UeuWMgwZq26EVzXJY1zgZtlF
9uIiCHpROnCsWkNHZz19Hs3m5tePFaDv7QUj10CnlFec9Pl4wlYrZ0lfEK4KaP0cqHDOc2lRA91M
nyPce68y07hKMCXfFmONVbWVP+pa+kwf7rRGPt+NC8YPM8HAfSUv8UajY3w56IyFJcZVYeG1J5nn
S5o9y+SSzIVlfiVyDc0kLGOqAT1cJSPpLJwuvswUfCBQnPs25mgYtDJ/EyFkLC3TXBw2buDifslC
87az9SuESq5smSPrVnSXalPuYaz4aFFm49KNDfd6tKkP8ezmNOjVdm5UWrcY7tFTmJUrfYgeQyZz
XWeQP9siddxx/cjIVOMG77c+MNUcAfnYbndmN6tggByKmb3a0wWaxRKOF1c6nlB+0vGracOforx7
lXaU6i9Xpqb6maAffKJjlkEdLWVBiXbiQbaa7CzJuvusrLgqZmiWs3IpvGmebF+qerw8DPO80SZm
kAzzs2R15aee6toXfedgOs+dk3A48YwMCaio7JytGlY02pvi0cytcxL0c+if1Q4CwHKWZ4OzEYZ9
a67gCzF8ObPhQ3oWdAPP0FCTLZNy9Nl5zhWjXNN9hxxfwp59sbQrepyP8Jo+Miis+o7V3YdFnAeF
xSkoSSnu1ucaWuVp2ls2pnl5fDE4mCWmluINtd15RlXI/sgAT6DHLVMoSON783qTX27jrHcp4w2N
7ce4It1ZkaYGMgNmvtDwnSuV0tmKmLkqO7HOnTh3tkZL06URYB91nDwyYZh6WsZw+2rvQGtiUoNO
ihdIitqyqyrjChFy46SyWQpkQMbJxG2ITeY62owjpYsjzsIoZJxE0jLfAB3ywoIfYchJQdPkz/ZU
30N/2b+cO0Ov5RadkX1ZLKNXzcvDNKrPZijhE4yuOQBxhdclF4nYz7MpomWTIVfsRZ1wPCrC8Ymp
9T6wU9HssjG/Kkz4FHY1I8ujcd6ZkywwKLr7JS1l30jNDJiG0bQ8nzpf6bhPTpxEGy0txXY1YnKt
sr9npIKlYCTPUqSX20q09/1sZcFsm2B7Ul57VGxYoSEt6HVOUgN9K1eOAr8xGTkzKW34dlieri+N
PPKLp4E/BBKIdCiv+7AOra3lHVOiOuB6zKg9YmhoMRTZszHykuVL8QjB7jyelDM1nC4a2bmlOZ66
2dxlZ43Ggl+I21u8HxHvmfQrqAeO13Sz7ZNaM/WoTEGZQ8HoS8y+hHaVp7xIqhk9ag43Bo11jhG2
9wZyvEBU95LEnRJW8gkcbfDliQemLFym6sTSbQqD4Sy2YsGsEz55Bj5V2MUuX0cGVLzZtm/lZcn8
sJBuyfVn+Kr2LXIWz32XP5YRryzjwLddrEjBGnz73sr8pmvv00K9apOal1bl5UChVnMRh6tcpQ3p
HEuz16uT4TeVVLqaTshYrHY+1Ek/H+YCLefClMDiIrl3aTPG51o/LKGnRzxOq+PRGB0nKUtSeiYv
nNOUoyA/1vkjXq5cQRGPgJpLBH+8Gbx2rIqvxRLvM91OPKfmje/S9r614sdRG+7bor3Pq/Xe65Xq
WSbzpLHFOrFjzruy4+c8aZbNy3sq1dZtkUP1GlIwwkggcNdWbbWroXYHaWRw30YWiT1Kt7PIWFyS
c3CyvN7YlciuoV/nH2HoiczDRFpskdp/grSV+eqsMRel861QVq/yjMkMtszwoUsNUIA17QudNTQ2
s3KqWRXkhqwwlC16dg0uhdZ0ofQ8yyUa5ktbIwimk5IFLVgcrI/IgUDD0sYBroPEXajSDok7289b
6UHMOOZodqHiG1FVu0El4GdGdW+CNPDaUMOd6ughI6y2qNfKkoTrghbtyWgJIq2WSQUMOAmdvSyG
R5kpg7QrdE5ZMQexZU6NkxAjkb7QrmCpERdntG37DP4qOG3afWrzOL7IpDIPjNZ4cBwlg+VSIPPq
dLavxpp8D6JhnHRzU2/CRq4/K5I9b+0yFGdSjpyvL6fxYxdJ2XUiSw8K7tmJl6Tr80vlvACZX6RA
nRRa4FOjf0PylFkJRcMgKeJlQUiLNzyK8mAWKmOuCrYvFr4+9+A+jzPTHYw6MLdWsYI1Nmx75vfW
Y3v/si2St16hW6gGZYcpcCev+yLa5yfFmmwUtnGuLazD0uI1qAkYGng0Pq1Ge6IrveR13XRhjH3y
BQ1K23+JEVlinstdXd5IZfoYIapMqRkrbl+pyYYQv+4p+S0TA6gmmFbkr/F4Xug7ZFXyPNTqZa3h
0ltZX/U4/1xa2UkmJLCkhSyhgxLnVmUBgjPKqtcmvHAqIW4zYONO0pGbiEhniauhG3UyN3J2KmaL
QiW0cY6WaUvw0u3VbLxJu7HYqLk8+P1szJfqxB7STR2VcU1YJ6O8Z4KVywSe56C8j3nWLF+GxIH5
ET8mEfeP9v5zDTjvKc360q4Jxku6UCrtvTCzxyblbtpJp6FIxQTarzO1FdB+nZiuqhMA0PCBEcs5
VtPQCkq9cl7iILeJVaYl3U4ciaCZPk9JC3U9sUDuYUi9c9wXE5FXB2ZUBtU23GFg0VEGHuENtHm6
oVMiybes8SLGtbDv44Omj1dhllturSARhAkBBMMWM9+wOjN76aNiNfepHm+trKR9obOfL7pGypal
ntw2QcmUBJZiNxENCnRJVcWLu24f9hDT7F5ytVD6BEh7Y9TtSaPYUOpmA2QyulO64Vuq5jslspiL
Y1mPefiM+2HvxUVyQGGbNC0f53Nk9bNDIXiXy5DATatvP625+0QHx13XnJHq51pJ1Ek1IQVFToTs
+uxCYE+C4FHCvokgMFlj7vBKTt2COoso3KLOILXVixYMkvoOe/1NgYr+EoMd5CsW0vcA1a/rjqq2
ahNjWslHtFEKkCMiSVPM/WJFzyn0EZeN9fnXC+pluu7owdLAN5kDRAQSrstRraUOGiKQYS755Xqn
eDj6nsmp5UqLnSjouuXzYFv7JmVXKXJ9O4b2+ZpOqgsBvXBG1et7CgBlYc9dcyZ5IgVan3JLMiC0
7HGO2UoLYshY2qBMo4/eZLuv1Py5qdt7DT042mfUNal2NaP57zpdhlVSUpMFse0zwJQHY69fqTqp
45puSoytlQVJeCfzdiYqmwSCJMKNR7kna6NoecnpRriPHna0UF94RST2pyxrpZ2C1D9Yg3FeL/xJ
Cqn7OVW624pRnsTtprSEfcSejELFfPhrZ6TmilZH1EnIEo4Mscg4xdbx1KkmsBbsxbnKruA4QloT
u86nVHkczCnz13RLS5BRNNH4J3kODxH09r+GzH4LXrutCv7/y4bQ/wyB2z5VKxOtO/5V69n8i373
v4NJx3z2D+v8Dbx7d/PHx6SNkp+y6V6++x140z+sY/KU+FDgGDBbEY3v7SLjA7x2GDAYKK20uHXm
7t/AG/ARQ/Y6o9LQAFbhle/9IguYFxreih7QYoIL/DvA208wHdCqVX5wHVAAN34dDySw5ikqIRE7
2bhRE7EVdvgO2PITfOrVIY5aqNBTGBGaOATDW2dqPW+Tmo1ldN6BGH6CqHAYOmwM1TKadCyl20tj
FvUy4hQhk6iVXpwya+FnhvNRqob9D4/68q/Y9SMH8QVSexXSaAeDzNOqBcqAJnm0V+Gz1qKCJELf
HseTWOmpAdfMTvabkPoRymuijSeViLZ6nB2SQpz3Qt+JSNutd9eZxFaWzHcu/+2+zSmt8D9UQiK2
o71+kEqqK3m1zKFfxdJ1reW7VVuHZPMkWh9sa99F+fyOkvV7hzzC6nQ1EszJgxsUcvQJY8Xruk88
Jmy9ckip/iLXmJ3f1LkDxnp1leta+6GF1dsUjm3DVdbwRFI5PsR6tnvn4R4zM9dj0I1luA2YCo3b
Iyg6tcRY2VHPww2ry0UumXfUdxLHQufgzCz0s9EcTro+9Zy+upR1/b3jr1vw8eJCTonpDrDJVSno
9TW2ujGo7CWhb45far29WPrCF12+y0rn1A6Tg4iSQ2o415OT75rCvou7/p1hmTes9PUWrGj82gMC
mTnOEpxQ2JE2FiBCRbQxF6zK2+K0JhlijvaORNZncBoi2xTgqHWA1Q4zU00ONiA9EpZBSTUZQY9I
efFYCqeMBpxkVKOjnO3GGjeWoXoHTV3ftze3DHKGCvwOUem4e9CgzWbqccUjE+ZZ36VeLoFSY3Ct
Tc6N1HUnMGLOSrl7/PVS+Vlkg1yFGLKKIb15rOlShBYv3FSyGsvp0WmLy3XipDXj618fZm0Evrk8
WJJwuMD52RaOVoQW2UoIXzD0M5rrWX1Z6jb1E/lh3VeIxBmHdNQPTRRt5Ew6XUMMBICAfOEUsO10
KvOrulzw9TZcKVn82YquzGwKCnrlvTQgQQDmJQsqxhQkoMp3Tt1cUH745iL8ibUnr/RiZQw4OCTa
7a+vjTbnzy4OAJz+D40kstPXy32JbTuTesvxS8W5ja3iUp3Hk8hwzswu9HNYlvSmmIFg4HJJ+v1s
1pHbZw9Dh197kR5WiwGpSj7P84RhANNMjA5O80XD8gNw9mox4pZgeBTksRumE1qVxa7E8yJvNSKk
uVuW9Fq0rMsWzd1MAvIfPByDt7SddrM6Qmlb/KiLtmVhuFRbTEstW5mSLlSJrB0vRDc9Wt0UzI2x
a7mjEf89dqZzo2kuwuILBdx5rHX7dC5OhSpthjm+FhNol+EsflhBSsjGlEq7OHWsMQg7pOyb9DN5
arAeUC+qS97y00FEngXWHM1YKZj5Z1jhJ4Vlf5s0CebUvG0S0xNxelhm9QDg5obLwhSSitntsDHk
9kHVk0OSlpdjQs9GitsLGklndiS2oxlvjak4qbp8a0XhzeI0D1KtaV7dzufqxGur2x8LJbmmbr1I
mtzw6yW7xVW0ctsyv0wdfefo9GqiOBii/sK2pT0a2t9sajU2o22FdUtejxDa1E9JyhM17Y/pui8Y
uusIJ+gtD7mCwNga2lnW2u5I8FgDSWU+x9zbNe6u9xpi/EYrA735QuAmdy/5T5rxbY70XdmEBcqg
884y62slLU7bMPeLxbqRpukkT6RNW0qn6++qxmUbLd2Fk8UHK8aDpM9P5xFRkqmvXMsQW+h4t0yU
BGMUH7pmcleMr5CWu1AzzkyDhSctey0Zz/pogJ0G7uEgaK86p2lp7hrJuVqjDi5MW8wpz+w83oIy
Bk1q7KJslVaJr6dyrFytdkoPFsmjKKQNRN/1L7eWSrbNbtgj0H/DwMNdl8fB3LdAdVAL3UkpTtNG
3taD4RaoUBdKt+8aE3BM93L6nxK6JmWWHkwjCiZrPNEqgINO+HXY7/PRoIe2+F3PjaU6TaLhOtRT
z27aC5sHV+nC10SOsmThlxPfQUU7tCZUEB3la1cWGcjHRA3U7odOP6yPOs752SSxsqWP0tjvJ30K
gJR2cjR6eRNtu0ra6BGKI7Flux0FXjkO+56BV5LjQyYWHzLoyxoAgTwIPXoW2bJtVDD9ePFRmb4x
4zjQc3YXNlZTvbWVgY5EejCAciNua7s+mijzlDb53FFl68UEkqTvxqLYwcm+K9T5nQj1syDPdBad
XUTC1gHbo/jUNmZu9yqDbnZ7YUFwjbAyGAz1nW1fXTt+x3sYM+3oE5PBMlB4lNqkoZ7XDTQMcL3s
OeYtbs0IZKC6zBGc7hT9kIgCfX8zcUWFIKZUXuKDfr/uqbIRfoohXoInFdem3X+ywOUYU/fSWfi/
DtdvtJzXzGAVrSI1wpgVGdvXdwM6alwWoY11sCIMUBk5Z8xz+ToZOv7l2mHmn5KjHMA2HxdNPQPn
3FopM3fRu7alb6bMXk6FafGXRElBD+P1qahGPuVabqIhPcXXzMnf6uXyOGRiiz2Bb1p9oGr9STk1
D4nVe41FsKBN9Ovb8dO18cMpHN2NeSykooPg7TOAfW41EZhqVT+knXX76+P8bHFYSB8wdwOO8lZ5
asybRFJ7zfGXKf9cy/oZwBzYsrHrF+flHSnHMLAsVDMIQ40W34v2Qndw2yAKOWG7l/BWbh3nFK22
QzHw2sbDeyKyP0mb2b8ZfoXq7vAvR/fCjBCDsFq8pxG6YdyG0eqWwCPhL51NrpmPm7WlMUjOnRTR
8kG73v31PfpJ/beSV3B8YKhqlTF4vRyYnNTiZpYdBD6/4NYS2KH6NSEPysv3yr+f1D0oiNPGNhhL
4V+Oj1TrVpXliJer6Z7xkABJbD8Nbb9WxVardSLyO0I/zFe9DQ4ccrVQoe6HrnB0c3MTAmOfcEha
q0HGxjEYhrf6Ca6JbquosWs1oNF8uFada09n0OzaDadst64IQVGmN8ZB4H4gdGSJFnVniHxnmsgz
OcahW9p910f3uOGC5cvboRiDZhrxQij8me8U8xhYZEF4zZ/ZZnFaJNJH2BM3cxZjH95dKCL1Rts5
TTI2v9g49O3owdM/wG8/dAXN2Ta9KtLJtUZj15jpF0FVBX7+UUa7r+Wk1+/387gRaRww4Lrr2W1s
dDE1pH8nnT1uju/XbGzgeMDEJ0YTB3Xe78cyOpvT1FOG/kIXYTCSBQp4lArNJ5sye31LIP+zH7YX
2MJcOrm+W5OlaRq8IYvuIzzBpGrttKWHKM6eRzvbadTK+jBfN85yiYIs3KJ03Jg1KWLS7RGoCNZM
y2Kz7ceR3S3fhbEUxLJ0bWfR1lCiLbsdjPT5q672J0s0n6/xW7T6IVS/JE14vdR5QMZ70jkZezQT
FWsqEo72qZZG+3w+M+PyC6Yq2xBmQlOFH+WOFNy0T4EhPCaXafjy2dJ7Xc0qcJKriOyzIeu1KtDU
3jkVlu7mbXyYtN5b7+HYNxdyEV07gtFG1dmu30sWEkN2VHk2dox2nEkOf03SzdQkzzP3r0oRxLBv
21FQ6RmejihHLwNRs+GrmQC9zK4QFsOk1bleLCdoe/KnPPcnWWzXREZPnY+2DmkfLdYzLNLAPK27
kHokdPoLqxTnYzKe6BkbfsozZa1FzujKWXFqmIDqxcVipddpS9LdfcHV1mum4nLFjOyQtMrAoLfW
DlMx7mtBg4BdqNchMifZ1SISL6qmk5LitDKyq5KCFREeOA94QuIeuI3HlCS5jm9WLGRdIyazoehW
wbghPLEG1y0WlsheWPR3umWrywXrdQocvd+bRNc+ZH3auqu2yxarDm99Nq00BGaBoUos3VgVN0ii
7EzynTFnO6Ulk5tueaXvfh3s3m5+8PFgy6F/CNMMZfUj/hDsT/R6heFwa6WbtR5Q9eFkIatcl0GZ
6rski24wSkELR2xxUnRbzXmnLH0TcDkFQEv0WZnQWwfxXgfcSm7kVtZQhQEeD0bsE3JVx+0nR732
PaVHKt3jALiCMfSlVIYFoSEeXy9UDalcPUh93UgPEswKNxZ9y7ROfG3Ji68tpPGdnl3BKw8a4jAa
zx+beP7SNPF1LRrY75p6CGvpdEQjjkLGxbjv0dQTz57/i73zSI4bW/P9Vu7wvQEU8GYKIB2daFOU
JghSBt4f2B31Ot7G3g9UqYqZVJGX3dER3XHvpEyQzJM4OOYzfxOanl6ScnI2KAlX09QTqUumdJbg
Ngp3vnOFvYQ5y+SSpFVVuOliY6tMJAVxSeVj2Axm5y3FrtkkCgMKsjEr0A6DHrhlnm6DoDulzXxS
Wto5gJwTQ6N+ZMXX5B/XLVsnb4YLx2RFTUMAfnFwcTog+J/08zILCz/GxgYo5Ox1UfgpsWf4weZ8
USgT2KMlA804ozRVADkoOAXn/ExvzPNBRPeFFl9JaXkpmrxw7TFYNQZJRcV52eUWZyxrtSBxVIPr
RgluZPrNxSCtOIefnl5MZNSFdCNx2XowrK87NcSGTs62ui4epSb6jmICSA5b25pFdWmb3a5n+0qU
Img2X6dJinxXH9yUpuEpuOy5YS2d5Wn4SWhkhGSORY+OV1Cj0QGtMYzzDa3Sk8AuLoVBUmdwXUUk
a2pBDlz267CGmt2G4TWKCfRo11rKXSfsM0l1bqB5YV2ZXimBWMtzdlbL2gk8jXObfDqTnNWyL1rA
A1qhQ92afJbZyUSyr5lsUfKMDg09UUUnVTLgIRZeL8csKK87ZQC2ITqvb/B/QvPNf/pw/L7iEbMb
CDueBe0I7YutULkU5wXHxQ+6NvVqW9yolbFcwQCpNOebZYrQR5Rnp0StBCCg1raINqJwUiKlYv/o
Mpik6ARGrh6AaZVS0FXjhYZKqIFqWCsXD2lq38RNd6Fl2ZXJ2WKJ8mxJvBMO5ZlEqpLFY9RgZSLl
UuOm0jydVFN2BdJkD3fpulXt65rDeeV0OQeWnV+GbXC3pNhRkqXeSFdXQsVH4URTx9CTzJTmdrgy
M27KEsGeYVjZFbl1Ka2KytrJ5Mng2r6YMWk88XamOCgBcmaCUQpOS0U7oeR/klkA6Vqik3oeL1IL
9kRpWQW6FFrG3Z58dgp0XbQk9ztaJKfLTd8U4Rux829OjoVeTJuFmBBazlGtXlDeyqdWtnzbGYiO
mEwuXnPZgnpxhuj8GynBy+EWDC4xPxwfhRry0XBybELHA2/kS1l3usQnEVmzXRQPy0pH4OKN4X5z
EUAhgCkAlhXBBqrjh6fwBHfNhAxo+SWHfkaC3cSQXpALpykuPKh4X+QpukGy+SyO8m3cdt7oJFdP
t9G7eoT/XAPwv9JJ/J/YJFyEDP+eGX/zgIbFP866r/HDAS5/+atf7UHYZGQs4MVpJC2kMiL7X+1B
5QOkdAC7XPCsXXQK/moP6h8A0aKMIps6SnRUvP9qD2oflkwBNruMCzxSKfZ72oMv2fGqxmfQhXzS
/QFjfri8mgn73gpHDj+etDWKlmz3dpRARJYRVPTR+JqbRn0zwKM9y5RmMGB7UUtMp/I0NqziO2K3
OvU1YaGqizy97hq5Pj8IO4zOxDAUXJhykvlzWdfCRaCr+6iOzZmWO/plysH+UARxfBlOwXwtxbHC
OWlE9XmLFbjL+UolpNXMcvaUfJLXOXTlYiWMut/PdgGWWO4AkGVBvh05eN+/3v8VuJLq0pH+++V9
28CU/Pbw7R+oyfzjtnx8CA/pJ8tf/7XM0cHlfKJfSmx6QD9RPkCKpPiPCyLMYTrkfy1z5cPiMI5z
EB5C0BkXAv2vLrj8ASsCWaf7gpUunTf9PcucIQ5qb7j6wAJYPgjWJDzc5efP2op0wMKxpufgRWSG
m74HWjWMo/i5bMAu/F665klg+1mJj2YeVxBtRfr5CBxCPTgcphliReLqDjwJ9eHbWOuicZW1vYHo
Le6+n9NIlyR3iqXa9OUpGZXVjMaN7CpiHD9ORhFP6xl5Rtk1K7lH73QuzRbv+S6hh2PSem0jWR3P
KvTgPubAwrMVEJrxUc8DAVULsOwmpIiwh+wJgRG0qWz4PaEycJVMaT/PoKAuGyqy4WlrzoFFJL8A
ZuMOVkKXdQ3JpOlMjWsoUp4TkAA12QUZWiy7BDzgZcK2B9LUV+NFb9eOuXJgQ0qb0ZzqxqsDrtq8
gB/vJkXRodMyBwS1js7jefLgzD8Ga6hDDyfpEqRjFO9jimGJp7Zmt6+hjw1eAxibGEwqpjNCpUTb
TW2j79SE0HECbjW7Zq72M8QhgwJxXmd96toxmYtXphGBo5EiRuP1PA1NBr24zWd7lvwSVATtmS4A
z49T6BU48iHl7swC+g1FjZ/HqAe2p4sMlkSM2kfv6VKqEuOm6mMa2hoy8+Zof3u2iS5/rofn6IKj
xbjA4EB8AJjiXFcJrtlFzxdjmo9CtaZGAg/ZOtt2nFXX0aI/lD3+djEqR/Xmn8OQSlFRJIt7oTw2
FQHigNhzIspQDLs0tq7bXlH9UujYtWpV68VBEJwqNHE9tm1yNgZJvH79SY8yyKevsPhuGJC+KFY+
qQI/23ZhUgWjk1cS/tdRe56N9OTiNlaBd0UVsoDoEr4+3jJzB/uPmeWQ4Z9sRQ6VpbD3bDx0V8ZU
lxPJq3KEAvTZEH4mCNbxHFc2rw91TGhbng00I+OgvM4cH4vk1lUUxK2dBN4kiliixRG391RFTVKo
SBLC1bTCmCk+JUaKfnN7WcIP/j4gtZOuNRQxzsY5jWzQFGX/se753tR8HOGARuxjTwyCgg885Tr2
K7aP7U1mYlNpmMtTSNLpVVQ41nkCv/on4uO/IdD73yt2RCnj2at+Afz6GdPt4+IrakdPN5+Ivv9j
03wvHr7Fxff2INBbPurXDagQshlwqqnVwedFNvB5oIdwDKQsmLsLBmshZv/CgWkf0ASAy08+QZTP
LffnBah+gPfHmQvyAGgAle/3XIDHyxX3bATVQGmCNwWiBlztcGsEjtTYGLmnvtIXwL7xQiC8Mp2+
Lb3KaWsA1W2q3umppu0TGDyRqw6tfdmLrL2TRe3Kg5rT5yzVYK0D0ElgDBkJ5AZLdotxLM+qeBKR
p0hqeEv92PTzQetuJoHD46rDQWSbtOobSKEXLROeiL2HHieAELSiju/0GKFBS6f15INfbv1wIuPV
qwEdNWo8njG1rRu0NGpaBw97zGKyc61p9avOrtINnI+G2FL0HuDNy4T7B4N78KldpNylZmisAkRE
t6Jo3rKDP04e+c4wcRUWgmUsgs9HVT27QYNfmtLUn7Q8X4thHlfhkO+HuaCentdI6Qbt4D1bvr+5
bo4vguXVAwVe+hlQzZdI6/DV85IcrbRV9DL7RL1Lk2lfAftwlU6FDGbpH1GxMdcJYZinm1a8RtzX
eat3dHQRPH0FGooqIeDifPu0Op8dzFZdDZPV8xUq/MtXpoarwKQrxf2oaChEGpF1LrcA7REBnTeK
lODePKkjPisCIKE5RacRhAWa6+nXKh+eXH/kNybpyY/72dWxfEPUXTnIuTG5Oo75kzOSPHlXWEyS
tgcF0IG7b6ANQNd0+6Jz66akGf8RaLU3y+OJmptnmfYN0rSbSLmXBoY/qRspzDcZ/zt3tq9Zha85
nyf0mdEBqkZc21tpHTs3TfeWjepvJhdSMsKMKtYncI+OtnYdEXPl4PdpxpUK7JIm98vCijwnnVFy
leZq98aCOgpgmCsTjjnAVeIYQvNjJL9t9DQMHCXxUVGb1oOdncpTlWzKfoAXjUrvudppj51ILFeG
+UozZK5clG7gG8GNcW1k0zYi6LM3vtbLaeBb0b9fog1F59+HyxxiWQMrg2/lNGPvEWKoXlmJZssZ
W/pYo/zhmPGuu/JfIklc0IF/nyRCmnmIm+8H1+LyF7+uRfsDEgIYCsP45j+exAd+1T/sRW0UR1eb
g5xD8bl8mvqB36ScB/FyUe1bAIy/EkP1g6wSey3sbjS4+eP33Isv6h/cyIvG5XKZ0NR+UV4rJzWR
uToUv8qF8iky0QwbhT6iSAOxBOQWthSwaWdUL7N6T5op3zS6Huza2LRPDaeuXJgO99gVwq+rU7vz
ZKUNvpatrESLhhobYsiU3B0MnBraXhpIUeZuNReyoH2YmnddFyLONsCw/Jwi93se5rr5XYrDJHOD
GvXfcVST0h1Tm4r/ZJrrCfFAd+ryaM3EkLkN5RB8tlplvnn2Dn9zaSyR8vPjcJkWDkPKTAplR+KT
w83UZOGMHJmq+G1fB+C7tNLPir5aGS1+X2NYlLsWisMql4z8Z2D9rm31z9Ua/xeHoBZH6t9vqZuH
x8N64vLrv/aT9oFb1AKPitTPz7Dwz3oiP8Jd/k/Zqud0AzgFWNPCUTCJJE04+n/tJ36kUGmRKbdg
LPBOnY+nFOv5wmGzLkUgTEoWzyL2/OHCUZLKtGa0rv1ZUB6YUmuLJLfj2t3wQ52x4hxuAXi28KWG
r22o7BwllndcUbCoctsv5+aMZaaeU10B+aDp54b4/DST71pe/xqnNvffK0tsKVyvulYgj921h4c3
f/hrsakox1Aus7jyYQqSOvyV02gfsMhbxI1J7zWLCPyvnMZC+3JxCuM0ZWFx6j9fbAjRsNYIG56k
L9+X1Bxf+UvngwIHWY1DVoPyzeFiA6UypUmhcHjXgYUzKtTo8SEcQ7EtHDi2LQ64gBC1Jv6UDfnS
KjRvVCP0VR1RgQTILsgD/R7GK0Z1swXflPitydpLZZBd0ZWSb1vlDZqF8gZ/4atymD2RJJP37wX5
O+VyRHhfXZBPrRT3AbHx//cf2fd8er4mn/72rzVJkLd0QNDhWTR9n61JlV6LprAUfq7WJQX/lWej
gQRliDx7OSGJLQ7WJMp9mAbSFaYRsyh1v0Po6Kl6d3gAwtHh88lyyD+RuDxck/izNiP+qaqvzobq
9ckk3FFIsd8nd5yEGzlUN7WwvjsUiM04z1xgX9KqgS1odcLxhBrfBmd2YztrfXIgYauWXzjaDucn
xU06sRdyFXppXp47YBwsCSJpLKTC6/ug85PFK6xRpH5jjVbtFsnYrLDX+DzJtbFpEFcye2yJ/718
f7d8Veovr5ynt2URHt7Zy+//sWQRAPqwaABZMH5IMKka/nmMUgpY1CGX9iA0E0tZVvMfS1ZSDJiF
HHBLX8Q0OVBJ7P4IgvE0/4AlCbgC0DKLrhbH7zsW7bHlGW5JOEMBdgToA5lRPq4OWWmMG0s8Gnej
XTpnuijbnZOgnlQkZniNWu9iziwXt3qsLVD71Cm3OtKMO4rYFP/lvvE7MSuhGynNvHo2jb8JRI+O
eLop2hJNUBxD2RCZzqNAlDquHIaxJO4COWr8QPTk4matXNZmn64bgPrr18c7ym1/jrfkA8RIpJPH
Iq1Rrw/9PIX9XdgW3Sobqt7Nk1ZxXx/luCbzNAxgPCSwkBLDQ/UoZ4+CKlWCIurvKmy4UPVxkE5o
IlvaBJBLrm30gFELssUZeb3mC6vtURdrusvXv8Uyd8+OKuIzcAwYGC0lSRpWy3H5vFwepwnuWI5d
7iWKUttWVaX7ibaSb+d292lqoEOXdt5dqnUpXzV68Ka11HIUHo4PEBb7Unpzi5wpB+/B+JJutLNS
KuO+QJ3Igy2Te5062peaLJSLEsNPnIUT9VRD8OUiGfX7LkU84fUpePG6oZQtQosIkmE9LS/11+dT
UAhwNMDbxL5R1cBDy731RWOZb4yyPMjRg+LLx31A4soOWy6f56OMYzLUSjSKfW1qzU5FB8uVo44z
OUGe4vUHOgbw81JRCKHpwi7m9lnMOA7Gmqt+wBx1mvaT0hpw5UV6AQJW28mp7Zz0qhFFbom7xr0j
pHtzaMwNGDCxRQ4j/gTvXcW1HMz9+0QJnr4TweOSz2MyRHf08DvpVl4nedcMe1OTvnSOoa6aoNgm
o3E1ZpIbxZX281b62+bXywnnIqeyYOjQGegwH20v1Z4xl6yyaV+OiQAhDII/VAcLmTF0J16f8BdD
oQeskGxjnARhQV1q+8/fragpNRvIw+6zLq/cPNYtf3Z6YKF6q77xVEdJOUhQQm4AH1Ry4YzDhT4c
qqjqhK7T0O07qcjXo+VIJ0FnNl7QGMZ1CVd3pVgN7jtlrq3e/5CL9xuAEwijqA8fjpyILqr0tBn3
OTHWVhEd+hJtmdELmKI3hnpx4POQhrxI9gGLoYtyNJ9o8RSxM6vjPtCDM6tN75Ue03nga5obtdrj
68+1rIODjclg3J8LO3+p/C6SAM9fnlVBA1xCp32KPxHK3wt4LcWiaVtNeXU2x1J+2hV2+caS+c2o
UAswFFvM43BPOnqPDTpSEwVaeT+nefCIKN5XLW7ijRajSkSdEvOISdJ+vP6ky7QdPamCCu3SC+Zh
aZEePinfQu97p5b3fQiTCzG41Jv5gO27R0F7hICEkhGuiscuzUU/oLQugnlvomK+ioxWuLY2BuvX
Rzmm5y8bgXkjCSBaASV9XGQIplLrK6M390lln+doVlWh7MmiugTOcNY3K0X7LLD1AsgZZftRDlfU
+LajWPwHCB/G/etf5zcnwBIpUMckHoPedbQ5YONUWA3k5t5GuaSNU3cuR6L/4j/z1JCyuCqBTwMP
OzrZqaUMMx6z5j6KfDXe4dirncbn9s2gr7QrJkHd1V/nyQ2/QcUO3nJm/d1DPh/8aKeUipU5edOa
+8I517szy7oIoze6RC+HwGWD7A0VWwrFiFgeLtEeSIacSYn4pI1ytsnmJl/nKVjHJMPp8vVX9nI3
sEjZ+MSVVDD4r8OhpCHXUW7onH09gP5PVWSYzLp8y1tgCfmPNh0tGQQblpVBBK8f3Xto/TfxwvjZ
2+g4pW6UleJ7OGRF4AWJlZQQhFWMG4G41SdDluWbCkmkH3WRIfcWKmNioeOp65/xrnAyFz+aCNlL
SS++5UZR4YcnFEy2Az0CWEPGGYtNZGQIVc11mg0eCmjoRlYgd5rOLCbXNgUQv0YvMSqXShn1s5q1
0uoiAFzeR84Pu4zztw6630wzlmAEmUurlmvyaJoNJa3DWRusfdFm5arKA81rKugsr7/MF2Hsgu5i
hqlBkcjQDT58mQCd1Ea1W2c/BZydaaDgDBKI0lJPVCcedlGtT+KsG+T5MgnStF4pbZa/oZRhvnjR
qANQBwNQp8HiO85SZsm22jGWwr0xqA5Fe5pNqpymW2koi1Uape/OUuhQLixStBsWCJG+fJ9n/dRS
n+tcaUS6l5sw9a1Zx5Erp6383ollFD7eJL+0lvbI4SjqqARjAtxkH3FTw1XVKmON/GSwTYfeuCxC
TNHDogh2Wj2CegnD6o0D4eWLZfwlLYWCRwp8LHwMNlXPaMyme4qU8UUl+s9SXainMbYCwMEkmLTj
aIGNK6X7OlLCN6KtYw1hbplleBRCqBct3lFHjz9mgy1F+LvvMU91B1nacL02p1Yo16gGTNVtEoUL
JD5Izjq6vZ6J1dkWiwL9jbX1chPRmMZYjwCaq9V5QYMNKt2oJN4C0MN5M8YChcuubDevv+vfjgIk
EH4lRFRyiMN3PcyhU9cWK6qsRY4g1ogKpZy8Bdr47Sict9BcnwBhR8UxqrBWYdhpukfcTXGHIap8
4AntG2/uGOyyvDliOTpX9A+XCO/oRu6Cnv5yLyf7SUptuBJley4Z2OK2IYSRLs4v56gaQN1NuvOp
HOroPMud/M7MB/mr7NDiL4NghEwS/LCssf9hyZ1Uu+NgOZUrzcX0QwG7vNFRjsBwVDTTKotT40sb
pIoX9AotwdffzG92waIQBQmMp1nS9cM3A1kD3FDQJft8rrHiAJTmjQHFllZSFLebVB20afmYF+pV
1U/dG0fAMf3g51TqYJAIHHlrx6lbmbdZXJF374usMcDs5QmiIpWya2RFrFNspzaTNlrboe7kdW0M
xkXZB9P1GGAlG+LX+5/YC3Ql0bgG+w7U72guTCo/DtClZO9ksrVr5bhcDxHSta/P+MvTnOVDbPA0
DiW2o1i5d6yxEf0cAzQfUi9IxwjgRpjv4jyfd3MJ5f318X4zycCB6OrZdFR09vjRtoAW17Bcm3bv
DP3nygIvXEaqgTKEOe3mUTPvFdHf93ob+n05JDulw4d5lPv2VGvK9I3b9EVpijoM0TWFRZ2KOBXs
o6ePYtSZMZQR+1BXlRplStGekChhK4u89oZV335i4oq1GepAwqoo3EdxLb+x6F9UJJdvwV0OumSh
YbOVD1c9ihtDnmqWWEoGttdltfhEeBruBhlxhEHuahe8sbTRob6hTp1mjyjLT7eBpH4vHLxHJ3E9
GY3zRsHMWgK2Z1kUd8FSywBcAmdDJ944DujQlqZPGfT3Frf9GcLmyb3ZtjD6AmC+eFhZdo5KQ9Mq
i4L3ZJxjd1bfm/Wko9+bzCbcQxQNLuqiwypZETIyMVaG/IgVaSixDn2LK5qJizWKv71ym+sjzQOE
bcqPwpwzaBaZI9+rodOhgyqG4rZ2MHTDuNvILlEgVa4QGMrhuGqxfqu2lTa6mlHLEtq8Yf0ljLPo
K+wo/TbLy0SDsNUWCWqQ+E65cjUn0DOMoL7uBwk9rLxR9pPtQOdCygmslq4FyIUrZhI9qLIAFmFH
qXNajmaB2moTfu1zreBWQm/xUZun8rZUIu2bsCR8xDBKVx+13o4bTzVH/VFxwvpKn2W4nVVhhLKL
ZzzB7MxaOosF1mSVY+U5REWCc83o5t6tHae5ldpyGqnEVs7sGdEsRV4ZVclnGa2Kn6nBuxrE/yT+
4DU3rWW8/2GKh4SlmHi80sS4WZrC5w/04L4Xz9tvf/zhrwYcnd+lsGZRTyCqP0D0aB8URFApQCII
SoPuuT+W/QF5FXthdFB+WP7sz2aGwo8AcS62wwtxhOroe1oZR1kk9T4qRw55OFhH1M2ODw5RllEy
BThwDjl1o0ZZLDqNem+wistqL5BJdoOyuO2KafArTDm9NIszDxdhWPNKvzO1EImBLsrfuEifWijP
jo7leyH6guAc+R6H2jEKc8jQriiMXvOrdBhc0fbF1mjk0y6bHqMa8jtUpi/gxhWyxPmygquRFlaH
I2m5n2a80i0EnDIDP4vKvlOURnaHanCpXJ87IYRYK8RhCp6D4XI8Xc5z0PrWYCEonfa11zRasvbD
FLdFx16geCh8e+ghb1SksE0b7yq0aCdMP+RT+KnZzwd/1376VwBcLORTLqlXIBdPHe6f/nP/+D/r
5gGE+f892GY/P+HXNgN7wf27dKIodPFvNswv4BzbjL1HBE3jhgbZAmb91ecGbkcAQXKIE+iTHe/B
NgN8YXOBEeIbNDzes89+t80A9JooiREVolp1eD+nY9qKkXK1P82Kui3rXPcibZaJmuPxjVjgBdL7
aUszEnKc1J/xJDocSzNmh2qIo/lJOw9bq11RiEIuHjqVp5WjFw7W5BZ9mHiNiflZJZAOGLO1jf6y
Cx9T34gfsRwipZPOjm/rQJ/lOPL1pjizUtlYP3unlz839AG55yjF+bnPOfnIyuWl+LNM3LPUXLWX
bh0vz29Lax+m5Ahjb2dnth2dl87gjlWPFxyb2Fx2s1VvZYyuN8mIqHze2rJrSCizV12quLVmP2LE
fWtB+PUq9NJzizBrNDrNV+2kptsv+SlyA+sR2Y5NGFknQJxHKFTojxhDYfvJhSrawivCahXaTe0N
SHtjClDGa0VNTmw5OW0ADWtx/C2yg2utRvAsMKRbuw5OjKA0fsaV/z4Hjmzjlpzk7w8Bt8zi/ogt
zB/8secN68NC9ub+BKlCvWVpR/7a884HE6YkrRfKMfA3lhziF1CAH5m2g3YUxEZjuUT5xD+BAmBi
lj4DwJdft/U7blca78tm++seQ4WLEgE8R0xMgX3R01zW/7P1bQ99ow5ccqu+a0Y8qWApIo6SqE3X
YwEfq8OthISMfGJlcBJpc5YmlPVS0adHYxL6I1WiwPoiFJGgZuPgbOWR6k2Jm5l6CBegmuYUwRfs
MK5FiWPJWsavAA1LkThGuChvYHlZzlOhfKwRbUOge6yG2TUaIt0zWS51u/JyzYqG20KpjPOBvmux
DfrGKLVVnxrzqHuzqOt2JeBPpvsMXnK60+uSUrPeWMOPIa/ElyRsVGttC0QO48kyVwXq8n7gxBej
rI23TZcXHg4e2Pgm5Uep09tVmneI5k3x3uy68iseI/Rd0Zv0sZB8lGNbO51H6SSUw8CLLHZ/JFCr
nwvIklVcFW6VK/pmTqRTyjLVaZoarWeFqVgruPPupt45NegvfsQOLTT9yNI8cHpX7TTHftpUNTVd
ZIB7LC4v5hTRBUSqTb+0oqsgH0zXTpoLA0nKnYim5qbrK3Nl96G9o86A8wnU77VmEAvmyugrtfUx
RHt3V/f4+9nlD0WarjQjJdwuQ2QWx/gu6/puM/QY01hTUl4pmfroJInuNU6m+zq2L3dVHjdU0/OC
hkv6iJrLl2IE2EA4WG5Mef6qmZH0Uda6aqXGSe3qzTwiNNjTuijj/iZ1OuwPdOUaBRbTh67UoU8S
BnepOqVfYlbANq7MaiW1Jq4pWKl7SojivmtbQzfexsoYyd8Git97tUdUEsKn1Zk3NaTanelQeT5p
+15o3+Ad2BYLspQwoNBy6rUXSUyrbl3FhhCbRDJlHKlm3V45WVijP9zZiE2OolAy4U4S/ke+otex
Mvhar9hTd24LPTIvrUkApFjZZH6GjVRHKKbpLLS61lEvEYiQhjDE6EFWkMtqjKrw9dnq601tYMa8
0sO5uw7lqpxO7VJWGj+UGuVmqAz1wcIS25ME+peQgOurpQ191Q9ts42B33oKdJkJikqA1WoszHuW
rebNUoezM5K2BJlyLraY8NTnTZBUP9DyFVh9FGXtof9nngxFOF10YWq17aqsEPBv920cTINnJVCY
077AfCgc4gtl1C5Dq9R80Au5J2ypj3G9NyOdWnvCKraHruoXzw/NPlGVbKqsTVtL47zFaRsWZjhK
p4OSyVvbQcMGsVYNkq00rZxIrej9B3V71lZ12GxbHBhkvy3GAK3WMp2cRyei2JwZfdV5QxRAqoS9
HGy7QApxgWnvoqY0vlBij1zSbjx1Kgwr11NXRZd6aU4bS5KUlSMpzhr1bnmt141wByfEWiOwTVfN
9Qw1v/h+rgyJfkFR75RhCbCTesbJpQlcp0BzKgZUd9LqSFCicYhVhP0RAmt82gRVsavChg27aO7Y
cjOs7VBv7mG8SaelGMg/UK85t+cheQDAhHo4PiqrcJqZDA2XAt1YfmWO8AUY9GwDYtDetK0ShbiD
WPGp3fT2Ri4be2OrUrvLAPF4SWcAoI4r54xABvvygiSndBJ5K+txcjpEg3QK00K/iw0Z9bAwwn+k
bbLVNCe7NhrrG5l94j4NmYqpvkFPzXZl5+lbOfuwWRRyh96JTZ/XwbixaO6f3mDZVvIWvyrNt9Xl
EyRz+N6MDflLHj2k+PCcjhirnzRlNOzo3o+39sSUcPYGH4XQWk+x2syLmireFb0Q61Y3eb56GNbU
crDk6tLZtSowjvTAYUpgQ/OxtnpoQyjmeHGFj3A1mp/tYEoensYvHTP6NFgmKhQtvyHXoXPxNIdl
WI63MhT4nd3o0XgeQiz7JLP1vlH2tc8LjaIEcBD5qoVg/tBaWeG3cDwe0k5r7uljzI9j3mN1b4Wd
6sKz4OgbW/NzqkjjjrzRuaXH0980cyHt4yqqMXYBMpBAy3JrqBtnVOugi6v28CMepPA8bW3r1FEw
nVCawqnsT2j0Q1ncVUEyYuPIHJtYooXSXGb9iYbscRJ5KVglXMCou6kR+kNVJ04QSKBFSE0w3UlI
Cd22sYEKp4WcsxjMj0Ep34g6vZ7MYjsWSBmX9kDbfdioWbsjf1yr3bTtNO2xsu3Sk0l3fRtg2+Ig
x+Kv7I+DVrPQbeXSDudPfeyU+KFB6K9MPV3PKNFuZklIvt53LKZpntZxQ+HGCdt0rXcG6k6lrWFn
PNuuDWllFcaOjFprpJ+2Gh0KOUKW0OxjzTMhYLtWaIRb1LMpXQ9mrsBLFw9Wraje2DV07IZpjzxr
zPyXt6kafOma4KtBictXEKlCeqS+4C5xECqaii0A3HyVdAOr2+Io7mbQBv1so20tINWMlGgxTprb
+ykS1crqLem0wage8VrEZ4tGQb8LY2fFqScObt3+Mcrtep6sLSrYbj5lA1dWPCPdha6X1IzIq2l+
PwDEqyYl/aimknVeGWPk24MIPYS+7NMpK2QvTcUqz02HklZ0FxSIhUpDMLlD3Z7UIvlUi3lTmSqd
5qyHAGdrs1sr6ddYjycXyc3Cy0q1+SHQ0YYx2Mq+0wY9HjKK5WbKtJ3pQaw6w8pXsjMWPkUYVIrx
agr1coeht+pPCVqPYVYZkILyEQbgYOONFnEMGpZ00svz6MpNt2O/JhtpnMxVp1Q74SxndRl52OcV
D8kUI8GlCe1qQDt+Ew594FEUdC5zQ9TXSmsOnmZlsl/YmX1DE07dhMWkbQGxjAiqZfHoh3kb+5Cf
rBlve73Y9kiJXgWhRvkClL0f47C3S6HbYn+NAd/F3ObZRweC1Jqzuo9cZZLkq8YOmk8IVZi12yDo
sLNjtMMJSGFShiXXiDmp4sRygm9xb08XcJSGc7kQGUIQuuLbVZVfxXJdenNdhztsrpRVkCMazZVH
BzzQO22DDxjrVe+ji0Au6nUjJ80tljx6w9FWln5HI+9L4RTSxuqMxh+NpvXmORx2fZ+bsAnQJovH
WjqNczvdGUWrnGpmQgeE8+rb2JUVSzKRPiZl07NMw/RMcZp5zbmoIJ+mo1JujsPoVZHk5P6sc8hE
UMMnXxUTdK4ottTZTUQ1+YBehxFbpgjVTdx7fPTKOmLFsjovaYD6SUpTGfaaBP9abm6KAaWNSSNi
NG3ExKvUmr70qiQAT6hx6IWNFV5TlBt8y0BFoxiH6HtikOMN6Pdv0NDD/irSDBbFpDSuyCts0InU
/WAepktaZc4VGkFLCD2uWzOVLhba2Vc+OL10BpGtRM35j33OfNcjuGgGlLvNWEp28+AgEzbpvplO
0/cQ1uw3u7LkjWRaXl3RuUZPFCXDBH0OIwiGzagkKLINsJB9xP4F8TF3EhoLP5w8j5EqsyyXO/le
pEN7jkB0eaXjmeANRbmv4wY9swhqbtGk0a1DyIjatBHv/j9n59Uct5Km6b8ysffogDcRO3sBoCxZ
9CIl3SAkkSfhkTAJ9+v3KXX3jlTSiHO27xRSnywkEvm517iNs0TWQAI6LMrd5Av/Id+r/yKiP6xm
B1KGUBZCtboZA7SzdTsNJ5MhN2HZVPuuI5okQVrd2wtWd2Q13Grt7L2UwYBhoG8dhdO/eoH6hoEY
uRfVe1wXEuHuCZNgxOJXd+C6rLst5Oev7pSjnivyL165Ev3WChtA1d52fGPI7Nl2uDiKSCvtNCLV
6JFDQk3CLfQSLXB9xcXIO1V1baKyiZgeHl5I4Otl+qwDgMxCGZT+lQDEB+sVAkyGAV9A9g0LsZm2
c8092lHbhUKr5TbTzS+Y0vN8OcJzjLq4FIPyiEFZGmppE+wTO5P3c+1NkTLK9qpKi5rXhMVLVwbj
UenzGmX68rjUvru3W9oSGdYG4dhPJe4sOLQ67hcf5YC8ts2t7hXrZhkUKoGFi05fm6B7rWPvt/VW
+aB55JS+8M8v9c0CLYMOi6vuRDPNm6Fo36ZeI9FtuyrEA6IIe2usH7HUVPejViMJaSIiclw1E5er
1s85bCp57mmnSnQkJ3c7kS2Fi1xb9E86exd4aRfNZfBtxIEjKlxVR7bNe+o7MzmMhLp9aWlPRWMd
GDq1x8Se9P1gZe7tWLQnzTbWnYar7hGevYjL5kxrs3GV60XgbqWGd1qp0BSd2EZYoQaK9hTp4iAc
m+NMBh4P2ao/JKmlvUwDw5cxme8R7v1ioBj7oZ5Qvxls+dBrVv7E6M3cjXZnfaKu6rezr7+2dPeP
+OxwF3oIvs7a7ao3N8zTd5NPpsUwTEZS5vWhcKvlYDRWBwgs/VrM2TVmbv5LQruQaUzLezTOneMs
OBbuiCdw0hvR4AiECMseqyyzLHbOYJp6GJTSvp7soX6YbH/Ytvh9YqULm7WADLAdg3XYF+WabM7u
ildjIkjPtM9enaqTF4xzbKHY9ZbkfvdsZUYFqDyD06JNzp77CwpLIRMGPHZ9U2b6tFtdJzlNhkYI
S3wdYIdf0pki50nYTFefxN3kWXW8grW9RfQZhy+3aZCwqYcJjmCRhjWoshMAnQoLNzXc5FzOUaox
A1uXqr3JzAVql6QDHxpU8VGqr6+1jUVDPqfj/byUKBmd61CSFRdlgsGh8G7VVzu10dTtzAX5Q7QP
qXrSGtsJdBjHjEzJw9xwgem2czNHXTd82BMT8U8OtN/I8XPjmDmtzflfyHUG++MylSJq87kIF+7s
l1rzut0Ece2p7D39XmBSdp0HkubCjMaBHjDpGsUirrK6uB/bVQvF4Frb2ixffBRD974tcWsYfS8q
h3Y8TKOPSUvaTlwbbtZu3WVO7ni6bNP2zQ2qoYUMlTU5j2tuf+pcew1nt0hVqKQd3NV1vSLZafZf
G/xvojr32fTKSMA36GQiStUt+ZmrwnUSCN8Omn5Vu9iV+IoaimwjuLetcnzsfRN8ZZkjly0ba3lI
G2FsqIWLfVM7KFiLXF1TokIr8IR3GFOjjwGFF5inVc2DVQPfCm3uWYxfy3VflUOH14FT3KjEH1+X
ueAer1pz7xWleKzAumIf69ebubG1j4PlzvsmUPgCd7W8rbSi/aS3tjxmSktlKIp83hotl8tgO+lz
n+b3qd6cbIp/keqfS0f2H3zaWRFIwHKLiEi/q4Ok3a2z8+HsirEpnKX6iFBVe10I6YeWMWUvrfRw
7shJAgxj/dKZsKPzEnso1Tnrte3Ub3owGldiStfrZDKn0LDVvLeKeSCbUEDR8eeIg1z0UGkMsXE0
uwoR5PzWzFa/QT7s69j2ald21amj/OrXvrntvLm+99zF/StxfdCfQqhrLE+de61Lsp2XqTUL0e2U
n+vaKa/Zuiz2St/eeQvuBrqe9vceyfidotja+03CuIemQ6RIngxEThVyri4fy3mPkpAZm2nwg9ba
44MIjFhPXSde03ZBuiNv84cp7ef9mNXebqKbFwVONe2C2tNgyrfax0DiXqE7axo3OHg8ompPnz4V
ko1J27OpZ73tJT3GMDdxoyggP3EILQbOQAYBz1eLOe4avAg2akjamyJXyc0cFH1EQouTxVzbn5uF
H9XT9e/pc7Tu3pRt9bCSVm/q1NA+uAPlSdqh8aZMr9jV5y6BLgCpaDnRdin0A2DoYc/vSg/BTDOJ
XkN5ssey2wl7yP4q16z8UnvS2E7FUO49gDC7sa2WT73k8tEFegAhF5/9zTVb7FSa1f/iO4Axclmr
PcJT/t7t6+YseN5+RJZi2eSZjaJqpgbjFbvw+nnwZQ+qM1PBgyF9/bZdc/1bHWDk4Yx+hymiZ78p
2kkM7haB+CdehWrJ622g6NCYCYcySGf5TAsq+arqvLlJ8mGI6sFrroUcWqYi9fQtC9SLJeziZgLv
uVdDT2LjBHODOPtsP5izPoX2nM+f/EziGTDa/lf0CdIriZ3AviBwV9GM7MBD72j549gnXMJNK6Op
OhfaGIIdm9nAA6BNswjpneS2SamaQ1HVOlbdjeGf0LTNrmSusq9WMeGFTtgRbjiaVX43dKsXl6OV
y9DtM7xh+s67sVytWK6mNcjkLnUBRWSVu8EYAUdc6eFSaqQZQSc3xiuMBtoD4m0GtZpog9sauOwD
3bbiZMhCfCnNFlQBYizZ2R+li8bUH18qQ+hxshD/O3puT7Zwk6vAhctQLpq5NQMxHZsMB2tloX/U
apr2pmRThaae3fWtGO/MypuPTVLRP8P8c5cYLXdjsZ7Q+BS7kX7jde4VyT0QfoOkdAnuzBlhCbQb
0O9SpTzJRE+O3K3VTVoY1qZy2vmWz2MIvUUMrwGJkGywrjaDr5qjP9o0V68RxX4ZEG/OLKSChlEf
Y92Z59g7+72k5muFW3YEyerz2WanLBOe1qrEFc3F8mlAjIcsyIz1wvvgThIpbFBPkb6IrWEMVjjB
IIoNvoaNtZixQyLLHDgVUYodZSjmfFvnOAiht8kVLycSzEUex0YMj53mc2ww6B5TyKyqK9ftmNdT
lBqmeWwtc0R0bXkWtfrYtEEbpY7a9PW4bahGQTHr4wmR/SxMUO7kA0d3z9CSE8hnJANocl95WKQj
4lxKNn4iXbN8EYsg9RAPHPKD67rDfpl7fAw7mGp6UBybLhkQ1ecqJbbbX0cvz+NUEPkRA7y3mnba
txhl2COOtmZmiZ3sVvvN1WX36Ba9tlkLm9asRSG1LnjOWSAG9lM6I7M85EXkppCVqK1QjvRUcZrq
gN5rNWCS0zo1VWSef1QI28deaut3eT5op6zVDEzpV2VvCCnBLeAuvLqy8anKSiM2ehDa2jIhcDoM
RtQ6Vrlt3SS9Hwe6B/rkaXFv9adVkNEDUx72SnXiEPRuc6rpJW29bqKOsiiyu4a9h2/K0NPQjtb3
J+M4PM318hDUpMrZWNgheSdZX9t24bmyMoMU3wdGw1HmzHCHzDnuvVreTHlzMJv8RfbiNErtVY45
vgkZhgw6buk3uujv9UUX4egNSyT0xNtjKoGGpcCKDAbWV9/tO6qV+iMtnjYaAYJQRPnpYbGEH8nk
nLdX5raZ6f+uqtpoEBzuR2lxAKaKlrSlRz3lRMREs4WkP2phcVasAnLp36Z83JFtymwzAiU6+JV3
PQz9tjebjxiqIkdbepTBrR8VdvbS51mzoXxIQPOX/ra1137rFG7LdGPVY4YTJztvnmYnJ76hfcrK
7nUdFF2IREAe1mmK04LlzeiJz9kmxzDYLW26e6nswyYB42x2hfXkaf0nFdCmg6XhR0KDOzAAnUga
nMXyxZ/iKvX7K9ufPvQLtr+0BBCvlfrH3LcEV0sx7l0VPDUuKVc7WPPJTDMkCqlFd4GF8YF01IPn
SqYjczneYBkkzubMmtwEzZxtnXrZBub4GcT+o5PQEsmbfMdNr+JiMBPuXukf1IyTG+ljvsuCbyvA
efp32CcXevBEHvkisvmWQqMBz92kj5mqXxfmOTcF6ISt0r36ZGvGq5d4NJpkrGdrCNBc7oJ2rfeI
uuHIgPk4EbPkTuNIeEY27ZZzGRCU9ba05es4VIe0MT8kqILGTaE/rIndHHNR5dddRWV7Fo4yg/qL
66f0tyrqHiMbGW0ldn8oLHA6S0L40Gof9WDsHKiSxHHydLkzNeNbacgnUWRfRuSCj0Jqxr7AqBxP
h5JJEgnrlRiEs7NI1a5xletS6upp3zcBrh7uGtwulvlqVWP5WOjQlxutXUCTSXlv+e0Y+nXaxCJV
aUTx3t2L1Vx2qJl+ymbCyPUkJpT6n7jSp0NZTTK0SuzdUcXjs3Ab8VnO0sAap+aI62eDQt/GFivP
eRoNZS5n3KFwciin9VOljOteqO1qzTNkJHUsC3XbKA5g5iTF1ijzT0tj37Pfh9myN059Pp4FYW5p
9Q1d111fZI8z3nmwSrEgU3Vyl6X8o1FVV13bL7HWywcmbQ/W3G2VmR6k48eVaeL1hZSPUY38wlYO
V3YyxLVK71DyetYEn7qcD0WBP8LaqteinIs40YyvfaUfHL6GkaOxm1R+krp/0Ez/0XCtMhrt6jj3
4uhYxQZAVrgGhXk358iQMV9TCMBOfgys+Vg2PcbMZQt3qas/OqANU7+Wn9pZu3OKNLKN/tFu0yWC
D3yYmESmVIsb5rzyo77mN2kyI3o/xISoeC7lB7izGYVLsK1d68YyZI+/zGIeFLaWNyJp9s2QJVHn
Z/YGxG7CZJZZl4kEwyTmrzhLe0e0EIsjakyKNCv56JwzC0cjg0IMP3ZVM4VSiX5TLvOnKtXx/luT
k0nZ4oy6vunahLuB76gM0FiQTXArGCBs/dY7Cj8NrtregAK2WLX3QkMMQXyRw9VJhukWJtBVu5LH
YSKRbyoUfbe0GuRHu1uGuxktw6OWZ9kpQA6HTgJSdKJyu7C03B19luyArYC7HcwS8woGi/LZbvPp
q92SsPczfRcOeV1+yVyHap282k648+XZlVzvO7mZSeU0Wby67mhHFT54DGSwsJ8DkKbkX8x0K71n
nkfrCQq8t7F4M7Aj8g3iE0RvUhM7MWKv7zZgMudQ0M3IRu8xw+17P3q4B9m9+mYXBZ0HhlT0LEKl
sgNvMCIbbGiqqzpup6bj0nCcozlVD0bljow0tG2qlmc7qY8tevYhyOY7V63FxvRkGVVJC/lC3U2j
+YFRKEKqkvm/5tp53BqiO9Rrt8St43/rRGtQmOtoO6OK+qSa0Tv6dv4wrO7BTwJrq1oriSy8IUJl
r/emXCUgorE5diM+mOVSMo83Po2D30dTK8+GDkzabL24d3ijnodzRpU5JK7CQ9JoxGyDBq2VBj2O
5kkRz35yU+DA49U0LXoYa+mQDiHRZz+m4PKgVW8bBUPANz6rcS6jjpniZpSZEXY5MOtGfQv0AWvh
gFGK62xGW2ScY+suVZPcNmXPKKjUv7lFVu01jB1C22M+5xWoPDND2oz+2sa481yBWY+FmtxD4+Wf
tIZhRFGapIrDTadN1g6imLFd+/bBTwxKbudhcL3uVszeHHfJ7F53ja0QWKC9jdfeEHJ9Wke/9iJv
Ek3MDDo9DmNmb1ejbfZBQdrO+JxmekIR6rlNFXXCfzaCvL+pZeGc0iG76rFy2ni12MMjus1tjqF+
DjQJBUaXF5uq6TdMLrNwLKyODhAT3MLMbyfdy0IU1Mww95Y6mjIUcxUD+00K8SoqfNwmGJVnh9Kn
aQ1j2Ys1yoIwKcdrp7Qfx3V0N7Mz3bcWiBHd05/7PgdXJSTi9KJJD9lofrFm2hhNhdljXW0Wsy5P
urDRqbeCMjJsChVvsahuKs2r6eJS2GW0hXP6ntbzaMm5BGEupGG9raZM2jhpmd6HZ4j2eLAa5RVX
87y6SyjbvsQvy7aMLjKcscCDy4e0cd3KLtUkrYqWSVQnNC3fOn0wdTF99O4LHO+SPv3Qry8prbr5
HpVhQ4YZzchpx19Ozmmg/mw2pY805h3xPeluO61Z/lpRq4P8WuqSfn0FCHCPC1tXbLMEdJwZzoxK
mqgSyDnEudNpxjXoDxJCd/HSTyh0CutmcGxPPpgMxcimOfdFdj07WaMexi4JSFyF2eZ4efhOfaxF
imtUwLib5r0TKDeSVjvqu8bVO2bNxdrggSXovWJjg4ku2h1JcwZvW3Y/xLmfUy2EwTgagPS6YULd
oW6nVT8Gi7FapDWzbWDw53LebzPAE5zjqdLc0NBwTJmMPBtDo/KDO9AU/g2c3K9z69z5nYNh5Di6
UenW2W4oeqQ0LBssSC7bfY/cdc5xUuIzVmXyTiuQ+cbmdFjNyNSJpZFeG/4BoMfDOnrOUyWKj6Lz
tqDeaYAbSWRWCpuawrrzp+oVRk6sgcCpwhxW5T2D8+YoNF/6EbehWp/tTPn+XxjLmOf1R/cqqPsP
kxzwJmvTrSaSb6mtjF1Versg73agAiOG9deLkxlxkhsDWPcmYxSCa2ayZnQdPRPuXVUe+pG/rPNh
PRgVFl1dGwD78Yb5uV2dPbauzVUymBRvpL1XU7XUYRXM5lWF7kPsnTepdmqL1ne36zQLFb85wMjI
kl9rzb+B5ldRI0FGleR4VEczF9yKVVGBbAQmsNyjrim7SE/5QqbBMz4kPfw7bTbdU2nrdkz3cgHK
kCcHbezsl2VWOAVO64scildIrjIe5m4HiDPZe2gZRGLALTVbnfyllsGriVbqQTXqpvG64iwm+pTO
2Xw10vm6b1v/DGr0um2e6Z/roU6jLO2JMpZGP7pbpdjmFGh1iANY88XzKWiDdd3aM3PyOe0PyYAS
fw12jaKqZRDRLkeGdtYeHK2Kg8WUG9vATq4UpUuW4H1UKeRbve7newHvFv3uSkRIgOe0jxORgWgI
Tr7XPdi1L59QqiyQZlrdezB9AUwogRVNXrbfkgmvoAnmEFr5zsxspjf2/QjGq+t6aomcSW3amSK0
ePqQOKuFqmvrA187fVffv8oA07y2DA5o7q8Aa6dpvfXNRY/qInBgnGhmCI3/U+FSf/YZoa0x80fM
7Oao8md/wxj2cZ2r6hQUCWPdoCUb9NCYip0qn58b26pIZsBIHRl4qwWkBXsf0hbFcA008voFeJj5
tURmqrkfAopD5K1HY1uXxgxaYGnyfjvoqX508kp+XceAfmCIwIBzbZfV2kRaab8UmZExYWzkB5Bt
zhWgR6x1LQacau2O6/nKAgefFCfblzXjsPq6BC6InhA9FxnIPp7OyY3Ra+uenCN/zguJxPScTkez
T+YjFxiJtZ9gbtRJzsGmTropjTplkHUheS/1I9xZvj5rUGj4U/TVfTQqJ9hglVVfd7gENXY7HWfR
2A+a4/ZHX1VmPKeaexdUM14MrpPfDEtaP6Sy/mZ2wjzxESMQUZXafVNU92iKyUOHCNEjY5EdreM3
p8vPbnT5NUpbXIWrbd9LZagxzoxEi1dX5AkYoHQdrnxXfLbK5gOTRxUv2bpRUHUOeUKJbGbZw4zt
VmQv9KaIw3u/tbS3ugVj0ARe1C/NLsc2K5rbdTpwQ2wdBxyRz0eyqbR8URzywo7R7zSIzG5xEp7+
OAbM9vTS2DH5kqFpT1fSHsyDaWl9lMBYQJh02q5+wd5PU5/dISU5ks7XzCOHFPFijOJjB4DAB1MO
cP9dWJsUhv0QNXmnR+irDRhfFTDKU7P7sObFM2xWgrdqXymAhgcgeKAcmukx5dpdwV3N8xsO9VCY
2myrmLcwqX8QlZ4iZhJ45N/TEyloHlY690SrCny7lHxZgyqgPVtOx6TXeTXGwEx8cutzdTF1E3oR
4TIHQ34tHMcJGaB7H6zCtU/l5JRbgAzZbg7MTQ4OaAmqdXNu5bM2/S0/x32tVm6zqcDXDtde2tb2
1jS0rwp7ng19Iv9gzpl+46sFLnDCCUsMcCpTh+QreC497HPH3VugA/BCHZYhMtbCuFmb4XPhtNMJ
PHexK/MerqgS9hXDyP7Gmls7HPX6teY8xlJlxVXbAVs9E9ve3DQDKdRupgGrZdrmi8mXFrSP09gA
Z2Nosa/a8drTvNhAbGZfWQA6LDS4SMYxm24szByZcfbkP8HZ667ZtgwaepA/jN6PgTL2ipGcuQwY
fuEYNXYgIvrceAzEcOOhfFLBuKczhi2brAQAW7tziri0PbURayCv8xz3iqXHl8QBqRR3dcs0VUxG
7KZJE7aZn+z7zpZ7ReON5wX4lQXLc2UMiGh7Ke18dgnrUIze87wK1Zw/aD1200OxMN+CZRs4cxIO
E2ZXk+HcNdVYXJW1w0yLiXmWVP2VhmjKFjDonlHdHKdo2odNQ6PSKnTQ84X/qUz1nA6K9s0ylsdV
KjMaaL9vim68nqZc22qjszZYiVIeOr79dm4+H6bVezPywfZhuo3DpiBVgIK5roeazTolNfLgxT+p
DX8LFP8/JJuNb92gujf4WbL/jy1dGZQ7m/p/n5f6fzyz//PzH/t//hnzmrPLwU9/wPE0G5Z79dYt
D2+9Kod/g8LP//J/+pf/8fb9v/K0yLf//F/fGlVDdn54ExeA+LM4wX8PiI/SrHz7kQVz/uf/psC4
/0DtCHI/aHdoFP9CwkO7/IeNdo4NwQuiquHwf/g3Et4AQA8bGi2vs+CGyT/9LyS84/7ju1Lod7Wm
79K5f4f/wiI/wuDBYtNb9Wk3Q5BFePRSYQoclJVrxrxeGajc0H3xGxcvvs4vkw9mXTXGh1Tkzdcf
duY33JILRQIsJKDIeVDHICef+eDnrfoRe49An6gSUfpHL7wV4cPL9c3j/b+OJMfk9yZGP9PNf13j
gv4bLKMtXafwj0X48fOTCK+T8B01MONnFu2vS1zQ8xdXVi2dIv/Yb+4/np7u8vhujT5hxPsOceiC
yvzrQudn/YGrQDVVLs7CQldBaMRPaczDMD58R27gQvP4l2WcC/p2Yqa4tTa8liKBU9jsvEqF9Zqe
k+XQM9Hnsqo48PeB92hgBqlDEdZmJ8J0LYKSFFr2sagC+lnvcfffeZOXtCl7+fc2r9vb2yDa3YBz
+ie57//3sFzqZ7V04Mek5Mmr8HMaPQ3hjRm+t71nwtSPhBMDfxDL9DzySwOdy0uBNSkSstjAG3Z4
VUwbjfZB7GYwi1ta7+/xu3+zlEvjEgIdKmueff4pP5wXqSUm6KB22GkQoJ6E4x9rEs89cN7iOIF0
C0Ekvcd0v7hIAPIYSC9iGUO2eJb7vKCUF5Taa0GBsadxCApVh7bhQK05d2zrI3E4e0ds4EKglvuK
BQ0TURxwYVipX4oR0o5u0csxWbCCWGN2tguCp3Mj8AJerOTUxojkJLshPyt4Da135Tid3PfGxIwF
8jYV8DB9gbXdyWgwDBWBhPfjMstmerLZjOURRlIPmluRUThVcPISJr6qypq96KS/kzOhNetH7wCo
oLrSQCQxQoLbZ6m23Tpmz6zU09MN3SdQM15VbuRYvUvSu3jPEOFs1BaQfkQU3Uc26Of33AwVHHNm
OFsLyOA2KEuglA0W0X++rn9mArLRDrBd3AXQOoFlCPn551UWjc5Moa/tdsG7LJqcZESwVHXvrHL5
eWD8cbaiClxcXoCAXaqCUUZRnS+VvR2GoHuWfq0dKXGnR4Xa7D+p8f/t1/6bpUCzwyAiKhNmnYtt
M4uk8lJ6xNtF4G5SsPIHrKDVBrVF9fDnvfvdUmdqK359yCoZv8qOLOhRIZZBuxE7nrZDydte63Sb
mul7yma/vCacJIjfyDbxukBrXbBLqaRWmYCo2mI34WCpJ6d4KN/V5TzvzY+3GGxdROv49jgKpCeX
tNCkVxk6EYHae4lh/lVLY6VULW2AJglTks0KleEx6MfgX/Tr//adnQ/Zj+visIF/lI4xFbIitmVd
PJ1upno72GOyE4I6F4Bb2X1ET20qtrWeZS+D43WfMnIt6AxGD0zoz6/x8nLjsiEVs1GYRQAMIbSL
E1NVZirRLSn3RgFPI1pFYzj7GWYsJKOO0aA5BuI9bd3Lnba5Ss+fHBkgnnPB2VX1x0vcrzDAGWrN
Ba7TZHtuXfFRuiDySPFh4vlrA02hGd75NC4Pke3YBkGD/3Gx8EleRA6nStbKcvxmX9ULOsi605yA
1WenP2/n5VfxfRUUsaB8o9LMQ/78aIZr0DwomHC1Q19dGRXFFjRidHj6WXsnqfnNA5noDZFgmwYR
+DJ5EKNjLDOkkb3bAZOcPEMLvXV9z0z5Nw9kQnXlKqaM9nT/4l3lDVhqOFByP9VmQ5LUryW6QQHe
PTHdDNe+/bv7R0x3CHuIb1I3+OeH/iG+K0Bvc2EO837SAS42mLLghFhlUQ2T5G8pFRFe+ODI04Eh
OkR1iOA/LwVdY2hSx132epJ0N04Croy2/PxOKv3rW+KzRqbHp7sKN+hSoU1DKFN4FV5lWORq+Ill
3R6JtHfKjt8sAiSEcBEgQkaxc/7If9i1HrxFFWj5tJeNsW7yqaGpnGep+uvPL+eXu+K7oidf7Dk9
oba72LHGn2mIGOW0R9DGvPVUm1ybjBJOcvFXel7z8u3P612kx+c35KCDQAZAnIYjffkxOaUUamlm
3O1tce8WeI0ZFliQvKrauA2mIh7kYG6gH7iHwcqad17dr0ff8zDLhdJ0Jnrj+/bzrhZnZcrUHEEn
OBgAJDLTaPdDYAiZko8f/vyov3mDHkeeT4wrEaOXyzpo0StsVYxpL6BPlGBm6PcFQkdS98/r/O6Z
ME9D6ZH2IIRz8+dnYuxr4b4XoLW62BjaDxpKun5Nb3rXsFhz+PNql+UwTno2u4dd2zmqGu7l7dED
psSZqNT2o5gsfwuJpfXvdE00z6DhtZt1rav+U14F/tOU+P5D3TWWv2mZ6KNhr8ogf+d2vpCl5Zt3
MaoCqqqjDoXW0qXcpZjd3M4nHXFN9mGkjzuPwY4RIphic03tLm6Hxek3Ga62LTg+crltkbojHNnc
hDRLm34AQgNdC6UjbcU3OwVQ9myIbLkzYffl8Z/375cPgJ/rEaAdJLnRYL/cvtn1clWh17TPPcN7
rRNNB8NnqgFogOlcTabIGe/5/Ul5k7cx9WV65zb+JVCf10eDnhPD23MvCztvUNKxq3bZL2cSolkH
dmRMIzrIVdV9TEY7uwYYnb1zaH45oixK5wZFR0c/695f3DKrWofZrJG7z7J8/FwEY6kiUfRNgm9w
3a/vRNHfrmYEAN7OdrRYT//8QcipmLvRdZZ9PWbjwcu9PgtF3wJmTE39neP3u+1EoIyrE1UWIsLF
k/HZIw0+8PGVgwbth5KLaxr36H3QZBOQe3PezPhgv+c++D21+SnDPO8o0YH4jXQF+k8/P2NqWOkK
MxaKYgM3tEVBSO3MwUruYJ1MdgTDaF8uNJJxOnjRxSRv7dndiBpvZSvtAOzPY3YyKFtKZkZiMN9J
zH6JKvw60kBsMhAVR4L3Yle0zNPKSYckfWZ1RGndL0+04LUJeOeZX6CX71Uuv3sNiHTi9UG2du5b
/LwdiQctTJ8qfe+UbsmsCL3k1uqbD9JuxUZ1yNE0k6u9o5T620W5CAM0dnU6nxeL6qU1ak5qrvu2
nEBF1IAtQCuZ7aOZdelDaukMf3I4Gd7fvfA5acQwPA3I8WnSXnS+5hYMJDgmfZ9NAay3AkiMtimT
0X/F47N7+fN99ZuHRCmCRMdFbF/3rYuArc0Bsz7PW5A00DVO0YAhuZO56obRY73hdyiAR6r/u4nc
OY6RMaL35yADeymM6o5WU1qdu8KyZ+CAoBh8t0ifck9s/vx4vwTp7wtxG583Es3oi3fop6llMVyF
+ZIzlKagKvblrKt33tjvVmFSHfBQJiHzsoWswzeamcMY+2HtmjF2kqnWY8Nz0Nz78+NcdnnP0RDS
H+00NEfOgjYXX17tloGWFCA0207XwdR2i2pjCXVujSxx3j4ETqqnfhC2jxACw45QdmYvIi3tMC8d
JhQ+Q11CYtlnfoYk5p9/3u/2gQzd87iaaYhdyrGBZkFDu5LGPi99GcCvQHdl69opfP0/L/SbEEAn
8b8Wunit1KqQgiwWcqCtCHBmrYbo4dyWD0bXAjP782q/lPtcccBdGOuim3lW+fr59mlbfMumgqmt
o8GbFGeuoZsz5+3nuYI01Xu3WWd2cVBZVvbO0r9JJ2ATMLSFb4Bi4GUcWJKpAIzNXbBUQf3k+Oug
R6BT5gfiAhD7cgj0a6ElIC8CR0bLWMq/Z+byPf+ivOPZXVSMUU+4KFT+L2fntSO3kq3pFzoESAbt
bVpmlVTy9obQlqF3Qc+nn4+aAaaSyZNECa3eaOxqKCqCYZb5ja0XbeVaNRTxLEYuM1fruocBVqOY
cX+VVzYPO5v88686NVqI16ucg3dO8qRBMABy5yFNS3D0Y5O9/OkiQyFC4m1F08lajFKLtm/cAbA9
UA+L2n3WD+6h66PsJxdRmACW9Y2v9ye2slmBvICjY8MaNNAWQ+oJqpqQwW2voHd+kAFaa2JEzIkU
0N/If1YeZnTb2f5EyuTky3eSyMhBUgc3kSprmu9ZEuRvhesr3cGtMlSRJCigdiP2W/aD5ivJJWlA
TJt6qYk85PV3MwuJgoMWGF6mT5V9QtFCH3dhlSVvpRZWj1Ofl++DKmj/GA3MBBB9kfaOtjL+wfeX
WftrMLAImsimKTcSJyBrt0x2KcKbGdBmy+ua1p1tZolGTvDoqncKSETrSVOlyM+OWTag+FtXImI9
6ObPJkCm/aQnjRVzgvLOPFqRk3yOg7AqDjUvSHGBpj1C4U9l6ECZEM3nPI9ku48iX48OQWfEsMnz
yf9QgC76oilR9qSGQ119Rc1aCoCd2vAms+welZxawPHoKGxZZ5h7fnlS0lgg96EroEfCpGocXJal
AXWuG20ws06m/ZKya/4QgFbFq1A3wZakvZ58rqBNK2zgxkY1K62L92YLyBjLeUWddmUNZPZY6I3x
s3OdHiQSksPwY3KNJelHxf3auhCv9qYxJPKQmJ3inAZORr9XOhzu9sgE+2/oD3XF+xjBRP9gC7jJ
O4UanHkSMRjMnUESqO2yytF9vHeN4bvWhErzJo5a+brrAa/v4PnI73FJgA5CQVN+1CirOBfEAvrx
IF1z/NwgQvSxbHJ42wKU+kcRxcrvEXTfz5CkT561VJneWVCmdT5mXAKF93V3PPgJmR1h+GCKd3CI
JQrOo+6/k5GqjMDjA+u9X5rAUzWErn6GeTPYuy72y6dG9TvbY07dp6JtTf+N1Qa8HqYVoz6folf2
1AIVAZ5HPWvYS9Er8tibefa9h3guzqJ20k9DjwHD0a/69pehdmMAlyiAioOqS6ih66GaP51A65lP
Veb5Y5g1ar63p6EK0dlIaIlYRquDq235hU51FjjVKcrJSt+pUw9SLMsrEJxWN4AfcVKhgvnL4rHb
N7ra64hJdLA1gyzUPUCShXoedLfw94WeYdEQVL06yyIm4mcB78zdJZrW2/vEll324KBf+GPI2uEn
IeR0GRHrgJqj6ShBmHolxUkCl/kvcNTiP0M0mXYqZJuCQPJVJT8Wo6N8VQLVAstep/JdSRhBFNGq
/Brss+DoqE3/V2Sxh+2mIjxzgAGaGceAR/LP/6Bv0Q91XAmez3r+q0eqn7tgjMCi378BVt7pWbDP
xBpQo4JhzD9/VlOLRelWil8bntELWCpSTavkmAxD+FUGQ9/uAhN9JRCaATEtAl9bqf/KA4a0NkVk
+o6AFZftlUwoft6rpe41XJNPko7FIUvTcOOaWwnYyXrn+ZEe0sZZTHIY20YUItM9vVY6wH7EB7z8
Dn4m007lBU2hQ6X2f6E91sWf++u79rrwPNMXQ/FifkWv19doi2AOFXQPTl+FnHRkjudaqNN7s3Ts
84Cs0/3xbqeK4CedROo+ZJv68mXxIbmBQkfcYPKzBqeXTgGB5VZ9iYJQMkEdUGpzGk4oVxP+3h/6
divZxmz4husyIuM3/VyaThqcwyG+lGMQu8eiscV/QZSo4ObU3kEnvbBxMmwxI+x3ehi6W7nnShkO
KyZadXPSQm62TFxASKJrY8XZxYoQd0LzBxmCfR6hMwc1lzj72JDSwXVQolp49AFK5dQhbQFyulab
T4YKWXFjSW7DGFp51LRACxACsw2uv36iRBUIf+QjKlnTh3Zr6T6OtWY+dPjx/Li//Lc7jbE4y1gk
AKYj1bkeq4TxmBfImVxyR7THENGKo6Pp7evQ6N2T6XThxtxudxo5C5ABlpzKtWGL6/E6OBhOhPKB
50RxcgYR5ABPnrLXIh61M0xCbTeqot44ySsLOhcIoQwwR+AYi0GFOsxqw8L1uLnTJx7yGrasBYKy
VdWN+d1eTRiHcWGwJyz1tnEig9CyG+gQXmGW+kkx2uShAWJ/evFXs2nOuDrlWjrZy/hL8yeShbIF
lKOCBoRCrHyow747Rr3ac0q1LeOKv+ZV1wEfkTz9NHqDHBWq8defLUY+rx/I2qgN60VK6cvh+qOe
IarHoa/Eu6LKYe70cBYy6IdQFc4wJMI3dS/tt5FioKLpII0X7GJfKh/90cYLQoOAk76OdSMHjYpg
WXuuS7N5F6tN5z/Z+Wh8a/zR/TQFhEIby7eyHwACkO3RuvtrfHY9m2jUCS0xevMGVR+Qj9H8KjwK
lw2ED5AJdfD+11odboY48GhhFbrMhJTaccsJ5I9XVq2Dl1WeZ8qRqrH8CNi8UDYS2ZUdOCvUO1wh
mj7fq9eTw8JHKjaED6/JoDVnQWd9a61MbmCN1kcxeCrQqLd5q65HcSUjpOnoe4WlAJ1XEhG3n9TB
0pyNgVbeBwewNd1V3on5QrweKLGNrrKM0vcmO0KXjXBZJ/qD6SbrNjPR/8EBDb5H+CoCDrtVFFj7
cnM5gPSVba8ujbFS6sVKV+u+pypN9JGIqNG/JrHIP+kKAOGPL98mlAZJ8shhAYwtih9B7QS9O3SY
KMpG2XVV7MZwXiv10mlutHECVq59Nj71Xfq8RBk3sJsBAV8DvTovwBcPHYumgQ6v9ycgsv9BRu02
bsWVW59mBbhPKmk0fJftZBQ9m8HNNMWjNR6+0dVKHqwJwb86SaGxl51ykRAqN3bOvAUXdxaDcmrN
uZyD5fr1zmm6sBl4uxW0VTJLRddDDdGFrfCVPbYWBgIHHJOgmooo738ouu9gKFCPxotL25glg6kA
NIPYNFXY618iyQcrMxHp8ChcZpqHLhzAsC4w0Q9Fc2hUD5MbBDWarigc399OayfUBmf8f6tJYGeu
R+Yohl1bZ4qXVpP1mKFOsA9IZzfmtzYKpo50ZudwlZLp9Sg13gumdAq+bDKG9q6nD4eGXOvW9sZA
azvW+Rug0fqmQbGYjtW5RmL6IdOxqSbFblPukaX4ZQTUXGWQbYFv104+x2JWweeQ38QpjRvFaSkc
F0RMjTw0eqC0nxrUteLuHw4HPfS59wosja2y2CKOCQ5Vb1OUgZMGeFjrxO07NcwMkIwZlJ5dbpRM
L8ZI5uWXAPcpuuvEvlgP3lwCBVu/mZhjizixR1kWHrE2WZ8Q+KQegrTG8f6OXFlT1tLUiGzRUrmJ
a82UovqcTHqpZsIT8iFAjaGD1cBY1y9/BGmycI2qIOyx4FucfVr5uUD6z/XKGO+9VM/Dh9bq4vPL
J0QIRmEO6CJ7f7H5A6ABfUEk7wUIDjw6uFUfYXIHv93AzA/3h1qYbM3VYUJXy4VQwJWGu9ViRnpa
Sq1PY9eL3RrNVOorJ7SG4bBI1YL76cP/TRsfGdagBaWHWviutFznixRTcEYc29mof648yy65Ihfa
fPpv0raUwkYmh/n9R1GKRqFTlOcCIVxUBNDGxUsyPUbSIuLjQas21mJtH6GYyqGcz8tNqzgCPma3
GWPTa4Gs1mPMlBJVGaByLWUYuo29tDocOSrXDhf4TTKOIVXZ5sIkWlTc8hJag3AOfK7+bV+OcLTv
f+eVaw7TRqJ6/omD2TLcgZvl9ugruIQ7QKm1YUBNRuhi5wO+gBinuhvjrRSViUzpDAJS1vnPEtlp
KR2OrmbjenU6NdMua3TUEtDdMFC99FWpnKzCD+JHyvx1cs6CuoPJnouooh6K8ODGgfqbbC/ebH4V
ahGCXcWjsjhRcW/URuwYELDiHik/lyJMhTR3VoRvsOqi3BqmMao9/qQg0aikSfLYQQf9jahc+xVB
6ALdgjZFoNMZ0InkXdCy7Kw2rf0wUlbvd62PYuHGrbb2xebo4m9pfu5MXr+AuR8FgzqFvgcRWv5G
nC76hndq8Q28XDoe8rhDw+r+Hrk9e6RidMqJil1S2uVVYHPOzRD+OKCAqa/OBpzqbz4qrOoBdEXa
HGuEZ5MDoBzjw1QjKraxZW6ffEcVtMh4OtQ5z128V61ZJ+7kJw5xlZDufgjQDz4lAwC/jfdpfSAD
sCMwGy6bxUAhyN+2CRzbq4LAQbs0zS9tY2z589web6bDKwFgjWILe+76+2FCJdFDqxklCdOTNnXG
IZNgtcElbjklrk6IFAjyE3BEgI/XQ4Vj0YbglG0v9QHRuPADvFLv2v397bE6IcIICodUdYjKrkcB
ZKtO9WjZXmhLNOJdDQ+tTkXEWpEvj5JYO1JpipHYqtwAYHURmBEWJpT6uSr22BSMxxJdvz0uetq/
zMoBCTMb6oLoXnwmjMHwgAeR6E3h8EUDLAQQu6+h65f9xtN2e6BnhBV2WMTMdGOXIXtkgjKcrMEG
2FU0l0jLnZOaJf1+cHMdrpP4f9ZC/yvGfWU8QMSAOYEBAidb1lZQ1NVz0EWOlyM+8VCo6JZW6VQf
c1F3cDn7rSt/bTyiTQ6Vo/NnyYPIkzwkcEDikbaX+ral1f2OvA0fCz/rzJ+qX8T6Ria2siPhQADe
BLBHgVVffLugb2TSKqXjhUo77qKiR1KHtT+MiPJt3I1rQ/HhCA4INbUbOJfdFA34MeF4Uz45D6HZ
1AdaQMMhN/JuY6iV00zVkIM8h0BzCHh9zhK3ElbDo+OJjiptM5t6DUjVbOz7ta/1bJS/7/ezVouA
0ls2Y+14HA3Al0iD0/Mbu48jDhfekFnW8f7tsToe8HyL64NC7RIc0BO+jXRz+VbFhBxJXrjvRmsY
kVQs8pNhxOrLayyznSBAcJeNQTlpcSkqTmdT4yscz0aE+WjXyLJYAPKQtBq22CTzF7mOLigCw32d
2+hUgd3FUK0Z1wQEOWspVSjVeFkcEoMdmWQTEna9UL0S8w98DSwNtQCp/7q/tCsxPOMDT6AKAriO
fsv1jmmKKQmFxdr2dgy/PEJf/zfKdC1WNJFjIxilW3XxdqwS2Z8d7HAqAiBRf8gsvX4oKZHRbe7D
eMvbcSWc4C4A4QnPBUzVMubK5Ri3chA2dSdzRNfHKrTXsfTtH21b1f2etrOLNrPo2j9aZdICvr8o
a6eILhdEF0psMAnnA/1sf2czNLpyCXgtqcz6aIhSQyNWLvdHWbsW2FwC3BjUSP6C61HCwDawvKXt
YCfV+CRRnD3G3egcnKH8eX+klYAaOghxNCkaUBTyheuhGv7VRIHH8YA8dG/6HLDGXqPPYe2HPLW+
GXkdIwOAWutFVUm2Xa2n29soW02klXWFIolbIj09EoqbKA1JTQg2o+vlbogIdVJ2u27MXwzNx9Fb
5TGhW4VrMhnh9WQlRit6LzUk9/M48v9WR0Bhj06TbgSd86otju4MTDepa1NCv4nS0K2fcRXYJ0Ey
KPxDis58hZy/xAUt9a3oARnF6rXQGrxp7n/PlftQJ7tndvA4bzsfo6Tznhcp+zNNtFcNq41/TRi8
NgKJXvHoWOf7463unxlvCLSPVaXvfL2kdqETIyYaVRJDdN8Sxy9fW3Xo0COhdxD2WLubETEqdFf3
XCdxduq1ZmvzrE2a9gH7B3kAQ1+WTwajmaY6oovVopzxDUXE2j1bdhZjDpMLQxz5F4jc3Z/4yhEl
BEcugYY77+ry4aHs0YvM5aHDgrLdywlRNFG45SmWY/EPQzEWpZv5GiZKvl5iYaLn15ohbxxAhk94
CRi/ay5ncxdmZlBt7NyV6xWs6v8fbD6ozy44Ve2H3BzJYqw2VHG7Jwr/1k4YHA3Ax5B8Qiz3LWAP
x94VIIQH7/6qrl0DpBtzYx/fJXV5G+mzvJc7Ko6n6H3xFBlJ/wqmgL4RMq99O3Ko+aLR56LM/PPn
c0yIJ8p25HodTXk0BJ4tePQYx7Aq/Y3lXJsQlVJayABFb1kzRhhMk5oSdfltjC8G6mIHJxfFP4wC
BHPOrudG7g0ooInh2CFC5oVpFp6nJCsOU1SVG/twhXKDtyVtQcJidQbdLzYiBeyhnKzM8ooqLeHa
afX7USgu4scGNT0jQZXOH8NziXjPoUZ/e4eyNgrCbk/T0pjVlZQeYyq7kk9ZjKSvP8Xmxpddu3ep
E9L3JfNCe2TxG/rdHCqG0F7dWG/3aFsh+n44qnmoHgfNdDaWffXyez7c4rDApcwirHssr0Rb74ff
GOIXR7XLTm0he2ufSSPxEBEsPkIUwB8B8ExnHF1/wtDo/rlZ29Gwi7jM5iYxUdH1ji4MHZ0Pq7M8
pY+br26oRXvwW8GbxMzDjV2wtqMdglLaVDPbY3kb8eVDK3fw7+pVRexBlUzI+IJ5vD+htSudQr9L
oYoC/E2YDYy6jxyuGS8MRxs1Vkc/CMBalDmK/G2FndTGAq5sHMEGsNFqsKnAL7G4kN7KpnR9i7B+
ah99FJ+PcsqUJ1Zg2A+miYMCuKmNpVz5arS+BaE1JR1qZIsWqp64fuAoDCqa1N8leakf+l4xPb01
ow0Q9cp6wkEAODP3Tji8y50aTmieVyFfDZOevaXhktOhf39GPTvZQ+JrDve/3+rUno03//zZFYsJ
wxR3cWx7+KNEexnp+pNd1AMZQhVvvBmrQ9HNENSOWMvl3i8HO23B21peVqJvFQB5fdNXSv+psPyN
Sa0tIo/9zM4FJU50fj0pV4i6AtgVXHocVHd+1FdHWTvN44Sk2T4Gfr0RXM2ndhFFCuArsC6Rf5jp
pNfjdVGmiEk0wUVI204vjd/luDxpWrFHyrj/7liDmx5n/Qh8LGOhPzZJF1/uf8eV005pA3QGvSkC
2mV1DiVHlffXCS5tWWtHsyT54w2qNk77StDB1QUbGYGQGQuy2C2mnkZpVYmAIKMpX6ET0r22nMl+
bUvLwqMIc+IDK9Sgktq4wfv7M1wKCtH7oItHj1YFgmJSkpu/+rOt2pDPZ8qQh5fQLnBQGEZw13SD
MCF91dY9EGM0eKkPDiXZJGoxdYhjd9rR6eyUrCwOut8aZzlg8nOa9R7wGXRiG+texXGSg+mUEiUG
DBZ0pH2NaotCsLZwJpwa1m7+77Kf3YIiFyVOl15AGRfTH12xT34bhm/TaGoeXBWwkpPU6tEeM+d4
f93Wjh2PAJ2mGdh100307cLHFHpQPDVT+4PbTvrZz9CHS4qh39iEa+cAkNCsxEAUdZtjcOjULJ9Q
tmvDxD1XID6mPUjntPlu+UL/7nRC+zYoeHjsotBwXiUaGdAGf3ZtuqiQ4TXPP287XQIPOonMbHhx
NATaXUf6WA8GP2v0JTdumZWnyKBqTPFxbnIjM3O9H+MkDlRjjADWuGWLU2CECuAeayWJe2EGOHLX
WW7THyOg5vHGOVy54Kj3kEBR3aBbs7xwdAQAhehqxRPUr9vXWedgHI1yNzl/wc/e10bYVhsv08rC
osk8A5bo6yPosah1DGGkl26cKB4Y6U9p1eSf1DT7lDVOt/EF19aV1SQABEuEFMD882fnPLXNVtH0
Ao/jVCJsrioZ2QxczoeqtzsU/YEWYHBlF9lWTr42Q9iMpAF8TjoPi2djVLWmxcSE5nPahM4hKZVc
xWVCi8XOHuS0EQKvXAlgBfl6gmeDa2GxnnarpDwltJvlUOrB2W1s6KjO2DmNVyBEXaDs5Vi/Qxtf
r1wJ6nFjC60OTyFJnfNiKImL3YvMc8hxRZOSUEv5pGFdjc2DXSP6XhNmDK9amLyFh79ogfv51HfK
5/vX0spdMSvgUL2n584ZWkwfmaNCG2UcXuKss7tf8Cma8KFg/3WHSe8hPpSOHSMra89G9y3I/3Kn
uXX5D4X9Ge4PDMJSadQtDzFAOCzvS+BMmFgGj6nTxjsnbaEK2UG2cYBWOOGO4dAQnikO7OxlOlvg
EJtMiq14srLwQnZLJFJPyJcgU9uNwkChvighILZKjTZCaKlZ/cXNgnjYq3qAoUvVZTI+43aGs8SA
kcRjj2H409DS39nYmmsHgS/D1caDe5ulYFpWqi4S7KCp+9ZEhC8JvitdJ429nyCIv5GdrV1mbEJa
z1ymfIzFscsSHw2tBIBimFskRmZVmDvDCSdxCUQZ/Ig4P+Pp/uZbiZZ4EQGL6+Se1IQWVwwxDnoH
SH1cjBGb3bq0i9PU4xpwfxR9/s0XcSGBCrbxLoCvuQx+fZMlzhQNhWMSscgmzH5VQaKh/29quMVJ
HV36XST0wH0YUfwezliJTMqlaHsTdgvgrfiCpVGKQ7JhhBimSCH7RyTr26ewj6xm34iuNPfYmNsj
RA6rHR/02C7l+4hs3fqtEIXh656VA1ENFIgtnZYVeoPz99CA0qUbfHN8e0MbEgCu0UVxU+FeNGvC
8UeZoS6oIo9u8LqNMZPCkg1FlX071axwZhq1fhJCSZ9KN4H6dn+1174ptSLOMtKopGnzpn72bOD3
VKu9sKKLZvvlJaqsEtMu4Hz3R1k5GsQ14JPBrNPLWhYuqkp3Omk50SWzzfhBJRx+mzRTic8gVhn3
h1qdEPAG/lhcGMvnaMpiGcmJJdaDAMF2gBd7DfrhxrKtvLbz380xhy5DhLjYo6laJSpVy+jStOC6
FVvigd5LwARFCV+sNPTmdaCF5flf5sYioqNFvrvMBdOpE3nVcAD1QAuynTsa+AEV6NlvrOHKKwf5
ZuYWoDoBpWH++bNN4fdOXVhBGl8SLIyMA3OkSBnZukBQOsl9PJt8JyqfqPp3n1BdiV8OiCbfYYIm
VHdkp5YXTVBN5WAk6LUYoyQtc3Vjj3x7+ZRL1ffypgm9++u6cpcyVbSGIIlQHFm+6mg+BCWV1PCC
OXl8moAFe8ZUikM0huMXdYi3hBNWxqOeieQwIAMau8sbDlSXDQkBT/EsqctjGsYmjiBRfka5afDU
Kv+HlwldYei8DvjS27aeLbBapXUR4ESLMemEz+dp5Co/QR/dIqesnHSG4gU0ABigXbd4lri64z6s
kuBSW5ELUM7SHyu11C64/snL/a+2OhTlWrbqDERZBiGoqWrY3JMddj1s0ymu00fcU5wHJWv7DeGO
leOO5iY1wVl3kKbs4uWbCi3ruzYJLxMawPkj9pUCRyQSQnEoqwmG8RjGMe5PGdY2X+7PcgWFR5cN
XBlNWWK+m82pmUmF+bgW4ICE1tMZEAlEzsFxi1912OiPyUDgeWqnyhcHmuYjQsBg36yTbUUhTvVx
ix+DIkrjS1fPHOyqbe1XrcW/OGJJgDeQahrh5/u/8tqHAWKvQfCi+kAF8Pr6SOAmgWrpZv8KE794
iHuYY+AJTuazJS24VqOmwIFO1tzCB808/y7PrirFAA5BU9edYcz6UyQrg0C46I+dHuBPU4Xhsc/q
4YjRVnSoZKjuqybaEkdeuS5RP6FrTujHi7C8rura6TE/l3Pftez+FMXQPaCRYRx8xEz3oxH17x0z
w7666jb2xspbR7ZHfQLMKCnfsq08hZgJRQMN36TzGw9pEOutPfRbqiNrSAkEKnBhNLQZp7SsXw1j
2YpBhbFHuJ3kkOwVw8dnomnDk54J+Q0YTPylwaL7i9l0/B+MOMzJNcOiKE7KFCbW2W4mN9yIRlcu
UYp2UNA19HRY/zlVevblUy2tQzr3YGWlTF5HdjD9sdxgQhJpxNVp9Muv93f1ylcGhsZCswCosNzg
BXs7QPqFXlcv6bu41h/sCt+E0npdBdYXqYkfRQ5c5f6YK/fOTDy1eYfBBN9ku3UPKUAmAwBkDBa/
1X427lUHIUGctijTTuUvNbGMjbtu5fRydEksOLgzJW+xrpbIwobQF7KFG3+j0tTsa4SnENSZ5OH+
7Oa/aRHoEwrOYG6a27QKFkGUJU0LoWiDxnZkdNFeaXRkl2orLvEyrDhtu8JqzO5QhFr1XyCn2t+7
mVReDocjDmd1+aS0z5aXVSExCY0qCgpaqejZzk5U66m28TvZd1ZTFS8PhGk+k9kwJlyvZSBs1gOQ
VoNiCYYQ2IOZRfBZmmG8j0RX/cvEng01Xx7PzkcXKV0wZJ3vRXWcn6tW+SbKuD+NGgYo97/j2kmk
oANZDvEjOI6L1zFDG0KP/RbOTDYol1IP1VeT5HLA2afZO0NtnO+Pt7ZDIVNyF7kzzHUZrpVCUExL
K98TKs4fuyIb1fao1032W2iTvoXQXDuD5EZkbDRGbntnUa5Wat1YcD0ss8ZmZIiy+MkFK5Ic9HEs
KbDEuoZ7CejbrZb02kQJwwEnc8nP7cjrT+iKwepDVEu8yYkx1WRBnvIiU/cCs6Hjy9eUCh5tZRuQ
1w0mSxkia3RCeE9VgYFjS591XxuB6mmts1UBXpsV+GAqJOBCQSstjj02cWoJQN32kqJP32aqhqlf
Odr7bsKgduMCXbtiCJxoC87t1ptIu7fdPJlUGoOl0dpvKxQTLq1vqO+A5iMaoDV9/Zo0q8ZjrO6/
9bRmtvLrtVcDLKU5Cx/PQdwiFsIvXZn6zCQxDH1fvegV3i+nibLJbzUN/D/4AXf1IehT8YVoId3C
860ttftXt4LCPr/BcgPRw6Pt4NqenY3ZmyazhlPp1LgCgCH/8vINRPkRGA8cRxC486/y7LrBzD3E
czZwvKLt/JOMxXSouih5UGv9HzDacCmp3zMQ33R5ZQt9JLdSGKp2nelVaQmUYgC57cMqHjCAlFsb
dmUTsXgzmAYc2G1zJDDjvI0mx/Fm9G8N9sucPlWgGCWVqCL4NpoJr5fM0VQiiSgeRr2Oft9f3JVA
D1ACTzK37Mx8WhwZLN3lJAqAQ3qJ7bqs8Vrq0M8/3h9lZbfQK6RPCcICutOy3YYZc5PqIXDtdnDs
U19h4Ork+nCOJaal94f6G5ou3n7CdrTBoA+sSE+EmdMWZovHHWbA2Fib+KKLfNfQ2/gP0bDe/aKV
qY8XRNum8negNOaraTCiJ630Rfl5MhDjORpdafdPPXpFw6lvqjH9rPSdLS9JM9oagk5FkL3OtDD7
UJT0XXYQgqYnq6tb7KZ6mUyvulJTP9AAbuRRQTq8PU+jP/5y4xKdjcivdXHS+xE7VDChuI+NTYgJ
bYqFwFx21pBygmIcPoy9v5Nu6n7V7H4c3iHMh5MrpuqG5uVRnX7QphrPihrSeHfQa7f4UxttCsi5
rMtmH2e5jsadFTU/lKLSfVTSWraSU9XheytxxmFXWomRX9Kmq/BjtY0yAvPn4pahtnEDAEmlTYYN
c4lPrlM6xlPsjnHyBY08oW7sjZU3Hm4fyTangA24PN4j5rZxO585qlrKHt+r8qKIGCGs3JwunZ5b
Lw+UGG8GOiFqdKsSguFU4Js99FQTD9d3Bf4eD00J8KpT3Y2ztbbruQOhUMHrRN1g/vmzi6vpUHhB
aTa4hKaRFCecH4NgryWBU5/0KM63EIgr4QQv32zfAG2LZuvyKFeAHcidFa8FGHTieQw+muNQ72Lk
mw+xYeB8KYx+47itzpG/dRaTBdu0PNmVJXGEUWHf511fX/h4/hMaWtYbiM7N8f7JXrss4Z8jkIsm
FI26xYNX24Mx9rWkLwFgpaMjpAcULUwZWaj2zJaGIsWSfB+lqvEA3QoxNtw2ReXd/y3WJgzuaG65
Qjm+efehpmcQJagW4nEbfAItm++NSTqfM0WvN3bq30d0eZWxS6mdg5gFm7yYcRZJWzSoa3uSQHD8
0Lp58Z1+qF3uyjQywlOaTv14anU/Tx+nSMFRsKGBhs1nYn1N0ON/ytLSbS4iNZX8gGiaRffWBNEE
BUkx4ndRYM3WpoOJlbEStvJTleaJs+/rRkV9rEmUbJ/TG/kBdiP+TKiKDTZkbO0Bn6MUp2EETh5l
4OMj/uIVnsXm3dmqAljmch8P1OQUzdIVVG+yT3i9u+dytJBgVgex8S1XHr9Zg4NxkNrmCZ5P1NUB
jXUXwQZOTNKkqNtn3L1FGW18xrVKEqVmWo00ZrgNlqlZUZaGKzODzxgZw6uqEMhimLOWt6uxxHFu
GP+VcPGPg5V87bswQrBI+31/TVcuWX4FqkiAdlfUYrSWQmbuKhxT1AA8xUjSfldE5XQEKKSdtCQP
NkADK8eEa48CP4+9MaOvr5e2nqykT2uURxLg7TjLd+necJXo3Cq8vffntvoViYG59v7WyRanpJoG
EZutUDwTwx8Pda/R611pbgAd10YhsZ4BXbOq6rIoFOUVLjG9r3h1YIzYtMzu7w0Y3vtzWd0rM0gO
IVVK6gQw1+tWOErkDCMFfNXH7NGFEuvlgzDedBaVb9Mdpj/0rFVrZ3Su9Upk5hQeQIBZ7+7/GitP
CYIqmHLzZ65hLJ6Swe0z3IUiyvrJEHojLFOMOmV8JDRF+dkd2jNtwy25v7VBZ6wS8AOw5bAxrqde
0ZnKjKCnyx0GaK+riv8gtDp/naLiiXlCXr3X26rZqDCsPCqoxrBBuQhmU4/FFSDrKrKGAWGTIIzK
zxripMegqQApTiI6DIrMHgeI6vtw4OXU8n9hYMx4E0yxSHBuqzYqGlWzNhvnkibn67wp84Pmlr99
h0rjTLp98VGhrgG4Axw6TLyb9lesNVqp40vshZOtf7TFGM5013Hj7N9kpjMLAiiWMQOd+TMfpWfX
6qhXTdXQ1fCwR3beyU6Wb1pXrw9t2tpPVSZsSHgloETwSy9ONBgaUsms5Ug5mZj+emjs0vwYP4fW
G7qwVXeTFVbfa3+asPXNTX+LIn97WmfpcJJvWlK0a2lLXA8XjI4xQbLFDaYjjkaUoFBSlDjjKXjT
4WNuHbSSQuh+yktMhysSD32X6n1OTG2acbyBZ1lZdhJkl54lp2cW6rn+ZeK4sdQgzjvmniMtmwDc
z44Bq/Elrlrnq6NWrXEKamH3NJVMkon7d8bK8FSU5weG8IjXdHENt1Moup4Ov0fYIvZFQ2Fp10xW
vcuTqHtV56A6yzS1H/Q2+/LykSE6z5klb/lNs8LFMYkii+x5AHyJRkmZPqq5gSO8keX9WZsC51HK
qj0ArfYv94f+65ZyFaKh9wS2kYCbFhHhymIHoFCGB4hr9l482d1DIhsjOYy5rx/0LpzOA77gr8q4
Fd/cse3oGkX1KVaFv6usepp7mHKHGl74s/XzLdWfm9t0FqLiwecfIIcsMUcEzw5hISBGh7HeeW2v
WJ+dHAmsvJzsMxyE6aN0Q/GpxaL60/3luAkzKL6ZFDNgnJP48CBfD1opFHJB47deH7fIJSu+G19G
dYw/Dkbei6NEWDffeDFv3uW53mcgcEbHZubzL3c9eu56HJSd5+bkvaYejUeVMvjx/sRWRwE7hBgG
j8UNVKy2Gy0qnJqzRUb+n3DD/KnRp2DjMVobhRyNVwi8wNwjWSyfkTq5jChayN4xz3U3FFjyuFud
grVRaNjbKihZ5COWsLd6LPG9RATZy8tC2Zd5bO1HR9ob18EtIokPAyxnloygu0fZ+noyZUWlwkJr
wDN62zm3ehHIQ+5b2ttU2PxPO+6pM1AAMZ+mqCje4vNZOAdiUgEzOG2M/nD/C95sTdgb4EhQMSeg
oaMwX1/Pz4MNh9/WqmkWJ0j0ncipuiBArhbhznILXaHxPYy/7o95s9LzmJTXcI6D5nnTZGvKIuxq
AGCeQnj6tjWa+ikr/X5jb67ODLIsTBjedR6k65lhQWma6K1OhDDI9hYG9o1xG1Xvad/qZy0K3S0q
/81NTz+co0ZfjSCNqGlxyoMBDW6++uhNqREfXeBsr+xcxh8GEZa7QQvss64VlRc0UfDSDuI8Mr0E
/sMbQy35eqpWRDMIFIjqKUpVnoxMRO+MkV6C5SpNuHGxzH/X1c0+j8V7xtebQbHL5NARcDWbUpk8
oM3GUfru+KqRVvihlwZ+7Pc3ym0gwWCo3sEzIvglgpm/8bPdOdAhRHYOa5w+VaovotfDR+JRJzpl
vezcXWegQfZ/ODuvHqmV/O+/IkvO4dbuMB4GhgGGdGOdAweHcpVzfPX/j3luGHc/02KlFSstK6pd
8Re+Iew7p/8xpYH9zh+D+bEoqAjeiCEud+zWoN26pqBvDVo2L3+Hn/b1iO3Jemc2pnoPWaM/gQRD
K/r17702zEY2DEyTP2GuvBxmlH3lFB5blg2WFGHaoHwRBUY638q9bw20ex2EYUqtKa31zpCa/aZo
x+YoRfnXqCuaW398zm/c6R+rh78o8WGxrHeQjbswU+P6VNvFj8RcxwP68/ONq/Xiad+Gwz9r4/xs
rNLto/8Yrl2ResyQibhDD2s9VhimxLltz+epWJtQbRpAk6Qo/D8s2R+D7mZSqcVwVntc73xnNs4o
D8n7tJnMG/vv8tAZFEg4d1tBmE24u1oE1jq2u3IO8Lhe3mfm0hx7r8CVGarDjaEutwYBOxIdUDGR
kbkQQ9e0Ius7e7TulCayg52B4LGH7hb17fKDtlG2I03FGY7x7sbaKpZgDtHqx6m6icylnKLJmuuP
+UD1/fUVunwHAKywMWAQAB29SGUL2ywTkevW3QJ1OvRxdT4ua+cfeynzwwQa98vr411uw80Ck8B7
40zAaDJfbkPiH0xHhgyfkqAcz5iJNd+rqkC7N63T/FiU2HCHQFn1G4WYazO69QlQBGT1qC+9HLaC
IuyhE2HfAeTMDiD1xqg0aJZXmqXf2PPXZpRazAanYFqBYL0cSpHJNTo2ZXdNKZo46wfxnDbu+rDi
XvJfsFCyvXEvbofo5ZsD1oygideAl+dCbtlBPDevM9ifE5Zo/6AN7zX3kL0hJFi1rFBExqPAOZet
xJuPSn+sbLP68fqqXpnerZ9LlEQ4QaS7e4kSc+rKOlcIcCW46Q6Bh/GjSIyj7xd/rZNGT4TTwaYl
Orxs7C5LRpcqhRa/VlZ2hhTnHlbm5vj6B11ZRKgxHAoAqtTS97hRKKCOHLlGiVYaj9acg5RG7QwH
iKP1GV8NHE1fH3B3sdCJ5WFDu4QYE+QPBZCXu8YDBaDoMJUxlRX/wUmQq+7t7FZ+d2UUKNC8LCBI
ABjvs/2yHbAw7coSvo5Q77CgbA9r5d8iee7O+PYtJtZ5lHFMeJ4XzTnPboSogX7GtqGGsByEcUTU
4l9vNNY6tBe0Z8IUJMSNGdwdg9+jAoghqaOGTB93F9EOfW/AsmjLeHJy9Qlfmu5+TDBtRXe4qIKw
Es1GIx5yUONI7ljvhU8/7X/5DbCi2Zsbh2EPvdQse5l5VMsY9Wb/g2MRcOFy5YVNmhSRm6/tW00L
mtBdCvm1tNv6+fVNdG3igefRziOZJt/c/v6PN74uaf2OVVvFtJlRuFwm61viuU1IfNZHpmaqt5DD
uPX+elQLSj3yAfTpUeHZbd11aucuWJoqXiGbPaW9bp4bd+4+d/rsvy1q8V8OBuPr62Ne2cjsLzr2
Hk2uy+qNUamyX9tRxUHVWI9NpTVhpunl3eujXNlSwA94gE1qNSDud3UalJoAyDWailHe9b/7TVGI
49RMor4jskHtSpqpqnA1Sgs3FFWAvEndJW3+9Pqv2Obvj/t929jg2CjtE+nTxtq3tqbeDwbDKatY
JUn3NbHHH4tanFDLB/PT6yNdm9XfoEMiRC7y/SuZGfWKW6Gs4iZJ+lNQps5ptWZxfn2Uq9/DHff7
qaC0vM36H7s06/KstdtVxV1B6kkLsg0rK/HIVLS/hDv9njqcPSgpQPTZ3LBfDtU5TlUoXNBiz5vN
z5NVwggdNM7uW8SAtwjYrEY3TousqA8UIh3590eD0gyVDPC5HuX63Z2ETgxI2ryv43UQ2qEbxiXG
k3E4TpUtD+h3E/HMvXUj1rmyioCQPEunir7p+O/mdyqqFC+vsYqnVLdOVjJUYTBPt+wYr6wirBh6
IFsfH/zc7tMshPnJ9RMVZ0ZphyKv63NtmajQadp4fH3D7KtC2zIyFgURm6R6W86XyyhKave6xmnv
mqydz1abNF2IEY58X05Y0J1qgOcPqduOy2FED0c8mDD2tGO7eM2ES2+gbokFXptitHkwjYceZ17I
O84yS4fVWPj4cVY/GnPqIcPjF3ojZ7s6DO8nCCsKbxe6psPciYZ4p4pF07VP6SS8GANa7fD69O4q
M79nl38eROLWB7mQlW7y0mznoFGxMwbCChXFTPdgyaEwTn2aTff2kqE0XYxaca5MJCBvrO6Vjwxs
0gHq4VCQ2LAvFzfA3y3VurWNaX1YnzSnmu6NYDBvTOW1PYT+MgH5Jj5BmXQ3DJ2GibxEtnGq2fpz
oLXJY93q3llrjS6qhU1RE+e8aBzX/oR5YxCZYm4+OZoUN1LIKweHHi2EaXqWBunI7k7K56E1+yxt
Y1Ag6t3oOuoLZaIGFcV0vHHTXptaMCdkqyAJ+M/2U/64aYs6X2ejcJt4oKd1HBXkOfbQX7ZgN7AS
wfimAwXphMhvdxNAd040MmUR655CvbVkp/E1UzByRnk+9ROl+O59aibTX/oK/x6ZSGfDJkACvgDL
l4pQqGggBlKvTD9YPbxv6KnDDSL1xSzyfYCHeEAoxhJX7hYsCdpe+YYo4JB5Q6igPYZqaW6d9csN
ug1DtwD2q0WCut+gskxzItQkj9Ox4YwvEhJC6LQyqN+NQk7Js5n1q34/TWZnnUZ9zAGzS0dpx8bG
s9UPEeQozPj1q2Ev1/J7hre26EbIJUHZx3ZJrTrTy7oiVvVizbxbOuHjYqeS3ujMhjvqMlniuq1W
L8z8IvhhEf0mIfwwvXiTZPnWyOqFCPUWP85wdq3um7FATjphJpd96tpaKASRRH6LqXJxyJhMVCDA
oEMYJcTYrZk9jCrDx0nEqMDMbwpX5fFclbhTljK48dxeHYrgAjQ1EiIX95cW0CSWwSpi2Ejibu0y
M5wr4d3la/n8+mpcG2mzoif5Bah6wbdNZQWELe0LDpp0w95q+7hMZgthhVI7vj7U3tTr98JDdyWN
2wpR3Jovr44RxeIUAzERE2uaPyubPhnUNSt41mB0LVgel/J7wxp8LwpdFPcurFs/NNJB/wbJrS2j
ph1si9620Ia3Tj06T33ZO9rRK3OvimbTV//qSWIb4djN1ufKx4s1NEsJ2nRKreXW11yduN+VedBF
l3e/2YDkp+FexN6EQRkY4iJs9LaJRhorNyK+a5cFKTxi3RC+Ocu7UAWHy0yBWy5iO8cAeB2W/AHo
1l/2/H6vDk82OLfNo4yS0cvVAZDbB6XnFbFbBP6hyJA9qvLFPby+Ca59Cyeftxmgy6V7Ad61K8X8
IY8duTgH7OasE7zDv7Rj2b6FGxzsxwZ23Vg7L78lh6+SVXhZxpMw0/ezjyq34w7y7y9xRiGOBFAO
Sn/fZF40d1LWkDKKvrRHeEjihE68dSPKuLLR6INQAdtE24lYd9dOqwUV1T/BXaCaxTt6qehQXpx9
X4VujXnP6fUFuojcmLqNTbIRW4mh9u+7kBkSjP1axMBDlrth9BUkkhJWXoBN8JfZyBAF1wvrH70s
bmVW2w57kZRuQ5N4O7+vvQu1tC7z3K2gUsRV0FqH1kobDeaTsVp3M/61b41snj4roG6/UC/2fja6
8/P1T782/ibZ7JCYw/DenwA3cYRSbSDiUclqORH1+S3s4XLwYzcQIsU8sGmfOuB3w5EbC7MDa/VF
dSPA2tZzPwuIzwJaQFDwMnQukQi1cF8RcaaP8mzNHRexDXTrQ28U6mMmity8b+zuVon5yjazKNWS
fhBJsst22wxB9An1Wwdb0smxlijxVeOEOdVvsLfQGP7+gSOJ5KLZSkrk7fv4zvI6L3OUiqtm0s3Q
wBn7Q+M36c/ZWtxbId2VGX0xmPnyNhB20jhOm5CxD0K+0fwiPaDTr4dd8awV+tcqcaobh2hX6t3u
H+QBaLWghMuVuj9EQ95PTVDbInZQjB5DURbTp06hNowDda77m5KSnN++vnv3HObfg9Lcd7ZGP8WB
PdK16pDzHHG6j6XfrE/ovKdIj83LHVp3mEi7ajqN2CYf5sI1sNWsxqhIm/ZI/Nj+2y3qFv3l2qTz
MIJLx0UNSNSuzsXuyefO9AksnIIP1sfhfg78+mFIs+KQkDcBFxe4HL8+CVeel+2iJKymZIvK7e4R
Q8dJKFerRIwn+vrUVwDAGl3z/319lGvLSycGCuEmkOLuo3ckenBU7wlk1szXTgpn6hOKBM3HFvTB
B4FN+o1H89rZ5IxwLDkvHPXdc+b2hOddoDGXFvXmcZ2ro5MOWNS48pY4//WhiMupg/Lo7JsU+uzO
GGdIEbut6YROM/9b28YaLYFzy2Dl6lJBewEkSIf14gooulzTSkD7cTYU6kH3tOk+obZ2o9x65Tnb
FEWJojdW2YWwcqC33eBNJFqY2q/jo0q6dA7nIF+bY44qf4sLc2qZhyCZG+9eZVX26/Wtstf22k4l
uh3cBAgiEVvts4bV7jyvWwnlhfIRcwQ5rt+lGloDsba2YvpqGblXflFNha2zT1F9CnNtQX0+7AOv
el7ywrUPRV20XbQ6ha2OCidN9xTUgXHLd+zKgvBLA8gBvAGX/CdwxsrKWs5O15HViDKXbyhu3Dg6
1wZhH9MWppfJMLutPCY21V/Q1XFO+/5MYiNCZ13qG/WQKwd0yy3ZxODXqZXuHjMUhNS4yYLGztR6
H4xkyR87Z87/WWq/fG6I1W/ZBVwbcNNKol7wu2O5e888EI1aJsc01qqqOfQ5Wpr9nC5vfW39ZtH8
Pr6+q36HlrsggUid3ihI1y3D31We6gS7jqkas7iXTfVkuWtmh1D5MudAz1t9NKZkrN76ie7CFaTj
eTcN60h5356We3dZTedkDcIvDmpruf1TFNKS4AKKbDm4vRytUF9EmkR9oWY7GmbTAEtsWFl6dIPc
ElS1fYs6DBwfLVSyMLSoalOBgO4mwXMqdVmdAq/Q2vsm8a0+bOeysA6y8Fq61lNQeafWmKv87+9I
CuIEFLx/5Jf7GalMZfvQWNGQWezlOPkYKEG2sQ5J3y03hrq22HRVicU51luB6mU8UfJXE+VV+AFz
sMSJMtWnvq/K73AX9SgXmvm/7C5qmQiBoBnFw77bzgm8ClummLpOxuAd0sp6lxo2+SZObPfrqt2S
Prx2Rml4Uuvn8tpcqV5+3yqFPgDewUNW17tDbjnpocac58bNfOWlASeNFNXWob7sTuvokKdN4Gp3
htnrULsa400n2+4DgiDi4+vH5doH/TnUtqB/1CwhiKHO7COj1GFXF9makGevQozqfxgFpgFFASAT
iCi9HMV11zkbN8ZMWrZtKKiLn+ni3fIAvfKg0TQEdIj028Zk3l2gZZ7NJT4OaZx4FoYgwtCO0MHz
E7Ra8166bXZO/VI/pCV33uvfd23bB79ReTacDbRBX37foPcmvCNO2DAvedRx5M/VWBphIPjcaZRO
9Pp4VyJISpeYRW5aIgTTu10fAMElD/WQLLMX7cnuDP8kKP+dlhSHOTRUSoizyy1A4NVBN7MHukL8
175G1dNsLQvHz+LJMJOjmNYxGtrMiZGk8Q5j5fR3ATXVG1HrlaOAvBNmmOjBwVENtv37x/70OrdJ
NK1D78ZXxrtauD3Jrjd81sbAOr0+qVeHgkcFOpdnniP+cigMG93RL3l/VZ77p8FNylBqMn3nN+PP
/2Ekcjwg5DzAzp7QVKhAOrJGkc13mmaIjBwDBRpslfwmscW8hT3eA1e3OAuCDwEeZ483+EI/YE6z
uhdZFnf9MDzYviZOHnb3Vuj7qfuxm1DzOzpyXWVkJ5393a6s5qFZpbzVnv3//JCt+cVhobW427Zp
3XhNVaJGnhuNdciMRpwx/hpOk1ljZToGGjlgMzIVRuVHqGZxKyVDe3x98q+c1e124I2CPUcSZr5c
Zlg9anJm9Ng7MSClVng/pWV2SDoJh8KK6/0PG9ii6UdlFyA/lb2Xw5XVZJtJtVnJb/W9QzUPOfTE
Pvu3Bx99S5jyym3ObqLPRRWZgvW+qTFXKy4vVa3d5XKaIph57f0idD1+fQavHZQNvLips4IL3j+C
i2zcwSkh/8513o0HB7zW3SKgdYVjn1vfXh/s6nKRB6G/s4md7dtd2aS7VWXCOMygbzmR6itWLjHo
ghSVcZhW8oIbK3ZtRCgICG5R6LIvjLRq25t5W+Cww0RAJ9+35QCMoUiTd6XmLv3BKaWn37jQry0c
hRFa+Bso9AKC2tQaiVo5pHGRFxxDaQeQBNxbo1y7wQnLiCuoPFzWsRO4RbT2CMVbpQ0AMVzMg88t
hLUTKvP9m54uBL7jVuacX1/DKxtmazWjrwnjD7LTLioMJopLmdLZlk5h3GdZlR+FNXlhAmzgxuLt
fXy2y87dgAtbKwpWs7ut7h8PBqrf6xIUYx6PWSr1symTvjlIVSZrNExmq31OJqdxT5Y0ZX6nXEdr
okR1IGPMNQEaoxe6/1H3M/qoqbCqOzHI8bmUXeGeCidx9BuBw7WZ+fPX7m7EVluKsu8k2iIARw72
MiJeN/VmiKXmX3rb/7+JAS9motaOW9M+8Su7gv4dPWrqP+v4SZ/XKqoUrWNL65rHaqjtQ9f3w42V
31Z2l4xtJCkiSLDVZPu75A/p5bapWmIGTwXFUz8ZS+hqRhYNOGlHvltqBzQw7G8sj34Yh0A+vb7x
rhxlUDmbMAO1xu0ZfLkZxipz+6lIs9g1laUOaVvSOPWdXprndMaYI1x0b7iVA10JQ0kPAEER6JKV
7PN4iSAZQEzcFALNzN8YQ9WdnGkS4aqVBpuIEquBBSBQwewvqTe/l5jgjCiJngtF8t3nzmldCBMM
ZqzViftYeXpNwy8zIrNovRsLe21mId2gebiB8WiLvJxZb3HB6smtF1IkW0jfWMZZusI8uzWVy1Rv
1hsn5dqswqUgKwJ+ACllN2AxyMICIVjEWTqmX6ZO1ACumuLYOsbi3efdEFQhV2ZwInvX5I3Bf//r
u32MWymBNjkfYNd9qcoZjISudsPMDlkxQBzV7OZQwuPI7i1ET9pjWlQj/c4xzQ5WT8pLFyTTzbC1
fPWoZd30nLYasFiRmp16hHLaOlGdGsm9Zw29eEqSvH8KWr99iyYvfqh17dfrqfWdSt04EVceGuim
0Ji4IbFR3G/Ouc0aGynSLG7qYn7EZNRIwwELqtPrB+/aMAE9E/ITGkYXVSZoTwIFwjKL1agtD/6A
qJKyvVsioFduT6RjkcxgC6KlvI8n3c5ZB3dyZVw7sF4OFgwUdLG1GoScTVn4++vfZF7Zgj4aXAB8
aJ6CoNo9YyMmT7XYmiWJ1fnpKenqeQxBaJkfc2lPQ+RmtUpDtmlvnhdzqYsQfc4AhnU3L+V3aTrF
euI78vKwFMvw00LzbY3s2WzLO6/y+AdmqaFAPwR+0p2rNZ2fJqgZ06OtZ+n0sXfdVES2ws8jGpok
1e5RtG14scahfGOng3qC2bQ2NxbyyhTD5ENEB+gdRZb9fkEIRQ7eYEmiZSXXKGnG6WyldlbHQ8Gf
N8KgPVV7u8HwSAX8A+MHPup+uLVU/Yi7H1Ocj4YfoXNVGtEg9VaGyinTIcrMXn7vMU+sH3So4/q5
TrViCt3Uo8AErrTzQ21sjYH6vIUu47TKujm8vg+uTQmMOHD9xPQIYexuWaUbcp1H8Paq8Fl/vR5O
2rx0oVOWf6l1+Xs6II0C+4RHBuJ7N1RvV1mGo0sZI5RqnBBD638kMlHRYK7q199/FerRcD227ir9
oZcXerp1t2skYGK9r/zTIiz30KNzErlCfXp9pGvHiPcJgBzlWSR1d8WSKRGDWDtZxlRjvpcy948B
6pOhjmjKkx1MY4SVizhMRl3cSCWuXEq/3X82B1lAcPtgJOmdVJcOs1lVfX20lsV7uwD++vv+7aYK
Q1UGoS9UQ3a3RNnZperaju2BXdvdKrT6mM34fWmDcUvZfYsOd68SQ1GP5GUCorQP6fJeT6ShF3yQ
n2b3mZxU1LpkZPmwGDxAWhaVtV49v758V7Z/AAKCHQIc4RLvnPSbAcoIdSZf2g4wVJe8KQwM2yov
vwEiubJRNp4hBkrEGJc6O31uBi23sYinWRvXODCR673PuEzrqLFm2B1rUc3zuxGoqfsxTX0zuXUd
XYlytm4MlzIPzCXsoV9aqaeVDoFHt/MfiUbNHi/prPhkuGXZhJ3nyk+IdVGpRfqvcD9oSw3RpiXi
dcPBsfNHs8fD+zyiyPAGjBfGsvWUpnZYJtBrj6+vy5XNQNJDY5IXEWbwvqiUe/Y4FIJuWk1Idpbm
7IaVLta7yrHWqJTE90k+jzfI3leXCJAm2ST1JboML28Nv64mPfFGEQ9eaX0zgqp8Xio1kZfb2bno
evEgmV+eN92JX//ca8UkIgxOMc8xGfN+aKpHi8IMUsSmt2TYeEuo2CFMlbWISqTYmwMvTVkiKFLV
KhpHYVjY3PkWFO2x0T68/mOunQkoABt0nOCQRuXLaeiVRe7sOSXqk27jh+T35tc8tZvNukXv5xsr
feUegyUDSYZa7Bb+bL/mjxSXLFtmVc0DBPTPg+bQIcSIvtzh77+JeJdqxEZfu9AhSolXKBwOjFIa
3hMgWivM9EUdU97FGx907ZgRjFLQhoa9lURffhDug6LRehcGm5OIcyell0fWnHlfZjFlFv2CQT3/
7cfBwgVHBJ6KYI7I5uWIiAJD2g8KGZsl4u2hb+NuiPRi3TthtWIF//poV4oSRMJ0Pyksu1xne2KK
sikDagn3iD/6qIoPVYGWtJKO+IypOJmMLTu/iXoIgvVTUE1ZGiZJAHx8aR1tObs8xAv14XRMjmpy
i+zoNvakjo0y+yTEhqKx/3pBUCxGmmmLOiC37bM7s0PXRCHzGUMnb495MDv3jqixRfZN8dgH/Xpj
PIfpfvmQwRKmOwlGB+rQhZkHeLqauktVxAnSwRFhRxsVPrYOyhq9uxtrsb2/+7GIPiiQUoyC5rF7
n1EOwy/N6MuYS2XpDtkwIsjubrLUISoS+qeKtP1bUnZNdV69Nh+iBbrGHMJRLVK40k0twqaXmfsG
VPp8X85p8BMQUzsgBDvr8BjSaUoPUF3d6TAWE6/xjd9vXv5+GiK/9TWBidJMfbl1vRUNXK8BQJV7
Rvs+odz275QQ10H1NFc3ahPH/o/EMYAFJQNuIOHZxUcphFweXFWikZzBp8lvBD2XJxiZGvY3wBgK
bxda5czngNPc9lQbVf3JyDU3tKYgOI5yNJ7rYf7y+iRcGW6r3HPhEmNdas7nmj5N5ZiXMOfIRzJU
y98NxQqgKXAp6thrcYs1c/m4cnSJigEE+FewMoXNFa8JB+xP3ucfpgxM9qzrC+R928cadBnukDsv
bsQ/l/c8mGYE2bElImClp/5ypWEDVHDYxBjXQm+Oq9+Vm860d+Mh5YhtW2Z3JGiZktQS5cCf23e+
XJkn+ijKIO7S1spOLiyW9J1aPOcYGIuWhXLC3Dyastn7ZvRT1R0zZ+68A7IJ4xJKXxt/YsKizI2W
5n7tZyd9rJMyk++cpsNLrTXk2DzAKum7aFLzUtFmbrMUSI+ZdudkSRA7a9J+Ht93kyrdMF/xGY9m
kZS4Dw+6bFG894J/Wr3UvtqNI99LXtmUMp6ZfPXTNFtDtySsOgA71H6tKJstB7WO1TtDpv0/yzKX
8iFY5/mHY4xjATXCGVVkCXgdEZ+SlSGKe2gGAhjrPm9HOAtnyqLOqemdbInWwFvEe5TKyk+6kuKr
V5jVV2Nei/acmWX3OfOpax+NfF3XsGynCTegIRHiPyRisioeqA1poR+U2RTWDp6uH6dE9RiIwI0U
9nmaXFongTYs9T9pblEjXJbG+aDplf9vPgWNc8yJw6eziTObQEZB9O2D0GiVPkjoUulhcOZSvBmk
tuhvAI1b1r9jGeRaiLjStP7gRhOobTWlCVzdWFUS5cFSvpWmq/HitW2NzJNKmo/S0ZJ0hC0yB/rP
dW4CdaeZzWS9LayK3ixWwLNucjV7mirbGE9tgKk/TT8b3AgclpqJdy3nJ50F5b4hgV/OYlmbLho2
r5y7mYrTeFf6Y/kzS8zhKw1jIhUJnOF50JHgvptL/g8hKMtJHYp+MecQhUUP4yAw9zVeeNnURACI
0l++qi07gu9YrOGgZPm9WtIJcrdMJ5oWje9/QNjYKEGEyexL4yR1A8WsLb/1KLqWkel3xOQLj10A
xg3g3hHzEdmEoHmMNZRrCVSnbFUA5grG/M8kRX4tMgzAHsDx0yU9gFMLygPl3vlzsmTGO8KY/hsg
ol4ds7oT7XEs06kNW7zuhtBF7r+M/ACp36h11u4XZ9w5jMArnpYuUHmYL737oKnBB2rn0XiUlSGM
iExEREVSu0M0Bln+pHUtsr8OespDCM1/eCMKv6ww26zaz2kjyjeFY6mzpmT972K5MjibYjHqQ4dv
RhkFiBA/5X3lFqGmzHGO2P6iwCYRRZewXR3vP2O0kq8rTnn3VTHn8xFWDd5gSi+t8tDrvDMPWdOY
kEtEbd9n1KurUK+n7s2Qo0wWCi9NnoxVz78GPKElsup5+rESSfFJd5r1e6YV3Ro5eWYsUWEm6Q+c
kDItzM2xzCMByzINNWzIlkMiPOXf1UY/f7bMxnof1KU1hHmVis+zWJ3nILWHKVqbxX03SJClhyz3
px+VrS1mOIwV9cvW96sMBtdgQf3v6gIBb0/m+iGrxmUIg2odNf73ITgW/tAmOE1UxSMCranBl+Ve
UxyGrnKag7V0+fID2h5HuQtyJztU9P/KO61v7AdJy+xxTbLgIGGoo2SC6eQSAju016gfof8eKpp7
MpRo90Wy7KYPmuW23WHpJ/PRTq2SPxzVHmS9+jKa18nJIhkM6msu2vIXtrkWtGFVG6zukno9u1Cp
982Cq33kLPnwJUvLLo2aOZVriP8JB2Rs5x5laEc1/woH06sw4TKThw6H2uTUZ6772dWL6Vfn+uVn
Sw1iPvbu2DtR0LnZewd9ufQMnhwi0KKaIT1kZesMQLQoBB4I+AODKCdNunBKNfNsd0KmJ6uiiRSO
ade+nYWpC246OT0npknxS9nEzWHlFdaPXM/T7Li0CEadhFh8Sjt0X75Zqyqyg0+pDLtWROCeOy1L
hkjmrvOF+l7bHwstbasQXub6S6PPu9HYZn8NV0NbvmC8rdooSDV519ok1dHUCAOxCXRZxcFlzwSh
odXqPRy34isACzBgY9ePcxgEev89TZMG8yRV6f/gF9F/KcFaIGHQmeJ76Sxuc0yR9XPDYOrRffRy
xoqKPN84FrDNnLBI8vrXlAMhOrSOW8jjOM6eFzW+Xj6a0AGeDFgJc9TPWdZjupZZn2FyU4PU88Gv
n5Ned3sQaaP6Z90AJhxHQ2uPa6qwTjQ9nAZtQ/b6Aae3vo18L5s/17B0CE2xrHVwe1JYVAu0NdFD
wcXACNfWRDiToi0av65aV+/oa5MHBsfTgC+AU0VE1bbrJa70xEnOXVVvjD/PzpkUc6biHzlCmFqE
CqQhj8WkmZ8pD1QNYq8TAL2hqqyfnQyCt7CPoBt6CxyXsJHVoPC2LJcnax7rB0dknRfaaQu4iSdS
PC5muzzblVifq7JhryIU5v7yE+K4Y7USTnN3CPN+LgSar2Wb+s3JnrGtC4N66BdglciBhloh7fLB
akY7ztMh+yetuBZwR8wyES3F2Dx3tpWJUzFCchkp81f3SPGsDe0fu4vnujP+wXywwB6j5l8YUHvP
ueYHPT2q1pt+1eNqIakNsYdqsuy4BvWuCt5CckjSwzIs3tkwVddEVuK4KkLzs//PUUnphGutZ9mp
WHpPcsrS4Bck7hYLWW4TLVwrXstIAgPMMHPNsQKlBy1/Dbk7rsQWWUUtuirtJTSAFfSRkbZpGRqT
Ch6zNEM0RV+cOVpKzK1C22qKr2M5ZP9VtTmNh8ST/kJVW3OfUkuvOP+OZis6TqVDgIGqKQAlHlbR
sM6hPajucfXNoYsWQuYPiQYd7tRx98eDOyfBYZYJwXHNS2RSK1wGHzh1jvItVD1eXddN2i+mXZkr
IJxUfGqXNSiPqgIAG+Im5T/W6A2MB29O2JOV2c/dnYCt9p+lNPVeaApDHUfacopS369FNBXBOB8W
sd1adDGWpzmtcveuMIv8LVJVyEp22PWB53Da8b3AQWI5LxUk/xO3hP7exxF+JigwlmM1yDp4Rwpf
PGFvQe7b2o0nD8pZgLot2gaX4L1ZuJHXtKyPeo4wZVinOs8Ojm2ZhyBOqecPmpbWVdi3VVlHE2QL
3sdxrjmi3Pb/qbUv3iOXRvZv2BmesbiSrObd2qv5Z2AM6blzlRNwXvr5U+Uu1ZtssfpPui55BpHc
p/+gmq5Jwsrkho3wk5BTKG2dx18TApkU3wN34LaT+630C06YvrbWfVJIv+cLKH2GSculHBnlVOOf
p2VjFaZm5b4ll8vn0EPAtj7YhTXox1VUphnNWcO92Fqz4xwA6QAjKlFnMDkigf8ICAhnDi/JEhFq
05Iotl+mPXSIUsiwbrqRv8zH4LEq6dvxzni4CidTME3nsadnSP+sJPAqcA34rzadIYeZTxALnFJi
VFp2JnslWQbxE//bOUEqOTM+Slmnz5ozBF+9TueRT0vu9KHA5uk8ZVnSnlpcMpEmck2jpUJdaxUu
NrOrseGVRgvFVdXXMdDHmsqdGO7wfc3UXTnn1ifZDqVF/mHkVli3JpjGYGgNddIbzQbQ7YDRONDV
QPxQn9T/cXQm23EiWRh+Is5hHrZAZsqaS5ZsWRuObVkQzBBBRMDT95e9qUVXtZ1KQcS9/1g9hem1
UrkJYYrRIkVEXbJh9ZR17n5jzg1UjSKDzCEG2mIv23KycLs/mz8e680YNs7LMLiEFEmE6m/eVSBS
RCsBankbIx/PUUf4N+PgWPg7EmCpHrNm+56JeXGLTqX6Q7pefd/QJbMX3Rr0yw17stcWWCq4SRyW
nY7xcAgf17Aa4QbTxrs1u+OZy4DsTuZ9arZXYlIiPrUb9RR97bH70c1te2viynTFmBBWWqhltj8X
RHsqbzwZG4qAA2uLZlu1yomBqWYax03XnLyNQbzIRjabkkfVGwuopPVv04WatKJMJG3OLeO4D56D
EOSO5SDpc5/YNFYp7Q8vixCTzIn+8f9iO48YQbKRsOpkmYeTaUcespCiFpMT+LE810gap5zkgepP
sHnqxzEPqy0tw8fI93TdBNbBDmup904BnKe2W/MK0hL1zbKI77I9sicMC9z/R7yv5iwZk8K8XbL6
r1qC6je0pzcUUbq4uoircOavJUb4cYJH+lzDiAm7ceOXgcDANR+dtXusZxcCdh8j+5tCIZLhMw8f
dBFOszTlzuT1J4y89ec1Ycw5G+aRd+fwti9S+4YOD+mWXg/pYVd5x/Tye+g1P54vdw26jA/gsYKP
MWff6cVfVjT71c99IyEEeh7RcJjXjm1CLyZvm5BDuLIRH9gYj9CWnh1jkEBMVaAeUDREYdGNc/+X
8qj1b1hn3Bp9SMBbvjTyEKVqnfA93NjNitAm5p2FloOMAwudZMrxfN/VQyiK3RO6KRnz5uv3MxAp
oo5+/4hsvMw59T3slpF/BB8YRZl8HKGVLbso61f8S3p6F5Uwn9E2IOVoB1anHHGK88TEHrG+bktf
XfQyeCbfNmX5NffRIk4UzUvMC8ANilvR7r8GQQhdrpLVdQou+Pa2ogyF02bt9j+OqcXd5FvZ/jd6
SIEmZ4h/NBjFu/Ns9gwzwjRnwR0B6GIuUznUl7RaVVcyd84IWLxdz5dBE8+Q23UPaubsahqRnfgb
m/MQ+rzWg+0Lt4qvgPFQc43TzLL+ozQ37XKzH4IdEOyvP10v7Y/DCa3KY6RBXckZXT3aJRBfcazC
toyk079o3xVjeX2o7ya6VBjcl9hdCnwFPpUObQLQJhXqOcP0+D3d420tpDHWLZCEOFx/Trd9dtWB
Jy1zjinKWXLtzdhmi5czWq1vdbqntkhaEihyZ12d3z2Xxp/KxtNHF9RHlps+2zj7oyliI46ZurzQ
einH3+xkRdvP8ufeJ5GgVseuyZl7f//eupP4jUxm+Y/8peFjjQ8vuVjtLarICIOvcxnvMzfGMG5T
0RxDwvE/IAfOBzYcluOuCX9v26oeA8HfmwsaQT7t3A09W/dhKnIE2oCrhrs6KtzFmueef/fSCydz
LvHg7b+qYcheKq3arKwchFe8CcvKzRwC4Of/twjlDbKGb7qtjqZw+i1ADpYekV8aM4q3jtn3kg1p
9mGOOOQcz8Y24rwjpj6f5yr7R+bP0uUMg+t6ytYq7M/kIqRtEaQNB+pemeEnU6N3b8hP3/Jwjjza
2BNPyvPkLulvW7X7R2h8dRt514w6qlv3T45rnpVURfyF2bCNnJIoBuvcAwL4VHuUPm3JsRwF4bHi
D/NRFuZ76oy3mDJUAkqxoTgAD1iqb818gCPJxT3Mpc1MC2Tvttwe8bEmGQttMFxaNnN7s9Ix5mCK
jxzv1MhePqBb2fdCqFRMXEwLENTo1Pz222Vb+1z6Y891FuwmvXNm475tzbo9YflmGDrCoblnaGZd
25u+HlFJSE0htfYB7MThBMyFKP36vJnJ3z8NkV//59IbcjP6/vRiDikdyiyonckrL7VTaaommfMj
1WYkICJNRdE0O2/HhqUCuEz7+ykNm/7Pob3sw3XU2tK7l3kQssuRbblOd7/O5xSQvNi2OXgNXD19
tCqzlJyuqTGAz3J2v7E3boaJ1ayioN3O9YoGYLnOo5TY1Tqc2TdivTSPrpP1yzVqvHHOGBNhO/BB
Ri9tE3tj2fsbWboBANeeh15M4Emb2Okz7jU1fbVODu76LJU/utZWL8YGVVVCMvj/JD/NY5f5+AkT
r0//s0JZPuPQXt3IfvJRIcka8q5lKctlBaidh2tW/1bEOdbFMC0zN0zdpMtpZmv/5wcmbUpixCeu
FaWDI4/mAFvohLD4sQoG7tQFgEaevavD7lYdi35y+nZo0AOq7HmO140D2nEPgI1kDVTpgLaOpyOa
HB4GGG8vd4fDv522KQ75wFX8TpYLbra018N/Tug1D9SD2BhEz04/k32TYeHGwr6a1q/5vuo9vnXW
yUlukR+nHsTSVltCbuskvqXH3H7NZLNR+4B+7msOd2CZOnSJsx6QozCvqH77nCOzrfmuOv+eyWzf
LsPV6pdnAoynsONsn1bG2I8xizdyaiDj3zLq4hoWctlO5EFu6Qe9df2rpluBq8ISk4oOMmUX645J
P2fZ1DZs2pPvncLhGGIsVYn7HULQWb+Nit06zyo/fuyjKrglaDjz81TX24eto+EPE5z/FQw7XEBD
jzDldHNAkM9cJV3DxHZ466UahXuHh3ReEVZXky1TU8+/RbDtKRRaVktCHLJYntRRrz80WJvP8F53
84lZAGgx2Q5BYPTQLF+9u7gSDqga/uq15vjswWzT0qSTw5t32OFZdl7zhUKHHdtfNv16eNI+7WFj
fvF8BC8xJXR/GlDOLrcSdSjRmNXyMZAX8VDXU+1fjk7Xv3cmxrRY2x0eMEtYxvKj86eftdHjr6Pz
3Hc9evP3laygd2eQa3wx6Aef8Osnv4Woq5lYxL1rywUEbiwPx7MXdGmoChky/X8HKvBfkhCj9360
gy2IOmJxZVL1P4cdnL8kSSrmmdt4SbY06AjOc73uNQ4r4vM6v0JUEnL/u3lGNHOW70OfrUXkWmsv
2QrCwtgyqR8Q1/5/bZJN37eome68RSTdjRpctyk7skHCwnCZ2Fw1gUsLik9PYr6bsH6tnGWv4eH8
9qfJGodj0xo3OE3TGv0bnWQHToXyeT/ERuJm04s5BNru3PkE52Nu59jYBNVDon54td8sHGp1kFxG
IqTTnOcSyTM/HVED++becxBxvIlqqmBeZ09/ISXkVHH3hv5IyKXJOfN9Xdk+HvPXfU4s+4Jiy/kW
zNZE+T7BI+Zz1tk0Z/TQHwuugTHH9pKCxbXMsnkPKzDmyyxCik0UJ0w+IMAWUCYbD1ZQ+/0/CcAA
nu25iDFXGYznEG2hV4SK0vVyb1bsuNhEOBoXp2clPmZSVfIIoHAvJ9DTGilJ3z9v3UJldWOGeOLO
nbKsqNtlvTU+8W58xFa35UCB+UO/DFlcUNbk/qjsGn9J6IvvY62ZMVTH87mh9F3BCaMp5HiSTkZf
Xz/+9BVh5bkViXjTW6CDN4pcwpcFKdk8ntMZ0vsnnLX8ty2+wxkv041m1Ivkrosu9AHMD52fbewz
y7DeewI9xw0BfHo47XqqPjbOjm9MhnY4tzMaiqKP1fQZiqolN73q05X81hjomaq7jNV50tvbIk0D
ysqZ3Vx0oraHTCm84LTA669mMdeNjQXxv2jv5uddeMlI0sEaGIb/dngws+c/d9q64rRg0BJ5Osn9
qx3i4G5qkv01mr3u58BTGpF0vJjn3Qbr76ld4h8jRDsImohZN8eg3d565NbTfUJvzspG1BvWysVn
eNaD1wIJaR2xS3CQiuVxBl1dvZt+SgPdAcJEexQA7bv7pFzUTIk/xIAFq6xPsAJjwpTT7kzuLsLg
7tSsXsXO5QXidqb/j/95pEYtd1LrueXK+frWOl3wnIKcMm4gxflnCAH6uXXSeV/5LF4+kuG/wwtJ
D3si2/pnooIQeoUVOShQHLS3CkxrLhs5X3FATplHgmX7CReWb5ZTW/FxYDVsfIs1YgzPboNB6LP3
cCvnIeS3InWu0kwyGQMliVxs9BwOyNAUGW5VLKrHyIauLfQ+ZN9Hs9jlxieqd7/ogZTXK7jgzje+
YYk7Rf5g9akPxvrn6KCTBb5YgXSoUWziwiX2tS2bvTnUnRvXbXWywZFk5TjGqcqFnBNTTkgxUsYS
Nb7g2NhbiPl9QYqdGL6ILlvNd4CISRZt1rvpZ+P2Eaxg2qzurdy8I8oTbs+mkHPAeKbSqu94mRjT
LxBDlCHIjcVhiedlKJdhWHbwU6wbp8AbXRZAUbukcWU7Ao8zdbHWe6YNRyPd5I776e9VCvg/RtdU
xzkMBvdEyYv9oZNNZaUJEoWDOYbKymniMccTv77FL1QM41Yqnc53XNrDu15NcJO1/fK34wZrbjTK
3O6cmn1oz/GyZE+DlkNX8rIAIbR+sjSsGXGXnSYPt2gutogBUQCwz+fr9eh9q42YkoeWReFv1YeU
1y06+DWpZp/KtvfGMbeks0xF1uNVIXXu8L6iMWSyyYHDVHzxktlXz3sktuMd0MPKhwMIPD6FjDFN
XvWm/oeLr94vHtTdcDdQecRKsDXJ8GMig9Q/ewtRGCWgYLh8Q1rc1medrM30GO5zZfPaHMn4zQCn
r2yiIU3hvBcMwaDRYr8dglB67xxbbDTZjAtB5MKsW5z3gjv40bq9iJ6djOCTIHey3aoT5tH+lamq
ir/5wPj1U7xoFrsujXa/HNzp+JwEUODv7WrevCgeNMUr70LcNcL1TgFHXnsSNX6/Qisq0zl1x8E7
L2m9sZvy/ECleoYQN0F0sOK/nKrwljSqWN1l16H7jd6Q1P5te2eTvMEcPnnH+sj3JYW0j2Svbhxt
k9uuZPX2QfCQWBuLW7bdoSuwR7QA6cY0JIdW3Pjx3ymO5uwClD/URZ9K+JEmqjN9gpvIfjR75qAF
XA7/b7CH0r70VSy302S6LoNVHZV8MKEmt6DJwsW99I3vew8EzDrexWkFpJ5Dm8p05pxbvmzgrC69
0BWxDQou9Nwfnvmc6xYcpKt2axheMu9L84freyC4pTsHgJjqjZyxsc87qpftfRO1OihmzAkMtyTw
BAU/9KLfiefZ7j1aFNdPLpLUFDBNo/fsVEsaFE06Z85zyMA2E85wbPoxq0wKJcn7bv7zpm01D2DT
SfjuEQCSnKSVIczKtPvmtt1Tox545j1VsFXO5HIqXoAynHDF51rLyP3rwWuvZSqA4r8Fpu/nb8C4
pAmgt+fSUPgPJOcUl8PNGqm5KaNYGHnxN+RDOU6V3X/tgYNkPnTGBcxxgc6LZZ/s+DAmkrO/Z2+V
pVlHBOmWrJoh70l+7nOEEe6d6+kWkEkE6174c5gpViECUW8zgLbPY97hlNGiS3ViUa2Cc71UJP/V
nA/6fswWnhso7cOWilFn+t5ezRLcTYIYHLvZzSknKqQ7PuZWtdkJDUBsi2pS+sPvDh0WGUboI+cB
U/FN3SetOsvuiNkaMvrpT/6oR1WsIV21paSRcD9VJMr5ZaPCZf/ZpYPvQk6GW/waydlLbjO4VJZC
cgyLwBn54DTdqbd1sRWOFmqpp0JjKrWFpMv5KEWvNWW3alfK3l5zvPfSHqFoT7hofH6s+MA/0zir
mR4zM0Yv/OFciBM/3A+pjPTKQ20ZcRbw+J9sTvKR0KN6v1l52X/EgnzwnCbx1L13G+ua85wZJonI
MF/C0DmMdU1cD/NtWyvuwa5xjrhE8XHAdqskmPcC2HQJbuksCr+HrLOo7VpFoF0OONmNrAnVdvyY
dncZcooW0wo6YYTpnbKtqs6udsP5DeJB8ovR7VDfAVzA+kuhFJgyfFZ86m2D8BCdmYS6rntP/wB2
b+rzYSvSRXFGxEs50/WDrjtKlX0ct8R5iJBTpN+AD+I5d2ZXeHcRWMcbt1GlSwWuwPkOhvTd51sA
iQu7kEKkBKFh0e8BSfjSH2YAOW+omrNK6njIW8HyeDsfERHAlAB6LwCxbBT+nuFtkbGDJZLfRPvR
hN50lJM5RFUM8TFLmvGmUJTtiFzn1zwMDLoBbFSbJ0E/9jfrJKT7lHVYJs+DHlL3wSXejgNbgxBA
YUKLMOTgBAiiE9mqLSmVkF39KbUjJrJtlTh5mrYH0/UQ+jqPQYXa/L/oGsDxs1NN08D9asjZ09xW
rLkhQuvo+xwLV5ebJk/4s1VVusANcGz2jOPANWCxLs/54rJzXcIVhPLx8L1WlA461+CkIpOpm7EO
5XbOkAM237fVrkwPmODGs3UIDp97vU83hvLl14H46buVRuu19IU6IBGRdZRB40XjfRK00/yNS21A
WGgFiIhQEl5wFYGmrD4QwzvwVhUXYkmrhhaYaPsiTwa5T9i5ermb65UMJo3z43OePflk4LresbLb
/8MkLri/UntwBhl2fFqFQANe0zpLd5rawmQp/bl1KqKDmIAtmcdwXIgJgvM4khT4SlQNCvWE6sF/
7SbtcTtyBpqTY0SK6IMTj9j7GZbG8Lb5L8gtpskthg60+9/Um769YDDthmKFtk5Kf0xifV5CWHlc
ZNbZlilPjraj7dt1tZ4falLENenEIDL3SFyFPsfttHzwpDLRkRUoABIzdyQtgyTPigOxpn1d+gd+
/F4f60+Wh0E/rVHW3GMiXutLs+46OE9gwoACuoOmldnhjahqxqAqZ7/rKBo3KkXME69ggHJxwySP
MKENuXUC8yCg6LOLMJwlhSdhCItosP5Ol9bK8rY5UmznsVvmi0JbVRcBvVTNvQ9HNpTVhkH4JiUP
C9HtPnZ7SbPyNheTv3tHqepo2gooBS5obnURQGOHm1PsUVI/WNqFyE0fTQqQl3XNo0KxiXCo2SJ+
MOEdp1h4Krjs2bj+ase1ftSYlJG+CD63R/7vcD5Ym340zRI/7nzusciqdGPZrsX009je/03mQfcS
Rv38UVfegNBCH+HxfBXapA9eoMFYkSpJMmvAuOcCLGo6ckNg7EfQ+Ul3XnsqDXsXfeHlsM74zxO8
0efeVmo803cYRRfeQpWe/CbR/ZmECMRQatr3+eI7cWcvMcoBWUhRJ9EZ44+sXvXGUlyuYXi9CEbl
/uQP89Z7xWDq/aZbNosu0+R4fjk15mjOcxrL7Ly3lJa8bJUWb2Eb8s6Kaa1+dWkmQSpsGHxA66DX
aokH+652gMGTrU30sdZYRfKFRQ5OmOGEd50T6YcEW2uKqlmXL0O971AKOKBHkL8O+UyskmciAFZE
DGmk2zMsuuUV8pvKzd1gEuiKps0dCQWsYxDwwR3fmslmb+0ez1+og8P+IdxdgUh5wOHg66kfimRq
wNIiV8x41xY+2XcVLVNzg0SLDkOrQahft+RKTjBRb//FZtn/eGhuBkIlU3bT1JmWT4i4VtxTfshF
X8WxDO+CXUn5btBFJueK/q3wsjYcLLf7OC3igjGPEuJFBhptjG8GrKYVC0wLdGS/bSJR34ng5dl0
nHj+GPCs/TEorP9zMhKbi7EmTIZXkdbom9YSC1DGiZnNW1CPGh1VsIn9ptkdPV0cvdgXbQ3MD6A+
4S8KJj4r/XSHI6qdXgHLNYJOgHlmjUW0YXZ5g2BpMyX/V/cZKxGo2IRlkfxQ9trmPLD2/Zt0aiGh
9gTSea159P52o13rPPDt4YNWart8Q9zHl8AAMeeSKpDhHDTKa8rYqvAXewTSAMCyffixTcpwc2+a
y4jCWdjrHA/IRA7y7MvmtAG2tg/d1Iofjen6rlymzHNPXbKt03uyVGPMLy2ALQlow1U3rqdCQ4LQ
4P5RlUGgg+g+OpBOGf1HKucgNWERm7pBEUQ1QhJFtKanhtadMvG76MlNmtV89vQNh/kWQMMVxpU4
hfvRaSaUXGsszk3YkiGbka1HCl8wzz+MT6L1eTUrTbkcRl1w4p89/Air2sh97PE8y2VQBt+pON69
pq3GC0m+ZJwhzwvVqeJBBd5FUf/W9rWbPCxxVaNJqJVXn2yjwMrdzIlvd2ebAYWaZOnhatbrZEr4
ZVRQ+YYwpMZgDohauxXKI4iW8dvYU/1S6jGtbYnGrWmQk8zAVXquFS25cwoK6E2J82MfBzYmvq5f
rpNSoLvN2MVg8KF5S6sb6CA0lS5iB45mCj1rfsvlsfXJeiMg0X8fUgCTJWDEmvmt7pgwRLO8ai0y
/c021vsXyyauTis493/tIRETcUc2OCjmJL7SkMN2wn4dYx2xTVjCG0avC7KZ+IR1ofpH5iAanGtY
zvMR+0N7yarBTW45N3VXMmYHPnfDvLD5RoeLVoi9vTnXjIvpJeIX/+XyfS3MtSoRlx5Bcv9briTi
58wacM+5SEb/Bvi/vsUB72zfMI9m3VXvcsxFPFj2eB+ocXmZYlDz3B9TwDzZpp6949xsTRFlc3pK
rx6xXMEceDcRAa3DhYWowdVXd01/i0K5s4gvI4kBPQFRO/OEj92Dh5B04A0EzThhzK9ux3VfHxrF
r/98xJv7HZJMv2RpkH2sKC3A80kEmlxwaJeHB0Gi+yXWzOlyBYHZlBA+XnDuMguJAdreo/yyAN7b
ItaXxISuKWnHsVg3t3FOc4VAziBQlsY/ga53kHue8NGJg8WLu47ukhVbnKdqCHvwq/dkDCbnXgRM
AGW2QPcWodsRS+c3vnP8hzYDhE0tVRaXpnejhx6tV/OyT3zilr7qQW4F6hPx0CvrjU/BYVbIPLk3
2SVwhLgm5kvvxcVvSQifI3z735JNNSZhd1b/7KRac2fBeqcnZpH9ml2QVgzCozu5FyhW5pAwVov/
DAI1KfqRY9Q3i0zbn5M0XZgHlR+trwc4L3NUV4MBV4wQzk9vWRx9v/ceLNyBiSR6BObq9ZnWgCh8
c6b+CErkWxaIOBZBet1ODB4NxElNKZloRd6ZVjl8TXP23LKYAVNDgLo3CJezXwEq7/astpDnJst6
i2QxCPa/m8527sBugWKuUczwUFWq/nLmNdMvdeDAyWEwGoLnsEl31KKAQub5CDb9gXC2W5GuotDL
F33EwyVUiJ5OtcocSXrzLmUx2UQ/HxsN1Uyw1fRLMQHV+Ewm5xcFxUyJfeTjXsqCQZvXFL+H+hsD
/iIZD43CBDMds/1+UBDiPiuAIaQR/haGy40wmguqRvn2n5/sYQjeEWU/R693fy/ZmvwIUORv1/1u
+TXUfZt996sWkbh/DG12b9y57p/tEVyRqVSky8VHXouWN0AzXMw+pO5/hwBBul/XZcnuvTmBRwiV
7r5H+EnjR0dtfnth9Kn8k99BmNBIlGkHPMupVjbauBb2vo3AnU5mi/XfjKtWF7KZZ45qObkjha8L
K37leRKMn5y3pxbt4ZDHYt6QWYxswM87QNFUkuk1VjmTxkBH63z0Okf+upKCSfUcGL29phawcGmm
lvmg33hVKRI9FR6VKpJ1n4C8Jn8LiprvnYiqbTET00WczoXLgXudXfEHltMOxw2Aj1bytuIVzIpd
gFUW3TKkE/PLvIwFccd8wjSb3fXrsG3gN1cd9Laf1syP/MID/v4lOtObHK9n4J+2pEnCB7lO/B5D
SUjzA/kVSKXnzJ/law8We5x3ukiuT2MG+IYDo+2LI5Zjfw6RpOxILq9rDYkdaJ+4r7kEdRy9ezOA
UsGI6w2XzpHzemd0J169dR5koWW7O+VmUePCvAZok0Nw6qeDpg3nTKn5EJzGua7nW+MtbXMXprNm
Ug00Wky+GubPUZj9cSQcgSivpZ9IUbXt1LJtylEyc2f7Lb6Ptn/H2ZzckAy6vSxBg0zILvP820RJ
/wXnmL7SQgP0vfkVMnuKTh98N+qeehzOz2ac1HqyMBIoObfdf+kZhOG2obVfQs0lBHdJ1BGzkVlV
UfU+Mmd3k/psRhlk98CRXlJuaSM/eBsWrlJWfyhwz9DeMDGF/hpSrTFF7Cuyt72O0q/aZn59aoXs
bIEATs43WbMEX4ODjPUU94gn2CDp1iMid2nnGN65s382pP4/reSOuHLXsTyHx9K5T97OOV9AV/jr
t0Bs1XHpkKb/Qg2F2cHfh/TVo+F4fZoR4ymgqsQz4CtpNT1t6c4hLVNNXJ22afS7EV2bXIA4YMWm
WorbINkzzAsk1fc3XOoKiWlSuyf6A9fhhHYVkZzEa3l3zAdMREtWZHM7eJn336TkdFONE8Ilf6n4
oXZhKgaZyQ1v02TglA3WSf7Sg+O756RpOd9Z2Dlk+ZBsR53o4+W3x4XyZptYrkVDDE5wcqMmSG8G
wYB/wvUUzkw5Y0QGVFVPCf6WGQVZG5vhr+3T7ee+O8t26ySu+dapWocvsxfNe5hXw+Z/1kkCixaO
PpC/ITPslz580L6FjGbnfHB8lcjJ2xEP7rxk52OLWL9Aam0znD3HegLDgtmeG8cZP8n3YB3eXXf9
mETfTmeEWaiTW60B8ie63iOm9NH9SVGabF5x3Zg39hQcdDbds3I/uD3RSAQuXpqV23hnYP9DsaGx
pTNtHGfUYSPGcoMUsfPAhvnYorB8I0IAci1cmuVvgjJN5WmXzXdJMNGZnVYbWI48OnEH8sFTRL6t
lUXa+NEHNeHtj12kIskl9EiTrzuiDpzW4tB52DcC1dWVKrxPaZqxJ6+STJeJ8tCFY7FGuGECxwdA
kTtZX4rcjNfwGGpYClQRf5MNb/O3RJsD17R7xOs58ZGFF5Vrg+USMKxVVxY/E4WGtjgtTsMMRl79
9FfwOja3asSkBpTo+33pmIBjdnOmELSKH6i9HwYIDHT7C0oS9IPI5UefteDUy9SRpzmr7SM5SSb+
c/BNkqrC3OjezUk44IlqN1+fG5FtwSk2wd7d9IkNF76viJOiP3qFv0c3VpQsN6TV55ZxksfBhfkA
kp+nD5K2sHjxqwhECRN6lRfNbvbHndFZ5ejEe/F4uLJfTk6couRiLglDvtxw5IQeF11t5xVrjLxJ
HSB2iNsDjeyqPJ45idJVlvSHTBn6mh1Br2AIx6ZXUxp2Ir/bR8jSqMeOHe4hSZSsy6RRdXIfB7v3
J7AkFcOjahNewJXsfpEiM/PvTibSL4RGEX971YbNJSUYQCAgfKkuY6fG08WAkaY30jNt+3As3vSX
FXl/4VTrxAXfjHhwZLzNF2NrEd0hCc9eCaMSf0e17USaoWkOEQGPK2Vf0yga1noCu/Mh0VzQaKhG
wW6CyLTAWoD5CLK2BmOaWBbP5KNR3reIgAsa2V10UKGtVfiMjcoT58pX7T2hy4c6SQbe7lGyZ5zH
LSBlK3OWlTOTwsMvKnvC9haZoX7Pwko8huwbrMx1p/7VsZu8zwEmq8c0M+t0c6yu+i/pbdD9csEh
jrej1ma4SdVeK55RPCPlmCw6Y1DoEvmtrRNuGI5A7816ZNwWfdhz1jHyc/hyD26kiLI7SbJnvTG8
OGYLnRJnwvgCfC2+Jkc7f2dEe2x3G9whQsFt+O0MI3MiTYALXd6TjMUpavqOIaq1zYke1SvBlQYC
ORIz7f0KrjCWi4soFyd70IWnzkucCMz+SP6MtoGq8zS+oP+Rdh47cutgm76hX4ACRUrbyqqObqe2
N4LDsXLOuvp55AFm3HKhCp7BWZyFYbMkkfzSG8hhqmTejTmc0n2qItCDPaJr1klq4EWOcTebX1QH
fmpnAMNOj7pU/nc58FPrzu/QN2L69gRHBGBVNwKCWbRvQO60WT61nk3n+5DIaazAN7CXMuhvef05
jHvNPAFaRG+wtuxhPFa0Pisuhcz5BmPYegeYwvzO3d7LBTmVBAd6jVX43gj1rgTJT6Ru34XJUDC/
AVPq7+NsnAaCkB0lJ8MMTLJtOVFiAmrPi51Gc/y1qELRHa2JgosJVlBkD6GJZQpMPr/onvXQLptd
X039fdInOehSoJAUUBZzvwdoFoUOCDaaGfVnVomPpGijbjxpBt3tDQ1W42SWqdRBdY1weaBoNPEO
+Z/8zo7zSjzhMBHWB6ktzZimd6NnflD+FVQx72czMxUja5uMkMYCvsrle8sfGXl0c98C6kXAHg7M
UEzNOVaFm+1dHTxaArsO5D3S5M6RO07vT1oIXBUohNtwO9Ir/wAcfSKLtiszeAjqLm8fB3eeO1iP
agaroEN+YHDRwnBpOoj1x6z2ffXCj8pp30LU8beDr1sf/YIx7rY0IopeFYauD/Qu5zJ2QwCCk95B
Mu8BC9z7pmarQw7F4S5J2PTvlI5O0olqHTg+lRaQOVkZmv+aJmNHOzQvhl82sIPZo/iqx6PGUNc6
A44n3ZR5Yh0AtqdspDhKHrrCGMCigoj/AFcKrBf7tEhfSEHdHwAcE1jCKuiqLQQuk7oVOdDwg6zC
4BuoIjUdSoQ7beoJnPjgZwllHqrsd/GJLp7FuaPl/sMcynrYgJ6NH+gU1dEZX4es345Z0vwazZAm
Ny0hUP4VEoFsoCrna0ek7/NBt7tyPhcc5WCXiih6joIsho+hOMqfiM45yH9wAMFDCDbaOQMjj6xd
l0A+BRrJ0HbnT211l6VW7G/p4zmfKySmkiNMQfKZLkvi0lO1kYRnw4wKvDRJMaDjMGBCKxOj82gT
+Ey5t3UqmvLzUCScMtOMkbBEHA3TAzvX23ZPs9tJn4Dloq0vxwkuymSWwRNGcQVRt0/HPTMA4e+z
eKDDXWqW8xEX9QL8STUN/gOHDEDFUtK91wNhdKd0dshcfOVwRUgbWpKE2uvsGqMh9LtWWcj7blSQ
DBTNAC5fY1APQyLn16i2Qcc19OTdbWb5zNzcRKeyMeN+es5Yh7cCLyHiAJfUI/Sh82irAxaw9xY+
G8M+s2AB7nNDaDo3LN29TVeDq9rKwBTJEfBN4hzMyMnEcdQYlaLAlddH3YkA01bNZEUnIf1IHPoo
tBa0mB0/te3gFyDaElk+zVkd5e84v4X0fEMbRg/aBE3jVHRPoYI3uy3KsAceykskI0esytRLo3tA
D2h0zm5Z54/BBH3dcyc0RgC7JDOVRDQ5YF38+NcMr7X2GG5SRNGYciP9OdNsp9wgqJYIdls8p7us
De1iVzNE/d5kDO73qtGKelspOkmkWHPwroEFMH6rWgubi4iMLdn7QEHksewZdp3KvlZkjpgh/LII
kTA6FG5MO12acX7sO9EPz61RJBIqXzp9UgOq/SwhMwd6glXfOcUY6Ee9BeW66eaA6QQCD1zseQA7
kW5UReTJEoAvmzGRBj/Ujxl70KJLASfrmvzphiqot4E5htHWqafK2GcIWHujy/W5BVuJqKlNtlwT
v8a6+dj0wSwZU+GlVJA0CQhZQTd9bBLfeRcw4TFIHQDw73TR4uBtAEMC3VyEkJxzxJrhcKR2M2xs
X1XfmIQwtHdz16KSFSHAQl5OROeCvDA5AR03kr1pqZmGjexExBAMCvEesZxAHYyaEYA3AZyhdZUD
NiUFS/SGliBgul2lhkjbxklDbPPReRTeOAMfP9lj5vxk8gD1iqZQHOytsRqt/Vxk00dOMdNEqJfT
xjGmwjhaOcqzyCf04kMF2rC4L9xhas9BZfefOOCLH1/fBfvMLYqfVmtNvwDnRvDFKm0CAeaQPMsO
fCdBw4HtVMZZtNfdomXeDYXOPWpjM9fbMfD9eV9bFlUU2/25ABH1ixG6uwPxtzCP6E/Xr/PUzzE/
TpILD5QbEEn6oHpiRlWRHo4gXDwy98EhL69rZ1P4M7ee5SLosIVokxd7LDts0C5LwbMbQ0TgNyS1
0+fetdv3VmU0X8ZMTacUUaLoXNGtvlPooi2U1QGqTYptCqhdhdo/nS0/vq9AvL2aYe3kpJaFUQK6
5uJmy6tq3KNg5dPXxFxFnZxBc5LdZIUQgdwBnY3QAepwLIH1IeCgVQ54BCfIn7EFq74gbhu+RFOi
fTG6nPFOpogm9yhhpdaedmVvb4G5O/cqHqGN4K8jgD3pWPhZiQIekfnmcFpmoEz2gNjTXQdP99CI
sfyuY3Y87LtRIDuAfAIMceUUgTyOuHW49AUBGL20k3Qp8Ig9G4ol91MD8i6CJeN3ElEh3/5gg12O
j/QSxg8qm6vPUiSYTFlGEX5rufXGfUoX+nulge/aACkOxiMa9Po3tgQ6oZQpOnWRGsYn5CTEoo83
2wLXkDpJ9o3bNc0zri41EGprNn7Ias6pRpjG5btCoZ29C2ZVvo/Q+rH2VdkFzxGCUT8J5krutC6d
TMppwwJHm6fp95x53QjgvFLUNfMgwNRZCYOtui8AD80WyfxcwlAFCesk9kmZFGfbEJQ9LSQTxeWN
rFGj2JpGyFxDjIGLIkWEeFHLmKY7JkHR+4T5Qb7iuz7AZrEy+ylQAbWQEbvWa+8rk+l/ocZ3cZQG
6Z0EtvJLqj56bbSSs5xxtn43Suduh75dprYIIYWfVFHE/amKZtgZKlDuSXMtc3iEDYarV++OHehJ
M7KmsyPBmJI89vREigTH0k3SjvLLNIygBMbObf1jwlT6zoCiFx1KvFJ0UqNmaR5DfxTHWZun+65q
h84zIdy5O5lQtMIvHFx1x6y0yTiEFb9C6wra0bAy44RJKAoSO9to4/IxD3wELdi9+seE2yI/AtDC
2Umzkql5SWQXPyfNNP8w4DZ4owGHchmTYz/f9kUV4BE/2TNUJIe2tetL19yKkizAy2UldIAoGgpz
IgqT4GijxMBM3hZFsBsF+eWRvnxofB2bcfhQiF5rDlAY5cPcBll9lAhAfIk6KguarGX2AnwzHzaD
zYtjG6BLsCVioq0x+HJ+KdLOnjY0EiawurWG6lpgSLAsnTZR8lDtT8EpoFO5N/WRAX8cZYYgcemr
n63pUCS0IAvaTTvIUVDtzP67rMss7WBBF/ihp6klPTGY1n/dXNoZrRWpP/tzkgGwL5zudTGMbkCH
1SWpgshd+zwDq8TYHY2QpxylKgGtP2BrLRIoT5ULYH8/lb09H2CZ50BkodFsbKRHvw0w5+miO3bz
zZVZqHkd/bb3FcSEeAMXOnpsgQ/HDIVK8WzQG2fDTRbDAXMqIv8B4mEEwTOp3afGSNPxCCET911z
GdGApanea0ZLp0rPTTfc221acZK0uu2e3CEYg/00pHiINUi+FyduKpIvNzNw8mVnpngGjU6SsrUU
IiJRDookDBiXcSm1jnUsTWGD5PndLMoWSihtDiLWdoLYfWcXY8/my4AzkUOFjGYQb+nABBoMsb4n
deg+xUQ6ZGGIKV8lvK76HIV+YO61UdGKoDcxWHuFuEi0g3OrXkx/NsC6W2WY4VNRq+c2rLjwm458
T8sqaLFo4ZRc5QgkuowJ3DSwdnPilzTczFIddAZVgJ3y0LK3HcMYGpK6XryQr5HTDYVuwHFruLGO
s21NT6nBdbrpJ+Zqgx1HSzZd04CeexnTJCuicBuNAIA3vY+L0p1V6mmz8FDIKr9T3iiFFIhtPvGe
CSu2rWMVBpF+eicQ4vrsF1WD6kJoAcCfIy6TA3JdbX3WKWZegkEl8O/tMgIsBJOq3xQxOPQHOhD0
xIKiEZ98J/Gf22D2H3RGN/6dKOSstohtaMPedQcj28yTISfQOwLhtLHVs1/YDpZftLDzP02gRmdv
keL6xTQkwsksBxOxcdq5Rw68CmmTGb6b3aMLzf1riT78jpBRqI6oyeGSOE3pJKmE0EPwNFVWT35Y
GbTkJTXY3q6Z/fEZwhwCky1966Q00PMQ8WGe7Zy6qhlKFI6xE3kG0BWXQfvEnIzZBTiZ2N+JWTmg
2IA4Y7qRpF3+Atmhe57irn9nZUXDjQ2SvQGGH46fa7GUKhBH+jMiDADInCRTwx3Xna+/ZzfCoJCT
lfdg12zb2Ac+fRMYoADZNtSoi+K+3g53vjMCmrQ1G5lMpnnZVjqBoQebBG+l/ypG7gt4DYrxhi5+
/6UzHKDflCz1S9iWYPWRwbkrWhnZe39iJodgUwARzbeC6GdQdca4AyuO5ssilmFuZjAg/sGmBdOi
FGC5n23fDD+h0V68T8aIgxOJvD1NstB15jKhuIOZE5ibmE2D5j+pT7y3Ews5iSnS3WPhxtY9Y9o2
x4abvvdT3qWgc+hc2x9a1+mbTdlZNQcBIJBPZyEgeAoyyeZx9qPK3QSoVNnbxsgX+nZAirPXAiN+
lU1czYeKyUv3zE8dX2riFIr8WuXSTJW21e5neAYAKwljktdlM/LMxNx8QuuJcVCaOuWPxu1VvTEC
6RA10g7KBqgOQCSibrV2EyyuCNvY8rPoWOtjydigq/HsoDFkNY/m7EYf6P1L+5GNmCIWasrO3xuV
TXhjGsAsPeiAWdO/tKtgrycDUjD81b7ao3uMYEGsZjTwIDKi7s+7hWxFJ4keLJoOKt7V/dDGhwYt
25BaK+wfTbPXF/UAJ3yYZ0tz3ge+mD5ky2GkUxFT8JaFKz/oQELQNbDL5C6ondRCWsdtXnumoOMx
g1z/mBEb8FHL8YMNmEMVRIlu+NqiCf0fUgniXmiZQNNIOb6zDQTo6TMUNh3p5rIYPWSJ7HNd47W4
gdECTGImyWK/UvLbXw16o58NoJpkUICQ6G2Cr1TvpZla5b6ve4nEDbF528Au8lCg6KsjfxYmm2YY
mRekpiz1nQWlKDs4opu+pmqgyT33oRvsTIrh7Cv9WWcPt3fp7lg1KTSVnmadgBZ2597qaSlpTmWT
oijb/cY4zUxh3xvhEh+QhYYokQ7WByTY9PdjY6Y/NPbJlyYbi4dQBNPCF/G5QW1/yn/A0NcXarJB
58xFve6/MNNwsWMgI8fNRPy6c9np010qsvRZS+LE3s4AhOONrcAevCKJEUBzw4AYWhq6zLTwZ4pG
4gzT5107lsPLGMdz+1Iwv4Mw5dbtp4z2JCBRFOhfgVwMzhE8mVUBC8q5KXGDVPamqqhBT4NeaM1X
JuV6vjWHqCrvaXEU54JUaz7W4GTMfagHGlwGMF2o82Rj+I6UxPxqBD6JaD6DIwG83YKGm/W4atHR
wfJhUzFoKugwW2V8nGd3gkqWp+TRpdRd9lyYCzJmLsDxkFHNcQsUjVE+ublIHmHR1PH9UKY22CA9
A4WVBFYObDgWwd6mrVySTfbLYLRCfvEd8mdw1m0jcnIP2Iy0tgC1/G9IbwXxc9nZdXzAA8PM97Xp
DsAzHbN6xLm5qjZGpPOrYdiY5tl0wIED13bSY2pkaXimV1qQwuFLBGI+byb9tXVK7SeFec7bHQr1
bpKZAIQ5xbXcoBfZRe+rYG4OVjBO3T41R4r/2ewboLCWXxyA2cXPBhJHaEQVRTk/RlVl4TcLxwbn
N3C4Qfb4P2AEpdZG7eBJpw/P6HKW6qE3I9/dzGoajd3/mL5VC+CxmTf7PRZZRpaXOVo7Ik/3A3LA
4wE4ul7wT82gFIq4nE5lPeVqn3ZErKnjw8GYSIYbsp4XFEQlCQ66msi6Uq4sf/6HJi7T0ImZT9l5
KEXr2BsWFkARkLwmJectVehLcokK/zNHokHJfysF0XiRCYXK03kd+gg7H7WjfSRN53FCFWZLs0h9
1fyZ0sIlD2TIDRitIDGHARhbN2Q3LylEKgvPeCZECj+mlRaoxpamc6Z3XqPm9tAhhIk+dtQfr6tt
XhC/lApVOMe0FjsHa6VDqQV0dCcqEq/z6/d8wOCzFVI28hc0j1YC9VSVwsS+vqhx8S2jfG+AbMY1
aG1mksN9HHz6j97Q98YzuAbnKExD2wpmMweyLiSLANzss0bOu3JIqg2upu62HIpbbryXthZ6Xf/n
hyxipH9sLWSWalVLXnKfZcjugbtyHCO6gyfa3/Bmvfg5wW/gBLUouv8l7SpHmSpRd55klHy0HMt+
lOjF3RCrvriKEoq3ZVkg3Vafswew0hmNRQWLLSuNKmGfiqG299e/38VN88cqK0lsqw0ksKyx80rY
0B7WFMHeYVD0GQmu/BzXICvJ+fob5+HCp8LrR8e91NAVhsKrR8M53qXnKDpPIYS4Z4TfPnbJ4KPa
Bt/v+vNdeIuAQ4HZSPBLyNSvlM87VJYAiMSdh0OdCXG2lc4B7CRz9H9dx2Q36Ba2NwYatOvLJsy5
zkG1sPvixnosZhPs6DwGN/bE34K6rEIaaQkFOfIvqVlUGkGI2+w8H53Fg1NU5kffHbXxPEex6dES
9M0bnuzL93+rOYsRlS6wENAVyvHrvW7icaIQImo8UoTuU2hTZmhxmuzHXAZoKS8i/4kskH3zTfOG
4u1vh47V2gq3BFciNo7Rqlq+7Z8nmgEMjLBo9tpek4aXgPxFc0loLgVwmZuF1yuAiF7dkY+dGBDI
ijLFsM9dB0/hkOhuRV3lQyZmXI9gi52qKdtCjvDtUw6PFjxBhgAoQ1fHDc6ZshnIl+C9Nylc/GyP
DxSQ2QyxE6CD6Sw+qHq2yhvX59/bE3lrAoMAQiMwrVnZDhpuWkRRZE5e6CTyAwpRQBrmUH93fXP+
fd6WVZb9wg2NK9LqvNWJlgjGGxNTK/QFQm1ot1ofmt5Qzs3x+lIXH8iVruMKtBPRY3r7zXQ4qrMT
KJbCKHufCJq0C5bwxqm+9EC4W2AdZ0kh6bm/XQXlKLeuXYG7IOii7dTYaB7MFHWQGG7ZDF44ADQ5
ddqsVD2KAd3bpQA75xAYndELKJCKTZoNCEN1w6JlhHKhGd6jrxp+G9wOHK6ZalN442JZ/v3VIXBY
3hAKriojgtUFRmM1zjpRjR7tEo1uYsbothjA7dFxuKsqPd5Jq7jlPn7h/To0A20syrhmsGx++9Cl
X0axauvJi7UILw85pHtVd8PeQu/m3z8lSy0GCQLrDhwk3y4VyBj1+IS9GYvxVZhjB8+Lsa+0RHZj
pYtv8o+VVpumrTS0Y7ps8lqS0BdgXPIxd4sJrozZexXyJoxnHXm4fh4uLuoyWLRw0NHJON4+Hsw4
CmgHhkcDjuM7Jyb4kZUUL04OhTczOvPbxBD2+/VFL30+QcwTvFTh6GuhcAhsAfOdZPACSC/nKoNt
pQkoEHSr6xsv9dJSjjQF4DzXMJEifPt8iE5Tog7l6A0CNfBBVLCRov6/bhzcG5HowpsER6HbTECI
BZhPvV2pmkSR94YcvLjp22fkQ63DhGvIR6a81b3jB+AZI/3H9Rd5cU08gmCfEQOBar5dM5roKBrL
pLQHJ5wxAG7SuxRt+V00opiEOICO7s8EvFycri/8d6C3DIN4gBGtLhdnj7cLA4vLEwSRKoKeHcKj
Zu6eYn7xs8i64j8LdZLgxnf8+95mQaHbxFkcPuTaLavm4A2h2VSI2GsNNSMiclkSNTe+4eVVSGlJ
nk3u7tVuMZocWcexrbysGEGSuOD437mxNG88zN+bkofBhNYhtJp/fzaD1qno/bb26gEhM4A8zXyU
9BOHXYhs8a/rn+rCYnKJ3thxoeVrO6tPxaBrUlUUth5KO9pdi+/gIRz97HHSy1tOS8sWfxsLLGni
5ctWXNwU1pZc7mDbDBT8xivLpmp/ItRMFWV2U/qIMiEw6p45ZH+G9eM/Y12UUukahPrrj3vhE6J+
xPEjtuMCty5LkH6c/YSWqmf7YXevtx3IFwhIn66vcumlkq24VHMYB9nrqOdEc4GvVNF5YWaGB3/O
vsHhzfZKAD++vtKFk7acbVy+FcWruX4ehgtDaIyq9mQ868dudIKYHjYq0Iyf++6I1mr7717T1IQ4
+OqUQIS+dUwoC1wULDQKPL3WxmeiAXJCcnbvTCi6h+tP9zuBXG0ZAjhxhyO9QFmXG+6PHBrqXwgk
BjUkARk0Oy9OdTXDc/g6G2gW4tzYdfEfJNnhGy4E5p57UP9gou994z678D3ZMKaJ94hF3raOSICc
R7MyFwgD8N4PiNYysXSiRjtNGXj768984Yu6FkrDXGfYIREG3z6yUlkquyjqvAig1502lPZHv+oy
GIANjSL0HzGH2f3rkgJEOVenAKuCg9DqDgC0k+dpFDce3hJIOthyzxi22enonW/zAe769eX+PoMs
h/sirio6Y0S1ymTmgXZX2Dq1Fxph56F8Ae2TZ72xyt/fjFVIexenMp1e3eo9pkCMhT/4tRe17vyI
zo5zTAMXnPWi8XL9gdZL8aV0JenVEXkkdlmruKBVAsn+TmOWXvfVuSmsBtCqKg6BHf1rwvJ7KQ67
5SA26P7l1cgABkBZneoeFiL5iaTlFSbhsNC0ghvvb/2V1ist+/SPo2cg5ZAkbYEzRVgOh6Hz5U5o
6Hhcf3XrmLCsAqdGp0w3qLrW9UkfTwaRojM8g2wEqVVbfrIsV3nk7Grft0a8Rw7SfcAspdmPiBve
OGwXHhKLLouzbZCnUIq9fcgEj2RMi9CKNMFfnHPN6U7Rwju4/pDrI81Dkg7hTYL1Df1NfbUVUfGS
IuJm8fLEhqyeQUyN0O/EQCYC4I0PzD9a+izr/e8cxWRPwst5+1TdrJEN+ZruMRjU+202J/FrXSuE
6K4/14V9z5sjD3IAzOh/RYIe4M+k5dKEzoJ5KzTqeEZcqaWRC+kGpYMby134WIBQeYG0w1z4Yatg
YBcVEHKoCJTNNqykKo7v+bjKu/5Q1vJ2/ow5vD0uesoOU1c44K0vDrOVMcUsgDxOfON+ioo8pMEh
iuZDVWrAwRxs3SJ6KkF4yEUzYXtRmSbhdkYeEyhrb261IDKQPnE6FR0CV69P7G2j2daOC9i5msMJ
+wOuVXjqzPPeFXXeajuUdeTzDGyH1k2qWeIghyRyv6DIPDVfw9LsgWJDLTAZiuFwch59Pem2SMnk
4RZ7Hh0YOeDP6Ub8vfSBHSzaDJ2Zh6Jh8XYjjYGJAA1ypV6oO7E3Q0DcxFpa0EyAfXb9tV84I7RN
ee14uF9oJcUxkhYIyc+ePob9Z4V1jQc/bdh1oiv/G6f+hs3yEmNWH9lidGBxUJb+yLpgcOqhy2ed
5fDnQ2BoDrJfOEw6HwMsKrao3ppPqHxg+ZxhVHL9QX8nf38tbVOqULHQBl1H2ywN4qaqQF7R2w3s
uzIX0St4CPel1xx7MVl1ELMLu+Bp7rTq1cy66gDEX36o/ML8PLR99tTTMtxf/1UXvvTv/i9gdV7K
X+36bDSMIEoE/qdhY5+Cum3OKIAUHwHTxTdewOWlGG0xfZVLX+/tpnLFjLaBJvnSrY5YZFGD1rGj
/KHQAJj8PzzV0qU3aQJxv68Cc9abFYbqREskTaAxoY7d7lItDF+goLfP19e6sIGtpX6StLgFDtOr
x6omUpC4cWYPfMCcfArI7T6OgAkeuhR5oB+mOWk3gtfFFaE2Lp0ni/+tVgy1LAqMJJ89YygVpHu0
JAHAYfHSBfRh0+CWJfW6ncDFSJy0bKYEZG1/1W9Nr5WqStrJS8LA3I0mNMi+BEkFPCMDNBr80F1L
/mPm/XtN9iQXMRkP48fVZgmBdGaBzQWcq+IFcAgET9DAx2JIo//PpZbw80fC0xbMr4PembzZdOJo
n+M68C5LwAZttFQ3pxtb8+LLtPGUVdLCzHCdE6ARLJ0QGIjnNoNxN6Dsf+xEmv5acPSnYC7LTwji
ljf26KWjZ0LoEsywGSutQ9sCyiuHjm6lDf/ocURZ8NiWdYQwEqTu68fh0gVL295hMeFItT7lcVND
/M7dEd6+yZAiKKoTjEUD5mSCBthA9oMfFvakYHFvdGlurbwcmz+/I6qnsTblPCTIxG2VKdBP7oSa
6Ji7JzEa3c8+bMAU1LLIbyxtXFp7meFy2PC0ddZhpbLLngF8wlft67ogkrd+D6Jxivod+sCxs8Vj
JBx3OWXRsJWgjb0JimuM9r7vnlHUcoyNDhcg3Dq5CNC2hi6NMOQ0+s6mtqsGl6LZHCBKDwgB7a9/
sEt7gy4QyQ9zCfFXJp6FmW9MCJ95Veqkh8HV1A4tgZTsUXdu7P1LFxcJhW6Sx3FvreslvUfbWQzz
7PV1NR2CImxO+OQUOz2Y5nv0Qqbj9Ue7dNbQDGQMSJJv0+p9uyNABltBgOqr17u+ax5EZ3UPYFv8
4Lm3CtPxMn+RmTCSpn25vvDvedE61oMYgYlAqCdTXq0sA+KcjuKFV2ijWSI2EYlvtYv9i9eqyqmP
AhyEc8CiK4n2Q52EyB1UMGHAWY7264COQv4EASUx0ZSPYDb5hRicXYlVG8aW6A0khwYauH4qqj7+
mKGJtojn+GUHlyOsgzNw/PljjPIoGKXJlkBIQa+Jr20AM3sLPan9MbfzjICEA0RoB5Gm+jANsUKV
2alGAPod2nd3yOhYGAZdfzEXdgDdWtTCXKIJWfbqWh/jHNW/5XbgvCyCZqWRandxEg5fgdvG6aHp
uqg6/PuahqJFRp+flv867yoxkwj7VqMDX+joyFRlPrHtuBn2AF59A95qT9Pj/2VNJtDCdi1auqsE
pA7oDo81a05C+XwEA0Bzy91wsLVxfN/r7o0Nt8So1X4DcEGo1C3a78w13u50pAqt3kd93gsyTBs2
fot/zdZGsfsWcObCkRL0pm1KJCnJC1Yf0EUaFg5aNnoC+YcQyQnd0MDEZ9iUItKaoO8fzvN93Ezx
t+tv9MI1JQTayuTP/I+h8NsnnIe4kbrNbM9EXxxfCBlN7h6vHqvf96Zt3hhfXtqn7FHDFgb6N/Tj
3q4msrGcKjhVXtXOHWJHLYqgItLMcafaGQETiXL5jXv4QghhhGGzRSleafKstoxThEFrhdUMIgl9
zYc2WZjCMkwkkMfsG1qZDypX1rjNnda/EbOX3bHePYxLl/TfsDEDXi2NPFquN5SnHndKdeLyT/dZ
C0CvdkTsYSUrThK/ql1ex9q8KfuqvvG2L31b6VJc41Bg0btb7V5awBnJucGt0ObvHDyEPJwOvs/Y
rxyvbyLj0koK8fCl9+OSfy1//keOkCC8MeRBxXclTTKfwtimqQrxQMt3yPYwEdm4c1Y+WKqDJozZ
S/61aqr8BEjL+aRnuQUKEZLjd05BJc8RuJXWQ1OZPtL133nhOBOusAsRJlkU7bG3PxOMSqvcbJw9
EULjNLsWCfAGQvKNVZbDuvruUGcg2tNXpMu9zlo008A6EIFIzyDqp0e/z7ryDth1cO4wBoKz3A+1
BcXGiO8UDpzIPwX5/IU+boEt6ZhAbQFAnx91FQH6V3CLfzY6yG4klU0Ld5PZVO0WiTEtPyLgA8WE
EhOPLz+boHvErhur71JrULdFC1o376gP0+nkNBVuy1KoZEDSNFPIBZftxEeKkhLl/ZbL+r6fpvj7
KMLynYiC4JdZyqzd+YMRQOT1cV7b4lKKQw0S+fXZQqYu2GWanHKscQbzbOlNln+5/iaNCx9M0r03
lkqQWeS6CEyRjkU3IbA9iSqA/xmgag2jIuknrg3hlsN/HUpAn6Fdh82zLhphPVRZ6I4nCABoxnYj
YqI5Xyrc0lmbfilQ49mNiHThF9Li52zRsCNLXY8XHAMJzLQyhGcVwOA3gW18xPV1TLbX38SFi5MC
keEXzukW72G55f44YLpb50NR2jhsalw0CL21FUI7scJpOGjhk74wcwj/vbqhp0JDEkwNS65vzmCO
zAgDAAuViEzKEzmEGx0GEyea10kY6tbobTl8q1PjABGykddbyv51PhE2E5PG2bC8zILbbUFhONYS
IwD017PPYLmHQ6aX766/1gvBgc1FJ1kKBhvGGjlEHan6Ng8FI24FGBUZpMVg3MmG57pySaWrnp5V
MCd3UKODW+jnC1sHW3qQj+B4uJ/d1TcdshkuPq6LQFTR7Yb3hLgW6ur/fucR1YEJMjaFVbKGzQ0R
DirJlEsv6ewBh0qF2XZo3HK9vxAAnAUetOA3meevW+Rxa7u+IDvzRkTwdy5KXxiutdreKhgjXv9m
fw0x6WFQENoIWbmuwdtb3usfZwFQPoxejJq9ulewzmVm3wunjfaRZs8nNamJtnHWvoqut3ah5sS7
GfeTG2/1wnlc4Cd8Obq4/JLVb5AQElCcipVnw0H6nMZ2i9S54R8KZ7A/4xYe3JoSX3pqEMZiafKZ
IGWd5Rf98dROk8oS5o9cUt8cW3sb7sycQ9107XLHYAn3vgmTnGQY0WgNogGLxlntrr/6i0/tkPKT
L/Jj1sclmfRpDFNdIdzpikMCW3eLZw46VuALdoWl4lv1/4Uj4up0sE0CwALmXgEiIcSnMvY75UGA
ih2EQ9wEHVuR71oHgxNVisX82oleQEEgKOXoDeb2NP8nO643Pf3fHar0zjFCm+bT9Tdx6YfRBBW4
SZmox+irTMIoEKYfdM3m7DriRZHvbuyuD248/4UrkTf9f1dZ3RA2wklYokfS0xOEYN2w+4o7vfl5
HMS3HnngczO01o2c9ffUZ3UNE2gYXzPmhVXjrnY2gvXk7w4ht6yzTtuUSuvqQ5GPJaYo+AJvWsxc
IO2kiAk85ehcQFwqER56MOMut+4Tve2/IOU6nfC68fsvUaoJXCDMHGGeCQUVxEOAbSHACHc32NbD
kLz4csDTKDF7iXKxvbDotXT8xEBHwwcxCBobjz67UbsI+MoxTFq02SwMgKEfIu6PcUwdG/4OfxLb
f3H8EZBSYS1NxgBcfrBrBjQfkOC1xa157sUDadH3g5wK20EX5tsDqRDNQmW6kfTFisk9xDGZ3LGu
lB6ejATn101TC1fbGFOkTobsJoQZTKCwsLNCXx6vb8cL1+8y52E3wicBmb06J27UGYv3i/Rmxg77
WAaYpMUmFl9upt+4Ay6ETJaiTb7gzpfx4dvHTuwEzpFjErWCKPyZQHhC1bjEpTCopwdYcOOpQ5/g
zHzfvpVX8y+vd+YCcaCXxqXAJHa1coYwaDzN0mtmROFy2+y3YoxuDc4uvUoGopSMZFmYf632P+KM
UxI5yvaGecQyMTAybrbY+oyM7cd//2jcbPAbHLBTZI9vnwcPDZxirIzI7OL6nCRR8Q38rfUQtWAr
ri916SKhcYyt9JKoMhV8u5SWozxYluyPbFTWObC16oPMMvM+ogK/N0fE2JX8X5ydV4/cRrqGfxEB
5nDb7MRJ0gRJtm4IaWQx51y//jzUxYGaTTQxu4vFGrah6ipW+MIb6o3Yam0hHVItijUcDq7AyzGD
GDG2GE9Sz9KCzjpIBGGZGxl9eUB3Jd7IFNYHI0kAmk3Qqi4Oo147VYaJj+FFeJpzMxSzurkSn5F+
0jcOwPVQ5LAyASPsPMJjbbENpygyMGPmUnbUVNxX9YSYtW+I11KEW4XdeYkud/ycLmt4VVDdJdRY
DIUORMKlqhqeAekeqjSPfIYY4vH25jCvj7QyX2MAdmcU2lUlz+lDP1S7WPOGwKic00gLQ302umII
77F/xgYIc67uft5Xv3LcK9A25llFRKxJ3jAylN8cHZChW2dxhZyVEqv00JFxsxCFxVENC4amVep9
7Lf219EyIaIroZr/FhAdXvsSsP7RL0ydcuXo++9mCrFxJxlh8AXaWJE92Kik2bu4oxC5g3EhKa7d
++Z72iWGdooQD3y3DIQX0NCWjP/w69Xea+z7PuGuav9s0d4tXPJZHFaSXi2xP6ys5hQ6ZWe9QTyj
3pUIUfUvzZjG+X2CccOzyI0hOfp9KX7ho1hnZ79A2n8/DeCDkNms1LcBqjyApArIrwvMK1eOFOjw
g9HTfNB2AZoB72nih/2hmOIWBREC5seklEys9LKqle9wY0QrUJEzeddZs9h6amqdufGMr7xOdOF5
wq05YaTcsTgQUSvLeCokmkcUjE8j8ldO8FOuQl5Dym6RDY02iXG0DE0nRSadGid66ChHIrNgl069
ES6tJPIcyjmHVNjJirXMJfu2H5CQlGlRZOGrjSEz2h8xKmV4CY/1oz1Z7QGLZ0QwYppYhaQ7+1AP
Y3SINI1uk4SiEPXlt9v7XpnXYHG8ZiAbHC0SCVqxiwtYZAVak2mheno6dQkCIraUP0Q5yhxsNSf4
ZgnQLOcxj5BpadBEj93MkYV0B0unTe+yMhvjox5l2FRu/LD5Ol7+MNrLRPnAvSlaLn4YjTAQp1OB
hlVYFD1SZX4ZH9JpqJzHyZG7H0JykmnXN4lduGg8ylgF0NLCf0XHSuyrmrWjfJYQgNL2Gma5JQIR
bfuDRv30qYyU/tftX7tySakgfOwZX03osUyFDPw9cUWtNdrmmfyaYFo6upOGuuPGqjjXi0IpHowx
IGBGMxdvWN9BybJDWfPkIXf+TfsAbwfgnJ804lQEb7CwyVB/HlAlGpsUJaQKlwVlAyJw/Y7ytID/
R4aEQiKoQX7jX0mYBAsc7aCKC5m/eOWT2kjIZirCI4jJB+jdTs45BSC5kQesLTGvAP0dYPIKSOjL
YaMSaaemFYbniF7FhTeL78ga1I1DuvKwqboGMADPLY2O9mKB/RROP+wU3aMfgF8I+inOe+eUwbMO
Vjo+fnjXkGUQR1KahoW2vJ8I6fsxRy/bK8rM8Ca8Qp5FGwcbFfCVhSNztKj20oUF9rCYUjXYeYys
ruYRUwZ3vozYDbSu6un2XOY/ZXFcwXCA21Mdir6kA5efJxet5WtDNXh55PvOb2dQzWQPw0BHErPh
AD7mdK83xlzZiTqsBijHRAbXnfFcmKNtFRDBlEprvg/yjFNBeGRnIbizLxEUfJgKzPxuT1SbZ7KY
KR4GBpUPmChU6+Yz+tf+bzScq6NR670+we3kMVMrUHOo9tNFAdhUf2Z5cLfCbbSdVWUDut3IgBmH
wGjCctaPh6UzlCGmIlGWxco+QGYx+DTCM/4yRIKO1wzZeLTSKsfSIAlL5Y1aakPeTzqA7XLChftD
w3cl+bcktfohtaFSnBMujAZIlxpZxyFNUI/NCK2Dl9TuM3MXFts0zbW1Z0+B0KT2I/PlL1fBCh3N
0qu29eJYm159vF7wEEFtEGBLqx5HKtm4pijV8HJ79Ve22dykA7dPpw4G7nx+/1r8MK9QddNBsivQ
qT6nAcLoKARZLuRX+5nLqt24cOdbZfmxKVDSlSS7nemil+NR/+qInoGUR2NoPA+50ryj5hW66Ceg
Rlq34h3ITeWiA5Vv7LOVY0tiyR1kkDew0ottZpRqU/o13dBOb9BGQ3nsZATGeLq9nsrKgjICp2i+
HVAPW4TXlbDjoSpN2GpRh3hJa/hyczZjRfXMcjADNmyRiB0+RpK0TxEkEvdGw5547fAhTXaYKvvt
rzrAO+DIRdejeKbWKgigQhq+qDhS6xu/d2XbcVvSYZtZTNfUIpxHsC+uY9p5CD/QKDbLz1Oaosvf
t1rS7aLaT71ibFNnf3ud1sbligZZAPhZVZfwkjLWkJBB/9+TCqs8p10bPet1gS1wnyifeCYbVFrr
6OvtQVe+zZ/COGW/mSi57PT3/YjM+swk1GxRIpsoY/xk9/Zh7IqvPvZT3u3hVnYc3n+0aXlfZfrT
iyNd54ms97hZek3TIQJi9Q4ODXqZbgE1rgQyQCbTjZ2jTegGDhfF5aESRkVjEF9LzwAVLfZDoEU/
cspLs95vPuGMHNa6pyDq2wPaSKJXGRF29dTrlYH3uapPP27Pe+XbWoQ0Gp+J4A0Y4uXPGf1cQmRW
brwI100cvdPIei7Zx6e2U4v7BMEx9aCkYfHxKsscKXIstPnbXjV7RJLIEf0IuIU96uC+j6NimgTN
uScsONye4krciB4zxQ8SW6osy9RjciYS1ahsvEKEimsEprKratlx5Thqj6NW+ifFl9tjxFk6hhjs
vd0efi0TY1PRSuIupUCxhHbEApR7pJath4iG8Peq1SFOlONd8DlCwRqBp74yEBuyeDUOWpTqlFhj
Jfgmh8gBb9zoKxGeRQxJBAtzEFzC4l4dSbHRf4TDM+JCvTdB65g7XRq7et/0Rb3VbV85wtzgcBk4
V4DSls8kyS4grraB5TUUYPfasDuTZnU7B3udPbr5+UbOuzY7iwuSSgZfm0j5ci+HmLaVmhO3HurN
0LerWsNmaMyn4F+MOhr10+3vuvI60pElPeOhYmstR6O1X6KnWLfwyrrW7SQFpX5DKbwuVqSjNSIb
PCqW8VyhC7VxHxsqE7l8mKm1zGEz05wbtIvPCNAl9osUKhFcv4Sj2hOq7xWjy8SOGoZM/wsSyZNI
7eHViUM8Fgvdnr6hCC4Ne9B8PiV22/bNQyCEbSMPXcq4Sdn+gJTe0DY4P4hqjHYTxgrKHl2osj40
Q4qMXRMAmznZSTHO0uoCmdBA85XfmYMtDeqOwWTtLL+0XpWykdKdQNXsye8U43diKVJ4NEZaBp5G
weStCHzkgfs674B8NN2rMyBFcXSgbCAI2BqSxseb8K3srcHp0f8zE2C9+JTtDfiJ6OyE/vC7CJG6
86DvtZaLJYyR72tUJ31XwUZ4DHdGhhKzG1ShaWxss+sPz1EG1UmtTCEnW2JdzHiC8ocom4egdqm/
zpIMzm+ct7rwhGg6uJIwq2GdxNy3/o6QTd0Cwa3/AOIiyhaycgX2q4IQtzdL4j029TZ+EQ0oG6SL
m+oxIJo70TCKn4B5NJ8muKX/3N7112eaeGnudxB/cKn9uez+ikGjhkabSDSBEDNvgmyhOCrjMbcb
kFM5TgNh0e3xrs80AQdBIEtNuoPuzOWZThMrrDACgnGgN/khQtb8YNTyf23fDRsIi+uX8HKk+dD9
NbNRVfMIKwvZa/FCP7Sj0+HN1KOMz5t4VEN8gYxxqk63p3cddjAop9hWiOcpRS0i0DaeYKaHTE/1
qaAOkWbf9WNSbwQ39Ievbwyi6D8Fa5q3Vxd/nk1DS/1kbpnH+fBV6xG+/e5URaL9KC3oFfeyHqrD
Cd4Z/uptVCM67iN+jXZ8itriQW9Up/IIVRJKUsDY4l1pTq3YY9CrYgNcZMLYaUpbVrsUz7BZSq8s
4/vYSamIB2ZSdijxgLLdc9F0ldeUetp/JrYQKqYAdv+r1H04smFUtQhSh76Q8ARQcM6sktHq91XY
cLcqjdIiB576+A4HGN318GkmrfsshRZRKPDucHwDECR9MaMYlcwgDbrg3uht/ObwnQ9++6aVWHu9
RLd2X3URbUfdDJudGNAgdAWG2PGJon/5RDs7Sg9zdUkg4BKZn3QaJSECJG3+XhAkHnXDV55tYPCf
a378vTo4mJoGYSBjZIl/WLMXglIEIt1xXD1AbTaoOiME/1VpFTtxQ+zJRqbXqk9Dq4j4n0bgXLej
LN5SZvcxVOV5zOryux13dv2zTQuKooh/OeG9gYbg9CRkKf7aTlPo76uqGYoj4qfOqVdzrX3HKSd6
RUI0S06miWT02cbTq/gsFxyZ95yaQM18pTLAsdFswHS1Qn1F4B9Vr2bo4vRQjmVXfI4rSGquPBp2
9ENtKI/eNXbN0yKxMJqrZLWKvqGR984ZNwA/8ji86IgIPDjgk5ctivRJrUx3uMfatpuHkPE+pW1v
DiCkc5wlbIxA/H/NMjbv2lbF4ovKOLV9jXLvP5JRNz31cCUZ31JRqs7ehgejffKjWC8P8B+yxLVQ
cra/DgFQwgdRgSf8aiLMXfwIkkRSdqpVt2etRomNWr9sjTs9Ri/0QWr9YNiNY0d0JehX6/e1iPT4
HGRFTT7VgCnfIQ8sKbhjT2aED7eomiPSibx6qV3TAJBjQyu/9U1kDd8aQ2rUXVqp6o+g0sLmvohy
DEGCJkTaaOT+lc8TRqIjFiNzOOe0WvHJMEyuSWiYlnzEp0JG2tFEqnfMgPvu+RB5vW+pxUdI0ZqK
Hh/aGu90cHkivZMLbJFdURrqd1z3fPR18dYDAJe20zPeWtju2QFOVQ4Czhp/aY6PRZZMFSKbedi5
CeiKn75fm9SGkiwu73PbGX85jRXxRg0ln51C1YhNemgZkme1kBZ2KfatEQakxDiHFLMIc0cGgVMf
T7Oauk1vtwom27b2szYAQRxo+9Dex1oU9aUsbJtsH6i1HO3zUYqys5J1SgZWzUfDPyqd+GuBr/G9
idUbHXHbT59lozWNgx2DWr+D4dNPd6WjRM3REpbvcQcnwycyiegRAxK5OKWD2dYuVt4cLCuc6CyO
4ZQFD7LSDto5TeXhNUWD6R0aPIa7eooUqSsMswv3w9AHOOqUUoz+o1l3ies3yIWeMCEQj1NtV/es
GotO+5o+VkX/KdtNtpwrBxE7+D+CRDG7r6Pc1tYviB8d7rRNhwcY74KPj3Wt8vZORj776YEHgdDF
k/Urx/JDeR9Vuf86Rm3+WUlV5YsBYSY4RWEaecPYZMp+KvA7u6+6qq5P/BGa19tkXruiNujXIBm0
Fbyu9GOoVc7tyzm/dq7Kr3ZSGlGcRrbnt1FQEc2F9lHPVP2HjpTca6JP2vfSMNLHutTqxygK7GMT
qOaws2oj/B70+egfMAtFuB7vAWUjJ12JMRAPQmoA+r963eeXzEi1x06CtO77lcu2L4+j44z3uVxP
93KfGx9/+ZEC5OBR/QYtrc6/56+Xvw1wuWtL1iImL3yuMdcYd7xi6dlnL4e7PDKdt6nwu68ffvsB
jiokpAa1xKuePMZDiOUmk+U5yFPsSVL7B5+m3fH2KNfZL0tI8Q4EPHUuZdk66IApt46vWJ6Uak66
Iyn0cZqOB+0px3v+a12F+b1ulP0DRoPDi6hF9X77B6xEcEhdmRQ8VFgi2rIEj5pfrLY1q4ujTLtv
NECIZQBZY8Qy63x7qLWNowFAJDSe89sl4kCGnCqPncpcKY7tfLy8Scl4FBCcd54UyFBbidh1VDUX
4E2Kh0gRXEVvatw0eBlolqeo4Q89MKs7kTrmS+oLeWNmK3Giw1Gljws0herUnBL8tUXpj6sJ1wnA
uyAkOUoH5cnoh+nl9vpdh8AIR9C/wMYTghUaMZej+JOpVr0y2p7RSPJ9HAcSFqShxSK25ZmOQOEO
Krvn9qDX+wPi+IyWnykSM0njclBT4Ime9BT0VKyUkGbE3oEGsgE8vVcO/8tQ9GzZIfTwlmcBJ4/K
l4eaMteEkT2qkNou1I3plMV+uHHsrj8YJSdwSvREOdtXqFucvqKQwM72qhCo/YxEfyTqrTZqENcb
nlFoBSBUA1KPKsvl2okUZE086JbHTe7LBxCbQbrTAsPCI0rCix1ZS3S7P76IDlh8qqVUo3lFLseU
44bTgK8b0qbqHFNxChSXh1hyzbYaNnLtP6WMRanjDzCFl4odQqPrcrQMF1cEtWzTGyo7kFyclYwn
OqSG7tIVcN66SI1/Q8szMEsEsF3uZuJE7Tb1kJu4bYAQ3FHIt8ojOqxScTL9flD2fRnEybG3O4wW
cFmu7X3gmGX9echatSOUn4L8NZCgUTxOQiCRAsdv9sKilonjAMo0gwswwPZ6UU80X+JEewdD0qkb
9+b1DqLCgOIVh92BRbJEu1VFLya0qCyvrfL4HGKueS/kvNvf/porzwPCgDM1CrFa9CwX6+s4UV86
EldYgQbzSzfVyb+4ZBblTlNbRcPd0grv8gxfgp1aV8UJ27bq20d/AbB0EzFZtKDQCF12nZumCVvc
kwyvm/0pdmj/BOF5qNIYaPMAXH0/jpqNuzzBO97KoDz3NHXHemMd/gh7XW40DXzKXJufa+FXkAu5
ieLaR9/P0wYrV/fgTsz8dUjKuru3c0qkLrhqJ3NTUqS3Ho/TBi8pGedoOPxR+2+IuuywbyV8qs5Q
2zARk1Fyre6reLC0wyQNOBcpmExuEaSvNwk7g8Yzdci5D7xcvFRYUsnW1SlaKOIQxUqGvRhWGrc/
0coVPZ8p5J+oe3Hs51/x1+szYAPq1JFjePlsxtwmNAl2ZcQ5E1WqbikYzTtu8SE01Pq4NSkbz5yC
y8FinFjaQIYVIZETu50zTv/0YrBibFfC6bNOkFq5XWjJD5HWbgpcrKynxgxpzMhUS1jSy8E1uQ+0
xARkX1mU7YLJTNx2MrYehxUaM8BOxNNgziL9ALT9chjUURqrrjrbQ7e2fYSZx/QmvNSfG1VCnY68
ZJIorMmtWpGlczShviRkBUkuaQOUfzlQ8L03xQ/oXKDaqLwGnNUiVoodUgtthqOOyDESoaafHuwk
ru/KFly3i5Nq9FjRSweFnHT1v2ZPxIHhVGh3/d7i9ZcP0PKcd1tp0d3CMFd7cjKyfNI/VSpclHww
6dZEjuYt9hHOh2+8WRR/LmiCPqcktriLsj7z+Zux7dldkx5wtNbOGjCcj79fyEDSA+HWoXqqLoKc
wpF9MxjJLiIY+u7YWgmeAzkOS9W09Xqt7SboTMiLyX+UPhbFy15NeUWxuiQ+bOQ9NXBjHxKsb1T3
1k7n36MsJkRBL650PWHZ1EiA2imzYzD6/VuMtdDGUCsBIlEoAhszBpvIY/GF/CFKyyQIba+TlQE/
5gnXSV4QrC+pDT04Fc16SPPWRoS4EuVAX+I4zvh2W10ymHzR4kmmULzUQ+xojFQMR3nAQJKGwnio
8VT6fPu6W/tstHUsDMXYX1ewwEyux14fBstLWMsngeW2C/jM3ght1tZybsFxsxK6sY8v7wAnBTEU
9UizUYF0/i1w/Xbw8aSuMgr1rmwGycNKqt9SGF/ZLPDr9JlnR1B69WDYlPjSmnjGS0dMP6JSCjyc
3zCQc0J7I9pe+Wzc3jTiSHLhni2zCW53cHq57KA7FebknImhvkuaND7R5Ukf4VJmG+C8lU4rIDnE
gAHt83LQ9L1c0hGbhwBzQt+j+hs8orRl/QIoqX2jPuW8jeAf93nSciGKxNknamY+V3HhjxuR/3VE
BfgHcW40P0xAE8v3i0inQBuuCO4Kk9I6RvDxcC/iaUSxBLWCryFhnYN7VZiErqPmAUG6kpfRxiW3
svazDg6OUsSQ6F4uVsIKM0jVILC9VpHFtHNkKZtAgUrT71z4XKmhGRYbt/fKu03JRkUBDEABAmCL
/awbSImGoyPhpiMibwS/8bnANc/to6k+R2E17nInFLuejOL04fMKw31GZcJ90a4++xBkRukIipeG
1VqfBxNHNSd30o3z+udyWwQmSLYhnUS2OkeJi0c7hkUaCKeS8D4YZQX7dbSpegUL0F0ygDHYgeWW
/5MlK/kcw5DG3sqZok8yDqQ/VEUY4i0Lk9jfmQSHIVmTIcanIsqKbAe+HJHZUqlMxXWkvsWjJZAi
5di2iuXj3BTLOAl1gUOhE8d5cehhsj40ECtRLulSZYDdlOIUFpqTjcP6FA3JQ5/SZ9j1gNaNcxkE
yhs0Bmc4K6Cr6W0EvfbSDI3/DcWe6KWt81TdJ/h1NwdaKWF7miDBPguUsMCID7MteEvuDkx9qnS8
aJPZdriP9PHVTGDyuwlifCNe6p3yCe8JE+MyI0tf+jzMzD1WqvlbT7SG7aNdEmm0voR3lREBK3Xr
MauBY1at1eyz3ikzt8WQzty1gYLvnEF/6IVnpgfaj/hKtwu7saKXU4z5s1GEeDfhyoCjuJ2no/o5
jxEfAjKu4aIaJ/Z0l5OM/s6MVv3dBQC8y4k1PgxBl31HnjJxdiPl7MaVaVz/hGisvdVZlP2kpen/
29VB/W6nuDDcxV0svkCswh7PZqo1Ihyd/QCPFhZXbEnpEeMwMk+f+hBemchLpfDaYlv/kkmWGW68
vSs39xx9A8Ci8TxzwC8vt6mzG03pOgmiefRtGlWT7kCt2Addz6ONB3BtKBSlkcsgDidKWkQUFa7H
/AwCFTnPx2eEWIrPOX5bdxGmrxuPxMpbO0MaVYo/kAOu3loafLGPnZzttXRMzgl2n09TjHXW7Rti
5Tq0ZyqEMaP8yKcXa2diMYWbvWV7eJdI//ABq/swcuQImopmkzIVdtHvbw+5NjFwKCB/QFXJBC+L
zxU3QUyDjzLBhACHZPX9Y6pCXL09ytqXIvZj3SgPzlWty1HscFCqCLy4NzSK2Cd9Nu71bngHTpZs
bL/V+XDDQlifCbna/Oz9lQPqppSaZsh8LDyqzzhRYnVa+lv98PX5/P8o+mI+EizQPM0BolHsTN0E
HYwTjaPIbSHAnm8v3dqEeK8o+8+yN2gcXE4I03s7wdaPOpaCdX1DuetXI1nxzw+Pwvs7G+PNzLSr
Kg6myHYq1aHjBU2fHbSumI5KUeQfP0UQCGUeJTB1hJSLZYvRfsiwu3PwB4hshQxt8J0zVtNDu7Fo
K9+HjIlS1yxeOmtRXC5aKws/y5qankXZdW/JEAMUUDV01OiiV8FGELM2mM5OA18FpuuKj6D6PeWX
lsQGMoa/h2IPCrfpxx3+YlvucCvBiwMUGKc0WhQWme7lvAIzJ3JR6cWklD8kF6dP+uN+Ysfabiqk
sgUQ0Ns/8xBfPIW8+/n2Jlm5ntBK5tOR4hA6Le+KUEPLKhPU3XG0znbSJOENOoSlDsW2nN5QNQk2
PuPadEEjwsGlJcR/F3tfpBTiYsAZHmoQyTu4X6xv+8YXe9p96ZOUgsGEkSE/NX2NUt7tya59VWgS
NEiRnKLivxwbnbKom7Mr4L3irjV7g1DHqK1H4B+6unE/rhxy6F0aridkBKhrLQZruEB8YRUWqLzA
PNSakz3ZmZpujHI9JSQp6JrQwJgrtcvl7LUOm8Wm8T0HuMMZZEOz65qw+DRam04gK5w1EMQokRmw
dByqposZATBV6FKHvpdXFHr2ZOlTuJ/LRhFlDM3+QkpRDy4Wsuawb9qsGd0iwwp9p5d6jkGurhMf
HqyxMbdgttd7av5hlKrhYsBZWyqAyGgNmU0ezfGJCIIjdc/kJ1Kj+hEvYqVEcK9pdVedgjrapQUG
qYfb22p1+BlIRWeCy3Z5hka7wHpDVnwv6jojc7HOnnqEjkB/7qSgKe77Qda+gYtMo0M7oHH24QhD
lwnzKIyg3s11tbhAihp7TFw3fCTCYf3okuPsc7nsD7nvaC9ZkGy16lZyXR4U8mob6Rjy3WW6VddV
RWe18D1Zw1S911vopEgdmKepw/W0U1r5YCgxfiClPXzGyRijSX0oX24v+trGJ+ECQULB1LrqP+G5
0DeNU0teOA6aOzkjzNm0zQ9qbhkbZ+z6JM8PKCVT7oyZx75YYCtpzKAYCslTR8wq9Jh82lIz7X/Y
RfSoUUzj4ZlFyy/fAUu0XZnn9ryq8XSUlRRDxzaPD2OChlSHico+TQZtH1nIOd5eyvlPvswueb/x
i5hlNUFMLYtcYQcxzxe676EAbLqVqemPQVflri1L+SeJDsTW67qim61D+57PKmNed3vxgNOx/God
TwAPmfO2LFG/oxUWVC9GL8zsmGdd/s1qW+1L0+d66lp421tu7ttRgVN1Uf/uoe49a0VDdef2Yqzd
cuAhAVXPohYguefT/le0aSS2SOW6BJKRGkl27IckeZXNWEW2FZ2+b8MkK+UR7nj+XZacQN8hkp8/
a5Gl1vuhs2LhVlKpJBtb8LqyAwSVcIRTZ8x1psWPapJZCqW2LC+O5Jepyx4KBMlPkdMYd1OgpAfC
g1+4bYt9kFbpP7dX5LpayDrwH3IY1CKunAHNXA01M6NaGCjmY5cn+ySsXYBI6VNahMDe0N083x5x
5WyDDsIBl2fTphuiXX6CIOgTSasqx3P8EAC4I/eHMFXkX6UyfRzdQGWXoJLnDH1jXpDLobpygu9F
/9aLrEx1Nanu9lC+2o3PtzohmCZzvxPRrWXgkUQaQSolGA+YHramJH5kGFANX8WgkWx8fPUMaO78
MXQKCcsvp4QAlar7Iyl0YAIqBHua79HDMXB89rdywHnbLW4OwNhcWLx7NDCXbRO5gLVuS53jZYbR
Ree2h0K280dMMnbYT42FK5sRSHS1t4NXGfPHrcO6cnMxPmEWOQH/twT4UPuwCbG4R2RbEnsbYsBB
aG21L6w+dSGtbSl9r7wEAMGZsEXDFjrL4o6Gf6oq05zMd40xPJIM6ejrR1s9z7VZUWyBpEVAzgO3
eG+mXqIPQGLiBZNjRndGoBSvWaRxDcul5XcHlIY+jnXnFrZp5iJJsIKsGDCXbNSALM4atP9Uuakf
ykz4j1Ti0i1q59pZQGkWORgKL1ibLNZwkrLOGdij3ljKA0KvKB/X1CRdGZnjjersylB0B9HvBmQw
K4QuhpIFCBhtMjUvtEDRH8RA54OSmSH9LsMmyQ63z93ay0FpFprVfHEhrbEYLqkUMQhkizyQndXv
IdNQAgN3LCe7OCVHPk2iKMYXrR4EuvtBjTpM78Ce3ieJWlOFbWCzHka5lNON931l19oAYyhBsZeo
1izuONRPqiQLoPCnulR/E3LwbTRy6eX27FcGcea0jvQNZaqrTpkc+pqCc7PpKaUauAqVQk+aQPff
HuX6aMwFLaAa4Nh5n5ehZ+NXSqfPwMXOLspnyeycCfeuyASCI+If0RToG5fp9Q3HgLOaKoUUA+2L
xVlMkLm0GgWxPXh8/nNr6tlxjJzytQA3shNT2P8D1yh3ndhoNor+q1OdH3xqeECzl9d4o/itFsu9
Bch9nE6gxkqaSZrpqhBu6URqH1dFQMfdoMnJu0Ej/OrWSRyTDn8FLNfvx1Mx+sq57gfrw087Wj9z
MUpFmpgYcLEXOxWVTWpElgd5GZ6XrAUPeS1+OmpffHz9kCylUDTvejrui2dQt7o+UQcQmehnq09q
5wCLbhsUaGtJOQo5MjaqlNdhEp1GiDSI5tExRnv38tmtrT4OTZhXQAiQQY/NqD6MKE24veSPd1Ks
Ty6qPR/1L9fBDc2sbJPXiGd42fEDmOGooinpqdaOuY8KjELYUOVh1oL/cvvoXR9wUIvAF+YOm0Oe
sqjCAvbpGH/0z6MZhc99M9SeXSrDlsHW9Z09D8MTi9wai7hkBU9ai8Al3L5zYetS6UqKUuyhJOLG
K6vJVgtgdTDqXkBo5xO+VEtGLFnnasz88ySb6anpSpyZzMo/h0q1hfT+0/e8iJXQrKStT0xCsdy4
oq8p2J7ZmVmHd9Jkg8sMkeewDnKXIIRUT3r7PmXlMO4LNNjNnVynaBF1Rpv/yIUT54fAMnK0/Mex
+pYbRfbfkFN0OnaimwoqDWnxM2RcuGLVUPmubnRW6saiAu88arZkfdICvpm6CwKca3epiHULoaOo
S90iL5DXzVSk0faiSwJ/z2M6fdMqv/pvmJIYVCPArg75KAAd3OwTosYzo9XVUOPiH4p8yA95Z7W9
Ww5+9cmQBCWuTAQhrpVCy77xL6CQJeq8/y3ioD6DKzKUfZg7Cp7tQ5dC+JBF8jIKGxrMBzfsvOCz
nQ6dWSqNy5wJBmKW+3gh3fljE+xp9eRergJwuD3K1RYCZMsJ5AyScYEkXFwzcighUdCOkteACfui
y6W2T4XSPYU+b/rtoa5O4J+h/qhFMNIVXNkOkYEwDNAZVt1EB62v1XuRZ1sggtVReAeoJ81lgWVM
L9KuM9H3oJg2pM4JCUnpkMNf25jL1euGXAvyJbPIJ0SLq6p3KZw67m3D92guqgffalNXkdToH9/p
4ju9HqMtl4OV70SVG9HcGfjGg754eGiFNabArfgOi2/0ahvZOvlg8XZh2G9lRdeATiaH6TxdCrqY
swr+5VNQKJNaAcuUPBH61RcyS63dz8W0B6WNRb+juNH3+yjt0gGqoxg4KqHZ3mEeGLzEajy+qPko
v46G1oZ4041StysKNbYPHNz8J63neqv1tfLJuZXQWZnvWz7HYm0UYcZjC5XNs7I8fpbrLvoOuVLe
kA3S1j4BQ9DtoA0KPGfxQipBIqWV6UCssqWIJnwYDA5vskaKMdVw5c5JP9pi1/gR+qwT/lfSOaBp
j1u40to/ssjRwmctD6Qe7ffe+AdPIBhTIVJR2jnJk3ra0X9srcMgc3ne9yj2JK4RGnX4rPhjYiAW
k5kxGrJqa5ykKJIaF9ZB8iMf9X5ym94Ar4gsZs4Nh7ygdjCsrqqOoYY+HaVuGawFOCPxmypwBffN
99Utr+i1r0CoqfI/8iJkpi93jWTEioGPAXXcWA+5bKvpTvMrCKW3b5G1rzCDu1EPQun86hbpG3Uw
8i73vUqX8vfO0MLHUklHfWdGvflhzBcnAYDZ/LQixOksUyKlR+SD8rzvpXGfQDsU6s5Q0+wBJF1/
uD2vq0h9HgoqDJUqaoZXXW9U1Dtf8+lOTNGou4OJ7kOWpPZhkkX/0FDYOkk5pjrVaJr/3R75qjjH
yLMAHZcLBdyr+nAfolQp2YPjVQ4QxV05JcY5yigLINxYuZKNHqNqpsDrMkMc4AIUG5Hn2sYBLUHi
jigUV85i4wyKkHlOG8czcj+8G0JTuKgBZMfbs1xbXxAMMkVbpAdgyF1uT8QyRW/4kuPpVo3EHaqN
/Sk1wvTfmct3lqThRz1YjQso78MVA9aXjtP8HNHlIDa8HFkqAG/hue17xiC0U1lr8mkE5QS6uMw/
WjEgfucsczLopVF7mZf6r+Jvo/co/M371bfr5CFX5fw+rzrrWJf9Vma58tXYqiBCZiXj6zLdNJfo
0FwJ7pATb75WWjAzPrN+Q75v5atBq5rzEtrL5AqLtTMLOCWjjgCd1tvJ70Dth1Pew7A9lPXgfBdK
pnGvGXl4ypLS39gxazOciTp/4Lpzp+hyMa1Esu2WLthdWXTGCf69NuxlHcbV/vbOnOdwGVkDdKYW
QIJOT4pa9eU4TiuSnLZBcCdg9x3AmZ9F1h+cqB3PuJtsOWyvrOhMVYMmSqmD3bxY0UmbIl0Ng+gu
1MrqkKaWcyy7ycRex4y/aJVaeaqd1f+0EEg2NudVhjmTVODJcPy45mj6Xc4TGxIHEco6uktNMH6j
0hunNk2TNxiz2n0q6t/w4/+Ps/NYrtvY2vYVoQo5TIEdSJCiAiVb8gSl4IPUiI189d8D/oNfxEYR
JQ9OWWW5Tm8A3atXeEN00HB5idCblwuYEwEuHCoYTG0j+FzYwAwdIUKoCXV0presICHkVrH0ndHt
p3MnqyK7dGlWGXfRpMkhLEC0AVsbkvhvgbPv5M+oxP2Eya9b/mCmZX2m7Y9tiO71li9kJTvfGNim
vjSV+Kopk234rddaLmHMUt9PiaGJsB3srg5l0kadXzkd9ukp6pe/3GKGS6B46f1Q963u15WXPoGt
jb/aOPB+jWJ1/F8aqxh2xQ1YLz/pPP0neAvxrcSpID7biAElT5aFM2+XW+YnBrTLk8OGhay/qPYc
ILTcfH57v+5+R8499S2I1Zv+buOVWj8KNAvokTP3Khat0/xC90bLl0Vc29dxxsYtmOAEGwdHcueq
oqhmYRxU6VG8sEN+i2/otaTomBdJmDm96K5iyGNwjDI2rU9VLtt3bPjxhwJe+j1pca8/ou3KXOvt
x7/tk7KPX/bUmo8TnDb3VaoZoh+NNA3nLO/yj8Li2gbPyMQeIglhye9RVF0CBR/lHzDUpw8TzkXq
CY6vTAKtcYbnZTAy5aAiuR1r87NQNwR3j/QfFJlNuLKnMYplR6isSimHMwvJOhiaGmbLxBBS871C
S62rpg11F8i5sYRvSdssfVeY2kFVufedgBQjKGUwyblBqpg9gAnaAXGowwU8rWPOc1bP0ZMQYKyi
wsapVSnLUzrBRssZGv98+xOtj7o99AAWmfuh93hbwETzUI2tV8RhabaN7yqz9RiRVB+cg51MFHVx
XExAqbEpt3P12aUChGjFKjGVJrAnNFFY5TI2y1Ho3F9qHZ4y2gWtvUleKEOlE3k5V0Sue+eun8yP
RqaNJzQsmoM8dH8pmu08Fhzcbf1cxz1ZTBbHYVaMHR5XqnkqymXx+6E/mgrvblnKWby3MMNcwUav
b4R2FElZYYR4L8rcfkB3pjwrkWF9NpRSPk1phUKYWopARSH00k0aTC8jEn+9vVd2jzOI/5XIuTIC
t9Vug8dYmmgkMr02O98Yc6bkwE1bv5eqyFAywTy2uE65may634S3d5hpVMupio3xW2Vqiufrdmkc
WVPvBVl28OpKgc3SDTxVzYvFIYrEIXfb8AMd9gkou4jVL07UyQckNeH16iOWcG+/jZf+5OboIBpF
JUI+jiu5abz+JLhPDkwQlTRk6oIAfYNryo8KXPr3aprVb6XeN5+G2RHlJz0bKpRLGrVXfdh+Gfo6
oqUo9brO+YQCTvZlQUZX+IWzKN9xCRzKoFx67bNRe3Pip2XTDL5qjIoZoGKj9SfXTma6CkrdXobK
1OF8e1yszVhL2Hh95jxjiCCs0ID7h89U0uJgmyyJ/IfxRSkeCuwPf2H+O1D5C6c+4w33AlVH5iZA
ASgBtj6L7FM2N80vJUurMajgAQCQR+8EbaQiyYxzXlaRJDLO1XfpapXmo17foMuWGcUHSkOl+ipd
q3oAICqN53iZ8nNhykU+NHLKfjaJsP5N42T8dfBBbkPZq++xOSJ1PLtzbrA7Ryv/rg+pc55bpwlK
M1/u/nglSPdA1mFxMuDcxph+pnAayYPC2QT0Zg2YdpXj4JzKdLI+vL3U+qM3m2yda6yumYyHnG2Z
UsoGAWalS8Oh8qqHbkEZwa7a6vT2KjuRDPVPaiHmXghYby9EBxAsfgNTFtIS7/82ozx9Kr0ovZRY
5xykmbfapAAlSTJBtgAm4E+bAE13Fj1fK87CUfGa73JUl39mmIV/qWi/PPd1N74f27r4rjVDWt+l
ajJisjQafX0eTTf65+3n3gkd3Lu8Wcp6pDW2k6PEAmE8NOQnYN/aJ7db0CDCl+XCxNc5W1Wmf/Us
YR980p0ixnVpxxA1QKjeCHq0nlDKptKSsEFr6wwZAXIHAshPcd92AQYm8Zf/8JDrII425Q5XDGGu
fol5yjBLU3pMq1r5c6yVDn8UafSN6f+0+CZdKOMgQu7tXRf5SmYggEZuEDfEQqSdmNmGCeVu6hul
u2BMnbif3n6+W4wZO4p6ZcWlWzjPbO/hGYfyztHnJGyTCIoyAMHhs2oKRLu7yET2rI7FBwUO5s+m
jKZ7OdQCqTWJT+t5LMYm6Do10y7NMjQHH3rvVK3cRIgMbPabOWGsQ5Vo+4TsX9fyp1FxxusYud5j
vuRHs7SdV70K7lEskoes3anXd5FIBrus6iYJ9WRQ/3Fa3bh0CyzIt9/0znHxEJiFx0CwwDBsc3Sx
s268xTPjsNG5cCZjOaV9FMxqNgdRDuWqR0fjzyMTcA6uWVp+tNi3oXacSlQ3O0xNS0uIk2nH6tXW
GMjbCLkcRPWdcwm2FuF5PBdYcdtcQEwsU1QxpmE9S+VhyNz+aUkzZQ4EWX93KZVK7w9OyE6HgaJw
FShe0T8MlV9/thpErxZrnBDVEO27hsz7WTru/ICsqBomadI/WLZ0FSZ8mdKf3/6YO7tzPTTMs9aj
czOfH/TFdgrVpo1YG8XVdNJvQ6NUH/Sm+ffthfb2Jq4ScFNArwMF2OzNOQdlNKzHs0Jr+D1woe8q
cIODMmpvEZJ+0MpIjNBF3LxJTGVGY6EREWoSk50JBdHknBhme0QD3TsCXAYrAAYU2s0mUSytTJOO
h+m74bmhDX1ldu1czE6kLURGtQ7SFm71wT7Z+1bUqiDFmDve4rDtEj0YbPqIJIoZfWjrsQhcDV8Y
u5qP7JxfouUm41j577TyoGERWDc1O4wNQ8Z2LUJIvFN00XvZZO+Rye//15oWyo/QR1Bom7rYPBn0
Gx2fGUb3oUZtAvDsknzLsgE1SSeN6u8SqNBPNY7751J0aC4WpVU3/ujVzlEyfvv5LeYyazaBXDGw
DP31QeIImXIuZhHWhosPUR9pZ7SG64PGwd4q69xMXTtkt3Mb1+tJdp2YDtlYpqcMXZTz3OT1Hx9M
trFB14ZPDZH7Jij0yZR0XYMk42KLCxteXNtWq+/zFrbFnx5NhjXQSdYhMEObm4KudTNdjmMWOgpY
+lrI+txWxZGA1O2ZgTtFB4jjotFs304Di7nri7jLslDt0H/19a5ZugB9DOd91DGZ9fV60trzAOTk
CIrxUoO93sxMpEgL1jkRJMntLNimmEJZMi1C8EHGmohI3Q0GvW+nU40tSOJn2mJ6I0VWXMkr/Vjb
9hV1Ur/XQu+/lMiDDqcx66FUcpvaDJsGWfxsik7DRKqJ0TRMwATEj16VJoBfgYn/Sxtyem+hn2oH
kCLM96aXpJ8azUYvpdG9tvDdqjCm09JpAs+/rnPtM1qlBpDyJNbnK9+rnINULCi3W9HgChjM0mxh
aGtFF7jtKs0iZGGmQVWr5l+LUUGXHjyLkJNVMwWgKVoXMSGLf/32XrmNQbxKi7yd3hlKhtv5ArB4
8JSGzvVYdtlVYPh91qs6Dyon9w6C+d6GWbn28H/B6twI5NTRnIyKMaXhhMCpD2LV/mHmLThfZ2if
4aRgzzbJP8bicgkyjyXG0oVDCXoTQoa+04wmJ00GOaLdyRnCi1p5+MFNunICztkcnL3bxh9wFQo6
m+IOTPNNR0e2HUpHZRZqbmWJU5on5s+stSNtJQPmKMVyA12c2SvHM4gX56ceN8iUv/1Nb/OP1WyD
dAfDtD35ryzJFRkN5B91VkbBEM3xZ3rR4kHOY/Fod2pzb+ptj6wMv/9g7b39RLnJmIPXfosobwFi
zfrI2qUQXrDiH1cNZRNVXHHU8N2L26vTmU0dQid++6pzpaHEKdhPESLC58kt67vKK7qDuH2bPyKv
TTKF6gkdIZSdXt9BYjYWzq2dh7pSBJUoimtE/91XG6RdgF0c5OLazvvDc2gtWnmkWymMOBO5YlVg
aGK911EGmGP7LgP99tlNShmd12gwnaxYwjt2B7o5ftvkyuNQgCpq01QEpYJv4Z09IhsWRBDVHzI1
PhJLeYHVbeIvneV1ggUElItz806mmIiHrhl3WYwzwHUB/gIShokAtkwd8uCPGuqC6rnp6/59HE1m
F4DzGqpz2tfis4r/4v/wAS6WB1tNq3tLV7tV1ro1cShOM+dsQ7HLTuqQuhAQhVpX94L+lxLikyOG
wHVXP6gIIZbpXES2zMFmZoM82MY7ewugEYogzlp6ok/5+qvbdDLSueczaKiBfDYL0/MNdKQPNBid
VcVp+yIZr+LUCdMBxOTmRS5GWnOPAzTy3HaawxS9eM2vbOZjPoorZfsAoBPN7T5tLO2jVVemEhg5
4wtfWiuVTQeWV6DmNY9RkDlq+RzFi4moB4z0yZ96taOlK80e1bvBrXwd24Pi4vWAE4MsLkUbxNPs
vqMeAcI427W6BL2apz/zzuwZRS72j6JfjE9WNY+GrwGRS31VJml2zvXJtU9xr1jyJAWUrrPWN7Z+
GgfGu3RZnOmvqjUKMxjGOb6rKmvs/CLV1H+aOo3+LerIftLsGRcHB1Ds53QUxg8o9Ag1dqVXew9R
iXizX9P4jC5zvgzf2iUpFJ8gjtKCiJVsPBc9hNpHJ6Y76FfjqLQnDx/lL2RYSn5ZMBq7n3Oh/nKj
0hl9xWy7H0UzzJxfsJsxWiioovt0NlLtXWY2019ai+36xYUAb5EXzMZRubvTHaOKAaLFU9Bkv7ll
ZzvBiQgt8PtWTkgz0ys9ZWYbB7FaTO/XPuGTJ7OKiVlXviuUrj91zFACx+n1g2j2Ullvdxxop7Wg
Asd1C8CPdaPIx9m9R7TEMM9ePCT1qclk0z4t3tRwsvQkjR9yzxuza9GRHaBwr+Tpncym1vK7zhu9
KzCtaL4YxogGfeEgrZKjg2z5Fq1595Gxydz/q2pt2gUIJdH2LtguX9TekgL71yVBMj5u4fdMyqBW
n+reHepL1eXjj0I42AOge65V71x38d7Zy2ybpzax2w+ZpWRf3Rp3V8gYZl7wn02SX94V8xwo0hkz
X0FN4FtaLWp+KRy1Ay4+pxQmS2IW4ydI5RyYGWH0MhzmvgpHmfZ4ChNgppPwZu29aizYxTke++wg
mOwkPhQXK7SHY05isF4xvw1thwbxnGWqvHtdxSK30YvG8ztqrNOosQeUXDanhEz3YNW9TceyCFTA
LWfAtB3PRdUK2G0V9z5BnsDPbNAbY15Up7TumWb1lQjcQkZBJ0lHVb0eH1Ddaq+GnI8gtjv5CNcz
5Qi/BabvDY4EjfWM0Qc/BGrZaWzy5UnRp+7MLMp66np1QtW+cC6WddQI3rlM9VXbAjFIddVC3URx
B9yAZ9TrZle98hLJTA2yxjMvq1Tj9e2ca6ddyUXFzJBOCJ/6plUxlYxaTXwA7t186j4irIPnb+aC
wfalsTADtot8+ZilA5L7TqMyyYQQ1qef+1FZ/jF0xBMaxBlhO/lxGqnlHyPMwP2TxawMSSrpm2bN
hOXKuEqJuEorznlaLKExjcXBKnv7fJ2cEd8gidzgvPiLopgh2eNtmCkMtwDOfp5zr11vj94Lpz53
sGO2kvQoE9R2su6V2cCs3QL9eoOgA5k/Ol2TKPdxJOR0Ntp4FU0sPAvsCn9lgtDvanShrWH+MVnp
9C+xqPvEvmG4WuazhmlvYnTe2dYiq7kj28z1U+TUw98zQDOGeU6mXNypZX6fUZN+Otg6u79+rWZJ
t4FUb+c0tJNHTY/hp9cLkQocKTNtKxMSkIBWmI+zgY0F5M/4Ulea+jBFsd761MVWAB/MfBrxSgmk
MijvPWNSLovbq8/xLMc7sCjKV8OU0zURypGmz05ajGAeNxq1MzDUbfXfe4sjvQTIMXFE3GdLkVzH
2iz+zaYp/5wWinbwknaOMgSZVYmJ7sltuzHJGzglHetBnxI/BQyTJqiGvv0Qc+kfMQ92F6Mh7mCC
jSLDtj3dId6PcZ2t3M9Tn51oQeHSglr0HVJs1uXtj7+TaMJVJzSuCK1bKccK/TdEYnguBslToC2o
SFezZRxUpXtfa8U4s6N5HL7b6xuIJySdSkpqBAH0pG4WcTZpEV1jEqFTUulHGLu9F8htRxccStpO
PxUqSos9SHQ/FXZ/ssiszgom6j5qGn/eRCWyryJgTGM0rLg3jU0zipxJxOujpXP3CDNVRXrZxfRL
DOlBfNt9KoC6tO9WntgNNKAbGbP2uXJv1kP6rle86Z6upfyn0BLHf3tbHC21+WCYzWjJFGccL0RZ
Lo7q0lqDS/wljtI/Vrans861YPM/pqVgG17vDQcM4AjNN7rPsORJ/H422gCzl/Fucggibz/Wzg1B
WwQlhLWgZn62RsLfMiGl7fQMTAl887yPz9JcsqekGLKTYy3/NH3yrym18eBi3nmTvy/pbnKAsVys
fLIW716zU+hhuNtNzxXaqQPJqTyCEOw9H+0CMCsvaOdtytWsEBsVv4/72rXLJwWHmoe8keZDaUvU
Z8d45BJcnIO+2t4TrvYYa9eFvtoW0Mq/XDrZRy4eq2oe2klP77Va9EtsjdXBttyJI3hhrsJaDLfQ
ud1syxn/Vk12pJTVoHSnBVnG02h0GOeZaRpQqtvnt/fL3nqrKOuKYcM4YDsDhh0c9UOJukPeD9kl
7cbl1yitb2bX6WFqD95BPb7zJqnO6PQwBiVd3fLNUy0tFdGuWJMkQZPYwrWiwHjnirTkkd/I7lJ8
q5f785ZHO1UpvEXYBiHBd3w0Smt+outjf+hduEZvv8QdgJeFDhqCXShxMFLfzgMsW+B6Zker+qin
Xaa5UIJ6Ks3TBC7jqmjOTCGyQKyFoPbUGnX3VzHmZaBrtfIQx3S83/45e0/O2NcGt8BeuplEGQ3r
V54OuQrV0/MMAe6OnE45x3RqD1ApO8cR/Rl2znrtcf3pr8PN0A7R6Axw+/BCmx9rWcV3Wqqol3aJ
xbmV1odJqbID8Ml6BDYFNqgA7iHG9fRPX1o+v4U4VRYCYftZuc9kGZ+9ucw/MotoD/SKd1/ib6ts
nqxWi8rGhUK5H+wspR7H1tLPvCb10YUGvPT2F9urJMHnw33la61u3psroo/EYnbYv91D83C+Y4pu
3Y9IUZyGCIYAqahnfGhwbHvoosn7S2ty0wnSxQBK1kR/zHKnuoBwsU4rKDNuammjpXjPDFKzelZF
2NmOCL3YO7K22H29SNyt8jVQ97cVq6JmTpwVdRxKw5pCVwCica2ke/K84j8M63inUAJIk1a+9Obd
jiAKs6YBROtOCRBM3SvvxFA8v/0Fdw/CqvpG+4HG/PaKQIjAa90IaHSEF4g/OzOeJHaO02CGDO4g
Uhn0eXJgxbX3Dl8CN/AdrqetTgjgJG1yEMgNzTmW9Ab1CnNY3mYeQRp++/F2l1pFJYhv/GNbjFSE
T4F+GfrRMPCCec4x25BqcR8h33aQr6+fY3u8AXUg0g2B5BbYzQStrdSGWg2BVnHte1dFcqXPL4io
ZqeiH7NvFGDWly6e/kNLGnCiTfIJkmVlc7wOZuOEgA5i0UTxpPauFZJbJyft54MBxF74osCiXUI6
vc7OXq+CQr82Wi5HHeAxWiCtot7nup4f3AHa3oakcFyVCHDbgvX3ehmn1xi3ekiWKa21xD4SVQ0o
2m6YNd/Goqq9i5zF+JcBGYPUdtGm+tTKeWivhVistW81DbXPJKDzTo7nAKdd90biV2Ipfqnl0soz
7U39aBS0t81WEWXqGjoppLCvf7SuL8mEIZtyXw7qHC5uK356pW6cbWfS/sOBdYDuM8VDlPAGTYhO
VjuqtaChURXuaYVR+amt9te6K4dLns+lX1RVdsA12/soL85+aLfRpXc3Owxko5e0KnAzJRoHtB81
LDAxgjjnlvLRdmfoClCy/sPRXcnwNuUpTbptZ8rT4dHoeJaHjhabz3nVpgFK3O3P2Vm+vR0kdk6u
99L0ZhWq0u3OLrJFq2UGzE0pUUpinGC2D0Yaa09433nYS1px8Wx3Zr1cgZYeFT47x4ralABPJ5JO
zzZCORn+VjjAxqE1Ab71tVYFs4kCrnrwOnfXoQdGJ2zFmWw7F2YV2UkjLVjybV6P/mCNzmXEtv3H
n7/L1QES7J5KfrV9l0mBksRiDjQxUUoKGTYjajUDBmXeG4XIzneBF0MTxPLjqNzfe0Bai+SzHji3
m9aMzrDLlhFt1rYvhk8MtBroJu3RpbyX8VAPo1+OAI3DGdyEwQhfFGduoKwmySrJuqSNdE+QFVaN
3XpeaGOOZe2ci8wrIh9qyjjRvU1GhiWL0TuB0ZZGfZDM7j35SqQFwwBa86aZXblTbGUV7PvCVOcn
SfcBRsB0lJ3vPjkFHsXCCgbl+V8HOUsgkFhDVrmHHaHdTXSmQzyzqlNsQ/EwhKKDBy3iJ9A3k+8l
/XCvdl5z6ke3Oei27P6SdfaObQIQwxua3Wj1ysChde+FgpLJqUiAMMALt9LmVNqzY98hQdQj4qg2
OE7rFCrnGpGW9mIANXD9XLHH7OAn7VwAHmh6oCtrLXqjSGIBrWxnK4/u8zkVlxaUzqORTdplBQ/+
h68NJm1VuwDAf6MLXCxVhLhYyj531ORsdU12VqbmiIC0U18jnYieMukEwobbG22ay8iQDb4Udg6C
Kmnq+G5QtRwIUBud6iX7+XbY2Ht/IN94dTrd+huGnkcxXYlqdea1ofirLdIQdTngIDPk4s/vstWq
cYUZreTibeeA/kSDNlWsIGKWRldpyEzxTbutHwe5WAaZaKIZfm4ly19vP+LOHUqaTVQkNUFpaYuz
rBBT7zDIpVTCh+Ha9kobus4cP0SZi/UFEgThJI2jxMTYwRF4EEoIDIR8yq3NzZ3U0NsxEiW/r5XS
PKc14ktBmqDFwvyjpByDyNmHPZ7ehp8ZSfuzb12supwGkBxUzIiLXs1N5QQJxZnvOqgaud/Dgq6C
pm3n/uwmYvw4L54C9qTNQYpqaT9lPlYc2XfaixOT9WIp0kuH/NFX3DfzOIDv235TO5gnH6Q3DLjM
AYK6y+rWdYKBEBYfpJR71zshC91ZxCxBIG3ilqMkddrUNS1nJakQlZ+c/LGZa+/SOBmd5yKR1X3i
5R7znzq9vv3R90IzEHoXfj7h+UZhVViQyEutQcRb19Nz3xjdtUijIxTB3mH1DHohYKvWpdat91tn
oSqYr6sjV5/SZOLOUlsVnCqmz1FtYXFSGflBX/EFXb2pdbhk//+Cm13V1ng3QjxA9dSpbPrrsghW
ge738QRAkD95vjljjCQAvPl6hM6XkzIpefvV7j40LUCiFP1GitfXD42zODoq8NIIGXXzflK89pIu
sR4ojWH5sVcdTUpvQxT8HYYJ5KMukoEvk8bfXrLSyGxI0IzBv2TAQHowUf6BlXC2I3FUBN2GildL
6ZtHqzIARl62yja7TvljKZYx8FBTCpjdGU+SOTXvuDiSClo77K+/KQ+1SjczslstLDbftCHDZrrJ
N50ynfcZeeAhAaGc3TQSgy9sWX3MY7p/niIxoBL2H/ser4xhEKUaRxTy+Lbwy6XlLpPeJ6FhFMn7
ZFrKR7dv6uU+A9waHezgvY/JOUH+AH3ZWyksOchRV3CyD/M4Fk9GJDvcVKLpg6i67OC+3luKqhDF
3hfyxbbVOJnxbGatANxqe/Wpy1xMhpAqOMsc9eu3j8TeUvS/sCpzYZzd0NvUtqzVuIMZm86p8jBr
ivgljaE7ObMxfX57qdvTRw+MXgMp2Cp8t+0bib5QZq4dINbUnorktrCMMb7k0ZifaJIs57eX20n5
WG+1X1tN0Mj91t/z2+lrZTan8YhmLlKJ7uehLSN/WiLQyEqhnYe+n0Gg2cYFR4b5hNFV/lhjYxVM
uWYctEFubxNaLTAP6IQAMMcd5fUPscWYDPXAD4nGLvvgVZYXGDa1KbIFTmBOs+WnjQL2uxysA0OP
nW7966XXy+a3d4DIkbCGfs7DZlFVCVJH1p11Vq08f7e4aPT5dbukg0/rGQJxobVG2GMqUIe9iNSL
5GLueHuNcRQ4dm4DrGjQvED8kCN8I2kw9QyxBurzUC+xjShLaV87ZUkv2TBR7hWifjAGmZ26YXD5
aG1yzapR/Q9bf1VfxCGPGvemhpemhl0FeyTMO8sJorJVv2l93wU27mYH32Fv69PrWd2xacveQEoG
NW5oIUGkyuvlb6QUSjVwUaM5KbJ2nks6CQcBZPf9ksCQrCI7jcfr5jowEhOtCktJwijrxUVPNDpc
6VwYfq9F9qkyIvNstcStSteS91ZDzxYLovagf7D31GQyK6aX/JUa+/XmQ6feLWUMW05rMvcfte3s
98OclxdkNeSDSQZ3JDC2uyDvF4NO8EE3VA5Hy7JIeMRNzWVrWYUqPs1KVjw4o5J8FGhDH6Rqe5cu
hQ5yCyg8EEE3EaZK+tyoMboNix6lCmcccRksJ4zqyj6bKW2H6NRmpvHp7cC2+5SgO1b850ub//Vr
TWIy/2xAc6j1hunbVCedXypJ9jRaEcPaOD3qUu/d8oxqXrgxUJu2t6zetIXalW4SOo2N+96IVIxW
DN9mO7LQ5C8WjAOTPJiplv1SzL/efti9nYyKE5LyMEuI59uenjVUtOk9bCwj5lS4C8YaIpeahtrQ
Vens5VJgmxXqre5cMAoY39EuMz6Vw5I4B+X6Gik3uY5GPxZ2HaJgiD9vvrXdWFMipj4OBfNsXyCw
8FyPinqQZOyuQpUJjNvg0GzRWy5v2BUus6I5bYxfdOa+NEgS/n3wTncuJOp0nLMY89NH3O5bg75H
068WOWqpLJZPm4g2Yrqk3bterfFxnukQhKqbOF85uSIH+4poql8OoEt90YP59ZUkWlp/9tiMPrah
fRwsNp7juEE0Vnfqy2H1lqzyXDm61Ne7cvsZ1lYdQXTP+EuQZ3tpoVGK22bjBcqYLI/ZlEj3mvap
qd5l5DgVqafefY0LdbBOjjupD1qU19/jro8e7Uq4xYlcoPpj+4HV/pwsCsF3gGU3bcwRHoYoLQVQ
mRKPl6npjEsClv6XLir141QuR0J4e1uFzIWGIjoJK6/7dRhgqzjKgMhzqMNLDy09Qnyoh0P74e3N
ssOPQ5ufBAqUEtXizTwMvR8loQsWh4XIhOtDkku+J5FtfpGL3rATigg1Q6hJ8Xe9d7TpnTIbxR2a
Re0QLLBf5ZMxV7lz1ou1JoHeOX1LHBuEQO3qinvnWMJtERUa5q+g/J0f7ZB16lWbOPEn280ahA+W
oniu3AhDUZ+ZjtvdjSiKeeeqr/B7s6Chuv6C+cR4GSckGu7mzp0Xfzar6gF0nxf746Dlz+Vc6/Y7
Ncn6mjZsH7dXHazEPw7/J/n/ugR+OtDaNnbOsiZFOsOXaeLngze5s3XJf3W8GIHN3UQyR1/yapk7
GLrqbISgt+2nUcry7u1Vdu4k5oYETKIVzbFtnBq8tEIAgLlLnVXqQ1uPzYNdpjIUS148wT784lWR
9vXtNXeKCMoiQgm4EMaJ2wl3N9RSLyq2PjoLdTAVZnHfMAM+wSBJDwLAzuUHdADSMbN0JIO3oYtL
PxPNAmhobqqftecOfNN8fsbsw3sfxV7ZHySJO+vB26FnsF6ADL3XUPpbAj1HbgyopAAiEBkzBMoV
MnBphELDKlaMdgqgW6rZl7ff596iDCXWlImC82Y2iEuvaOZ+iO67VNHOy6j/cJJF+vZcI81YL0eW
EDufD/4G7xLmKIF126VvnFRCUGI+0bfVSL4dr9Gb/9oygyo1soMvuBO3AHPSueWefMkNX7/R2DTq
WG1W/EfVoBChYooHZtA4uEh3XiGSneBgURdZwdzbBNiEhF3bjFdblSHKpdHpTjzbo5cAgfbapTrX
bRXbp7e/286LfEEIUWvSrgUb8frRMIy1JGqCyn0zmg2ah4tyyeuM8SDF7sFb3FmKuQpQiJULwYBl
83xCzlmCaBmAlWaoLg7l67uhNpIiaMRh4NJ3Ptma5lK8rOJiN/1vKKC2oi+GCB10l8vzEGnQMe1F
tQbfsobW9lPKyJ9t76T/pEXRF76pDVMOTUuY/+Z51rwj4tbLyWhhLp/rXEfjeYoT92LOrvYXXB7X
DhKv1j2IVz0cIWXs5A9t0NVfhhvbGKZU2fjs4qZ15E6+91wkWTqdfVo6N61Wc+rpEExKHtap1yJ2
P9enCCuRg4i8t8pLb4WuB9ar2+NlchNZU0wNbpmLuKtHJG48Yz7qhe2tAqoRVhgJKunHei/8Hqhi
LU5dYxAhSMDuMYWXFciqOzJXPFplEw77hmVGXYowtYASGJOdXHS7Uf/D5l7D0co7IMXZ3ifA82Gy
Qy4J60JVgtGgX8T8rbqYgFMP4sT6g1/nk2AFCBKI4f4/cavXrw3UyCTlkuWhFsVpG1BNtOfILtxP
g2YX8ckYLeeC8u+d4eTJQZF+e4TJ8mmbvnQusVvZHGGPvNBWJzMPl9IsMXZKVd8whzlMlH4+KF72
nhLUIgMsZwXabnFhCeJzJVW3CI0Ekts1kZnsL60zuXEgSgj0P3VnQK/ALIwo7KYZAu7bgXF3febM
kJ7JJCGvvX7LaZuPTKJ5y11tlQ/mMsZP9E9V35VWclckU/YEjU29wCiTByvvvmRErcD0UzTc8Lo7
3elScOKsvKjaEuAR7/6wYHzGvqvXR/v29nSgCsTxw2CGJW/yoHKsRS9R8g9TyNh4zM/JI8y8/vr2
y7zN8GAMAEEibsHvv/EOyYxyZM5bQphGUq9EvW+yihM6BLLyh6ghtjZJF72zabwcDY12WqorWQE9
ENTrSC63+6hV47KXRl6EFRIUX6Kqnd4JkdnquUAt7GfSWcPHTpbOCYX9/iE3lDgP8lJUwrddXMX+
w6elbQerGgzNLZk+BlGdoakh6G3Wn5ukcO4TK9FPsI6Tz3/+xgFLrCjRNQ/cyj6BMta73k6KEGS6
QFvYUz/OUNZ9T9Tyc+v15cUBBXkwdN7pfCCwg/LTOghARnAbH+TQ0Lst4iIsh6q+zHaMxoRmTR9G
Os2n3tF/zU3vXfO2Q5RRyPJMz+NoFry3ofnS7DT6Jmvdsjm3yhihV+DkYUuD/No3rhFk4HoPwv3u
k4JKAEoKEuV24qyYbqypkZWHk9eKjxidDp6v6pOX+UKrkxVlPs6PVRcnZ9dOi8ova3v8suBgeARO
vs0aV0DramMP4Nq9iRaRPkJXx+YuxFMlX/zacMYfdQ7tE+nMKT6XWv5fDjPTM4KyBhT6hgbU9mgJ
9+QFK4UYqyaXy/VhlAz9g3yM7Mbv83TIg1YfWuvg+Ox9299XXv/+t4SB9je+RjIToVspy5M5NnaI
eXF70PneXYVqlxYFczrQz69XmWiQxkUT8WmlZ5UhJMAIndM07r3T22d099MBOkHkCfDfjahvoo5U
Gx5XXGTqzcUyfqFE9QOjLz0oPaSb315sJwQTDYiD9GDX0lB//VR9p06xkxtZmI+6nn1mTpL/reOY
ob/PbSf6P87OY0lOpF3DV0QE3myBMk2rpZY3G0Kj+YX3Pq/+POhs1BRRRM9GGymUlaT7zGsuGCFU
D7I8zNf7w+7MEWofLS3uBXjB25JPry86XWoDzfduAAE9CrIDL0wpgSVq1j2q5TAeVH9ua7+IlyIM
iYIt2oE3gu/AOsc6aak1m+VEdd2dmklt3thSL4GKtavxg5DVUTs3ZZLHvzsUqfpzMUW9/un1Ewcs
uwoXUt6/WVwUldSMoZPABhD9BKW18mu1HYHJVdGb2BqORKF2+mbMGyA9etTw3W+4QiMXIq0RlGds
bcAkKw5rf0wW/U1ri/7SWibWIXGG5NKidh5eOa2HFe5jJkXKd8K68WDZ93bb+u6CrlrBW9tXF5H2
Qdcp7ARVnFHRzAddKs5G5yxfmtZO/HHQuwenVqLXSw+Cd4YvBX5hBVptax8RKm5hVtC1iqKw8HVR
5n5rn5UCuH8yvhl751lLrfLg2du5MAhSMaRZawO3DWmAQiAYRodWmRwi31L31ltHVEdcsJ2wkFFQ
AVwlFFbVvJcHOHbUwiFRQvDUkBIPckZ7FsoS+kuBZ+39vbs3FES9dRet2ORtSb8E0FJZAhEnR0zw
n5q+xfUp650QNecRB8n7o+1dEVCUINhQ4F8R7S8n1kiwjLtYSoNCnnFqS0C39AAIro5I/hHgql5/
65KfUR4DjER1YBujRKmo9KRV00DtiuaBNrftl5PWPZAiZqc0NLqD2HfvY1KEW8vRZOw3iLgSEZFB
lRhvnLo4iKdQnHpUdfwKeaHT/S+5O9SKzKRjv0M5yZV5kRJk0gOpICipRamesrlTvvb4MB18xds9
D6FMXWvrqHxyy212Y9dFjpPWcxagSk98SeZ5UnvokPcntBNmMYyOvQwvyE7NCAi+ycZXGQaBYQ+b
2eyypjOn2olsaP2a/Yx8WHOxkDR1JWXWfVNv24OX8/ZBWX+DheMXmT2qe5uIck57pIQWIkrDGNgw
3OLXeZSWNynr7U21Mxsu93nl4vqFts6SHnGh1///Zb7P+GgNok7Ljr0pj8t9ZKIwaBOPqF2buqbZ
PmZ2154i+nveAPLHHWuxvO+tLDk4mbuLzMGkhIZ3O/vx5cnslW5AZr3g6xdxfxLIpl+6UtdevWv/
FMbplq5AE9geL0cBTlomTYaQ1RxLoVfxr7ypVSw/6lrp4GLb+5QKEpf0Q4lcb8DdK49ecvqaocK+
uk6W1Z97Y65dSxYOvKlZPoOinM5G3xlHHK0dgRSmSZ6tkpXB+NlmZF2j94pEGSNoxtJ6P1d6+qsY
DdC/aydivFCaxJwjj6Xkic5b3Vyd3kpOPASDb85d8qkTMVgTxB1fXdLhZ9F2AXBEaH2D84i0cSwl
zSAujMxmAbmVhh8EspCdL7UtoOH7B3pvR8EqAD6ODgMEw82OmqM6t7CLToMQ8WzNRR/L/tTYffd6
CUBmxWEFELuSrLZ7KrFovIukSsn6h3Y8p0g6frYRBx7R67Dnx6ovyO0hJ+cRioRaeJBBqMrOkUV5
CL1ZIJu3UvqWPuZ17xRpIIRosg9q0c9olmmRiHxlVR78Wsz1iJRTqSRoi03ppC6+BpJNc1UF8Tc3
sfU6xhchLStXSkAG+rPR2d01F6L71s9qDSVjqEf0HJfQPNfFMidXWR610BWLHmsHF+Dts4Iy28q5
IB1i725rmwaqt0VVZmnQymoRFNk8+71t5NdeaEf7Y/fCBzvOMUFJhxLY5rJVQ0dpunFMgxgw1btq
1DWUylCpOi3os52SJpmfbGNCzgmC2//sPgaRp2Cb9PpdioYRknRw9OgzbW6ktE+GyDAQkAVn2L+d
xSh5VlFYB/fe3lkgRsWLji48ceOmmIokcVz2NrCFImvGB8NqpSuaYfZRgWBv9RgDIUwWDz2OzRcV
oz1WyM3RXW0V04/lxPS6Hsamk0fWASv7NpKjAAEyDp0vYOg3iltc2hPElIkoR9T9k4JAPJbtlCzn
URl9odmLf3+ddncLWEm6ZtS5qOJsPuGQzWgvrk5MudDkf1ADWsZTb5Wj/pgrVqn4LcXwxs1RF8xd
p8wq6zkZSvudnPVQmO7/lr3PjCbvWuYkILrJPKjZRpK9IOkeQxLybb0Ngzh1rHOKQ93BtHeHIoen
x8s5uVFN1EGRQAYF1luBFRx9JZc75WlC58vDvIW+7/2J7S0qeSWlUxb0FiQSY40iW1JGStUbpTcD
aXqMUrAHThLqvwBhHsF7dxcVfAhMI/IdJKk3b4Rao6hOyQ3nm3BScxeNw/xR63W9vqJzLDJvqqge
oE4VfVrKOG1OddhG12yutaP6zM53Rlx5Lf6jZ6YTf70MTDq+yqSh10XJRMxeoQgcZYBbpdexnJqD
J2N3LC5X8gNasTAcXo6l5gNLjRdNALxZvZpO2p4cCz5dpkBCub+gO/cOrV7qTYxCC337faOp1WNo
xGwftAIvRdHV51AOj/goe28gsQ7GolRjeAr/LPNfxTptmaHtQqAITNRadRdByvkXvlLKD4BN9ltN
KSusOqZQLR+Haqx5DPEenH+itZ46J9Ta68+9s8jDSUe+/1q1fST7U51OmeJqyoItqqKjWu2lZN6t
i7lJtgJ4bOukL3XuvP5oA4EhGSb3RhdlG7nhOU6HGfXiQDI1LHkbW3HzIsqumZkbB0d757AxFFcn
zw4Y1G2uUYyJNqpTkgcV+uJPijT0ttdCR/qeDNJ81vRwUQ6O997Gg+ICaYiQGMz3ulv+Wqa4F6h1
FETfuFQsT0On25dGinpEEwfnIJ3Yib5x8QB0SvwLJnM7uXqpxAitjy6QHSXPUumkD6LNzOrCx9ef
oMxZAX3NBjtKeIYHa7i36UliiGNAGRH7rx/+r2miJQV0o2DsBB2P0wIY89QbSX8ww72PuSpj8aRz
XfLevhyl0kYl7NdumtMUjekCazLQaJfS36bQ04O6wt5WAUcKtp2c6ZZ0haZmisx9n+PTZqanRI3r
x1mKPtTqWPmlZU8H2kB7wwGjWEN3SAHsmJdTmxAfqifgdEFZFbrf8dp8iQbozZI+ZpdCM44aWHuf
kpIxMRiaUTTWN2GLkWRWq+tFHgh06f1MnUKfLVn6pSa9vmWETwDlIEqHcPxvMDDkK2ipgNIK5HAM
H5V6bE5pVBw1lHcnhNgDTRNAUjcqh8Crh0G3KXP1S2R5M7XZt1Xt6K5An/fz/Rv+tvrKhKDiQOCm
5n5TKszGCnRUnWeB3fbiLHEv0gOL7XdAZ4tL13XZQ96E8quroAyKnAXxMvfkDUK3BMHXNFHGRdIQ
KhuRMvKW1f/en9neLoSUQl2SSIu21zrzv49xgWW6CmU20EDxQkFv3cpplnO0jI0vKeXBdzwabbMH
9abseBZQwR6rxHhT58XPtMmy556j59Xdkp3uT25vhwBmI1anzIPW+mY4R13gVZRRFiwjPIMByIEn
xbBPo4oTcH+o3ZkBSgaqh0LsTQiJD69A0JjNqEuSc040Nb+qXdR7SZrIpzaex/P98fauX/Y9bHZQ
xre0O00VjlXaFF6cTMnPhPJ1EK6qyvdH2fuAxE6IW/BM3/a4ah0rX2eoEIGzR+dkQMM9LVQqr9Gg
tv9hregwkKHSbiFI3KyVTck4n0yuwyhVk3MVJrHmS7OYT4g/j8XBYHurZSGpS2OHKtlNsbWKhNVG
GnehFMuQFJV48hILIWdZ0K+zqu4IgbJ3f4C6AZkKaRAA3fp7/jploE5gnpQ8Y4tTlJ/bou9cBHST
c1J38mf0ZcRJTaQj2OrOoASJvDBkwqzeNspiHxZtttbJ+QBdUOWoJrt5b/beYvaRZ0oFZsZD2327
v2V2R+WOXJWheLi3Kk2SpcIxtUQadCVWhwkZ9CWnRXTO29h6RKanPAtRKa/fp6tgJ71JQ1lr9ZsM
px4dMdZpy6BLl70dShF/SJUk8wt11g/AYjtHgryfYhj8InKL7VKqVqw7Y4gv4WzFin0Ozbx5F2Ug
Jx8qk9TmILXY2ajcJyv2A1bkqqLxcuPMuHnkWhySj2e59aOJm/AyDk13MZJJ6lx6rdPBo7O3fDQh
SNFWee0b2DEfUZTjiMUjtDjJSxK8RFQ9jq5arI7nEni8p8tYYd/fM+vZ3hTk13Rgbev+CYg2y6c2
9jCa2LQHTanUz5YyvyWNNc+JhS+nFTfJZYnK+TJj1vXp/sB7i8mYpAdI393WpZSyHTKAJxTiEPZK
Pfx6kP4tJlhMo2mG/2EtV9A6ZX/u7Zvy1KISMqAOnwSaWcW9h0Z+3Xm1VscUwyooVc92yUN/8C7t
vBM8gLzrKLaDVthGfXjOFmvECx1u7bWYTpk/2XhwHSzg3ijoiJFgEfFxh28WMDUbaFE9Ne+mMGo/
W9ZyYz2WB7f2DvSM80bLz4L4Q2K1nUwa5VONdDZAPoUgwhvJ+745TS09txzD1MtQrSjdrmzK2lVg
AvlRpBuxLxKAJrKl9QcVhv2fs4JTV9L0aoX28nBCTqgKEIyEFxpYj2isCq/EP+ONIkrzKy7h9bcS
nXK8o6TimtN384es6Z+iGdXI+9t4/5dQWV3V3HYoY7Ez55xchYQ6z4zWW2Y9eWOkUsKWNnMn6MKo
f9sqrX5eKmN5h3Kz/BS3eMrjotO/nucKSEN22A70n9E82nwVrIFNUVbUetss/pWjOUPWlnYuoqvq
ZUql5j9sPaIubn6u/VuccJR3QFAMk5BSScUHw2qydzFQhYOzu3NRaET+Cq4Oq1jetoCN+Ia5ROim
B4DPplOn2b+WLu7PhMr1wfuycxfC+OeS4BitvO31qP0dKoyhPVulDBm/reqfelyl80Nhd/lbGfZC
7XZxUYJ5aTC9GOzZlC73d9Le6BR+kXdFqwnA+iZQiYRddznlikCi9koDGLhN2nTVWWnn+Jo1unlp
8R04qVxkB+u494UpQ9LT5yLmbV1/2V/zHqJIWZa8oNQtZ8sptSTbj60wu1Cpqg7ukZ3+M+AB4BFQ
8bkStzsUJRdu4W6Kgkx0fSDLfYuNSFF4RRfNnyw0/N0Su7SLFeMV6dJkfT1LkAR8fQR4cbiYt61+
bCMmzLtZ4mXMTjBUxFn0Ap5N3yU+K3vwYXdedG5MfibUA8q8WzQInucVGoxt+FCmDmpMkjG+sa14
8Vq5XfyMvu0pnuTo0/19tMMYXBmQaDqDHiCt3BYrOyLvKsp5EWRcQ+aTiCy6wqYwi+IkmgqHlxG0
GOrVWlYp8IYn80Nq9DEUfMMMR2+2auWrokTYFtj29Fue4rzx1QwrBq9tCulNVodRDs9aRaC2xf3K
uoxijt4nytzruAn19WNYZUJ2keWI0nPfdtU3va2U5UIuleUuTfj+J+2iJj7T7Gq/YFGb6Cw6iqn+
kjuJfS0Nc0n8Qomq5xJ64OAPSEPmvyiPk9yh5SBOoh/06Do3VaR8VdV++YT/bHeElNg5jijGQk2h
vcvH3HZdMyQTITgmcWDkYXMpcGo4jwM6eLlUp/9LaxoyS1jGkHES+Xp/AXd2DXQECjgo1hF5btuG
cag0bTnR5FLruArwlYS9OcfDe6oe6GOMUYsganaEnd85mMTv8OixFQHtvI2tmxzLnMGBHVkMUX1y
RC77GXLZXxtVy1HpyevLHJWj11ngz8a5Gr7fn/NOFEO1YDUtBMa0gideXkGVNaYZtFACNITIH7rE
Ss5yLtoDJZC9Uai0AOIjjsGpYXPB1wUeWc6SrS22sYpcfHxHv8rL+aC8uD8M7Yi1HAHjdBuSdYLn
IQa9aEyiLNxiiYqfZVwdOVvsJChoG3Fhc6H9iTBffrNo1alh52P3GDvGU23jR5R0mup2CCb41SSO
+tm70yKYRT8G0g6b5OV42oRTlFMSRJe9VAep3ecf53w86rXsj+LQB3V4i/nj5SgI+xtDxFNPvQ+V
fz9aZMOLsjxRXx9W4HcMrJP3jih8i96wUmjsIJEQL5r0PnJHpSLfqqwO2vIkAXJ//f5mJKpF0Kpk
wCkvZxVXipoWDZi5vMT+rK1BZMftodDg3p0FywYWMGEZqJTNKGY/DHUDAinQI016y3Gy/BRxtzfC
zjqULWfL50YpPUWZXy+y/ceaCt6NihLHTQlJSA5csQzYqCJoYC6VjC2dkIb3sAa/3f+SO8EKHfIV
FQwng1bmZhdOsa3NbVEkQWTW4/fKKBtmlnSfZoDSB4u2d8BWpX2owDSVbpzNU2fU7KTH0xn/T/oQ
rRP0ap57Zim+9HH/9f68dgdjzagHr9t+GytAuLclLdMx+x6i/skxktgtBtk+17hzn2a+xUGvbOec
rdNCXIASPkXuzV5JhK7mk1YhUVOky5lAYnkQcEn9+7PaWS1GIZ4ldoNutw0tkz6f5kWZMeNWE/Fu
7nDDMekGvhm66QjFubP5TTA2RJacsNtgy5TxDsIAJQ5otDh6kMpZnvqmGNprZUuOgbegmV5aNukX
pxHmwZW/N0+go5A26CmRl27er1Kr8I3BZyiYp7zN/HAqlI9hOqW1L8fqcr7/UfdyTvAEIFPoclLU
3J4BKY/C0mzMMsjRMDwpixb6mTznbmr10nm01PCaKM4nEkU8kI3SgZSsxL49ZAdHcWfLrm5s+D/w
/NAqXP/+r7wBrfkmbNOxCHK1ih5KlHC8Gaz62SgcgrQxPYpRdlZ4JRGuF9yKMdpOW5UrSW8Sqwwm
bZZbpEWS+Js8S2rnW0q4ELkk5rsuixN/gZD47/1vvnNcAPkBHQGrQntt+1w09sRjHupF0BVA/Fjg
0HiOZKs/0lDaCf4ApxH3AfzHuGTLYVcL0RsSLM0gn8YIZeIRaizv8ansAPk1SHp7XdsV1/8wOSqO
YH4QOr1JfKO0Rg+tVcpAD+XusdDb4qGd0uYgvd6bGjkJLFjKcOB91uX9a7uAQ9XrTFrKgM6Q8asb
hXoNFSv77tSVBpsmQsoJ7eHsCLO+t3JrS5nCiAH4eKuLC0wF+GIYl1TFs+GUtVaC6KY6HcDFdi4A
Oj3QDOgIIeGwrY+FFL6hHuVVIGt1JbvAeLTvbdpVI7aU0aGp2c5JoCDNyaM2rWC8srm8m54IbZRC
TkJoOsPVtqbuiW7L+K1zlLj0LQ3opIfP7qCAv1zmyrjc3zB7AGB+AEQoWpckDNscRQ+VjF1j08UR
M+QUMeiZ7IITa392sZNixNcYtbiOXBuxa2VR8a+Ga/0XEXfzP02v2im15T5SXAmudXjwau+sBC82
R0gB5LUDucI/Hg1Bk58WoaUqR/ZytrRcv5L5yAefYecCJAShA/7nVrohhElA+E1qYDmxXFP7hqjG
N5gjDlijrdbrUK4PLqHdz85NyyUE9OPWkVwy8gh2MciPwQn7t11qGs/E/o19xm11sc/JLEsC/8A5
k/0OyWcz0HKz/YjaKiru1iCl8oMoMu0KBh85y/tbYu+zk+2s5UBoaRhsvzzdUh1PlTKzI6rUKH5J
yQK3XULiI5wM/fUwb774+gCsNoI3xV9JtfOZeAN9Ai35bYS688Zuh/GsUXz4/PpJ0duChkIJcrWu
ejmpGcZQmKhGHmRLVvmLnCRkVwjMFepiHeQjf1LcTSeGTvkKNiUJvw2hcdk0ljhpiqDPw/THVLbi
fT/lInSnzMkelMnRLyYVGNPV0wLtHbsyTlNP+ebVx8fhYqHFZpMg32JVUqWUnLTSiqDRlEn3YBYO
mQ/WbQW1LWp7JBN6u20civVEEGu6t5L9Xn7hKhtGW45Bl1vrtVllS/5lMc2fCL1qr37kGIkOJfEo
RNib4vjIq16GiM8HKg5ariGH4qGp8iP8ze0jxyjoMKFqiUPuzcVImXzSRjuhMYH+7mf2iXwliMt+
aeDtLFeOzeE0ymjMH6za7U0EHAxXJy4+cH03NaOMNztt0hlRQmHmH1ECVmE0V91bc9Gb6DJqiaKe
7x+N22eVEUlmqcnDC7iBK1tVS4Jm6EkwJRFO21Nf+FJtKQc37N7nZFfAslhxEDdhl1Zx2XW064Ou
yaNrW1XKaSkG+22Ct9qZVKD/uMp5vv4o0rZHKPdP4scfm0glTkhUFEE2m6Sl6mYhR084Q+xRKFw+
tijb/p7olj4oQ5ufESGM3BrOeHmwpHsfmFsOINLazSEofHkyaluf+CY0c6ikF5cwdsJHgpejMsht
3Y+mIbxIKlUmCOXttQ2+Y1GwfkiDWpKW4bIkunOVeLw/RSpafme1H2UZ/nucfwCAmwwendT2+fU7
CYQhlVaVncS983KiyPZFfaHGcAfCMXrQNEnxJ8RyD2p/eyeEowlmk/qVQXz0cpSBjzz0GNQEqh0J
bynm4TlrVfTQo+ifNAfscn9Se/cal7lJDQvg8A1CrkTFBWce6AOywuUmtZqGK01sP/TIjh1slL0z
goujsiLk1nRss1HGQtXYfhbQ7jiv/cExgJijRQrDxDLjVWW5j66iXIYv92e4Q9KmKgJ5d+Uo8+xv
c95hkepJrki4I6OZQ88GaOPNcyi/iYC8/jaKru09OPPKxYiyxXHJFfXw1Ahhv8NzS6K9U0b2r/u/
ae/MrIu7MnCJircZaYECot0uYxx0U6L9k0V2+ayP/8HQdX2mqUIBsQRCvc0FJVuCqdHSGrCNPgys
CRkWRx2XJ7OVjyTz/zTEXkYFLCwSeFyAtKtu8JzkwkhOOVzsaZbkmLmi5vCmKaZicYXWdGA0sgib
tMhC1uuc8oR+wk2wiP5poyqGPaJ2X0ezHt7JfV+0fm82o3axLbY8JbpemK6IK11xkXDU6MHMoGLP
du8YJxxz6u4iDXJ9qjtbzyknNMm3XnOmxdO6kT6AMgvQW46SVJYnwOtq7qxI3Xhw++8s5yrZRb0U
JapboVREp4n1JBAUc+V8UobcfMoRZj9IS3dOKoOwh/H54C7c3oCRlqt91mtJALmo9/ELpyegiubR
GCf54M3cuYMA54IJWZfyNmtS46xemhXzok+ygqa8mN5NvRo/WUKoP0t5Hg9uht3x1l4n+3RHyGu0
SiTzLd5oKUckMUnMb+hw5teR6uU7FHztg3dzb7nQ5SAvJJe6ZUlItTOijhGjU9fKA/05ZT7BUO8P
RtlbL+aDFjGVttsidxMJpatgXgbzkqePymDWfiWpigc1rD5I6tebc3P4VslwAoBVOpwX6uWbUaHH
iAsJAIe4NZZfGVqT3kD//joP+eDVkp2+sXCKeu7TQ9OqnUmimkg+tXblKeerL0dWeoXmooY4mUMZ
yDij65m9TYq0/Z6nUv/j/qW5s0sAKVFHgPHFJ92qDJmttiCtvNIJ5CU5Y+NQ9d6g0zMus05q3bbU
1YMEbmejYMxLVkXfBYLd9gLNNE2Uc1IXgYilyjPHUrusnjOn+/Pa+4bQCShPrJXnG4ciUzLgJIqk
CNpOp8IdxUmAUa/pAUo7kurYG4oYChg38QW18s1GQfdqcDAaLQJ0uMRPHAWj0KMhZ35L4Oj9e39a
O889gjCAbgy6pTz4m7FGLmc9NTBMrdQpf1LmaWm9sOjUj0moJqU7q0qFWmqVH9zF+8NSRMMqTqHH
s67pX9W7YWUn1ws42taey8EduFZqd4xz4xTPumR4LaplwSJPzpHd3t63pQsD6hMcOVHqZr4Lp+T/
aUTTPJh+gr/gp1LD+bSYZfXD/U+7N9RadKWuvrIRt5GUlBnqnBUWT0FfGijOIDDvWrWen4pJA+5w
f7C9y4X3BhQu2Jtb1YkJi+SlMPHjkCfD/Nrls4K+rdZZD2beGg+pqLWrAnvoKS1T/YgUvDdRSszQ
s/iouqVqLxdTBzm76D1RhWFDe6kaXZzkJmnOSWJHB2d973b5e6jNvsmHKY/qWaFrbBfpuUzt7jzx
evwWWoLnUBOHr2+1goDGVfBP8W8lV7ycmyZ1TZ2UuBAMyvQ70cfwTd4lR2At3hn+m83bsD50bBdK
Q9TiNjc0QigJbQZAU2EdG/qngvRGVC5seQle7qDK51wkneWGoZr1HmI6xuDFKPiTLkMswXqlLAvP
UgZpuZiNbdbeEhnye1xutK9WV0SWC7MmbfETKGbDl/W8M58XkbW/MyhKqWvbrfMpyoyyvDomchMX
zW6U6NTFZdW5EgLdQa4ouLo7RRbKXlzO029TLm0cWCpb/qaYpaP6ESjJ9+M4hR+y0RTdaSrUsvZN
dUbA3Umj8Y00O11/bpxU+2aX0jz6ejZEjVfmmij8nDaN43dGMw4uJrqShNGoEG9nVavNh3oawLpP
EpB7z4Hm+svoSCw/hFTauDNCM1Muat120B8XQZ12RHLOW5Iqy70+lKzZXYyelrwAtogn4lKU3VsI
RzgNN7md10QX1fxPgeAgCtfUlkCmlNH8ZY7m7DO3lCXedY5FX8oF658b/yI2OSMF0Snx9y5tkumh
qHXnUoxwRh4kdeqiE9G8knpaJtv5KZTzzDzJRaTjIqFHqsa9lmiSV2lp8laAF8h9vJ66/3F7zOaj
ms+JeookqQUXNaXl+DldSHJ8YetF+SyqpvtYp435hLxeVLjCnOb2eTHruHbz1hTfbCNzfk2mWM7O
jIeVOyQI/VwlxWytSyk3BQqH0zi+HbJSzZ6mbhonF/5pZPvklRPhfWFkkS+KEe5o5ky6uMp440Vu
JPPqnZDpt3JfWQa99erJxNmwpjbVXTN5VAo3yutG99veSR7LZeoGjL8z5xsaZJPt9XNpfG4coytd
C7CO/aRK0xQYtTLlKAvD+fVkHpr5OsbV0iD7YBd6gr1JVyhu78CcguhTT72fg49qHpQsNvHe4rFo
XHuM+n8bHZk/N8wls8Gujo6z1+EiLz/WvTC+DFIYAwAz0tLLhxJRRTOjR+0uoNyi55FksnML22yk
L+XcqqYXQa8OpLoTH7UUkfvnEptd4RKzpSOb0lnGhzlp2s/j0hm9q9e99rVuVKGcEVo1q99YUqqF
p2KmcVRA2nkryQup/9HJI+7YZsZ1Nkcw/iBiGEOhPQPEDT85jWP/KsjNPzad8m8718vBc3Jzpa8E
DCSgeCAJdm6U0rvMnqwGBgF2OkvidSvWrk6k9LRIxj/3H66bkhEVftSaSUnRxmSszYM8U9aXjckq
ArNT8+/27BTvI603wRw5af+tRp/zMmRdxclb5i/gddP6dP8H3EyVlhN5FOVHwlVaiZsbfk7nTuRT
g25041Tv53hecGgMJ9K2Njv/l6HQzgDazZOyRUmkY1lGjgwRMJzgaxZlJKAn1MZZlcIjm6r1V28f
FKI5Woco2NxyFJJYAHa0S/q9zdT8u7p1/VIGOmWvn9CqjcsLuWoGbauKUYK2G2B+sidt5Ni2Yk4d
z7ZT4+cqHysONuXeI0nCi/EpkLsVXPzyLdb7WluckgQqg6n/xkm06TLSIJ4vpjYTtjZOMj/oY6mc
KlmZj07h3jbB+ZqyGN1mQCibil/ZAL6jRMQp7LCOLHq9lV2VcR9Kqe9fr4YLiAZcALq8QNdu4DSl
mch9LKijqgqc/0zlirL7+dJhRnLwTf8gT19slBW6yFPJF8W39iavUU3JrJBkpaGd5unkrwXTx6V1
un+EXtr/M2Od90ou7Ex1i7YtnzKzje2nRa81ye9jyc7P4Zwn3+WwlGnZTiS293fYzZqvPw+7NZgI
9EZvdhiWnYuOXWkRxGFbeniq8450YtL8vHZ+jpGlnWx7zr0wLI8IVDehJiOTKYAuXyGkyHS+3G2V
ksRT1AwFaUg4nyStLE55XY8XI7PEGzUxlqP6ys0OWwck41vpu2QN25sQ6eEmbGIGLHE1DqpFnjlW
9QcoKflBkerPRbNddFi0JCY0IikJrl/9r/QL15sFhK5FJ1IV4eiqUwRie1YnI/J1rW95F8PGrlwi
lpVV2ZQNkrZL2v5Qs7R6L2Pi9Ek1En3xxQIj/joOiGW7ZWJ08VVzGutz0XXmhBFEnf0ALpB/z9UQ
7NIyM73TqFaKOE2NJn6Vs4TYZz2GgBsQXFVyrPPaVv3Cnh96N+3EPL5vYyp1J6uDVEqXDYa9S9hj
UlQDpfe9iSJjdkkHrMTDYTR1XJ7CsXejCveXt1xb2ccWGajQVRZ7+np/Y95csKwWvEFq1ijgwY9U
X37CsozNOS6RtU+Y68kUYf/ZSKTstbi6dRSqYLQzYeDcXASyleJ+JedFIOe9yj2XSE9t0RypWt5C
wBiG/hT3F0nIbXcoSdPczMGUBsIKk0ueh9OJeEf25yQdWH8l9OJc1d/FSZ/gMmeIH3Frae8m+tb+
/a96E+usP4Q2IJEfJEJYUC+/qjmFMpUs+v5Jpi8nzIi47KWO3rSszX5mS+xJLseD47B3xzAcR0HH
f/SGWsdJc8QKPKEGEpX/i4xifEilyLZc8kvrHOqV/gN+WPoUIsp9RLjbO/To+azIbvAHRMAvJ8zW
qjlkdRmYwzI9tnI+gjcLsUYbnSP5392hEDmmpMpoN+o2qVST7q3QJcSobQqcUgRTBbGAORP2QaCz
s4y2TIMVVVaKctT7X86KLCLSFvR6gqVzqsuiZ3VQZ5Z5Umg1eHUTV4+yFZYHg+7Mj4IS6jDgJukg
bYORVmtMInNRBEht9z80HCkvSTv0g5uowjpC1ik7zwP1MqSCKIfvmF5SOCODGNk0LWmj246G8mC2
beFWXY44YbLILnD99NRmg/17olXo1wmYu8yUu2sKieYilcJ4oArWr2qVwg0b+UjNaCeypt1LNQih
Jhms4eYBW5WDlHnmPUkMC/gUAo8FlyUidWesHapPmAF13wT44fOcoRGF2ka+XO+f5t1vtLZJObJr
x2lzRzY2cJeWVDsQamY+yoPxjEEFypxTAVMKh5ODWGZvOPo6FINpW95KG9ZmUwo6TkVQ24r02a46
hAeMAuXResxPwlr6+WDAW5QNZUjoLZhNglG6bVp2Y106edGDWQ3N+i04ouhU9HWM7pKRpd/xJprO
edPXlqeVzvIp7NPxAa5TdRAj7W18Su5Q9Mmibv1B1VnK20IHZFOYXfJYwH5Ct3ds3F4qkoP7efcT
45xFnkYsBnjs5cEuclk0djYVgZ2b/cmKEueCXkp+derIeuxFa32/v4P2pkZtXwcYByKFOb4cT43n
eprMAT5sFHc/GMkQHsrL+mdjHFv9YDn3Jsf24dDRcUJvdXNgBsymIyysMrSWcNfOlExclEZtLhXC
JN5gzfF/mBxZNo6YlDTZtevk/4rCcqXMrFDglFBzUi4iLD+MzjyfEixRv7z+M/490jrzv0YCVaJE
gnAo6Gky+8DCMupe1N3wjz0qmO6tGPkE1kgrIdLYnnm1wwXGUUgJl66u3Aoc31Pe9bhKwX77/B9m
tWJGqYbCb9sGCwu8V8x4QUelctkHicVh9yub+23Chk06SHXXnbYJmVfItkbX4I/e2eYTZpTKZKpE
aTDE0eBNtrY8xrUtDkKRva+3CmsSmhs7id/UmYneA4dFp1pon1MRZ6e5N8S5Ft1RiWdvQiQ4pBtk
Vmtv8OWeGHOHelJDo66LclSJKCcHgHeOEGw7sRUbgeCVZ4Bu97YJggG3mc4NbmMQNtFFlbvY1e2l
ezBGMz7FNuXZpPk/zs6zN1Jk/dufCIkc3gLd7W7b48nBb9DM7iw5p4JP/7+YR3o0BmTksyutjs5q
pxqouusOvzC0FxLCo1C19yrJ0KFwgAPc8slzMwNVwKWGLFcSw9eQpzu6UKmXibQ8v74Rd18lNxwo
EQa2G+pCawpMpiIzu5Few3aeOjQ1B+sI3Lh725BNwfiiJmY+uLpO0deORGstJUfg9KekTWYapXL0
adLm5ExymSUu+kjdSUtnOnVj32JYbJUH3JQtapg7b2GlQF/g4ttkrEGPnifFT4aXeKeGp0QNTEEv
PdHPQ4IUAaASO4cVLEG0d8vCafpLWeYoGqcpjq1U23nuAiXor+TcR02vvc1GzOGX0TPZgrWbIUyK
QGUIUACXvh/NmiGGaUnv87j8NQZC/ukg1vY8MHI4uDn2NgChgeKBOm1L71UD25Q0p8puQh7MR6sb
429IlRxJU+1l1dzygHfgq2Hksfr+mFGoRVrl+c2KrfCfvBfhd0fqJlcRkNyBEAnXEemRu/veMeKR
Fk2eBRC6DrKdjoWO3SHnZOSG/JgrU165gWN1ugskS/31+kHa+4CLAhzOIDb97jVC2mxae5ZzFuPH
QKnV4rG6oBcRkB83kX5BEyh6J2p59OlOtwel9hLAVwF+wSpTX0Jyp+OzKFf/dUdGVRYiykk8ZKCk
f6wV6d9UZM5/WHFF1MD90ByMMnf2zIv1Vl+ziQJ1cJYReJcpQ+YWajf9cmY18V9/pbvLwIWGR0JK
s8nBCf/QGyMthb9fSo9SDV+ZIe5BJrMXmhBgWJiUQD/0jVY6X1NmbomN2RCpw3CH0BCtJOzaTd+M
M1PxJdOMFdcoelN1o6ZrCheXnTjzc/zG3jyORrAK+VYAvpSfHJTVTS1baUPwI2esy/xZM1JchO3e
9ECdlm+/rbE2wQKBmIwryHp0IAd6oyUdQpN9n5dfu9Kma1WUsAOzyfwfMoPlIyJouQwqNgDegeG+
1mc04mx0Jj5VVmo8RUkV+JYYrIOyba8dtDQFCTU0JTj5q9QAG5BCMltU1YxW7+GeTGr/X55W5a9G
rqsHkSjBWcnaGhI/HmonKJTDVdWKXnHxstMO9u9O/GFH4dYL8gwVCsd5eSyntqlsSSFJVs0o/NY3
k+IZY9ncsiycTq8fldeXAij1cqkSm+NhdoBJRVMQe2Xf1z6iVfk7SaNwfn2pnVAObwAlQ/owzoK/
eblUq2EG3C4JeZQqYJYs+AkiSuKrI7r0UqOMfjdFR9iJbSQAuQRckP1KAccN/nJNocZ1lxQNrXQR
4MAWhMZn6kb5SBN4G0dZhs1IA2jJy9clmxaFljE79BKHwZ5OcRhrj+0oFX4gFeZD3LZHQgJ766lI
G0IJZtPSkX35WGpal9qs0PaJo0px20oJHtUxSt+p2mCCX8I45/VPt/caYXwC1GAou/SAX65XmMLp
2hqeahsM1qdeUtJ3nazUB6ts9yImURhPMJLUyGjWZVSsU8ubiCLcRlL/f9DMDc5pH4lHTU4PhOK2
dy4rUYAu7G2qm3UdkOrMs6YI+ByUkuqf2cE1ybM62bjYgWAogG7p1TCYvcY2hpEHx2DvXbLmQv2g
4sGX4uW7BMcB21gDVFdiq3RthVAeYlEdIUn3dshfq6irL6YHUZRPasGONDr5fahO6bmKpulsKv0P
CeDz5fUNsrcc/oqLeQEZ4QYBmfQk5rDkkTqeqs4rRslKXAwswvvY7NtLy39zoF+29wWZi5LxKsDN
NhNss9WUYISVeGuUWrhmZAGxQUMBqT8RfJLAbtOUHJIfGLs7R3Hsj+Xfy6yJnhO4KPbPUvRv6jvw
/D0FVX4bk6kDG2KRQbkdbuCKNzAf+VzVqUIUlUGiaEF/S0UvPYDax8gKM8hv5HPmTyRW08a1RZ7k
CFUFw8H+3jILIOUyTOXEklIuFgQvN5mtpsbIsAGCH1iQj2FapuexGYLPaBgND3hGz3dAvDCxzrAU
qXNbdtFs1rxwaO3HrLSig4P9Z0+v3xiAHn4RRTHRePVzDBk0VNwNsG0h9Bdub+ZB4yWppt/GfLQb
t4+MIvYxP8ynszSWVenbAgVQN1a0zPaANem5aweNaXuAeXGeDpUuit8nSdNaXjck+JFZ+Qz2Ko5s
Ovyia1T54BGWU7l+Au5kchBCArDR5QD8nSnXdlTGjpnfHGq/k04T6dyjMAQn1G4e1QB1HydDKG6q
xgIN1uZIy3bnfBkYbKLPvwBkNxUJJrwOfulqcbOHRnoa5aE7K0ZmXJpycjx6QkdyjzvJLYdZQ32R
woRO+jpCcrikIgwxeKkTR75O+PR5taF904VT1p4xzTM2SVUJAgGy9vCuro38Kzwo8da3DkKXU7aI
9KCAsblXy8LEJ55p5hUn2e91o+fvob+by9jVuGuqJn/S5gYUmDxnCx7LuL4e1DYJC/OphSIMJXfR
iF8PV3gwE6sQYV4dCS5ICW7sidnR8MjoQZxzFYtTmqdH5Os/0ePFTkMwewHQckFZUBGNVU0mbGe2
Ezlxro6O7OCDppqQVNox1dN73RDOV+SmbUSesj52zcau3w99JZsurvVJ5KfIej3Ry5Olu8CZmBzO
QRp+Kti872QTXdRZb+d7sgf1qP7Y7E9+NKIEiC3T2UV0awnXfx0PGtVCZKVkX4c6+pZgMHfRrTA9
t1D9va7V64OsdWc58mITwing9y2nB1PANlgMU6+oNYqPgdW2HhNi/L+nUPpl183nt24EyKiAE2iq
LcKd641gW6E86Pi/Xkut0BhopUH/oA3qdykL9Pc5opV3IEG7gyt1kw3hyIHvLJ6vdG51epYvX6nI
q3qgNnKugI2mq63XtqdPqAuOI+KGrz/fJiVhKdp0sOwYJgI0WgW3oS9FGLSCLWei4+fbqMuFdzoY
kH9fX2f72aAqQBNayCC80LUi3GBwmuhVWdd6zGw/0TPpavXAe4I5js9dVSsH22QTtNGn4rMhqMRM
mXbqald26mjXudraV6MPmw9OWnZ3NYCKu9CoypsinMGVrLJ8Zwu0zictP2qfb+MHMh0UO2jR0dfe
gFtqPXPkuVOsa67JwRPSDtkPxpY9qxqF8YywIZeyY9Wh//pb3m4clkWOi8uCBGmTrPdNh2o8HItr
ZEnzJQVf7CEv6pzREk8ONs7OB4WgSRJG84jRx3rjhHmI6qA2SBx7+QsAbfU6xrJ1xo678IdKZF9f
f7Kd5RbzD+R6gItz8ldpBGqFebnool8TsxlzF7pX+2O00/idKHOE+MfpzXgo0BEw5/iIjPWXie7L
Mzi1EOjoBDhXeyzsT1JdyW6C5uN3YOdMd5Tmv9efb2fDLIKTS+lPWGPfvFyux++PWlVxrsFS0Y1w
bd9Naa88aZJVu42j9NdZ1vrz64tuMunlGREqYNKzsLXXqSI0FOApc+Ncu1x3wkuI01nlOvkC+5hB
GaVXRBylZyMrlJ9l3nRHTsXb2MPywDMWVbclDK2+KVqs/WiahPKGhz5PtpbeBTzkQddqbxX+dORZ
ucc5jMvO+ut+shNN64POdq51U+vfajREb2UcvrnvaLBZGPgYgFrg9q/bqXnYitCRIM9acUEbXmrV
U1+lR9n0zvl+scrqjdmNrof0+RFVm5z2VDsVuOFAk126DkfX+s5rAyfMnuRO4OusA3ZYsu31EEVd
q5trX+kn9ar1dnAQsHZX4dMA9Vbpf6+5XyKqnFEio2c+m89XRaRg5cP5zb6FfBymVRZzHIgVXAgv
t4ASKkpeN4g9aknxde6C7JI3SuzVljkeZK00f/mzXuZw5OkLJgPtO+LiGjKg5vWoihjL5Ha0rSer
rMPvA/oVT8osR4nbaykSQ3ER68IdyxyRNXAhava1GAwo9cHQmyAhowhcrz7Gdwh64Lig05R8iqQs
+S9VQzggHGngvguTLH2MTdTD/Cjp5X/kMjJ7F6qG+tHqLECiBW09nCWTQX+M7Dyb3Fyn/+ympLSY
OEv4e1igbmPP6eJBPWdKV6ufScpz2TXQ4BlOyI9bJJpZLid+WeMS6GH8yqxrskrzvTmnhUzNI1nZ
SRp1bjanV+x/dTuVK9gLIfdN2gj9vT311EZtODuzG431PL0jyTXujbZBMXIQtvyzFE7yXxRp1gco
vmHgjxJ6866J88lvvcmKj1mG5NylIPo/oZEUlP5oWuAv5V5KNW/A9eVbIhXlczv0ueONhpHbfjZU
wYgDphV9Tm2YNX4H/e6kBfbY3wW9MB9xhC+GD+Zsa58qwxEU4m2gfU86iBj067UFuBOl0mnsNRG6
JmKM0jlV4vohF2Mbe2Mqpc8xqlXxXYH2l3CtVmmcM+bYUeHZjlQDIo1RfIAEI9Ac61WjfsLkTKn9
QHRq5elZXuvXuUXZCVGn5FuJOHyNDWMEz0WK5752jbazTddMo0HyoZVZvZeU/OXaklE9oVwspX4d
wBj2TXI3mS9lSrQhOm7hd1MDEIqB0aTdW7klmkdJzaf2Qxtq8u+inBXNS2ukF9yhruf6vRqk6SUx
Syw2QhpXkgvgpfmn4mMP3jinQeLVbQFxRLdF+WG2xGi5RuLUzZ2kqvV/yBFk0bVhSb6HCqPGNWI7
cd6bSaXKT8Ng0p+hOmkfCLjoKACHq4BkWZn1E4eUKIUpNeTJxwByaXkgWLE9hcuof2EiEpa3shiB
DTBKR0n5yu1u/BjCoPvK1TL4r9+fm1UgH4K8wmCJ/HkL16miWWISjmUa9kDpuwQVqWcrNpyDVHZ3
FQIY6RxzHhD+L6NXPqRSYElmehuIv8Blmv4GpCe7e+OzECPpLzBwBw3E6HOV75hxrchw8uLb1IXj
vaK1wckwi+agrt67wGxuY0pF8tMNuWfi8hKYuyAO04+xDylqZnzfJ34TjEdOQ3tL0TagX7MovTEl
f/nacDZEfjTOkISfJUyUKNjAlsTpheKxPaC67yxFZgoHnAbXznhDVttyNJJaugZJp3lJ3eTnqjbD
B60bnCPA0fK1V/cLZCUsA7iSMTxd3y+dYWImBxIcYwy9P5mTnJ6M0sh+SnmYPYyYITYHif5m+5Ey
0bLmW7Eig6lVZprBF1bLoQius9UKP8emwq8JTEdty91lltHQIuO/VfDqgFhneMaSppGA+lndO57T
YOFuoxDimqOq/2MMTXpnTrnm52ZY3g/19IvDmfnhbBZ3Y6X2XteUw8Gx2MnLaV4jU0fJARJhnT0y
WMLHZg7ta2tW+BeETgS8v5ZPnWWXz/pkGhfS2COAzc5+YlGA4Yt37pYeGxDC5ww09rWn1ewHCIic
hzkEG9BL1kGg3G4nOtnLNIRe+qJgvnyWv7LjabbRFjQq9aqEYda7USiC+Gsjw58ei6iNf5ZjcCQM
sX06thOjeQYGzFxp8L1cMiwg5Ip2UK6xGG2/QTzzFKiA3pOiPgrQoNrXx4VFqKj4e3nIDYikQtN5
smsGS4k+2PUJ22jzrMphYHpdhHKDO4nK+i8tcGQ/p1mX2K6s55Z91sqgSjwk/a0vKjO90KcDGAe+
GEOIpQCGBPdsaZVuqqlt7Uc9XubY0ZbqUwzHXmCuXJLmoRGsp2epHY33ToPr8CUrpu45A7f9W0nS
/KvhTKF6cWjRO1c5xFLgQSNk6V7ORJoL1RHqv2bXGO0ZG43xu4VC4HRXIQ1knQLagT8KHIBiyMtZ
O587LcvOszIOjASb0rCuC3W8OitOMtm+OaAIci/1LalKiOKO7ht6FjueLI09ahVYwQSnqBTghRVS
xOcc5nCJVUZeJ64Kg8DwY1vqVLfRneZT28J6JtWwwTSg8GcpXhn0dBjQhtcsJMCHJnIl0ZWBKznm
pLp6FqbKD5GXZgkSvs1gq6Ra8suImzjwyALSf0JGYvq5iB3nu1TZEFmcsMjuW8UJmktDplN6mW62
0bmHdP8rzZUgO/eG6D4qadUnmB/EpXALmGmZW2q99jDO8zjfa5UThY9OKtmDFwDq+m6MsUkyG1lo
UOdOOt9H8jRmvo2mS+cNcoOBud4H5b8dprR4+pXoBPpKHKQSZG2terCdLB08VGYm3U1EqP2eszx/
TrtOu8dgpRxPahaK1rWsJKzvkrSV73DelDu3d3KAIGMh/aua6B/aSmM8T6Mj3aWDmv3qm7b+3hRY
NECA+IiATtkHsX6XBZrzaUq1KTm1YdnHpyUaQl8286RwozkZfvPR68dE62flPUr/pnmy1aHPPmCB
hZPpAAWy8WtVmj4PsYBylGfDcJGSKdZOepB3iDNUsfOE1pNUQ0IfYwYp5tydcltNomvRa0HpkfJU
z1kGM9rV48bozq0zy+mdZQb671JUTu1TOkpA2yIyHz/rZ2isIjWCcy2HVeGpnd7HftH2IVtAlkQz
uaMi2o8BXP7FALzU6gc5pHpwu6I1LH+UAy118RyEeS5mqbszh2x27phPoN4ocIF9qqVI5zSY48e5
DJzHttTlT1PEgPOuCrssdvPBzL4wiMsmvqYeNqe6s+3w0lpa+wy3BXZXBadx+Bmq86j4uVMrlB/p
ZNSXKIYdkMdtk7pzV5eRFyl2Nfp2NeR3IlaqxicIqx87JTLmd44k2h9NaTq/LEwJpHss4eXuPopC
agwpjMv7MTIj+xR2yQjmR2iZ4sKI6J6aVMsgNMIlly6ThKwWJOPA+YLzmhg/oSnFq1QTdjjnkyD/
VJJCdJ9QBI3bD7NatKHXZxS4N76KCq5+7r4FyJUZF72Yq89V2dSz/3o2uLn2yGwXSBHzOjA4m2zQ
zpHrhmbG1L+OPQHnEUXWXj9lcQNBf27N01C+mUSzLEk0AW68aHWtGWZWyYAQIANY+3wcz12MV0bV
NpFPk6K5WrMV+4OeTAf1+ibrWBYFYriodjLdWyeJRVX+UaaGGSja4GuvpvoHirsjIbLNjfdnlcWj
F7wGPb7VjTcoWoy/cQhvQtS5x0RU8eDh1x97vTxS/Vqy2hfp4Z+l6LIuwl/IPK3uc8odmuFoKd+4
VobYHfsKx5MmBb+I0kLgdpgDAXAqs3OqxeH3/2HT/JlbMRynBbJau4zp5bU9OCoctCyvrTqLJrsu
TpnVoawg4lTyuAjk59dX3Xm5ABgZUzIzoemyRm/leYToxrhIYVSx/ZDhlO3WlpQ8o4J61NXfW4pB
CR8QTyI+5qr9Bv+3K8TycudZT71hQm5b0fLC7/GleGvXkl4wUqiIIJBzbudOmh20ushwulAL5Skm
871vUF84SLo3yR/JEZie5dA56H1uaz6AycWi3oboGmytUE6Gk20wkInrQncdSvmDWmL7Aukyy4v+
AeN0WrKrWmKUI+zmO2j6YcKO6CRZu0d9dfZC6M4HL3Dn2ZZamZdHaruVVLaGQIIWi8ldHtb5XZ0W
6anJuu5Sl3LloVByOLzVNiePZyNwUUFTbIJZfpnWArEwzC4e05vexdnk1wg8SthVa9mHXErm5req
pORGkaaOzGbTaHpfCKyfhmhSFHeaEvRvDDbXXW8tVs2vH5FtlCOEw9jibC7qyOugEOhRPkQ6fsJS
Zre4WSnBhzbo+4//yyrA5PnATN/Woj6O1tAOSW06n71a+RJi2+/IWIZ/X19lu4U4GAt4a9ELY/60
CjJGB9uN2wOlhzYKsE4MQhdh7+hz14vmAPu/txQmiQRS+vpod62WClJMC1L4E7egU5PHSWTGhyCf
R+F2qRjjg6Ox/UaLVyo9HsbMoFDXKBOosJoTjsidqmYqe6MWxWdNaY74KTuPxP2zSJ9xEyE+vGqK
TGY6l7TyE2x1pee0LXJfSLl6RYh0PNgN25WwJ11gkcxgkVtYd/aHvjb6qkA2TjfK+SGop38za8K1
Pdbe7Ja97Dhovsv9zQxrPaLXk3Fu0SlN0WuHSTwUdGghtEmuGlVH2JjNVHlZioehGQcseQNK6QB2
yWhCc7uWiDSGfWP9cKCdnjOkNr+VpWl+4ZGHaxWHMHAlsGgH1fqWjbL8AFCL9OqYauPj+zLIDINl
lGXFDTR1Vi0ueRGbjqvVslOdrCooAldjWGd9aLBc/G13lZL6ncPIAX/PAJ2CLLURtuki03JDRTLe
TO7mxzFgAbRDANg6YaB45WitQaNSDxPlVs2mfqErL11KXD4PItpefkp7RGUyixIbG/rle0DeaSKt
40NgvwvBN1eyd2Zhpu44ggNxo4BRQNnOR7iMvc8PahT4yTI03VCMOywD0FxHOx+zdOOE1gKRfKzN
i0Y9fukYzX1B+Hr20jG6KNGRd9P2QiOlw2aEFhlY400Qt7QR47+KPKeWjPILxmmSG6Jn6Qa5lqYu
FjryQVdz7x0DaYbgBQaF/t/yNv5qDWFeKAdSB8lBGEbwdYhCycM2J3DTbswf+yqZl75HdZCQb8MG
T/n/FyWhe7koDH1CZBKTYqFXfjEQCb8f64VOXh/Ko+9EXHAPYCSXwAuReLWHAALXvQ299zYIlWYI
vd0nOUiPLpHlT1kn5IuhxqLYuYhpLp/1r7eoRT1k6YAHYkqmfsTtNj+3g1F4CGjpiluK3Lwk0fhd
UtqjucHObkWsCLANtyQ42U1BVQOnrKcpvNWpOvwKkb+aWa9RGO6rgHZdhMOc+kNVWNY/2lTIzT06
pskROnjnJavQU+iNLw60G4ULZdBq+NNFiBG4OQHejMKzLpVH5MedVeCjLOgiApCyySu7uRRkuvT6
E2QK7p1RRIZnJZV9tDt316GNiHiQsxgGrLYMsAzRmQjcQZmOFTx1s/ApgxZ4cAZ2tgyoR5yJ6PGb
y0zm5ZZR7NRUx1ySrmqfFx6DWgdvb2WmZ1Sr7+wqUb0IYfn3IfCxt2c8VIfmH9oNeIz1pa0akTzE
KBzf4jBAr86QghPy7Lbfh3N0EF12XiUtWQ47CiTYu66xJ6E2jCrBG99c1AveN6Ol/IQhlxysshPD
6GLwE1nqD0P75auc4zrupT4Ib6WNqeRJqUP1t5GaDpI/ImvsM6yVSlzLkFrnoLbaCWT/j5LFnAuc
1BqAlhVDU9oqUI1upFvmRGnjx9Nc+aKQouubU2LyYJvggrgsIKJViBmVNs4As6ElX8V4nlI/FAAV
w/iMyZH6PzwWF8IyVAP7temnp0OK3nlghUgahj32Kllk3k0QURkrx8V45NK59xIZulBOAUSG+b5s
or+C59gYTiPFbXxLay53C5Emf6wDw7dj6WjQs7cfl6IUwJ5Fxrru0diq0tmZOlMLF0H4SHtxukja
+N/rX2qLrcYGHjQzGQvIGoZHqwcqncYYTbK2G9VRdUq0tPmAbBT+682onUTS1T6zXqxIE8k8BfFo
IM85vRkNw29Y1BEQdUODh+j88qVGsdUnckBmPsp5fc20WrloI5LqddhOB7tl76VyuhdBPoULYLMz
pdiRkwJF1TSLujtbJNNFpHZ8QC3dfauQkYGQMctCwmX1RDQUmYBCI7jJlaL6Uala53LOZ9eCC+/1
cp/5I6piXokSjdtMff6hDvQ3M5iWtwolBMQ92m0bPGQ8TUMWylUMn7YszzENEFCX5eiCfMkO3ure
qaCOJ3ZCigd9vTrvEVbYVd82mLqLEM+wfrLcRojmeWoPEQ67S0H1BjdHbbXJXmpLi3QDovkN5n1y
UpFG8zURQ4aOtTdjV5FYAWnJ4aB5AEFl1T9ZFMY0J1NyiPZ98wngjPUVdRIUExwzMg+K0+UNrZKy
BU7BcszQEdNY3bASp9vSC3RdpKwbzrIs9+688LDVJpEuclHZv14/9zuvkfVY7g8QbXPsZalPQlVG
OKev5jxCgVjtHjTKsfdgtoKD3bFz5aEgsyy1oMc3LN1Br0aICwvvkTF54hvkej4yCU6BekKa83/o
aXJB5db69Poz7mQtkFS4EcDDwF5d979ko9QqFGTJ3NVyPjVqFRPf5OxJG1oZodukZTDVy09Flo9v
z1poZKLgCmtl6dSszoPIc4lTYqCD0I3CN8Io8jFIzE4iPzQJ3gs17FG8EBeFRqqHVahpzQk5rwxr
cSa8eu1asSlOlaqIc1KYJhR+Ta3PvVlaN1UCeOWXou7N+9rR+m9vfttLakjLkYbq9rqqJCMOM1XC
4yDom8dISluP3huz3jT4napY+srY1/hCQDV7feGdkM7CJuyYRfx8s5Wxp9emyqRqinLVeYQvrj92
VRKfXl9l58DQ/CaiI/TE1WEvm/yvi78Is5o7iu6tymDmsyL341kNp0VQ41DpdPeB/lpqFQswDB0s
wfjx1onK9B1lznxL7o86RzunY7En1qnIFpHhP8TCvx4ImGtUtUsxnY5j/hPubvhFhcNzqcg5rnpS
xAk0QqNgbmv2xZfXX+ZOtHux9up8qNo0NDKl7U1P8+KENpfF+InmKdFDcWPe7cEW2RLqF9I+7Rma
M0tqv0aslXXSTq2EshTozzACRBBm16RL7W80r7ACHHs0rdwWyI8vT0HIkzuZ9mCE5fyIdGB+BALZ
20uLbgGteYSIUUt5uZcSfebr48t34+pHsN9iqvpogmWoXF0b+89vf9fw3CG6awagoT/x46/vTCNQ
aA6wBsSFqueCGds5SlBXhukY+5ki3owU4k0jV7LcK4T6zfzSQcYIdOpENzx2qluk662XWLrkR6Fp
HPQe93YwFSlZIwW2tfHYVqM6GCMNS12tAV0BXDSIPoxSiXB61AN5Ga2QEUYTm4HwQRqlb9/DZB9L
05WwsM15wCNMwkBT8CbHswlUp/4tT+jdGGrVf0isJDvYwjt7BlUWPF24Q4lB6ytFGTV7yoAf34Zm
6N4jHaX/V4dj/aMapP4oou6utdBLaSibW4iZbTAN6k3UdDrLEA9FYBpXBSjatTfgWL6+O/eWgvBB
Qm4wANjclEUgM3tQCKtRN0TvZmmcz2aYD58TqVYvry+1E1bJcYnckFnomK/TubQYTbkMmNNkwkje
C4DBdwA+/ofvRFrKm1OhT+18p4Chc23Ly8ypjn5MbVd7HYCdx6FvtYMHUncOAAM+rlvKGXgx66Mt
oSOXBEg93EZ7tiTAy5XVnDBG152zAGITe1qTJ70H4QyclVpY5q+g0FH5TRpNfu5m3JkpTcoJvKah
pJ/bXPCfRN1o4pAiDS1ivlnI/+6MyYDTOZIIW3luo2zVIyCGif2UDJ4TOVLsYznEhg/LXPuNqfWY
nGUjwIUg7myQO69/xZ0Nw2Blyf1hQi1jt5exEzRXDzweNgNaqvUJWtd0clCdfIra8f3rK+29XVwj
gQMip0Ehtfz7vwKnZKdB26BpjgiLirwxeMyLLcz0glFDiVFbnntaHwoM+fDBe33lnesRmDAflbn+
QoRcPWNvdU2QqyXGYkOSnxLeh1un6XhJurBz80IeDp5052SAcGXcrnMjbTEnzLonnJvAQPemHp7K
Mpi/g6x3DtLxvS/3hzS+NPB3YBFqFM1gGONbMEPSSwZ1/CiNqJOhvnuU+e8tBfYZEyMQpNT5609H
n9AIQ5mGQmOWfh2HzRmiSOamMPYPvtWS960KN6aKCwoeshWX+fJu/94lE8x7WQ2waNETabyYnVZ/
VyWUrDynDOJzLpL8A1zTKvwfzsGCJUAUjARuM9uuR8Waw8Rm3QhgIKQp8SMPxLs+sOqPr+/G3ZfJ
rQMsiQxi00dgLgsg1jDimyWFCXJzoe4hOap7k1IeJdl7G3/ZgvSy6VhsLrlu/DP+mGIEgKbcMyHM
/syCTPYMJ5werJoGyuuP9scZaf31EPgnMYJUzXZZnTQMxUywncgAWWNkfGfooH6rQc5+kEG1fjOq
PPosshqHnthqogE59kD9rwQ78cmGWCN7cm9Jk0e+g1GnNdTFFUGCfnLtFtO8ERfU7twn1vBzMFq7
YuxZC7hOwqhzv1FL416fC/3ITW9nwkLvgAdB1Ih/rNuT3BWDjmxMcit6e2DQLeX/VtS9v0oraQZP
n3Wb/k+jCn9mQvRFG+12PriU9mIJWkBL22mhj67PQ2vYwmpqC3r/bJTfNBNkWZmG4gBLs3fqQD0x
2+bLLTLQL08dJKFuMBZkh9RMBUDFuL2IOP/iOKK+AyzceA6eyXevb5a9c0DTdcGJM8HaFNozlWcb
6IAvBkv6BeVIeazSJLpTs64/aJjsHQN7IRWTgtF8WtcHc0iDgoQLdMwsS8+2pCs/tTZLQ8TN5vJh
bIsjwbG9q84BjvMHcAhNcPU6IwfTDtNYbLujpnriSEyeE2M4VUm27srV2H3VWmk6ZRl79/WXuv2Q
Gs0s2JZA/ndAUa0GUaUsidSdM2YnbJhHQNO2ONn4y3qix9Syzo3oYPdsH5dFqePhRCLntgHozTUZ
TJJg3CkFXXGnSvqv0Ux1L5tDFbejzHhqg9LwVfwvD/pCO2gJVuZkLorVzCzWp8OeDK2JR3xF9LJK
vzNwzQx3jOcZKiLeAid4yZCekyZFgaBzpJG4Yzhfg7Yt39UYO6luSwqreu2QRUehd6vSw9wLOsLC
hNB2IFmIoKsqRSH1jJFYX8FyFOCY0FIPfEMZit+4jJUG7AIpeWqnrviVhzMJkd6p2o8U0OjsMjnM
s4NLbhtM+E2I3MD3oaqko/bymCulKKWsJ5mW87670wY0Ts0GTuLre3B7sGkrgN5Co2BPodEqEkbf
JemWE+TGbZBSO/KqLJZUt9ed/MhaZm/zUcKByKMZsUhvvXymXslju5cI0WkUS/d5ZsiuI2fiRDEp
X3JZm859WOr3Oho/B6nK7nNSTIFPRr1046AD7QTmYw/UCkwKdIAB5HRTc41JCsJLr7/SvYdcRLWh
PILu2/Rbaq1NcpiU5HphlF8jCCCxVwSOpPt2JhVYwk2B/bUO2uo+mdFtPdg22/jJ6IV0BWm/BY+z
zp/DJDQTnS94q7Wp9aYsTj9YoRW5czkmF11No4M7z9qLYkxV6W6jkLLI87z8pkCeprguF6PqQUse
Y7UbS4jAVdFBtGjQgMebMW/4uDArvLm0IadmTCx/WqnT2ifL7kV5haIxNR9ReIMxMms27NlojMd3
gzZ39rchHqXuRM8syR9nSy2Jij0oG5/6zpDuGjMVwQX74Th122BSHD/S8cA7i9pptVM+gHFFzzUo
WpdWRa9BKhjqx9Eckg7DqMBE+ktVgvs8HaAalPZsfmMabYeuHNXFQpcp9ceg6iPZAxc7VDD7u/Jj
ZsVIi45C0soTIkx5fGpm+BGulTX0zELuRWwt9GxYQEgaYmMDgz+Jh45LSDeA6PHd6idNIN5kDr8M
ULeqPxrCYsLZDBmHPLYnyyvaGT9Z1egaeG6tVIz+LLcdrAwxpKZbzcag+lkbmPZZ7eNIcbNKzgXn
N9Krm5RgCX/uUcSv78jjtC95Ucn9Yw7do/JrMcjvZSb8sdsH5hD5czcq2sfXj8DOJqQsQMJzaQOw
J5Y981dhICqMUtSKOzXF18zNmbV4Uz3q7xJ+979maA2fX19vZw/ihPB/nJ1Hk9s4GoZ/EauYw5VU
7GC322nGF1Z7bDNngOnX70OfLIkllnfnuDMNAUT4whuspcTp6WgyXIGjCq2ahdIk6UNeSV0JTO+p
QNYy90M1Mn70pdq9Fr1bb7yka1fKok+6qLrRqb7e+BIVC55nMAVTGhk7alf4LxIDH5tBiI1IYXWo
xaCFSxNxp+tDLejIN4mdgynw5uLALd0GKMuEjx0u6fdXcuXLoSBDEoI6w/IyLK/SH1/OgqY/F0lP
8xY5C8OXrZ2+kmnZRzG64rvVqFso/uUPXmYhSI5QDqaQSSnnJrIUztwDjGpgOhdOaflKGDV4Vyrc
FxvX8trM4J5TCF9InDfKWKotbXolOIjPatoGAz3nndQa4VN27Mlgpi3JtLVvRv8NLgtFbmKLq3tx
DE0U0138ggx1ro8YRzW7Kuu7V0kDd3//o60OhewXqSPmGJSGLj9axGvaq2WcPtiq7B8jhNAftNro
9tNkm//HTiQLIMkxIMNq17YR5QSUMk9HVrEszb3SZabfRHG7j00oC38/q6XSRf/VXkoMV7MStj0a
cY1k9FSMCA4qw5ieEEwLQ5JMJN3vD7Zyg8C5RWePGtBv6a3LJUxMbUJaY7H3M9wsMGbPlT6wZekj
Q1EfBVLZ76hjbIE/blNWeoYwkQzAs2St1/dWnVdoq6rEQ8VoJt9pSzX7zNQa12+tERNxuhch/Rgb
qhU0V8/+HCnS2wx+b0m5YLL4z5FKpmuBSOXl1B215d3h/XyAZeZQkiob5Z3iDeit1nGTP6E44xav
EYTlFoV/0PkBXj7150JVC+KLBGWajU+xclBBxS9OUUuBlyb25e8ZtULv7aRCKnyskPxDZtJv00r3
rbjN9rYIt/gYKw2yxRsCWjmbjNqLerUAHi8TODxCplhPdV9M3nhq5Oz6aR07u8xqspPtVPXBjOZo
n81zSrFZhg+ziyvq/U24chdiX0/xE7D+QoS7+iFab6lJ4fJspnkuT05oJR+8wgwP90dZnS9lZJpH
tM2RVLw6WC3tTuSfcUlJ3QVv4RbeAfdqE5t3tGC63i3PjlfD3ycPCloL/ZSoA8hjUmA/3v8lK/cW
ACzKanRA+CnX80W0r6octBoexmmMdmgacplY2RxgJb5V7VqdNJAVlpcuyNLzvdxVRZeESQHN7sEM
G6P31apzLZiuevuDGLF+D4My/Vwl0jpZ8fQ0II9Pqlfq5y7utrT+V66apU3ItLmrAa5f72/dJjiZ
a2ZtdQrc2jjvH+luyRdbJvJIMt5+oeowbt3cK8MiYAC3jOcITud1eSwSggodFdWzVo64ElazG2uB
gZTpoYWuVAYw2dEQ6moXDcf7n3llZPhzdAuX2hh/6wqlUTtRZ/ci886mJZyDXpfl2Ruc8aiYUHRT
tH5wmCm3xLlWzhKQ2cV7ZWGG3FQDDfRGnLhk0AQzhwMYmXxv99Q47k9tZQdj+UVLhuoEtcdrlhUA
dZc+IfLRKdDVndKk0a41jUMHhfrv7was+ihDcxdRHLsOJ6J5joEqciHWoC780Wj1FxGl+sYoK4ga
dIGZzQJGZKDrDB0fVkvgrILQK45lQzCIRnlNNbcjYhqiRPFnWdvmswpyfmFE1Q3qs3FXRU8NhZ30
78MaPh03lIdYBJv2at8gMBs6oSqih5Bk8VChWvB5yBzLj515S19wZd4L6xhUMg/AEggsSf0fcS9R
bw7mDZS3XeKwWnrhPPHOadr3Ti/mJkg1rxH7up7Dj8miDRGUade/90Rr/Li/odZ/CNEiDxLskpu+
ptv0cS+5oR/QaAhxlKqSAOtbI/EplIUwGDvt0MX1FOiJPu2KZNR9PTTtn/d/xe22ZjVQ6vjN2Lx1
Wpuayqpxv1bOUq0Reeb3IBTl2igPW8XGCVqdMBuNG4IXmC2nX658XRVm3EeWcs4Wt7LAiJrU8JPK
wBo2Bz1xQlZAF8cqVpXUd8Leig+FFbUPCCHDa7w/7ZVHArAj86UwCvEPYdTL38JwXiYsK6J31sXA
tqva/pgi9vauiOr+v1QxEmycZvN1ytvpLCu0rvc4hJqGX84xGl33f81tcHj5Y64XRlNJnmcYI3qp
lq+x5aDoNWiT89Sk9RDkk+YiOASFzHOjlxpdsL+/CgiFALZyAhFRRNzocjGarjZkj/zdA7LeKDCY
RPi/kdHfcXAg9Muz2ns39VV4QNBvUblTvAfWQik3boHbi3yBmhMNQSt0FsO1y5+RmmzGyJbRQ2Y5
4lRY9qQEc550cmOc27CTv00av+AWaa1cf/tKOF6sDBpsEnOEzOWk4DKtSh5my459RNGUD/c/79oZ
W0xFKC17Jq/yVc0iRiltNr2R262olV031uOxnXvpIzXibfAu1oZaeHmAZ5ge+f3lEpZuH5XuwJ2S
WkriRzT1dpE7o9JXIs6xEb2vjgUmE6TgYuJiXn0uJ7XKoiyz6EGkcQcZGFCk1akj2DJrq922OtRC
D3DJSGmiLDvnjzu7zAAQjLGN6G2uxh8QkzE/F/bQv8Pxy/vn/sda24QLHtpZ8Do25fjLobpQwYLd
TmFvmf2wN+tQOThZXmxE5u7aMAs7BigpwQQ1kcthjCKyqnCYwrOXyDE5OImpiucJUnr0IixNfk3a
LNeCwpnpPvd1I94SmDvpEUW9MgviyqusgAdiSsDweemnYhq79BD11Ir9Rkzqj7Hl6fTrcKw6xIHa
JMP8ReTmsSWymHf9PFG57GI7+pWYaVv7vEVY0cRGMqZB1eZOvxOdAsdxdqwkDnSKLb9KiPakBpY1
vuBRNIY+FaJ8fN+EFdtZRRRTBIOnl+SMaes4p8hVGzPo49gueVJz44DmRtEgbSftdteLcfT25PxZ
jyEDWKJnVZ/dz6mWjcUTXr4CtWpkMfeTmeK12GGUdcqdsgAf4tRxepoz2/hm5zgC+GEpo3CfjX0x
H518ULq9JipkO2u1zt0nwv3pFEUIdvqL9ss7Q6nARE+DIr+0bl6E59ho2x+kt168V9Q6e9Yb0aCy
NBQI50CHFHIvwJCj+xQmqEO2SBpUfqd20UcSJvQn4gjjWb/T8Xvzy1KbEI/qWupmiWJWb9T+k3Tj
oVg5B6CBlqapqllUQK9ilzChHayjf3NOzSF/5F3H0jePgHzMVJvjjfN9290gF17cYXiqkd3wlh/z
x6EL27YyorJNHjw7Svb0E0Yf0fB5V8yq2KMwsCuLHC1BJ94a+DaLADlDBWKppVkQKK8uFqlX0mgd
N34w1Sz7kmK/8HXQhhQxdt0VZ6yFeYtFHdkb8115hbFksyjSLKLsUHUu5+sacSibzKTKG1fde5dF
OSE9/34w3fkx9cz/aGsqx3bsKcRXstm4uFd6ppTzKC9DDAJWgC7I5eieNWtmIWTygIxo6aGv1ddH
zJmoS0kBB7Frzb56QB1S73wESYpv4IzkizQ8kkk0WzN/1FrjmMRyON2/D1e2HJWKpdHk8n7dAKid
IirmpFVBTVVYafJ0kj+mctyNNMU2dvfad8fakEuXLIBn5WrDJciv6XPaxigRJTaU0lkGuVf8VI2o
8lPpeXt6xlud+bXpcQWbGoyUBd509WDG6VTkgwtREea+fuAC0c4homRPqaJtqX6vDYWcKEkk2fmi
mXD5hTMB/IwAi22t0W616P3s+lbr8cUup+P9j7YS4ZAP00le5EsX/5fLocLBcwGnmDxi6RQafpV7
0dMgq17Qdk/FMYEapm6cnpUhaUcu/cjFnJKC8eWQEVYt2O65EVZjdbzHaMD6RP8pOngxomiZNSob
B2ZlsyxNXpoXELJuS1tVagxUMNDJTjydJ1qOH8s2r76By7aDmWvSt4Zp+j9uJsDJrOxCloJmenUz
5cDBHXv0yB2TRgZtr9vvlakkeR67PEB8WQRjXf+1gyNfUbOpVaNhhVy8fTWojYSh29vEdKNVIZQY
UZJ0gpAD4fwfn3CJRohRyUmBwV1+Qi3qKpTeZuVs4Ezt09CIAyOt3N2iI3esklzZ39+lKzEQRXEo
PQuSmDrw1XhhFhapI0bl3GZt/c1xSxm4mbW1UZa/ctl2WpjIVN7pplEVuz52StLPqZO5yjnvSv04
TLIMqrl0g65qrb8/dnQI4efYbEpS+qsTPo2TJ3OPoUw9qp4HBcJHYXj/pGnj7jH43FJ1Wjtyfwx3
TShNwTDb9IfJ3WMv8ePY0o6TUYqdFef6HnTaVrl+bSUBo/E4WhT/nWudMWHE3eSEo3eezHnwEaar
HtAtNQPZK2IDq7s21MI+huy8iOFfF6emGhqHhvDluZuyZS5VfTLrkVWUsMnv78LfjayrDcIOWQBo
9Hdv6zBdy9nKnBhjuFIvTzZS4xJQQTqcXZr3z6MaEtcNWetle7ys0x+tKdvBHyg9A1SSEyfSNCZ3
PonSQM07J3m2P6qJN4tP6PaaYm9iJqMG6NOHza6oZtV6wTlNP7plZn1NTVENgQU25zHOS/ujU83W
V9RQid1te86NdxTlnPDAM1/9qHOjQFSzd8VzSC4UfXcJPCcf3gf2XskIsCwYdS1Odg4YdtUflND1
/NoEIu+j9S/c793cC3UPizX6luBYMvm5Najm2W1LdQjCRO3/yfR0kEeEcKwv1ON4pMhQkMo3YsTr
TEWLMr93ugnsweSkvwpK53SO7n+MlZiTMgT/LPkrD8myL/6IOWfbTu2kRtE51jP7MR+ycDdpKK0v
DSKSD5JmBZDIzxyK78bZXdlxFF1hDkGwR2rm+proNAIoFTteTDGs6jDwb+zyuKPeM1nj6/1JrhXC
FhgBIS5Kmoy3vG1/zFLUigBnZihnBQe/00RuC0VMySbia3agkk+Kz+M1BG1sm+/N0nhD+6b5cP9H
3M4XRxfw6bQnTJoy102CAjtEaZVAEgtRe4ENjDcIW2f+ZIhs3niqb+/5RbxnafIhrgxZ6upaLAqz
dCKbVvVAY+hEdKuc8qyRv+5PaG0UF3EmlyFWqizWDIanLgnfcXbUnqppMM+o2OpbmC/t9tZFbgll
HsAn9gKQvQp0xNigRQTOCrSeKz9oQFzesn6c7QAZubwPgFhTQkcZQ7wnmxWfcReYj1MCLTaZNfsN
8mryXzq0HmBlNf40YSNwGtjOn+8vxm/0xuWlRpmVlhMqfAS3N/VNyjW57pZD/ICAdfdQUauZfFXG
xa9ecaMTaQVCgzrUwKepjHry3mL+VMzZsK9TxdlZvaMeekfa7/vYns/3f9rKxqNbgzQH7Rp6HNbV
bojlnIyYwyCk7nb9EZvB9mSFeNyUtpbv/n4oWANAfnXyZYTKLs+Zq7i0wXJkVYQi1Z2aSzwXyibc
50a2KSO3sv2Ao8PE4BkBy3nd4C8JC0DEEY9GkL7fekqohV9RZsyOoSGHNxv9xTqQJK+R31ihfA/8
pe990D7izaasIZ5EhPTFaHa9CSSMas9unD39ew3ECwtmF7KMjwzrPB7iSBWU9pSqyfymN7pPWDgm
X922GGLfoM17mvQxzXdpFGpL6aUav3kWYNydakn5Ui9Y7J1hz4iqd4qGKmpRjOiUaZFVW5CnVONN
0IOh/JtXVuv3vCG/xqGKXV8grG/TkJjSJtAxEAmpRlfJxyaevS38zsoOWSCVZNhUo2kJLf//H9ej
Qscr62J0VQo36QN9nMu9Dmz7w2hUW9CdZbNdHZOlCY8rAh0HrEGuNqP0cssIPdK/uUy/adKIj7Ni
icAtjHanu5364sGG2GFJr/pJKaaN/Xmbw8AHpOBAuw8xHhqYlxPVQBy4Mqcw3BqZuitaT+ygITdB
5Hm4C8MLAdbYbEnzrE3ZIMJfLFwRPrw+FNHgFJmCPPjDqKbuvqX/chZ2t2Dp5BC+lmE4AUoJi/AY
1xV1hUa2QITvn8u1O3QhLS1xMv0GaqCXE0cqZ5i8UA9RvRYZ+87LizNtoND7NeHcoP3nUWiSfk/j
4yxATSYnHJ54FGfa6Mq+LU39ZchS94s+l9Yvc6gG5BSdnuL9PChbyIW15aIZAXSf2tBKXaYxQXE5
bXgusK1pQE6AJ0OkOiEGrCle2b5IEt2BuzOP7am2o1j9rCWd6W4s2cr1ApaanQpcBly1ehUylIlK
ZpS1hCeGNwWDbucvZinqv6ZkkCCxHWEMLEzV64xMZJnTodeunKc6UYedpXjx6xihCBpUU9XqB/S1
60/398LKc8rmdyAnQaa5rYpEOTFm1onwbGRYf+5apbaPXdFP3h6cjvfRpbn/+f6IK9cLcFX2/4K+
gRZ1tfk6LQR63kXhueVCbAiq98KgXjDmWbFRO/tdj726XojlURRDxnRpNl09QFbWhFkyCeU8jLby
bMZe7vgko7MaJPU4fmfDzRgHgEUCgVyXxXTOUi35PlC7KXdKWbdvaPQbjQ/bzvsZ2uhH+6Zia89W
Nlgv+IOMg99pTaoFs6aOCF8Witod2l4prYdJr6maOR0V9J9ah55LoEfDSAwQ1pGHm8HYvsohwdBU
n8YQ2Fum15+tpKOoSpIUF5ipkEru+77pgSCEUnyn3YJUkj4q5qdem2kutbVXvih0Ss8e9SwSFqGY
3itRifqIg5mm7czetKtnru9RfKBTBcralWkx70ItB/fdm838wSTkVgK39DJouEWptKckK9Gxd8tG
i3eK3pp4rGGtePSgo+YfCP0B9OjVhFZE63qjFeAR4IggkboqscCu5ftGFW1B9dSheRrn6mcJl+Sj
RNap9ZVY6Z+TvKkjRGe4koN5BN1YFZ770TBIqABu9847AyzYF1frKhfgDKLTu6RyGvMQ0zUF5z6n
47wr53ls/KLtaXbhcBm1gWBden+OcGTymzKM3Z0b2y73URHmcocdTSp3sCHUHEGW2YNgMlY5vBM9
UlTfyeryX5gS+DIhqZp+ub/Zb58YjD+huLsw3ZBPvc7Z+1ZYLr0/66xSTN4LRU/+yVFnPqhFj6Lk
aI0H7Am24q6VBGexG2XXk8fBKb5+Y2JBMmNZrX2eUBdDJclsTHSuzGqy6EkC8Pdto41+5q2B4RnV
SZdPosftlD9CWMq6jSW4Pe+XP2a5Wv8IJ5Ah4uMoDuz+rIh2JZ6E+8pu9P2obtrqraw2GGfo2tS1
aDFfEy0du+BgDbp51rg5A+D96oO0qrjAwnL2DjMH5VkYqIvd/8YrEwRXShDDJbM0TJYr9o8JwswT
iSx649xzbR5DW212SBvAzRi2lOZXRiIxByrA/5jltfxrImxUylMsZCTY7V0jrPRVqLH62Egr/uf+
pG7ehd+qegB1rAXGxvtwNalBSepej7xzrSuvM8v6oA3dJ69L0BCcjWjrUVgbTqexxoPADG/avlpp
VsCSUnxO8ajZz7EwA4IJLfDS0AjMYt7y4LxZyaWztmQmxJ0gIq9FXnEKia1QncHohU7xOexFCL5K
wee0LmdlS37iJoZZBqNghyQCr9FNoRWXwMjKkRU8W1mShKcSHJEV5KVe7Bvd7mQwTw1+ez3uHBG3
ZJy/7+RcbojFrS0w8d5vFqTFw3v1PWeddgTeps7ZpW39HE2mkx970KYNsX1ePtZcoRuRxW9tn4vX
l2kTzhho7JNx3qRkJrd3AbDHO8eZa3enRuvyeWfQQ4MYDE2hB1SFZ0ipJRYcOE+Wxk4TffijKwf9
LBwJeTl2s+hzncQD+Ia6yzqo9bnYqnndhHb8TAowtHVByFLrvzq+ijvz/Ci4wTbAGD/pqDb/dHrj
rxXIl1GQPoQqBvSTqPvyPHk6bDV8NjB9LZvxW11MNhiriR5/hELS5/tnd21GC00MSB/lh5vDVBne
EM70M86onYx7YmL5mNSJvrs/ytoRQujEg2+zyAxdHyGiu6IgWWFXp0MWZHjhHKmv1n7oUVO9P9Ta
ASKpBxcCbYWX9CqOs4cOx0UA7OdOK9XId6ze+Kfm3f4gZRF+zUElxNgdRS2haziC4LNpm0wbGcDa
AQKoh/LYQuNn0pcfUMPUCqOsyT1P4AMXT1DKBpDBuj6lkFsq6hlH0q15r3xISmmcWlICc1H8vhxz
QtSc0Fy3z6Q07q4si+ZkIPp/vr+6vyGXVweVDIs4hcuJC/G6rWa2mqukKmZvEQSruttVcze0e+KL
9GOBoIDYpySy7k7rmk5gHWUj4YnnVt6+oGAKhGZOrKoJcEBRrG8txkgvMsQIxQciHkWBqs1ieuch
ixO/C524+kdUllAeZ4kwVjB5TvSjN82CGFsp5wNyu14XqBb2YGaoYLIl8a/A7KrTjPxcD1X4RZRO
+sOVWfYRK2zD3aHsM7kn3cQnKBjapv+mOhMYk9Echv8GYVZb6PaVTb8IIAP9WAQdqBlcfhF16F0n
GzAuc9y2PWpq1B3K3lAOlcjKw/3PchPMUA+hNccrj6ohD+PVUGU+xa2t4MQ9EWsHgEE8vzPjdAcp
ZD5aekHKhIzY/v6gt4XLZVQqlvQ66cffoDAo4Wa1hWziGYke5UBeXpIO0L/5WGma9pAQSkZBSU/v
eewb6/3cZcWzQkHjvbCz9Gz3HhwSYer2Nw853ngjn1s5Dharjl4NNH5+3dU1wMNlzWlNLUBX7Oq/
ULHmD1M0Nv/PupNOwFHRSYivg+fU6ByRNK53Vio06lIEgqogzGOzfXIgNMhzqnTVf02aISh+f+1X
bjlCkeWBICFYyNOXe6vV87Zu0z48A0ym1eMJbzePXhhMdlruh7RSH8SYe3uhReMrRr1/jYLly1N+
ILhkg5s3+w1f3ilDWd8juLTkuRZeEihpXpzyVtaoWWn5U+sVct/JQT/UuaVvdCnWZg8gj36MR0gG
IfJy9pNmp7nWJESArtt+WeQc3ltGpbL0Dmp9WlfuGi3vfBLIIRgddRMdvXK/YwnJc7aIwvALlpP/
RxTPfCc3LPPwbC7sXeTyuvIldfNU2wk56y/jrCslGWLb/EznIWbjZc6/jRWbjyA6Bg3R5NkYT4JG
5rcwNAlSSjOJXkbY0fXGNlm7gjw45wuv/7co0OUPndoMl+ue0LVM2ubbqKcOYIF0Ig8fjGjYeORX
jhxYN8jtdB2XHPbqyDnROCptRBqgg2qlUyqsX/aoyn/v7/yVtSd/AiAATJdizfXal7GWq4pS8QBl
s31CeUv7HE9CHNTQVNRANH9N/4LYSz9sQXSguHsT/WeGaOuhjb3zkJXhsUNIPN07hWyLjczwVu6C
gcCYGjrgLVoTv206/9hUs44UR5gSuJSawDUj1ybbpQYhjW94ainVRy+c+u+dbiKOy0Mg3vQ8MXFw
8Uxqz06Z1A+pUyf932+gix+lX24gfD0dnC4bF7PMdjqgFR9+0DEM3jdqOG8EbreViGUBQCvwkoGG
Iri4HKsxSqetatU9j2Yoj0MM7imBnOs7lVefCm6bAKKF4XNkEpxJR4pUssyzjU28cmK42Eyq/EtV
hIft8kfUaTNnSt0R4fPcPpu2Ah+trcIHVHu33PzWhlrYZnQo0SG+CfNLObeTVbCzKlNEvzrRyz1W
5eKLY1ef7p+ZlZPJxgWrvxDIubGvwgPNopKWgJ07d1Zn7oswql7nLnY2tGRWTiZjLIBIsMu35eHZ
pXFptUS9SFHNX9RYpKcBv6aXhKWOgsyT9vf701p5BhYK0sLz5ymkJH35rURaCCdSS/dcdcCUfWdo
km/56KTjP7FWALkyKy9+m9tcvo45FN2gR0N164Cs7dqFFIujD0IA6PJd/QhEm52uKQfnjPLn8I3e
XHhsMSfufLc3ytQPSQFiHzJfOdOQaNtHMALzw+RidbJxfm7wGCQaS2mJ93jpUl1fv9Mcon0lVevs
xZQ/I+kavmYN2T7VUDku6lx8mOSsBBZSQhvP8e/39iopgC3BmV30TVAIvDo0DpY7zhA19tl1amfe
m2NnHho8Ul1f73Wjf0Lksm59AzGIU+UZ4adYOOGn1HPmd1OXhVtHeCUYxqtmQSRziSzkxsttEZJi
xXkeWme9aDuMjvg+/gDxYWcji3LQ6rbeu0U7v93fjCtnDIlEByVBgMG3BGkudEDyTWGfC2l/a+am
fISLEG9UZlauDBSlwTzDicZy6LoHSlqZQ/BmaiLB4r5Qxwbd8ElO3/Grs5v9/RmtDgZIg+4LAG+M
Vq7WMY0Wh+2JenRaVOcS6ZaHxSB253WD+ffROhVocJq0tJd+z9Una9XCDnN7tM5UcUBnFLU4TKqV
bZyQ1X1K0AqbnGcRkcKrqHlUC2MIp9Q6z+bYZHtXLQuUf4o8fQ0bLRVBM2vpk0yqNAtwhIzfyRpo
k1+OA47IpVqgyPz3Kwzde/EbpXt+09L2nKrr8iljp+pV/NhTWKr8Ad5dtlN715QbT9vaDoW9ArwC
wNttaZFapTnObmefFdp7gaCXFOADnG+kRGu7BtItgFuIxTylV5/SxGWoLytGoY0PWc+whiAzm+kA
+kb+H8sHQZ33bMFFIXV5uUGRMqytumQo+ACZn3vDePbS0duFUattDLW2dmxNbtDfoOnrqDNOWmWu
IYieVUcpHnrGA+k4blm2rTwm6K0sxT/6Azg0XpcMPEolLnxwjlxSeD8EVtphEM5CDP5sT0gda0BT
fxAj2WgcFXOOWXdVZjvDHChq3d+at485v2QB9y0yskTbV2vbRXTM3USzzg4gquc+y3qQlcKOekyi
neJJn4S+lT+sDbnAn5aTsNSXrnaODWI1iQgRzzpMtRO8pUURBsrVIcIC7GE05FY193arUh4Als5H
/W3LcPV0U0TvC8NNnDMEgn6XFm10oJ5k7csWROH95VwdioIEwnFL8fi6u2yMqgFC0rLPuWIXsKZV
PNuQLD00XapuUESXZbp8jJkVPR+iaYcY9lpIggiMRjOGamejbp29Go79YRL9m5aM5j5LHUqisRsi
ndVg0DCl26C7hQ53Mz7538Lvt23Q3JenUk0NJQb+45xHnInAQETtRxyztEe1D/ECbrThOBttJf0M
56XEN8p4eIdszRZWYW3BueuohgFZuU0Te6hyqWVGzlnttOKgQ64ITGPKT5pOv/7+t12pgy3gQr4u
b8vCUV1+y5+ZWwXCGM63fQZ0jYAqAmD6f3kaTyQtrvIpB8FwVKzC+9i2o30exxK7ewlN82nO1eGx
dY3mKJM+fXVkNv66/9NMR7/9GmxvBGSQE0R4+Pocm6nL1MF8nsMs8vo3wq/a/DBYuaYEhmI4zcGc
bRTMHETL9CdYPQKk9KRMk78orGmHMcbAs/ZLq0GuK8lAA9of6lopu/rJykwreyHi75J9U/Dn/b4d
q8Tvnaz5BZbNrX5OpS2iQ6OBYH0SapnqT41Hd/eTlZAR+BJjd/dBr/oIuNCkVvO/ce51ZWB3Jrpx
iuVN2OnYRpS+Afpphl1vTNI4Ko5RaCfhasIIvDq0zQB9bxn+crDZKkAcjIixBXSyo/S564cWiVLo
6eOuRzOe58is5Ftux2l2AJEPhisuEKYLIgV9kaB0ZSF2xLf0JDrkdaf3car3FO4Vr8v9rk2bBzkl
Q+gncBJGHxl/BOyQQ9Jf3KSig9J2DeIzWTZpRaAbSUfsCTzaBWk09t9bq+rtINFjGe/URvJftkkY
vyCd18iHLGm08BSFjarvcbEDt91F3tB9yaRR6PbOoTjuvM1Dq0WH0uyccF8bALv3o5tMWEOAoZ3z
r8Az3PppTBOtfBxSa6oObU5K8H2oilENgLfbfVCOulntk1IiEFUh+9l+UPNaydEZnadvbWOV5g6m
R/5RoEKvfMe3u3oXVZmh7mDVl9Zw7uZOq4Uv7Ug1n/MJr5qgMY3xaeFGgabohfXdkboVvmh2R7Ub
hbvmq2U3fbZDXhjwmCZiUFgwq3XVRykN1V90R9Qew6tQ/wKtP/6pGdIj4tLH8aloIGse7Zrt8woB
t3ijxeE0PtX6LPaRh9H+mUJd6d5D1ho1v9Vw6X6iz2O8s3p7HlCLMtMfEvnS+ksc5fl0pN48PKEb
VRUvM09CvE8iS0/9tM+mzheWPT5gktOHh2Gu+i9IwejebtKV4VULLetRVTPlizfxD5rF08QbnDhF
IKc4/LcirbN8tQ2zfjeIaUYRwdNKx/Nl4sRzAM2keivo5UaBadbGS0uRo3+0kd9D0HBijr5RSGMK
aqPBeivmfvnsDKV4E50r9Z1XpHQuVPA68jEL28I4ZkpiyFPSy/InVKt62JWYhX8vPJk1fuZZreHX
pKOHWdjJW4JsyLfCwcfWt9UcCa1IGbzPSRerGn2vTJN+1Mvxg1IrxIJpWied71k053zZ2Il2MAF2
egdkDvF8UUjDd2MY0mONe0cjx0uK8izwKJ9OmVHUIT/STJ5THF9/iMHVmp2m1eNnGU12vMOhx32x
0Y8r+53djobzYdTCwgyMJJTWge46dIXWrGNBdiY19avRIax3znM7qh5bGBGhErS2cKadAW0aYF9s
gbQq6wWP2JoO+fXQxV6IJMZgEflJw1BeHbMunEfqbeJzIejzvblTlmPo2ckwftbaVLO/jOmUnQhW
gdMnVdyB1G3ycRCPYxYZ4XtHT5L2ObVqpwpQmPQe6ZSLdB8p3vRce+r4vU9namAQBzAdSLXG/FDH
mVBfZmSaPK5CtGG4SXPzP40WSBbAV/XGB8PtzP5II7J7GikE2H6Ok1bkV+i+oCIJlFu8JOkIkjLs
GxwRZ0gifmhoPcizNi2/Dng1Qngw5TxAL6c29yLrLn+noOsenvqwzvq9pKIUsemKyUL+Lale66rU
wB1PrFhjzc3Hrsmq4YsWyzDfR1wv72cpUge6i6J+s2u3eY+grjCRt+xUDW53JWC1UpaafNStZ8d3
hXBeHITRTPg+KJM9aTUqGx9g8Il/5lbhfBiR2z63Nnv7EPMeABZtMzdQbXg6AWrgzRTYBu5buxJZ
w+kr9lfZdIgM4GyP1awl+MBEY1J9jZVOaEcThvrHWE6lc+Dbut47HvtJBrid9e/rsIrGAEzgMDzX
kwMUDVUYR+yMpJ0zpCJQAPTzZOoK32zUOA+cKu+bQ57pdnSoS8JpnjhN5ntDRxCfgESrDlaBu1mQ
RD3orz7Trf+kOQrNL6WeIwBPFudTyGPzTtiG+c6UV68jyJfvmvI/zs5rOW4kW9evMtH3mA1vduyZ
C5gy9LIkdYNgUxI8kAAS9unPB83M2WKRwTp9IlodIRVZCZO5cuVavxmyH47TGXdlhXYMdMY6/571
3fRdLRw7D8WY9I4/wSxQw2lYzE9UynOQqdqqQpJh/t2zIfdV6A3N8uhpbfxptOf+spnr5efs2jNd
43IZvoycu4kT9Sylj/thez/pa4lpbqms3a6stPqLY/TiUcRa9olacorhTVGKCOVLDUOMbHS/WQU1
Ywxu66wIa6R7ftoufYGLWE3H5qgNdZOG05iqt42rFO0RfefsZh3cyQ4KEOWxL0d85gIEpdIvCG8L
h0MJszrIVacSRwn8Mw/pe9vLlWxs6z4FEhRjDjE4qo+I9/xzcunYoKSFcZQLmfC6QwDZ9K3OQmW4
tK3kyixrUfiwWlJ02hfZhfHYE8+swlkpBUvZ88qAB36o6LfQ5ZTJvAZKnWfPq4hXM+JQgZeQKc3+
25g0mrifZ7f6Sm9xUqAiNYjy1FZKpMVZSXGOwyLSo4vTREPcMLxv07iIZxMXGzMiFFXq4zLOrbWL
u1jDqyFdVDOSrahvdKfqHg3U99jkJ11eD0qnP1BPkGtgGf0w+8bI+cVvdL5vL5ols8O2n4G9+LJc
hXvhwJU24Ib1Y+cXXZkhC4HsG6LmdlN/mNZktih9V+UQxL0aH0klnQebw14RUGKLP7s1QraBu7R9
d0cKqbO/lJmAtevlXhMuirI+186oWn4zYLISdkAUODs69mJczFJ38xCu/qJFs1LO6l4fre7Qa9Kx
QqXJx/Sq1J31Yzc2rbnHQ5I5Duxp/tqV4CmDQerOEKSuV5S8kZYDd9EBzQWKZGGWR74gbjByW5eD
hXooZ/4kXr/IJOUuPXC1H6smm7TAtCe0E+fFqJQUTm682t9r2bfd/ftp7+tSKFiTrT6GzOemz3py
eB1HVoOZFtqxcirzWCj5MIVSLQAzGgtHID9R4+SyRxL6Kh8crT1zAHvj6IFMFAJZZJkg1E4P8bDF
1ZIdTTt6pbclaUl2Bxu48oWdn9MmeWMowIvUelFIpxt2etYjIFelIonFCFdPYUIeFThx3B8WKf6y
4g83hCA+RR1To7p8eoJtDDVp0qm1jnVvWFGMtvoumarkw/tv7o0awCaoRuFWp0r1qrPbyGpQh2ay
jmCIldWHCCO+zsSkT0Y8dTsb6eDn9wd86wkCbOX4BlEcQvXJaXU0u6aaSg9AJnllpI1Sv5pqByWv
sjinK/rGrNwE3eFzYF2Ai9VJPXUeIQpiO2gSehqtjVY0paNYLHF9kLHS71Hjc/E5klPN3ii09JwT
x+tHu7UnthlJZQDthpM7rYo+q5OmARAqE3PnqFl8qZdga01vVEPE9JYzNV2Ov2+cPTFBphqIEgqg
uZNlWJHmr6Or60gMpsqTQOAwxruBq/DttTPKoOsGtQhkPY5jYFeuuvpF3/dXbWyo4LJqXACjJYF2
i4sJ5tBcd+4+6T0eSH5OjyP3zUQd27BT2VPZKowGK6JW9Z4Wo1vRZ9skqsLSKRIMbU1d3pvJqMz3
U93qRSDM2noY1cIkUClZAbB5FTbCzTFJm4qqeI4DewWjZu2kIG8aEZXhMCAyJSp0T8YXfEu8Xgpz
i/Rk9loXpoLOTIEI7uTexuBOlo9967hZpIyVcPdzW6Z3nVAX81unGbOBkZWOTjoJpZYEgoIfijAp
G1wSlsJTKl+FoBbv7aSbOBzFWv/R8/pm05fe3LJu8kob5gNQCx2Bj6yeabO0lWIHqirjITQzA0FN
N1cVbU8ZeS7CUUkse5d5s1aHJEH1gFCL3TaHdnZIuRNdz8XNaGsIecBmaPMvDjpziu+isZpdwltu
ReQIUyA6hE041lwG9I8vJkf423UGYx/ktjSGQAz5ugaJgYK8b/fgG6j5LOrdXLljeQ2c2/q0Wl7e
BKkHazUa00SrIs1LGuy+EX4HVE5zwDyIsVmf5nnVvsYo+7AVV0IkV4rm9LVPf4u9x6yaCl2VrMq6
PTi+9m7wNugWiiSVR56kz9sPosQY6VjhwPGk2J36S6ysLl3ARCiRHLtMBg6SUdQqBivvg1p4/QfF
cCt2BvYxuVNkyzMIimYxPtfCLofErzx7kr4shrK9qeKs7X7ma1ff22pmc3ywzMW9zDQ3uUJGFNtI
zlLFEIDciS/arsDm1asVFwVKtWz6q2rSe+uwKDYHF6ja1VevLlsbGodusQ4AAdyP02BfCDHr3r5f
tBxydZUsF7K0usYXmRWP+6nKtTWUtls+DBmsP4QIRzP1y7kwPg2W8B455uSfZq/VLxMakUowpFZV
XgkXlKzfNbXiHWDID9eluUC3nIrVyQ/I5fdx0Bc0CnayzEkcKsDITYjn5iB8lqqK3lKruzdFiqYR
oOQaLbG+TWoR2GPVPJkmbnkswdJ7NpMqnVg3qzAjki2VfmSSQE9Bl0BbAx0ijIVqYjN+HNTaLK7U
EokGeIxLfG9W1Vqhwu9mD+SIThnYpbV+9iiL/xzXVl2jNinnz8U6i2GvQDeXyJIb23fmc1bsim60
Pyar3BgbqiMpBNVWfSPGsm1ofFrGd44Aq3K9TN7waapRdvVHKM5qVLpZW0DjWRxnH7tDRrmnwppi
14DV+KGUtlhguAAU9EejMipMBazlI5J3bR2k1Bh138DGoDp6ou72WV95XiBR5G4CdfESNSCFr+rL
OQOohu6WmvGyBgnxePUGo/FTxYijrBCx56uK3RY7TnQGpzvcpHmpirUzpnSgu6HF8+Wgj0Me0HiY
KxjBgpa208jp85h1Li1OT+8/513j6CGwAtsONIvTF52nEudmTKMekj4x9b3VJnMY56NAfowuThrI
pFePRWfMY1R1nTIExQK66TjrCW4E2hjnd5y57W+VPqTdmS3idVcFUT+49VSqgXKxS7wsnJYaLHOE
WYzjupVQaAX3oT4m3rn67PY1LyvSDANgi02P2vsrKRjNqTmUtLl5BBk75P5k9f2tV+d1x3qe6h90
1evbpa+tfZEiLup7di7sjUOqI51o5I/vJxyvswDAs4iZqkj+kZqe3rO7YjDtUAM5YnHUXHkx51NF
14cL6n7OB0p8OTqK3uC7ZlXs3x/5rQQAyNwvxMkbnTlZtr3u9L1x7Dvd/TAPs8YZY6l25uDWN5MW
K2d6Zm/e6eYBDUwLFdHT1MpMUTecRGsct1TPbzzZhG5rZLsybr7FXmU/cESqqFV24+79G32d0yGd
TkK3Ac2h2pwm4Eo+Qko0bP1ol8mKBJY1hLNeuFS11OXMUK9THIaifIUAGrwN7ApfzmBKG0WeW4lx
BO6whmXVJ9eSYHaLOHe+KwxanqPt2MH79/fGstmsJslWqesD2d8e/G/9htFe+mZYc/UozbY9ekP8
bC3qOfuCN2YLNBQeHzaMuC+d9nHFmDYZAvvqcdak3QbuMFV/YrMrr9F699qodzPrDKP1jdfGbIG6
wx8wRKeY1sweEEBPjPW4FERQ1UozZJTqbDcobnUGsfK6R7YZN4PU8MiDKfaevDasF/WxsQbtiDfI
Gq2drf+5SYvt4bSZFx2KDAHnuw7xgYFTPvKpZyLSG88WmSgb9QtUH8BXnAyfpUXplLRrjiMqcFE3
AuEt7DwmLV3zYJjM/48FAS5lS8N/CW6c4nOqgk5YJdX1OOqdGoi1aJCBzMajZY3lGRDYa3E8wANM
zg16wwMmrL+cnJ1lT7U12OqxihtWtqo4/dMmX9/62pR2z16JVw7CWEYt/Dz3lDzgyDdLmKKddjPI
toDq6KgjNsmzV//lwyWXxqkS4cCtxX76GMxW9vZA7oU0aWZ97Axj+VMb57wIJ1eYz0KjcHJmpb4R
Hoj04KIQPsPh5LQz2Jaw/GyngJQB2uI4qv0cLquBIaMlhovN/DAYoK2+Hx1eLyMqmxuJbDvnWSjl
vXwBjVfPmrWuxtGKGxlpU01PaaLN4CEK+NeHYiSQxVRbcDI+jfDgKO0sLtlRtNqK6a5NQ7lHLcZe
omJAKODMw3wd9gh5UN84rROY4KW9vDF01TGCU1z9uI7g6akd2terNK0zoeH1KwPFBgYVDhpAK8Bs
L0fJMeVsyzZRkTVSs+vOIsfN9Mq+shboxKOqimAxSu3p/Xf21q1B+ANDiGkXWrMng6IjGTtmpqpH
DAKry95si2PjDedE4966NVYnGEUqLBuw6+WtudBodBPXyCMkIvdWB+ZAk032d0WRmJ/b1lNjf0lB
qp7JA94aliAHQIcZ4mDp8XJYSejJ1mxQj5oh1A9KliNYU1rZbqQJZgZaAT2B7CAf2zPjvoGmgZTC
A2UxIE7GpHk5MBNJN0d4TEfK185GgenozJadu96jqA+mpp06Kw57UtCdyGZkwTRZVWFR9845O5fX
a5IrgZxDf37zoj/dbxQJ/0SrWjLQZS12MQXto672VqS1/TkM0RtDIVRClW7LDF5vbbUjZVZt7Rmz
FTdx5sqbQpMoltSKHv3VSftrS7FBYGEeyNby8vFCN+ubHiOTo05foA2V2KIfZjWVdmZFvl4ckG43
C9kN1EKwOZm2+pyWWYWxy9Ga8+YKrH8dLqOunollb2SrJAMQISG1gWA9vRtqmbViCVM92jMbAWwa
6DW7eclzfefmrRgDSw75nwsVNFrJfV2cW5y/4JQnpxSsdbbqoE4ceDVHIGeYQ2IvGlkdZUi/Ry4Z
9kpRc+an81gKTrTLpPpA0vWPCFjQJocnaj6jEec9eLYwntVinh5ibNGx5qHXejO0lOyDOd3kxCe6
l98KY9LHJ10bqCd1tO99dQBGezQQOLg1OBA9FalrPQo9S9sQo3WlD5zeGb51Vr5eGn0hFbTr4HiE
YqFic2axvpESAdrdNqxNyPiV/Y2Vu01fAPY7GhgbUGubESdXEvq+HLUDeGbD4f3Je7pMoIS5W4NA
5aVv8K/t899y6L4y9Nq1IecNY9rROKNTbyqlCJQqFcczQ52O9YtfCzQYACEodYLOy7EQFKtcipIz
cSin49dT0LspFWfWb9YCIH3gdbO8RHEBswIlydJHtlyl8a3RM2/JVtyreQXz4sMlQ11P0gLXg3xq
uuYhN+PFuWmBBAcd2OSnOcYc/ntnld6VOslenX23TW2bwtFkIWg4WloRImRhpbd9Olt0zTsxNMG8
eWwFSWnHCXRzR31cF2/FzRAVUbmbSxWlVF203RwqvV32gbKxr3z8xqBYq2vXJodhVud7S9FTULOV
zQ3KynWTMM0nUd9N09TvrFmOy40ZVxQyeqRevYM5eZlx1+pJzvaajAWaJySp4kiJL0v2DfUR+wBO
Z8G9z6Xs++X9N3K6I/FC2Bc0ejO41b6mSyKxUiqsi+GYucJFAAK1tb0Rx0N5OdJ9Hw9UHfUHr0nn
5Bwz+NWexNAbMn2jupMxARZ7ORcwT9FNRbHHo+F2SRG4qcBVKZ2a5JvaFM4YpDiIKBe2RGH6qElF
+8pqReG8KlfQ8n/5KZC4sdRUWjtAW7cl+dsScIYcVDzV92Pfx2PYIKng51puP3smiAZbVCIwnT45
E8x/3eDvYY4HQHsHpByYObDep0hajAMo/IlmOE7g5EaO6LZ3q1XU5RB9mxA5y82ZanC6xI16Xc0J
RIo2aaUdKrnowexoSX5OJvD18oS/wf5Cf4ukiP+/fA5pneUZ6pXL0awb7zYZlPzoqpMRrm1fnIly
p1uZA6sJvSYmACcC/RW+t4RFyuF3WmkBDfnBlFV5IYDf7d9/sW+Ngn4MMHf0upADP6kPVIW3xoo+
qse1HKowXQvYx115jm/yxlQ2qGP98ubh4b0C7VuIPk1uQcjOMETflMZVdALdPnLaQQv1YrOqh27T
ZO2lp7T2jVbX05kg/nodcwXU0KgeopdBx/flm2umHtyOuajHYSrjA4i77NBCyN1lTuwcC6NbgsZO
1jOJwqsT7vYSqbuwglE/5Th5kvcYI4J35YTYIraW4HP02MGmVoHjnO6GelaPoyhak54F5V5NX3qk
+Uy1vQRvl0pU/+jNpE6iOOAk0U05c22v6Pm/rg2lBUgO7DWvtrUy8dDuSOV6LLVSv2zyyd6aSW77
p7PiWgOoZaxm1OJo3IT91rQAE+St9VEdOzMNgFwndQAqFImoRUx15sNtqvRDJ8k2AkVinenbiH51
gSE5pwRxOtn3htHbs98JpGjCQW/7O5tD9hyogDge8RjuBTrb7UgDhcr+08Tqv52rNO/8eEtn/E62
Ve2riTr9xNYioxYqnTzzLUm7wC/B2d+ZqNo/qoMU54ysThO+7VHBG0BBhtf0WhzUtEWcebJfj52l
xTeqVTtXVZ7gqmGuhfe9BpX3E0/jods5TWd/fn+FvhEFKUNTk0EegFLsq9wZRpnes37WI+DdrImc
Rbd+FglaFb5ZVM68ga3i2zYf8jLoCY51uCUR96Wc8XLQTEm1/P0L2s7OL6OyoaNYQa12S4g4q71c
SbgroVjXSvVIwJ4UmixLPiKPhT+bZiAk7cu0oDekgfiqwsU0MjJKVTHOnILfCMTo0ZOAE7yo059u
DbOp1Em8dNNRNF0OpEFdIlUp4k8kguJMiHwjcqAASj5GcZ9k+ZTmafZxTLK/zseVHs1tKwtazVUr
gikR6kVN5A+rIi//9ZD/63n+7+RHc/ev59n/83/4+3Mjli5jpZ389Z+3449ODt2Pv10/if5vBITv
TzJr6v/ZvuT//tLLr/jndfYMlKb5KU9/6sUvMdK/ryR8kk8v/hLVMpPLh+FHt3z80Q+l/DUA17z9
5P/rh3/78etbPi/ixz/+eG6GWm7flnDxf/z7o+P3f/yxoRr+6/ev//dnN08VvxY0mKf+mTEv/vVl
//mNH0+9/Mcfim3/3eWYR/BygJggKsHONv349ZGr/R2mFKmDsYlpUNXio7rpZPqPPzTr7y7/wMYN
AxLusKX/8TcK4NtHivl36KjMKWxxkWFhK7T/+M/FvXhf//v+/lYP1V1Dd6fnZl6skl9KWrCMqNeC
o2ChmCdOQCgnC0dJm2qXlR767TvIDeCKztGaXh6Ffo0CahTyBJkZnLBTpE3mwjdzh77asVR3tVtc
TbOz19L5phy1j789/X/f4O839GooCPsw9RG4xuUCtZqT1CfuDYO+LrUYxy0wllV8D1Comh+azo3e
H4nX81uA4aZORjpJNu1Jzcy126o+xsfJ/FTOX97/fu3lit4GILPmDaALvimg/NIx/S2bpbGXSfqX
xc5s8rS9X3rOSTtZN1Nz7xZK1d7AjW6snaWscfsTTMZsf7LpN4hj0Zf9/FWQfNqOj4nT0l+KSkGc
t5kHxwnMRZrj18qrDSMyxy4e/pJ8/q/rZq5Tz9zo2VuR7GXkVedGEdZS5bts/LJUdzYi9bU4k3S/
fvhM2A0hZkNUZmKdVE5L8M/V2DPGMA7BbF1YzTk9kpNk8NdtsGJtKv/0czeQ08vbGByZIx8ZZ7vY
kt+FVkeGlvvFBpWJxy9sOT60CL81Y5rsZ+bwy63rPyNvSiCMTEd1u/nfXrza2U4yqoxsXycfl+v4
Tl5kd/N+uj8zwV6vla2HCdWQAIQ+4+mytPq+xvDYw2HT/9b64srw1WAKODgFXrTuk8/evgvqMyVv
jdB1smwYFLEVQgH1fFi/L2+u9pwYrGsJHmlfHpsb6yAP8W69yG/sg3LUju/f4i+Jif/NAv71KKk9
IUhAbuua1kk+rSiFVQM1zHZTYO/NC+W2uemOZjD7P2Q07cZojNZgjmLfCDo/jc7V943t618Pj1AB
sjZQ5U5ZwA510VjP9GyXHoEicbPzZXyE3RnKw3gAenXtfLQ+WhCH0Ev0gf66Qf4j/6F8N+7cG/vG
OXrHJPRC9dI5WmeezK/n/M6lnUZ+BE3Uae15MnMSpWmUML976sV7twwEWPHOrxoMzkC3+dUnJ/f7
c25ixktW3b9fDXEaiw2SVmqULyeCUzdzDgYy21V+cjB2Xqjs4E4F08GNihvlQXnILiXAMzDtvnkX
35o7/VI5guy5aj43d92FeVj8c/vU66iC7ccWtjZRRNqYp0teNMLBdDvdUQeu02saYB2utMgvnCG9
vx6HPRCjRKrZG3xSPVkDjVLG0IYKImQzzGW4lDplJOJdNp/Zo7YvevmSCUQWOg7svDoI4pMbmnpg
dNPUMlBiPtvV4AYjayUY1tU5s65fxRJqnDRDqEBB1fQQq3v5NilKKbUrFiVKWmUPFCLSvQtA+YFR
n9vh9VcTZxsKkSYadaQugGBeDoUSRh/LflAipGw/LjfyVvlTfrIuu9viwovc2+Kujtrb9cs8+/U3
9U/3zI2ecCOZt85WVN9si0EO6+Q0L4eHKeMp+oQfkdyJY3eML9IAPlBQHem53FShCL6/H8NOJwvM
aZ3/EBIgs9k0T16Op9kZXLZtnaB4hGJ6gOdO+P4Ip++OEQzDohHnbV1CKgEvR4DAp9dDumQ7qguB
e1cemjNVjVe3AMAaQhSYWVPlYHr6yBLdMVpnUYoomdGgTq3V8005iTOT/XQUWqhbU4xSpGYTUk6b
gUphI4yyVBqkgRUr7rZNLwsoHH/xXqiv8uZJmdk6TTLwk3InktMg94yijPRWEde5o8Uf8UA8Zwjz
6l420Ai7FkJ0dFFpfb98JV45IQCzNFWEAbTmT6KbgtbtzjXW3xqFQzIKzfTX6CqeTC3RruPcybqK
5hj517DrWd+BLmHPn1k0p3GIfR6RTBpe7uYxyGt6eTty8rwk1jtuZ2wcH93VOljNagqyrV/6/mR+
6548ZgLSturW9T1Jy8eylE2n8ORS3Wq/YL0hbsoa0NT7o1Be317077F1a+ywHEk/0T4mJJykuU4x
Zn3pwTuCQljeYFYJLPfW7jFqcLOwrQRK4JQa4VT2wmTWW0Wy9uFsoZNOSSifPpcrel8ArDpV3RWW
ChMNcct+pPFhJJCinMn+CWvVuCURpr9dl1LdJ2jW/mmkjZNG6pKod7ltiCak+Fa54ULhfeeqzir9
HK+ixDdbnTJ72ZhNEshBRxA8S41BUogerc92l8KVzDtXO2CxiJ0nIFLIw56EwhzZGEtVpLpDH0Oq
zNT10qko74R1ioBKqJdqO3/NgYfZQYWJ8PzJoCRJjz2FgieD3NiA7C7GJ/gS4O8xcCHF+KEHiKiH
K2Dsu7KgnLbXcCWGqZdNn91i4UIFtfXKT2eTS5zHrnxqhwR6S++WzP0CCshHzJmt6zZWZR+VsGCc
YBSOBv1yKHttz8NE6Tqzy/gWWVTgrry9WoTII2kilMq4DHQbxfjdSITh+J46OTe2GEZU5iczx/G7
zuwPo8hXlJfzVa12VqqNJU2hsbmpuSgRIBmo3yOB2IGPTxP0iCjnt5mfdVJMu2zugHCnOEg5gSaR
qQ5WJ5vqcEQc9qpZV+uOtswEtnaRa+uvrHiQw6aOEj3qn7W4WEoQvQi8JwmIf6asEdjCrqG0epP4
1mLtlekHbXHUDqJP6fzUwXCIwAEw1/iDM0g1GPMesgC1UohKMIWUJSjyToFcnSnxXbHKWEYpPhJZ
dsRf10vyfQeO8SnXlwq9ehT0s8iBBtoGi27A9dTWZb4Gn+/24dRSUfQHF0B7OORW40So+ntK6HXj
/JgWa634OdLyXZh7BomimzdgoYyhmaNUFHDKdRW7j1DUk1yCPKuX2NerqvuSiDETIOQHY70acdrt
fRjvIjtgcBi7kTWNcxmlNTPQb9tC7Cyt0fdLVU8ufARqoDidgeAGe1wnLatpNe4divFfaTGV33W3
sp6cRnVECNWzMgJpNZzcHCLcYTIy7RNrerUOnW3kWpTz008VfrJdoABjeR4yJGx8yI3jT+bWipZ5
HUOSXBsPt+OqkBPONXqvwiqm3egcZW26JVxPA1G1fMYv1Afrli/h4vQaz2tS20fPamamNxRapYJs
1rtfQMWzvFppVUnQikKtDzpiZggYDsRQGNSoTIUpCIRLUcYLdDR7xF9gwZBhvTbGWtzmYBtdn35o
Oe8T7BHTI02lTVmPc9Bzn1dZEqltqXxSqWmnGC1nqgJb3bEoda95jCHbmrpG0NpguQLp5WW5z4y8
EEHcYHfnQzHQsijPXfWRtpau81xm54s+ZeOjsHKRhIliqpGC7OkYVIlR7mulHG5cB3UjFmtlXVmV
lQ8BOrfyy2Do40eXhpzGc7TBALcIPPX71szlZa+IcvUBMqo/9HlA1nKiNX+TC0oKoYE+wQC1G1j4
p3QelMQOtZgu77FNdTcL8iXLfxYk1yrGwOYUh8w39sZW98YlhFpcdZE1WIseNnNSQaTP4JL5S9eY
eeipQyvCuEJ9RerzJ6vWlA86qgpVOGb4E0Rjo1g/EqXG/E/gxtsdXE/aBlj/PpNgpTSzjkqpl3No
1/CefPjrugo9fdVu9D4TaeDVXj36c93jh1QYbb2RYGbR+/TQaiscyo6Zjjde3CEB07Vr5DaiSvZL
oiV6KHPc34Iet5na77ADViIzFflwdNIYmcZEFIhxIlW4BEbqZd9gBGEK6JnKWt0kTlF9KllRBY3X
doHDPXXDFABAkgTTBmJJ4I5CIyqt/ZwEOfodT8kwmFY0V2ZpXML6b/SD2WJzHqQidX9MwM9Zannf
DSEGknYOQbMbQIwYLZIyY2av914vPI3eudemAS4S4gr9Vh3N4sotGdktSzwvwNpP1xNtkCJqZ00g
P5W4GhSGahiVcHANATyr8LKeW9fNhwRWshUY05D9bHMltSNWegzGGcnXgk7mSAc+dztC+7QOSDzg
eIp24gIE8YdAQn71W2VtFB9UG6zlNFdQ94lNViQQvMz2c3Lo78Pm7RtwYho7aA7Qr0M7TVwdiQ2X
0FpnQ8K2B8FiZTE7MET0RVVSv+lLQeNL9aBcQIVoHm0nl4afGto8wsNJ6O4og6ULf4RteklAGZkY
okI8wFfcQmvhp2SdNz5Cyp2bKAc5wUZg5XIIRdzaxeYFmj0goUzgiaek+R4Pa1KzrVVCu0hn24UK
AsrCOdAy1HMouqX5oaHs9Xn1No3AlWPm99yrh0vPxULHp6tcwT2yDUVnJ6im29EVVRoIfTK+r6JY
xR7kjNoGebx4Y6hlXZz6czVkn9tRbXNfAUQKkdvoJ3jLU2I+VbSRfiyOF88MnQ4O6UwC3csbOxII
J50xZ223f57wmgBOvboALdQtLekhS2lwnzE9RcRXLEytqte0qGxYuoe5XnnHgWGPyqN0tDX2Ra8V
xi6FcvJNaRwcz3UwzSJgxuUP0oQ3BqG4JecwwTF9G2d0NIO2RaYPORQK/KMNuwgLJlWCeitNvLpa
iDG/KNTqT3vU+9Z3JrPTg55SK8IV6iofO5gvQ6goQGd8junD11LHHi6oXJQ2QivXuk85G60W2Wo+
fornwVOj2ERxLLBX4pxDtvhkZvG2ODAuMlkMkPO/5+qMEkyPoztsY8+FAH7TZePs7tl9m343UA16
6tB4XQODJXUcunywAgKrdV8WZobptJTpdSsrdAeczls/Lk5SQ/WftI1YnE7PmTXpXWAVsqsDmVvx
x6acY+Z3PDmfM9taQjVBAWqX4e8ldyYMSf2wxrhIgcnIqCijV5MO38aWB/KhHlTn50rdIY16w670
sJyALu/7cYQz0sST0e9XYoURNZNhXnltSz4I3NqqNr2KbI1UihdfPARI1r0BIe+hGCSHbrXp03RH
hzG20FUpaYkayYogPTIv8105mm4dFGg1PSdLv8pQKLMoQwvNmZ8t4BjmYgfeN4JVjQOcmufj1aBZ
OV6iS0WVdyotQlxrePKyZOBLJvuIC7ydt/SkV+EZuykppBdZpZH/jF3R2bt0qOOoyaRYdqVJMoRo
E0nMoi3VV9gsg3aXLbmCOle8TF37U7aZsnyhVm4seUBiROtMzZXntdJkY2H9IccpXEn7p72i2+tw
aJu5tx85Rwn7Jo1bMV2PteqKG6NK4uLDKAdbHvpU6tO+wMPI8Ps2nh7SjJI/fAM8gXwOKxhwt2gm
yTAvWHtBXrZ0otMpn/EVyAon++AqHVkjYjGqSjtDWzw/R52oCnUjSZ8pFbs/4BeyJyVzk6LF3FaF
+VU6NQoolWOqjyaXm6DBW6/qtdH2q3ZBeyAzewToIQduErQ6736QcTtfZXExe1ZQsV1frRSuSMnL
vBrxwxozxbTDXLMKrSOm4s0XFXa2/Dnqs2dEKzLR32SXmF8NyvUCTRdJuxW5hla5znMi7cGTU4z6
2TpYGvIgGvv8DHVf6hRxMtQm9ioC2PJeWnitBXpmxn1GdOm0h8Id3Ny3UatN9rpYq+QWcq0xHRRz
JVqT4ztV1A2WvYLJysbpAmkBYrm2uPZ0YULEr/eOiBOCjxl7JVE19j5LFxvIhzqplwfFoHCxjyFI
rxczPgbPSDRl2Cvl6jQd7Hg0k6CHpDhiwYEPrbXP10TNji2tIaAR1ao1UY+mnfaBqhr2TZBnWy8a
dYUoosoOMWPHHZMydOr/w9x57TiOpG36ijigN6cUKaXPrDTlToiy9EEbdFe/D2t6d1LM/KWt2ZMd
oAcNdHeFIhjmM68pNPMxK9W68ocugsPve8g0/dLjXEyIqxLnXAkc6YorOJBIWwjB43xvYuGpHyAW
6tYTegeZ+mlY2s5ErVLBg8uv8xydRZfg0P6SIi1JjDXSGvYj4tD+tlMlt28vja795iGYoYcUG7yV
lSEae1/owowfQEwmq+rTIsewyFT4REj7THmojgK74AzNbyLJMofQKxS74+gYXVXswLG3HQsJNZ80
rxbRrs3meQi5R9z0i0SFpdyJvprlYxPDeb/pU6NyaZqsVmF2qVRmYBvCeRJquzwOnnQfJtkZ1QGc
XfvDKp1FXgEayIsPq8n6pyaWnnLgNvBganptVaB3U/barVSrQQ0bZ0IYRQFbMX7Rx9mML/JBr8ZQ
lBIzmdiMNO2xz1Pxtaz0VEMBAo8/LV3qAqYC+dFdp/KpAofPqV45OZj4/di2sXY/OG0OtaRs0Xvl
OHdAY1NPAYASTKoLwXxQ8AwkHZjKAa8tBOl2+KqZP6ERK81VU0dQKH0UbeoRARglVQL0DGoiQXXg
mY1nSi53ttH2BfqxHZutr5I4htbgJtZ9VYAHu+6yZJmQeqGkizFiCg2XUny1hjhqpCEJli6ljK4M
vXDNj5Wp8jQWdTR8NyObIATs0sdIwVgrSBt7eDGstpFP8J9zkOLAT36hMCYL7KCa7oeuuFCzEzEv
V/BFlfwAVHV5quqhbnZmlsS/etUc2wDmeGH8LLtqiD62Y1Z+npsEq+dlSetbL110pNFB+tEca0cy
FZPywU937qfsslRF+lvvFmzWRFJb1We9Ug0ZWG7siOuqbJUvCrGUd4kgI+QZa6nLgVwklfa1kFPM
idZk/mKK3nN3+aiP7QP1JZRaLATorrTcKfJLpGYyxS9hhX9qADl8GuqoH/akqA0ID0ttogCMCNpr
A2hOheTZnEbfHkYCT9uuQXquN1R53w82b6yOLDqoL8hLJHCTPt0UJdeHn2TYdCIoVnvMrcsH0K2i
0l6Skhthp/CHP+VqzFuf5FbX35raZIunqetF+qB6rdCvIJH33c2gkIygGGw3XnxTK2b1HZaaQzWl
rwc7LAUpQxCX9VL5QJwXsa90O/lQki/0vnBgbe/NdMmsHSX2MtsNVosVZdOMbkPJB2ag36Fwot9C
PJi16zQmWf1BfJZ7F3MDcBVdknrob2Zozw+ySNxhh+e4TSaH2o2Z+3JuxY+uje0H29ax3sz6CUkq
p9W139RdAFU3bte3B9PNksTP8BBSg0V6FjcKz2zPTWCIwq9XG8Nd2RhTcosA3FCHiRE1ykVPyAmL
2yZe8eN5HLLAdaJVDIHM82GGI7XcFDJRgf8MCkTzL04S189zgmTTBSp6JFfYveeWP8+W2l05cR+N
/qzU8egX+gxPnWgdI1ss3IoJA/KobgIniyGPr43wr13vwsxqFeIKf8ql8XFMsuWLXej65xECdYy4
c6ah16POHDAF94fxIouTON2hw7UUD/MkTE4AEjjBYC0mAvYmhsTAmbLY27HocxFEiIgtOOCMQBNj
sijDn/rG/YEmIec3bsr4Vk8lIgpdJLQ5lI2Ogvg85NZD1CrO12hJokdYclF0bSZKDomZVs1hwbeX
lpfMOXm5kbsuOOm6E4eW3P0KAN/UX4FcTx5S4Hm5bw1iuUpir1aCxBZ8IJIM0uWatTbB2HaU8ya5
tM8odlXEYI1QE+Lorvsai856MgdnecKnauGHa5Pb7XQPL3ISv3H4VuN5/91A5gApCGqUA7o4aXeJ
EKdZYPnIIQq1qGpewI+oX4yIbxd2ugW+tEZliH/Zgcvup/PQ24BKWKAbty260Qc6B1ROd2ftwXBE
44KCbXgVOzQZnsamcj+0cVLeT4JOAVA6Nf/szQaw7w6JJ4QxuqQDow216KE2MoE5pOHEj23jOFmA
3fH8UxQ2woZijO3bXKpE+w68MXPnCNu+SwuMng9QdBJl32VSgelfgt/YeXbbPozWwFuO+DSdzmVS
fqdxSS7lJkashLgp6XqA7n2R+FoOetzPXPoll1GLCEuItTLSh1pCgYCAJaYy09VaPe3Io7zxiuMD
SJE/nJulE6aT7ig2mTeW7Jw4yNEqBMzYznXru3YK674VXkIe0cSZe9CJGgh8bC8B7pGMX9Gc1JJd
I6r4wlxgvu0gPZtPVWQ7X+VgO1WAAhcfl7in+Q0ck0svE4vog1KPKDrofR//ygaz++G1DXrhpUzS
37ZRzVSptbF8gXs/fWkStbz30Iyr98po9feTLoZkfZ+6X1CrlC+DHBEVyKtsLihW29aHis7Ci1X3
yMIj+wA3uNXlUvNSK5LrwR4t2B3FmMzXdjRjfkTFVQ1SrVCv0jxqkK8vImI1PYrcHw0cUaqpabpc
200DdsdLa++qMDpLAdG5Rky9WGYz5MEm+lgMCUXEqajcukhZfl0FNtfcVWgT8cnqGGTmMtd2RdxW
P7o5F/OO2EvjpoBRMPtYNs0ohNp2o/EtZ5QenWkQEGZhTyACO2Q72+W63qHqVkThMgvxYU7VsuV0
V4TKLZl2GgzxSAwN4UQmuxHZteTKq4byCU2p9LfMbB58RNqc5yw2x2cp9XL22zizQklsqWGvjfoQ
yXHpKRSSi+FngoRtoDQO6od84W+A5qkFEullT1oZ6fB2G/PKxotkj6lEIv10oA/lx5UXGTiH2uMn
h5AuIsXNsnu4Ct4XLP3K33U0dhe6rhgypLLcQ3tQHQV6Kv62erKPbVvaO8Orx/uKjOx5SeDOUmeL
bnprFpaPhenwFXrd0u0RQC2vUPJyflpqWqDBm5pGdW1mNZfMUmXLc+v26nUsXO1WGdW63ylKsfxU
0D7PfUq03ed4meSXSo4uxTElm795+TQDNG4duiGpaWU3pPMFoC0qzAhdGFCXd5m3dN9gNpocWseY
fq8+1vxpmZxeINwa4G9ooMmduqjed7MfOHicuxZwLlfkEix1V301lbRYdtoYrahtYhbU7prReTIk
SSyvWi1vUe1aMLYpCCZ8dXDsgoDaNVuKTlVzWaDKRjw9tOVPV22cj9jNeYAO4Pg/p2onXvSeegbg
1ansAmeeHNDIKfqquwkJhCQQZq/SDsnT6K6f287yEZxZ1TEK4X31kkQ4VIci6hnGojWPhpPU32Pi
J0RH22wtUyiZ+IWs8PTizF772Ronwck0k1/UKbniIlpfVQCfpr3J1EX8KOkSCx+qWjT5pkAcN9OG
rAm9RqQvWdIha6pWuvNoxhl5cLpEfcXmAykXxKpbaHvLUVaCsj06ji/c0ajDukF0nZIYMcJO1qb5
c451BOGc2it/LpQ7OKujs+i7vM5iXnM3Ech4tInBUYry7gc82knn9w3VLdIimgqzK+eJWvIlRrtD
1xB9bKIUFJCC2GkbZqYniHBy3nLFznTOnK0PD2OjERXlvaZx+tvS+4BvSvmyqHVj+hyi6Psk6V76
LoGwpK3loNMDCle9xzzY+mLqa1DGcyZtwCvaaIHv9bROn9CjBx1XTdBwdi5JWrP2yJLYh+XLmTVM
anmhpsloCUcdkbNgwqpY9SvqCMw5Sq0yKFhEBAuFRILZyzvdQPA0Gmxkf+ZV0G+okzSksxnJix69
2g5FTdKRW25/+5yXuf6msQr+wKGzDqDKQ/h7S7ON6W5Z0DCLsHbccMoPSDdcLs09KpNXnflia9kB
XfM96IGwMt0Aa/edYnWh1K4pyN1pOrZS5p1B2Y9ud2DFcm8NlwO1zdacLkv3dlHOGRa87c6iUkC3
FDW0lS1kbgApjdsPmif7IlyqJvq8apjfmY6i7E93Z7eABvgomFrCfAGJrlPiWFftFYAu6+CSaouV
hRYKhc/q2A63lAlw/yT0C93cGv8Sz/NnPBtcG3BEFZj3thXcU0AhAsrC2mjJ3ueMoBLkm/9fzApg
Jf8l2BcQwMezkrRcgfqYGfBndZXtUuoL0yKgNNF0uagBvganx9viT2nY42pnI3wOEFlDIuJ4vBkP
FMvJEest1xtnMs07dbQJrQnpqS8r93iSxGemuN3ODInmH7NzuSBMUPvHQ2apXiSS1lpQVei/VkpJ
ibnvrMBQxTmN87dDsQ8B2EKWtFzbtDfYB6VbZtueJEKRuid25sqHbZGGpvdcnPtw203vqjqGZWBS
8IGFIrUdimvFnnumC6E4oSqWtK4dtI1G+nL6g703DlICyK+sGxLbouPVQxG3ir0oNYN8NIwL7Mr6
XTU5+hkAzNttsXq4YsnDvQpwaCuHUc8drWkARQG1f+ORC9chrFL0cp8nSf5VFoKGhQGD8szWeDs5
dBJosgCZ1/Db/APLen2mC1eLxpnqkbCrek/1BC1fq07O3BzvjYL6DaBlFSyRZ2+WMM14BBw4rEHi
tsOVlZogIMf2b++LP8i19QpEUYQO59aHxpryRC/gNQUD4BwybXXYFVk7HU5vh+0tyCjADFdVEHY4
aFvjeDukPUkNLCMjsNtlomcRaSjmzcKnbGwFpZo2D6fHe2ftoD+acAnQmNDhQx6PZ42NNVKHxMi4
0OS+Vbzh0amm6dfpUd5uv9W9A9gfFgjr27f+ilf7YKlAfVN7NCiq2vp9Ckn5IK2me46EozwsOU2g
BNtO+8zue3tbrBBVrgoHrDQX/GYtPbl48VAkBnchZHQvpm4amehri6H+h1D7V5ya/5Efc8Sp+b9k
3vx/yKmx2av/M6cm/CG//aza15Sa9T/4h1LjWP9ar5/1FQSti3IrZ/QfSo2n/4sHZA2GuJpWFhz/
6H9Tav7FMwaVAvAeYH6oyv9h1Fj/UuFncaGhjbJKavwFneaPUNUrUNiqRqTyq2BsrAoPb7jAylTJ
JNcXJUSRaC+d/Jn+564tfwuUIIsJYzxxkMU3oCqFc+M6Q0iy6vdTddkoEklN/ZDobahO8xmw9+Ym
4FdxEayuIWRLhD5bqFpRAarBp8ILQZhgkYQEw27saJN1AMJCLMTO6qStAc/RMvCQ8zJ460rw6ukb
kCTa1dnAebJDSH4dCbwtrPKutxc78ockrwFUGGbb+qNAS2lnqzJLfFohyhMaYyiKa1E3CH+Km+JO
LnMKFD3G6RhtB6tD607tlA9ak/SfmnyK2hCLZKoFBh0ZUidyv8/1RNMSG4Bk+ZRkvfVVkc4UHyJv
nuv1vh2zJ9FhSxSWurWguwqbN9qvMwFvUEjAluBbrISWg9pS1fTa1L3Cx4CvWWQiHyhS6/1j1EHg
3VVzsezrSRusQ7q48UGhR4M+qyILkwZLIvdJGau2X9UG2P+qEOMhbazG8icpsk+xVRoGAKhEQxs3
ExlVxGGUXxrEMDD46GDe1kgarp0yvejQYsVCMUhzE1ChsCaPupAX8bx7MUxygHflooL2qAQdX/wW
rB0yCssPl4Ze4qPH13hXeVwj/5mWXKg+Hr8VaunxON93dEDr0AbnQHpqZOQ/i1JUtj+4TtmHMU4F
kS8SvER2UlEs21fVwnqRSwMPeapc++OEYCQSkMWo9RexWmd3Giztc67Ta06w2UyQ+l2DmBfULU/L
8Y2v0LUupnKGrJQa3SW2D96dTY+09isFpBsWuRNa7UoG1KMoJIgBvHn6cyoHbzc0SmPaSmfiUBOd
bqLFTo9r8mRbC6vWQe+/WJPw3SoFnF0tjkDEtVbG0qL3BjbSnxyKUvtXN+DDv6f7mte24WiDOtdx
KQd47FlEk+CpN79gwcOmlUuuhmM6Gs94Y3QPJPZjMMuyvQEOIhDnjsUeqXxvB2vJvVFGeh1OVAK1
LRLEK4b+HKp3++A7K+Ba5xdhkaiBkF2vnVdPsaPYdTqreAQnWlTcUouQ9xRp2pfTM393FJR/gOUR
VBAmH48ST7GeZTKFgG9M4npORREW0WKEp0d5Q/fC/g4BLj4ykH7iJmfzwoOwwaM2YjJ1lbsP3uBa
j1QXzF+aCZBvcc07nFI+czWbQW3G3Q5dt3NO9Js9Zm1/wWaikPnUhaa/FoyT9tsxQa9WHYKvGXIa
ld2AsIFK7GfNLM4I3G3O15tx19jn1WfEPrAyIaprwZDI8WqpbeUqa8yvTQIC1+/rpt5T45l/zsJO
k12pVvOZuHHzOv0ZHxS6qiGEpBkc9OPxFQGKIzYVPHnyJt5HZhntksSSeHJ0xZWD7OX3M596i9xe
F3plqtOj0thSW2GklLwy0hdbDXSvzZFjSZygU2v9JSlsdac7NC6tIveAAyvD3aJZ06/ZLp0nuo6o
+p3+KW/3tuGhYU5MSVDC9DcnqFK5nGcAXMjXgozljOmPOAvmH06Psg2ZmS8nFA2mVSCAmsim6DK6
lWbQ1NUCGgTZM1bfy6XIJ+fZSiBioNxOtzpOiuiM+OXbuUG+J/vQ4TgBf9hyjyR4Ysw62M70B3hn
kfwNlyE959u+DcxJblYdLU6uvhoBm+uherV5qyq2Zj6nGqDskuyncmoOVOHbm1LLii+nl/HtPqUg
gTLq+hBBW9taEyx0gwyISXQ/k2G8Fd5YfVQmge0b7dywquPsDMf1vak5AC0hZ1IQgfV9PDVlQisU
1KMaVGnVHKxBoWqWj1kgkZs4M9QfLvGrN5ZrmUtPX4US/gTWWzZg4thtreaxHfZNNyxhrAkbwDwt
++/GHDUDqiN6vsJ+mgFLKLSyLxB7q1Ati5t6vimdGtXqPm6mh5EOrQzzGuDA7ZQiAuHHo8KbfPpL
bFaGX0tkjcgBHJ9V8WjLjpFxb+I5lekhPb0pMCDKUCXOpr1qoMR/eih9fVePV4axVor8Wt3nktps
MG2RixT5rIfSlurXEZ2RFVhqdS+tkF6762YBgHTJEySu0RIzYnxCXPMK0uA473AUpL/VAcsEMJwu
3rcSeLy7N/OI2nM5GeYzbqmq8O2q081gcVbJyUibKW2cnsQ760XYRI0LdV1vzQWOd1KeI5SP7qwR
arPh3uiF4V4tejtfO0MuH08Ptblr1k/DbUZs/0dQhn7S8VCiSbq8tXmezR4s2qKZywdriToCy6zt
Qk2o0bOFCsiZG+5PaWvzlRwobOvDTXGKQOx42Eq6KluxNEBSpN1j1jQRKEO0v/daG6GH27faAEzZ
oazd55M20gPTtRUDCzobnDZtHkr1reb4aB7bV6mdLdVBArw5WC2q6buh81JxpY16YV1PceGIA5yq
BihDP7iFn2uZOwanl3Fzef5ZRhuCIZ8MchyNgeP5CLcfu1ElS9HbuL/1ZO0FYJ3OqZ2uN8h21WwK
atR4V5unPzHRq8uTFuFY1pMLJrcXxY09SPtnZWd2HKa9m1zR1G9gJo3LjZCm9yx5mM48Ee+Mj16Z
pUGmhKOKYs3xLMHD6V2FqWVYxeKmbY3rWjfREmruMGv7VUpT0oxyPoIn/HF6dTc3+bq6lM8pvNGg
R8PT25yHBuXIVFCrCsvaGMIcVN2lilzCzh6aNOwhgpz5mm/nSa10pTkjzbaSxja7E7Sr7cVKpYc5
HasbrzKKJ7NMxOUqD4iZF7ysEE6pcjAx9Ns5qWknZ26xjToPqkkY2FOZo4ClEmpBWz1eaYg/2Fs4
DTNOxujJcUq33c04nAHW9nqoLRUKkVQhbG0s/CqHGkO/MJWeb8M4ecG6Ds/j05/g7QanduOw5agC
sDhbqjWdQhDqrWGG/FNgTY34jQPVOf79n2n9Z4MT5EECpBKzSimoMHe39H/HUvoOLww1VPMsWnxa
gtYPRNe0KXCpF5r7ksv9IRWaRe7Yo2IbdDkQs8OoiuS3DTD5CzpzYA4dOS21r5T04HyIRd114i1p
tzcgNOmUcCpEWE30Az91eb6UF3HuQgloM28Uh6Xr51+nV+5PpXszKfoVfEUbQW0PXerjbwmTsqpF
agJDLMp9F6Mbqmf26GuytH8s0zLhsqAVyteUjjQcjKGRh77KppXVBb+8wwZyZ6bC+mBiifZy+qcd
vzMsN5Y40FWxyOXHmVjlbn6Zwree89YB45U2Ae4/0Nx0Kjgf3FizPv7lWGhQoyxn0v2k5kY/73gs
KcemowXiBA4Pc9C6cQmEeWl2kwNc6G+HIlewVZ0cHAzrm76Kl5iYYM7SDSgn4cg5jU5I4WY4oBfn
nMmFNmk+S7jmJRQwkdBCtwIIyvG0CrwG1aVmLGwU7xZ+FfcRxBtZas4PD+PBEHNdvNCGRe5V6elX
Ca6XvtfkGIHJrN5DNjHPpIdvPuoavfOm87CuSZO7CYB0iAaG1jnMXjHnfQe9kXreiIhFOw9/vdDH
Q6336Kv3yDFbVRcFQ6VJ1YYzRY2d0xXck/0Sn7l/juOUdZ2pT9LeXHsJqIT9kZ17NRTGcaUXSRpx
C3atDwMgrI8VqKnHZZrdD0MXa0FeCOPMe/f26K6j8uCyc+GK8focT7CdBVKhA+aUcwwOJYdaAJHQ
zC6BuugXcRG58H5RsjGSuQptXE1vuNKrh8RO25+D1oKVHzxreFwwufr7j0xWYwPepEpMm21zmhYx
ZLnIeycY3cnb102/BBMUsj3cOTX829OEeCKikaqBCAxMxc1ThDBoZY6ljUHnUqkXRtzZt7RP87tV
w/Tl9FDHj8yfj8xQa7l/fWaoHR0v96LVTcXJZqgOYq5VAI9TwV+f2bXHdZt/RqF2RBhFg/fNKLZi
tbVpRA4NUQdEiw5H4gvunxjkYNSx+IPuyXusEJdrF7/wM9t487D/e3CcsFlME/wTcp/HU+zgkANe
kU6w2Ia8opAu9zFijfd2GcF+LhPvEOMU95GqRrEvnaa4JPBPv8XO2JwTJz8Ocv75JTSEEXx0qDhY
m72tonQHhlA4lKnn4rZbovxHZzfTXQmu9MIQGJU4lV6/OKMqn+tOijMYjHcONBpGnCnu/D8v/vFC
5FiRogavYOxrKdN1qajGR7jk0T6T/TOBP9CWXCafT++vd6dsASLQNR6gNy+xjeeq4k6lE0wVOLPc
0ynZkfteQqFUvvO8zteLqZUfx26eDllpT8+nh19X9CgQWNUu8GdflTWowdqbmxmAY555U+MEkath
TesaEnOyPLrtdV3+PD3UHzWeU2Ntrma1rsbWRbIXKDQ4SDJw66rKOgMCsmyucURuL5zcwQW0WIYP
Fr6edyrejV+EUdm3Mp+T/+IOoSzC2VZXseM/2kKvbu/ZnGOUA9hrePJihAldlINd/SYY+jsFnX92
9auRthejEguRK4wksL7cRdTZQqFhd1/AlgzOrPH6Z71d4//MSj/ewgWQNuQrOifQanu8X+wyDjHm
1e9xPfZru8lCF27crmicCA3N1Bhu23Hc4yl9Li18d1+tCQOlScr6f0Bnr1ZXUqc0eQ6cwBjmNlhW
EXx97I39pKXumTm/N5SB8wyB3FoB3oJJEuyatKLj+jIQWTgUbW/t9WYygoLqzsXp5T1O+v79Jdkv
q5HAH6TcZgd7Re0q9kRwOgq6i0D5xVdPbeU1qprlfkmd/oxpqvnO1+Tt4UIEEYaZ0mbnxLMkP8Bm
PtAaVFUkTakddPrpzAPw3hWEsj6XAKU7i4D4eM+gg1HqjcYoy6J1V824KHdGQqlOUVtgfCLHORsC
1m1pGuLOGMdzKnnv3bqvh99s2cnoHKcd1kvfomxfdImLH7VdHuDKqUhQ9NaOOlF2OP0l311ZAK60
+V1Krtt6NuImKhJa3HujgNKPFESBwZI4pzn97taErEjYS+BPwfd4ZYEOl7XpMLUMxfiDK7AxVgGv
Og681tPzefdy5UxRH6BYTm1zM1SOeIidk+dgeozdI/h/yiB22k8XRS4DEaV47uLutF/MC+wa68+N
5Szf6KWjJltTzj2zo949J4j0rpNm1tvTX5ut07cdqwtbQA9BPzW3Zml4t11mNIEce3l5evbvfs1X
420yHjWZxUSvn8nD/d41WLkiEWKcs2x5bxQqg7gVuGA0efCPv2ZUQsAyVO7WrlDKR61FzkQZE/W/
mMvrUdY99erm7MVYrvxCzjxWmAcZV86+q5dz3ivvnXkCdVySKZ6RBm/m0kEL1QQc+SAtmvYKgniq
+BgxjF+Gme6ZXxlpQ/GOnNl3gBlqh0IfZHj6o71zOFY9RQegIfcjNjjHEwW8ZkRDKdxgGmN5LRO5
7CPoSDsYAObH00O9c8UAPwXOg/MN5fdt691W4dlMCpoo+DeKL0PRQvOnZNR1Vf215QnbF1Wk7k+P
+c5uYUxrNdYiTSPnP55eN+E7XsyMGafNgu9Dpl2pFsj+/2IUEKgqDTL0obePnzPYyzK3hRvIDnir
q1e/jcb4R6IZINj7Cr/vLh+IAf4HfoI39ngqeFnJ2db4UqlRInutqG4eogbnfFkcqd9TXs4/jJlm
nLnS3l1AKm8r0tHQSfSORyUSN+xkYNSG2sQt5VbzOk/ONnLX12UTMIECRBee2oxOZr25OjrkGmSJ
lS6AV7DvuXTaT/0EtcBNygWSZd8/Z4uxHCC9Ie+jjvohr/X5ssMJ2/KVpjlXknp3qS0EuMHFrnfM
ZqkHiE0VqFvSzURAFBkxMsbrVG8OBXwBru5yvJ1NlBLOrPU718GKhfw/w66r9OrSSdLEUQianMCa
xy7U6yH6tSi1EyKEgEdK3GSz7xit548uxjNwO9Mz47+Xg/JarBCQtT/KST3+ASmaMn1RxTAIjJFQ
tZp6ASXKoJ3uL50N/y3uVe25gnP+DVoQ3lg9jrhVWC8WXrKydOjBnD5Yf4zT3mwMChpUdjQio+0b
1tt9YkwIpwWErcBF5Moc0vtCgXctXZiAivZ5kuYh6/piB90ED15Lws+S9vy8jKb5q2ujL45TRDsl
w3cKym62V1M3u0/tFI9lqFrDmcrQe+eFxhzdCG6sFZhwvIQz3vBuCYw3AOOC+FfsJJfqSg46vS7v
bVAPyXE6vfQ0ta02XpOIhj5n5gYtTHB8l0dl8tHjHfeaEU8HT8xQueNKWawz4759LcDsAkUGOLXC
xo3NgyVEnGWOR/LganW8S4D0hK2TFPusR0/q9BTXh+f4yzOUQTsJOBKJxfbLj1mtSA+YW4CIQfnQ
jRLP8ww5sQmQkmuUYW6o2Y3sVaf8ioLfdA4ntvW8IuBny+mr4CoTBV2yHtZXh3GsUaAs3TgKcpwW
TAQ8mvxXrkhCJzCG5l1W6B5yQFLFfg8C6xLa/fikqCUN0s7o6hTyFipyITJVSPqZ7ZKNvq6s9gmd
jTz/DinqLD6ozWB+SzGMhmq2RFG/52HU79w5zjNfd9J2DGNHbR+JyPUPaz3yW4dRPDy4paiqfSm6
1vSrspnuRY9q3JnA4O1GXjUrqfCtwrMrH+Z4/h69ZV1kZFlosI9hVznZY0tx86/LlYyyojE4K7xV
2/CjllaKSVhOya2V9HLE4u2tZfiFhMN0Bhnx3n7SmQ232tqN3VZsXcCFaJExEkjV+tLJDP1FlYux
N+qW2p6CctlvGFbhqFjGuVbAu0vprmhzLNKBuGxOjd7nGIxYFIvJ5bTKH9ERC3lO04Ohzs5npKKa
g2PXtR8jP4QmFy9gS4f6mksNXTvopsjaRB8sOKAfTh+xd9KVNaslOVjxWvzNJviDkMPTVgzUnebO
Mug2dfqTDQj0mfaPeTdZNcIsS64VP+bYUAZo3C6QycXlEO4wW4sbONBy/uvyH78JIXMyYGpidJSP
9x0yTIlne7MTsCuruyLrI1/KYfmpmRXM6GZZCsTn4nO4mfcuNhtIKq3MVaZ1C6xu9YRDCGkAMxPU
TGPdgsXYOj+1CeGOM4u+TuDoYrOIKHSbrUAsDBZ0M8EWizXPo8AZNDA2r1xQyn4N1f+R60bepC7M
FV9JRv1r0eOzgFKjPFTCNSkBN9mjvpT1Dxf26M960tUHW0Fwwy/gTJ+5fN9EIutvZGMAguKsYE5x
/BGiOFYSxEP4jVYxPUhUKn5EbRR963IbWdJOpIl6qO1k+i35aZ9nfekOp1fpzZHZ/IBNBNaOAhEV
UyAuJwtA5on3sgyIm58e5M2VsA5C3kU8jUA/KI3jWWa9g3gb7wxqdMoNHbyrvDDEblKMm9YarnvT
erS69kx88O7XB/tKqkU5iebq8Zhjg4CMvUrJuOgXCH+My5hrz25JYptDKmLl8+k5buCwVMvWScI+
Irgm+YKRdzygpYBbdBSsfB1VRkGM9GqQdR6iDJAb29/TUDbf8RazgPShRzM3oAft8lzO/uZ0rb+B
gGFFaegOG+r4N0zssyS2KiVIwcaibIjWJ6o/1p2sZf10er7vbpxXQ23iL1qbMTAZNo4Qk3mVOckj
kl/FxelB3vuIuLLZ/PUH1rcZZHbMYYqVDDVOaI5RKJZ6QWSxcdVDVHbqpwl8++/TI74J+EhiWSWs
EleQJCSG4xVUsCYEe9V4FJGi7lpzi/kWlc3iQzHFMLgXzJj2YoHR/P826uaqyqMertTcevC/vQpK
sbR/680qXdChOAhlt75RZuSkTg/69gvyugAFXGlBFtCIzeI2+bLYU6JHgZmlzrWpImCmaXFxeXqU
t2efUUCkEOIg/s44xwu6ajS5iz5EQeFpiLomA2j7xKRRm444TAKtRc2zzGdE76qsSM/sn7fgAGsd
3QZwT8n8rbNKjibAVFQ4/M6ent11hdshgiz65tk2uhuk/rWdKJr6cu4S56kui/Intrz6zqaFf9Vq
XnJtdc25RP+9BSHUg1oFB2CFSB4vSJ1aaStadJYyVDHA91X5xQQ5+2PUan20M/UKyWZho68q9OWc
wyp4CP707aMIN8TilgDA+gYIOmrlDDFjwMHCQA0wXrFsO1TwFhlmTq2qJP1EP5VTW/dZrE2d31qo
se7UdCxUDp6O7WeMuF7r51ZjWwckhVMDeoxafOK1Tz7Rd32oIgPd2pqejxkmXYJOUZIbQuw8tG/o
JlcIbYUIO5qfEym95DAZFb7MXtW1D2h1IVIhFG38YFqDei+Rjk7RLShbiQCiwo2GvEeRB03nDrZP
twyUNHLFQJFqKJaqjxCV8ROOxfRbgLm/8Za8Q3LPabNPU28J5Epp7lJenxbzyajn6mML8oX5oIX6
0cJw/jYanEn4TYEkrQ9znP8X0UIPaxZOUewEMPcfSz/pCVT1XsHHL6ttVAJQyZ2uHHXAr7ePWkQ7
tWqsJ2rgCOl7ZdFAV11QUfUTtFziG8XSZ8Dratt8x7AqjgO7WTC8JZv+NAGNzkLopwiR2bVbJR+U
ES2E0s1y9zlH+zIfwmZEYGtHCckd0JZ1lQu1iT2gF0K22hIg9tc6+otGi4jEyGF+ZRO4oAQQC7bK
OnpJY4PORuqq1bOGjqurHTDtKUr6gSMWw8JIkKbFonXE8i3JPWOnRk5uB5YtUTCMi4QGidKozrd+
grfcDvS8dhkirwWyL4h8/i/2zms5bmTLor8yP5AKePMKlKOvIimJ0guCalGwCe+/fhbq9swlixxW
9Dzfl46OaLWAAhJpztl7bawzjsmuGw4TTG5z5NwPmi9tfNWOx5ce1vKhpA/9Eg2p3cJPkErmZwJQ
8MrBtzB/g4UcDhtoe0G6aywDJNI8K23pjSP9oFWpCiv2a9CGQJFJdnpQm5wKjppRw1qVDbm2npZW
EIEyQHHz2saZBqBQhMCHqG0DIiqPUCL3CCiKQxURULtwi6aFYDQeYUbYVOo9lRYQRwDsAgjbR/RR
csQg5Xpv3TpHOFJ2BCVFhQlwqaR1UxwZSkRnTb/pAkBWmhbIUnXkLakLeqlHxNhABVqITMGRziRM
mT5NR2ZTX2vZHdtL59AuSCe0CNCd5qooqXJqubqfjvwnMBw1aeX6woWqgqIBvHfkRaloCCBsgxBN
Pd4cTCnXHJUf2gKaotIDc8rUqOj4c2jVF3GtKL0HMcaowVgAq6LP3D/rR4IVTUCchUCqIVthfZgf
zCBUHuh3aj/NIwMrOfKwpm6uH/MjJYvaKdzeFKq9tdK6GDpPV06gyyiXxC+tHkyX4JQBbjVZHO0D
Y8Fw6Soc6fQI52pY9R2vMKOxXilHgBcbs4TueIj0u6I5GF47jTHei4X7NS8EMLOx22hnJRG2xSxI
cWQHjrbATYGGGSJZ+H+5bf81dG6oM/4Wwpg40saQBEIlcaD3Or6kjTlTDo+gk3WKDqlsynXjhfQ/
+GUggmCZhaCQQVkeGWcZZzrds7WxiC+iOs1/VFqZ/wD5o39rjpQ0paohptkLPM05ctSmI1PNPfLV
pCT5ymvjNG99Coww2IrWZE9W69F2SPTh0RpTbdeYkcC8CQHNK+fLLs3iX+OEhgx0VpY8RfCDJg80
fM0EbJr1L9nDewsRyKt+61jtE7nglrqzTHuyl4kBQBEgp+grhD3rq5Z0abOBQzc2q2mI5fiDqpk+
rvrRMNP1FEfaYYyDfgRjKABYurGudH/FdZVBQp7QUYP1jBsbPt4k2ovAUC19A2AvIZCiGelxu8TK
FDCfycLwS4EuaT2FWUq+W9SBvVTaUbkEvKBknkXVXFBuTpWfpZFCgZ2MAs54nwmwUI7KKQdMXq9M
K7sxgMSNHegpz4o1vBM5BnkLXl1rgzBuwm+GCYubKimIb7/sO4xl06gIoDeJlSkXBSDJEHQzSqod
IZrD1klIU4OFmKTdTs0s/Zsm+i7YloVVy4vG7mFWK6icXA+9UMA/hzC0N50SyPhKs0axjaJG+aPV
i43QGJW0u85MOQAfS9hR+10DS/0roehNvgepMxVb6Cltz3gJLf4rztLEK3v6davMSYenjsj53JvM
OHV9Fa6sustLTHFfdayv8nebJsOwIpQuzj1pNeWV2gHNDa3Y+qpU7vxksAPV18ygxuzFehB/h4iJ
jzcZMETcgvzRizVsvzz5Re57Vnkq4SF/ECK49EOVLqNWq6uT4oGz7uAk25F47kXjSuowlCZWGXDP
cTVrUfwTmd94O0tyGO4Z2gNpGWGp7hI1Fn/VhtF1F3oXFM8KLZLUx18MRKklNpy5w23dWb+Mu4xF
oMhFqzLxuoOxGdD1mGu0l4gIcBi06dqcrOl7LFv1myByu/TDOGWeEOxDnp0Y2iNco1rzckh6wN6M
1ngMrUA8VY3Rc2TXR84Doul1WPxUSQFG1Wn0HUAq1NUiBTIlUQ9pq6ro1T+i6tuXQZ+nH7ikBz48
QPpXdgBEiw3KBIbDnQ0gVJFQyqu5ppK8yWH6h9vMjrML02ysCTJ9buwppGQ/NTvSbmsz18bVNBVF
+1Wvk/gGyJper9xirm4b/lTg0ZMtrbVCFPqvCP5c5MdJLk0f4CvbOctJ+hcNtt0MRyqwrpNSKX92
Rd0Jb1TUtF33U4vtGJaaedXmbtNewHer2q1RpkSdqVmuIS/pkCn7Rg+1gfufzXqD3cY4GFE+PgQ5
2PmtXRJqftvPxgCvfaAMyjauc226CoxrD+NHUbGSImb3OAXl0QrOpRr4Fpkfz2mbAxbVEykav+e5
3AiIFK5nFzjFMZhnBQzxZLwkmob8AV2+6H00gn+sDHGT6VGSrma6NeZg4WmOGUKsNtSQ+m3UFulV
5pSVs1HcIflR8D22fg+VHvpPXXYzFG9DPBFVwUdotlHzXE/TaPo9J3hzTeCwc5kXOoEdtVDwVKqo
5p5zEOGKnhHi0XO/npSatk2KWml+ydEOFYBSmRb7hiMD+haju/hQqUGDaobKHbP4AzDWk6FQ4PaK
4aoWXXSLZCxPV0prG/cZOEDKjHPhw03iV5MFy/aYiBiWkkErM3yAfcHpvgjmokX6KgZAVmOZV2uY
MuOVQxwEYFCBXmBtDyHkd2b+MV3BCLPXlSyq1reiuPptkPfyx4GVBrU0tOSNi8HG9MK6R3yfTYlF
nksLctbn2FQTuafNdcCGCNu1FwQU6jy1AkLlY9AkjoKdL9OZS88eV7tp5s2aBF+iZThkaeeq1se2
wNuDBPYXGjD8cykinopSQdGaCw1ZrHCiRBiDOMeQPFcX5RVMctcLrEm/ZDDPO0Fqxs6x22Fvzk61
GrM4eIitQlyIxp53bhfa93J2TQrTcXCV173pmeCqtwURtsC5DPLtcuinkAbQrM8DbM+0gflaVl8/
P6d+UL/BVYqVGVeNApLi1DQPkXweglYJVotcf6sCer0wYEv7ZWmYN0RxJH6mBsktG+yIOEQMW7dN
Z0VnJFDvCzhY5jnQcz5bHu5podge3aEmycVdGVpGvomSdPfMNWzH86n65wfzN5c6OYcK0VZVkVDp
aHIR7aJUbR5ECNku5xCxzSb8EXNZPRpsj79//qQ/qDtg68FBBRSGDK3jEfVVwweaJ0jkNnU5V9Rw
GtO0WgsAG+vPr/Lhk0TFzAkb0aNzWlmdlTx1siRxV/jC5Hep204D9w4qLFW3s96cjy/GcZoKoA3x
4KTIQaYVXn4iKyiljKSCFTRJ2XneuxPnps9/1vvzOwOEYsb/XGn5768eHgjoCNE5b42G2LiL7KDY
OdNCbzRtBLthOfjgVKLHzy+63P7Jt05ZE9EAzlE+9mN749VFzW4IojLr3NU014TFaXa6ipXbqLxW
A7IwPr/WMuzeXQvjEW0cAGD80rc/sM7Dom1s6a6CSjNeBrcxh5VutnBbx1ZZEdmSP0a5nj2BTVW3
Y2Fq3z6//gejk9KpuTQMoDLRq3l7/cEK2HZr1I11bbC/VRlmRmIm+3+14/6DLHoV6r2U+v5vZNGm
fsn/iv5r28XP+fNrcNHyv/0NLjLVL4tfSYFZhUmWscfL+htcZBpf0LBQv6S0iJBDNxlHf4OLzC80
G+BdWRZC54VRxBD6Owtc+4LiArIX5gY6LtQF1X/CLvoXr+PfgxWuIJIVKtOuykU4fL0robYqNYd8
wN8TBn160QlYN/5kOGXC2SjldDyR/gEjOjPHzB/iavih15HRbYc2LTDUscjDm+NgtsKHVSh+WSgS
CrYehlsT3rOxoV+fbuKkbeW6NedhV7RaRQ5GPTmuF6eWGHxqStYzDHP2z20dhXd1IwriiR2DY2ZY
4oTyA63keKWryF1X3TSLC3TpzR/XaeS3vpRxQRBK2Zq72Q6M0e9rtiZrGmSBsjUmEqeAaMNQ8Zsg
CsaHDoXI5dD0DXA0y61/kDgftT5mXutArId+sMK0lzs5FcnvVEzVfUp+wg9XDXvAu31UPYVaC/G4
GftE3Nr5MO4GhbAaSAfV9CIh3ROYR7Xqr67QoqcWhMg9XFs5rWRBUfaabAKh+0Bb58AvGtP4SqGu
T8EWi4R98CDkb1ULLPlNCVvL+UZBSaXYQgJHtHbUXn/sc8l+MrRtKnfKbHb4xmWfcYa2xriD6C7g
ShErbwGhl2FI7IOL+sibpN7xFqOeAB8qT6K6SZuIBLiWuIN62+V17FLTDqtL0g6r38i6lNhXJj2p
NrU9OZCqEjpdXhrU2qI8nYtb2S2VNjVpmu4Saxd8jI5UL3kZw+oLiRvrKmIbJA4Z+EtmepeXfcPr
1CxZkpCYJ5E/E/L2O3JHDYZNyqn9Auln/TQpwnnOtcH4bUV5Iz2O3dM3IxHh90zh7OulTi6rtVYa
VgeSGc8bAFa3I9anHBqC8aj8ajeGXRkvYV7l8g5WjqFuolggWoBiPiZfW8QWxqodc5OlTS6wdq1b
XLcgTtIbFU9dTuADgMAN0U+ddW/bZc3JWljKBX7mpUA5Uj5dWRRBocHaVRg9giPgMOTF6jSMXlXy
nUHpR6tb54o02AGH4y+tQDjEPnsk8ApNb/2EBgMSdFWjf6ql5RyKiJ3vRu/nTB5UpDHUg91iEBdG
Zgx/6jZwY5JbgPA/t/XUOnwEgW5f0TmqQ09OlNtX5E1CyJqz3Ao2uZSCI2LTl2D55xEiHjBUqo1q
FrUuePY8aP2qqbISmXZIIOAcFvETXZPopaLuhJLTskvVQ73I+bfW9UHyrvRiN5phfsArbyBto9fA
aEoZ76vYNpYwn4IG5rocc4fwCVQ30UqAKP5DvA4yBTVpF3dO4mgNVvMof7ZVMFfeYOj1A8BKwlIi
vQYVYYgMgiRwBaO66aKiHdcaxV51JUKFhMe+0LrLoR4LcqmlFW5UrVTi3ShyuR0Ts4RVnyn94UiX
LaOwFn6dtc6tVJqAwpyrto9ZLSO5cjU9fQyRkBANoY3291Aq7n3ZZtpegbN0k+gzkQ+h1RWEX4Ak
XdH+L+DPUwKzfOKuCgLumsr6yQwZfycgcXwOzMlxLhwOAJnPTF2BVR9jMFlBGuR31Az6aG0NhAF4
YZ4Me/IekVxKKMMGpak0hTJZYyCnrGa6INLk4KjoQdNuXI7b9g4Ic8q5fhLNeJkF3UjqCHGJjPre
AaVLvBSn/uPq9Z8V/dWKzlb6syX9oavj/Fm+vF7Nj//L/yzn+heWY6yxYH9ZhlFv/Xs5d77QosGT
tdA3EdstDoW/l3ML2CDtMv70osCjK/vv5Vz98i/FGBtihICIWP7Jaq4fddFvVnMa92w56YZCGQVK
eLL1DDWtthL6iRx8lgCZUps5SAMsK2o4aQC7N46alRgTlaDwZTcO36WVj1dmGAya16RJEuyMRA2/
RUy2iNPiJp/JxstSjXKFKjdSyuVfNavK14nZxpukJxGFJn0mNvQDyRqkZp38TMRc8aVmdqdvkSnF
vWfYZECSdGHKqwnH/bMBDg+sHp3TztNnG7Z9qtVo25sg0DQy0lKqFS6gDipocVfeuRPtHn8qMZGu
E5I1adoJKphF3ISJl2hzW61ay6adNCObs/3MqY1fdJfGdjUUc6RuOstKy4uwsalRUaLNKp8S0Zwe
jAA+i9eG5iTXjkPCl6cXOPg5ZFlEDBVZRCnecaJvuRiGeaPUrSRpIBrdgxGOwR8KieHXwBygwugF
P8d1Qv173YXRvTZqo+pVBJGuO12TVImOcwHSrPwuyfFQ+03NNsVzWhkRQUP92rkoQ3t8rt0k+c58
av2M47yEQZKQBegL1yLjhDzTmPRAF1MIESFMVeoyabnzoO2LLAzuh2VKK8Iuo5+QpNmjPM55ShN3
j/lxJgTI4NxWx/mRxqn7FC+TJsGWFbW/sJfbslTUeJcvE2wI8Kb02MR0lzWIfumBSxb0/NKqG9cz
TRnsIY5gxo6Ps3fjhszk4zKpO8f5vRJ9/hwcZ33tuAKE2bIahAMLA8lgrBHVcb2ojmtHclxHqkaw
pths2AyPDg1rzbQsOyx4xa7nZUpyA5d1KelBxONyWtYrRy/jF2qB8VN2XM+mKZalP1uhIPbguOZZ
x/UvyHIAh81xXZxZdSoq5st6yXfE2knbGrlLflxT55Zj6FVUA5ehVqgm0XOudiK+DONi/CMdYxQX
pbBZpRNnzuUhzMpSbHorcw/TcU0HBs0e1RD105i1WXipGpmSXFgooh7aviuCZkUNftS+srs1q1+N
C3rlCk0UvcByIM8oR+RKRFpsWaGvmqIcd1UtgodOpmELjpFTI9XkjNBIXCBZeS+sWZLBNIic8B4F
2tCwi0wtvO2DqoUDaKj0P4wms6NtriZ6cj1ow3BDrK7drQZFWRpbYUuOgdYVKrGiZTi3+0ARJVEy
tNyIPFGaRUNqWCNrjUVjIvXjJknyDebLudrCPFe7yz402SIoorBaL5W5QQCMatLB6NOwvyY7TBAy
K6quIg2K6A56eWVp8orYjHGDlnJQi6h6SFwljdZVapjthTDH5tFqQmGzjWzd3/mAg52o4VQ8Z0Oe
3rkxpl/ErLwLHmaiPxt20v8cSuKp6KiHw62t9WZCIEM0PpazG0tfqQoJ7j6wZ+GB7CKHNGIvwb9r
VfmDpgIECc1prB9BMUaJX5nm9JxpWfCkQE1+qVAT/slGq0M8jbXb8DVUuTTN22JQtpWVgbtoXDu6
NrOyrq8cPUh/g0rKeXrJPNyp9K/Yr1IXtW4rI1Y1+goE6fi2mJ1fBHzrqq+HtjP5eZNlyUWIn/dQ
uVY6b91ElYqvmzG56TKOWjJJ21pzfFGU5SO8U0JKMPhdEU9MJb7v7XSmB6yZ5raZ48xYt3Fox2z7
7QbQgJt1a9qx8tbUirL+lVWS3hxFToytbkhh04twuMl1ZaT25ZB2tb2OoqIXayY3P2YKtOCI1PXP
QR/4s0RlkO014c+J15M53KQW9TAvaUJlB1qdQ1vuBFHod2NQ/kydpqc5kI8KB4Oa6NSsmuJfARFw
3UpJTHf0iiGLqvVIgKokY0vTCe0Fd1htnbomroUddvUdXlDxQlrX/DufhHKnS50dY5PUFpFdmWYw
8keSM/An01IlqSNuSGqeFh1EivI8J1KtUf+Yg0lkSycH01wFvK4DFWXzJyixaa05+iV4J8fHtUJp
OkJGuxmm0aIn3U/9I8RnWDkd7fwHjb+w3ymjyZmnVYruF6llWrQIO9xf8dCWHMiMiLhW8tHmiaQP
k28TR28gvCmunAskRCRP9ezrvvXoCTtSQGJAkyXL+E0gIzIDh1p2D0S3aLYXJEbYbUEMyCcr4Pdd
NCiEdqk6tdFWIEFaQoMHyGet3SemR5s8eiTFWfneW4KvQ+ZsAzhpWpFzMJJOgWMzlfdhLuEfBaYa
cTrpLWI1i0KWyHTRmfyt4/vPZvLVZtJBb3a2PMTqO+UvTfymQrT8n39vKSntfsFVh8AL2ynus8Vd
8HeFCFnbF2QCOhBUto8K2Ov/3VIK+8uy+1zgUvjxLBVN9v+WiIRmf6HwrkKcXei5Kj3Zf7KrPOaJ
vNpUOpxbIWXj9MG1RjXxlEkIZE9tOdlNN0MMW4H08uaqHZLujtScpR069Dfd2JIMpnI+pQSGACAv
8rWmpMuAdirUGoiJ9IwgWcWIlI2w8At1nHcvyWCsvJGI2seYesGK6CoETd1XpohnklC7xyDFr6OY
6JaFwF306mUsDz0s8jdw3aUM+uZnWQuGzDXAFi2K9tO98oDsqCjtfLzJkGTi9+np7PeVN9Sz2B5v
VLGRdzcoPwwyTy/BipzzcR+La29uYfFy2otIE6Aurkre4etSOI1xPJWlqtxgkNo8oZjP93k1Jmx4
UrFmozhu1DFQolVIsM0TrZsIkLcTtN8VQkgPyZBzIC6syaDeUrjzTqaWgtLDsfOnrjCTv2AoybtE
Tzk7Y9lWSbU0k4sRcxqi8ZlNidkYANgqWnBZ4Taa13aILLyqIYEMALXLrAJh2fZT5xzc+QSJwxmI
IUlaBT0+dM3UORnyr393zWl6Uqt6vIGupd9nYVshvVIJEPMK4luJ64w0eNRZhpaKKnfkjaR6X46m
ehdpFUyrYWaKnwlF/IH6jZinMwNjeepv3wrfE58jjiwUn+8kyKQ3JS50a+0m4ZT1nGdRBg2sSYOt
Cbf1h54O5rROaz1EX1hyNu9dQXKmhq0KycNY+MJxssKrBqAcn9/Y27r+8tRguWmMEkq1lJNPadAc
x9gY1M1wU8fJT7pPBBI65AWfuci7z4L5ROEMifEWrSv1wrfvpg/MsDZFNd8ouUKiXT20DD/Bt2tG
D2lVtZeOpc8vaqSJdTQrrJIyE/VGlq18lBgCY9+id2TxLHoWP2UK+pVpoHEKpC62ejv3j62eE9SK
1Da5tZokXiHqaNd2lDsHqZLmxr7XfZ7MAsvUGEGa9hpkmA8GO4Sftqx/xmY/I/2MZdp6yJxXRpvX
qyGLWczigEj5VUMeGk4Uq/rNwKMTThsyP/OMPhi/TBtMvZZmAvajBfj2GdHE1QqOZkQrd0X7pKXU
y70lPg3up6oLtmiA4gKr3xgNAkvEk539YCHyoghty9hdDY+5j/Ii+/35qzvxZC4DBEsmo8NCtg4+
8rTx0zRQR4fSnW6Wmqsvgpl0UDDGq0DTuwsJWpKItmG4mIt++DZTLtvArrd3U5bKpzN38v4Tgk9D
FAOaLZiLfO5vH5A6EzqWl4v2YqSE1gaZGa4MHNyIfRqjI81YtzakjCcxUlNl+onjArUMJXFUuaNZ
lKRM8y1R0h6t1ed3xor55tvGK0RrjLY/LUjOUqfEb3SEbZi1QX+w0/y51HhMjomFHQG/7qejdvH5
1Y7xJ6+nEi5HagnX42Pi7zjNNhKdQzy26fQHgB1PrALKtq5vooQKgJr36YredbyK0u630hnlTlee
KveXk+uIWnQKEGPduJ4UZLl+flen8wg3hY6d9hGTG4IB9+TlCPavtTFw9GpGvfphjFm0kUmdnxOu
n04keEXYuFD4QjuPGGHpfL2e5IXQoC9VoXqYlEb3ehgM66aS0dUcKM5q6smnVKT+syQ6jgOUu6i2
YCd+/ks/eP68aEp1ABPw1IFOensPHHymsMm76dCN7ri14UJuBkNp1rbGtxHZzm3v2jcc/ZKdTeWJ
ilQf3NhOSu3Yxi/JQaFCVdfPfmAE5bllZlnk3o4NAq9gxkL/OHb5Tu8tacyOU2Z2cHPgtGkLCC52
OCKlBjHoQxTrfot2eV2iprlP1S708cOb1w37qPWZp/T+TXEnjAX09Kx7/C1vn5IRAuOQ6JAOKv6X
LQZtUqrHhmr06paTNFEcZplcmRy4fRPExLl39OFzeHX15ZN91Zo3tJwiWaJkh3GAMqWXjbIeFTQ/
NIuqr0GFKIlamOrFRaKuAxS2FJ3yjZO44bkB+25uoADGQLUxE/NZ4Lp7eyNQ+I0xH0V0oPMTcZTD
4kdbo90FnV4cyOsoViGgY3LR4QznJFua7Y8mNzdjbbVfh2a29yQW6DcWOM7NEGX1mZlLffeWuD2U
Ew4r8yLyOs7+r54TbHWdAZHEBwK7o9UY2PUBXeDOHK3wSk2ohza10t0iJ3SvrL4zN2r4D43W5oK6
Y3U3lvxBDhccCN4+ISemfacXQ3xQjOC2mkyFcEmohdTLgwscqKpXdEF061R2uf98iH70aiwELvxN
0Kw5C729MBwIM5QkXByUyoTBCmXJi2Qa+66wo42VhedcW9rpAnb8pQambmZKWGunGo4pS2RroBM+
mG6GjDBIBkC5QIDId7Yu4pY82bJB+iM74vAGa2z9enbihSE7e7RYxeWoDD8rIiw2U02x3OwH4ubU
sKLoQZoZUeTTT5qw+BLG9hsUdpVcVj28/X88M3axVKsJ43mHF+iJkJ/ruIsPGlTrtaBmDDsmeUrA
yHiqNIwzq8rSWngznS1jAzUDyytuXIxKb1+RM5J9KeYsOVSR/RggHdiWkoaDMke/KKpfE499lviw
fJBvL7kgBtAscH6jM3skQrz6Ikz4f1mkuPEhMQHEZIH2pNRNcDHExPB2uAkWwNemTot717l1zeIW
jkN7XbTdtsb5vabjIXjy//Sh41DnqEK32Vq86idfSB7aSE4L5hDk5Y5vFPY3TaM1CRd9NQd0YT6/
2inCnw/SQAyyYK3ZhRL3dvJdzDR6225q40MOwCHzUaUZOmmfoaZ49TjXv4mF3duOs5mP0dCZRtkv
jgSZ30oTzds+FkrraSap65P51QnM7JnHDTDk87s83sXJe4KKAGQUQwRSl+PH9uo9cR6QFV655EBg
pn7Xj+r8te2H6CKiLklduNRngNhZgXu3cyiXc9yL0zVk1krCVEr0h8Hsu1vVzbK/nLBC9jCoxEan
DfrGldYAbM1bs7oOLTEd8szUnj6/e2M58Jzcvc7A5mVSbkHYePJKbQeviord9pDl0+wFlVOtqQ7P
u9zFZxd3qr7ihIHboIu1FaaGbTAN+tWEC5PCnerupkGjoYFFrq7GCslBEq0UtY0QLJAPQN2VXPR0
uNSWhW2kbdE0Km0V5lN3DPA11pbrFb1p0HXLUDYM4tKs7x0kvg+B6ZYrw1isJpl4gFjY3uCvqn09
HcvdUElngwcv86fW1S40vPFbp+NgdObZfPBoENQ59D2R1NHYfPvNiylVaFvNAocPlDRNNuUqN+f4
jKL0uKycvgHOWUhPXCoG71DqbtiohTrK8NDYtIgMs7QvtLzIaIMVw6ru1NAr06pdN0KdHxJKWH5T
xd1dUQ6PUZDPN2SjFZeZm82eapTPmi2/dqlrwww1Hq1p/BEMMlrPoVwrTTVsK60NtoFGzcmg0eRX
Nf6zf/zQmLaWIzxWawIMToofjtJNNSNK7PUmFd6Md2rvzlHy1+dX+WC7wDyEJRYZIicMgnbevptA
EBJMtJXcxzEfFsZAdrXhyKFdz++Mpr2jvWpvhoDEIUcqN2ZNWNuZO3i/InAH/EAIw0s25GkYjNI6
mjFOptxXvf0Yl1vbvBWkGdm/EoNeT2uvGzu9Uue1O0ybehqv9crdDmN3U0Z/QmTvY+KeKaCcIIKW
/Qt3hJwO8Rg7KfP0ODZjukJRMsr9HLb6Dnyv6qlTrG3mxEDclubyyili5bGvKsmkg9I2J78OCyEt
V8Vpp7U+pkShFHPyWzRNcDlJIb0wNLt1qUILUoHA/+OxsiwmnF404MmUXpdtyquZ07YHo1JBgux7
TTfXoJ4GP3YhPX7+pt6vo7wfMnFdLoDa4ZRogXlIaSdTl3sn6hs8TkOIUFxHsAT//Myl3m/kLL7h
5dSJ5JF/PRmVNC4spRjcZD/H0AygqOCCDVCjxTZ9Ezg95974Bz/t39cD7XayQGpGkuDyjNN9kjkX
sYOnQ9XbqyZ1d5Ghrks9usmd8jLTsR5Iy4vFrurz7aBPntNXl+F4Znew/Lq3Exn1/WUVWdSbFPCW
pebV6wxl29Yj9Ld9maI6Lk2KXUaCka7oo51mkdBoxJg92eabfiLGs+e8jy4PamoRfVJE5Dj89vIm
0E7MvGOyjw1j3lp2XT8EU2Xf2PpwGYkEj4LQ9JuBNHTNM/Bu7fRpuJW5CK/zvqG/KOJ8upzSWiX3
j9JEHmjjTpRTeOO2SXzdqsHj5+NyOQGfPi52J9QQyNakEnzy8orSChChZfG+mSc82pkjSesgbjGn
b+yHWT5vGlvcFU5xrgj6weRJ7YLKDeLtpXhwCq+yCW5kfATRnroi3UAZ3/eY1r72vfZbccL5e6u6
WIxqRfcTNw486lvyzKbp/cDlDpaRgjsFn/3prgO2GySefo72btPc52Wt7etGI4Uoz/MzT/mEMLDM
ilyKJ8wXyVoOO+3tsJhQZFRlV3CpsdjhoR8oYaf6TSeK5sqWzW2Zu9Zt1CM+ETRuSsggtYthetBu
u6k4ly/4wTtXFeeoiybyWTvNs0axjoJUn+K9PhNRGrRpc+tYqXnQnPkprptdbeXyQZFZ8vPzsWa8
H2vknsOLZ6NnsmCd7PIsXa0qW2uSvRrQQxfEcPhIbdwz8/n76Y+3uZQXKIst2YPLW381ARSNEcyg
BKI9XsX+wsVu61N+LNcz3eVGnc5wrD4YQyx4BnVHyrBLnOnbqxmVlQ5tXiR7UbmPWV6nm2mmrEoh
Ybj4/Om9X+o5JmM7Yn9Pm5KN2tsr1Vo1jA1e330/qL+LltxOFX/dt9DJ/sqmVvm9xDqvP7/kRz+O
i6o8zX8hUd9esqhiqQ2JiPcoW8Q1MIxvoWuJHXF+L59f6IN3RqGfPivKOg4wxzPYq3cWFWM/N6zN
d1Ws9Zsya62dBQ2g0waMYoo4N/d8cFpaauaMDbYoPNFTmpxaZgG1Jk29Qydt3xBnWMO2jOdbml4U
PMx4VSE6xu1kz9c075xL5CLKE2lRqzqu7Is6CrRdHZozLZbaDv/q2nbcduX4B9h2SkhWCY5hTuMz
bLYP3j9T1TLI2EJgMTzZ02pR5QSWUeh3dW1jUuzL5CAK47q12WzmNd7mETzGmRnywwdFsCG9c2qW
cHxOPtkpiMu87YjFMNN8OynhZds8pt0fXWgvbKh2LdDJjIRFgGrEw7oIckKIEsWlEWybXIL/6L86
s8Dn11oQI/AHD92ZOeX9U2EyoSICkIfPEKLc2yGKuV+HoCDCvVYoe1Ah98R76beV5lwbSi3vB4LT
zmyv3s9iyzmVrvJyuKCmejKVl2UzwzgNwj2FtMQr3NxZZwSzbz//It41mjgxvb7MadkhZ8c/FJYd
7q1qo9V4R93ssjfdBJ6H+mRl89PstFsZimtkfL8WwtmZafTsDZw8WXMCAxL3brhndGzEoCN0j9H5
cyjcdKW26V34s5n7JIPLgGQz6c7dmcH3flJgW8JoRwzM3EUN5u2rHQK0ar1eMPtU+uANCdeauj9q
aBTkjnz//HEfi41v90FLoYeTC9ZOiK+n+6CsBSofa0q41+G6KRgpL7PSDL0pl+CJNb3YGFNS/+Hk
El4txegfqlI5MMmsfGc0TMUpFm6PbY573Uyh8gcAp5V5eSYg4ZRO9VI2ATX2bq6+UV8YGk/gHhd2
GtieYYzySrhRlK6CzC5XNuXndRxqFjmGUKUSJ3I3mjmlt5qTlRvY0NYvHa+s35ZT8NROanDt8JLO
TDUfvXu+KGeZjHkqVGffPvpArzo3LeN43wE9vbTk/OLQr8bPvdgoUKyadk8Bfo6pbNlhgdwpVL+W
enmmW/B+n0KTlWM1R2wA7uTZvr0Lsi4p+NZqtDcZhj4GlT/uDKaxr4f0mlNOtVLb7rfMWuXP54Ph
g+uygUASRAIGmPpT1Ypmjv/N2Zntxq1k2/aLCLBvXrPPVEpMyZbcvBC2tk0G+777+jOocx+UTF0R
PsBG7SoIKCbJYMRq5hpz9NOq9S9+zmg/0lntEa2q/+QNjDEQxB17yAuHFGDdAmzxtpeGEA6vUFag
SUhBa/f6jjOpaYqCnsJFVund4V/6l1n8cIMaj3mSArYYZ2PnnZxcepH7GkGsOqh7hc3IDWt4fEYl
kAfluhva1uPnz+SDCJa6IvsrpVCdcdx50CiktJxqRI4bAj7NqYWs828q6oDvJpV6+rrRF7OOzo1J
ttmpyamxoj9VpBT3A+6n/74DTxUXSp24xeLuO72/d9FCVlZ+aRqh44oy6n8BVYhWsjVGC6vgNvih
ccjRQvBD7RtLq9lVYkHRd/RsN8kat42D/lyFTrnv2tIUCzf0wSGGfQbZKiVcNrq5nZ4KHEKYaue5
CeW2bYST1c4vkFUWltluCg2lfpyrysJF33iKsy2PJQZH/C1S1udvNC1UYZZh4LhyEqFy0ksdwWNm
oljUxY9oKK1V0prBPm4Gtt8wBQHXjd4jdoLBwdGLYholtJx1VefSiTmJZm3ntvy3avSXhZU3Pej5
74QaP+XzFGpIVK9fxNjB5xjlxHb9zkwOmVrArhnGcF2XavONDQT5uJaf+3qQT/wqhoUKsORhE7wu
/I7pOte/A1NAvk4USaihMUO9/h2IoyWlLrz80oxp/s004vhIAhkSipXYxdPg3YBfzQ6q6T3j6NZt
W+L4TTv0QG/6dIMIdKsySnXupAHYwhiLXZ8H4LSGXrqL40D619OT6gPRIvbGNoPtxlz/pRhUzTM2
k4tc9A3y3ZLKfx0+gwJxoBs7/7yEudxkGYLRxpQxzHPpiFTB6zzNJ4VuQlSMY7LrJUAOdpnGu2na
kElpLV7YL29Csemi07w5EDQGcuYRQskStmBO+Bc8R/U1tWlQW3UyLBxDb735qxevMdTOI6RQABnZ
mjNwyVuZ5pFzx40q5vkGjbJ2ipsncujm6AhcGX0NHvy+a/7E7R3Iij6S3bZ9VrOMPkt+B7Zg46+K
1150+6wId0b+7DlwuETLv/WFH3ujmyJ04Zsm6mXzgqA7B0UztCGPkEMkt6ZxsLWS9skay3A/5UFf
kdFFh1g00gaK5JMFZfjUJtEUqHhwTOReTin1y9ZBAGY4Lnw9N3scPGNeF29rEk5RIrv+esjIMRMY
Bh98bW/u/NITjN9F4siUzkoOzOig53SDSRn8B1sOw72j8FXpXYDLJjIqRNi23awcZvKe8VX949ON
fEQNNi6E3dM3fPWqdc43tvxJNzkVbKYV9+5o0f28rJVAUZ8GWvMwvX/79WOlQS+KBazFhUeizS9G
TkWgwQdK84sB9tnGBuIqIlokj8sl23QhBLog8MC3he0EUMwtTCgr9W6Kd/XMDu/MQAHulci/tYZx
IYl+4+7zH3Sb7U2zc1OfiYMIxexcAmCPzMVSmHQujV45+76pcEYm6aNIiXjoqRk7cV+2zg8blcye
kYVyC/BHlTaMvPMOiz7ZF4bwgKkX1VcbSdBrzpDSyFBIXcK7aXyGdB37L6JlpV44y25eGz988hOy
J5s65SZN1aOcuXXZ0y9j0G1HDNLXkpo90qDjuKAB9Plj+uhiKDdpyBGETBe8XiPosXw9Lg39kkTR
cDYxk197Kd3GGtPpQ+UE6sL1bnY5bg4Nsw7uha+UtXJ9vTplASZdw82lQc1AjRNvLEbsFjaOD6/C
KsSEjJX4v0jQdyufod+8sEtTv2A+woR/zkhM6mjFwqn0VqW6+sDYAagAcoxiAUPgMdsGkEuHcSz1
1iVR1PYsS3XznEV+t2mqzniytRTao5aQYYTTIFFAmX2rgBYwNpaa2cEqQTf7S/dQAq1xG46eMiIU
fzUGg/fXqgfruw3/9kvXlA1jSqnMtNQUta6ZfslsUjmsC1ZtX9pb1cr8BytKomdE3wh9RF9VjJt5
eQXZiwEwhvMzoFTMEyTHsLSBLUj87zVKzvwXbNpDLlPGBVVaqiXIRHVCDZqtIq3DNlY3NEg8DkAk
mBGELytTpHqbw+HbeXqM9j33Re8zJx57MKZlw1/4hm8WJycVXvQoAknLwV7MYmOyljFocGa+4EUs
thU64FWdM5MvyyBRNRoNC4vzzVD66oWiq1ex/CA0mjgb8zO4ToyoreN+dJVWPtnWDygKP+vGPgvG
Lk3UGH54KuyfWTA8dYxNKui8izA+MMS98vDcS8utqtUHtWvWkvWnav7G+h+awvSKVfrC2PMV8Q5a
HrpjaROrjxo9iigM7nIaSSlFu0R6tsFHrVknj03p7DIl3cqxBM1noT9+kwxMd0n/z0aqTuFwPp/R
ELx3cpePbjMAPl+pZXXGWyv+T4zt1893lw+vxKjE/zZGaO1ef+2drwWtHeiji53t8I0m9x2LOj2O
NRPpn1/pNtucbENYKAD2GZEw58AeFIGKx0j96GZG/yQq/ZX5uEfbRAiYtdVBtJm20of6ryi9fWBU
qziMLx2HchRMAEIK+PKS1emt1mb6RRyKk93NFHDNVm+kqkIe5GB0A+hkECpV/ZipbbCyap2xfORy
+bZUe3OfxIp9DtuEXo15qhKmFjRQBRtLoVrSmrn9YGm5umHurVxouN/skm9uiuhcZaqiU9//+u1k
MsmflVmKK41OeDTsgggwqi4LL2a6zetvChUeH/JErAFOP00yvY9C2s5hZJiBJTci7wPF0HURR2ds
HDti0VUdePaPJnMuWuaoBzMW/dob4ap2DKjsTRGEAZ98Y923gfdfF0yKKCECXiW2pqtW0pOFZfSm
QJn9WjqHjJtwJKJHnqOqo1DPFT2QGtfCHmjdOqHYW7owdokyqm+Dg/EJ79jhXvhxtcr1St6TwQeX
Pi2DFxCp5SXGg3EPn8Rkl0JLB7YP8khZOuVKKZthHeSVcxyVBrwdDXZG0i1/3zZA9Fean3JLmU7Z
DDznqgEXugeQunPSpHqN1EpnzYDZPxZQajdpPdT71InxqFQ6xoEGS+woI6hH1nm3Deqw3PSDKk40
H/8kg2j2ba7VX8TQ2TtJBI+QdhwWYq6In10vO26dY/pCQ7/feq3xwKl9rrTQ2TcSPJjPl4P6waJj
KAXr8rfkkwjtejkAdRVypNU9UAEIuivHqP1Hv45wK/BGhP+FvOmr4aVSQu+B7rvlCl0f7pAPiks5
FrarMVN7bhJL7Iugr/aj5mR3dRMw0lH5/UOOvuRu8CLrD5a6GgCVXF4VsHcPDtXXhYV9k0HbNBII
/vkH5Q/ljusbaQHZGkMQdG5pdMo26EhEWL7tvkwV+Q+r67WohQc2Z2jrXdSXypJSYfpuZit1ApMp
QLuIScnhr6+fFPQ4KjlpXRU67YsCxh9RRG+f+o6IlABk2AMAKJ6ZsK1+VhJZSgN2uIK5s/Ibe8nU
462kPPs1DGYhubLY8BDezja7wdfUtslry2WKLzzKZoHO1WY0/mz2w9NoNzLYGwvybRS2GqX2sPqV
AEh5VcC0PtFwqL5qrWeuoOwk92EpO49FVGR3A4jTB6lKEjfQnWjHhBgMhFxONvSmw109hu3W7H1S
G8AQHK9VQFcd1J5xVEVt/hysIviS5nn+/0ZV/79ueTdhyaTWhOZBdE4t7ab1m2k+Jc/SblxNyctd
mFShi+Ym3KMAVtYlXPGFysBtGuxMPWbKkChm0d1Mo5vvt9AOgX2uqKntKp5U7aw8HX+SQPj3wskr
t4lKeJ4gCXas/nYPlRzSaay3/zWBlf1ChVdu2VHVtTowNPf5x3zzLVNAoAFOXxod0G2mMkDa1LHt
cty8oMkJLNs85ipMp8+vMh1DV0uLrsmUbNMrJk3R55omTUlDWQW84TpqfQ/aR3qp1Q42aq78/r9c
iEwRE0mUFPNGapgERtwGpuMmbZPem1aRrS0vqPZ5tehOe5udclOI+aZu+1uRfHq07zIUMG3aYKux
7UKgTf6DYaw9koPKP2A0V64TjsE5HsR3DQdb4E+wKFIlcb748mDAv02qn5LEALsIcvMwJEPC0SKF
3wGMtoeOJLxdaZQUmQQynD+fP6Gbs/xtQJjWNpRChY7h7FcPTWyHWVvbrpwyvN7LSgWyGpYzCty2
O0fwxu8lIx2eRxjPCyfzTcmFS0+SbRYC9Qw+hesH1oJNJ9GLHNduxnArd09Wb8mbDlhWWQPlinA1
Pfz7zU5A0qnIY5vc7fUVSwP4dASD2OXrBPLbAqZq89R/4LU2lMCSKDjb9JbqFWZFSxWm29SS26WG
zgQ1KhtcjGepZV+GThBlle1CE1C+yCkkfC1o6s1Y2tl91DbKTlSeswO4hl2Ab9vjxoiVbJ1qlb8T
WFntHL9oz51R0qorBvnnGE5jMsIci9Uw4huHHU/AowMqvmmiWj6PhlSujDBoN0rMqRV4wGI2Bjkr
+BYjONR1YL1NJPhbFkHNuNEQ71qofK5U9+DjFZB/VSgBAocXkW7bRMJ5SjjOuEIlKQ6lLMQpGMd8
DV14Feu2d/RSTEhCv63vIXWAtys6HQq/yoxGYvfD2oRU//Xz96ncrl5m4ielEFk/8yjGtMTefXNh
GSgibiLNzSTNwHmzZZaxSKp7kYyWtjJqNVrXPNo7YvrnogaUF9am2OQGyhtixS+iVsNtwBwec6wN
OgFMI6p7EIJii2PAkljhdtPjt6JRQPtIYQ0i5PVvVVqzkSq4HG4YV8ovz0632shMtz+Kp8+fyu1h
RhNCoUo4tYf4r7NV3o8iR/dTa64yXghWEal2lnWo1fzrYCoLIdPtecEFJuEoZyZitfkGC1Y7C7TY
0FzUcu2DUuH8nbRQWf75jjiceUmU0pHg6LPAzOxxqoLZo7nFoBJ/tY28jZPgd6C3OX4dKA8+v9wH
N4WWndY+WzkKHEe9flOFkjSFrdOnBKlNn9NqPFpqXtcsvKdbiSFFWu7LoQHC4aSrs9sasrJrTPID
V/b9n8BJENAPngImWq5h1Zj5nRj6cDf2cbkNq0R/hMb+5fM7fYszrk9ienqTTIQIHl2TPFuUcV+P
nVKMmluPEQbBSdwdxlTYl9rwHpFTDD+YyONIMMosflFys1ibVO17h8nvJhy0e5zwvgn8Z++ZYGju
CiCIO6nGNl2zo2zn5F518ZXMXwWj3h69uKNw11Z3Q6xD3CqZ066guNhtchdGjObECLazrYWOZlUy
wbwpfRGcwlTJlmKvaaOd3bMGFJcAjOo2iIzpQ323aZQBnCbHaXRXJA1WtZbVn2PI94xNxKoLiaf4
VkrOhYoUOx6dAmQNitX++PzB36QaRAPM7xFqkUQznTp77gYGZ1qZaJprM5x0bAxQMB7jlXdZYjeb
JK1/1Uad7lAru2YxaPvPL/7BToSV1dR3I49HuDLbIDKIRKKzcs2NA+OstrUKAD5V7hu9XAQhf/Ap
kXlPFFuKb2i+Z58SpjnDIIWZ7WYd1B/fSX8WbSAvrOKPPiReI3EkByyFiQm++/6NSmYuS5LGVbTB
ZMAm7iQUjpx+dESnFlIVni2pzaD5pNYee9Q/uIap68+f6QcnEUUh5ik0XSXUnEi+739CFEq4loAj
dTvfOqv68KAOSfJoUrVeD7Cnzk7IkZjk7UIM9cHzZYhhqvcQT0+AmOvLjnUldKqNjpslkbLLcVHa
+piYrD6/uQ+vAlaQvZ7FeoOzTpSkxXHVc1ysZZpLLOSzpvTx4+cX+SAnYjyM73saz5/6JbNHaDQ+
lqu9abt5rF3oEvorhQGekxbk+TnHSulJy/QBwGv7Evq9/GgAHtx5FSaosZ52x8jy61Nj1AsH3O2H
ijsQnUqU+jQ4ACVfP+BCwemEIRHbbfXhp9RW9V0I1Q+ubdZOvlF1tNbMjvHwkC3oJHm6vXAW3a4r
TleHy2uMz/P8Z0u7xOdCwVPVdnWvHk5dipVJVRdipUWPRbUppclB3nKWpE3T9nO9RTIjQGA19VuA
JMxPpjgQsj0UiuVaY/Y9jlrkZvAssi58onX7C3fXdmFLeivmzq6okAvTeHUYbWaVXT/nqI0Uvyql
0SU2a/ZDaYg9qGExyTfLewUgoWWXyh0mf9mGWQVgjY2hbDp0DGsa981SJeaD+2c8hTyBfYuRs3lW
BACvI0Fle27yFNeXkENqhddq8jOis3JXpUPu1qmt/Cc7vgS/oFkPY7Rx+h6pEQPk2osug9jBYHwC
qsnBJdc0Skka5/o/f5gqw+r8PgIVNr45qSUUSSkXKjGlogvzYjrpPQ4TwcIn8FbAm70bAkk28OnQ
Qv88ezeIjptQoVvm+lmCoS5uQsE6FHW/S4b6LoD4tzHqcdimjazuHK35UmHPQyXVc/4u7BAfvBaO
Sxm53UQqB81zvUg8aWgIYyXF7QYlOvrhmB3xtSABooQUgt8EHPnTC4Z2Y6ZNtI8ra7gIrTjipVX9
qHAMvHdyQDbkfCVpzZAWydFX8fJymqWs+nbXILTAp4rCDlJ47Aaufyis0REenWK6oyqNf/wKfhJO
PthxAk7WrEMAizpWqvEntMElpctb8eT6bXFt6of02aaG81xZI2FTHXZOb7qOE2Lzbp3rQsshgUPU
kk7j+Fom/xVt/5oBHEegdkzN5mRTkFilI3Ee4yyOfezDe6uuVq19FwIUrwAPVkb7R3KM4+cv9DYQ
Ye0CW0BCC4OLusn1Y4IwiDbQD/SHwNb/pq3IHxIooRsHW6CFK93mRFP2wAT8FO4wdzmLQ2Q/rKQk
77SHXBn0XQFAcNcB0dxWCC6wXXcWfZtvb81QIVuhvSHKdJgcuL41Q65piNSx9lB2Hm6v0MD32AQx
0yti81VNHeMEQhcM9hTvG5HNf3jBlpKI/jU2A+mnb4fWrmwLsc7wFFsIGm6gY9R6GBSnFsECmSRD
s0NNYnfPBq02Xd97QBQA5XybDcFroH+XEmWDedWqjcy7Nk3P2APi3g1zNVJ/A+9/NP3qrpIOpg3y
6KvE0DGAUsx6Hkr1XtiPZoviNohJxLVN6XTriQLVo8Ltq0Od7VsJHOXnC+iDyI87IYrGSgTPMGQh
14+Z5H5MTf6hwBa8YNMZbSQwlas6bPJH37OjyRfG+96YSrUGTJXvq1xamLC53ZPIJMBk0TB4yxVn
KwsImOr4oam6ZieUcx5Lj4nmbJtOv1daiI+26J4/v+e33GD+gbOqED4j9oMvMAsJfKU2y6D3yYaN
5KQb5balUREYMIGrahs1TzZqf11Cki6L3TikeKkgjTSzY1JkL74MyHx86m3sUI1T4J0z3cMxPneH
fltHwdqu1UOsrXElBU9UP33+yz84SHhWzE2xjahoJZ0pM3uXeRVyZqX4qKouaXX/ECRZ9OS3feha
eQWqMpkOeAtXV0OX5H1V6YAqhSo21YgQ/fNfon+wQVPg4TPgAyX3nR9pvSpSG3K1Dk5uRHeg32Hq
vc4T9RKJbutET0r4mDThxsZUqBjqIx8RSoFhKxnFlprRxQl2aiBd2vyll04oJ43yJZT2pQGyzn7F
VcYAq5dftCj7avrFoXDSQ2epLyI9mjL8adt3rbDadt6D14JWg9OKZzlCiDp69VRjX6jjIzP1X+IU
Wwmjpg8yStYLZPz7iRxA6rI0wz/xJWfhnkYe/MZ0ocLCsPH1ezGzKVnF488FGH2nS2z7o7cyo29S
jxMPoY+wLkP4lYJfRbMxxYdDuK1yxtB91L718Gv91qWa1nfBDkA3MwPxOkvlY2NrP0H0mSsrjR/h
Obgj2OD6OYMthLHh5y/0g+QBuASTEaSYbG3/i0V/t7TgxgCVK5vR1QNjPAeSCvKAbPGCh0CyE6Ma
78Mq6+7hL4d7WSo9xOhRMqyYp242kiHHd1YbN8fAb+2lYYXb5AkBA5EkOy0IMFOfLfquxfU2RxHs
9rU4hVUtVsLsjAOu3DDaNUuiuJvUPwlEhx1BXPuKF5/YGWMor7DR/pp5Sf+9LauFTeSjjZOmL3x4
VAw0Lt4+kHfPq+tVTw9jRtqIhZRTpas/CG+DI1ZyzmObBGJvmqW01UoVjRqV5pMVaEuUxemUme1j
zJrCEWISmUdjzk7/VnIwcdXQd/hadFDABKARYGLrbgyCpUDjdux/KrNQ1COnsRkOmE+MGJ6ROW3t
DW5lD+0J3NZ51Iv4ZDC2du9HAPKKjjEZXDuCHz5i2hoVUMKCbYPxjlMYG+sw5lTE1bi5d1pV+eVI
vnXAD9R8lIfRuteEJy+cK7dtdUoJLGm0S2zzKiy/64+yUSJhF4XTu42cnBir6F1R0/heBbJKPVAY
q5gdegWYW3+s5CG4kwWNc8xC+lMNePsEH1GsVDsYHqoy6V0lCe2HzrC2TW7VZ8wmiy0Z1B7jYvgF
aRFdmlr67ZuAWRa22o8iLx05IkwxgjwEI9e3kTSjjn6t0R7CMtkASfA2yHjcdtSatQPn/fNt4PZb
I+oiT6aPheTJmgc2SPfswCgK7aGXGmVdSJq1Karyz+cXuV23TP3QLmZPIevhQLu+oygcwhwpauyC
ek7dwq6eBuEY92OU/3PuP12IFil1LczE5j56TL57ra5WsWv5Unpwiva/MnZOYSfCdadE55TYf1VG
yT9jnJCrGzQDGV5BKsvqu76/NvMiJ5STzBWW479oo/FDHYKvmHciZnHs5hAFmbf7/JHevrfpkswB
aEzNkA/MDiDMlxUrGevMxeraPIP9Uc+1sSSOuo3UJgUg+SvZxmROqF7fl9xpbQLlg1gH6cc2rAeb
mmsWbi0zUVe9qvYrKW6jhc/4NtDAAXqynGNcjWRwLni07NTHYsLK3XQwuj1HsPRU5XrzUIb2L6fU
z7THFWrQ2nDOPEocC9/D7WwA7/L95aef926bFxZOHHhN5u4olxjMPHrxvYQqq2udrdY1G4qKX3GQ
OmCDcQBmntktxTTYQWX6pQgx9jGeC2L3qN6Pxbm1pBVl9Z92Xl4czBDWjfIUOEu8xo9WAvkWNDea
9gxQTX9/94MdGedWG1Y6BWMI0pgfqVvbyaKF5/LRUqDjQv7DEcjmOquAY3xAoBXIORicyD9i7c3D
idKXwU6A4odNebFGfSkO+OCaoIuYHmc7t7m52atQi8GsRtNI3Km9b6J+1Y3qyZCSjdCGbVh46xK2
c9P+Bi7xEOZfEsd+AsC/5vA+qV1y0bHbTrulb+J2d0aXMKmNWJoI+eaQu37MhiaPFExJsu5bbVoZ
FRHZPI56AlWjyBfT4tuHgAKP3ZlwiB4MG9v1683VshDcc+PGrZ5+i+LY35WFPb6IQUVypQpm02M9
7B6iSvWOte48pXzQz6koiIYsOIOlh8Zs5Zi+9pTUqTiGuTX+wgtzySzyg1RlEtCz8RIfAU8yZ5tF
JgyEYGUO4pzg5VBZqneuO82s1roZfe8dXDLSalfim4tUQzLT52I0inVGvrFwBty+IBJbTk4iWjRp
1CKvH1hoK34XV6gX5RI6qSZ10q6pnGKf5QbdQiVbIrXd1pu5HkHHtFVOnrjTC3z3/aE4LEJskhtX
tPjHqUmRb43aDu+TUt/Vdq+csw6uQCPwQfv8CLid4Jw0KDRE0eBNHRR99k2q1qhJdms1biSwKBBp
pe7bwZBOXsWER1J30mOAt8fWymsQaYz0/hD8FY2EMNwRafymS5wlXM4Hq5X8ECEUoigWwVve9O5h
RFrZywlNGzepVfNAJOudDKNIN3Tpsh+IbZ1tG/c/Pn8OtxsgZwWamKnwbIDMmp2+9eB3RSb6lkI4
KamtRNYaE8Bh4WnfxjAold6GRMCd0n+c/v7uzsLCkMIyLgsXWEaFfjCp9raSy49j4IiFfutHNzTN
DzGdi0CAd3x9KdzVCjzSvNztBXGDh6aFmlA5Lpyzby2J62xiGv1FXsHmynObE6yYByWdSWXvIazo
QptDnB4JoM64lptrtRLFNs+M3/mg93cYCfl/nJqRds0iw45LbHsbughbKU6qNW7Zv3oio12nTgbb
nHiwBGIo1bmZbAep1V8/f9+3b4J1RVrCwPBkSjsnMpVmbQ0IKLyHNsCCqIuY28vMtNp3OEEtnHof
JH0EIVNAKfPu2fJnr6JKQPoihylcRj1+4TwlngQe3dsu8v1dIrDjjNm5DxpOPjvHHicWY10tLLzp
Eu9fk6ZMfTR8JGAnUFSY327dN1aZGnX9QL1T2nW28LcCc6+X1o7FoYsycWiNqnLbQDtnbewvwcdu
poo1SE7TDgPkmG9Ln6uwMHKxRG531kMD8/mus9XiKAp/13sT6k0Ot2nIVx1o+khuHv3A3cU7Si3j
fzX5xlMuteo6iotgNwTq995LMTMVSrP9fEXMdx1gpqjhaLtN1QwO5emDevdtOr7PzMigi0vrFP8F
XWdQc7HLo2xEmauVCGY1kTbfP7/mTf9tuiiFVGJUAk7+Nbso9oR+lsUivCSa7n/pfIf5IiOEIBPT
8rR7Zq/BqQYHjGnqNV406RmEerKOzDHH/c3IlxKC+bH39nPUSSo3RSdkW9fPoEFKgCTPFpcOY51Q
rb8nmrGPbb7ItMjahTU53dvVmpzu/d3FZpk2ObOgXG+Ji94I+86Dw41SAFbu54/49pYYXJxauQS3
BOU3J6vS+urQt+Ki1k7y1Y49chDe8rrse/OgkFEufO3zjYUyh4JwkTCGLw0yz2yLV6nnCC/lrjrf
+D0aenQ0ojpfYye5dEx+eKWpf0OKysk13+EzXSJ/a3pxwTzENlYp7K5V3LfaiLMfNlyfP8abjf7t
voh6UfVOR4o8u68uYpKTLZ7pAaVe51q40+ypeyVACHZ9P65Hr3nKI1RHlMOZxLG2hj8c5GTc5Ul0
P+DKpCsUxWMSGAKbFViVHV7FZ2gyJ+FHC0H/PJqafus0cK5PgjzO89lvBaNneaHpiEuQDyoDIKn9
NNZqus1bOBSZLLpNNhjeVs/7pbzzo3dCo8sA5Ug2Sx/w+gPCN74s044ri8TQV0oTandYXXkrX9bT
fxw6mm6SzvB0nyhROOKvLyWN5mCUAgxXIKxkPflmrSWn6xbe++1HOn2lSPJYZkSJ87amF0RSHbZ+
eMmZa6RZEBGGMUm4+3x1ffSRcjSQnrG0AJhMf3+395pADhlR7MTFc7wHPBVbt6Qmeyqkrn8QcNSO
/5fLTXO6kC4wdpkdyAh3MD3J+UYZ8wBEav4lxCy2jmT/VmO1335+sdtzhSdIfZw+GZYDRGLX9wZu
Vc3DXmab61tj1YdY/soFqK4m7PZxYl9CtfrH2IagCdQCD/Ktwozq9fqK7Yhrd6N3tMF1E11x3Jc7
0J/NqtWKbmF3val0TNdicIdiBxvsJLO+vlbUGgxUpaqBZEPbqZW366mCbno8PTdWV5+krpY2doDj
XvZF9dVDL+5j/ZL1z0FyqUokh/pJQcOs4jXsx+NOSL26Lq30GdcFD7shLFRjDZJUtvCzb/JMfjb1
PWqVE6YPgc+07N8tuC4XZu+QXroRRjmrMNG6DZxyYtcgtDdRYeTfQoiBK7OuzQdFbttTq0B5CS2n
Xlj5txsGP4RGmE3qYRAKzN6VUdb4xkbAufFDV+6m1jz2yoKZVsTbCzc93dP1eWtNDgLIFNicSENm
1T4w/kbhJFLvpoEPsQlq4K6Xy/Tb58v99lO+vsrshjLsRs3S8wfKmDbadE3FwMFW9pFGU8vz8/3n
V3vrGM5varJhYzTdApbwFnu/e5GKBHjHLqvB9VNlJ1Xe19xWvXVUMVQY4AlwKrofUuifG+Wchhez
O4XFkwhfhtA1vLPav/q2a4QXFUvoZFg3RbvOzQsyOTfOf1XR76o8Jd1/fu2vRxkAz05V/7PH32MD
yh6PAWdLyWXVeD868OKDc3JseC418O/vdX7x+7NwfneOhklBycT1IZSwJ1S+aMajNH6V5S2ZrdQ9
1g68sHBvFH+d9tgpL2DzW8qRmG+srOCv5KwzAxfu8GBOnKHfqf+tk6JVGr7ST48CRliqX5b4k6Z/
EybkbeytAzCx1UlRv+XOg92ggFI3KShhCf22FR/xPVl9/vxvchuCZVRjE8WYujzlg9n3DwxB9AG5
FOrBhhZl4ygvYPiN19rp/btCDXzw8IlyZFxCP2fI+lZwd60lR5e3MHm2CkgrJrUgkTuE79mBn0S9
zTCX17k1zvGjkE9hfhiM+hcWEhSKgvgPTcB4M8bGq2KHa1n5FQ5U+tJVgxCnwEpPO7ViPMfVd7v/
b1T+OMohtpnnkB4a/ZeEsiIb8/sou+vrXZhZ3/RMfTSSX1ZP9xgyxpqy3cKucBvAIBEmN6XZwZF7
M+pryEFgdTicuqpg/loLvkpUTidDUJxzUyO9g9m/0pzCWLjsTTtXe2vToQedzOEQOcxCcqVIQZwZ
/eA2Oi8ptKpi34/AL2PDq/d6iCIP9nCrfBeat6+TNP4SNZpxL7I4v+Acrd/XTeOtTaSx/3xgU5bB
LhDeKJrmG2FkFkVGgNGw7FYAaTPg1Tu9xTeUmtmqmIRony/q240Skxf2Esp+mjMpQK8PB9lOfHkQ
GVcDebsb8iZlALZfEkPcNEd52JzSbP0TQhPg8ezTsRjPVRWMwt0gkY4eO3J9RMqMXfiXNklYg21A
K81Y+4rkr0MsSYdR+R166auZ5doqLasvsEb3ZRSv256Ze9y8y3+OXKbJOk516hYkTvNsUIT8uR7A
G1RG3T0yCSsuxL7murWtJw9Toy+0WbS/nz/72/OQ/1MePzhT1MhIu6+fPdyNwqQ8LruqxHR27QTV
rvWzfquZS/HzB98Yk/ocVgbNxGnE5fpKY6KPgeQjXbBAnm18gbSR0d9m5QXj2Q/2FNa8185onj+/
v9tKCG+duAMl0eRWfyOa15IMfVEQj27HhPhLglDxjvZXBnRfGdyUorYbpEWH8Q15vi5Jr1ktwa8S
Q76uNR85BbnevmUq9WgyBY+bdtniG9VFPz//mbdBq82Zym5APWTS9s9iBYHDRzhUJvwODRfwoaiU
x7SozIdcH8W6E0a41dpmqQP6wbunEIIKGe01Gc1cLZCCcys9TJVdi6x57BWbijeeEMgB2oVVdgO5
4Ntj2hwVJOM3pFBzmOMgDUi1bAfdihqaG6WVzUtcjs9xHo2oLp1a/zNUcLqcPH6kC7Ayscz8kTtG
v9dhK/4o++ir5rflrq017Z+jNGZTTPI5fh4Vi/kYmRonZVD1eenS3vDhIxm4Zfd5srDFfbQMp27f
2/kyvWfzevXHRY54xihKV1QjyqI4GHDQHu2VUiChqzVJ34V9sZXVWuwIRsyNsDpw4GnpwovQtgiz
0l3WyD8YPRvX8eTCMkT9os3QdNxcH+tQsMjf6RjyJKjNXf9Iu27QYZtN5tbNdwH066R6ZXnSY6P7
nqbIZlLfYRDSG4zziCHPpcaBZSsnefC9kbtTl/yz+6Q2YfPQN1BZoItGhn/9e6xaBRdulLkbMJr2
rBtd/jDa4ff/oew8miNH0jT9V9rqjl5oYTY9B4hQFEEmmcxMXmCsTBaEQ2vg188Ddu9uRUQZY+qQ
VUaj8IDDxSdekU+J811qU+tpmMHuS4l9KzVxdrTN2HxT0QzFhHD8liYNfZNazv7+dbWK+gBLpGdC
jn5+XfUdBjh9S1c1i+LqOWnLeDMUYgk+PxEuL0VaI1zBKjksLgbniUoPjrurgdofLTuPb/slQfnX
nO0rq39ddudvHA9YwAJUAZAPOTt3sgykg1yXNWR8ciIIlXVQ28bim1IM0H5K/2aTZH2hjEU9muBR
A8x6+kJHw66WqVLLIw5j3Y3cywSBo3Wll3h5rHHO0OgldlntWM63mtrJEdm3WSHUEUWQy9vHclKy
nw4qjJ+/ooteHo9D6WltY3Ftr9Jnp4+jKktsZZLTHrnIEPLolXCnWunWTNt5W6IL8atq1F3SdfPr
MM2JB9S193pVE6hFa8+pVVzTKLvAzK4faC1QrSEOYlD2WYhTdeAwUrxlj2087nrdcO20UhwYA30I
oTkXslfmo/YUs5H90pEDuRsdf5H7/hvmiyv7U3dKGvbl6Dox2jUOCry3/K7tirwbgnREFJe70Rhe
7TztXeQl5+ehc+R9WyaNJ2dds7ixlgChy3Lt988new0PTlYqHR3CkxXSTd+Ul3s611U/LSh+zvJR
boGw6PGSIAdYOodeQSskz+1kP4DIfC6VKtknsrR4nw9/+a5pkSKZRrNcX8lv54U5O4sbZ0kz5ZhN
uXgObWdXpcu0CzNtA9oSxPvQhlskv16LKhWeUQ6mb2HpoC5Y5s3LWFxpBF4scj7Oylqi1Y4dwYWT
TaSYHQ2mXDnSwM8OmRrFtzMUwLc6D6/lnBcn0ToUPUeId6wvJHBOZz7sYzxznFKhwlAuD5Jhtd6k
0if/fIIvwkNGsbFqpS4DWwI2yeko0AuyGIl7+bgShL1M7fKdViojmmPzdGRrNU+1YQxBjej6lbv5
gidAM4jCLlnsWsdj6LMHBDBeD7bTtUdcnbGWy0X7XcIpxJ/yUb2pO2XeWbHxrZABI6ZlBH4Su7/j
3Mf202zhK0tDecA+JAqfMgTHd9WA5W/Z1K/g1h/I1GVXEU53mJ0pP0pxyz1OaeYPPVs5J4gkqrsK
6ayNNmHNOlbSpgIl4WeFIf2gdaJuZnxbryzli1iTx6USC2GVfzRMzgLxrEycAeNruo91gzQqNSzf
WvD8TGcFswDN6dG2ssS1wtF6tJ/uX0Zd2zTACXEGunDUtBZb5IPeHhH524LssNoXgyqgVA3ApIOe
2LrWhaeW27x5RhvHHcdDByFDKr5HKfjw/DFqW389Zitdp975GI6IRqjVqoG2k1L8rJy3alQ3okv9
rLzvYgkXhA0SznFPB0TJd1WoYWeJ2E7SebYugkhl+mO0D+/gnUfC8KSu9ONh3KRWuoGNt7OyMYCL
66OIlwNRiBtkP4t4N+lF0KaZvwaKmRi9jF8LjUBMu06PAH0CWQFjbAea0WwKG09s/h+NMk7Q9kbP
Ej+U9iC4t5mleCL6XebTTPq2V9VtG87bnDoJIlLNEKdcjNDjP99jlykwRQ56ZBa55Vo7Pm9LF2Yr
069q5GPYL24lLXjwYjSIfptzK2lzdJyZre1ELOarZtbAf0HiEefF+jCb1h+SVpf7zCgsP6RN4eFZ
HQUSrAO/bWztjvTtmrDwhe4FiHKkvyh3sWY4+s/NNhxhh4qUqZSZjK7cFVVS36LUqlA4HKUbfYmU
+1jOEjcG1q2Mth7ITRcGbaYpN9hf/wDmcCws2uSroEztLSIdN6HmFA9avly7eS/PSHAGtPkp9dJ5
oBd5enqZi95p7QxeqqJi4M/5FG1m1aofP39/fzXKSlygYUPgSfv6dBSnko0BcmAP3c/GTqxEDNeU
UWn7fJS/uOqIZkCtIY+0lsXOg8KmL+JQ1tr+ASsk60A37IeKH4Lb5Or7JMPp0/Qc78dhS23OE02L
iI2VLhh4RyK5YX6VKzHqZfOA5BSUAG1l0if42WdRTZk3RhNJonponELztFKMR7tAubtIImOT1PEb
PsVDMALy84qS0EtCftlLRPf0+bxczv4K5WA+qLlAQT+fFiOJphTvl+Jhcaw3R8ekuYrk8so1eDGI
DhweBwyknOgzXzRKCqeNMPxIpeOC8OYtnEQqgO1UXjmNL4KpdRSkDVn8kJRIAE4XUpqwTDVllo6S
Xi5Blw1V0JvlsHMqsBC2HaebPhnNvTTb1haMoHQlQv/QQzi5DPAtAxy6SpRTnqH2eTq+pi6Flhqj
cW+MCYLsWLS6yoRjTV3GkU/mqcPSolboOglVfHtGQS3Jf83OoLmJyLCTRK6sVcXsIYrzLR0GwESR
NGCx2Fjqw+Sk1s6m9Xwj2mF0Z1zfg88XwsUFSvYHrwtxL3xnVi3g009fTnnedZ0hjiKvFZ/qUwGn
KqVgNHbbRkn2ZtLL1/bkxfWJ6Ax39aonyyvjzZ2O2ehTwzTS5slxUvI6LE0exhT5EGsq9Z9WoiX7
qaQ+rSyLcYcnBl6XoVnt2yWxtzMSj97nM3ARfVKfZBPwYYgK6SGfVTMcdPbDKlkq+BboAWPVpH2r
ERX+Q5ol/cruv9wQNM9UrHRp1oGXPN918WTooZCALNRSITbWsEKWkFK8MspF9MmsgdSFibK+VVor
p9Pbw3GYqRWkx9Dqi00a44UqkDDbIHUevdT5mHwTZRhvGlpfV0a+PN0QBcM8FOctuI5rFnk6tJjG
UO/Nrjr2Y2f4Uyz3d7gwpHgQpptSn8QmgtvpNllc7i18DgYEG7200IffP3+ll0fCKnDEhQuIhkL8
OWIstEadfk2bHw0DrAiyIt22MyxPSefxsUrnGSl0mjylPiKzHLbqlVm43FIkVcjkA6D8EPo4i0lH
FaeIRR7zI/Sa2C0gTW313hh8duCXdBB2UCjpNV+1y5ocAAjOH1smq6HGcl6RntpsQejLVu+5uPSA
ALUKiPSq3O+EHv2IJDnfxfICyb9E9tSl7BO75dQjyR6Z4q6ohOqV3VLRgNTkV6Pq2fSiEtqNlsnO
391vK7saWQwY1jRdgZafrpF0KQa7mib5XpfUr3TKBypOOvo94XDl+rl4D2A0SIKAuFCmhde97sY/
tXelHMxEVTLQIh2tPP9hYT1ZlMhPNI14CfPwWj95/XsnF8E6Hp2HtQC1KvCfLf6l0YuGdr98D/20
c2NrSjwzyrIrT3VxXK2jIBtNrkP5merr6VMVIgsRjBvle0nK0cLGH26vcmK7lNmXKxWuy+CJsXTo
LB98Ng6Ss6OxmhIlz5dWvo9N9UlbwbUYvAhPBxX1rvfTsB1a+S6s1KfEbF0VrH3tiiZytlFOx7SY
7F+fb+sPperzGcZFYEXD0lwgdDx9dq23m2RyavnejqrZL8w4DJADSQ9KqfVuJofONpVjsVtCOf2j
MnHHdOElx6+OumgIt3e5E2Cq1W6byOpc7MeLTUirYmvaWb1DbfLXZGbxDgiltJWF8R4KUfl1o84c
U5J2Y4wiv0+WMn6rzXD+3qDfvstK1bjpE9081kWneJznWLDqQ33LReY8K0V/1WFnPbtPZ4BGJgAd
4g1YbHjIn86AZZVp2qsVDEOlN31zhD4+DsqjSFXPKUfDZ0zTb8cG7T7Njry6keorAcNlv5yyAn5N
RF2gg9Zy6+lHCE0rVaMCPohaSAfNkG57LWqDurGmmxy9vkMbZ2/jMqQ3hYyOICaTFdyDVMNvQ+TJ
bZYxoVq0KFvcaYc/zC7T/bBtMGnOoOCnVbRrCHK2KVd2UBP9BKMyybetnVeHOtE6T5ZQ3veWGVbl
MmvmXREmumuXuXSraEqN52LBWW+h25QUD5+vvr84YhEHoU6+avog3H5+ntSTVKV9LWDZzJq00VGj
D02tRWwjUWqOy6Trb3PJafxGLLtsXJ66OvMzDftbeWiNfZ7ShyUI7MIn+p+OT1Hj2NujduV0vTz0
+JDwQEiriDG4CE7fjh2BpWrsVgIvrteHdo6RTcxgL6U2OJWkSSe3HTT5yo13efJRqaXpRMnL4eI7
V99LK2mqVk7GsY6i5QndsOZOjtNrLb51bZ+s/ZWApIHLXDVBEEE7u1fRcK55CEQUZNa/OutjUE6j
CLoxrQGVXvUhuDz9KCog0kUYRX0fWMP61H+6P2yTk9bIZuWYigqN76o1qYn0U/u9HHUpqMMGdwIt
uZ9bRd2nWmx4okQ7XpWm1lfTbHoC+nYttLt4u+tHQtCL2IKDjYbK6UcqWnRArBk1HSTovvMv97K8
yn/mJVCVSJeTr3N4TYz94t1+DAmqHQEf8pwPDd0/zQIm0ZM5l6FynBMj8jqkT/10Kse/WwJGCYme
5Sr0SpOIovjpg8ky0tWChuhRb5RoYy+Z/b1Hvn2XS6X29Pk+vggOicwYhk4UEwhb7GyHpNWYIj2M
lJ7ciP4+ETe902AG6DhS5iEwpMkeLfZARfH9AFH4yuCXKBmMvj4EJKkG0W45x0Uswq7sxOzy44gE
3hb5xXAnDKuhIKEokDexuJKDsZafZTuugqHNFJwKyiHIKYq71WiEXhSZ85Uj/TJsXz/UCr+Aukxs
cc5bt8UgcbHH+THR9HZPUVv2y7J0tgJzFFfQNNoPsvolNiZPyCnKTYnYhWp2rax6iQfjY1AdWSVu
SCNIJE4XgQasEpOfMTsWtXI3y0l0h96mFhBlA2ZS6tLP4HX4Ti8Lfyow+M5EcSW4utxfRBWkDiQP
VBMurDLyJRJcLQM88V5/0nUp2ncpyllSXHU+el5BptXXtvRfPDVYLUDS8HRkjHL0NeD70wbLkOzs
2rzMjnNVNEixVs5rE0s40nWC0uVoy8A7qBykVMxYpG0dtJNDkeDzTXG5y08/xFlckVMjEk3TZ0dJ
JNKmNqU0yMo0+vq3R4HgT4+HBi1E/HOIWN45iiTyND6qYwzOTlYkfywgMn0+ygcj9fSioAxDyxDq
NkKA1FxPZzSZZb3u5iI+Rs7oc5m7uXjJtMSHr7SZjO+O+pAah0570cfCs1LdBUjrOlnvzxJ2w/29
Fc5oMid4Fcpul7ypi7jXioOhv/eRjmn8kxp/DSecJQTwy3707BaoSZ3tiMw3djF+hQx1a0fDS9W8
lvikBU31O4rHf/99QQLkDgTbwEVwzkyG+NNHfaJGR3xVbuxcUvGLaK9GPGvGcj6RNkBC5ARXosB5
vI3O7ESEUsdHgXj9rjJmywth6e1mp9zEkhUF2HQ03minjmeBp9sVmaq44C7aK2/0L1bnyvwC4wx+
lmTu7HZoEfZwejRGjuOQajQ3MByU1wrp5+vmcvPDL2PdrCcAkrXnp2DVO0OUWEV0LJbmeZQX56lu
re5Z4qDCCSWxSHFYwF/+9qCE06BUiOsBb50H9HELiCq2kRda5DbbL5hF3AAux4MlnDaZkAafSPSa
2+nlg5ISM5GkqlhqQ3A/3R+tPsV0hbsCZRUwgoaZGi+yvXS+XUyKzzKKbpI6z7afP+iHFcfpYmJU
wEkATUDMoVRxOqqT00er56Y4ds5xKUNPifE4NDJUx3K3hGWwjJsennbxPIHDlcfnTCKb04Nw3Ffh
rqJWZYr7rt8j3uJa9uOQvOq145nzvBPzTtFwqIECBj8rLzfaGLup9qTkd1p8bzmUgSOjfTQXZTPL
4NbbDJ3H1k24Vp0k34Rdvm2RyxyUzu+QzLRa8ZYDfg7mDNys3UiJF3c4Bo3NuPt8StZM6c8zQkmC
Ch2Os9aKvAEkeToj1sLelsdk/FJwOexqGW+0GkPInVTKGr05dBQ6a7CCvNevHZEfUdvJ0OjdAkYi
aF89HSglnA5tO3m8cCllXxDLVN0OEdqnPjMeGrWL9ni40EKLmOvQzsNAS9neZj/qu7QDTZ6bM5JZ
Q67izGsmhxLQgFeI3NnUHJkWBq5PS4711hS+fD5ZF/0+5CXI/O1VepBVdGH3OE2RiPXGlB5JvXcI
qVSHErjUsYqzNpAqo9lJfetnhlz50kgAM0+yHYS6pDykduLspg6X456SujmrWI4PivY020Pjd2Uk
HnI1Va8s94tAb0XsQMrHoIQTlObH2SYrJafuraHRHkMlIlFQ9XYDmaD8Dsr8VQp7lMgQMvBkNSzv
osU23Np0eg8F4nBTY1XlcV9Rhpgm/Uq74vwoBbZHZ29NY1cWB5Xi0xcvykUqnXJSH8MyioPUlFq/
j+LwSuXoL0eBJoPFGTx8urSno0xVFhfjstppzEm1wYKPbVfX3f7zJfGhxPLnVUyRDeAV8G7tI3M4
vxeGXMmULpOMx1Rx6o3Z6LNXofYKJ1p+Qx3gMApNBMLOns1Vp2Nu+6AY0iqYJ4R/HbtrgjKfxM4p
HOWA4Mq3Bicft4+f4jiJkUu2v6aGPPmDVpQH6uwmpwMZEOoqtadGShwUulXfOmFu7OK4KjxlkcSG
4qzh6XJuod7ZofyGV7VX1Lr+bAsz83Rh1UEq29mVm+tiOzMRzAIdBQ5X4tCPxfinGDKpxsXpsAp8
JNYJjA2a797sDfskoMx/M3nlXexD8ztWr9178hReucLWJXP2FlaEPcCdtRxJlnj6shFb7tS46dRH
AJ87mJx6Y/mmvlVIFz5/3xeEsY/HBHWBKBVkdJDepyPhvGjn7H71sbq1t+ZW3E+baq9sYFu7UaC4
8ib3tG31MgTWo7G1DrJfbCM/dqXN55/j/P48/xjq6ceYzL5PBrlWH1EKdg3k4DLjVau2jWqCKr2y
xs93ErEyuJY19iIyQU7k7JF1ba2mxCiuTUph3Fl29NIWjnMl+/7rQcBOU9bjYj7XviWgqpswywFP
JzgqlkmaBKBYkyuPsl7wJ+sEbRIgEPT6V/k6rp/TaTPGGDnXpSqOZh/h4AzfGknoMlrZ+aGPYMYr
rYH8oQYz50liubZ4Lp9xxRL+u5pDWfuctUdxeIaLyui1LEwYlHO5ZljXzCvPRgHstaIM8OBd2+uU
8LTTZ8wzKj854hNHKrh57y7AfHcZCfXj5yvwQxrjT3P573GogaMDQi2MPX86jtUgjwG2L0egEfxR
1tn9diyrR7UwfsmLoaBMaSazG88IRsGnC/15NIc7o0qqAEMlc4deYevXSjy68qAkHJGdj4wggM5R
ize6nG1J/jZ5mvgyHsueE1nPiiXuUlk4vlN3m1mj1F46knElqzkLiP79VPSG6GOt4OxzGYUZ9njY
FTxV7USPs07Jt+FdGRBCXdR8EleP0KqsFNn+exv6Y1ydLhGnOFEVLdrT2ZwBQ1pomVOUaRXja5Zn
yaHqSes6PY/crLa+tdU1W+i/WCigUkApU1Tjcc9RC0LnMhnrJDt2lh7vwnmxufKhSH2sk/9z4pLW
/vd/8fXPsppp4Mbd2Zf/fazei6eueX/v7t6q/1p/9f/96H+ffslv/ucv+2/d28kXQQGHdH7s35v5
y3uLudDHmNF7uf7k//ab/3j/+CvPc/X+r99+ln3RrX8N3bHit/98a//rX79xrv9pM6x//z/fvH/L
+b2Ht+Yt6t/mi195f2u7f/0mGfo/wYWtgP8PFwBSjt/+Mb5/fMtU/wmtH2cA2v38h63z2z+Ksuli
fk1x/rmy5QCpgAj7+OZv/2jL/uN7qvVPaoarjQIlShBc6Bz938d/+Pem/PecMx3/+fofRZ8/lEnR
tf/6bd2a/3/rUvNdEYNoW3KWUwqBKHe22ERpq6MZYd0SZU+FgjaWiba1V4WR5f9pYv7XI3FtsLRX
KdOzA1dHEVqR9JQQyJrn+6qXjYdxETpl87a8snP/6qFWcjAoGLJZSD+nD0VBt+/IHUQgx8oDEXni
4ePxhVvlijrDaazx78kj1llvf4C8zOHpOLQG6rZE6xCMIiqLXjuliFeosXIDw8DAOisS3z6fw9O7
/j8DAnuBTvPhSHqWKA1ppCdYGIjAKJrs6JT2azqmzZ1EILQRsSO5Rtxes51Cb+L0eGDYtRrIO7Oh
Eq7wlLNFEuZtDRZfi4MVYPWAPV32XlRzGCQC2KYWA9cdpmq8n8VsBVrXVrsEcdrDVA3WPagPwzca
LfONSuTfHIWcNo2a8TDAZcPOPLI9HRTabTz3zd7BN2GnRKb1lA4LivcKLspt22aht+ROorh5WXU3
FETtgzmV4kemGnlgqbGTeaIGn+Y1gsqoPDS4lc3ZpHwPl6HzGk1YPwY5zLexJnU6Ppj0o+xBt3+G
OKq/6rw6UsWFND9vBPDYru/mWyvMuzerzH7FApsOmJX3Q2ulN4nqDF5dCUfxaeKmzIdlIUZlIBWa
a9MNkhnZzlYQLRddIn3DNdbGGq4eA/xPuo1p9sixT601vRSW0W4TTtCjQEHIzSoz2euN0+0MOX+T
MZ3fQVUqcJQb2uhFRl75remF8lR1EcBdGXHtHpb3/JMOSYkW8mhnG+72fivpIUwzrvzBl8zeAD+U
VEwwYUAPOVyuUXutp+z3DtKTF3ZmfRtn6Fd67VrDFrnUfB+yFulqPRufrbhS9vYMHAheH/30plB/
NxFYw7dBLlC3wQjPX8JEup3UyPZpBBluM9r9T/oBEsTDUHmWtKqXaIaGRuLNXZ7emmUjdkOehfsm
saGNY9Dih43THmL0ezE1a6IHpL7CvWJ1wGeVVdS3z2UJz7U8ozCD0MlGJKluuqE9hV6SqcOhwk/l
ac6NGp/QvBgVt41z69ClBiq8+F0gjGmHpbcMmektsZg22oK+HlqbxZsatU3kll2q/hxCpe/hYbT9
Dql9gMwxSgZupjb2TkmSdAUzNDM46kjx9bwctnKZwDWzlhYh9P5XxxFwyCenr12ZDnjlalqjfOlk
7sBeltubNIzMPardzffF0DUs+pY69mSB2xlKRGPrVcRofpp19ffaHKK9SU3RTfCEDnpHii1f64fF
z1DSR3wzQWl8HsadMynGSzcO5YNamXUQ4xLshWUVfrPxP/UwZzK/Y4NMmp/H4sWQB8hwdZ29zpJt
BXVpVdt0sd87pUBNu0is70oJKtkwu/k5cfLoSzEY5q056M7XMBcq0m6mvW0jOTqQQhZ3Mrtv8nAZ
k79qSwynQKvCe0VJ7NTtlmJ6ikND9kU5hr8SwoPjZBQp/XFL3KArLB4lpLm+2xoKwo96h/d5IPEx
2p9SrFdxoM5Onu46mCjlZiyGTgY87yyr0UaMauOXRrRavY0Gta539mRO+SNtIPTM616q5V8YH4/Z
RhuGPtwWS20X29BAGwxuuVaScMotnS2tddKvQoCVcaM5k3+1g9NbVOHGaA5gzcqVV9uliO64Upjv
JZoEAq9zp78utWR2/qQulrWhuoTnohQKfTyYSUUd1ozsBxlShUULAY0pVY86t0GaePQXB++qXWHw
Yd9sa+6f8RzXhW84i0BViB7nHS6NNEuzWc/HQ2yMYXkonHn4VuSyPmwpm0xv+YBzMgj+FqB1rbbT
z15GknXbF632MmKpZB2EFXd/5FU7PylzHkN/EiEuekVuQui3cnWJ940kCd3PrbyabuJUo7RIRJB9
aSLk0aQk/JqEotnKlS5cEi3JC9vu1kCc0J+p7LtNa4V+3zXhZhjCyGscCyBKOR4iO97UYc+CK+bw
RRuSpveAFfwB3m+FtqM1MNewTj2W08QPVrbl6lLZbTEuOzSFjbRF78g3Um9yXjAfqKRJ76lhDbe1
LsGArBIF3lOP/FNpqLtSwrSSxf8kWF5lJ3sjrkaIMqXpFngray92ntu+PTamuQuL3K4YyyYDr7Fq
jWiDW1NNQbkvIP3rylHV55d+naMl3nIDBXbd3FjdeGPG0j6vrJtsyl7Gsf5ulHWyncL5p1Erb9pQ
u2lHJaEZbhWz+mrL8fCVe4i2qbmTwVbBY6ZBmdVJ7wI4zN1w9b2Non5fFuV2UWE1DObygpB7LLu4
lvir8miWNLdoAtxxS247p/mjLRX4bfpRx/M7z6qnss4eC5DfWGTo29HUtokV9689Z4Obx2Hrg/zb
WwO1TlG0+v1QhH/E+vicNN3RUlgkTvFYqT0e2Ch+l7EDrg3DPCecS3dGfW0D8ePRrlhHw7Kz5Pom
zmrg52iHLGn8cwJrR2LqRs57X8Emrw3Hj5fspayqzs2MgSMzSzuQJpkbhpqH4sKtYUw/EtPaAdbx
hnYCUM65K2hUprmrd91bM/CJF+U2FjNo2+YAP7h2pVkh3qwWfqLetM0YWKl17Noxd2Hz30clTZwc
gyaDRsmTjjIA5eNtPUzPOVxxz8RY8K62w13e5KwjNd8Z+KDOFWolVjb/CA2p8lIzO4xjF+iJTa1d
YQ2HpaR64+CU/lhKcERwr/GjSTKx9BlNTxnRxynt2qV7OLuq03ilnUmuaqnbso4p5s/NgxSn9TfF
HmywHnpz7BPrQRv0vnLDSStvswVAo1rr+KH2yUFPBsdP67hzLZE9JwahoSwwE26kaCuyYgMDdS8v
9o3Rxm9ZKX4Beqy/xDq2qlaM2JiqHlIzYkdpbpSYyZOT2zdzDfCEPmzh2ejb7RiAh0+LgGahXzWa
vLE6qdlIk/1tDud3vSoJUAyTjJoyK8dpn3mA9hDo6xTrEV5ldZ/Iae5nWTm5stzcV1WO5wrcxke5
q5y9UxrfcSNiytr5xrHScGNm8r5ecnkbVV33ZcDabVOW9bjJpXDnLOr4Bu4kvqutxTr08/gQJnTp
5LD39EZd7oRk7GubsnkyLvsmaid/sqRXjbt+pwDjc3NbuRsW87EAT7Nr1Ah/GD1NfwjZ9mKpus9i
p/0ekyF5Y5Oh04LM6xzStchb4Xd98r1zTIR1p/j7bDLiyADeZE+P7ZC8wHr7ktv6jTOSTjtqGbO4
oRaOqnqvWNLdaDm1F5vdSFwQP02zfK9ow17Lq0dHmw990t4OCmJ7bmE2k4/w1rgF/XWnLNkS2HL+
mtXRjak3O3BASB+D55t79VY3pudqVv7AFmQHpe0LFrsvWWZ+oS0FOLa5tbL4gXYisNOlD5QZBnsm
95qHcedPU058zA8DXdh7p2t27Zgio63fSmxXV8ftoWzFHbD++ywV6ca2k3sson7Xptxf+mQ7dOTv
ycwRpEj2q6LXXyJYaB5MEBBEWYCbx0YVQHfaTHiylftKvEi3plw8d4v8e0ErwS2ywY+lKfHLrJRY
smN8aDXAW8jCbSPbERAAptk1s6JxQU4L4Cpmw7203Nao/GLEDqmMJr7bl6svdWJoX6y6u1f4pmvr
vbKj3AVDq0E0tKrgtXZVb6FSoH6VWmVflCCG5Wax3Fwe5r0z6lThGvWXbPMSRZXAu9UnTxHSzyrT
5Y0R9eYh1UaZQ7H9mpX6UxH3kmclQwoQtMjdFg5U7DZakzwaTb14BoIWbqSqCyipNEGmdPiJNkfo
FUN115vYXCWjFCxsbZaK873NitepKXyrTZcn3FRtfBzgrAmLywnVgHpTjY6yoeL9zeiGmT85/phz
5S5HR8i1TIW5rXJYcGqr7PSlLf1uatNf6mD9rnbZdm6lm7kp38LCngNMNY4cUwGKEsLNoqzbVKZw
6MYoC9B5TOwau6I5Ew1PTWlxuVTmnufnUdAUgXrynk3032VMOAcTw2S51hJv9YR2VbpVdHJ14rfU
seD8tZKLa2d7Ew6tvim7SdovWd+mbqiUxQ4Zr2JbLmZKyVquUmLWqPaVGlSrVs7v+dJXvsAVHZ3G
PuHIrIpAzep624W9UfgqsElXaeXpZcnm6dBGkvEzciLxLJzmvm3T2evmJn/CcFqDbiAV/ogg0G0u
OhIRuTP7F7lYCXw58bGMTOPvRaMCHVXzWAlyHDqfEnQ4/TIi51v3IqsuiiKPGkv5rkzonUhVYrwM
keH8YUXxsEVyW5pcEw6JPycCs9hYdKhdtc6C50wWf4lt1XwTcjbtGl27WzSYCKNsi/tsVpP3tF+s
ztec1nyVTEfyel1CC1ghrPa6CJVPt62dfWHHk+rGrTzvkx5YkJtOqr1dChiBbqTQmIzDKT10spJ4
+ljXfpF0y0Nom8PGHI3pHthc99R1rXHULJHfNcL5US5a4SWdrL+jdaxgKp10pDdmZHoRVAmvdLry
FtICOP6uFLcVRcmnZi4wQEdi474rkNUq1WxC7KKp/UrCUTCE3HYsAAa/zANeSJ4e9yRRgFbvzHGw
bkCMtj2QzDZ8xP8z94VSSp4WJmynoe6/JUjV3hTgDh4pDlQoicSauFOXPHmGO0L4G8ryWHvCCMWG
FWv91BWpDCou0G8TqxBBwh6DqXRUf58cLbuVBY7fvTlXN3HeJMJtjJTYAvOtNmZdI8HtGuz9gxjH
aKtGg7Wr8a28Q7QpC7ANfe/b2tpEsgMAKozt53SacLFylPppXFTJn9uR8AyRLix8QlcM9v8wdybb
kSPXlv2V9wEPKvTN5A3QOBunsyeD5AQrGMGAoQcMjRnw9bVdq1RLGdJSVs5qokEqMzwcDjO7du8+
5/xcpZVnBRvJ9bRH/NDIq1NhDv129Ip9eZRee+5qBDiEXEyVjTO3Pv9S16VbGKpggQmqJvu+MXlv
txuztfEG/tVNmxP2Gfodw7sPhL1tywnGp7RUOvpoIdOgnQn/nePNh1fJxq2uZEL+CvbPugmano6X
YZ0m6eXuvV+H1jcauxvcj64cN17dvnhs3e0GzR6bK3niVyahQgOse19fzPYYfiMIwuGyVRaJmytM
SwO/z3z+9hSiwjl0uFseLKsZb/CPE5lfhlMa6tUkoG1cMi9stsxCyn6xtD6ipshXl+tiUp7sayad
jbBZQIheDd2BWMaAFgzgLJ5Pc0qfMGQM6Yaxu+T3yER9hGURFAry6wuI55wI0wrlrwr4uephRYfb
6OvaDQc8VPOnbdXq/APjpLdhuLHOjB5nVZyqSb+74f7lYwgfb4bXxKszG9lqCOdaDPmFK/fHsOaS
w5Tjuhha+v99sd7oYpvTZrdAFLUk9w6NyPVcl/KEUYO6WJq9OYrNba7LarSoMB3nLY/8H5r1fFGg
XEmhU5GLN/6SlfmyZX3nPuc2RfDmTQj0KpyzZ7vAHVZHIgnm3D9iuhomnmesJ9kGJDpDx13NvYdC
s83PI/xdY7HWZr4KrYOeeyMNhq2OPW//jKTgzXO1SYo9+vXNGllYm720SSv8B9iCo/Q2P8Oz5oa/
DwTMFtmp5D0aY2bjfTqE5tVe9sENS5koPRnAHNVEatsACHdyGG6xRY+uhG/Oh8LV0fUYKczpaGJV
36a+Rdg3DYW6WmTzOfQTlH4z1xlU/5pNZGxf6G10M3cqcOcyHaIk1PS93MjZEmHXJ30ZGgeRF+WV
2MPxbuyXxwriMw1k8bpCycbBBvIsx+1Dz6Mbo9bPYUP76JL1HlwWoLqZPUac1qt5IPkzjNfOct62
thsPOYHACeRuHqvQuUWet92OdGpTbpVtyhVjOXo1Xrx4OxqURJ63HTCvQCTEsdZavJiFWSPdGhnD
kG2TH7mofTft+pf0u6MI2ZrV3ja3ld7CUxnld6HXcJ2Q9vruREZ1FW1CY4W3Or8s187HeLSW7sVb
2QWbtngYZrO8CY2OTW13osNqVuKSwSgWQWzMV0Ntwml0Y3Bii68SDyr3kmtMk3EQLDEtlgZCsoTX
kYF3ZU7ekoGh6bed9mo2+eF2Qx+8vau02rjoVN2nkefqgdQPr4qryKveie2usyG0ctznpzqbBr1n
oz27CvUI/3BpRXttm1twMOVsPkaDVwEKI6xIitYwX8Jx4bA0HD8r22556jq0ItzFiWeUwfitMAqV
WMY4niqE6VdGHllV7O4Vjc1qWLgcgXUC9rZhfmuQ5JRM4/i6LfV+teW1k6xYhySeI4fUtnFhJFbi
u11anMO9wfvWjq+769xaxWAS83pmF4KIqiwYOyj/wlEI9OstCl7tymhS8tSKCx1JJBuR3xBP17Q0
IfqXeqDNvqdWn/cCuq/qybYJDSNByGfD0Di4Onn7G69DdTnJHS2rQv2BdQQ5RvZKCSpYHrG38qa4
FMqT9dG6fX/pzBZNZ8cYY9YT3jsrjpphGwJ40a+vLBT3UTj49+vYtLeudG7l0GG6uWMwkUYlYSZG
X76gJXmxwnKi9YkBAjmb1H/b6MU5lOyA+WgaSiL+nJU459l/JThqijsXcgzb6J1boqq7q2jpMlcP
70EVXiISvne28ANV2CellEeJW60XowrnO+Hqn+6wY1vlTi3MUMC1Y5o+RaFQzw3b1VgaXPJGc76y
pPLuWXPytPc1mVwc8ZdtZU3pUDbbpRgLnfmDg8yxDAzzvrb7+npT5ckrt2/OuH03qnHhxqa2J/zK
pkdX0eAY56JA/CtbP7Nn+25YWspMV6swbpWlYrdUx8Ve1AHrxuhbPm36m+cM3KOc0DjhpnxaGgQw
waDnmBwm3BZd/eSv4Suw97G3QFKbtk6b2uOEI/oslnp87/xtTO1cXQyrvg4CcUnRkNLQvdlAIz/G
jXO0FmbKfepyDZYnJcts1mHa1vujPzRDQgf+4FW0QkqzP4X7alP7dqnjVXPSybJ8ULB6NMBTyX/U
e7yLqGauFMkvgfZuA+yuImkeK+Ulg2tf7EV1XYzuZbi3zxr269CUCGbK5XIBz5ui8gELtedVDC+y
WxLZh5f0VA9Ct9lCOyRq1+tiKtNG+AdiWb9mBgSTFaSbP913xu59MKlPpbLSxuKw3QeEGaOR9QWm
qv22f6uC9nJfO0Y4XtKsWzZQqJNHdpQkqPRddMQB5NDmK4jvGgLm64Q34x4HtkPkta9Du6eilO+E
f8QT3Rh1vtrsxXXRiaT1hkNtmQfX2Ob3tfUPsraf/HGKB2nPMWxLhIWK/5IPSwLzmjXuwlu0p1E9
HrZ6oKAVeRzQ+fdtzrcggLDV2IC3P1tnGG91Cx+q7D7l1LhWthrelONct568wPHjyiWoGJ8ZfYX0
PhW9G9tuTYnQrTdz311wMeVdzcnYmNUVDYNEiylZ+ZvWRf8+VDItqirh/EjbbrhnGvoWGGyDiIoy
VuVN63WP3UQDKTIROAYdm3c+H4LeYipg8WOg5Q38Gx1MF8JfE3oe944zOElRiaQRzI1moiijurvh
UZ4iL3+eZ0mV8cNR9s2ETleX9b2r3ONYLYTANtOznzf3W0iGEjBIUdF95rIT2ethKXCGjXoGTWX7
lJvjqdnofnGiO7Od7mO7pto3h7hTzkOBD0+yRx9bayQNi6/g8KA/alxqGxtCZ7cTH3tcjB9OUziw
X4QnYxmOzTRCErKWjf6qy7n2o/GLI83gDw3GguKrbx+Gprhx1uqDNMp7JORERNrztV3ticCX55HG
+kYZ0KR9vsyZ7/mnZXFJKzPODUw5xl2/6gentmlrezUHwlzdc+A/NP58kpSUu1nTQLBprfHt6xXd
hRfNpPuKx7FEwyuD9TiAPeJrVcWNMi9KER0G1zrqdumSSUUd0bniHk+lG9dpG2So6nH1tifR5GlQ
2Uc0/WvSOZMiREU24J/sprkxdLFASHmYS/OyFFgvAd9dc7fN/Mr9cEKcs8x6ee/d5VW6bJ14g+/k
1wZH196CtGjkT1MtnC7LLy30lVTVldtHCDXK91UED0yMXmyvC+m8Lx+NQ2RkHUZXzCKeXXatgdkg
M84Tnp2fGyyuWKMDLvz3W1RdFmHOdsmwxyojkco8OgSWfFQeTQUbt/zEKvVxdC2iEnDyiLyX8Cz3
tamTe4PYo6lwnxaSiZJczolbNCe1tl9V78R6tC8GbdxFvvgeTaR20Xe5yl0ufuerXM9XVwbmgSZE
tFkfvUYQ1Kgfa398XFCcJ8KbrrthuuX8+8CEyE1ArV8w0dMXrT1TPwVhVjAVTNq9uwskLmk28ea5
sX9jgo17GVrJiEQt0e3cKwiiDHezfLIK7uHGUunbfWcqp8KzhdO22svTXrbPdaV0InLaJLVpFOSg
ctO6Em5uXQWRiGLLrLcbhd943ET77SDL+TKcWBesD8ybtzG4KLQb3mJmNlzOY2C9bOe5oFkIOvRW
OG8QNnN01WgXunHBniYOZScuFOUsBlJbtfPSRfuxBC09oYGegacmPAX60RCZJeW5BAr9A4Nkhshj
U1/WcyOe2j2vPgkPru6bbaTrU0cbZrMqN9OlLO3HFUnZvRMIky9DgvVlm9fm17pGdGIMC2eAMcrJ
TSzysy7dFJ+N0FgZofd0nRhtyvJuKPRTsat6dW+Ny6AS9EMLh5Vd25f82Z/LGeDO204+jEwPL/va
Dp6cMtq/+YYX3g3tGt5C6Vp9Qt9IwoIXezqtrpkJ2eh7WofOe24I8wN9objsVRPp2Gvy4eCPZp5U
jOGarCyikSnPDEUewHGP/DLZRnmTkW5FUWVzhnVTUX6PxsChY7Evqa9nnTBVd6jHN3afatZHb9HO
gXGCTWGXR49e3jTMmCfujQ3FBYlGhu0cLLokbOyrOrmrXZ7CzcPjLuxs9dp0ucYefQ2uV0+F30Ub
cT7bdEGLekEbGy5rqtxGv5gLJkzKKb6KmlOg34jsi2fFAYACcric7I5U+YU7kSqnn5UQH8HszXcl
3YPMIsHjeWldc4ndflpvIl33V9u+1E/kJz86gyppytBXTXdpWUnQex1Q3/BkIvjhSTQFQ0kaqF6w
f3bMBlUsokhdaQODqWGa2X/MPTgE4Tgcx152LCC2trEwU7e3bnt67gdN2+0xMvf6WM7eBWDCA6Mh
51G0O3XwKPnXzbPPkw67Lluptr/pSe9XjUNKlD3N3ZRSw66EijQ01MttzWZaqAgraDWtWHXcj2Ue
nnJo8tutFz3hx6vuhxhzcjoXJBqhNVWMzDq3OLpSK84OlZ9PE4iLWA0FGsLJcZLFs6pjLtzqgcjs
D3Tj44H+z3Qgqra5oHaKEiPwyHc1ew72pSBOyVyDvuQNmBg21ZFXXy9eHT1FuMWs8bT0E27iuSmT
YpHtYQwUuXaD2XJd8zvsxXd7uVhVRJZdQPnGFT9wL3Z3kjNlQcUwXYqCjYYoA/eUSyjyKSzmaxch
a8n6JP4jBomu10OrdXW5MACVKZHoObU/bnjP1lDgRuZpZ0+YGNIBmIs9umvbxWjjAf9bKsZ5u9U1
AvvNKuY3a8KUrF5LQRCCEnR0Zoy9GdTxZxr4/uZTkBJeRpfS29odH8fejv977yB2hgWOeo0IK+Vd
LoDh2a9zrhI9fnFvkV/54g3I3ChiFCs9t2Bfm87Vf8/CGpFct1VWrABWjDfCwmI2NuMM4I/BNF/8
d93W1eQ7NCqGCjOWWJR8VrLxjuukGjbxWuQOd+K/s0J/ibY7lT9kP/W/5j+idX9E9P7nbv2S8yK/
/gskb/qvw9L9/D6Dwf3+3/wB1vv/hc6DkPpf/8Df/pXO+5LLH8k8/vX/Q+b54d+w+sIJFs8AxJWc
FP+XzAutv53Z8ShC+wnPatnwZf8g88y/weQh1kVaTvo7IRTn+KB/oHlW+DdMfgFGz6nLEH2oRv7x
d/t/QPN+o64YkuKp7ZJFHGEmaKKg/yNdJryc+7qsimw0sXImfW6/8K06P/3TE/k3WN4fKVf8A86f
AnzIxB+tPl/pj58imX71I/ltNCyGR6MKL4ao/C50cHJpfaZlvd4bTv/rP3/mbxjb3z8T6YeHyixE
Gfl73hOJNR3OSRN6SxyPM9PIjcciXPIbbyI6b12dk+7Arv/zZ/7GBP79M0Hl+bWR/lv/Ehyq5rrY
OC0MWuLlNysS83UzFTsOS86feaL8uydKJw+lOmIbXqIzNfhP8ger98qgCEmL2fSkXgmyN7CYMJtb
VXAv2brcIiCPPBjaYM3VX/yOfJ6NPBK2HOb7X6hywGHHq117pN8erkxJ3Nl6anuQ/rTObbH8yRP9
l/eTtYP+0UTZCqQMH/jH7+lNI7NVJJcZwi6uz+XEBm5xgf/P3+nffgqfBJlsgT3+7p40b6Qbnh09
s6XR+Ql3OpEawh6yv/Yp50hBDIBYaeR/c5P+jRh1ugHrszKXWQN/dB+ttnEg7O7PbLd/fwfPn3Jm
5HFspyplhvrHJzZYwp26Bn+SZSYcsW8t9dQ7uX89jFZ+8Ze/EIGC8Jhn8ajzL+brtQNmYLTdlG3c
7WHmnZ46f/2z5Ifffxy+UMjoFDyeiAOscH77QhILuCUshykbFI0Og5ouVtte/PUfB+oUjxkchrBQ
+j2wrZFAtvYwYi5DVR9PLYRcuzCB+WtPjI2BvZ4tkACFszDjN8h18yp3bLEkyUacXmjQDdq6yGdj
/DM73vOy+CfiGlNh4G1UtvhZkmfP/PePLwE/glwXbIOywJx01prkY9uGWb8X7jmdMKyxQfzPX+w3
QwVCD7BIQGhHbDnvrElKxx8/UbR9t6wryGU5ETPSjDiuLEjfD75tVteuP3wv3Da62Clkso2b5NHG
TfUmgIo7/MlfxPzNEBhu2eM0PZ+OWOFTBf8uhp/cYF+DtcVTskD+k1C7rDI21j2gsV61wwAch622
k7qAnvZB1chxX881e/jAdLnAgLJRxReK+qm5Zuasp9OoldrfPJu97p5ucdheRxMGCYTKtJLtfVEq
KBOmj/LR0DUSElv6quDK4+7ysqnUcE+gqVoPnRrkjdnj8xxrR+gQOmSonzHfcXEq84nXuiiRoELv
biVxOjTR7Jn51eIHqTkIwQVhLWGCJ6W2n1Muqz1b53x33wprnPQQC78tjyaNxZpOAY7mR0LD9XGp
PBXFJve1NaFPp6jviSjZbq2adq5xxM18Dm8Cd6u9tCgMoppK5JLcp7twTCbP7F9IZCmnpDSnIYs6
L1+yCjb8WHWbrNK6qOtnRXIVlyw0Nzf57JjDzy5sEQNyLWXJ+jXh7nQacY5J9sXqpwNthYnhcTMT
Zz9r37AzRy3BtymQ0Gi2PcswYyxgMoZBLR0yj5i8+9pt/D4JpOEeXU66kPQW2uqp6c1wBcYkEBwW
jo3gD5P4juBRm+CmCQ7QSxEb7JobkQ4eUSh2TNP1+U8xSUCSmcH3/mXskh6L6ZbMe/AAn35U86h2
ovvEUmSIIYsPYU3RIzyp82EIFXQxnnrrGmu3bhhou8pUeGfZ1hCXlaVAgIZBvU/FoH/tbsfJjJL5
bRld+b00zT5P21LROUWJukzkQ2v/jeAQcOoxj1xBT2gKbnx57gbQWzDuTDDIHzVQlrisUMzth9mX
W5P0DDDGzK6q6brg0sOVNvB5GfOe1xr8iwwYZ8P2MwHqxIG5CMxbOfoSFZ1HPKmz+gVUsCzx1sAQ
NbpgcuM7sWkP+ZjmnBRePJD/WafrLNoLo66Cj7kohzej3fxvyhl0096Hq1+F/UNk5tN+IsOqXxZ0
23Z3UTLQt5JS2NEjP5nt0iJXBmIryiIVd5GOXv2arkXWGhO341LRkjyGBlDLhQx8BoI1/jR+XM7h
2CV27WHPmS8TM1HCQYM7t85pgzTSLY3Y3Tb7nDuDXf6JphBhqO91uMu7otAk92m38H/udjM8D7OG
UJ/2WWP/HCl9vtOO64ehFs/IugEybeurHSRFBvQ7aTV0T0LRzYlFThZ039szRfFsMYUkmwvK2LLE
+hwsFY0IiQfEcy1U411pZ6lvhWzdld6L64wHIj7G+uRgavyOS/NINt+sLfMIbK0rGCO8JLOcoEg/
WXZkdanohHey29b6IvZ3D9PFJcNb+bbdJJFAyHLwLDkzoIoYJjOXlf5UnMbKskjeLrHVj63cCtTB
7sMcSN4uo9jvupUmg8CwnMmC5xyDmv2KYSzwWRYJowMwNOinQD51jOOXzph/KVeHQPRsMlAenRet
sMKAsuvK6PWa4IKel1IZUgN+yAI313BUkj6Y6SKyG8Rnz1G2YTEHqRJvnva+FndtXx3J2PdCLrb7
voWu+ICsLV93a3bem13ToCPiDl3DVrRYYw6i0E9NtDICGpnfgSueQVXkAdQWJqFZXeZtBQK8DYn/
e6Oc7VNtY/8IbVNVdCzzeYx7pYMVoGJHDjBO5P5kTm/nz1jrlfYN+vSNxDpRR3nMEzZ/9C6zx2wp
WhZPw6pQELMeAXJ+Ofm/uKA1wLuSgd1l7mIqFrdeEYxXMKnO5doElDlrK8ZvDZINHJQDGpzJNrj9
lywXg1ZvE1qwxJH17u3B/nZWfURJRYUxxLWBkRD9kFIx9nA3VmPg1K64wvTWxYC2DtyETGX9fTfV
ZKGroJtDF2HB9WRxzO0xJDX1V9SNg8tWTBXAoKHcjRTSaPj02AN+GlVtTLHjGv6DPc7ot5VbYxZR
YPdUxStnUIaqGWE4bhDinqx72QGUok2Jezi1KFarIz6XGd+txMVGgFQJuSwqM6rIgu/Nrfop550v
QEFtY70oZVPgduf0S3vEGgVTXVp1YMaOj2fdJpqlyXIhx1+WKJ019dyiBxsNSsAZXY72PTF53oPj
oetpOrP9Met1uK8MGdbM97Zwi/dNyu+qM2UZq6UynpXetzctlnlOxtzm1W/twflZcAZtV425oRqp
8nZYadm0KDnQU1qSrr/J3MaiFThd18XuyjiYRXW/Nh2BGgRhWA+4hIohRiJnjAckw7M6E3vDY09i
HQiEKTw3yTvd/IpGYPu4mXq3S0RobDfT4qzBwebS92DPa3122YgsAalI2Oyl74rhW1jCH8RaWq2O
R2MuX5u+s5kFBz1DLrE52y86WI6XLt3Syxu3A/S4NPwmKuJh95wo9aVZwtD2QT0eJ24ujyRZsLQ3
6QfXFjTxQPDh1t1Zcz2fQxnbBox0ASDDlxCrwLFxgjP5blZ5omdrPbZA3QRaCJE/aI64mb12MU8S
uw43Hut8emHPqZ2Ygz26rRSWdGCbq/81mjbpqziSfPnOHpFGvzXVdgHMuDytcDBBLBqS6k905TVD
CIQUUQwmZXxIt93fFjMAx9rcZXrMnRLsfNS1l+1M0T/YLRq6qivnVOdbNrw5O93H5m/muW3s4m+C
Otb95tu9/WM3idZaGBxi11zb9msPClomO5m+d6BWgHDYKAsw5HG6owwwP11mTSOORt55cmzzOjAF
dM1Pa3Kte1IExi9qO5cRcuHNL0Y+Yne35OZ0sosBb8Y5DPM9HdeZbuMIcvBgzbnxbLQW3FfEAPJm
kcHeIB4W6+fehqRNLDZC4hh2tb7Kxzms4I3JtZzq0AXzmWlxUhNbC2r5lZYfbb/6kQsm+jO/Gtwn
Bku+TPJ8x85bSbOmfPINXF/wMGMAOAwImuLIsUcV+yqqriYpTCsuJ/obcahBnJIgD8P7JmCHS6iy
/CHb3ah+rmgCI1tDa/XZ2tYZt84ntIpq3I0zdsJ4S0i10zCvqhKI1dk6M90x2HyZxzY8SZcRxsVo
jHmTue1k0Q/fc3tKqhbK+tKgbigzfqoJfJyRsZ/m9WQ7nKEGZpYlsnOduWtE+3cWIWKEop7KNvV6
qMgM/cfiZXLxAUG8Dro4jmbpjhQeRgiuS6DXa+EEw0xSjJ+PkJC1TfhE3EeISEm877z3OZzNu3nv
mXmFqqIQQ9nHAuDpG5+mOcAJGVq1L/SRo4dmtkjG0CMioBS59XpP2AfAnkfbaQUWqvuD3JZdZjIv
m+rQCS36AwQh1pXOWA8GN04G27GKVkb/rq/t1Akt+WNkaMmeYY8tfK63GZyoKmC4akiC2jGMi9qf
Y7AuZ5WK6/7smbT4yTgyKI17gD3OYl8h6/MDY+1hH6CkD+7sAMlt+zRzsSho2R7qcQweqecWlHRj
V76s3A7GrA8nh0Fjm2uQW70xzNrr7oecVnljeCZ6AwQujDg9vxdfvtLd3drL6c10pH7hqbVfzFNH
m+kyQ6bYRYL3uU9CPgKp536SC0EdXDZd9MHUwu5jIjsm9KabE91y+zHnBAiWZrwqK3vF2l0HiBdc
os7T3JkZHFbm1L2s69Y+mwF9N8bmY4DxcNj81OgmfDjtYiRrJ2QTrp3Za64KsDS2zUbxPUr2ppO9
SGR+rqiDpwEhhEXOxQi57RllA6lFVvyHJV2FXA1BxQDr7/lhPFlN9NmYsKlJ1JzBnL5a9Avry6yp
czr9SzQrpW8d7dN332lUmDjc3thi6xV/tHFU1Y0jg7O2o9Yb2gWmf9+HRYUrhFe1vKP0km+BkHUd
77u9/Sy0OcwJmdjWqbNq5EWOvT17uCy6selBwBzn2cDGtVuL8GdYj+214+77xGlkLx+Lt3Ueu1qR
3xhECt8Vm+c8u9Gg7gTSTcDfoBrvBbOSOXFArKiruYdeCtdrfzFZ0FNirFOfg5n1+pvooxwdX7cD
LEgHGj0e1sn5sfAmcBsp7dCMA9MuvpMYT1RA36w/oQQRccxLR0G7tkjJ0qmovKydS2b3nZLqeeuW
4HmtziuzrQzxK+S6+qStpRE4qxI3SSmuXK4ueMkgHJj7FmTKYt4Yd8bWPVSuiX1SEPa6SHShVJW0
Cm6wG/Pusw43CNPQ94ElK68HXCRMWpJwi3CEIJMu77YEh7Xuh1cjQ01sX2IWVPmzyfBwKahDPBSS
3/OzHTAEXBG9OUYJdoMWYHMzGNuAQU1tu/yI5QBsogKKiKos96MfdmsZO3ke/lAN46V4bCzJfd1q
zGtvAHBLUbT0b16jxHasBuyYYk7Jxc7qNQKVkSsSnNgf5q6KB2wNXoa98R+qvtoavsck6xTHRuN9
CNT0FcGvUwz29XLHiaKHAxt1eydGub3vU9S+BLDtbWy3uvyVy1Fid6m7+Yczz8XXsup64jHsHa5k
hVHWMdjs+GvjkULar34ApIkR8ccsbfcJlzpPJLLri0u7dSyRhMG2ftCCF98Wk2yiuJAFXXZ8UwQC
t3D2bXYdRssHf5kCBLFV5NzMmPkwi6PcZgK/jTvwBp5DxPYM1qBh2IuA46H0qBGizqdlIefeHTKf
w33LoAsFV7Ee3Iq1uwQytadOB6ncpvWJPifpYiPZnGRfauZWqTMOyO/XfPJYyLwMKG4IjVWH4Ozh
/ko8QDGlu38OZUZuhVF1j3PnF/Z6VGZBqb8MXIgnQnW1KsnssXaMzLoC2sWG/NrjtWzHJhlX3wWU
lHv1kY9m8N2tptGJXX+xYFfskNRKbLIjyBxm4E3WOwKBLDk0kr9WMDdt6lRjsQ2EUE/OyW+H/MWt
ctU5z7M15r79EhRMbFO1rJFEjrBoMtqf99kr5QM9CGDmqOoAsQL+32/BuJtXohaI7wxTjp/YD+Ax
h2vUVNys5cSBGLbN6KEthlcgaH5AmiSQFYDzhLQ2B0lqwLVbodbOfH82sO0uhM1qDHT1w0fH23AA
g3gm5V51UVyKjv+N1kAj3yu1eTJAsF8NkzCE2B62/tXUu/tUTW3oJbN/XqimzstvuhYyoi/Yg4pW
Uv+yI8P+OVcdB529NdyB3FBPoD8TV/1YVFWD/2jgITVpLBjCxIbqi5LWr9X97Ij7mRwhau5WSKgH
x6/jAvGguEBj5b7pxfDwSNBBg2i8p1ucFBw3SBjlRk4I2wCBVU65NN1VETT++GZVS2jeRHvnlVkP
s84OODG9Qqdm8UvFtmxQAJ3P1529w7XNEuZsChRbS4OFp8OdMA+rm7YieFmmewjxcLUiokQj5GHt
5l6EizjzvZOnGht9QgFq33DqJX3v9DMXTxFeq0FF8lmXYulvK8b3Yeoh1qSrCYQyzdc53mXLsxRK
gw9pRyNq22s6gPFAEOqCoiza8+OgEcxiONCuEkuZBunlbdTsvJRxP6x+nqNCcgfjVc5IvB+ceejU
Rzj5fnNbDGpe84Oycye4cAUq+tRaeHzZkitJS5NFi+xTd3URGqwDEW3yLI/aywfAgtC8sJo5iA4L
Js9cL+ctiphGzbnQHJOGO5hje2MN+4pbOqxwrjFbHCPIwNgnCJD+hj3R1mp4lAQ6G5Sc3Np+6gWz
YPRPJVWFHZtCTc4hdPeh4Rrt6LPSpya/EzO88xUE3zP/S9imPDmr8tjWxq7bM2tRKHSEXbn7xbb0
FI4a+rbmdHDoS3qlG3D55lt0NGvKsdzQ3q49t4QXtsMqKBJjd7cZZUK9iNVJ5MBeavHoa6/9Gaq1
DOh7boBWjCP69qtd9/OGQhut845g3FFzNO2x4qlNRc/oqJp4ED/KYEIS2plradm826XGwp4wLfXs
wd365Br3jADulw6/bHpmNpHeSW/hFwAvAKCx1LEy3K584tya6lecZHw7qYW/i5TE8bF62Qykfxe5
M4bjsZaEcjxqQHErtnxNMI6DvCE8aohMxG3NskwtGqOcMUDadSaB3TGbfO876f9m78yWW0eyLPsr
/QNIA+AY+60BkJRIzbP0AtOIeZ7x9bVwo7pLom6Jpnwrs7Yqy4zMjLhOd/h4ztlrU3dV5L4DR05B
8FoYkjhOyLKorp7ZmfqQ+bV/RbanAN04NsJOo02g13EyHk9KMypYA1EoEVgbNEOt1FMZFgWCsHEi
0FISTubBRCG5kJtWrhwKPthsnbEs0/pkMGvBodxjvGXgtcZKaOaVYWYkpP/J7/3/AoJPeB91YdX+
9wUEd+/5+9y9p8+fqwj+/DP/l+9j/wsAJCkWS+HFrf6x9fhPvo8p/iU08IakgP/JjpE8+88qAkX/
F0RX/hzoZuRNEQ39vxoCGSgQeTvqC3BLJOcPiPM3NQRLqcKnbJMOvpoMnYHLj6rDPqS082vuR87T
Dmo5zK27cyIyzttT5FxEznngnIXO2cX75nb78fC2vf40SH+pKdCWvN9/5bi+t7oUAHxKgc+Z7+tZ
P/jeU+XcXRbODWF054H/8PJ+QvnM8p/fN6vH++ez3d3ZyfPtx/Xt7u1ycA79jgM/Y8nUf/oZ6LVG
aU7ofFHcKfJLHR4An/3h4f7Uz72coUocRNWXfhbOw90l5Fjn6e7hbvfyTl2T88D/P2XO7Ny8nF8d
nz/dHAfO8ZVzcXx1dXxydnV14p6tTjZXx5urq+3yV6vtdrV7uj47cbfXW/fx+sy9vt6dX7rbj931
2fbS2+0+Dvx+fcn8/fD79xPSlkF1mNTx+0+fTh8ut0enT+dPu4eHzeZmd/oQOKuTq5PVZnuyuro6
vzpfny8/cXt5fbm7Xp1tD+T57WWsfvote3lRsltJ2VCOyVi+LNOGsXx5uXm/CJybgtGcnav3m4ix
pLaZvyyWf92837wzvDfjMpvv+TvvS+fiMXQ+nh/PPt4eny9DZ/t8yex6vPhgdl1ef9x9vBUOuj5m
5ccdISjn4fLk5PH5bfdxHTqXbwfGV3wtdPm2DvZLeLSkhUEI1sPz1qfe0am3/PvacVbH6/XGdVxn
5fIfnCPvyPt5Af5x9/lpMMXXmV8GxZhSd09S6880vHz72L2cZ/T3BQSac3XGWOXOyeP27vni+ezA
l1xW1U9tL0UDn1ZdO2iUdGIlAIPoqDLuI/kpSC64DC8Sb6eQ737u6j6J988Oh6+YYYIyW6yV9rLb
eiJ3aZDEQBvL6jQaTrpGHBH2Q0n5UZnZahDJ0zw+R5Lg1X+l9fealvG/baX5eUpuB+pSuxt8Ac9+
/lV/3XcRbelQJuFL4iDwdRCSdM4Js4TLbL55Kdj9riLn5eXi+eTi+fHi7O1adu7eDi3nfXj/P0Px
qdG9oZiJ5iMsptFGJpSg35uEgBLq8Kdri6g1Fp5ebu2U9gAF7dsRY0C9BfeqUCnHkbaf058ktSM9
Xc1eUXG3M5WIfIWVDQExiH5+/Xlc99sySTrgr2jioqmpGo+Ur8Na90NbFy3EqXA2+9NmmMRzrw3q
VR1H2YGyib82ZSga57OsEs/f29sLnP9km0IqL63a+VqfgzZ2YfKnXIbn7Pbnbi0/+/OSWbqly1Rt
mTawSUppvnbLhE7YAao1PSTd+rnd6P7KMuz0wKT8WysG6wQrOMHFQt7bFPoaKoZQZJO62G7e+AQ5
N7k5297Pffk2C5fOUFNpapohU+jxxzfr0/ov8SwE8aeaBB5GYx1qQtwPcxpwo9fJnUZZrZZO4eMm
XCUWeDGKRF5jXJl/aSKB6cKCM4TOS1Ec+n9jr7dmF1JvUSAGAZdkeCE1Xc5Attn9ubffxhR7NYqT
KH7CAosozt5Np9HD2sz9jvdAU0cbEt2Ec4Yy/FU111JlpWkYGS2VQ1ii4HvzdX4EPOyH0DAJR1Sy
DIIJf/swtIMDX+7bjKcVsMnmUpS01EDtXZeMBhW5zrPEg6Rmb8NKsd2OGIKn8Mpwfh62BW75dcbv
tbW3umw75Z1o0RbFKo4Ik6vMMskLt0dd5x/HZrNKpey+sHj296YbzOUR82wlVcZaGbsjBdU66vKV
Ps7PgMU9QqnoO/vRof7zdox/uRGAViKBwxaAiyUlVObe4IeKPSwV8p3XEWMAIVEUI9HUSRSEiPym
X/08Mn/9CEKG78h2Dstob2BkxReUKzEwIo+LdWuJB2GFhBNiACQ/t/R96vK5NSYWHaOUYR/ISXVR
lgos08kPZJSt65pMkkIc8kT/Wu72z9RlafD8oC8QMZdf8Wk3KHxU+WOljV5k4R5gxNGwTodePTPI
LRK0Rfr6c6++zSyQqLyoZCFkXjy6qu2t+6iVqCNU6slTTuoL/by7y0/rB/tNQyfvtPf1Lr6bLuaz
8Hn+iC7srb+qvUNOCupyuH/ezvd/wl6fh7FKKVTjJxR34lq+oj7mrPgwNsFWXA7UY11YCMVv5YsY
uchxcyTOSTMc2Or3R33/F+wdKD2WGhBwqskLKiyS2vyoDrS1qg/bAn7GzwO+P41YHguqmKI+yMW2
sl83KcV6KbdNi7dNT5pGodTnug5y+eFAK39phlJ1tgTBTOVc2RvToBS+Uprz5Glhdow6Z/CmXnmw
KFNyQqoK8ppQeQIy4pbo2maE89nZt2YGz6n0VZISi03HTrerh8XYQ48cJdylWGhkWuNl0qkKqEyR
EYOQghHxsx2iAWte2uFRUR5HQq4+YPdp2szym8oHlKV7U6ROYrQrExVcEr0VbfnEeb3WkdYe2Cn/
0m8DvwbKRRRC69a+600RawQnfbqbFbP9MiaB9lRk6YFN5y+NcIPThM7uTx20vrfzx4oBMBdhkadN
mbzu6/4STsn4O7MHnYlCIxzL0GiNJbbxdSeABlET3msGD8QB6cfEImRNNv7f6ArjtSg0mC38xddW
DBtbMlONBxBFjTihLHZytamzDuwy+w+7pS8K4RSKYFQhVLGsv0+7GqgpQwmrfvDGJOmcFjnetS3i
9nQECbopgki4yTSqv5JqcBgsjVLuwfgxjmxuXxv1A3y5gAIOXt9Yxdak/KbKVRBPcyoByQBGlDgK
mFMv9Q9aff5tgijgyKm9XW7gfzbdT/3VRSblWZIzqroAs4Y/7gJxV48OLHI68HnfXDr4xwlEppPL
s+lrBwX+HPJcYzOUZIG5jvW02+LbcNBIdn9zXJpZDK9t3mZgA+29cZRSio7xKBw8aowFmLNSd6tJ
DS76YbK2iT+RXEvGbN0YucrfIpRVMxTNoz2mR1qPRaZGAtMBrH9TDuYq0pQD9gd/LnP7o2AYBq8B
3gP48ezNrUDt0LJxWnqKaAIko22dv+ijUp7XUbHsRYl/ZRh9fjTzGuYZDyr+shlR3JM2SKlfkmY1
f/35uywDsveLbJXqfgq2uQphU/j1uyCwNiCSdJ2H7g/ExCRILKCUXafdcGj5Ln/U16bYGUzFUnDU
RTuz/27WS8x0yVh1Xh9ZQD186kzaaIIbbGBqAnUnOpmFfBSO6lUpk37+ZT8VWbZgzRD3ssxlon/t
J4zT2gKvWnl2ls+Ba2op50JtYmWyGcK0VlY/N/dtHuJjp8qAi1CRLRape0eaDChapBMWQVNcnadS
+1CKYXR8c3pC8n/I537Zwr8MLMZgClaltsa/wnvfe6jgz5wD2zMTMsxmu5InSEZ5N3fHRtv0Vw2o
PA6YId34cfBLPwN9MWGneIZrGcPL0ttrOZXsrq8bO/GMySQzLJUndVcGLoV9T2Byj/IiDw58x2+7
FS1yhTZRlrFnIX/4+h0j0YzE1Q02qori9nIKKLidi9T71eczlvc6lW8WiwIhoPbnFvhpT8wgjZLQ
m0sPSJYuTjIrSpsrIyOLRIEFN/tNgR12eeAM2FuKNIopCjNmaRMVyf5tK9fLAKlqnXlmWTavETCn
TcaZUzjgvsXzzx3cG8alLZx0FmUPZ43Gifp1GHueBb5I4Be2baRc+nHp30RzVv7uY/1pBWw89XIo
5pBg7d09/Hlq9RLcqycgtW9mJYyfayHC344b8wFND+c9EhR2sb2lTQ4xMDBApMwNpo21zjCWuwej
VKbrrq6aA7fv/QcAQY9FVIn8ilkm06W9CTihh06rnuwzAgxhHZulRiQEIQSACAsXX+1SBjZAdj2v
ptk4L4c6f5xLS+qdSu8mzC6VHJ6IGoHDecrqtH6BtJfH71Yu1afFYma1CsEI4iunRapGOSM4wWbX
z2pjgUxJ7MtfTgOu3Xgb4A2C9kpV5L17m9R0XV2HvuXKbRjihkuIg1Lj4cBq2rtRIQiilSViIzC+
wEthbxrgpVJRBU7NdD9U+ZWKRuWpkqz+UYGwsFRIU4RGtsy4+WXf+FAWeTHmH1kyZf9KVYHskGaU
R56YY9stUqqUs7jwD9xr9jb6ZTrYHJzsOTLlurhSfF1IxmRX/STVqWfblQrLUWtHuJc8lyyX/K70
pBBY0H9326ZNRUFptfhtMKLfetYydu2s55lHuLFaDTHV0TAEigOLVxFfj5U/zWAdw42Q/hFP2Nsj
EsgYfm9DjaxG+G4w0IIzHDhByvbVvFUGq7yuUkovgzAK1k03hpTvNqOjgIHdmFUTHFG1rdz/9psu
N3OeGBoCtmWT/DramdVqEbaumWdTGnIUobJaU7d+yNr82+bI+C7WUSgGlwuDugzMp92fQpUoyypa
iWs9urbCMLwYYhBjv+8LW+MSOtFkfEv2hldq4NAh1EhBeqnwTjqp28Bcy/+NucJtR0UeyCrgbvy1
L0lY6FJa2il3+h6S8DioHkZi07/TF3pCWIuG9H2N7YxvSMWdNWW/UtKPAhH0CrBsmBxo5ttGwofB
kkXjyxBt4jH7tTPcCRpcBWgGMYB0ieIC9lI0A7Btw3ZDzDE5NiOQLD9/p2/H8tKoxtWYqCmi6H0/
rzlqg4JSjtSjOL3zlGSUj7QEcN0c19mvtyw2EO7H3OXoJbP8a/8SXW901R5Dj0gxzzAlB7wez2lS
er/tEnNh4Q9wlddQK+9tyLC+NbkpCDLnQEMeyoEnR+U0TaQaK1tvVfH+c3PfP5tKagJ5iyD0iU50
r1vUfRoNVxGaK2DH1OwSiESGycbqHmb/JoE0eSTzaTe/bXZZxxomhYRcUeTuPbZiwLlCmlLoZjJ2
HCtDaaRqo1cLbKmrUWEp7FmxF2RZfSCqvPfQYeNcpgyzEeYCR9+f1Pzn/aNWepRvocROOfi7sDCz
48QMIHyP04QclPJ+Ccfds0oRqCnxNjnQ7+9HEvEkeZE5E5CRuah8nUVUrNQjdDnfNeUIFYtqz2G2
RuYWY7eRCcLPpWr1yoEptXzDT2+QP30mkI7hFSZzlr1vqQ6ToMg0KuxcvDmkFZVawKfieDzQyve1
SNdoS8VCDRHG/s5sx6iJiAsiq6n7eTipMcbSUDpQBuNB4oW49vMM+tYcN0p8RbmK0xapyb3jJuhG
Te/AfLmUvstgdWPcvWXtCH1XdGBn+9YS84RT4M/TlFmz3xIZSZvyMNVyE3/Mt7kBiLzpleRygHi1
/rlTy+L+8qW46bEY+Ea82uCT7a1GI+K/mrUCHZRq1uAb1bG/NLpUwsYvToQcnPKihfHTxm0Asln0
WL/89sLOo2OJzxDq5U8y/5iMflofaaPV5KrQ+YmB40gqRY4PAAynu6KytN8+dJa2gFCR4uH/1P0i
qQnKWVZYMNrDuCu3XSIVp6oWHXov/uXzmcx5gqAKhy2b99clhzQ5zyQie6jP5aRaSZpkZ6uAOKvs
Vgts7dezZVkFFH2p7N3L7fprcyP6izngBAEOZvQ79I1Q57DUPjczLVv9PFu+94ymlmAN2X8Caube
XShIUDikGOW4GVY8k9frFZrSSoI7WXWqdOCo/baJgBD43Nje1FSiErFxO2kUpPfDulTzwQHHmx3Y
H//WJULhnOkk5ll2y//+afqxUU3qpPaaCwGVSsy4rc2rIDRBYNeW3v4b40fVr4qlqsrL/k+Z2afG
5ghprdoxfiEab8RGqbySI006USfjkNPjt33/D7GFdAKCciJP+0H42Z8ghcc0pZhdcxnOwqISO5Fx
t0gnPLby7MAy/svXIloBuwMwDaZ1++yOzu5rERWNBku6Rb2SycGRbWaF9/ME/GsrhkbZgU3s7lvI
tFHsshjiRHMj7PHO8zhVj7Mujn/9ECbyQvydVDxRap73X+fEGLZqYZsp09zEKCVpIBIqwzwdmAx/
+UKawIOPynnylJyVX1vhj54bUApQvtvAfOMLlqvOgLCYVA0ZTDVv+gOD95epTmYNq1jiL1zP932M
sXqsJcL71GdIeZO7aLtNjVKJSn5flDrdgW3p2z1PVzQKJWSKs0HYE8H62r0IfbYOCkK4AN1wco9D
MIB5P9inwVBC6TXs836QgwMBGZ6+y7B9OdEsKkJMaMC8crgf70ch2z6e1TlZlHFF1d6Uil8NR62I
2hPKeQQo3lLHuyFXG+kRh+30VAa9T+x9Ki2ICBiyrhM7hy1tFm10FcSoxx3EqiPFZtTNu12tW4Pb
iSC7TmA1CJSjuFoi6sD3cM01ri3dvtLCazS2Bb6QbVvsrFJKoemBmUOcYBiobDtpVG/VSm8eszae
IYkGiEvdri3UdWDOPpU0raa9avzDp0mpgSJIhLngXAAHUNkelEick85se4DtxXQD7VM5rsOlwqLQ
g2IrQ6l4tyUbb5VM+O0mqfz4BBJ0QPwQ/9zADRs9PqeUZVGBVEN6VEtDEqyA2BkvhUYwy+k6QsVO
2yTFSVPWVYUCqZKwT6tNFWOsOA4eK18uO08PGvrUyLHYTYY84b3kdxaRMAg0pVtOcXGfhBiJMUZ+
d8ODMHnsgKWkyIHJMDkBRhNXXVHGE7hwjnv0uEoE38VqZqTCRjGtlXls3gJFKmJHH5rkxrZSMR3n
4A3ua2nOL6lowsgsiyTtphcFepombaNdVyLTcmPgM4jMGmo30mDGWQU4SAa51Ufd7qBNlS5AkMVg
Wwg3uW1YWN2qMoAVumasjy1pZMx+HBbLcDo3RlZtTHxAUJqmYpidYQwSTIHncjjCZQsYgxVqYlgF
Rhg9TooRPgIgxzShbkZVP5aAXvZeR/3De0Pt1wl3YQZtanCzkvVqrHHVmIMTcO1tthKxaT3HaMdU
xN+BmblALzThYmtqJk6rpe2LWQ6oM7Io0e6Rj6DKnxr9FBqy8VSR2TZ3RV+Gg9P1ZnWRqN2gOpmN
uMxBfdZcBT5OF66q+dUiMZnKcTUbJujFoqxmrCymPrNWfVOKYz2aQ/Qq3KDJpSNZxTEgoTFXJJY4
broye0nUMb2w8SV868LUvocwEI/uTIB3F5R19qSUWnNPJk26jSpFew3yRWWLrtqKkboN4B5Ms0ee
FWlcxIyo16YVgnIk2rJAy+LmYY+s2J4x6Gp0odxY7dTrTpHb7QXWTqXpcsGD+QpAteHJGBrpTjCB
PkJIj743BlIjOwb+enytRATXPTv8TT/Z0wM2cR0i56bDhgTDmgGxkmYh2w7NSl2pU6xna16PQbwu
yI6CU+hDAPSEmof1NEvNxlYnaak1Tcycm2qH+HTQtPkuS/tqF/CajFb4YGpvk9njb2Mqo5kcGXZf
4bUxIlupubtpBDf9CTl1UNtXUmjP3VYmnHRPNGnW13kvpNMKuMiTBEi/PaZ2Id/J6CiReBqivYws
K9XWjd8Gx8lcQdsgFbgItXGRStYS1T398aByo1jPzZyeNmavv6eGNV4ZVT4bqMv7WnVqhqBBKd7W
socnUnojVVZ4J/Wadq4OjcqiRCsVUEaStYbbppH1NCtjdZbFrEdnwjLBXpGzLPR1Bkth24txNN2y
kSZ7FQmVjUqYfyz6DL+uHcgWeewpBBModuQewtjpvf6CLmjARiqexzsOIcPcdM0EUn1UkAivFUnV
Z0dFm5mvRyuJLyB0WjKSP12/6RQsbbxSTCHkprbuzpo5g+fQI71J3FI1A81NYG5AtWbRK+4AwyWA
hFYpsmdVLbZ/uKu8wXG1QJemYfvYNU1zMYsyuCwwT3hSeYh/4IRUsWvAOiMCp2Spx8RJEM6lqF7d
SPPz9yiq4N/UxZyG55VMNSz5pmm6jjMcNCl7joNXqLTZB2ZV1uSNXMr7I2UKc1BFqMjod9vfqW0H
M0gHQOLgiRLfaFVjPHOBr6I11mjDGdl/5cMfs/wc3Ac0cGuaiuehYlE7XdKIFxuM73jU8eoEYzIk
6RNmfoNMcYu9sJZ5dnuRqIps20ZR9yp8jJjBWEjjC7VKo7y2Ge9THSMFn6HLmLUG1dRrI9MUeeWP
EInwY5XQeluSPSQbNYv6yzD2pUuystLzJM/D2ZIceBoKDKWcFt3rXd5bWUciNerIZCC+EhDVR+Kj
oT6SBdHmilxjioXJVuRZ98plqr0Zxo7JtmiCr2X4X69hKDgRAHzh1GqnSvUcGP3E1hj7nCQ63koc
zTkIWTDyYe72MtBbl/exf4fM087l3ZxHnMObtk2ySyFjeIimsRFAG8a0jN0ktpOLWmvat17k/vE4
ts0rQnIfdETOh2O+MXnRfKrtDQeb8YLvEeyqulEgIPQifixTo6zXgpMod80AEbg01saTnWKNBWa3
rHtHdFqJNlpI/ZOSROBrR0k2VqwryBVUIKQniYmdihOag4JZUDHUjA5SZYs3R5LcJrPFfmO3EvwH
n2Jb0BQVO5+rhjDPoU+bAy7d/FIHr6MkBN6FGxY/dw6qLWpprClkRJCzN3GZVdezEcDasMwZMSiO
jLRqR70arjWjBKjL/q7f+dasT0eG1HXX8OhsiOFSWEA3oMJuppQfOoDjgxIToBea/klYFb2orbBY
DDAzs3G1frQLNl3Num8a32IaBKFdIwKHWuRo1Mji7xP1Gdxz7iM45lR2dzsms/nWkBeuPSmA/8iw
NPbo2vFgvaZDrt5X1QjSvZ/iJyJT9bkEsvN1HIoSy1glqF2SHDAaqHj3lQ3nfnxa5RKmf2VcJpKD
ijU88zXQv+xqXTStfaDA9lqNFmOzGdbcTUKGVvb6WirR/YOVRr2uFRKEnVR9AS1VdF6T1HHDwI8W
m06q3ctUFcNDblN/2hgJxB5XhxFMSWOajKFDnZbiW0BTWfL0dujb6FW1E80E118l0jrpi6J4tHl/
RZ7E+VJ4GEvp11CgAtuZ9SDkHwLYj4dIxNhvWjAF74MlY+gUz5Y0r6Uuyx64dqJo4oGQzpumBb9B
0Q+pLSyri8g/GnFOZNlhBdVAdOhCPOUEalZms1W/xr0ud2tyjPAaOJZwfAmzGDPQKMqkeNsTgdU8
vD5sEMcG26hJYKJJ9S2BxIZOp7Ec7zoA4uikc4j6AEUj/AkAsIEJwKZwaHPzYayy4MZMxnpwCZ/W
SYCZT20Ex+Q4pPnOkurKOG/Juc3HZV7N6dbMU+pAk6jjduFGsAvTnQRRTlp1HSaMG4yrpuQyFCHW
GjH+FV4gZEneAnoK1K2e6Un7poVcMvGLrqUkxRtIl9NVV2Td5OZghabNAKCSCkCSZLa/ktAkB17Y
lz22nAkqlcdgnkt/PCLRUsF/0oQ/2VvKb7LmpFagv7lsJ1p3nXK/6XZjj6cUimDOSdmJKLapV/zZ
Il5PRTDYtzgOUWw26L1lH8F6FdqV4MrjuwM5uvi6KIM6u7UGNZlglZlyEtybnQX7DOSSJT/EOaaA
MusEBxUOT50nA3+nbh03WoUvSw4QSOZJQMWQk5QZ6DPBOaq4hoqCFfh+luFHw2GgryOT43IDXGVI
bsBSw0fvZoymtmbU1D2+pi28+6mKzP5WATQ4X6BjNpTyOACJQEHeQE1+hLtSbob9u+X70JnwFRzy
dSWkDDvAAXDZnYljenpeLXDEFVZQnT57Rqn78pbH8GKY1OGC8tSW5L8z7kQ8W6Cwa10bYm0V1HfF
gHR8FXQUH9xYgcCkmKqqXvOq1MctBivTUqucMegldgP8hx+aDgU+t4RQSdbCn2tueoa+PMiAsTAM
5RjQMJ8vOi4xHOc6ZZt+hZqX20VzVsp5z+aKwAN7gB47rHnX+sQQPmzZntIVCnGhPoNkq63Twsja
/qq0Ul1s2jrCnGIMmqq/Q0thLsf/kKXT/aS0PahC0+z8+hw3BUL2sKPiApRVGtY8+eyoaN/kBAuq
464l1U9EQg/hxlO55yIGTo+LPurnYzWWdJUzS2myCZPNKk/XUQgt7cRuwgj7jyE2+wtFHovaaQ2t
ezR7pAznoiZw7oi6lrs3hBx6vrL0vr8fY5Ut2jIHrfI0qwYIEaSzfUWSSMlXAru1YsFZaeEK8sCQ
b7oqVHBN0lqTF4Wt6bW8hvg0ouDHvMIKV3HtVyVXOizhzA9A9Ip/NjYQG9f9NItbhOnR4Obc6qd1
h+UabnVqZgqvheYo7agOQGIhZwL/Jzw6sdtpqrhXb1o+Yr4GKZrBDcSpFtiTnWrGkYklnMAuu21N
PJKrsUgvpwaGD5y6ps1Okxgm6in2E1QPTfh7AcuXhrm8JpaPdVAngTve6X0Zt7eDVuSxgVUQ7zcn
BeuhbGxq9KPjoEvY5yIxCGndDnX54etj86CY8wyWUao78xggWJA5cqDiKtUHQ3Bl2yGm3AHGWLVb
yWJId4FUJYUblYs/RUfMe0tKVgDcyTqeUUTSJOUCyMYEMUUdebOWoMXYcnI8/7zO4HbEf0MXj9O2
WPAKU4DXQWjHBpcMXY0jDIbHqX8ZpyS3LxKq/vyXaFbyEN/fVFi7BvpEAhaCoAY+XfKUn4SiUfWz
nh8+n0maOgynWdHovD7ttMZkijutluLySNXmUSmPzP9mKDXjIsx0E9MY1O7C5G43B9kdli5S+TTH
1fgejYOOyVLu084VUI3Jdym3U7IVZC15a1r1zMbFHciabjv49/BPAlkkwVHU2pCrDDnN7pSe6bIa
O9m/0Mqct3rU5f6qK2N0GwxY/BGwpOwVgBZLrMN8LOG9hYCTPLpu7VI5ttoddkw831Nha1uMM4He
JaPenRh6rbMUAE7mq0oPcTGmVEP9aAeFsi4CDJwMTVJWrzpgHx5ijTlexCaVdKyeFL5lYSTAM5MG
H5o1fx5VdqoU6A88cYt5M3djegt6OJxXGSTEzLWqqvEdTW+1kykOCrEq+kJtNs2id3J4gKTdppFY
PBSNmFgs1n1ifsx1vMFCoyg3oLP6k6Jb/BhKG7NuzuZscGZlQNePJWElOWMSJzszj8BPdJGdDKtI
LauVUvXyi2iiHLfzeFnntQzIiieaaUdrMpSTFyHZuiFPQRSBa4N/1WKYB+1OH9TajaupfzUGxXgb
zSBPYRGN81XZZhMxNlmpTs0agwkXb2b9vq1jbAZNneK/asyU2W0BUz5jpQcCtor60drwpszLs1qS
SyNwInmUQQqm0fRmmg31rgvqCec7ydCTZ33O9BPV9sGy2iPuDCtdjvtrIiSVstJipb5O8TXEel6d
o9EdlLK7myWRUnQ7UNzrDRTQPcISAiNhDFqtuni0NpWjiFL+qMYceNCokLNwp0Fu56NYUgi7SnVc
vvPhUtPBHLnoXaRmwRMGfxKBAa0eQDZiF/2gROAHXVxkODwDu8yfCkC/Yl320gS5zuilxyGfoSiB
E0wUzIj1ToV+LAJuITGPxM5tmlxRnH7sFYZ4bDQi2HlRvpgiLjLsifxwZXdj9t6oUcMbtugelCHs
TDfivc4PFhIX85Anwy06viFxrIZgqNfg2hFyFzSiGzmq/dBpWw34izr1H2FOgAdKJQYnGzsOtLda
LN5dKXPnXPgjFYwGN2Oil1YL64pgZLebNF15k/S4GyGgmd2NMlBYNiaT4H5REe47SjsZn1u9y0oF
WvIQ4lc1BMVb3iZmwWO1jh7ylhjSwhiltleK5TnnLNamAs8Zu3/0rUTBGQAcSkZFDXXHVo+qIlXN
3SxqUUKsC3DRAbtB7IyNpeUBnNnF46gqdYE1qVSSPInSgPeZaGHAJFlmzF49SGy2ysitFqezwFLZ
ZwedYGY9DbWLJCkywOdMPmiTiv289zU7Y1ePJZ5CuiUuuAxxm00tH7wQl8MGZNpIyzDXgsyNLM5t
iuKAolCzqATJcaLBDHfAL8fGqi796EPKOhUXQyvWH8YEfLLnZx0QWC0Bg+J1hUKAuKr6Ojzrez/C
OYctbTiNrDRl94GVBn6yLlXuXUlZnnBXBFUUwrFRXOhq870mQOKvzanuejdi0+OR2XZV58G0g5dM
dMl8D2DFYMnGnqoeYfeYiJ1WA5nEu6dongHMQecy+xKz4FZrccjMW9FggEdyDeNGGcSmGxJpISKj
a+l1KadTdiZJoZWs1NCOnpiM6eRaHLmKZ/Ao2sBSi7vjvgJWtLII9OdsHNwhqE9VAtUzizILNqBr
y3kFgsuv1x0QfJ47spnDnG7HsnFiUUGkJayO37OV24QsurEuQm6w2OHYdabKuLpCCHSQuqcjVBRF
y1eShOGTZ9ot9OICfmp9JPm5Zh9jBQ58NsJBaJVBEqRCywqCqwGY4LWdZbh7dVXp8cdT04gLToNM
1K5TBcNZfVI9uVeyelWqdj95KkROHz6O1vuelcyGvOr1KfrI+gpO7jjOIjxOEdhhVcprpR+vawCI
3QJdXsJGjTDPfIsXjEtZoPwOeijlnc91cVcuNPaNmGGNAyLl5ui1Qu2v2s4UtywPPLuAY+kYtBUK
fF4p7c6QtRLHkLKkJ8ElYbILay7wlCFi+RD1uo3BY6rMBUt+9NErRSsbrBLiTUFZEqQ2kFGbSBn5
p8c4x9hVn2Mi4Uph6iOeORHOEVbqE9olWiJd13EWBRzuhfyq+NECDSIyEx7PQ5uOm2jRwzpqn5fn
Y04UABtzAiK8GLoJ3IHa27sY17J5lw1cyF0ev3J+VLZ6FmDbXrBXBVZj3YJukjj+uE9F3kzFXhtc
kdgIs4ua18ZZZHL790xsBPFjnorXEkg3KPW2Wuir1Xyjk6WCuJ43QiG2FqUnUBwV6q5GbZHa6+ED
ET2EzUlX50dAMfWIA41BJqY0Nedj183YoMEuXwIXYbKr27QCg2UZXHv10dyyc84PlY6WzZmDEqk0
d7yh3xBSlY5aKM+hU2AoSuBKGurwn/q4X5Fwzsv3/Lqt399bXHL2rXFex//9WpRTHQVh+z/ZTodk
3H8Pw/k/GYDk1+f8f10/Z8XzZyLOUsr3H8ydx5Lc2JZlf6Ws53gGLQY1gXItQnmICYwSWmt8W836
x3qBmf2SDGaRlbMyy1FGMOC4Dtx7zj5b/GmIAyfyX1AiMTAUMZ2xCHj5d6wOKoB/iQxoV6ot2S9w
n/5tiMNQh1wdiEgWjAVyGCDl/tsRh5btXwwKV1YYdDd15bT+E0ecd+NVA4seBem7pK3cCNhm63zy
u1l708HFVbXBeJAX3KVCJjOMkebOS3E53gX0jLvv1uj6x4TxP4o+v5bwiNr//D/KO4YszhRQ3FEb
IbrQVzHCO3IETpFWnS/l8GhYsxIwBwNBtxsJM7OFqYNrjqp81DhnfREMeVtaarhpUWcUrsQjv0+C
AW/YPiYeWOH83SmxMn8pqv4V17hwtA2IbfeNOmdvwLPpJgwk7CTpHQVPwc5uNydD8gE7/BDsgCAa
N9I5RzRVLfZY7/pScFshCAN8a5G9Cujm9df3/m6y/O3WmSxrKl0k+t9vwRTfrbUkB3nA6KB7TFE1
cDqTA9DPysvSSNpvZtjvpsqr/cfKHmc4r8HEQkbw47dqdWLWKJjoPRZ4sJ2pOsghpM11A6MzQB/D
qjz0RE78hiW1PuffD5W/XRaOqSzCHEKTYbyj5ypRVE640uaPTa1IIIu94WYdoKfKPMLWNBkDSmwT
Hb2LjoUxfcIKeXr89RK/lzt/+wg6XMJVnEUMj/WOVUQK99yoGNQ/clDL57DGhWAyO8vGdvNcGtxy
qNBhVNhy+pG43IlY1hI2zIMopswwUrikXpcK40bPmvQ1VQEcZnzsdkOpNnt5+Ko2ecWkq2lOuAL+
Q9YstDEINjABRQW6Azz1d1SHcOkVJYOB/5CIGEmHTinsiRb4zaPx/oVfL0JQERfQuNhPL/wAiCOs
NqsPOqEJevyly6sNu8BmSm7fvop/dEr8DwPXfnWW/C+MWVvJd//9uWB/afL+8w8HwvoP/jwQdBVH
szWBCGITwJy+OuX86ZDGj0xOA3Pl0avMbNcf/emQpsj/QrWAhEtbGfzyt7Piz5Q1fgSViMOC1giz
EpU34h+ErOnvdg4NRs9KGIJSjZhLhwP/485RY4+mk1fd+JOU7iIt3VRQXkY4qip1r4zAV7tH5OMO
6XwOzXTLbrbhQzHfGwiAkE6JkW5KAYf2+TYsqSO1tYPLpIOhKZVRuw2Q5BBgvq9CxB/KZ7V7g0Bk
T3W/RSnxXKXNU98XfgA+Avi/lVCrFSNkg9KfqsXtcGklG80Ok24TddFziFh90rHOLIGPqNkwxbYF
XdmA5xzTXaJY20Yfc9vUR8eC2WFT3a2EoeQRq4SXwBrul4gM1ZjIVuJ7dfJGsJPvCOSmS7Ml4me+
ewj+5uB79979tLDvzj3oRoOeB23jd3W5r/AUHvWr2ifeUGu/2YbVH3fhn660/vy7Y6aqqzSaKr5C
S74K8usgHX59J+rPt7KqkXVi4wwwHsTDP16gNphJIylvfDM8xSLOyebDkpKpHdBBYJX8GMqlY1VE
U9fpuYoOSpn7qay7SXJB7eI0K4ejSu1mNWoWNFcfnnsYR6J0m3hwIiyjW9z0MRe1k6501r/V1fOR
7sXWu9A2lDthxvYY+kBC7Uvh7c1V6bWMpcivgUdAPSykqChTWylI79H26KicXy/AN1ul78hTrDAL
AFeddwTesSyvC/TdCsPRNbAgGBqfUQ6fmCPmU0JNYfXPBKNvUyASLDxVg6YF59GCRcnkwA/4eL/+
HH/7PXz3Md6d8jlWTToJ542fMKcmgNFm3EBvCvyg/e5of1e6/HTHK0H6uzsuK3WwCD1hWwBaRxRn
B1Rgg/i7O/pGY/55ZXVOp2/OTO/pcFbUVGg4WdlWfowqbZeIARnaDCI5pYToubGO+orQqXsw//tF
OJdrEP3yLDNDXxgJF5WIlxLd+8d18P7r1X6nUPhzCf76aO9OZxW51tAmfeOjDgUCM1zAdShm6+g2
9DhVN4MOiX8I73992b//kv+67LsN2RIYb1YDX3KtZ4QS4P0nY+NfDX4W/I66//PGsT7Wf13q3RaF
jzGQfs+l5glkhLCVMH/79c387grvdo6oJzHCarjCOL81xmPb/2Zr+vvFwn5K4y4ULIN+fExRQdCt
G2yyvXTp5k+9wdMRarYVfPr1ffzt64BqHAMfvF5U+d3rEBudRZIA16kzAMxhA5ArLg+/vsYfaraf
XgaTMl5bpTGK9O79brUQAXnOE0cmDzsc7G4SuqPY3MmL6HYp80czsBkx2RBi/Fg/kIIGGAAIaSi3
CVgRXOCrrMWXeOxts6mSlVP5NECsITeoaRlv8asm06s0GLZCph3z6SlJUWplhc90EYpZdBEyDGH6
1MMUYkNgWtiNvsj8qCfFvDM+ifVnQeXfG9VeqMS9BEwIzG8yh9RorFQSmBf4Xp9b9Ykc76XZdRoI
mpq6hNPsBvqvwuDtrnlrBMSmceGHC3bSGGLbS7ULJgLVMWcLgM6a5VYL0l4Zki1Erm03bqoKcKnN
znLxRdzHUvkxboyvmjrcdG15AA2974xNJ5/HeLrrM+Nr0luMFWF2EAwUJOIDjEsmCdGhY+HaCAS3
pEmJcHTuLYhfIuCg4erjlcQgWxjfmlSDCaFstFHbAA5iH546aXjGj9rjEbnmXXpOW/mY1p97Sohl
a9x19acUSznOxvUWxkLzA2khrQEq54dC/xQub7363KQWh9MHDau+YALQnntXnSw3JTJiqRoXBrfX
WdiJo5Ue2+S0TOahn1brhaexrn0mcHvdgntk2uCE0JSTUzITrdWVx/VxEeLPdZz7k5hsDDW65+tx
cYMmMTqw14CZsNSOcyR/NvvJJ2jxAbYms1nRYFYqpUfsv04lfnZEso1nZRjJtxi3vdFupvohiAh4
mQ+53LpVHXu9PDqyqB9yeGSqALKvb8Vcs8f1eAA7TeBuEjnuoDIhtKaB7CXwbHwU8sSdI/ZxwYnr
zxO/FOfkFxSza37sLMHTQ6ZAkHPrTt0Z4QGRN5B6tEuSD4qSUJyJPmtegGcO3UkV/6gICBxLhH6L
aMxpQBPlOLTzSvFy5hPdYMEAvuCk7lKHWHPrtpR9Xf9xHVcxArTkc9n7o3gV0VYvteAkbXTPdNzH
fMmdqtyF6/XCFILTj8QOSApLmrslPEmcnXwZjVjQW+zH8smKBgb3sq+V2bkx1A+pmLzF6nIp9PJc
LuN9O5rHnFJWVMEswz2yMyZ+0abrP/WqZeN5f1OEjC79aaipXaLKCcuP3fxlJHFPhP2skgeOvx6F
0Ex6SwtmU3h0sU5Gjx1d+5gAgeSzFKi20nEeShJ2LBiGdzTc4UYdddah2khMHRjLnyfkmFJaYqLv
6NhIJVBWsmg5VhmRB3J3yGum5HJ1msLireKv9bLsmeWlRL8C7zuRsNEKu0uZklVP5Bap4TYmLD48
Hdw7bplG71DnWyLJeSA1P63eoI5f8QX0Ip0gxBFtRVg5XZecTPOB8BYvEDVHwL98mAJm3bLXCnjF
U0yi0tHD7K7Jtd04QrCZV1vxyYubwsdE39HE4KaozZYwchePVX9B1l1EzC1jj+ymozUbGIkElGii
rVV5BcWPxzJvd5ax2MKcb5fV0AT2z3qHqdk9AEhsBvltGEMvKR40KOR8OUR+tWVxheezi4r8zWyE
u7hr9lMboEhh1BFisCUcBWzV8eQnwe8tAeiAUkgUGoGHcwMYPzq8Y11V+hIXkqrKV/NxpwaZ37Tq
Vgn63RRbvMKDr/YW9OLQTkvLM8Urhaar1JCpdTIIBQaCebINBRd26BHGmYd0eROkxiFqwmeLDUpI
u2MufxUn6PjiNbIYig0Rk0k800PY7eGdIQ9npX7T5PC+6afdMJwqs3Wh73uwhWwS2P0GT32x2BWr
KWWWbhS2uzGZztCGb01QEEUSHRp9uEhGflrSdNtrqALIP5BJwYtbnM6G7a9PwW+62h8OQZra1ScA
RwRMxTE8+/FIJ1sKCgjzDV+Ly30CUUPHfVFjmElMCESWzM8LWkIZ24eZKKUeWxXR8lQzOqSDeMIO
jRkFmd3RLR2N33y0nwrCd5/s3fFs4NiVUZA1cAcg9TbBRSRGSE4WW2tvsLh8q839rvuHsjlwgR/X
413pocC3aGYUBz4Bro6l3ro+2aiwZH+97N9g2J+WHWkKGzM8caRsPy57ZLSrqjzl5jCp0Xt9qwlU
23137UWy9QTDZbzgSeN4WQuAhMjXmTAjyNoHZk4vIV9FpjCcqokKSR2jP8gQuDQmN2uPHo2kJvFc
qb36pNYKTSOMF212Ff5qLX7WIo23Rt+N+q277+JHxOv2hCIjbYkplLxhq9ASDghMgsbRkMuLZepJ
6ksVeIpKdbLGSVcqDBMY6ZG2gU15Bgq9krTrm8qXOA2vkdBe13dOl4YbVJcX6NAu2sBrBhcDG85T
MBS+FY63SJc8kjjv2kp+G/PZMaIHPYTlCTnIz+floRVAkId+W8zBbR71l4z50EJrIsrNRmDMBWnD
rozkK5Ri1CJ4kWC/15Wp2+YUGhwkSsILHf3OiOG9BcUfD8hf39y3Fuu7Vo0tMGhm8F8ey7PInhg1
D6rgrzCOuZjHgTVebv2+b0t4DQ+B9ZvK+Cf8CDXiH2AUlgYo0NbK+burt7U5abCBGh8ibBv3frWL
zjFDwg7q3LdH9B/hi49lzn+/HD/9zyDIzZfy/AF6wvs/9b8RfVwdhP97+PHx//5Xk8bzl+8HUvL6
T/4AIFVARvC91fgHpO8PkPEP/FFeUxhQUUP3+wOcZKf9E35U5X8BqPMj4EpcNySV3vf/w48af48O
BcEwz9xqJPeP4Eeejr92HQPuNE5vygqNiuw5iOJ+fHoMePd6hSjZSavktY/G45BZlCKVnU8jiOu/
V+Xv8Lhvbv7vL4agdb2fVW363mkp7VsCS2tt4KUU8uUhTyqp2kNz4XxBZlYXtlxB3jhFmpV8bZam
MDdESY2DJ7W9uRXbXIDSkusaoYRSH1R3gln3GtVJmLRXdGsm3DHIjzDRybwTdnWLE9ZBrsl+3erG
aJyUOKvLS4qI8qi1+GWciyiJZ5c8n6k+RFBDa39hX1/Ttc2QET/uNS3SDzFviHVuiEapqf5gB0BE
ckdNRgupBpgRUkt23ZWQF0PyByUtlD1SpDp1iPnN8606UnSgAxkuJKTxlzDeGZAbURq9YkBJnVAS
tihAczZqlTixiKVIMJC/JmWILKlKV12V3ixWBcAb9s4oZ0PoW+VCPNuApG6wOxMPh9M4TeJO1S0Y
4003IvVwFlhs9YYyWMqPQxVrhUosHmNPO1n0oNvJJPoEDhFKGqmuVdynsDYkq9lECzpZ6n0Bb7sW
ao1sm2Ky5vi0fXgbyUIsdowS1edESFRbHULhY5jkHnHDd9Wg6S7Cx8puc6rltK0Eb4wRcsntUqNp
WnNnoQmRCBSggKBu4EgxNnTKnioUZNlKbeeSv7SCjuQhVaid9ahypaC7WUwWWTg98oRIfoHk9KjP
yX0lxyd11itKk/SzJlh0e3067BYKkzhdEp8nflfPprazci2w45AeqV3WU41Lwymu97He761ZjJ1h
kn3FJA9QUrpNmde5I5ARnBjCZZjG7YCHgxuP6hauW+Om6Xg31clhEfPYhRXktzlgeIudUh+TdrDO
gtya73nMqSlhB0mjnHijOMxrvuY2X3L5JIPoqwS9Uv2FH6JW3s9GSFWYVW7a6nQzS5BvyKP01Voj
TTtzk6mv1m7hPEi9v5jN/SyF5xSbym0myfsFnD0w6YxoJXsbf4kTYWdbRcQ0BDLDxhjn7bKGwC5c
vSr1Y6kPV02OvkjWaorUNI9whR6UHuJcMZ9nhb4v74MnCFMHUQ22MGgXr7e6kbULdouSJDszI3RO
NiBoyGDqor6snyl2ym6MHbkjnihcnnJLvWSpaNmhQZR90S2NI5mwBtUUdWfD6+FmRfSsNqFgY853
GcyZCPeODsQSRdcCFigE67MkWERlWNPZiOtkE2ntF5SL1MoBiqNxjh7omV1aCT9ADEa8X3uqpPxR
R1Jha7V1GMkAJ/nqWpLASxVjOMMinqegoEedtZELpSqFbLJ6OpaTHwCZ26Ys3eTVhSg2O7welnZj
kh6q6d0LH/Qom9wKc95PlpBCZI7K6xJHX4kCfYC5BfEWUAptwYG8mxddmVZpbw2bnuzPWGs/rnw2
ONBB7ytICp25DASMx5UTSVAHY+aml2ohy5Du14OEnZw6CIbo65KrUpXqxqqqK1o/ZJMRiMe4SkuY
q9s4XNHwlRCyI+OLpOg+HhLlYU7D+4pMcRBTffTwnKDuq5mq9k1jQiFcjmqoNE4ul0RmKunXYQbA
H2qLLLrZGTqBew1ORF1qOwY2ALuFRr9WfSkBByj6BZQkguZrao/3eSLQ2sVg7qblZnGE5taQL8Oi
8H8QvLaRWG1iQfeVPI6c2TAjXorBX5LFMaN8DyF8FwbpQUzAIZgHeeIQ3LVprwIH8KrKRn6XBCAF
TUwvN2hZ56SKdkOjQ6ogXDCnG1UM4RZ1dvNJf4D2e5W11LxivWt4RKbJkHyNR1VqrG0E19cQpltb
45XchfU2idBNjDXhwlxNafQZpYPKpCuSlnu0MjqQXnvCUcXaxGkFeWnKsw3akq9zVtxQs34uxnlD
Gl7kLiLFpBH1iqMESFPZNT4tmeRWBaxC1Zoqp0j7zgtr2QeKnI5iS7Sfqg7JrhiE/WTOfNKoa1v0
zql4i/IgAvLpfXLPPRUerkPM4F1mhGc9J1JW40EvSXcu40jzCFj38hYXacMMiGGe48dctFy5xRdW
hyPlwFUmnLoNz1SH3jw3+J7n0eRxSBRnHvrSg8rXSKcJlr4jja1wERViWq0+Cm0lS2pEDbCEhyGl
5W/3Bog4AbjwlxNrOJR1tq8rhamSZXxVxpStQUpTzsVQzjwsUzv8HMR6h1XgvoZmf4Awhb5HJdex
JzN7KxfxXZg1r6qsnMpceuyUnMe6NDYNXhGjsyzGc0FS5pc2yYVzIUvIksbshBn0iQxTOmRl0ZxM
m304hh+tKnqUx1L9QrS16Gp6fTH0fr5L6znbTErsc/h9XIzyFRigtq28nneJIG6DlSaoBdU26kkx
SAoE9s1Y7godC+PACD7OU7gda+3rUPLlykNlbhPCuq9Eoo4HSQffSpnkckQW+WMYcGL2BtTcPssU
FoovqRCnp8JIJBuhrme1ML2R6d3L2qy4aiydcAH9irdri+ARuc80K+c45aXCBrwn666occ+Fvx8X
Gsds0196Cwde5K9474d58VxQq8Gda80zSW7UC1Z/CyxAAj1lqFtEmoBOJ5hxZq4OxKI2O5HCFZFA
fEh4NgiLRDYUGclrQW+wq5jJmjM6C7Fc3sIqvxPYpwJAfntsrOYk5xr8chTdR0j2KNShAKHMrAU3
53jB5HlvlvGdVjYn0wC3MWPFk2bgQQ7A0dMiWb1f2yJb+RbcuYjZg6kvrxr6SrRCQCioUfguxXgr
oGxYjdv7u7qtkoMqC6eqrSwXl43XkDfCjiUR9r2VrHwW3fCsMRc+j0r2qZ+m8ixN8b0Wk58dGJQ8
lilIN800fMjd8UatGEOWi/66FDBIRHg7fhfJpU0irWzXwqygZuk27YKsnpDk0RvEYJd2imfm0Y40
3gt2pB9GdTrxhKtHfcgHVwc+IuontwXNOvc5WJMymyUUW06JPJUomdGTdyjOUG4cJCjSqMOHzyV6
MLIuDlmMgECx0g/ovy9LY10gOT5W6I4kMTuRBUswa5V9Sq0aWiVs67DURTdexO0Sa1fc/+6IG9/Q
8r9MOAAEBiUGhRzboFmb9pSJHzozZlLVazfutmQQPH0cRvlJNDqQXmM8oIx+tHgQ4cs2exVupgOX
GMJxE8aXPAeog7sIhbStX6tEmOw1zftc8mGmXdIgmgA+mFEdmM1URUi+k5zjxRSMyRn0EfXxKBvg
jygTCTpEj30fAmRMJzZm8mNjkhgjBgqadqhiJqgbAUq9QAyzYhhbFTur4kPaLClyc0a54Ga4P4O7
hpZyantVpCRURCC/hh7eVY2iaC9ig1/Eb9CXH5votQ1a7Q2he2CWCkFQfjcmCwuZ5csi0Slz/Ixs
FEOlW/LQHQu0nVBU43lC4qAF7W+ii1aGybv+C3/MlYHEAwjL5Bt577vuvWq6AXKvjgZNKgXIEpUA
031MOvKrM9NkuCHUlsHkfcYImMRjbODsguJRZJ0tcETRSB+ghg0boc6UlzRAUTuqUkG4c96FRI92
Jo6AqBQQ5yWLdohEjuucdBzmu3OhIBFqNPGxb0qw4RDFxvXXHd/Pq0pnS24A7k+KhZHvu0lqjYjP
yAajZzjfZLdWs7LbIGZbIZc5hYVZMF505H6i9+urfmP1/dhmWgomjzpmRngiQhn4sadNhaVTQnEU
MXchw5vQzUp5UmpJbf1mmvLAbmT0vBAVYt4ktPp0GdNsCvii6Bgt8cyTwfDrT7QihO8+kCqvDbuM
iyYsjncfaAgtbRBkuDU9T/MhNwjBItBZOCU0oFehqlaDBSMYHGH8bQjR+qd/uPQ30EFFiaFgowxu
8ONaSJFg9paCK0RmjOFHxEkV20WxNCEDooRvvTEW3XR/fbvvn2mNK8GV1UAU8Gy3jHfXHOWpMQzI
Fy4y331uoOjqUcS+/OYi7x8ubTWnN0n7wnRJhnr5bnaujcrS4oOUu9IDoyB32V1y3d20ZPcN+8Iv
X1RbuuPQgAAuyo5jbtn0/V9/hBWWfbe8GtxaKMa4Fhnswfi3/bi8KYz4wAjLAK+W+mCl5WMUUH5V
aT9gOlEGD1MErSkTtD2M8kvFTKXq2Hpx6m63cwYiS5m3nsuo+uqOba40rHZPOvBXVPC7IOwzYnCx
uGNjV9I7uSFBVkIFTc0aPXcV5itmrVYbFZoCFjwOjjB+C2igzeVDiWraiPVrRQ6FLjWuLpRn0sG3
XVYxixaaXVkrpQ3PHku2HJHaYHJeK0rM+FAsjqaeyh7eDGvFPl57JXhpxADTzfyhbMtPi5IfzMFk
7lQG50wfnxtt2msZq6zNw3PQj69yO72KQ/UcKPI+UYqDwO7q4oroGRX9JbHfO6yH0dgK1mOIt14e
8h0Fop/G+oaA6x1ysYs1qMahNc1PiSz4S9dkhMuDSi0tpoZDljxIUX6uVN2f43HTGuY+x0dMn0aX
UI63Magfok7/ENfBEQ+h7Twq93FJltTAvE7T8TeSKA6V5plVeSyHvrdl0fSxkd8kc7zPBe2FCu3U
CuE5Qhw7y/yyEIKYV/3zwCwwTaQ1SrD2Q1XYaJHwKeV8ldF7cUgOX0q1fGSfRjbYLXDdxn1A0KrD
2+kKZfBUIDgmoLrzlqglt8W4jxT5RUsjZ+zz22KV+z5niK+LqWhXU+sb5pofo9tJkO7KRnaHynot
Jm0XLmwjSX3GHuZ5DOO1Nt5iBuDHwfAhHy00Mkp5r8TjQ5aQEJwrnthKb4JubE0Q9/SbnDlbLm2b
PUahtM/VOmNS2ULoIWqZlSxLiAEFvUxSvOoxcrIQW0KeoyF3kHYilYmfxq6twdWF2kE1ybxTE6W7
XgBeGLtLpxSEGgKEY55AHnvQZJ9QHht+I0rHIEFmKxcHPe+9Uhxxu0api5wtPqqLsScem9FuzncM
U3/xakCLJTI3QoNHQJF2mypbjrNGuAn8tTuhV7pzMQlUvl1yVkwcyOvlItQEvOgzFusC3h7kRhxo
T/fWwnvWz0biVxa+TdKw4PDSMDERQjneRnk6X9KyIu883QRBjzGNmkB7F0foD0PkGz1yXEFZ5p3a
CE8q6NhOrXvhDpTma5INy9o3P3dZ91aqneEsTNBQIOcIsHnbvLiMXzure4SLmDvTjBkE+h8oTcuG
/aBzcFHR8F+JnCIvj0KBv02QXlhXbGjL1mYign5yQeAmzyXu7OWEOq2h7hNlOHk1o041i09GG2yz
cpFv87SQETj3jxY+V/yY+E0iq5/NisOwBmY7NqNFVjVlItNZBmVZN5qKLXX9oZ3qr4Gs7Ysem41C
KNFqS0tqG43KiN26H9v+WWjH+xFJGBnti2NgO+AYClhZxdsOBUx9UdGL7oU62i4mlohKhK4wt04Y
aXkw5x9FUfEyWTIQfWFVGvDp9UG7wNE8a1P42qJJ6qV608jTVsq1TRVQSbdaZQdgjUs5n/G9uQSW
5ss8KU0Zfyirbp81AmNQkjrAKIR6YuIiOcWcXvo5/pgXkscQehtn6nXSiawzl0M7w0ySsswXLTxD
TOm1Xz5IkfTcY8C+x7VVbTZqnkF6axtx2HQj3AxDoT0YmxLlZC94OKRUWIjJIR8urr3esDZSrn9B
8WOh+rMq0c+k2SAqLV52gVYoraf3lfDBKMiICpoQvVfDkDszYu2e4JIGSJhFt9gbQ7k6SEgu7lb3
nLMoxNNmtmDz1uSHq/SGPPxzerMMTLSqFppOIcvJo2Sl9RUQ+XMnSLtlYOqeWpKrjcJXodc1QMFh
guuJw9y4W9Ig8MamuxpVaTrSpIhfpwWQZL+Knx0kXwBxKCJPZUqnYGJLVsawP7VwMNFILsupisUn
TR6ke1FMUCbnsfHUY73hJa3aOlk2yle8IDLLkbnJg9mUlLOofT+GqVrvk6SaT0KwBogTkxo4BXpZ
NzS7ywiesqmzdqdb8aEY8CUVuqCzS/hVmHbRXTHiO+Hahnl8JhzN0bx2I26iSF9D19BBIKKA8z3s
k30RSqpNLSCBflDaRmlz61rlpZ4g+XQNclXNaGWn0WthzxD/3E7j3Tx0R3VGd4qVQld+kufus5JD
c5ICXcIrTwANznGoI08MjdirJQ6lM2EVInzMIhWrJlLosYRYOkDnsn4Vx6raD9BOJDsyac/vETXH
QB15Fl/AqtQvElMHv4WbjbkBthV4meiFBrSYRijiZrVLFLdd5r50ia7KbnIcXBqaBmHH1hph41NZ
ZGC0GRpjeyiCKXZCnCre4kj91IeilmNoOUrnDjMAH/uEwjWEPPBDGD8EDA1t1PooqFuYk2kVncBP
dCbFi2YvsXI3VzADyyCg72rGqmw93uUYtfkCiJqZcnmBC9C/hHWG2VYvhYFbm0LrJoivAM1L82OL
OamXDll1D2cn2IUxln4BxYwiTmczGmJhN2jKUDvU3db9QH3x2Alhs2/kDIGz1cX5XdrPPMjIRadV
24dEND3yMOJgwMhXbaPrPEzGxhTK2wCyPZmKwExVRnkpFrGXgFIy7q42ZiSkq/xxfI605l6yepg0
IxtgPIz6XV3nmdMOhvUidJECwBUH6tcCpPVxyREueTO+SNB8LjmGzVZieGpVi3CUdP5ibd7qspJs
gcfRMZqicuoGQpAlFwYQbFdmD5QimW3Ui7ljxp7dE9sTPYlzP8+PVqmGSAuHcIdgaDqNGHQ9F5j3
wCAQA1/O4SZbIF2bAhconNQRg5pyMF0TCcpbuljjVrX6tNtq6qxsaB8wx+NIYkOX1Di2Fd7nLUYl
tRfgh7ealRwLXPNfmIvp7rT0D8wSFxSMAhCEGATgI6llPrLvXxpjrPeYA1fIFSnwIG7Vo+pTYicb
swTvU8RDqlUfWJrXKbLOSY/1T7PsGlTheKNtyHpinG2MCca6iLoA1htjGzPd/II/SnEMwsVPjAKp
NH7A067pm2AT8lyup+ewqD5i1uwwyWyihYCwe2EidmBGBMeyDfi6kqF01RF3Eiiad0Gqt6w8JLPa
0KpracwbvDjau0JrvHHJpa0xWF4ZZ9WO2Yhoj2QlHfpxOfGGzI4l9Y0n1CPOE036gdMfahR2/3NU
mz453x+6kC+nszLNreXx2uaVG5nSOhrAembsv4S6dq/LQkvrggipSI4jHhfo1vprSlhsnVgYUiW9
PYPNuIMGSZ5xzMyMSdomNR6iCtCvgM3OyuY7iUWDo9po7RMBMFmIulNtmlf0QMjM25REL6t2pmHa
TGo8eHjJDHDYSTiBW7YNC3zPhH5ZnkwpeFJDCE+M7fAAK8bHLChqyJAl526RFZiAWNQQhFphyd32
0CcowlJ7rSiVMVm2pR4yIExiCSVWja+IHVtafO1JOmGwQ5SgVo1QrzQTAmagnPATUTcCXk0vwJXd
Pmgx8yhyw0b7nHldTf1qM5+kha4zSAbAw7VjLI1m7FiFAkeXenbawtiOkwlTrl/ET8S3RBj4MUj6
HCdtthGAKy5dodxlmTqd08JUHsQRLuNqc1W1We5ruVq86WN7GqYcQ3gL2YgiLHd1QaUaaulTbSW3
DvdQWwuSHsxUvRiBiFpdqkc7VeZ9iOmvD1H/zdS71stF+HcccEZ7Kft5+FqkyLzZWV6TBKv/BL83
2FvDS5EGNAtLGh/zkPcoEOt5q4EH+HUzV07QUrKOIYMvVO6JqwblmuLTL3Y+hNc5wOgAQOxcimX2
ua3y6U6WU8OVjMpTvqENQblbtHqTsudRZTOGzju/SITbUhh3xMGx3JUfWj3ku1kC/8WELcGu4j5u
FzT4mdeKEwqHICBCYhJ6OJtxSc8oBNB4y7UoCeHvRNmQxK7GqRc7ma6GD4oyZA+zqo03feiKahOC
w/fXQS/RalRdIbgTPmIeLnVPYz+DFeoqh7lI3G7AwJTDUh6DswQpth+sDfV1tV2U+I45JvS+9qIv
9WX6f+SdR5PkyJad/8rYrMgFnkE41GJmAQRCpoiUlVkbWKqCA3BojV/PL6qf6K43ZHNsFjSSZm1l
Xd0pIhCA+/V7z/lOm0W5Vt8Pglk1bZ2dXlnDtnUZqbSd/6PNvRoSYdl/g4IwhhNYRtp4+qmdY227
ANIOs6rWQhziattlZRyCLykDefGCJlOxS3otRWgIQUKWb6PRZVhdkMma4mQMxA+q8YNRhohYEKEX
uILEavZrwl+KAAnViI4YHZ+c2zMmXLBh3AHVmD2osgKh3T4WHnA9vwKN0dplaAKLCtykvWl6sz3P
wj/5bpvfC9UpDEzUDrGrwBhMZ+UkHQk9zU3DKKKBfDgPYVHr39KlZ5VMrANMCBPVVWlsWtN8Q5r6
ZGuxfc/knYJK9NOrayxm4JJJy4XJEz7l4ltcINbFA/xagVIIGFCIQ5qujwAsqzs/kRT6wvIiKBUV
Oq0y3vL4HOzOBwhkJvXWymgJOLFsGMZCk6PPaNy4LO6IxOSLXlEu+mPJqMjOrqwFBuFgU2NPwzUb
nxlwTyIwKGPnZDqjhYPU4YFOzTswOfexxmVv3B+taXR4wvw7d3aSKG1saiG0uKHQOKLb5Y1fLuZO
wQWJlD5h5+/PcvVPtlMVh5TaBgwJB6IMtMlR1ekSZWOSHXl2UdVig/wCNXcuqMSHlQRB2yjfrM45
NUXWnvOK3sDoPvdswRwprANknvhAqubRAI15NKzE4+Ftn8lOrIOe2c298LJzzpzpekwKjybyVIUw
Ua9GbbB3wGIZy9NGNdFkr+6pAfdRdbI+Lg4bpFjqlV156UJsGGqfDOayj8fkgemGFoiePjxFyDau
EfZu9Qw9amsfBm0sXnybSnnM4MAsmsX7LeMNWVVI2KY06PXxoW9atBVJd6NU5z2OdsaUPF+h0hlF
GtUKoE82QYJqRPc8Y3jZD97gHH38ZEHVLcTm2iPelzLem1X6Lkg5+ARfVgUI3C+YuPVdb03vCNMh
VDJ7bWA8h6tbvxZWe171uoz6xNEObjGpKJ8kxoK8fkR18wVZBNk1a2wEjBk9fF6Gtdcb4cyMvJOk
SnoZioYZL+Fap0fZNWZgzuj10jILvZyPqde0rSOcG3cBCXPpPJhifPDm4ZYrlG5Gp4ADOOy7gXmP
tJ0TbKMltOMm3zUsxzSebzNITVTYtX9Lo/a7jsE3WIX3tAzGD+aNxBNX1QFX+1kaI1EWefqi6APu
OP9qUTq0DdMwpwxn23R206TOS5IxdVGrt/cLyT6VMgi19Oa97uiag9/UAkr9m06IM51qDJJ1fts1
dYE1gutva/Y7+Bh+Bbr9w+oQvNjU9X0+kgWGZEhtjEE/lcW4y5UcAkkFeJSTUX4qVZq7nm8Znexl
MHk4k8m9qnhUr1U9P+SSXnvjcWofuvrGnAWvBAjRBo33U9PoT4vvnhNIsXNaWbwQkxhsW4NmLMxH
AwvJUPNAa7q6Y+z93e6phaC1nGprhvBnNcgshvRkzIAn4AmrlgfGBG9HuoJd55+J4MlJbW0jc6vm
7qFELBp4N31q0WQe/TlY2ssxx7M10EZkDLAgR8vKjrK0fk8G7zQGACavoDE/yUY9rC46iSbTHrtR
fauE3HMVoWTY/MuizlA+Xyh+Dz4otZCzB+3EdgaXhp6De8SfNw382JA2GjMOMDB2Uz+MU/sEUgYy
T9fcZamiTK0Jxm6Sa0KZ9kM2tvtYoXCX+nAGrXkimf7a87t7wPp10Hb2s0BjFLaaLMJML76Vuk2n
Vd1mq3wCD4IaJEXYXS2HOVZvwsNkk+k7x0eUlVrFi9Oq7FkXjhNMo76VXJgrpgXgQusCTT27dpD0
2dU8kBFs0GbkExfZAcbARzNDbQUXv7V6xOmDy+8dX2wK1C6D/NgV4BMTKG1mA+9OMwU9NDpKs71j
bH7rJGggBpSyPuhTip43+Kt7KAtUHhkqdfJ7R/5Kc7aq9Qdo2c+NXL94uMVJVCrbMIVSURI3+OWx
a8aFdwfl9cHlzvUNZs2Ta4xb8tb2xpDdOjMVpWa3cWDPGudAZgrUX8zzOdijTU3PHAxTTkSrRcXi
nReBStZZVbVlYhpBWM5f/MycgsZS1WZiCZIzU3iv1azIAjkeLZrH7VRmbyrprhDvjTuOudvaRA9B
SpDclPN4bpymCFRn39BCuJ88+6UhjRI6JXBdlr6+9DerU2wVQQP7KuUbM58WnelZlM6Ov0cGT/EI
lui7PbcfSvr2jhPWyqo4E3KzJrRklEUy60aWdn+cWIo3pgV7lrbN2ePoHRBiwaEtjm8XW10t+njF
yOs6aWhPEV9TIJWavXvXXp6meWojS8GyyPWcOZm10534iKYP5jcU06ACzAUkHj5F4ckbuY4+4jzn
zRuMha2DX1vEiKC9YbozbNsMehcZFpzHPkSvcMz96Vmvkseq49AKgeMKrxzEGT1/FIuIuSHKvSow
Uw+w1kKmr7RFp2twyzf15N3UsXXSK83aSJUqRHnjR9+xBMhBPQDq2inBHHAdPQqmBr62WI9N3lFD
SWbAY9yhBQdCjk1bf+4Fu7r0TCp2M4UNvjS0yk0I0lPqBpqXa5sEQhPuIcQOgjnvTIeGlKv9rKE1
QQVyZ67VHCkmSNe6VT4szWSzWSbePjE4EFhpuXKpTDuKPcDZgIizfH7zQamiPonnW72heyYqKJzC
Oie+FBDmS/0epCg9rdxMteMyx5/wb90A2mPxDg1Ou3b7GgQyngKIdSd0eRZd0HK5N+KVXjYOi6r1
4XJxMA/nTvdJrlLWrqy1Opza9LbLdHpksU3zEcxTtIAl62L6CUoNGmLC2thqrUZ+BmnGMbcsrC7H
2SydO1J3gmTadOAIn5HLdo9OXHXnRYESnOC+RXVbDvNV7KCjgFs6WBRbwwTx283lKdHZMVk+dz1d
UQ7n2HJA5gmUWXHVvNvOIEKLod+VJX1/21Yo0Zm7rkSojm17tbTyPp3xFDWFeFOZt+zH1Yv31H2c
9fWXco4/gF86h8a2nwBUwlgcOTBD9/skpDoNZUvXKXem1zVH/rFK50z227IxzOEZbcO3FNB+kFFF
IGq6PDd1nUbMzT6LpDYiY2hua4eKxFqZDVk15BdDw2fbdzP9wMX8DsZE45Hl7Tt9v5/kfN9qqXXA
j2tGjmV++bmRQbUyOGZLuLnjyiLuob3SkYuAhmm+ka5H5edWkZ54pwWe9bHWkif8b+kWEWLU5Pip
GBf2gTAo2wdzznbNT50LzbEuRoUcA6VqGZWWq8Js5IycREE4BwqrWiH5pHKXFdLKsMXR1kGzR1HX
Eq68GS7GstK13wcZ3whBwgBdWRfeV2Pf9EZfk3Lg43cnPyDobMk1M46118gbjV7Yxkpa2tzWMqLR
zMvcDF27ZYPALhGWZQKj2Kib22Yqn5zKnlh9yTHLcNXDYN62a9PRdE0wczn4ZrrQ6A2z2Nkjdruo
7RArX0DBTJMczuYFNY/tHDuwMmFiNEi/Lm1saXQcW/N635j1TbkWxEzEThWtTYuSTzH86B3r3NSM
rVh1cHW621pShVtjvG790mt8fICEBlg1hZBBWwWAIExCToWbQVsis5iOzCC/jZrzXtQwsfl0mrCu
/CezwaHq+Q8aLXSVPNGEuPWHQt0sqG3B5vjNnoU+R7Ap9jPyN4RZGrWsFNXlzeSyDUyQFAzH4Nau
mhmotTn0fk1Lo3i1Y39HP5yek62uS4A2gUpdnHhafyhWpGp+PKP6nnZt5T8CFEjpp5iv2jQ++1N5
PTqcLBzOSnQtliEOF65XjyYq+RbL8WWcVs5y9N+JHdC3xuo/uVb3MHHfuvWwkHBxaeH60VzydEpq
yqT7XshRZ9ZVigieZbkBgRhmwlvCJq6eUaxE/VgCLoqvh1H/mC3zvp2Nq9qKTfoMHRLfpU9wmow3
uLd32No2k7AwwLRVYFf5vSq6Nsp7pJa84h/IZ290vDo7FY93OTliYengIl6LmUQnoaLGt/bJ6p3i
FoWaDeCNJu34ZsH1DSTwN2suD6S5MHWb6T7V49kijtcC+UeD5qiVGNbwLvLKvjF0foy7r2nh1MvB
SQJRE+0H2A62Lh+/oZbKfeWKl6nCZek2TN4Sa8MefUrooHZmd+RUuYer991YV1y+awSAkj5Sz+TV
u4eDKKHR9de5oyPxlLcz7QHumgPnlp1dp9/dtbvEai/lQc3uvgeCn1vzQRriUFy8lr50H1Y8KkFn
Vqc+XmA5o8HiCLmizUizLxUnP+oLvr5Zz7EtbinKv+WpOhkkTdPLtp4TXSEwdeNBhYmgdIfgyQma
5Ncrz3WQ8tpUfEBon7JiuaMI6wNTwkKSy8knKkE0tDp1t6qcbTY5HheG1m+Y6+utKdLh2ugXemzF
OL42psOpYBiaezup4wfWKEbU+ZTm4SKMIzx9xvM9LszUwp4qYIHSW/DaTam5g4oIT3d+dMpMnvwE
AiNJGHTpzL4Py0HHeBjrZbjagFzNpXwyUwzkIxxi32Tm2w6IIybdrTdWkY0YzA2EnLksdwTO65vL
ET71JIGFsfsRJ1PzAGUY4vwgnTi0lA32FPPJEI2rHWEe4O1mNf4uuR76dpy4JW03LUMkMjMRAXRl
1FSPO0vo3+mWtjyNcu+xt96uLtEKbq0bOwq7j065/q1n1S+rYKRD1sdNL8k0YRvt0Kd52VbvhyiR
Qr9PYRZjZnSuVrQGSCGihdFPL1wU13VbP6QXAmUC9aiXYgr0HDG0VWufZp16m9KJmdZ3aNVmu65u
ZA0HTfP8HULpnT6vY+SaoFCp5D5aTkw3YyIe3VjexS6VXLt+0Mm0I6PCyr4K6fKOE7p/lzOQ5Saf
A8L2jda5yQHH9a2TJc/uIg7Krx/IGThO9RDmdnVZJvXiDbB5OLBOr6lpMURlxAJQPD8Wbf3CUXzZ
znNHJ4C+7M7KBu09W1nH/dJstnVjeXQsYTuhpXNgXiOkptnndXdCLZc4gb48TbnEP6+Reb/IK9wP
oGARRZMcRGBR7OR7iT9/W3EaDIfMe9E07Wl16lt9cadwNhnzFRe0auvAC61myL+2G7krE1iR+V1Q
T3m7wZZ5Na7+HRXChtHKEKTSeiiUj2R6HjeJVn5Lyu6jyQvqtYrZoHtVrCKIExtEa87zKrAXVoMZ
ucrFyqCGSK3s6HTeB6A/ThvAeGMJqbRTVmPzsJLFDU2vYDsHzrVqxICvJQ7beI76SwxevfrrtmuG
w+JZRcRnfsyWpjm0FR1ywjpu2jE7Yuv/VlyM5J3m69u0S86rNYzX2pK9tmn/VE3ucug7D/azlxEK
NdhLUNv9vZtjEVSyInVIzgBjc54SXWzbOncjm3YJQz/BdhojOBhIvtGN4QWlObcZPwbONm9v4xkE
Xk2iWIMyztxT1uPRG0onQLcaPxieO1yMNi+oaYaQovucKWM75U6MrEfMn/qgfVu6gVc8EJVlMGcJ
lhgWPucpueNqtNizvexlFvqXxP34IMYSSwNZaYGWmyszeeQhC5k1dcn11eviZGecqizSUcIlX8+p
TKx7EzcArFWIaKHG/DpsEe+HUhL1xRL3BFXyyl4vFUhH4V15z13RDszJOK/mfs4YvWFXbGhhMHQC
bEC/86AqaaL2ao6OtjqHJaVKmfXikWPvXV44RGL5yoT1x8DOLW3NCBEXDdh3B1y2gd7JuKXzW+vo
6EAk8oWDMMdA8p6SE5/96m9JPULSHCPfLF8NxQQQfL+xLKdRuFDnAg+ex0nJS6NLB4K+sRC7YwzK
i9a8NZVu59eLU/FLynXGNaMlYgzrZtDTx9mkNxnNOS6UI4N+340Mu+xBGxMlwuNiMR7PcULJDUXQ
8uaaLkyivjJqJyLmSqWRTYo098HiDBFpO1V+O+Za8TUOVDRaAwl90/T80KvUdpcucm1KOsw2OY9i
B6nA5gSVZV9OChH1uZx5vrFdICva9EY6DF8FoTvcAIjB9osh1vZbS6cVrrp6pi/KdU+G/vJn0qO5
LK0lX2g9gxGDWWNo1n4ufK0Kaft9isEyGeBk1ONVx+Q3JhyguJqlN7ZHZkIojIxk8V+TtuR1zc64
8kORub83BqESH5NJmtnHjO7kWU6xjvmeZ4CXRcjwngCWqbwfIZOLjbkW+bVljO4SGpmqdjMui+Va
H3wlNh5FerlzpsTC164mbCAIsVBreJySAIm1GHgebAPcmBm7IFHGQXrZnj2T5Od61ad4m7fO4p59
oHf+KV91b3il1kurkOQl3mSsCt0LJt+btJesS+EEzWR6kDWU9+Byi17Sf9O6tbKomRkHb1LE9ZFA
MpYj1qhjarLWWnfJolDzx91kPAo39tMIb4ex7kZVan0TjN2QXhOspsmDP0wdsiEcgMUn7Rg57yRt
GQRGmTNQ2MppqC0asXk5xkem6nlGRNXUtLc23qniodMch5KKUfF8VxUMpY+dQHC/UY0wxTERcWpe
Ty4WOdoizDpiiPJekLeWpofAsWY7mo1p/KCBVU4UWl6tX0vCzuatrucZLWs9N/V7A1z+S5+00xJZ
DaRnxH/Mfu/MVlMlOjpoM17itMxCZWegpGiggw4X2ehRHzooTSxiS8zBbqgrjMViNF0sHpwwzFsD
Mft4T4ygI/ako/DJMCnmYSTdrXKv3AuLckWI24ZcSpNT/1wvI4E6WuUx3lKZdpuWVOxXOZg5flbr
LqdKL1fzYBO6496sjmL7YEFHF+0b1Tjt87VDOaqPHX1VTSIEIFSLdJ0QBaF8EPlKB0bPnfqpbBNp
My1Ta3Xd6LV3ypD2fGpLDZ2ajaXaM1OYrhDrX8NvgDfP/ofgZNTG/q6oi06GsC1rRon20j+tWiUo
EnK0bHT5iP3rk27FhUHb+jjWxYg5Dhr4tujKSyjxZWLpzSnboaLpTMhVz1gWaQQod9eG10PulWMU
74hFjPc0Y0sJrPGnEpOKSgOe2dviubZHvd1yPvPrazPPwMfrywiFO6m5OiBouuXSgax/WGW3lruS
DBU9nPQZlRrg/9E6eJ1jftOwuzNLW13sHXKa0egknTdkBwSlHNszswDiP2b9aO+JbMDUMDjafG87
8jFPZ3S5s4m1bArMeDJr8paL6UfC7wXEQrOETptUnFZaUY0xh2EmVRgzxWNHl6NBpJWTEmvWiwYY
30tb+hW2kB/u3HhOUGapDyfZ8N6KXNXnefS7sy00GjrSzBjI0b6ivTQny5ObzTzKfpf35u2c8XJC
ZlzqYGeTd8HLif4DvDRy83aGy349ovIDZlTg0VmhjWGCs4v+SMGQM4zpdBZPnYzC4yDbfKJQI3pl
Q8msdSESeUavIjW5vmhHWDoNJFVYHH4K3p0UHT7BHUgUujJm7NFe9OxLPA8EyUzNDbZmlkimKk99
32F4sczOibqqyZt9uhh8LH49p8hsvV57tPELJZvMsqx9bBXyqqffe6503E/gTQs3NNAfNNveLYxH
c/GHkRerpzhUoG108bQ8DLIyzjQy6JXXpOKxVullASQbjtehMiwezZEGoKA/RYdt5wwlKxuJROMt
mqzqBZ0tSwj9JPLg/FVQWVr6KvvNOiWsj5ye4ho0+2LBn5ktCeIiFWGf5sa4yeJF82lMoOS+sHiv
6PaU7bbWnYp88dXrA99fqkNhOOOLQ/4Ph17bYB9qZ/rKZD6x4VYen9NcOdP31gG4DQSi8CrOILY9
kU1ndNdycfR3JE7U/LVW0bkQMrlFWsO3CVYJjC6zDg2t9JUvgyYe9R8FkmNIj7jKw3gyMOl6WeoR
J7jSzoxYXqDXpSXOsWDBWkkqCmG8TkSmB1lPOikSqEd4Gi6RKdqbWrPxtctmVLzeNJ9xOXvehvpe
PTMtVEs0GR1CTx0aJfYILxE3+eCwhhv6LOJN3VXeD72r+5vRxy1G6Vsjh+rYOC1jgVk4ZYX3OlZz
/Yj6abhOXWzLbcONEGJO4F4qTIVxNU0656ErHbSeaP9w8InFe4vXVLwgruNrS5MK4uxxypIbMGE5
Q5dYk/d+W1foEDpXPcayuyLqsOsjTuDU6V0/P5b9Il/8rqHHpZN8jcgkl6p863SzvCOOTX+3FYID
NQ7Fe+oQwRFkNo5tLTc4RPVQqVYuW3HP4AShna7VFvzmSa/IYBLjoRta50cKS/16WXSqEuBa5pbe
m3pGlSqxIBFwwCezosop9FG3yLuY7YdBNZ22h4Q53tB7GSNzqhvekSWne065j72yTRYrMaFh7u0l
e1zA0HwNo3obXBq9Dv23NVrHewr+5GyyG92Rfjflp8xt0YWD1cHBLX3MuK1Deg1DUcQlcRZZ4JDP
jayGK6uqYG4pN3PRUGn9DenTwNMnaciPlCRKJCOiq55SlXKsXJH1hEz5ckzAI7mfurG2dygkvE/e
dnJHXBbaoj6ptCu77vQn0nTSjwqxiYajbvC97chEmAmfa/dig8d3OKQeHXOqAS3dyoSOLkpCnVs7
UyCaQ9O6+HLhDDsFApa1vck4ULTRigR63imaGjxQP/0SqzeMw866pPAKozDOprNyX1Ltcd+TjlY6
aEOLLLQ8silpefuJedT60v7BbF67NRKV0c/XsTH/9n2EwjG3xQvSbBBSrCeEXf53UgqMD33Fjbah
KVffSzn4EJp6q6V1gtzokGs6a0Y6F6wwqrS4jWMEojsrtlDadC5a/i5r2HwqdmjkRqStbPTL86SS
skKKaeLwNXUG+1OH+5dMQw3JVcMxJolnCm7ZJQM/nQ4BgnfSBlChZFn+3qKn2dhGZp/0xmHVHYUC
ACVphx3LRvOoWhFrfczLaHXbfrBVGRbYBb44WMTXFebjjZvOC8gYN99k0BtCygamgCTn8THOpFZh
yNFmLmVNzdzQHS2zXeGbYxd0+HLLCEumep9KzuwbpglYipa4c7dGtWh95NPq/oFG2XQCMhGd54kH
maXMIIUSt64rLmEsrpwfOtM1md5ZZYuUtMEe4k/6aH72Py9W369yfaaHop55gG10iBxFYKCqfqbl
GuPHKldjYO+kfnZaD0JvqrgivUFLi3/14mtk4tpGn4iBKH1/Prd6umRZgCQaAwKvDdRAXlRYyoos
Kf0nh/yJHU5z8WBWzEznYbah4FgUlwVVlx5knOVexCW6qsTvjGjJ6eWd7Ob1BnGVeTethLZudEIM
WF0wjqZ3DhLZS3SQ3oiIGD1KpJYUwjt3IOv7aPXFuh0aWhuKcdGz9F0cBWn71EK4xMXd5J/G2iTs
xgio6es613T+qdhTHbkqhrHW5LsdXLoNnnq1LeEq0CHTR26XclE8P+RA8uVVxTAwqNZquDeKpT3W
rUhvGHB+GEA/hlBPjEu24whw47kiYs6J8GvwgaoiZx/J294Ue92XWhv9tvtPIAJ3Bm5MHq0Ubfum
Fst8XgcJrI3IEO7wkQ7LeBIJdynZNjYnSven5Y3UnZTJQad1FvggSMAB1AGayz9/AP1vnogKYy5q
g6zq5rPTJJRcln85uTmDzSYFJ43/IuaZBz/Pfe5LvPOGHs5OJTVSxuZef88v9woCe9yNtq4v295Z
M/PaIQMov+4Xb463K9Sekz30voNLZuQC5XHDD8HxyQY19cuc7632kjUBPIRENSoGTsZmP435vpYz
X//bKsAoJnaOHjSBhANS3oALaAU4OZyyLGA4DNyFID5rTL0w7ifEcoMUMc0RlZr8MtSxaGGqil8J
8zonEcxdGdwMoVcOldD3yDeR0iNV0Hr0ZxP9tPy42jlniRFlnY4Z0SkWEWL8pacfej8Lwo7FR38q
+jWvTzQHrOKMNM3PQrLWfIwNHp/uNoGL4+996fQtILyLFHLiQd2t8QUcu6w8F4icVf6sFWnThXR8
Hea4CHu4q5Fofvkt+2kwI+MADjL2jhsOPYVUsDTxCqpacq4KUyflk1z0WpVX9TIb2X5Q/O6APMZS
bjStar9xDzm0M6vZTqJZkexzaOMWAYrl0EQie9pPHvqujSlmerLV6rRMcUU4nY7FOs0xcjQm4ZsM
ipBEB+tKr2QnjRQbeoAm0OyfSIAjpJqyCP/g0DiIpOANcOdk7qief/sMW9rv3VZ1ST7sxzLX7aDh
q6uQ86r/wWxytHb0gBgH61bXnc30kk7VG14P40DqIByXYcYTpGRse1tA2/Zm0rGu33FeiN2dM6c6
voSpKD4sh9Yma/6yFKG5LjRa7anXH5OyFc3DjDAnPnKy5/YT7cz0BT1U/txZPrd8Suel3BRuHh/Y
uybzFolFrDgnSuActBXhklJdY+Endqr0991sWN+p8r0Xktyj7JIOiiwyMC5CXo1QHa3m3puS8jlJ
zZktRN2ME+lNQFcvLMML0bJI7hPiaRpMZj1Cpf6H2fqvOAdZEW2bzXrb6/O3n469CzMq+arOvxkf
u5809o+/xaH88td/B1/FP79ip/4QoPL/HsHKxrj4d1bT5q1/+5cvorX65YLg+rd//ac8FfPy9X8L
VCE1RRjYon3z76kpv/GrNMM1/+JR3bvEXng4OjCC/pVfpRnWX4TQGaJewPZQ7S0c1YjOe/lv/3rJ
U8E06Tq+IJjDBjNo/2cIVuLisfyHxZUcF5ujoqHbLKmeMNGa/9GDmeDEKgpv5cBWphBp2rLNFP6k
tf6sU1LS6LEDkyVvCkHkVPPIeQarD5ZuTn6AOPQG2xyy04sowO+iZJpoEHfKcc4C6wvtVh7InKT5
xXQxPmCtzFbtezt2+PVL4BPvugU4JcDf1k1RvFrave96yB9iIUfSFRX2hGhAKfVZOLWHyLMsmTAA
IFkRD2PGPIOlK7YNi31DdTDOQ1SnjBReNRhYt+lMsFXAUzgeUPvAJUlK1vsGk9ef+LQv7vY/XkFh
knoDlcsQ2IR/poz8zoTe8smmJDwZj0pPY+aBA3yYQox/Ygv+oxX58jkJ06ADCdVMJ0/B+sUNrlpF
FlmdGo9FKRABSjiOs9UNW82UEpF0of2JPfc/uDF4Kwz7EZcILMLuL79wMLFxWnAOHx29Xk6UvePr
bHmatZ1iv3GCesjZjjiY+rsm0SU3g+FOBbsP7ROaWgJmfs9iljEo/ihKvf+KdZAAAdOGyg17sqjg
PS+VeBDwEBRnZrE8DezBcThzMKiitC6LoCRUDtFX4V8c/radV5t1NRZiQnEq9KGsXeYPGLyyWw7g
PuGpVo04GMfGDTyrgQw1Udcn2q/NPWlq83eZKNLytG64aDad9oco8qxhkFy7eE/Hy1Hod6vAX1fL
30cH/dMn5mCyNm1PGAASLlfxj0/WxL7bD7MzP/ZJ+SNeK2JIuTar6e+1HAXHf35t/t9beP+XSViX
veD3a/9f94bLmvfvPxd9NorLX6Kf69/d8NUu91/doPq/ZXj8Z/7nX1fRx6VmFf2ohhIS6P1Xgvb+
9zBAwYr0P198w+qj6v7lv52+vpDPJv/9Xw6deis/u19/wG+rse/8hVAry8NYT1qIBTHib2Em/B9y
TFAbY0mny38BTfx9LTb+4hGvDdgCHAIFzT9Ygpph/oUnn28AQojKxMWr/7fr8Ifd9B+76x/ulz/a
4T16eqaA7mc7grwsHSrlH2+YVWSZmkED7OClBPZ4ykhnbU+eCWKEgfSGkVOB/5GGElKjgKpz7veO
dXIw/UKjoCI6ckJswGIzSGLIAJlt3aMot5xj6wHqpfcQeQIU/6bpHsZsZ2k7Ld6D3i7d0G7g8FJ+
eERMbd3s2JYHa0KudZhkRCC7rTZOvyvmU70eUnTcI53Bx8v8jLbXyX3uHovP+c3+Mb+VO03cLMVd
mr0yMi7iP8Hl/5Lk8c9X6HIFf7fUohJOyN1kmuZpUfd9+XK/Vd+b76YT2t/0LyIO3Xej3rjv1ffq
+/DF8RLz4vqOcEs+FLj+tsPytaScWpitAXshnWA/EYmefcCUCdYGi9Z1Z4XLJRD80Oe4tfb28Kq0
H8uFTjNhvc/OkKB/d7f+B4vEz3X7H7vHP70l71eEJCZnK0740Cf3pW7vPLXXvRMDy9o8AzS/WX9o
d97LcFU8rs/5K45rjEavQJmbMUQ8iFRVh9yD1vB+ok8IORoBF1IrvvG/+DJ5Cn5/5d3/My/zz24Q
75dN6/+CG+QXSMY/3yC/QDL+/1sV/rjP/rxAvkVFDCzF8XTD+gWYUtCjYhxPkBIAMAZgykAdZtmk
RDibfOm9P+Hj/Nlv+2WR/i/+NvPyXP2yPPi2sNhfHAv19s+743crXivWisl+KnZ423aYFyIRZpts
w0Mf+hFLfIjbO7RDTPBbPBwb+0+WJ8P5kxfg/rI+0Uhb67iQYid2U6RHsKHpQgnkaECicT6+LGF/
pWMUF+H46L3NnzS1TMSQAdob/kQ7jLs0P9YP/iVpNkzWXQtx8T09FjPyJOhdQfNUfCV32GcKh/iA
MH/SblCG9Kf0CS0y/8af+deIEOivfxHQtpBwFMwlsO6S5x5goiYQmWjSLsp6rEyh85hc9T8kOQhP
YILu8RJ1dCuOyTl5Xd/qmT5xWN5Mm/E+wRCvwiuGvVftswNpVgVXLn3iF+O5+8Sycrt8m07Jprhv
AocU+vu8oQ5lFhg8WlsGtwnlnAoruhFZOMnt+podDHomtDV/ICdAl/dRftQfdIWn5PKPBZn85lO/
sdh2x2gxeMGhVT9dgiDQRP4P9r5rKZIk2/ZXxu57jIUWD/fhunuIlGSSkEC9hEFRZGitv/4uzz7n
NBXFIWxmuqe7bcoooEgVHi623mtxIjJAD7IBfj5QP7/IG/RKogQAbSUA+D01rl+wMKHBBnXXCf1c
vC8v80y+/1zmv+IyL0mTuU/3W0uT70GnfpHUYBLlDEEmwLwULlvfCbOyGyQzGBPVBQjIN4TaD6jp
Qp+fUU+eVSmo21LQ4/L5zl665Ew5/BaXnCGo/ddtcqAy3KuMZvuZiogBqYzS5Ex1wTJAAVhD7x4m
O9jT/0KU/y4c995hWLzQzBz+py90JYibayEdQOugZoV3Atfk+4ULZZTCATNUdTsf1IqAOEI9AGgO
EfuNPDkcBqcugPuJCJBOlQyF9MKEsuAKwVT0To2mrUlA5JFRhLAaFbSMBgJSFSqKS1D5HpSOPkLy
one46AqKjA4UnA9EVD9GIZsKtBkARC7sCfmjTfH+dmYLlNUxCKXCCNDACk1RWYKWJmRfwP5EygpD
oElHUTwN8Dsosw5pcyI+AjZkKA9QHH4HXGI0BOyyZ6BwglcipktK98Nj+n58s3XllWpWlGJ8CJsX
K57QW4FXHOnA6FTdmI+6Bzy2xwK+gXnTv3S7wa124RK04kd2zrsxaDO9/xdfcm2m3/7dS8533CcH
bI71mAcIkQGcSXXL5xKYyQAYeEYRcbDLFhT90taaQ+79Hltr6V5ncbF/+l5ntJe/yGEDSOyyqKCi
BHzh30utuguSaOpj1X18FOnNzYU05Onp/nRaiEpcF2e+eO+vMxMnFzPTUTmD6wA547ZZBbQk4hrQ
LV6zeilW1UqF2a5TGMirmgzEFVyF+qQgsO22aFEiz89rZguuvUZQlQCDa1+QB5Wgzozs0XJIrEWj
fkY6/ePEzOVLNZhhmUO+5BOJbyH/kFFvj2hvPUiBDdysnIrArEF2jWbHYl0CToki0WeUxL83Vp/r
56WxzKPnl99xLEsb5qpv39kn/+yG+VBvv9sw0ixKgboihCKRsHc7B9SxaGH7soKSyV1wqhWJjW6l
f3GOZyGEPiprUayw3g0bvqYDs26SuzJEZRCKylkQMui7AlzC4EnzFCBeK3dxh+AhLVkJvkO4S0vE
nUsn5roQ7yb6Dz8xiyvGQVvfDfhfXbHrDvhEpMwxb2sdxX4x4MPdLKW5K8Itpr6nonXyTQE5NUmB
oPQv75KZuPzdd8niJMzk6m8xCR8FEC1DBvYxYv6IJykz0ahEsTT1daG6jH3JyZfC6d3dFxTJsUcn
YuTbxSYgY2TmzRM91rZCvNNpDyAAMjJvM9JHj3n3EfE+P76K+ZG9+m5Q6swWS1rwUOcTBiW6qPpj
UDRUP2oEza53utuOpGPAuYMRvs439RoH+VHfgfb3mL81X/FKoGl5I45+4yjkLDivpac8aQwIcp5P
Sw9NWLZ578M5Ofr28ZxQ6aDb4xrxEm8lUIGipHSFQBodPJOFbkOQvEPApSHuAV1JzrAJnG9A8LQn
Cn5N+1uFdmKi3h0QmhJs2M7f8p3P1ENDvgnUXcWuYQOygemE2k/o1cHHo6ng1WTfgEJKbFqRdc18
J3iBqn65uIDew6eixcgN6deDtiPp9mAyFEbYK7APrgxaYBw6S4iNcjkirjpq4GEVrwBBAA1df5s9
hLgkiHVujT0Pl0muuHqI3pp16zx0dFjjfr7G9KvOtk89e9ib5AHhLfpwuE2pC0zELZA1Vj0D1A5x
H/DUFj0S2nptmwQvV9YgYgRUqQP2A7Len47HlIBox9GIbm9qm389gmuWbF6HG+TVnZaiP95u2Kal
r2cZoh8d21DuEX3V8D6gLtloh9ympHMeNy3ZoUwcuw4KgvX0cbeJVui7sREdugm2m2zLP6xglROs
+nX3WL6hERu9gIAPWkfbaNUCqoci80PadUQFZzjICB9G23Gt3PDL8hGiJxLfZ7CO4ysmr/snzfVv
TPLsvbXkfBaPgBweiEhIuU0ICGdIYYPz/NF+ileNDQABO1891axlPZvWvWPsMM0CHcjqQtyRjMTL
qAfI2AXH7Zoy/UEs/no6eS7uvRguWnToS/x0go3ITnCnuIGds8rdkNzsBgb+iG1vs4PhJkRaP9Ur
W1pjiM7o2JQtWH1LkkKdKfF/i6TgpvNn8zNT9FVTls1QXeeHbyp/Z9z09k4gNSnpF4lNDKStdP08
bqmtuDgDGRGdy2G7Xp+OC9OzLLRmZv5PofVTaP1nCq2Z7fh7Hsol+TALwP6e8lPmNRU/CCuktXQN
XTIgB5jn7QS18acgh7Diygylmy7Xj7XdOZ2Dpn4bzGj4nZ4HB1i2bk/5c+O6hJZsrq/jGSn+3Egn
ByzlK8mRHHM9MZkCxtmR7YCmdmwD55YJIGE1bjsPrPEUvMsMPDv4HcKi1o7I+KBfw6ic7Nyygepk
2zK7s7V1Zz9fGJh0bK5JdTda9bZwGqFFO4bOZjyKXiOGPA18dlgMKG9lkKZ7wPWR+2eFPoO7+eri
w2hwv6XUPAD1j9zG7uFWZQ0Mo47c5nQrg3Nua+3Lr4o70S00bUa2h+3Dk46gQEA88GmQc07A4nTV
2lDTr5uzBlsB8QyDwAIELBw5tuSVz80bH9DpDeobzwNK7GpUvL6+Ihu6pgCadC5O4gIImQFGyAHR
qc2nJWD1fclGB+xnrHC5UWBSgyXu5xYs1nNhrWemfGgOQXapQMZWYPUABEpROo1vvvIKVDlfyQ0o
gmDY8mVU1wBaXWUr0y1WA0PDpyMi9QjQHFrACkeHspc4FztwIvyVIb6ObnkWY8EVZjiAcb0+VrqB
IyCYETmhjeYfPI9XO6jFtScvdWM8O3ioMQfKi8XEG2CXdbboTDBBY6fcjo9CRfBPvZFc4OU69Wqy
RwZL37dlIjuDrdELrOkCNhhuBl8SRhXaPm5Dx/dow3pjQAJyAHNO0w06lW90V3LQ4ohnOqdgaNCH
Ba5h25tYGRTrUtkrKM1QT2MHHinvxNW0V475tlzJ28algX1hGUUAmEwYjrTOvJAQmOc2IJCd1Hb6
VbNv9qIjsmyNT9odGbpcabBO8a58Y2ILc9OzYShFhyEJw5CG5w5/J3bOBnxih2wyiLOoin2McmJM
xQZxJxigspvbpq3jG9jzDEY7PzwIDHjG1tqGjmfRjuh3403rkHB1WVEQcLrB0vZZFBUzr+ynqPjL
igpJ5KJgbsO+UwtzZ9dvVSFGnxkPjtUQFGABcDsIfLBMHof/Ugw+zpIMGcGf0R59l8sHiYn2iBPo
uyIdUSWRschJXYF+BV8u37T2CthP+WMNd6Blkw34BuxnA4cwoYm7Ztmu2fUr/RGcXAQQH4jDTuvx
BmUHDKfiYmeOAusZ/gVO70iR/MdHqjci2cuPwS3ogdbWqnEbF4fPUVxUX4FFOl8hqU/N68mBtFsq
Q+Hl4Z/O08wXAhoIGqj6SnUVhAT4iW4pPPldT7l6BMHk18npWAG1ODnaY7KaIJUApMYAinf9CQQj
CsR/2roJAwUtpKhqJ6x2IyfAvF3w/wsk5cX2GRCp8Pti5+5lHdrAyXNLV3rhsjeGZM0gXyOWu8GJ
vw+IkngfYG6PIZQvSupYucP7IHulF/4JQAR0SrwfaIeuYKfUZwImvNukLn/VL6+sv/FX5PgKHP7z
sk6ccC15pYvfuGJol7R2U4w7xLokDkhU8BPwufhO7cLBmHCPGbQACOcwAi71fRbgPlIX37vU5ffD
IxeXdcSA7s3H4/DfGCfuJMer+JWv3zdcT/D3QdjuOw/ktvBzBRuYOQgzhDSkh3iVwmbYTpTbD+jM
OGrrepXcRrfqY76C+IZubfb1nbTu2eCYLgI2VyNngGfPjRkNXxJrXTSPYH0CCrAu2trQGJDfup24
+VVGA59mP9mQ7pRrFxnrdfH4fhywBiJOiW8XFA31VGQ+iW7BmIOEQsxA+XsIndhBGb/NoiNgXgh4
NqHeueoqoRAqB6BDXuJeoNJGB2SgeK5xEEngBoWKsXYOV9VAoUKcwsT+QhW/nd0CR4FuTad402BY
+DTY+TAa0MV7QG53fWEnYJoJboIoT+aat5EbMqh5H3rNpzBKgAtK7Qozp2EmkZKxEAUC4ufOcDWK
WvIVYDG3hnvalVCVwHckux46VMbAKxqzR8nRcNM1Jqi2AfpE+PnybaCVs9hRKHDq2MbbWKuenPkd
opmLDxnDZ17rIZ8LlQuIJZz7kQGeheUIbRW2cQQOOK5t2QSqryPEQNRgoveeDz0Pu8xDKHxVr5R1
vZVc+VH9qn+t2fj1gp1Zs3gLknpvBb86p2h9ICh/ojC/UrJBKIftJufR6Wxhh6WF5XlxUaV2AHup
m9j0LYN8eHtL6PEV6XR6ut8/R+T+vievsPp8LBhtvehe37MNt/YkMpFbHmKpyR2/CmiTSY5rAd6G
gNEXF3x9PVtexRAGYXybgfjDsw4XrLCJmSphT4/YWnxJNWbi5ZWDeJMLwI1NjoXhspDPlo+lKbEP
0NDNkBeC1bNF4RXCe72jrANvjZXk5niO6e8p30zIlmML+TSiMJaxHUbs1xQCFuX4hBpuvjJcCROn
rPVHAaGhzMVt0b3MNDpiYrY08Hh4j9iWayt2enO5ecttMEy7PvY+gCGwNfktcEENnF8sJB+qbgf4
GGEhZKFdy18+Uz2zkI4KFImiG2rkSa7RutKWrz4JP7DcQuWHAhmUq38yPHLfgx/ofA/l41w82dac
iVV3miMxlUpb9B/Qdn/ZoMOWNSvRRksxQBooP7s63XEzVdsWzguoTu8hxVh2c7VUIdW4HIPF6mQO
wB7cEvIO1usR7RFudQIK4a52AVmJx7g0hCTegBLK45I5ggTOoau4rIPli9hmzKsE8QU3A22H6g1g
9U/yKdy2T9Je28VbsGvsu4fcHYiAd1k2D5Eisnqw4BtwWcjlsEQwNi5loRliFxjAkHwCVCr/bJAw
0MsWbX7wmFTYsNg23sUxccj4KvEAI2zrjWSD7vLcO3gVwrkd3tMfOqqvhg0ks5ucQOWBz2o8BGwZ
AneNDQs2u78w4NU5iEs/9A+giWXoNMY7RRxzE5+KnjnXhHgBuj4bobSBEeU8V5TCrAbqCApv+AoG
bv0C9Bs8Jh/hx+H8cxcocqUVoqHYhQiXcusWvzuHr3SFUCtXnVw08+g6/x/CjFD5wO3FxucGSYeN
CJvBDW9GxDiB/+pkboJzY0I84ssGOz1kEw+rQnZhMtCbYwMrGsPkRvXILLeHu1W87VEL6RhbHqQ1
rmIMwOgIpo5MJjl+wt1wuCXeIsQKKnn8bOzBnuArWPA5AAqAs8aPK5D9cCYsVH7ivGDOE6ocgIhP
wT9NU7gzWCvshBSijTu8cDxRMcoTGA0+n7s77UokFBIcx8m4qqLrzHgCPtJ46jfCKsBhvn45yRqs
TtRaZXsRxZLZuVtrOywXD7qT4Fk4QpHb/klHcgBbae8zc4Xv61Y0Ua76i0IFtvQDmOsxLItqe5Mp
+ObKNb73V8ItFPMmve+8YcMVM99w/BMEuCb+1aiAUeJkLPS4MzjhEL3A865XNdofwLwHyeXbfDUi
CG3Z2cqOYX/lGzmEUdC7AVxAGB2YgnQ77dqbwvVATEdp8q1FoNrE6rZIhJRYP4uF2MqNCwDUktBX
7GNMEJ9t9TZw+a7mHnL5wGcbWhHODvb6HVdDwh1/LX/UpLXH/6+tIle+5ZqTe4OBCzcK3iBeTbHt
FgzCRR/72tD1Lkf508f+6WO36SEPs6b+v/9HWnInZuF6QzcagAQjGhfB+OXCvYaR98zFpLxbKspE
5+uC88Kff7dXfzovP52Xn87LT+flp/PyHprhfS04j4B+5rrMMjsAh0kvFhffKDVATHrlgkmVLjQB
Ll1jViD0T11j2QmbpQp+OmE/nbCfThjsrp9O2B/vhC1a0bNE1b9kRRsL8njeoiGKQCa3ALWB5Lh6
zXsUK544z7bKDU+s8sox5B8JghXI7mrXHGIB39RA3Hhiqi0jj6Eh1jQhDsPj279EjVCnZ7Kv33hc
NqbfgPMuvj5Ma4S30S9pa26PsAE4o+mAosecXVD+xgMyPObxS5x1w/3jpbqvxTud5Tr+une6mP66
ZtLfeUb/oekvANR9ZPDoiqZIMoCS1HkJeV8Bf03uGr75Ea1DvI7H3M7n1/NIXxBUBT0eOeOBgiGa
vkGZYI+fCg+t83gf4lCrib3cTuSmxEtBW0ju7gRyg1KCdXaT3dQu6LIf5IOyV3bDUb0r7AIB7RKV
IwbSVTVCS+RwOHwFbTk5IKqZkANCUdN6Wosr1KSuJ7dkGkL9rZMjOho44L5YjShmLRnv+gCjJMJh
BO8GrdD6CQzIx7e3U0BOSANgrAJ7DdnxDTkABfcQI7EH7Ht65mWbgrM5bxD43rbEp6+vEUXtBzJ/
iP6fK3ZGagNxQY3fMEo4URUCQDrMCJ7hd388Yy6uc4RPbhz8wCt4UcHx9fNij4+j6O9WZubbg+UG
tOpxq6JWmX9tkPKhX3p7YDl5NIhzh0ach45cyO1A7q697C6Kl4m9Jah/2aKC5h49MvaF+CxEyoOn
7TokVxxwuiDIFyIxgXuJEHM9v6LUZrzO2htqXyL7bVwoN72Wk/5gVL+7k5lRPSijoA0y8gH6l+LR
/4Yya7dfG6fwWT+KR/k4HIB/nwEfm8kosdTB/EUGCTQ3xNiZJzQHqqAPiHg3zfCSf9WR5GOg2RIi
Cg74C/ixYyofdbvrSff0+QoovMzzs3HPDHWrBSNX4eNsjHspRJ72G0+BpvSrhJwRu5BwF17ofeqA
Q84WWHyKT8EOTJPI3IXICPGYNq8P/nxM1wa7z8Y0M+ub6qIqccFzK8hQqRSZKKRCFKfZmqjj4vk8
FMSQ2rvWmoB0kjSSnaMSSHronTVql9AxhcwmsoBgWUeoXsGejzBU1MQgR9QjhZnskDOC1ZS52hNa
VBe2ArCAFuaUP/9OLkdZIBqhgPHzbIGJ8fIkLfIGO17yMyJly7MDPD+UoXCpty+3vHypQybOPyP3
g3q05oZXo9X3CX7z9DZPMvtIP/N0Oi9n4ulvXmTP93tIU2Tf3aqwLypTjpe7ytqUKqggSYbA8+hF
KL+ukcGsWbgdEKV71m8m2+MlPyYtoO6R+MUqmkic1sj7dc41nYYgNB9xshquZUlAEUb9mnrD6xU6
W1mLMBEyJIrfCrffvL769tvb/fZb6t4eQIWdZQTnDzIqZPgBvGFyerNYjQo1Hh3nMW+u9/nPHpFv
5K2RKGg9/jfPAvFYOdKLCK5X13wyUrb/4vaSZy0SrZqF/qhgy6dEvNYgoF/X49Pb3yteSXj2LCQB
BRsFheBdryExTgUdSUHvRXKfsvv7U85S53qHkInH19cMvXdcRn5+Dj62EH+VKdcGzXf7SByysFNa
DLS8TW5UHVYXKs3czs15FZgLclg2beWHhYsuactrF967q/7Ulv8ubbm4H2Yl+7/JflgSxvIs2P/H
nZYlsXutDHy3cX+K3T+X2J1ZSH8yrb5kKF2BIt7trn+HobRkdMozQ+nPYnQumf3yzED685r9Bo8m
/GCqGsCzB6KYhsaEmXTU8vIC0BGYeubxS4fKnZt88FY32aneSR6KvNk3VFLYCfkGLj1Ycqg9YO09
yuhpuIZ54aVr1PYQFPvAvfs6UM2tUUsGzCpXd6ZdjkhMRFCo1+3ia11FRnmXQXBvwfIGWWJwLFyQ
o0THqiTHBJ4emjUXTNnF25v5Z3+x29M/TC2boiEBvRatvHMIQDOt07DhBpY40uyuRYmM+mCwR26a
81rYgcEYp9Ud3A84ILEXb/RrrWhJ2x2vA40c3ibSAb2GgNWkNVBohbo93jzAohsUWTnpzoLLz0uO
WmTIecElSnkoeHbxc3CBLg/ia0DAu5rkWK39uSG3eHMza+EvdXNXqOkfzt27lZudu1GML5msdsDr
MBDs2BzPiGucH+FHo/ZORBTEdQ8qIi4dvUYnD+7hWKBdRqLwRxbcCa62PhvJ7IiUPpCMEg0juXFW
69Pna7h4mzOd+TvepsZn9LP7nAUKNCUP9bZCqAaktqgljfcTgjROCOn1woMvL6u9TJ6ftu4F/aPh
erVHyAboNHjm5gXFjnhZThFD42GF0f6iuPVKddKDvNU9fWN66enSkNz7fPb4iD4b8Uw7TmBpATMS
RgxsW2eDgN7nH69+6Oa/24MzLdbEuZrLBqRHZQEMCjxZND6/8GYyaatSEb8zVGBqHq/Q5JXoCZM8
R9rwsnHuwQdOwG5rELa/VejKR8Si3ypUgnAA5S9Nbie7IihOIx3Azm8/H/jCvFhz/3cAj0UwYV7S
4xNax45LDvbHWuPXibFmIfiiBA0ciPdUd9Ogixi8SgxoWRRcEhQhVIHc8Z0BhiH6griqsyIuOtky
PKA5LxOie9/w79sBWDf3FXkqYNNWBKNEQxuPEAbwwtcVuYUuRIPTCXG8N5GIKMt7W1hdhc/CJ7vH
kvH8O3tPKCYhEgPcBKTKiME/WuSxRACYR4u/7PgjHSt5OSsUfGNvn/jiCW5F2OeLtXTurJkY//Of
O4tLkncz94+eu6XtOxO4gEn/jbfvTOj+NbfvTFz/Xtt3QTtaMxn8D2nHJQF8jWS922h/GgH8IUai
CbB/1RBBAwG2ou9PSBaDl1DTe9V9CdCeVLs5gHsQbHyArKMnmCj3kHcMvRQ8SbXQuSCJXGD8KNh+
vfhMOidTI+eCMqC/NqXlPkJHEcjC0PCxuyJ73YB82stQbM/L+UE8vB4ANoU6z5OGRqiXTXW6gKsa
1KkRFDkKr9HTxSU8MDUUr2P+E0rSnf0eNJVUZm8R7qJzzQ04quDJpOjKyZlCT6ABZOMKtLGIIEcI
2IeO6EXAD7mgiwRJGh5ojWzZi+H/pE5kpyixxpPo/pBhQMtMZDJ75nY02CMXbDngbi5Mzkzqj2UI
FEofK8MMdFKPaKbhEn+TQ/WMMCv5nyJE/+4LuC7RTcN7a9BtjEcM8vjfWSzehT2gtxwMytARoJBH
b8AXC+8s8TC3mngnDu9H5J/2pSR47pev4MBfA/xgOIV3aAFDET8v8y+QzEDK0JaRHDQJug3pgPYu
nmUH5Bb/G+X+6EhCW7iBjoHu2mDR413oncqI5f5SvS+twTqNN5oLLuL/op9+3U4z/ZRepLTNY2wn
EV5SSV4uZFXS27sLTD2YhjXJmMMf4HsktbPVly8PI3tQKJDrQLSL3vVXINhAh0fk9fi2DrHrCxpg
M6RsaW0XN/5ML/0nbfwPYaPeS6SZUi3BPAlqLazi1ZznkQr+xReNm2+Rc7e6Qw8ReonQQH41+kOs
793LC2jpyPHtfAb0wLdvJrCfYvjD/opbeOin3a7f3t7QS3jy6JuAdCxf3LVM+HmmJ7TohWjRKdCH
l7locOP52mh9CuyRLMi8xbubafS/1t0tC62Zrv8ptBaF1sws+cOE1qKlMPMxf1NL4UND25JEsJ5a
YJGa0335vh4m4wBdCC1V47hf4MJDW4GYj6yfdQckeesFGf0h5Kz57pKz2w1lodEjGZcMDOl1EE2g
UpgVCFiaFzVA+2kndW4aSRU4ItPUySZgpKoSoEZVkDyL6mPfA2i/TLOagrH1kHbySxGAYSobK1cz
4ppYfScujfhDg+HXEaszUy6N4ljzawhOIJGAPBptfq8BLVYKGXeID4K5qvMKwIDcP/OihPX+Anz+
BQ18jfL/YNC9G8LMoEsrQx11FUOAY81F9O3F5o1yHM4uIRwWhvcNXlAndIR1dXpLUAvxuY8qc6vo
sxHMrKZ0aOs4KDGCHfeOX487Doh44wDTr4GFsr1fR+S4cMmleZ+bHb/9vF+RzD+765k9URct2D8F
3LXk8MAA6sJKitgXQh2gCkNP4oTzwoERgOTTkZ7t0cfHTcOUHEGKh55pFEiMHpaEW78awv6IcqBI
6e38+Ux9LOvebY+Zah/MThDkDMM8Q1u/cAsTVhnMToQ0uEn7yNyOAo+oIAcOsvhVBbAQh2109xX3
Q3hjt+fdcUuAD73n8RiKRvTz+e309vlIFzcyX/N3/txvv5EXl3SmSf+gJV0Sk5z27P1E/fFicum0
zuR6eomVPi6wB1OyO2y9z/fNwofPa5v/sQ+/Ek18csqv9RHvNmU0KJro91BJOC01DrAEmBIAk9B4
Fz00ZMu74EOa7HOUVLWAHAO+BuC+CrIHOAOveHrlGYcn+/M7XjrT88rfP+5MSwtGxBxE/rcwIha0
0XXy3q3Yb6CNFjfJTMamU6gbRcU3iUgBJXZBIS+sJWiAmnLoW64TBPJlYPD5XQ1FdCMCILHj71GL
6KKW8YTefLpgmSyOaS5N/wxjmsnX3/Iw/UNUxf+vrZvqOQmfs7+Rtvr23P4tf/vbqXluwroJv9Zz
DuM/IfUlZ4D836kvnTAK3/Nc8lf/D+uw+XdZEVXOivbfFJeSof5dV0CPZkqGYoL7Ekfsfzgu5b+r
OojjLVWUDTDMWthX/803LEt/NxQdRLCaqIHLW5SVf4TkcgbqDR5bVUTRPuiOQYsqy9a8vKU0k7DR
UFN9HpUSfAlCXz92gSq8ZHWl3QRKNt3E4EpnvmG2ewGlkiuQZg+0L+XkMDZ9EJJ3U3b4Rea/75uU
uCH9qyq4jkeTQbMsquAjQuR2tnuF6BJcxF4wzqocKatGBXZRnUT5Rp0Mi3SWCSgjIc8c0NKDozxM
LiERChkc8XG6wLjCLcvZQExT1gwsjiJa4BL+Xv/7k6z4mdVKZx8873ZwCYAtNE71gl69ljR9fxmQ
PctgK8ZSorRlrljHBJznjdz5Z8FPLmAzU1AFnIoIRQYGiHX9xnQHvdmAKXqicj3134aiQg2+rxkr
PYojqoD110mlsnWHFBw5ejZdVmbv+17WWbLb1GHC/LQbNnoiDE5clKojiUENmvsizcD3Hlm2mlWl
DcLLi/v5Ss5AAvlKoptG0mRR1k0ZZMwzl0kbGzntVNU4C1m2KVqBaWG1z6VwW2bgITIyTwJxjz5q
rMjh8wYhVcaOqS2s9qH0gktrq6LvyAoAnDJjnaa5E0WGN+TdiVNgF4LvCjLQ1IXd58P+cdn5qFFl
BJ5vXcF/v1922b/kSt805jmQ9dITzNgiY1HWC5Pz4VVAYqvq2GCmLM512eDnuhlm5nnUWo0akTyR
sTYG5/N7mRWzXpeAs62AqVCSAOmqzi5zUUoQRSVy8NAlY3hspUS/oIh96DoaX5L6WNVqKTqKGYXn
sSranFlyX+0CU6yApxarGSDJKrkHdlRSXlpSTHqa26k1TtHCOD+YDVkVLZVTqMsGaK2+n/MYZNq1
YqT+OSoKwbYEtBvIY60tiJaPjhr2oYoJF0Gbpc1PdF9U4iVoBP9sgj3c6/Kw2JSyWFAx0xoaSZpE
izoCZ2FU1O6UDSYdm1I+WWWcPWlyODIh04AYWgUhCGmz1zCoLa8fsukQNXpM9KBr6NjqytYqasFp
p25iUaFLztimGVipGvGYjtOwliM53y4s84fzB2IzWbJw5uT5/GVpKMvthPkT/aRfVyPuRK/GF2ig
2DX1LKNtngDEdygA2VXG1S4z8pLkeaLeCpGkr1vxIlAtjJdkOfTd9xLUwOnXdJA1axJk6DVX8M5G
1IaLarZRc3m4yOplM4QSQH8EUdmYfplvxkrJKcRatavTumWfzwg3u74TqvzKuoVyM1VSdPB1fr+h
GmVq9TCILg+pCdIAydJPhhB9qzJfWDWRvkSfwlXS/Go6Imo6NCh0+bVI7P199nmsKB1OmZXEFbVy
Y2Jtr6BFJk9rVpQFmDfDUllQHNybm11Ul0xDMQyV2w5Xy/TdRS85jA0rt8yzD967fRAWBs0UNQMF
XJY/GoFl2KOaPSjtNLla13cLJ5YLjvnVIU9k/DMU4EXPtHQkTTGMugLy69JpoLROvgRiDvy8MV6i
QZmFCyDDDDT/yDIwa8BRKKn67FKlaklaooXWWeiqFg1oZa27l0zqX7qyDbwSvNhGbxqe1JcvpjWN
R7+VvKkaNGZdjLdOTNElqOj5QQnlL+3gT55Qqk+wqwxnEuSWjHLcsTHJBCdR47dYtcK9ooLGWcpi
gCnqmszy0K82Wqs8TOIo2oUVNWQcZdWWWsHYhHUe2qNZFZtJEgFGPOm2arSHMrGqVZ4KaI7Lw/R5
zDUAqolas8qrHtiOdQFAryqqqaROwEiWRnFB1H2wIw0NyktVYETKhjTb/7WhDUpXDMY50yrLkbuk
tNPUR+NfmaIrUjeRM03TJRShD3akYYmmiYPOGb7mhZ6RdhELpdCts6Lk+nbodIVJRiZ4KWTpKh9H
YDRPZcEk0FHe+GXfLhyID7Yk54WHCWViyyjzzoRGE9FvlMTYJ4EikjaVm0OhXI5SmucLluGVA2u2
+02ZGwiKCbp5CLfvxUsVxpFujYF11sMpO5it2DIlVERW6zUSz4HWO7FRAafcHBUad3lN9KYf15+L
uB8NZQNCVQEzvSQaumjMYyZDWve9oOXCOclTlVWNkW/TQirduEoH4htKtZanRNnKYwgQwKGxnDbI
A68Wy2ABhuQDYYtF1zRYM5bEabS+n40w7tRBywvjPNRS4qowTYkV5fk+GrXbZhIl+/Mb/2BvI4mK
TAksS8WS5gTt0dirXZYp5rkKBzC0gd/Sicxc3ArKqLtJNMr73tJfP7/mDwoWt6XCC4MyEyGI5nZU
n/TVpEq9ea7FAGw8YfZcDbG5oLSup/L7bSWLUCNA5seaYlvNTm1jdFYaN334kAtFR/Kp7OwmVsZV
3+v6rW9UtScp1rC+pCX0WVWHbiDJwroIrWafohLQ7oS+WNrqP7hjXIVq0JAq91PhJH6/uImYZShl
qWFatFlm69LYbaOun5gU+4nXaKPoBooCnOewDFkZmv267qXeLZtgXFj2D/a7rElQAqYK8m1JnZvM
eS4l6SXPwwcjA0vamASNZ+VFdwO31f9iaHJnh4ORubmmWp4WpPE66zqJlFnQuJ9vhh/NGhn9goap
WRbGAif9+ylBfEWUB78MHzQhKgEO2cTSXSld4ArXSYDkGDf4GlKll+ChMdtcWYg5XRs3vt8mKhxS
VYXBp2Ia4P9/F5hWB/RDdFbXPfhxOdG8kBW7z/MLNdW6pLBOe68X/O6hDBMgUsZT5qJArDyZUmY+
RL46bNuhq79oulXcxKp8ObWj2BGzSap1PUEXdlmdHsLarFmmBwJpdd8g3ThUXpnIE41TTXIjq81I
FouAW0yqjg1SrC/orx9FiqrKkCiw1UV+JGa3KOVJMOaSmD6UuT+wokpk14xkneWl1bn1IA8Lc/rj
+YZjDUMV4AUGnPAfXNUqmerCCLCkaReSCklPVxECdUFD/eiOGTDKZM3C+eae5bWm953NppdJlkyW
kj+M+miCrVxby6klw0aYBluJRoWV09DaopwJN6nWX9wyrF/7UBa/RnESrswmBd6mWYdnWQNl+eeb
+kftCQ8dnGYQ4vB+frCy8jQRmlTO4gc5vCgsu+Qxy6tcOYoFeuQ/v9SP50c1FNjJsBNwNWOuLyql
LQY5l7OHacyyQ1/lxUs7RiUx0wK4oLUZHiW5aZ3QmowlCfujNFMN7hUrODhcbc5syR7c0PUk18kD
Qsny6aJBQCjGINhio48AB+jzl+j/U/dlPXLjWJd/ZTDvbIgiKVIP86IlIvdMb5G2XwRX2Rapfd9+
/XeUbmAyFIkUPG/TXV3VQDfMEJe7nHvOvRFlPiLH8mcHWD2QikBH0lL61xd8TdZsfD5siWtZ64V8
dRPqUWgIK0TxTChJfTpEmDfmlIEs3MprrWp3zOzl8a6ZGKA+m69Yo7XJsIWdZ0lh55i/xpbpuRNL
cmxzq7vtWIu6qJLDh5qOeOh5A069nQBbmfLas5LavpNTBm5/JJDZaGTHhc7JjakmRDbJiMa3mYnv
W4WZLQaTZY4iV3OQ5JHluXM/3TKnaj5U9Wh2rtBlDAArjq0Dq9OVSm0z+bjMrIjmrX5upzH73CaY
F2PxWAVD3bjHwW6bYBGJ2ou41k06N7xADTAgh2Ef8fctpz8vlTI6ypJnOMv0KcqovCmjwTom4rty
/mmsoglzksy3yZIPD0kh651Lc2mlhERggFfzB/vd3N62s60Rc6izZ/jHLuBz1XqjroadvX3jqiB7
xrMEGgN9wTZ3nnNLLk4t02dutRlwuWm4TZNKHm3uNDs+/c2lELlaLrNxmtYmcmy0I6exz7LnrCxz
r5VRHbCEfUmEI3dWeiO2cpCbY1w6hf1F1M7OH5xriEPEnObPYxyjAziwgQPpa7QFHhnaDacEYwDa
/iuRlTrM3dw99emExvj9qMPG4SZ0C3fcSaEvT9OxGQADV1GG4MpZzeQrE2DSiTQ8yfGLotY95sDw
/MUle4n65UtxgHk5Cjm0wOe/sEperSJpROeKjvnzoCpzN8gBM3vUVBxajH2+cnkvApArxp2LenGu
ikGtKV0H2DkHwLk9V1yqbNFqfiaS/epFow9Dm9rhFLfdx/d9yWUqhqVQHEbQrJigzrZ8YVmx6qy0
XJ77PDPh5LhDCDQV8HdcFzfxElOPLB16abGpvyv6JQYyw/Pr93/ExUmqF0eGR+kAqbj4DfYal6qI
28+jtDEASQ6TlxaJs/MuL04SlRq0UAJobKFUg/LI+X0BDFQXFmHV82A35pq0VNxZ04y5l9RZDnGi
oquurpKdd3MeiCHCRKEJ+2pJueLH1nZ7U8rHpldu+yUWzh3tkw/tmIxerunJFPnv97fRPt/HP4sp
i4IKJ3Gg+N3nXzjzuctpFfdf8kU0aMPUicojTpMeHZdhzGnpzsdMdU5QK9gHt6H8Mc7bIkwlEddw
MsPt4rRxYCWR4/VFh9FVemiPad41fq5MGjb9PHykMnN95E5oV1/M6liLVvh12047vuKFkvZ/fQW+
RTFEUvDsQEQ4/r6xNwZPjizR0p/miuQ3OUlRsMYduY+yOge339ihO4+Dz0idh2UMlITZrL0aDEoi
XGTy1EnbhBbnVVioZAiVAx+a5kV6smRWHPt6bB5wpdVNNgkVdu2YfiIIYENV12gnx6PGS9Ad5xY1
jN9T4k7HuojYs53I2gc2nvyrXM0Tr5vQC4kWMr3hmP12q+IGkjEtaGgyqzpM9YjOMRS44vvHfHHK
2BnIMdartUbB2zmdWTfSuVayP41tAm2C02H4yYil3l9lE2uvB4AoD5cW+bSFQs6L9OyV4bMjnbsd
j6zTPCgb3z9jLMdU8KAfyuHrMqdoYrUYcagbIq4iozKkQLNB2JMZz0b+cdfmTX5oeqcLZiarnV93
uQccMDHiCFxcjqR/Y/tVRJo5d0b8OBfNfDhFmyoUvNydx7sVWrzsAUrO0nFR/kHcu7HDRaJbanph
ndQYYy4DotGAD33j9RnPHlGqxrfSSKuQsa7ysS/1d8smylvIjJEKwgIJVfSOH1WKZl4v0geUGcad
nTgHDddjAny2QgyCCsDYzuadcG0GyyhCT2kiRIDMTPnEjDb2RAy+6As0DaqFPvYk/qlaPJP3b8m5
o/qzOoIpFMZQ+F5rT+cWp4pKTUontk+ZmpKbXk6YuRYDo8z10u0cxoUlBV6FmNWxYFAtiJI25jvq
qqWpsoKdkEzkB95TzFAos8JnlR3f5wjLdzZ2U9h/+Tak0AjiIH5yAeBsFmSo+k7w9AwQfcS/zTln
11bDqkeXtuhdBxQhSGbMLUdhn10TsmASSpNHh6VP06c0baadkOCtzwemIB3KEVTCUZ7vtLZSYrA5
7GTGag4AgGOgBxIgj6UdD4oebdv++mRx4wF/S9QUkSysL/D18y/QCiWtJTvBwEe3iAtxh8qJPkAt
lu/t9HlC+2enUewGHIlqE6K5zTMTUa/yoccd7ttSPi4AhoNhJB+cMXbChY/yQVuV9WzJRB5YlmFw
ltvYPrLUGUBN89kucQrJP1BrlwqTiQTFcI6J7jmkN38j3hilDHQP0E7O98PJcl0tEaencbD5R86K
6X5sS4wKqno0JkOt95AnpQzKYUme3j+JdafPPSGmiboOlWC4C9RxNidBkDHFvHApbJ1tH8bUxuQZ
tTTXf70KAAwLwSBV+IdaX/qr8xZy4eliCD+pTlMvUQBQW52lO0f9xrfg+q5kDdSRHRTYzleRk05c
HWfi1AKrDHlZfG74sIcDv2GUOOJ1BRwG6BdQsPNFKGlKqsZZnKijnevYIhhT1JfFrZMU1oe/3zXF
QbJxKAyT3HZWmVNQgtiCpbpCY2RZgVJlwfJ+x+O/cfeA2eJccPtQrNxWKpB6aXQ1mPjJINA5LrGU
x7xMxIdxHtPbuaymu9JCpZo1rrVzXvTFrmxun+NwhagcgCKYHZt7n5ROlwzM4SfaT64OrYjMmFWU
d/GPLMOt9zScCvMJrZJbY4bkS9MR9RHIVX3j5Eb9i5C4vq8yx32mOm4Kfxlo9IMULfkQM1E9dlWm
Wo8U8tBxCzX1pJYm8ossWf7JZ50I3xJW+mPp5oKGzmxy5dupA1wA1drqzl1sDC2thwROYKQpFIiV
an5QwQBBEiPUbTEoESrpFh5sENLRuY8qHXRLNTWe23Ti38hE8h+3HqDeaBcGuWgsupndaW0gjCwA
ZQaZ6KsypLJ16tsmA4TuG9VYPzgb5E9M8axEOC0TJjElOen8lJY1xgzqtP008858YryvOGp4ZfQU
sfZel2mZ+R2bC+u66bj813UUCjCmascQAeNojskSAzJOaJuitWlUJreuSEfXi1wzYPRRQbu7tI6q
wqsBljf+ZBXy2zziWoIuaKuDLgwF+WdmiJWjbGiXsM0m1gZ1ybKHGpHYcWV/YtZPy5cOnWBE89yl
ChhUjQq4Poz1CHcqpqj4seRgB3Uoj8XXxWhj/yI2s5/D1AHsQlgH49sWzkONEp45ZFVfNH6fj1Pq
lW6SMABZZQMPuWjLXNlWH30asP2Z56TFcIoH4vx2+4xcGZaUj2uKcg2rSvPrIS6anyzKVeyxvEIz
0YkMtoU2pFH/xc6SCfMvI6f7UtXLiFFgtOu/qkmJq8SeBPUEa+TPVGfLHZvaGlXmSnaIzcpkgCq1
K1KE7WbWDzUFE8friagzv+LRcs2HpUI5mhfzU5N3RzlP3L6aEyTbHu8jlnv51Mxfh5rY0rcgyLrJ
YlZO3lSKDqSEJJ4GL7Oj+puN+4gcmXbQGedU1L4kTQMtKZgwv8dyAp5GTWZ3nmUt7FlVTfox0svi
ek1i+F0XWxY0yHMi04A7k3q0uyryLSr1V5rnrPPApHYOcVckvQ/4uhXX5bKUv9+3ZOfZ8YsPhqcH
FQDVM2stHJwbTbIMZACMCRodfMuXqZxBb3PriUTehMvvpeB1hX3BzeH9Zd8IsQUq7cDyUSFTqJVt
PEIm22rSkYhOjhrFfW2i+tktiJ16g2h+141AO86yT8IYhbygGvs6GDIeXcW5zT8oYYrQVhVICDVy
PzxJdZOWzOx4xu3OoJYIKy5RueQOvO821+ibyGZlkXanVAzmIY3bLFRDIn2+tLHvppx+RDiyBzi/
taiAQwZ8ABwR6N75cViIy5TV5wOiXZn4iS0h6I5tTMyE8tQ9yKH4+f45bMPL9SOBCqJGuR6C2FKN
hsru54nUwyla6mOjkNlPyRyD90SbK1CBdhyafY4Eq7XmviZuay0SsCeAxfPPq3nhzGwQw2lchvHA
nQWTm8FmfdSlGa4SeAa/FS1E/q5B2/c8ia40cjw/apjtJ1VSBx1K177UmRvih9dhgVKjT8o8CbVJ
2ns3kpg418/zjjd841BAWlijl5ei2pa2wLO2dbUw4ym1Z+cw5Fw9UW1TPPaCXtl1j5GgI9vj9r1x
MmyNZIC6oowMDvT5VgF5GbOuLsaTWzf11awIuRrA8PPAOh2DpBvyncD/jfVWDiEizpX9Il/GGb8K
BIc061qm2+kUx85Hk9g1aqCx8NPKvYn53Oystv761+EFLoJae9IBwEYWjxRv83XdokcgVNOpbUgf
aq1j33GbvQzjjW/C9wBMQvQO8G+rfxwYaNnpVE+noqvR7ljM+U03Oh/hDrpbpOh7j/fN5STOyrVw
ZHRbJUO4ZsnY2NNpSZrcB88E89VBgr6eSfUTwFO585re2EOAZODTIEoD8LdlL5bTMI7RUsynUXF9
AEUZrXdlTL/8tYWAd5AuDDVYZPi285MqHKKiIhfzyerED5H1T649/Irn6ZechmIn13+pP22uBai9
DOYIVWX3gt4bayWnCpyRUy7nPrDTBBJVSZZwSNDFcJaVvhoRcXlEDeZ6GAxkqwWbAqmL2G8zzMWu
LKGDAjHC+3uwzSwAuLmwVoAS0YcPnnJTBXRNRppipv2JxAOm3quEBR2x1JVVwuW/v9QF/LCuJWEl
wcWyLFQeN1kMSnLCmEj1px4huAeqNvlc6yi5GyunCllbgqrAJjBA3QFDK1w630y8rY7RUmXXHSLx
4//Lz4FdAFKPMhBqoOfHn9ESBEWuB+ABpL5ebLheEDTGh1zzyZsXYE/tUDJQ78HUs6OJB3m/1EFP
i/bK9MW4Q5m6gLpfdkcItt74NXjY7E41lHksOwJ4GPzqW2uAwkJMCGVd0BACx16Mx3VeoGViprwq
N8PDZCIMY1YJYtl5tPymakK5dBgkigqur0hqP7ZLpkJRCfLQt0V2s2Q2+snbwNNA/JuCXuvU67Jy
3CEIbXO79UNg2AEpuFKg1LPJr3o3HwYCEujJzpbEL0uXPaQcKZbWneUp7aLZOEoItzzhp/dPlL11
mSHLWO0UfAvwwPMTtQbWwEOXwwmmowqQ1y2fQUpFeDxJ6xMbErRDb7g4jKKej609pcc5d7+ZJLI/
9EtVPZcikSFBSOjz2DJHYMHEc1MqwmZEqVsxQqBFcHFzBce410bzg1MPkV86IvcWV5dfVNYrL8dj
Q9XJNB7VTX9LwTj0mNRLWDkcgzCaOXsito2W8u0878R1l2aTg5Blo6CP+hdjWzJJqjvQZUczn4Sa
k8PCyhGJpxE753u5yxwGAwDpKlRAjLXhf81NaY25cZZTLMreJ80gPZCPiusasuwdk/HGB2GIKhgR
KOOtIfzGOqF7KDLmzrJOPXicx3YZ6kOm8ih4/9689UEC0fBK1oZ5FqvzexUfxCjKIhNP6QmEF+UJ
qJ68pXKfVE53m4PiTzp3AuBHg30rHRwUKmibN54y2aD+UQN9H+iVldLad2j+oZrFjQPwb2fzLt8h
StsUhDDQMAHwXZh2ILu0iVp2Sp1UeiSe0aBzdpp7iwLfi7rEuppLq3zOrGUPY7mMFrAynJ0DeiQK
69sNXUjTI4fX7OSOsfzcxvwH1Zb1kxi3D1wpxx1L/sb5ISgB0RiVVgD3L21oXp1fywvVVfHMTlZu
0cBqjDwahRaPNnH6L+9fFdyIyyNE2AWNHcetAEq2OULqTHEzJ5E8aRXftnVVqNA0XXzXlQCroAfh
8vOUdG3q85SoT2UH1kgw0iFV/jI6xY1rR+CUlzOCUDTARdCLHEgw4AMqQ2urqSw08nor+Qa4Nv7S
SAg0rlpOGxowjvzVT9yqAjae54lXN2qovK6YNPNjU44OUIpiTEJOEFbAiXI2ewqNQ2/kmMqPoD/C
d9mV67WoNJ66zoCmOMcl0F6EqqCkk6uqleVHGeVdD3GCFpCq1MPHasxKx49HbLxnA5dqA2fR9len
pGy6ltNMv2pefxzFlKJvpt0lmJiTk+xbwtOkPypIDTovhivNgrKdwaGvDH5bPLXk2nYt1ng660wg
K4l0uLe6DyIBFR+YyzzYVxwu7HOPQP0nytHkaZzypfeVrKIv85y6LvJ3a9B+DcLWjVWXCKe0HiKE
wlaO1rRNA05+A3I/5vgA06JwOVnHvbp0K1QZjOgBpaSAXP3UGacPc20BmBOLqVYMJ05v+6yjoDOW
6Tfaz+QfWAcAcJCBVbCnmXNF0wV2366csfVEmerJc+0k/w5+ELCYFfcUfjkv5FsBCujnpuYpRG2O
sQsvg+cEI6hZ2i+Ab0cw30Gd+mRZU3zbkTg7NnPcfWottXynkozNsdUFRSvOjDcA3fi4OEcFqmfi
Z+CjTKHTQpb5pVhMHT2K0V0wfSWe9ANJBifZSWresCXQzoBPgTot/Pu2nkGBPVdQ0CynwrR+J53q
qkhTdeg0I4cZ78xD4YoG0kp2nvalA8D0KFQJgEgjZkQmf26aayPKbNLEPdUT+Kboy+sgRtzVRlza
q1XuCuB1rYiC2rZ50xVfIjKUHTkhPOtuuOu0R3ssia9EjeHqgu9FwpcGC+sh/oXMc03g+MbhjGWk
pUF/kFOlwFuOSjN5Q8seWogMD3v26sJcYSmUuyB4cldXsFmKRhCHTo0kJ9NKfatduoQUiGZgyQ6l
nZphCE3ixh+TznSPHe+K33EV54ErRhYkTkX2ZGnnbMsVJVl/jnTxuMGLgVzo/DxR6esRJtjk1CzO
HHS6Nk9tE8030ARIr2ZRfcDT197CY3HTOBVATtxuv1vMHibw1sUC8RNeGFkm6jabIIYWJDWxHcfP
aCWTBj1fAFRGfbTzbN44aHhCJD1gAEEJsZWBAaVuzCg752RrDX0Py3TYzrZ9dKpuunr/pN/4IMeR
3IICDMqLC8FfJJyZlFHvnpKs59d2XKRBpUE6f3+VDbnq5QCdFUZxwJhDdXPVrr+OlXJ3TNWQQtHD
bR15Vm/a2ynP2wNM8BzaLgoXTqHtcIlHtJwuFxE4eiY75cMN7//lR6yMEb6SwRGxOauPfuXwk7pJ
UxY3+jnSA7j8rSyiO2Q5M+ZlGV7GIC+sbtKOcoKqSF99WSCkrW7wCtQX2yWQiLy/KasROo/qVqEL
ZCcQ6KOZ/TbsrtPaiiNdQtQom8X2oa+K64O9VKIMNIkMC6us76ybto7d+K+XRpEOvlwBSkTms5XG
x7aapgJ280So0wcGNSsfVHXXb9P8W9qyXxg9ScL3v3ZFRc6/Fo0G3LU9ABQUcAWb9C4hveUsqzq9
nmb2KwMVeFU2tPVJ84yAwRDVA0MJwe1K3xHGxhS1Aiyxndj28rZDvgzuIpivIDCCMHl+A5yyd43p
bMiDLa4D3iXtDSdQH7z/qW+ANufLbBCixQHxJMmxTO1WqFSh2YgnYTpuZW3TJ0lyDAqbVPMlz8CD
xaTDJUDGIr0sNfqhahwI//q5fpzrRO2kYBvu6voCYEnhGlF0tuGvtofQtxFdemORE7Gd8oD/W3bP
LVRfcq2ru8xZ3DCFJCkwJm/8Iu4x3Yss03di1xO0yAmaz8ZjvJN8vrVZgL1XOweWp4Wa+PmZNLUb
LfEwrRIXNh5TSFLCaI1zSTZjoN48oORSoJFcp8ZfYBC7jxUfnQBxImz+xJnPVZt5navGvzaMyN9e
qkDwuS6M1/nPKqPYdlBhQhloYKMHuDQPKkjxdl7FtuHOeiLIHNdgBYkBSCYbh6JzqBsnU0FHQPLk
M6kX8ts2djWHpqaZBY48TXyNUnIQ92zB+JCo6I/MSvrYqzRLXM/mrfvkotz7gYAtIoO2MsKjyWSZ
sIsmuYM2vfVz0WgAGwN9C9BqsbHjVEfSKVKVPLM5VQ/LgvIcmdP4AdYdnRQWEGSYJO3HVkfmRswI
GPQ85DfckqmXOrw9lLVVHS0HGmbRN4nvLmbovQlEhZ2H/tatAuaMrh+oplkOuKDnxzdLQF3antSp
mheMYctyB3ioXT9wSOr/iado+Kmnhn8r46wLWtohdhftBAIo1I5rrwyIdUUJHAd40d9R1dc3CIML
IhXKVoC75IXoakl6wpPJPXUppJSiGIsg5gRtqEpX79xhez2Oc6OLbiMIvVek1uE4ufNdMITV2u2X
6FRZKr9O7SZGtbfF8ODRYLBv3+V+UuaR1+h5ObaxyI99FsWP4A1gBiOexJHJAiNVaUM8a4BKsC00
WjwCjfhY9/bsZYhgvgy16o7CHS0wIiz8ybFKQlf2xI/jPDu9b1gvzTdKZUyB3QWiO6qzG7taDbq0
0D4lfU5BnrgapVY3tCx/vL/IG3uGyBexpgTvHNTSzZ5xHtGJjFb6rCfb9XSciwC4Zx80VM17Yfal
UwT5B2URXAMYAZBwz8/HTkwxkzhKnyuqHa/uLTsgSdHcNXnZhRbexhVBTHVXVk0ToAm4dSOjaQCk
2FNPw3yF8ZI7j5Ba0lDlThvIOInDlrnRUaA89im2ll0N/Rr4b24U8H7Q01wQb0HK37wrQLdZXBVL
8oyw0QHhOTLZ13yaantt1zmmK92kfgS3onoWPVyxZ7lpdj007QSCDJ97iHt4daimUt+N0Rx9FqOM
tFeIJP8IOzIBARVLehp05H4Y8yq9JxPskLfMAC3Cwq70R+gqLEj305qAXduz6C5xozr3admh503c
tuYH8M1cg3xpcE06gO4Ue+wEbm4mX+KPuFFpkXdIt4f8U8NVjZbc3Uwb3+mmPgNqbkM3hcdLCRgP
Q/dY0Kz/ZtVxAapN1g17Cra3thMhGOw/SKNrIH5+AVohSAa3mDyLguqDK/ImqIBK/TOmpQ6x9t+y
8FfyHEjx6AYF5GWllZ+vRyIb9TBOEgh/HCdgdWUChc5IPueNG9rzNO0k4m8E/ihprgVAKCtggbbs
9XIicqlo0qFzR2sDuJmV+6x7OX8exkFjtDgK/vcQ9EP4m2cZAeXHMujdMxRZRHZiXnr52FyA22hq
grI+Kgzu5mHjTxRuV5PhGcBKc11wi38u1egeqrG6cSAeukH8IZ4gG0ADfBX/W2twt40L/rrVN831
QkUcWjOemjvRETFz2R4BiyZhMi7fkfXkO92DLswQCI5wD2AjIDejYu3b9TpZUSCWT1nSoQdCjujR
AN5KF2/M/xsR/1U7tcfqV/Gpa3796u5/VP8fNE9bhfrvNE/79fNX86P79fN/rR3hfrVrb7h7829T
Fr/w+l+3VVv/nD9t1RCE/QdwIKQWCPVWKj1OY/zVdv/nfyM3+g98ztqLBRUSPBokjf/trUat/6y5
LFvV/Ar/ZS1c/re1GsX/4jDbdRHV4d6DuvI3ndU2iSL+AMSfuI5g30D167x4+Vd568oPy92qSO+t
1vhUdWGcEm+wgAvmthe7n1/t1tMfW/66b9rGyf5ZDb2N1q5xsPTW5uItZqZkTob0viTDVdMzNM/a
gXMuVkBhBmEJRLOQXSID3hihaahrUOVyfs8iy/Z1PuY+Csq7c43OPRWQH+jzcKbgisLeXfTDzpUk
g1BZd1+JrPLSXvCwbvL+OPaVDusFoKyqKd8LkFf/98o/rqsiOgE5ALExQKstXakzhalKyJzuW8RA
dzQqfldyzoIU/XWum2KcEUbw+Bqa3SSYlwoskkqryS8G52/7TP/5Jbh+DJgZSmDbcSuuzUaCmm5z
3xVGHcoFs+si1tCvJJXxVTR2cehmNj9wwzBM2SWoxuUSU9DVUAa1NdDraUrTcM5YeivFqtw3iDeK
ua7QAmT4Wha8DPpyhLa/7tWR5mCEecbhw62D4tHHiOhEo/BcdogQlHNnoUnZh/ev6dac//f7Vq+J
WNBGRntuIDOVIHSCvv4eIW5zYGJ8LkFZ8vCCgVDGXXxI0KXqQ19CH59HUj9AUAzq4gDQOwKvKqDo
wxVKe/4Mzn35FWj7/BShZ0bgTA7KA+XQXb//ezeeHj8XuQjySVz7tdWI2Fz6vJjRzQEW5h6dKZzj
KHt5mMByAi49uqFoUDx8f73LRwahHRJKmCY4YJRcz7dHZNADLSk395Yx/lJgauXUBe8v8ULzOr/s
52tscmTWOeNcCWbu2zB/WAaMBGt90H5D4uNeeJiOFtp3zU0ZoInOztdd7ubaHgZ2FWUR/LWNmyqL
OPG0CMy77w5y0XemQPVGzbcz3+NlvdQoth+JBpIoXqCtIoSZm4+0O5026Wyb+w7j4M3H5LP7WNw5
N7jv9Gtyh6Hkx+JuerSP8lAdoG785d67Hx6qh/LafsSYSd774veIIRuPZmf3N+EMLhS24NXv2lyo
FNRBU0OpcM/G25mm4Nw7IWm6YzQuh8Rg9ho44oneiUoubhUk/5CbuWgJhcIHxHfnt4ovpLaj3kz3
IOL95ul8FBA+/e3ZvqyB3AI0NbwZtkkxaN9WVsGy6d6pE48qDE7vYX7405T+2rm/F8Z6sxIc+OsY
K0k0mNQNVmIeBv3cgEMd/Csw7rN93IvzLw4LKyH0hH4QnhwK9Q3IFUMLnzkRVkpQFWLRCI45VKXz
j2F5Nu0QZgm453IH7Vsv5tnFfVkTiqUV7oQyfhPv8mxh0QAhxr2bATgCkRgCrVDqe+V+ajPqi3rH
re+ttw0cSMfcgWI9HQHiz8r7YSkOMf3tdNF17Fb3drqz4FuXEYEZR2KBcAv/OD8+yx7kVDvldE9H
PV2PUAf6MlPLznW8ODoXBVhcxZXCCAjF3RjSOCv7bBRt/SAHDNLSUBEYFbiQekD37sU9uuWU+hqN
cHYQrIvdfFkWkd8LLdjaKt8XCPz4lNT1A3HNB4ukhy6CHZdtWNvld7QH9OLO/vsvBZ8XrbDWQg2o
dpvnUEtC0XMLX1pDZAJc6BpFuUMr0N/OavzIzj/0orhp3ev3X+GFKUd+CxYNRF1g+AFZ3NjX3DRu
Byrf/GB4FEC5HUbNUSYU9Obi3/dX2lLs8f5W5Q56JVA4Wfx7c5SqzBqu2cLu+T155DfjQ3oDDMP+
HMFZYQ7oERLpkEuvt3wmdo5z/aNfP8Y/S6+LUu5CS7mx1lPJZtttBbtfwNeG2wwEwNsZaV2bczAO
9gadvLncitGg+zHqPNsw1B1Gw6aYsPtYWX4yPqGX0DEb51tUlVK7/vH+vm7f4cu3vVpsc4KOQRs9
U70sdqvId7o3AfXyz19Vcuu/8MjB09kcmy2rjhkL/XnrMerDvlzQkX2Guvj9r9gk3LgcqHMjYMd/
0L36QpG3smWMnZfxQ4HWUIeibr+XWZpdJbNhh/dXeuN7sAoCcCSPsCty40RL1PjzRS/mASoic6/B
QwoGzfaguu27gtUHY5ihI4i9JqAvUP6rrDGm88pEnItHTRja2WnFPi9DRf8xegL/08q+v/9RW3uF
5db2mmilh9uN5lfrR79ajjdDohc0q3wEtA1+in4cc+YBLwnm1v40VtTrh53n/MYHIk19OS7k5YiE
zlesar3UST20j4xlpdfR8VrEC0bRxfK2HuTH9z/v4nbg8xBnok7L0NAJyNn5Ym1ZFqgaNO1jB3PM
2YjhZxy9pF2xM/zs4m7A2YCkJUD3w19w3efrRGkF6iVr28c+K29Nf5tb7vH9L9lbYfOa0GQuSacI
K9QS5DLrURXpjq17Y69WFQOusQ3gCrt1/g1VOUh7iLv2USJ4I9aN3V4Ts9f4YFvLXAGW16ts2zLk
tMXo2hSr8C/Vo7S85TktfYKxUR8Mupx52a8xCsq9AvKFXd0suolN0cFqLoHNt4/g6UJXR2gYocYF
Dtuev3jjOeHtomkSmKX429Yrti6pW7Xet3KqkJOWTzwio5ekGPGD5lCkwxytcfj5/s3YRjrrjqLA
5cJcI+qwX2pqr56wjmmGBkJL86hm3649+cCSqxY9NWKvx+DTfscKXiTw63IgP6CtxtphGT0Tzq+J
s0Qg5AnR4ADFVfUULxhgym6X2/Q+Pi7H9JrduDfLd/JzBHH9V/n8/re+9QpeL74xHrzJIaoYsLgF
EScrn9BmNXh/hbdOEMw3UCzWZsPudh5bHpXjMORYAf4k0ALdZdBclcXCwHIsD9FcfC8Ls2OE33gU
kMijRIameOjXcJE7AdBT9sDI+DhRGmTL8AQ61V1L24CW3B/sEdAhPzTp98lKQ6d0vXEUUIzsRHSX
718AZwcqgyZG6Be1FWpBGTLMsjHLI6WFL5so6KZr4e5c1rc+FR4HokDQwdDC8iJabdRksPXzI7W9
CJUb6nPm2f+qr9PD6NX/DKfmS7FXQ7h0OfiyV2tubk1LU7S/GWN8GfQ1DTod5BDGFgA+xNP7l2fF
js/jxbUlMDhB8NvI4EBBOH8c9WKAaFZ0ecxhaAbPqb1cBfZP+X3IvCIP2v9h78ua48a5LP/KF/1O
B/dloqcjhmRukpUpKbXYfmHIskSCBAnuIPnr50B2fc5EZifHVU8T0Q+uKpfsvAng4uKu53w2Hqc5
aLPTO3EsU5zrwf2PAG0SZ+o4gawD/dDDc9nOATt/xLlHbrC0LOl5MzRU5SlaTnYGUkXGdXUz+Ao4
2REvXisbJSSgIiWrkfuE+WRTr/L3ZOU9uMXM1ZxbqPQENk0ZI0gYpp2XkCt9WKMxdSY0/XCwTxYq
UiSi1QzzDtJDMelO1mECe9qNVyomvlfsKfnR15uEobna5yu6d/dbbaHcqa9R5yt3yl26rZ+yhyr0
FrYfXXczboXc+4bXEmeLEVP0+KFZ9QTTekIW1qmsXN1lT8g6IDVXLgQUz95QfOfrXEh39m4eSpOO
OSuBmQ14FEh7739YxsaqVl6Dxj7fBL9S5qOxYlwzsoxmAhEZqulkldLBGolrdgaH3Pyd3FvLZGmG
2ca+da6TPfmcXE+Vrz4PM1f11M6LnfUwnQHXFxPjkreDvvFkjBXIVN9N53PWr/MNNfZ4rI0ZQXLz
zcfq0AWObk1olZjOOL6fXWUxvFr2uBu+tEvy4jxMr941u89in1yrj2MdYngBaGc2+t2/zGGin7sy
YjwLJRukQQDreizbUiLPI2M07ibd9gcl0Kc5r/GMP4Cg6ECEdHiOSUsHzWjjTr2yQL01LMf38nPx
WV81V8Um3ZirbF2ZC2NbpBtS+nPQInMLlBz8kSe5ntfJtKMTVfxyUJZVR+eQ984KATKucI6R9ZDJ
DlwKBNIC3AM7xcR14FnQVDN+zbm3VyBJ/yVBWoaSA6KhpLA7Tf00keyajs66ytX15efpzDuITBFQ
duDdIMsoY3kT0gGJRJjxztt647Ljz3WxwMjBZSniwCUbKlqT8QwiHEInuqTvk1ulLB2jaRvH5naM
l136CAzuu3H67Cnm4rKsU99XeEvoyUKtEMhSctzlTumopV5hbfXUA4pu8jh4G5Vce1GEAuXg120R
Tv1cyuGMnUT3D1rCBFqygVKWdFrVmLV1WnUdQEm0dTlNmxFsEpGrvHfKZnTaRd7aC1oUy77+3utu
CHQaRDpzwJ6nh4kSGppywe+APtOT8Uc7MdA+mKnDFkO247U+Okvk/sGMWjUPjavMlS1OPRvBNoBC
iuAcEOUw6WUsAQqj8EGPdxFCUX9ozQUDukpLi41Lo1WCfNUYpYCPSzZufN/XHYgy5tqfTy4JKifo
uEQjowA9P0Gzi/oU5dDY9LakcnEHzRKVE6uKl2YWk5mC8FlR6H9x0feONjwZgskoqoETOOvbyJqs
BaXAvFSbyPVT1mR/qsKItD/GN0HzhrBRrjHQoVVJF6vjjk+Tr6ISNCRvZHgEfvFnNe+DWtsl7UyJ
4eTWCJEizhfdPaiQSSbbrAy9RiPBuGsq4OhYxXrwtJCYxi0yKMGot5uxmVYTnyPlEdfiyDCIrL+Y
UhSZLYzhS5Ej6JYcOni83vV6pQej0vfXHo2mxZAkup+m6hagGNqmt0e2vGwlzigvJCPtgOEBQTEl
N0eg4oUGR1o1kJytGHHWFhjIFA1heWwl31HYWcSpuuyBHWrpqz5yNd9GA/PlL3Fm9dhTPB8e9AYQ
DpJZpE09jIlT1btsUlTA7uRmtqCNV6JR02t+2KoVw1yV2m2v1XNZCZnKVgVHD3IDuL4wWwjt5CFt
q0/ULqNdvasthSS+Zyt0xZzM21kOK240dIVeO14ygZNpzIMSLb4+bydMIXoakhaOB7q/MUHrIBqD
pxqUJmAXMIMP2FnC0jiYMHq3yWp78J0yr1aXt+3k7RVfXZg4IJfrIi1+7MEAF2JKahrVO8K9boFO
KhIOiu3N3Ai54e1jh5C4Q9iLIgOkSKdjVuU0FB4yRGnqwU1qtXJhW92XLEu1697lJDSn6S4uaB3w
1HAXqVtXf1ijFWcEBGE0yKKXCf+SXLWJFEAsjdRmZ/dlt5lqWiwH7tKZ7Ty9+kiIikuAoXGRqJTX
6aFlwQWY165pbHOB2cP8hUeFF9jjyPcZzTqg0nRk7faUb1ll0vvLp3nuEuAeopkRZkcUBY5PszZ5
1Xboed3x1DRXdlFh8Iz1xqpEMU4rebq0e3SIKqYyBpcFiw+WbA/MuZgfgWictqRGrhIBpSnj9jZr
UcHpPKNa6Q3vggh6HyipaqzrzHv9Q5mYigCmCbpO8WDauH/Hi81R1dISJzZw674ryg3hUYCxx1Cj
Tzz+M8RtvFKSLGl9Ay9ypSsjfeeRPMhc89qbmmvmzBX5T7bxQ4yoNAIACYjkkpKyKXa1DqwhO9Py
7bcY2cbR126658sbd/L6SlIkLQGGd9uqKbymvhrWjDkB6a+SeJoJrk90EVI8WET0hwAQBSnU4+NB
bJRF6gTgDF4v7Wk9GldDjZu/0NhtO8cvcuKsIWmJ7neEnBjlMfH6HctS2pGq1Bmwoi8YabDoAvBE
xubyrp1cbSEDQPIoyKKDES2RxzI0IO01LTZul5je6EdN9pi1k++ip2QymyDSGMDoRn1T1HF4WfDp
83osWW4vQXKo0yavUhEfYcKlY2QNPylQptc6J/dMdYDl0IS6rSxa9Nx2aogJkxm4bbF/R9dbfAM0
P6OzRsCwyh4NXnc3i4dS23kOXTpKvEi85xHj8V1+18bGzEt+6v8LacJKC9gTjNtKp1nDOQVXTKXt
6KCF3LFXZUoXTaKHvE2fzOFLRPUvCdtbGPnmSuZPHaCTGJ1xas6pFBw4QGWg7KR9MAQfpv2KXGNZ
CvSunTUpYdN8M3LiO80PtZmD5TinV+jTgAcFg4UxTMltmzLPTeu61nbGPgWJZP2tItfsB43uK3OH
Fp/LunRuVWiV1RDP4BVGafJYiYmqjU2WacYO2Jf3zqReA5bxpq3zL3XmzNyXM1YG0G2/RUmnOKRk
IN6gG6jV6PeABVl27XA9DHMA1+dUUwQtaFKGJ4M9PF5RlQOVAXSJsMyASQgwf/0l6gFI0Jrdk5Hx
dQUKuZk9PE3JIDaFl6di+8QwuByfgtm3A8BJ1e5UII5+oaPW+n0N4j9DT8YgzvN6A3P4RtXMWTiZ
yRa86BZ90n8GeBDzIxVPVUTycGKkuhnB43BTZs0roEPJilhN/3z5wE+Tf4BNQ3OHikfloy1ROnEA
hOpa1NIWr2Qv5gKLr5XXlgvWglcyxjR7YMIVve4xyusnaqsuqFP2i7GaOuDQAD+jA2Sdn3cA02LU
05eXv9zp2QmEPzwTAKCC12BLJf8azwMvcwpvqXcxaNGmn1MAAYW9NUwLw1ZAZJqWM+HgRwPssSlD
Nk0wGGL6DS3t8gSBl+hggBP9rpi0cb7Fbpf84FlL9yMHBrqPTDz/NuSGx4JpyvOvrCOG7bepkiEt
jPrNfqhcsnUVs2h8hm7S2h8BuvWY0VT5VlaqliPscdAXrIwe+WYQbSp9DiXx/DjS9bs0aVW0Rib6
dMXT1rozS11pghpUwS5AL2iSAqkrix5coJ3ggwd9At6qbTXbQimRztQ0kn1F9nxM/cxVnG9mqvO7
TBszAE+VHf8+NjYqu32e5g8q0tro16V2/4Tmkfw7513d+0WVx7uBo5wxcyNkq4KSLBoq8AALqm3M
C0jekVrGDTpH7GoH0x3Gw2LUgdKUtAGY6i4rjGxTZEHSZeeKyhujgqDOVQGthqEvuvOiYWY54use
qogsRboyBfI8rC8gxVLRQwvUCtawmTdd3jEkCJC7wxuH0SOAh8qpQsCxaG2hpf2O5uk2TgBvS7wU
oMNgNckzZNcub5u8IJRa0emIWwbOAcCzyTgDaYEWtpL2/Y4kyOyMatkEjYt+/8tSTh4ypFeRYEF8
hQlBwLJI29bb9tBrCkGTRtIv6oYnft86923FATdo+GM/oRzpFgHAof5QKxBnQTDA7YHCKgZbpUDA
5fbQsipHcGnaPqsL36mI37szy5N170MKqvNIb2A78XwePzSI59DEZhRIcih9qHc7VyM+QwfP5U08
PSqs5UCKpOEpiTB3ZzOEqSkFhJ4XPaP2MEeNJM8BozwMKSJEhCSEUHIOubMmriZuijixjUKaOruK
TX7bvqGOG2RTCdYQc116HLZrSvBijb5hDAN+wtelMncVTtUGvg+qxyi/4XuhXHS8r2NOQRxgRsnt
oNCg8Gxg9JbhlKFFSm+DyDKXVXuH+cOZK3Hy9GD4BUS4AL/GNACQGvVjqSbIOkaUjsgtqMUtb0mG
KwtYSuYmf/7T88TThtSD6AoXCV7pPM28bjS9UMgt1VplqYLi3c8tfS71d5JfQYSF8EcwUSGHKxoc
j5cT29QhFMOEO8y5Dr6Z6Rq6fPi47MWwKQc6MN4tE+md5qUZEbEQVs411smKi2/wUfiAx6ciAyZT
uBacVGAw1dpdj9ZrIDblHMjaOZtxKuekSDYGZH7ob2Zquxs8TGTnaPB3MJEzoxvnhFigmhB7ipyx
zOk1cAxdDsjh7ozYxrOZqUX5qIB/enlZNeQ3QOwYHkuACwIuGMP4kgo6cHpcBjxiXEKnWGL4vAYv
ilKHmM8ny6qpqhkDdrIsuFiAP4PLA6gLUdU51hGjNFOrMLRqF9s9TPN7ZT1eXpDQZendhAB0K0MR
BJCMdJPhm9tM7THpTJ3Y9wj8GJSIkqd/JkTS9KEuoAGAUN8RDOGn1TOf9pUzB5Rwfqt+r0Q6GnCT
1wCthAegsW/AbPPJNM7Yednqwcc42ivpzcqrxAawuVHtANQ6bPLGN3FRU1Sp/ahd/CGdPBIxkjSx
3oMeFpC8uhRNVtUuNx4EEwLj10hgzFwb2aTKQiRTp5VgLkjF8ZevWM+0qUxgwyNCnxEzdzaSCRBU
MC1GkgAF03830HBI5kKEOTUW6zzYLINgfhWkfdUObJS+kt861oPmvv8zLZbuIoa6c5JSyIhH9AO7
L0b+ZHUzGe+5dQgVPFgHYfbkTD1ULM0xaqahNQtEkLPl6JnjkBtO+dSkTelhJb1LMDCf+JU5Bwd/
YiiPtVcefaINFlFWerVztHRdORxjCTuuA+W4/H75VM5qMF5PQeCK+VC51VNtAYFl1bj2CC0WLmo1
Fv/mjMbC8e6jPwR+/XklD2RJt8UlGL8smAhlai/onM9a/2jnSXh5QWdV4ECIdFdqRSWU68KOAd2S
GmvVVQLt74R/mA34vW3ShWl55tXNhxQ9CUpAXTeK7kN00BV/rtJooER5A4lIFMsNaT22otdeo6gw
/nYZmGB2QLzsg2rp8q6dsc1IJqGbCAGtwACW3rGqa9KorJtqZ3ioGCO4BkQ0SOt8bqCqGrhz4eaZ
Q4I4eOToiUNS4qQEB6Q+1OM51Lv6ChwqPzMysK8sL6/pJKn6EdQeSJH1bbAoRTKo2oEQUUQu2/I2
u0tHXwUhcu9Xr9NNcqfPBZ5nlwY0IOFJoaIhTyNnLdEVPelwXh4No4i/2V0fmrSYSU+fFXOQf5Ce
a8dFhhyVCDge6cuAXi+qbLPux+UNPGOEjnIc0oOtm1rWWgpkpBEFGfJdrT02LXCtczrjGZw/qYPV
SNcJjNG8bxuYOw5gAx3lPH9yh5ua618YjUODuajidSsUpO8tsMpQL73qHWPV6/HMQzu3YumNcliG
tCoXFiptwQmqh0aL6XVVX7mz/NknAemHdh6sWXqrNDdjGkZUql2TAPIvLCK/fWjunXX2GNHAyEPU
wVgesGX0h9CVwgwfHqvMOZ1pCs2AqwwLmdKwpZHfj3eXFec0NpNEyB5rB/oR5C2qHcAOvC/d5Gvf
s8rPWsychV68zK0ZBZo5N5n/PdY0NnpohdgZgxVm441OMrSXFstW+VuW6/epya2XxMpgPQkkEb1a
mOSqyvqllj1d3r+Zy+0JB+TAjcnzLq6bjxMCWaXVXYN8ZKPOsaicefmP1ECyjpHS6CYzcEZqzlda
X/uTHS/0jvtKtq21eHV5SWcfmIN9Eyd4sCStrIliiX3rAVo+ZBF6gFflxELPfAQvFfgRIrQNzcU0
c2ohmZV++kso+thhVnYJf3SH56mZGbaQy74/LxRqZgJTSNRjj9cG4tui6Fq4523Blpml+khF+zaa
nB0PnLct23bT8+XdPC8RVH6Io/FL1neGOl2V0wnvZ+mFUZp+LosxKArgR1ruPcCtg6qdazY6aRz/
ucrfMqXXoI2Jx+0EsXRhKgE3vgAVOHSNHrDkZMkYgBf0jeaBhuPKmB1iPTlHTHuiMxEguKg8IbUk
PXYJc2za6Iq1bcuvBgXXEaZyAcsXord+8YcbK0mSFul5qWvyPLa3tXobVerGaLDAFKFqSx5b8Gig
vLC8LFEGhIctPl6cdNmN0ea2FkGkuQr1q+ZJnwLUzAagqDQ+Gkl8Zx0v8gAVmSfrarTvXYwNXZNw
rp5xUuH7+Bpo4MEIDSiBgAt2rMSVUky0n/A1yFPzwt/rsN409/U+vnPuywV96Tbdnt1COEpo4Wz5
++wBHwiX3otx4FNk6xBu33CkzIEfovlGGoCHpL9uwvx2WNFHVvjD2xx8yKlWi90XvbeC4FNHB9Px
sjMjN1xQWNnboQ773veScGzDWlmQdhG1vhXqN/aMip3YXUmi9O6rdAQdIYPEavTu9OJBm0AyH/dh
HT1NIFS5rF0nL8mxMLncqHpFUiWN0GdMgQHB0nWqcPDUGeM+J0U6PqpMRVRnWBJrQBsPlE2U7pj2
enkpJzZPWopkBDg6k43cFgqa5Csd6MBd4a2NeliApjC0q9oHS99MD99ZtUTHORQDoC+onR4rh1tN
NepikbWlbuTndAisLFToVTI35HV+/37LkUwAoVTvp8m1tiTG2JOxLdWVXs0EDHNrEd/h4AHmjE5a
wzzYUPZA8y4EPKvvYsCqsGYM2qlj+3FQv1cjvsmBpClSDdagXrYFpYN65722+0L1yWd9Q793rxzU
kb6b+92cVzu3h9JbDwaJQa1RB98WzSKpuQ+KBRB4PF7WwTkhkrUwKi1OARRubU3FW7iELNP8rUn1
xWUp/41R+r2DkolQVLThgOjD2jbFojd3Shl4L+4PRD72s6KGHVna5cwNvqwduipZf9aggxuhgLWt
2MrwrilYVzBwAKDByyubEyMZimkszYTGOCQrLgMgUKIL+EsxhLo3h6174m4e6eBJrUvFGFZqjDgo
4FqS2Ic9EoPhK2CWqEqQsOCfLUuyE62qqCxzsXut+RrZ5lVZfUf0H/DaCC8LOg2U0cXkwt8DHi3m
hk4ms3OzcIqmGaztgPm9tA/y+wEYZT754fWh7e/pam6STpieowKHECjm9zEPgkK3PO5ljmgjr1Eb
3noGqF4A/4u7e3lNZ+4UJIg6IV5gQC5Kyu6hVxzMWJCgJlWEjB1tliMDKJ+TWXNP74wo2cdRcrs3
EwwZbXM7DYpqkep1YJD3f7Qeuc/BBREPqdDDslV15mfgubWbMsidOQ2fW4v0HOop+pqMHmtxHB6Y
KDyo5IX1cwMy5xUOjS4o6YpBQzmdZXtTDshz1dpq+3wrMPuBFIFo3gwt8CqXfl354PAFVM7f2cPf
UiU7y6ZRZUA5trZMtCY9tNYXew6G75zfDb37LUPSOzEANTlgmNiiU+2zBXbjRbF3tklY7+nSDZuw
f09frJUR5Ev9u9r63lf2na3/0TLlLlczQnuFVo3WdtQ6xKdeiNCUssfLQs7f4H+vU6ZbY1oVZUWE
dXLlaUzAHP71zz7fwtV1EYOi5VkA98sw2SCviFoSV91tk040xLDgmzKoc3OGJ6cljIPoOwQWHNoQ
T1pRXDQMarTR+ttMKdQhdIdI+WYMhf3QoNC3M/WiSsEU3dXPKc2RDs3NrkGMOMT8Kem6KpjQy5z7
hGtoMB+pzr9pdmkNARoxYuqXmGl9NkoCYqQBKevRzwGzVfi50rQKZu6rdsaTlSMAsRb0++oOLhXa
P2RID68zyjYGn9RtAobDh76oej+tqxz5TCcJChB/CzDPmRsle88fMgEfgldD8ObID7xBu5xVntHe
wqL3bxpPeYA+WOIXHNCTFriZvmZq/zgY1uaydshmCnIF0LTgTwCRDeA5j51BiLS0SlX5LfO07Jqx
qQzKloKSJyLJjA9zZlvFjkIHgc2IeE5yLkaKjko+Wfw2coE5mkT9m4IrBd6mh9aYbqKO9n/47Iu1
HQqUTHBqAYa3Mhx+i+pJsuBUefBym/v6iGGspon+MBiBNCwKCKeCA0kF3NHxTmpuaaexOvBbL0r0
IBvr9N6O+BOjTvSjqfs51BLZVRPigHCE/mzIQw+FZILxvOg2jQt+aznABTLGrg1jwMAFOcuiUGGV
O3N6J04vhujQSIc+VfS0oTgkN5vFltWUieIat9R5J0Z8bwHBMyvNdabCc4v0cLDca53nN2lVfjbB
E3RZT0/uB3roUPYChgg6VID8LPT4IGjxatdSUszZ3Rpj+m0wm3gzqnEb8KJ98koDFKBl4vhpOYfB
dDLogFUfyRXHcCCXRzan42Bg1an2PIzmMrGMa67omEgt/Ym1foNm3LqJNinX0AQ7GBjFKWZsg/xC
gNcLoA/oYgEpEhBU5S6ZmrqqQibHvrUy1Q2ZYRU+b8a5wthZKVAaJCxNOK8fO3GwUg2nW4shtVuw
/FSrIjdAKpNhguPyOZ5A+wlYXdT8MAsK1G0LHJnHG+q4zOhYp5C7YQB7o567bhpEPFJ34LcrmF/l
hf1SpA1GGyhhYN6jtAWNX+kU5UMMjMw70D8Oq3RsN3HDsuUUq9XVlCrpzyfgj9DWP7DIG/beykjr
r8P/emWAfCZx0v7X/2+Y7AIW87/HZF91L/kh8rr407+Q103zE6IawD/hnyoCDfhjv5DX8ROwkon5
f4Gtjpv5F+668QnTCOjuArsfauOWmNH5C3fd+ASbhdlcIF5DuzHo+Se46x+zmodREPpfAbXx8eUA
WI5PPlaqWFDx6TzOd9wq2wc377p1VBvpd5RNatePjb54JiAs9daqo9INnzgIDdhgAFk7Bf8sRl/H
ek30GzImbFhUbRbf556n3BvqSNCq4unP46CQB81qom8x48YCvYo+mO6yLUasxn45xOiKHzPzMVaG
DkyPvXIPKiYjJEM0PGLUIcVQ1mBkn5PaqV4jdVi6Wd/eEeB2wz2vzd5Z6GbPkoBbk3uV6+UA/h3w
RcIf4tVn4GTr7k+L8j/q/R9o97+k3+u3l/rHvzYNfSl+/Ev8unkNWfFC//p/zaHyf3zWT+13jE+i
SREzYILXBpx08CV+ar+jfxLhMX6IcU8wxLl4uX7pv2LpnzAKiuFXB3OA4qXG3/p1ARTL+ISYHT33
0FfwreEa/MkNkJ5HvBCwzGLM3HIw/gNYuOMLYJsxj/o8BzST1eUg/wVQQu303+Am1wseUbbqrPGR
s+7xYPNuf96wIwoC4bMdXDzMGnm2oPgB0Az8ftR/juV67eSWzItQ70ckfVuqjcfgskbsGZYkf6FF
otwzrWSL3onadtOaw9gH4FDQsqC3s0VSsJ4tzFK7TjvbAik8chzXJCmotqypyr6gYzROQgBQl29G
15ll0JVDejN2pH9PbK4+jFNSvSsgogWE8oDJXq0bF6mWdTd2qcWvRZ0/1qZWdkE+uUAhndD58WVU
CjQ+e2SFkiB4GWwj73zArbWoJahVOvgg9FN3DiXpz536nxsH4o2LNw6kZ6Rp85fm1607umDir/56
XlTrE+JGdKWDZMmAu/PvC4Zb+AlDl4IkDDMCeDAOLhiYPQBhCgxktJijvxuwHb8vGH4mPgut5+C1
xXgcPvG//hNPd/zGfml2I/3+UNM/hvEPNB3D3KIxGkVOvH3AuP0YajtwjzxjirMsMbV1VTbGlU4z
5LArBZhSYVlaISNeNflFBJDkpZYa1dL0wFdUq9lL3hv8c45niPlao35PnbTcJHZ8O8TGGHi9fu9R
0PwEfZvW2yrRvYc+jqZXjEED+LvURkSA5lhszKi5YaBt+gl68kda+X+6pq1fKHkp/uV39dtLJ3hY
BCMLjo28NrLzIz77394PdvCXrPClfTn6zaIApex4173V4/1bA0LlvzZb/Mn/1x/+6+3jUx7G8u1/
/8cr64pWfBrYrosjNRLtcP+9T7N94/8KXujbD8A0vpz8vV/qBzMOKyx60METD9R8GLpf3o3lfhIa
BqsPzkPVEURaf9l3zf30UeCHWkJnBVrOb/XT9U9QPgSgjmgVxQC49yfqBz0+tLMYSQT6sGDQEFR+
QLeVwnTmOshIxGV0n4NyKg1t9TlhM0h4wvE+UPCfIrBOfGMLaIbyFCI43emYmEN0DwjnRVp+AX7u
wvRetPih7c2f/sfR7Tq8TXIw+SFMh88ouItxmeQR2Qi9Cri1mnIPfN4kGLdetRiqFVBYHBLk5rpY
6XMpy3PLE7MGgk4V0fJJpTUFwIcJttT77p19Y4/mPon9WSFSUP6xLKRwQB0oeJ8B+XL8HFplyl2j
sKL7MnX9HiMHeYxpVitFnEJmtvDMetDDCPQwgT6M11QSFSEJEaMbNbpv1SJQzMeSfrHL0gd2uW+T
PxwBE+sCZgI4gcXErqepwv04MH5OPbCSVS3ZJ6B3szGFUs+VaGQFB1E2tBsz58gv4B9yjw5vswRM
92O8LyP1s6tv1dgKlW6OxVNyk1C/OJYiNvVgHWalu/0YT/E+6hfgLbON52hnL3sgPTpzCQspnP4Q
5YDxBDkTpC1wQseitCbuIteLk31T9nWQZcvKAlfugR379UgdXSNZ38R6PkgWBWSkQAY4FjJwwyjS
Mk/29Q83C8chGMtlXWyG7yA1+Z6ABYEFCKH1Zww+qgAk9paX5Z8VDyQ2E0ZOhHeSVdJLoyhanSX7
nj6OZrVPOFszLXvl1dwAhNyx+HM7D0QJ/Tk4OTxVqaPxKtl7vY8BQOdeXeY7sDB/Hm7yGZSQsyd3
IEo6OeTqLJCSQpRm9xsADQbzBA7y5cW5wdlBPCDgAXClpHNT7U7rPFpjNWqMKr91bZEECEN50Gra
OgFFzuVzOr1c4nxEah4GEMk7qZTSgM6gHA093g+g7s48GNc29OZqn+eE4N5aQNgUMMpyHaNLJscD
mBnZsyR7V/Q14MweEcDOqPzp4SDIQeYIWMKIwlD2OtaD1MWslZboyb5qrfTB1JIsSBywWM3s2Fkx
SHjCI8BI9MljqA5jDbA9K9m7SESNU+UGGhIGM2s5t2PIpwjXQjAXywB7jUfTvrdjWFVeLzq6TSi5
7ZN0dfnwzyxFlIZRuUX4BD9EeijyarIny+Jkr1HgJWZaUM9jLcneMa6nIC/9LUQ6FpAulwOonck+
vNk9GGvd9L3nfmeEZhCvv9/fTsEYqiELyyvzuh58ttevR//ub6wTnhYqWMgrwfc61gygkbEkURqy
N2KkTtqMbeOiXfwzGdK9TRpKvEitcGImXbsjepv4TBvQ2dM6WIVxvIoRXGlt0pZkz1u0gyVWF7Z1
nYZ/ZxmoCgr0HFg6ycLxpmccSTKyL7J6nYKtJinW/0yC9NC2A5gQEetDAgxco8ZBMjdg8eEiHvqr
Hyqn/16E7JM4nZdyALrs66W+GkD5NYXEf8gDNyRvEZg478nj7auz4uF29MfvXPWjezeYoxE8e1wo
iAA2EhkcdH4cH5eVYC4CmCFk32XdJp6yMFbYn5siMfj7l4iPl/Hg5YtJxZSEjGTv7VxXUDsrM6+4
fuoV4fKioiO6LGG+5dAWSHhOGnEDl/c7DbtVvgY/2ordZDfWNnpwFq9fr9ZOiHO07+lNttTXbFmv
ksXo//gbOnPwNSStTPK0ARewRvauvS864cZaM3ovoyL+NFMHIiS1pJo28SJzyH4MolV0Nb4B27Oy
g6n144UTgK0mLBZ0Ua5oF4oCs+uzHegJZ8z+WZ1BagKYYMAnQShyrDMToFvIwC2yj+1qxbsqf0Gy
OHq7vJniQ05uBzgiUO8HtCGYXo6FAH0lgR9vkz1h2witulS5HjtQYQ1zHShnV3MgSDxyB+qpFYrH
wSOCUxtJgEwd2JjnRJxVUHD9AB4KvwTH67GMARnBycDLuL/5nl/RpXatPaMRs187iyqcArSAhEVA
A3fRXcchDTqQGN7xdXKlXq//xhsDhx51OE+QJMthaweCTiuZ8nRvsgakG/l20NjME/MBv3B8cqiw
okwOMHrkjOHlHC/WBr7PlDpZs4+L3nlrJqXfa+nQ1j4zDDDCWyYfvvaVNb2XA6dfxslqX5rMoI+l
2ac3tgFkKxJn5Ko2xhj4oqNiFD5L++jVHSrwb7sTA49VnrbVTRel6vsQa+Nrb+cq8e2SJjdctYBz
P06aMQW1C7vgJ3Wv5D7VG/OBVjoDYQtViju7sNQb3Y7we6ueDC9o8oFhhIiWbuZX6mgOgec1A1he
iFZso3qguY8yv3k/VTmY7RrF1vxpQFVkMbRWBrB9Wjutr/Me41Sk1gX8ZpaA89vrBguTV2Y0Yd7R
0tiX0VUHhv9El4Gf5iDARWmlmZuFPg03cGXQYy8Kr5jHQvL++BD6JqLlMKTeQ2aP7RLAB6Bz61Rq
+ErlKTdd7Zg73FnlOk/S6aYx8I3KJveeL99hYY2ONEEgLgIUAf0SIF0BMM/xl8gLsywISfu9bkXb
sbxnpvXu0dHnyRbPxQz+8ck9FgAyggoXWXx4BDJO50RIlvAhViFM9R3ghyn1jEn64Ik5Wg/QeHF3
oN2IDwBGLNkktTT1OGcmUBioAS0ZW1p+tV1u/GBj1DaBaxbqvWLUCmg6BhDg+ja1nKsa3I/vOcni
286r4NjpbQZ68kIZaf3YxX2TBmQwnacIg9KVjzFq9iNy9fxWGYbyve1s9YfeTN23Mde550dRbwCH
zRoatBZ1blkt1KkrSr9Irezerjyr8jVmaKPfaEN8HVtg0nMzb3h0wcmVBE5akcK3EqOgCyUq9MKv
QQJ1E9dFi/lOAH9Yq4EgGPc7uInqjBcgNyJg+AH5RyShBfTfR17xWBkc0AwlbdWTB8UtxxvVLdFR
qHV1gAYphgZTTttvttMoV27EVHTvxMZ9XMSvMa84kBFttrqsmh/UUMdnCWffFAk8lJw0YDtLXwdV
n66qWPaQqVm5rHItDococtfKqAokNy2+RhdJFgB619jXZQmuvtFgj4aaVpo/oPlr0VRuv62taLiK
mlINJkaVvVfGydJzswLJQO7sI4y1KnxkoJ/Wu6U6VNqSjtZ4BbvIQkC5Tjc9dUDZw83eN9PWmLPE
IjI6XqODbhO4mACcB/ubLekrb9UYlIea+gCISWGKmNm+926PYfWSafo1YYr5NS/7aWNoNWgkGG3N
O47+FLBxq20hcBT0h8Id65fOnsbbKSuSJ7xu2kMzlkbuj7Fmj8HIeHnbYqIQg9xwTDCvVfZMexhT
Xt1ZJIM36eRd9n/ZO5PltrUsXb9LzXECfTMFwF6URIpU4wlCsi30fY+nvx988lRZlEuMM71Ro4xM
2wkC2Nh7rX/9zV4XCb2zp9LzRKe1fPMnDj/Dc1DVlWEDwoQ/GR9D2dbNoBWdQCjL5E7Q4w5zeFEY
EptvwP9ZeLn1JMSRdR/ULR5DYtTBDe1SI36Wu7D8zozbw8igKMTHEhz1oReihixQBm92p1uC6yWx
oV6DMT8hwSxoHJYoQDG1gVVwiWyPhh6WXtdbp7a2fMttdIxE97XlFaFdJ213asd4DF1EMkWErSYo
odOWtamuJgQnjPxGr338eml/2giZMeFkzTAJbA3j+4sakSjmwmvVLj7VbWStOa40t8kM4/7rq1yq
MPieydSC94BAECjjUw8m+tIsuEyzk+fh2FX2rX7jRdh4Fb64jjlqnNRapKOvrzw5bDi2m4GgPi9z
Qpg/oR302n3NN7j8+lf94d6JniHKAboRAPalXU7e+IGWKn12ynrTXFZNri3wHLymMvhczzE1gRLC
TjZ7Q32yhkrhigY6Y2GELlW9C3TRw7/Q19dIrm/9YowfZu+0G8k38IdKBN67QBxm6mup06oDWefY
dtqlghXhkMjEq3liupZEAavyND6atRzZbT+ka133tHVbZ8Eae7Ri12hl6ZhRXBPOKksY2hDTWnuw
nL5+hHNl8GHTmO+NE5t5JFMjto2PG6Nv+lpp1GV+6kvfd2vdIGNbxbIBuvw1QuW8x15eiocHpMcq
YqZxsQc3E8tULaf8ZOpNRAJGpC+MQrTsIVIAtZPMcNIuiU+W5FlOAZ9p8/Wdflos3KkGgcEgFg6k
7JJ0o+tJ7o16U5woTAVn0AcPiUDYXhlLXTKLmbnyhcyZvhB8ZgrFRRVUFKGIm0tTnoqJdLu+CSz8
KKZmWsSlHqzklGBxlcbv6KcegUyetIf4Izm4jAlrOUnGbdqOqV0MsbRNmkG2pziEvyhYEd5x5WBD
KQMcT9I0dEzRl5dDgd7l6+f0qYyjs2ahg/EhPcff7mJFCEKaQTroypM1tJMjaZVqAyT4jlZrD02h
BbYsNFce2qeO/tclzb8vC8H3omEKFC/g3J7KUwwPxZZDyVubzaQsemngGQl4+LK/0u7GxEv/+5sl
BhH5mIH5IYfmx+XfyIy0fXR5JytOJdv0GpR59TQlC7XKCjcWVWSqpnwttfsPS5FnC+g386epMC/K
dbFKVbGWlOoU1XnjjEPoOeoYXHMx+Pxpzxrnmc8GH0GB5/vx3qTWV5uCxXXyhyhyjSF4a5r5POph
3P7bpwh1mXdocgjRB2rz/f7WVLd+3RV6oClQHvm0UD17aOZI6BiRyDg6VAdXExT/yqK51JJwV7O2
GLRAocKk0b5YqDLOs6Le58IJn2RoOYK2qbFutS2vdvWm3zaWuZOC9lTJJRnXZmkPnXZsPLWwvfia
cefnF0p3DSguz58OVeYF0FoptYrL7SCcgobBlhQZ70PYXrN5nNfix/1TZdrImtEkKPAkGH18yoki
pnUTRP4ZWh5pbnLe2rnsh7OfSbroIu+ax8LnGp5a5xclgL6OpBnl4oLmiMmqqDWI90L9W14qKx9Z
LimTwWHwHrQ+tmtQp6xv7TCLJTvQ5CUMwSsf6OebhsTNB0ogrwksdFnUAkvRckIsPymZpTmZPE7b
kfKEqUA+rqLcEK+cEn8s8GYPVDo+SBBoGz4+5TTj+OK0NE9BKJIyHEyy/JLBpbiv5Snq7IqRzlEd
J6tFWzbgeCnIeR8svTBRfzSc+/8aTp3ZQr+IRoilcOC5WORpmQyosgrrpOMFbou+IDhTIr1//f1q
8/r8uLRmPiBkCrQ3EIcu2fljJVZJ6KnpOfSKjo69S1lXZtSsi2qSMBBIumYjjoGkrnAFV3snLo0x
ttM6y5mlhhGU8tTs3sQC21dHDYLBd/E9QLJYwGGjwTSLOzHJtSXdcvw8pYaR21pbgHEHkuYLtq97
5j3NWfYEp7sfbGYjleX28lC7ozbE9xFNyR1WzhWOxcnY0gALYbeR2yio7ST2hEdaaDlzorC2XkJV
UHobC18cdnJNL1JXiEvhqFaTfM5Rn4ExWZko2HXgZfwyr2h9NxMjrV6Sma2MdoHdxd0ow61z+AYF
3QmK/JiIpfjj60f+h3UGRR73CYIddBjFl04BgdLpdVc2xdm3tHZZWiKq3EkREhurS1zGIwvvNJiQ
ayOKtloHaxepcHwuvavJD5/3LoLQYNHPc0qEV5deXXlZpEYhFdFZNBJ/N+p+YcPiqFZX7vdTd8rY
kM4bj1/IOryPi+9K1GpRqmKcvvEKwoMuFM2db+DliiNdDEroxWvPDOtF2ArBUWp7w2ah1e7XP+Lz
ZjLz6oCwZ48GfsXFhpZ7ia5OuR6eRauy9gyzh3M/VOJtmlsnZRyq6goK8ofrgZmjSSLJjoPhsuQs
CM2N82kIzykuSa4Q+N16kueTSINUrfnBtWncpVqBIxH0DbYvhS7TYFqjj5sXLb4w1CHvcsjTZj3W
Tee0teov4LbrTp2VqNWmno/Pyglb1K1kmXum4pKWhF7RhNE9GGH20A9NvQl8qKwRTcOVgeHnUm/+
hezjdFL0bZePJFNJ7wEZi86mxCvQKsJtRi7vUOqp6yaeBmfo2vKchVdh+T+s85leCdOJZhnm3OUC
LLUyUiYzOgNZBeueInMJsnht4P+HQ3N2xgcHpwOg7rqcTumBOKidqUMmMICxdLGRlkxJx6UGVLDy
McNfFp2h2HGsVzej1sZbzY8MNwtExe1hblxZ8fML/7ix0+8YkDeA/+HcXGpxSmkoKyHL4nOYWndD
PL7rZn7SPf/FM6LbOu/evv7APpec1IHEjWCSDqT9aXhvAj8bIXZCZ4RzxU4XfO0omNMzEKZ05cY+
N5PQH2ld8d6GvsZh/XGlN76npWktZ2dtsr7FvtjcW72R3Ea9OpJIV/cLyVP6TdoQUR2a4b9Ufs/f
GR0DWIA5e0WblylDZovtcMyk82xMhrhNKyDAQtRRaaTaNe4hVmef3qFF/ASQOlQV+AIz1fj36lov
5DyaLK86F3yixVrsQsUVTSTaSo7waFGoQlw4eab03yZtVMSVJwBJ2mUb5a9ZnkTtzvCSJF2R2SCn
bjEVaWzLRa49SGbp34+SMPkLXZnkpaLnGPXKYV+delmABC+2gbIQ1Cy51UPehCtXuvgqdb36HuHt
sO5w4VK3ut8Grzhw4fEYigY9rZEyg7Azo8UJfeioCFy/MsMXK29HPPd6uH89XfGbKZM6YpttqN4P
7ai+ZX5shc7IB7pIdaWqnCYx+hulyDBRp9AYj17A37M7WvyjlUXKCds+Rj/k85XnmnRCnEc0xcWc
pvW2YpEJMOS5tRozVa1rbUUrGt3p+sR4qHOt3Btaq5nLIKqDzh5a2VP2eklAla0BQazHgtcA/55X
bAfMTTZG28pbH6TzlJeC904DHPfg+K1o2BQX3fMktcycJi1OFojFxAn+nDGkTpjl/C8ilBnkN+JM
LRDbKRBXsVT0hePnTdA6IqkZKPOaMaDAzHtjZQkMm3gLjAfQBhCaXfmx8FKajdg4mSp1LQSiEltN
Bk2j6fZ5JDNp0ZRSc5m3EVNIxaiKLhAUQeyZVzxNGlZIi7GjwXQG3pt+L5Q585ICoxHZziyx7WzT
KuLMrZVA91x8d5LB9roqe2KnbnK3lYfEsE2CCZpFDhZl2k1fjjsv8623EED3jay9dD+OfiDyf1Tl
+kIT/KzEND2dVDvOZC90W1ULN6HVImvoUjU8c0bIqd0lZk6/ZnQKYa+BROpAMqtBWRjZSzK10bLJ
QavFYagXbAHa1q9QNU2W1Dik3WPzMamIMEhNm0ZX7odbPj6xuNPruFJsg0lA5oZECFbOlFbh0WKk
9yCLAUaMmT7522DK0j1Up/E1AkLVyR0eUnMdaS1+BLVgKJHtt6O0rKUs/WlqqReRKCr6p8rySA0V
TT84NHx4L23sGS9Fa5b3c4LWz7ZNkptK1UNowr6a7waxlC1X0Gv/rWxq/4mRpaC7uD+K9xOk5hxd
b3hWezVeSUmZJ26lQOVz6LvSRyNX212pj8HKLIugtVW5D0ywCRJznLIuxsd8pJvnEcWT7pD5Use2
L2f6drRGZjoDdc0TtsLlMY9l8VtZV3PQyhRWx7KqjBoJKEU6OthO21tNWDVOZE7BslB1IVtERKdW
ZKieR2Ret4UU9oItZH5T3JHGgmqUSMaBK+h9+C0TTP3OnzL/LQv1lm9f0JVkm8Th/KKtuy4z9WeP
aXhFySNIgBDCNHxjikrPjiMnyS66r0RulSS6BZQl5aXrCXGn2/6Qjz9K02p23RDJa5MojJU5EsgS
17Hv9l0o3sS9qP8IKjPLoI22ypOoTP0dr4OV5wO6aYtB6OrAzv1ceQz5s9q1xNwynTDR29M0UOaf
4n6SeqdurOnHIMUSkShW8sOXrVxAaVMUD5aPcY3o1dOboQ0qEzcEHU6Tdclq9A1/4ZNlAURLMON7
p+l2nQq3XWRtLDEd1zEKiB86cwtXTXGLkWEDPPlqrJcOCxsjD6Uxlb3g09nAH/fKbRqrjUh7F1YM
/ExpxLHN75TGkc1RfJcJ27mnWusffE8YH1OpHLdWRrVuCwh+KSfB54CRgnL8GZnWxOMrW9XjkbPr
F7lMqvas+uKVeUmo2n5elqJN/RL5ZEay9tjjQtm32SejQ2bG4Y3YR7nk8u4y0w7NRn2qJM0br8A3
nwtB5LSUCoQt/hLYXqBTTdQIUkns6dnT63Tr1xqRB5iduLw6z44SwXLbvhvXra9dq8p/oTEfiyLo
4UxwwDToA9RLilI16Ersj0lL6NDQIefl2F0HauYv4lbWelfMDVxpPCKfiBEeR440ch/H3hGUFLNY
/HLuak+M9zLpQYnda0BN5FRNr5x1NeHKtdEtM4whVPyO5SpfJanW3Fls04bLA8Gnqumr8Jz4DRaL
5Nqw/iSCJ2xA7yQgpXjQBdZ3ncSOPIAi240n+YdWxyjwCrDymZBGwwc8TUcEoZcG9KJXUNU4kq1W
qs6yXOCWGY36oW/U19RSqluNrLxFXuWZo5RZuIqUHhe7NCVmNTWSBfUI34FuNMy2GuVG7TuOz2RM
1kVtWDY6AvkW041uVUCcX3Uthla9OpmbZvCLI7iNv1XBl6/Ug58rzxmrwWiQV0tUiHUxXIg45YbR
0qpzN/E04zG3nDAQWgfz32thtXNpebF8frvUpyLXknMRzqZRncc28BdK2GuuNU3Wld7xDzekzEgi
QzfyQGDWfKz6BlENxkzUsrMnFK99Z7V3RAiWDt5G2vvXRfsf7geCECoGZnwQlS9HQAW0+NYP9fxc
NYNB4AAlrBar13Jd/3AVKti5IaKYBfO94AmFXmSWeucX52DgiMMcjNpJl/6tjEHHMlWDegJCwQ7G
F/7xqY2i4DGt7srHmJPCyVuc9IsGAsbXT+xXE/f7EuAKPCyS4xFxoyO/fGQYKWjNKHvdY25/c0ub
rAY7dwynsN+DReZcJVNcroXLy108O10vQm/QuZzoaLbsUKo54UJYsJdzrWixxQ9v+fUdXiIX8xUB
9CFN4EDLPn2xO1MIwKtBpfuoF9Zdo1CZK0X0RvruT6H+l4k0UJY+Xuuiv/EiCzdWVegeu/RG1b6H
0enre/k1k798W7/fzNxg/TaekCXc/OKBx7ez7BI70MbFo8ndvKlOYpu25BwDZ8XW5srLwI5d0b4i
0LiEBOjeCDqkTWSfFdElXXKVkILkeiYrwzkuM1FyvDgfgflGEmCcIpbrLXkiUMqKLCI8MM5DuYBM
NpKMqw1iQgRyO2l3iVhP2eLr5yJdHMG/fhf7C7Uwg0pkyZeISBUGHtYr4xkd6PDcSk1rxxqtrCEE
06YtVc/JcsU7GnmoMMWxEETnsmf7Qt3fjVmhL1urqu7Ksjv0Up3cYErQuGMp+gS1x/Hx6996sXv8
+qmzZpsJE9YI0HA+vsKJ/pKqTh/O1mQIbjsSTzYNtJZfX+Vi1fMpSwCTM1vSQu2nX/og12qnCISj
GOeRWvsQpoLoxEXdOjGw2xprleLvfeRf6Vn//7TtkGZ1yBca17D9+VHayl//W9oqQLr7CwDJVP+W
QTPr+kfb+uuPOOEN7Rfnj2twyv8mbrUwFkIVO79BsuzYRv4xL5CsvwDjoK0ArjA0BBH7N+LWC1o2
JSt9IbAT2m9qp5mtfLEYNdKZEksozqIwgylk11fBAtOdbTLRDdjeZJS3TQjlzk7lESim7fTIzipZ
WjELmHp7DIcIqlM6+Td9Zfkd7UHa/8CQw9DtIOKEFMu+gs5a1PuiFoM3OC3x3wEd/7fy/ovv9quV
dx8231/DKvuPvL/+sArnf/rPKpRVViHDGepJGZh7Tnz8W2EtELT6F3wj9b+V0mxW/6xCWfmLrWMG
JHG5ghg9g3n/rEJZ+wviocSUmNMT6PBfCfw/blVwulF+a5AWdFoo9sPL6p3duCy6NptutSEXFjjI
kLMCgTobwlnUgUL/t4d0//dh+UG6OR/C/3OGztejV1Lg/1MhUrxf0rwrNR1CiejXW7ghHF4IihYy
hkdO3em3Uy9/E6UkZ5rQRCvBu0/TZ8EvFewc5XH19Q/5NdX/8EPmogsKDxl5EkHilxrSfEoZ7tc5
6SsKSUmTPNleFkKETYdgVxLOl2beSgkD+I1qYKyrSnv36/4hYxTnqkOLn69RH9rcylYQx05GXof2
kKrSUVa9dROJ+dLP09ItK6VadA2YfON34WZ6kfUCv4Swz6/UBn/PAz7czxzUPe93EspyFY3gx82E
sJ8g1YZS3qeB45MWXEE9tZXvGltGWC9VeduKazXZqvHGb6C4rZP6gANtdW8Vm6gF51prgqP/zEEQ
7Kpa1cVrbS4meVHR7scO91sSbosZw37Mb6JwSXpoggmYAD5r+7huLvyNXmLeTHAjHkJ25dslEWrZ
Uv6hxXYsLPXAnm77iOJkHTxJ3xIYoMYqpGQZ9ypDm3KTJ854Z2WPOgCokn/PpK2ur1tjYwwLLXO9
dd46RsEA2cVRFqNwKV215kqplgQ1tS3UNtfosWJbJrB7QmwWnYC+LXSLY3tf+UvdtJNDcTZelBcr
gIFqG6D8tlgTUr1M66eYzN/IzT0IF7Zw06GpesMiCVTEsKWn/CA8WaYtWo6oLwdMZoTFWH8fmkUn
u3mwnxSn+U72Wek5neqmu8L1vpXiWrPQBNijZsfpaqyAkG15H+2NjeYaD6gqFcLlftYGhkjQ+O18
57/x1rSHmruK1qPhlMwzT4oNC3KlroJVhKR5Hz5NvuuNUDM3UW5bd/3j0ttbN+0Okrxha6d81yyT
m+HZkmx1n2VO47ud7/pvHBSmM26rpbbxjglJcPi1AeEW+9q3h2Gl3HeCLTHqdhmixnfWS7ISbqaX
9C3bm9oqLVwm2P7Sc+RV/44swjskN71j3VibYCG6dUfrUHwbN+ZyeCTWzPEcYFvX2MR8U/DLFnFk
B+kcGFO8R+/kYUbv2WhH4qYzHW1b2f4y3/XAWpM93Ud7NXd5oC/ZSnPCTdm4ReS0S8mJf8QbBBDR
yjqaN9PK2neLfmP97G6TW+uATlUYneR2euWzrRa+Ypfw6Mmiu5cW2SE7kERute6g2mHsRIw6ekcX
neI/rfz/HYP/Jc0IyP9egO1fQXhfk+SPx+D8T//xGZH+mj0BDMgwMoLsebf9j8+ILv4FHQeKDPUY
pIHZgeQ/h6CEv9oMq3FSMOi1mLf/9xmo/jXrNWC+WUi7YdthM/CPz8p/DqGvTG4+noFYnkL5ZdQK
v202WtQuJbS9lCZpDx5+rAaxciSo+pNoPnS9rtgBaa1XTp6LbunX1dByzc5Zc0DzpXU1bpn9kFDw
HY2wjpfpQZ78u545Qa40+1wJQvZiI1z/9lL+cOz+4ZrM8XXqTEAtZtfzn//WuaYR3pxtOsTHbjTu
IADl66EZVkUdLsQuZyOW411oXeNE/uGxIvKGVkflM4+xL3r/TgdsyqUkOcqTNq27ZkburKdGMHdJ
qEvXmtBfrsT/cwDOxrUIe6nZFUyskUJfcudoTDMzSkT9aN1p3dJkjgX1KP4hDjaqFruOfoS6ZmfZ
c+sjLLuL2luzuVOyNedT5Tl0m2QcT9KrNdmR5xJFb/o/zPw8lEyv7sVu03TvirphqIjhaBMsk+ik
kgwd7BLTKbVF2Dl45FbpyqxfpobyCfLLUDnyqSWuJHDVm+iQIx1Vfoz5Se0eguw2Ce4m40UXVlOx
Ms2Vpx0Vwy3kg6geQdRR4nCCMlfriwM27quYU85Yh6tBXgvwKQTTcJSj6W2UlbFVCv/XHmvcWY/T
qx64AMUwxLfhi/oUv8E5jYX7SftOzuU+JKsPgUGZ38+BZioTKfFlNB8087Vkax+Zb2bFQS7fyih2
a0Zqhfyz8741AOmZxRxrWSubjryTiMpNKZ+96eABIQVLcH54WAxAK80RxmcjAoZWnoRwVw2c4pOd
TAVMqp1YbAtqiPtszlWydcHJfd/xrSVrwS/cKt6pHqf4S0sdoq58ganb5qo9yaXC7dcqob/Dp1ZC
fIG46OOXUEZ+5ae9pR/7MC1BIzzVVpEWuCM4KQvBU5dmHSo3WQ8yMArlKW/Ua4j5p++CjwHGAdU9
HE8JWu3HnzAaTRPHo64eG/O1YfjmUIdOjl6g1AIrvMbc+NPVYKqwrVkgcGTofLyaJshNm08VIubW
OntBgYmI3hZO1kU3QxU0V5CPTxvN3M/ScnNFvntykT5ezeuNTmiVITkNuAbaylC6amOcjcLbNH26
063wPFZZ9Df88b/bKs2ozYdPn6sCueD0QFeOkzQ91u/b2+j5majGRnyqRu2lMdZB2plnq/HAM824
XEhRPRF/rA+LOu7XhoE1Jr65pzDtDnrPbKpuTQWKR5wvBuYJ+hAdv959jfkZf/h9s6YSuQsrDut0
ELyPvy+UNSGNZd96yIq90a542wZlo7nWiJ1THBROqrge47W0HDZivyg8tzPsoFgIPyEOjLA18erT
bPWhWUeCQ8W6r3bSttxoW2NFGnJbuUHpWHu95R4d/iL0M/6d1LtUQpKjMyRMbGGrL4F4VTSqtvBD
uKm3+VorbP22fvMfgq28q74lW38ZrLxFuZANJxNmlygmrd5Re/n6aVyOzUQosTwNpkUkbMJsujwA
/UI0tbGMrQfz3I+O8t0vnUi2cz6Byg5Ux3s3dvmZ7kK+T3Y8iIEZmugWFdxGu83t6pE4BqF0yodi
3++in/kb92EUdndtVf2ykvr81v7nd15gheRO9/3UBdZDtMHaGTar6QSbioo1XwvrjG30ncG78hzf
Tkvv0D1Ld9nNuG0XiAy821heeYHj7YONtfYpno/KRsmdMVyG+dpqF4zohdJNMNEL3Cm+iVSyTM9N
4GaK3TOHhXOCLlRzO9PGLbIna8vYeZv+XjoMxxHvd2OOQe2JTNLsMHDLdkXbo0x36rCbtGVNV5Df
j96rmL80zZHRslLZ6nNy69n5Ul0Xq+hQ7PM7XJnyh2pPn738+v3+8qK5fG7434KU4881g8IfV3ss
yVZKfK/5ED6KW+lO2kx30U19m94SoLUWntTH2k4Pbclqhb3GiN7GinYiUstaCpITYW79LR0WSeaY
uVMPm6q/px9NBBzonapmUmgnFb3fwgiXk7YKygX6ChMWTevSIZiagwdGmzmlupAAFW6iHdlI2TfO
HcNcCMG2LPjolsm38kHYthvzKfqmP0n77jZdCvccPApkmQMNDxYIPZvHQyvamor30iYgcsvg4Fwr
Ki7jSyFa9ROtKFk0C7GxIUpEV5Jvf5HiPz9FqhbmZCTgXhqdjRE1TkrN8+DtvX342G6VTXD2nMJN
buAviMNCEO08Xwa1o2eOldrpXt+0y2SX7cJV6VqHfDMs5KW6FDOMsCBSJftrMRFoKy/2NY2Zu8xm
T+mOfT+o6cc3jbHcUE5eOR4ScxWmq1zaRpZtVkud79FPZPb/XcxMuEbS5298f1uEm8Q46N0hyjai
tdX7XV28qNbZbLZ1vTD8vTY6YCWjN7uzlN8Lcwmo2eTb5n28C7B3r2zlkDV2Be2AJvdHzBDm1b8v
3mUdvtTZH5/N6k7CnYaTp3JQjEeQQnvHbBea4fQgOfir5m4oPxDwWJfu2G/z6FZJFxWJuOEqCZah
v26MjNomcCQ+O0u5S/JtJ56NVHLG6HaK90W5CnCtZDeu75jH2FNGuA7xyuhx4RDqEJAgnJdu1/7k
x5fNysBTEG2e3b7Vkq3oD3G7i+RlHh86YaWPbyO1op6ts6l2Wx2unaHAHaAOAT5IVG6RH6PmRIhV
VIIQDFJbYI8kZZAlmgWzlHVaN6ZPHhzMIPTxkl0ZN+lwNIL7rt3XZojH22NonORswPuAp3WNpXpZ
XGj4N1Hg86nDTaaFuvjUvVSu9Qkq2jFTcWroh2jj6aR0l56M3LA0rpwcn66GGBwjVCiM6OnhfFwU
F2IaqTp8yerIBPtHXVG6KTEAg1gy4woK+Qqx5FKqiisArSoMTWBRWZqB2o+ruwlFvWa46T9EeorT
vlTitJNl33Hzm+v8bRCpohMam6zrlBu/LF3SayHC+NXaKtDvM/G6hp3OF/x9S5h5wPRuFBDwEzDH
ob3+vcwR+kgNxWAQj5LpPVV9oC0pHO3A0G98pU1ginmrRuFQFdKDFQtY9RsHTc9TuhHxYIxXJ/GX
tR4/h4NcI30HSQnN+EVlyd40+KkoT0ev6lfqBKFQ7RtbL8ulNUFTn9Lcs3nE/1KOxmshjMHgWEY/
g3Hi5XBtCJUGN/1WPLZhUS/EuBZRPfo1iBYr7+uj7PMd4miJNAx8fG6a51nUhwfuJ2oAjtsem5LI
ldxbQGyobW0KAjrLb4oS6W4sqVfOT0rlT+8Z2RDaIXwn2fc/6aWGCodBzAPkYxxvc9NJo02g/rAS
Mhby2ylB07FurVvDf83SzlY6y47gxSnirSnuNULYi/xFK09qc/SKR/iBw7DLhoexeBxruIOskuEh
AMJr3kJ9pzY3VMtxtosnbL3WWbkfpzVpWpK6iEDFJaW2QzV1nlPDbdLOiTZGuY5hnak1HZ55N1WL
cFpXUBqLgxHy1d9n7V7T16n4glkYZ7BwW05rddzHwntOzzHJmlPLIUrMpcHRqz7r/rG1mAs/lgad
0Nrgh5h3gr+Ule9J/qiNi3y4reHp6WvOuM44JOLG0nZV6krZu2VE1AM3OvZQBjeNPidZiWEHGXTL
zj8JC0t4gqQvT7dycKTDNnTX454YQcfCVlZ/eu1K616l/DZTDmF5Smhv9WYbSaugL9xu3EQ8K4GD
toJseBM2rVuk5qIyPVfRwMCX7fcgJ4E+e5Uknqn2rQ5CB8i40FdoS9ET5fUhG2l21lWIfmhTmHjd
b+ifUaB17Sngr4YxfEvloR6dwXxsraWkLGRlDUYRejTO815dFwsl2vXaFenEp1ObsmxWu0NzmoXM
2sWpjZsH0hnNU49B6Cc07DrobGFCtc6VAshaqJxQwrni60/pUzXNkAnHDAPzIFHlspe1QjD5fTtk
onKc9B9ZZ6fV5OTTQiwxgsx3cfleC7dibKsDh6l/UJqtr2y9bCV5e7V8bNIlG0o9vAjmMjH26bCX
09tQFqEZHOAyldphlL55vqOqdgGeQNFYbftkgWNFBZE1uq/VyFUinuy4LfNlZ7ndVjZucLpSzlR1
070HbG0drK5dzHahiqv5y05Zyp5LKl9tbqcug3e9zcTtUP/0s6WqLZpkgeOKvhJ5duLWOnTx/nZi
UNXfBdFzDu6vJcwEwtSW2ptJPRQo1Yzq0VC2fueE1V2iLA1E2OGVKRA8q09bxzwBUvDvgJQI4nfR
s5h1WfhjpmCGpGzjcO6ouptko917C3L/3kmSzfcT4sNn1XDJ9vJGm1kfjD278w7itJ2tjJYQ99Dv
7IvgJlHf5v/iR4T+po+ejq7eTTJ7KlxZsbGFtKjYH8bbfNpGxj7I9nc5WFvsiDjM4861gRhoK+PP
oSNfXXlG6mAbOf9xkw+bVCqWCrG2yTcrfB2jvQXmYzlevsLvLQgX8rAW3op7qd5D0sBThRjaTH/0
xnPXdo5JVpY8vvrqQSmA+uu9Oq0E/a5QbIU6QJRSJ0VSWlR34/hqtjdWLtIwHYWQyWZ707l56XjN
USRKt8sdod1mpmyXAyFCdje5lb4KFNyLT7WWL7z2Dc6yGwmz19NJtMb5kY30g228FjkGKoygcjui
h8dE6v+xd2bLbSPbmn4Vx77pm4YD8xBxTkdsggRJUQNFzb5BSJaMeZ7xXP0G/WL9QbZqi5S3VXXk
jq6Lo3CUSxKdABKZK9fw///y7CLq6bA9H66l40Y+geUqdzNdPFWDXXnfzT1p28FjHJuZKZxAHwNb
e4a8kRt286BdauWjgm3zT+SmXwWwrdxOO07LbaVdS567iiA3yvlZUS/uNWo3WvOQ9dpxUwdrn0qS
2RcQ/R9CaZ4YTyKVNlQpAXj7jpQt0xJMWeEY9VcpsI3Exa47ipFNoZBbLgcKfHqJzYyGmaBeJvmR
O6z7aJ435PWaZutBZEz0hzx+1JRLeVa2c6FfatGyCfCZV+Ew90zOAtx8JzNnV7zMZfrlWn4Qcscf
l4nriOI83AlXjTiXHim1mQQvhaN0CyuzrWhR9icRSgbBrD2vT/uRENhp2eVzDpp46a+H0HGNZYZC
V5YsiuhoiOf5VR1tSKs6cTwbFxR1gH4r3lqcH+fxEo0wz0ajyKtOgmbhG46+subVAvvg302Nf794
G8vJTqN7YUtpCpZ+u+sXzboDGjyrzhpyqfraIO+y87949HSmp+SquAhC7m5QOcsoSeWb8Ab5Idce
zkt1rt6k78R8h7Q7TDEUK4CH6O4YUMsO6bMZvnwSWam8C6EHL9ogF2d90doEiP6MLh3wH2hlHoqp
zAYlr+Wh12dltEXVSewEhX6KTv8VpIPjSozeOTPeuJ7kD2GAIXskQQk0nnWRXhUQrKJMAsFt+l3o
xw20CTlDKbANlr8+JN74Wzw6YFU0DaB36tJhWw0FsEthhoO4CwO8ilxrrkVf3KpiS5A/3tfiuO1C
6x2bCfTr0GaSqyRpSWfFaeapIex7eZDCBTkMB2mXxLNgtEVjnojguO1gxBI4RTon/41gmy6tUvk0
FJY+63S8jrGxZOHzNaJEwfwB85OjV0P753hjSDsvzOxeuDPQXunb00DDZmwG/6nRt2P3JCW3RrUR
44e22RbhNguv0/bbaDqmQhbLlkrbGOmxMKPSEIXzRrPxOSWy8DOD/grBPPQdIN8lXRT6RYYnFR4F
5To15j3Aw8aOA5sd0wVYXrjJcz8+MkkrO5qtrpBuumhWOCLn1YJg0iZfOCd1tYRYaBeL1qkW3ql5
7n7JvrlX0bf8NqOSm22oo/A5qkZOsdAX7V10kzxId8VGWstfhnOBv7Vt5yK4hLoHZZRZl0Emmqfe
apScaNy1woo+Dopx3Hfn6dJUVnny0EZfh+Sklzdi6wjtiRie1d1aqNKZRPUryFetdhEWxzRCQeCw
OGaDQyoLCuCNG4skjreOg1WqOFa07PtJ3zuFSNPa/LfdiZfFXYQW491AmhskLflOCcuGCZxBRjLu
godfL1gC3beLB8gHmh9TBuRtNDLUE8cvbsadL82VYtXrqzA8VlVH6h3XWuBU8nNVn8vBmhLcDHI2
C1v9YhXzUl20+WVqPDQZdI9jczypcayHmQrUPZjl/sIfHS2YeYRvcIhyu9rFd8JtntjZKahdm2Qo
RlC/qN1FJ83DZCGfuRfDrR7Tgs9BGU07V2/ba+mbv0uvqZEr595xvuKGjooT34kYwPoSg5hAXvHY
PWscY8E9rtPr/F67bpeZA9pM0OzoAnP/jWq6wYIrZ5I+D6R5A0GPG1z5Z8YqhuN9n1ZzY6Wv83JW
Spc6wvL5kf8lzWywBvGiWtffyARycEqz6k47AaCqnSgn2sKygRsto6U+pzn78aRBCgjZKRdEMMJ9
SIKGDRXayhdyLeKFe+xeiiA2mLtHpO3W3jIkxxOiazQrTrKj7lRZtSv9scJaLzJHfpBvwg04EO08
JfV5WcD8u2VPpfkiHOdRtOiGI40cqrQY05VIzap9zI3zoV0PyoWfj0utP7Z8J6xsfgfRZToU4JTt
xLv0Bkmyu6aD5TDzTpKropjxx8jRH1qU7lwXVnrm0MEEWlwF4z+iB7LdcbluZVWbVtiY7UnWiWTr
bqvhqCOHiX1/QM9zOUmgj2TtF/CTYGW251FtS1fdo/bUniBWFpgzOg905iyhRhnRH5htsyp1O/Zs
t3XyaFlpS7k+jWIE8hxDnfPhLILlN/OffHUGk0mnhWg4N1GjbhxXO3KteRluFMnRJMdV1pLkmNmR
351PKtneSm++qQH+1IVCibhdBcWyUk8y11aqs47QJFzU9ZwfNpD58mWWzesOUwdr0Y5cm8Q2RUSg
iRblOyqR70QRb3MygMemSg+oNzTj3shMqRoCEYabjLukMUAtdexwN0DpLWqpd/iRcVRHO6k81uVm
m2YLCHfyXODLTkSNFK/yA/74bytPbzJS3A7HhoLMEWoEFLz2jw7QXX3WNb60k26t1BoWopZTYc0o
a/TmO+cUpb43pgaywKQ5SGsfgKOH2QgxdhV0zPNx18+TVXHUnPbH3bW8CB1r0W3ZGqDXRslO/KOm
v8wju5QXEiniK3mroqs3M7dkycN2i0pCSMZcIB4hEnYQA6lSWw6Wpj8zv45XgziztfsksRVtptc2
jM0Y/XLTqVjbW9lYJPVZXNldC0V5OqCacNFn85KwrJ6J2/DbtNHPhrumXSnhpaeeDu1CwTxvh22+
ke/KlbdOjuvFeOQtA+A80VJY1Jthq86jJbnVGz53hnm/Tu+74/xUdjrsknKqgukJTw2WpDuvwoUG
Uq88GoJlHZ2M9baPThKV+5ir2z60yfiqxWQOXYXy10IwziWOHMREDN6N3W2Fq8k2nohbbt/7kuGG
X4lb6mvirfJNwEbGG/LEhjdz78ZxTh2GgAgbo2+VnT7X55ktzTRnPMa/ddQZ5y1Q//EbfX1RHxOu
0gfUtfLK5n4hrrPvzFnxxERPpmY1Hum3/q5CsvIS4bKMglx+HgPremrheXgz69HadoKtSjaKivy8
emgxWpSS0MmRZ/RuWaQnxVlwS9rkyDxtjqyVvgufPM7n7qg8ji+1r8ORfBI9WAqJY+BtJIX5W+iP
kClACYt+syCpqBxJG02ZtuqoH8fteeVuzOq0g1nqRNlR3K6G/rhvz5t6G6gnnurQ1QnmIQpzueQE
JkYH8zCPhaVVLemjIDSrMVgGvtMZNlkM+pTpX0hY6xWGe55UthayWmbRjZXOJmQBfUcWQ73NmxNo
ckPjyANgyZOosn0kJXju9FhoTuL6TKhdO4JOGlznHiKZM+OdvO5P9iyVCkBIaFwasK4OEABmg9KV
29fjDjh0fiYoQbppE2miKvfqgvYKwzte/dvrwSibMKbkPtBOOCxOh5mOqmUnRDuXhLJdByYWsyyO
MjF6HEyEYX7tkUzQ9f0kMckdfA4YIjAcsBMHOUsrhLbU+Ga0Cys3n49D8qDJabNVJgbzUH8VJQzm
QJTk19nCAvhg+D1YzjTlSNU5rupEJvdUUaofhGXdBr6dW03tWF719dc3ejgtzDzZoCm7Dm2H9sEH
2fUC1ntYh0mwy0cro7TTsEx1vZ4T7NgAgZv1ry93SFKBygXrY6KNTUQk1IUPvPwot5IxR6F2ZwZj
t4mL4bgPXdOJKh9lh2D8WuhEVEOoBIvBHCm0+KbhkBpG/UeNy01bEjPyPOVMCEH4ogvakNbLjeM8
iN454547Tr1O84N5Az8BioJThbnRDmYG/i+t0UtlvJC/NFxPmsXtLL4UztSlduEu6ZS5yM6pl/oX
3lH2pNxg6imKBl+geoKdxV8pA0cPt2rmoHhNuiYGANGcJiRcAkcIkNaa45Jo0ONJ/UgB5/9Fo56q
7craJeHGkzbILWjFBi+viO0QyWFQxBrqtHY7LjSznfnxWqqdpsSJcCh9gqMV1HmRnKQyydtzwd11
uPvhIigW5ARwRIYN/6sIs+AhWwznAFsLY9aCPKgmFGoLxpUiCu4Svhzn0U2N9QNjZdhBaPswunEC
NTvv3pniZ9DL4RRDVKKswxeaJgc2AMKgQfo1Fi/GvDxOmyQCutxrduxzUOZCL8/YtfdtyvmZR3hX
iXimSu630IqyNUWR7a+X5uGORd4RxXNarLG0pw7hBzk7QmFfZ8umFzKKhVRx4jNV7dqlG3yV5Aav
9Wpos1XY9dY7puIwD/x8XTQiMU405KRLzr7zkip5YukVQj2tJTi1BKiLNpPjLNBd+CaBTDJLr94p
qLzZ9DwqnBo8NzIJsBumqXiVRhBUqa4kpUguQrTZF6WxGWjlRZCHNx8mkfPref3JxaaNRGNQECew
DQ7y3L3Xa0GuacxrWNzSXhMHWzGfMqm5GuLgPc/00Dlj+GdiHgTYqb3RIcJSKRSEORSvu3DHiJRb
WuFry5Rsfv1Iz4fF/sKFk0wendIQpPM3KP9QVfpKgv96YZ6QdCP1Ousv/RD9gxlqIUKC02ebBL3B
yoy3WjX3xIWGvwOgNb1qgnWWbkJ/J1hneb/JtUXoLjPE8LTYibXFpOlSL5p+3hWnSnmZV/PYm0vV
shfmlrqqonkdOJq7qaWFQaBobTx1MaDvMK4sd2FplKjn0jfCSarWPa5Sbevw9y6TS+na6EHOQ2+2
81N8L34fX0ftTKTntb+QCpsewjLqUrWdUTKMTzNlUQerPjkNDQeFUoL40bNNwW6B3hROoSw8Yxlu
6mQlusuoW7Yn6bJ5Z5IPs1C8ygkvpwA+BgsGUm9/kaqikPhBLDYXYjTalt6eUeObjZbc062yvG20
7Mwnnf/rF/sGl4gmML2jJgYO+bUpF7V/0dTwuzSGkXxB+6yQMLCfDzTZXNDfCmxXW6lzOGmkhNp+
hSSNtyiy/L3y8tvHpvECQnIqJV04JM/H0qu9KdIfDnnlPr2IBfU6DiBXl6rv2mGRFosajZd5mH1r
jCx+58nf7lJMMHhMeWLD6dqzatGry1YIXZdBm5cXg15WR7W5FMDiab5mo60uvJNf/Mkso3yp0MxS
hzuFftiBSRBqsXG7MuNinXlRiNKqSmOYH8U3v9tmApL4gtTE9mhRQorz7B1H8CdXB3mKUh/uB66Z
cShcnHHe+2kwlBdCKlrULMZ5m3onSqMVcy0ITobjrghDioDeNZW5218vsLfTTCtNRE6R04JMhund
X1+yGuRea6YlHJMKfhP60Yh9YC8aBNys6l07xWj7ZoqrkRZTQdQDOT9MZFudWALx06oLoBX1ikRW
V697BKJmjaxfIyHi23KaDxSYod78+jmfGbx7l5YBBSBQNiVyQaUo8v6D+jyNIeRUwJJkAORWipc+
eOi0uWhqYZOWCrtYpiTd14YwszgQbBCi5kIN1rrlAcHMY9GpR9ExOlW/qKizv3N7bw570vvIMXDa
U9hX2G77txfmsQAY1xN3Q1GbttcP3/y2qBw9y6uZHFHdxxkwgK5TyrSiHstcE0QX/k0dyBS71ER1
arPJFomOu5crO1mLm0WZgHjLw3du9c2KAa469cqBpggtGebi/p226djpfaojX4PWFwA9KiZWXkA7
l6OvSMTU77y4NwfohMmmNxALVEIWVVb2L2dVDRpJnpFdDEavACkHtxK7TfzOHtQmz25/eZjqpBsI
B3FqIHoo3dhppZJVchxcFIDVYIpZ8p0i9bsKprpfBNmxroJW84aRIrBaID2ncR+WECsnfaOfuaJn
bTPXihx3BN6DxMUR/by701wLlE0kkVPQx1tElyjtlqF+ZtGRYNaMjeSM8lcTIK/guw/0xhTW3AbZ
UpLCctzTBFYj251ayAiUA2gDEUelVoUjIXKznZWkyCciijaOo7rMDRHWIdlRBKbb89FYxK5s7YAV
DFqdbY2iHiAMv+Oevo2cZNqfci5A4CGMhU69/2aqAPE8enuEF2OdhLZH2wi7FYtsbsRSZot0sJgH
Ye0eNU20xZhfQv7pZrVoPYm1eBLJ7kLp1fYGTQ97LMkDlLJVOjD01XdO7UPBdIblNrlF9hfCiQT3
+7dZyKnXWGYaoCgsBEsFMZkzqYbT6rW1PBtqllPjZqAJckKijMSpQnVRLNn7flMI81yRormA8DOJ
3MQZoxG2phUcJwaKtZHaLIO4qo5VwdsgpCOvfm0U3py8LET4AKimAsqgnemBI640aSn4WtdOuC4L
UmM5O6bCNvNEAOwmbaZmsdk3879+Tczk5HWgPYKp3J+tTtbA6ZptuZPD+usYV0+JH9/EbrROTJej
kOqXIPrOr6+JVumb3YfXz8UmRJ012ZX9q0aKUso6evS7FLnp9ERXLwwEkKX+GvUtr2xmnnSrJTTf
2NRIWekgd0BoBsipW0SqHjTRYhEE3syD1TMktggzIzCruUK8VqF0ZbjjzBsBZMgPRg0I+EGnP1Gm
bErSfjCA5PaslWnjpK7CdDYkO7k/bcH45AjGDts6nhvDIo2IOAmHrqu4sNv8KpEeuoKWLQUE2LVq
OZb/DfBv7JMfhJpJXj1Rr/RsZd6k+rxLbxVlgx4fEtZgpaqtRmOugXoYsB+KpfpCb2wrpEdD/03I
dxE5cvjBab+OjBNVP0MFyCWLp9+oKHWY0ZnHDZe7gcxZ5uQQK3vysfRCmg/mTLjD9lL2CuBzGo4x
gU0ZahGlUCw41IFDLqUfAhN/Os9NZ0nCUHPqxSOBwTx0iWPUBYdGl7GTigJ+oifF6QanHuDarGuj
d5Ymlvgny2TaCQiNosCErPH+Mgm0hMZchdrtGtXp5HNEZt3xrEKZDgFl+gcstJh0gXZrmPdWfoK+
FtC8C7++9ZujSrlT1CdJfeo7El351sufYuHEd2F4L9ToZmyWIN+abOOKVGKuJPNqGJDEQ1MN6di6
sRB9152AYhnE99qlrgG0ogU50kVrt9l1/kkmLz3ztrEASuWPcoUoIB2SWt5Q1QS2BNe6RrhB6m8s
uuz58H7h9HQIRw1oRJvkU/qqXre+sKDXiD3YHTA6tWtIoHSk5kgvRwiftIAkqKhZGawGeL71QGZS
VEEJs3RQnRaUJ0l7DATEq6WtddsTUpUwbAXg/Ck5A++2yJJly60PZLVLfitDZKJVCFnWa7AxMxFJ
QbHiTIkoc7d32hcIBB0Z+XIWXrdAlmKk4s7LfBdGjyol5Ei2yAqsTZ8+QN6l5Z0H5V2m70RwM/5t
BoJH3xS03h6hFQF3S0LUNZOZinhdtmzyO0BUgJn7eayAoWDFNktBm5ug08lHF2uTrhTXGSef7foz
y7LJtlBNa67kbxIde+fUwSXkM6PoWIavoNoGN+wvmvxcOKc22D4oG6QxydIHS+TF1HLRYRHqmTr1
3QT9YwfQs8HzcVSK88h86ORrwVpk3oKKEJzxtps3EWxhu/DnOnKi4SpOlxYRsnsUAGbsvlgVicm1
bKyLwQlLp5s4eRC5e+E4fP5xP5zVJVB0WHJVfyP6A1W5uya766nmgsXt/Llx3T3CS6eoB1MdiiFl
2lKmP8SRG6M/f+TVt565jscvRns/sjJNKCwmTsdUsW78RYQdY51QG7WWWbNQzLnZb0DFYwr5k7bH
pXARgY+K1kRmvXwUxcAHjpOGFvanOnCRtHqIpqoyKujVOpXOVW5eyB9b6byNL9z+Yuq6XGkLKCNm
udY51xHbTf2T1D1VpKXsLf3kSPWWbngcNUdhfFQ0U5CvjCswkul4JqUbHWU/1Um03dDdQOdT2qsm
dpJ1k50N5rJXnTy4LCMIgjup2TaU/90bme0x9mvNWljmMXD2RFvJ6cqiUAoY6kinLPleU0F1OvP3
vT3IwRxzExZOwul748NmdRbUQ7sbKQMGIEzjsKbneT04gyRehGHcrcdC787UGhncKvGO014O5q7l
IqEnkkspGpnscNTD5pfBzRVTcw+jRU8RxXHQDIlLIWXWWO2lGaaXtTtVceVsERsiGIgJDpYC2aoT
v18WvUceps1Fhx57MCItEbFy/8aqFWmWG0kBZraFfWIu9KKepCVBfY7ZMmoBaL1zBr9xgPGM4B1O
0SAa1nQC2LetQq5VoeQLiJi6YrfV/XZeKOkc2QoajLcSh3ELpcX0Hvqmqmai6DXvxeBv3gk3MLEE
JwbkFINPN/gq4NcaqTXozBxfEMKpx16+JScwOHmtfgsqAIR1jQZJXJIiLoe+s9NofIQ6TuUpZ6H/
ei6mt7+3OqY7URGOpAhEK/fnLPGrO+nG2J96UScXYyzeedrI2T0Qd2U4vEtdRrwQu/7rKz67VW8u
qSsiZWNRIwg8CMPTRImrUVZJgFZIIZpZ2tl1ZHxVcsvcJqoHfaKR13qZJqBiK3fhquVZ2cuXCofh
UWEO4Pr05MqTS/4ZzQxwgdLWrmmmYclPRs+hBQe6f2eWDnveca9wDUy8U1x/kGmHjnUwugG9yIoI
MBzro5VSf9n2IqodbtPOpS6oF3ncjjPZI2jSwezScsDb1gAtPIqOTRq3jupZ0nIQxWaJJu9MK6rM
jhpPcjy30h0tzaylaUxMmCQEklHV1bKScn01ZGCvfD/4OqC1cjwg+dHRsuOdp1PfrAF6AJOwBQqt
QuY4lBOkJ13vZuoYXchQK2adWV0OYrh6562/8WeYwdcXOXjrrqdFshy5wGkqkXLHaCROIJU5aBr+
o5rw/tC6dOgsRUI21oOFXlm3RXOW9nHuhIZYOjFxt9TJZz1aqnTVAPhF7cmm91c0H0M6aORgfd0e
BlOCfjsIfnOVqx7khFwwHGvO21Xec+Xf7uIppS6Ty0JeC+DiwS7OA5NGPf4o7PQaeFNm+OOiEFtS
BKbXrf2coEXHL2i8YyTbSfJ6Xgm51tSBaXXmO6/wUEVxWqDUL3Qgk1Mhg1h136LUluoOhEnCrini
pVYr7bKomUVhVNeZhraqJOeDM4LNUyPNlqVBObOCGicBtsTC03DCtIR6S2i8B2f86Y1Jk9ADcg+i
glTF/o2leZeGcVkKu8IaRgRZup2Cegv+QTzHtkEBTuu7tnFpIck7THxhI5JNsI0BrFRLAwZEOv0L
GorfvrMc30RhzBcBMjuZ90ZIfxD7lU0bhIOXexexa6anCEivdKVZurHZbcbUXeuuVc7zyEQTW+1F
W+VTtl7l+oY2qotQ2PTZsUKtVBVTYeVVdYKvoH9LLX9wCpRG7R52xPMN/7e6yj+IhF+9u/l9ff/p
Ka3xSE7vk6f//MfFfZDWn1ZP8VN6/z8//bP6+pRWQZZ+uk8fP12WQVXfp58e7z/ZTerfvxYgex72
hwCZ+tmkpvAsbgJQaepb8iK9IiCwgowK4T85E5EVOiFfXwTIjM9URaEhQaYnh4qaIX7CiwCZKn6m
V4FGQEhvCjS0/or2ykFSHEQTcrFTLVDCJZkYKQe2Ebn0PkgyulZHfhs7lZFRNpunsErTVZlKbXJF
fS/PHrxI7aGS+rT+wfWX0L7G4TZ80PqvJnj7/Sj+hUAZNZ+pGyccMwWAGXCrZ3LWK6cAqeMhMi1Y
prE/UTTMosF3b8M8KRGvVIYs+IoeuIkESIbGP6CFatSsatVXU8+deWBkbiosen2UiVlL6z3sykEC
RadsQXcdGgPSGEScGs8cWBTPSuJJ556OXZRkwMznSVPg/NeGj5g4jq4A0ManbgO+d4KjYHS0GFH5
MI17y9EMZQJEeZ4pvoOpOYjYASlM+gbg0shqi1OGYDouXs8a9c9U0Gm/nWpxNixGkY6Vx0JkNZSQ
C5pZmgZUHHkkkG3EKC2usX5qu44kKzBMW6LpmI4oVicMI1hLKy0mzOxQhZeJFBs3eKToa8+jMgxA
ZZet1oAwcqWBZqH/r+zMZZbw5z8mC/Y1o4VkAFzmWYDoX9/9Wz3OvX+ETNEPMzht/r1vFs+G4Lx5
KofdU9XE3y/gPWXTJ//sL3+Yk8shx5x8zZq0nkbzMCJ79mLSN/73Ik+XWfQU3zdv/sWLxKEhfZZg
/04+IrwuSi//sjCG/JkumRqwBgD9z7biDwtjfmaPKeQeqdTARtOnnf9iYazPlCIxTIQIlKFQRv4r
JuY5p/8vpxtOBSUhXHxqbyLWTD3sPydDZxhGPRcvZOlcKc5SZNScMD0f5E0mIz+2VsRd7h1Dm5q5
UP/10zxZVKEzHqkI2d1YkT1ChbKOmnSZ5UceC9rtZ9430K1A3C5JDWRzvLM23Br9KTTUJp576hly
br20qfWJh211S29Y9MpxYSHmrq71kQ6R9OGEc9MgNnTll3diYKMJXywhVdWteSno+byGQSnRsivd
BsEXQbrT07NePLHGVVWcxfJZCseQFtQzUz+RomtPJQeGdNGgrgZAjN5F28/gRM+Ks6o4woj/NSP5
Y0Y5ZXjllGr0QxxHJ8p1ZvqJeFEF2q3W0uSt91Rjo4zGF6NH/be2KKoKTncj9LV2YihDOw87IEWv
VuHPbPW+8z7dxlStppgJYorTa9LWfG110rQyc1omjheRL19LjWTuNE8MNuR8tSC87czsXs/Vq0Sk
c4FslktZzGVbU+LhIgsBG7TS1a/vZ9/N53YIIVle1JVQwOHwPAits8yUaX5tdhelXIpOkweWU43q
ba0MyyTUj+iBLawB7P2Qvvpv9+gf1AJfvYE37tENwnNB9ewNOU3dpPs+0PRv/7BQ+mfKDvRbpNKx
Jz8ngAScjNfk7Ezu+Yv7IymfZRSDcY8xRBNSlJjixTjhNk21ZdTnWHoTvEj6K9bpIEjAXCrIUQH3
Q74cATMCmP1F7HVGEwSSWF+FTUiSt1SS+LRPAwON9r5vllMtfRb2nhctxkFuH/BHUIgwxYoUgKJH
V25RF6dxryQ7TsRxWRkojr6a1J9ss2nZvjaf3CDmmeAfRxEzfghg7Qg6xZJey1dFCHwXTNoRGHKT
+D4p1PWvL3W4oZ8vhVuJGzHVgA8rYXVrdATLY301CANUqq6kOwq9dt4hs00v9uCJJjFeEcE4FX/u
jZBCR85PKMnLXbeg95eSTvIvAQHSF5loU+crKD83gA7r2o0upXgwT8dCOInKeFP6LrB4yUvXUhON
NAn3tYvEZMYFyYrmtGeLHMPdRQaV4wifcRV6uQIk3HeXFBlp79AiXfrrGTvAO0zLh9ASbSmaEYoT
fIfD97UNHFxVKYek8q8N5NYf6ZalbDsfFDry1qmjB7lF2l066lU4/I065Ms2Hm1viMR5UmuUqaG7
xFVSApC41NQ2XLSRF3x/qf9tn/4BkEeE98WqReodg88R8OrtvbFXkO/y/KmsieDWVUwQ99qj+ulY
L/ZLRHicQhixyY+Y618eFr+ClkkKZOq9QUGE3fuinyl+psuvQWoTGNskIc3S+GHDJPEzGVgZr4g9
MOVZzb9kwp4X2SsTcTgN5pRpfeX+gw4PmoA+bOsm2fi0YzOkp6SlEAR4WIA7JQ2nlJvkDll/OrNd
FR6qRAuSDKG2MKEzu0f0i/PBBho2LaOyaGV8jfSZCiFa3xXFVndPR2tJ8KfGK2O8gdMdGo8Tezsl
TxLUXwv1XFKPXe+ydWk3OfcMGxK6pN0H/oUZnQrNqZEfFfKm0reZeayG27baRPx3I7ibMTirevQX
QcC7G4mKkxyclgKlZNI1Y31qTDqEcMqjByNduUCbrWstOMvQZStRY1dPS+TXKguMNCSs+CQBdN2u
dclp3Q30cT29RJ8rUmy5mAvhSi7Xfncvt+heZUDJ3coOm10yXPjK5SiuhehGGr+00drwT9xqldRr
fdh43bJknM7RsSRktqxjXXJnY3xtoUYV2TXKwdFZPyz1wFG1M986lrpFGG+qfNX7R0p3MrRb6DyV
SxIVDYO7qXQNyRLSpYKzKsxcZWVAIxtv0TtYQRWZ/mTOqN74/XkTXeYdUnHhJgHarZ2W6kVRXbjx
SeivIAaGyJKZi4CuzQVN6eeodQ/6USms0H2SIfJIjpwvC//sebP8JTvy88BrGuKPyOuvhVQ/rv7T
mOoPDdnpt9uMXMwlPJspPfMqKvtTH3oRp/35QH8uSJuQbHsx2vMdPd/JrwaI77nh5pHwT2DX04Cb
r6mnQZyl3ssvNLwdAiRRfObD8Pf3S72am3/39L9+sLdx69txfnXvT8+TvX78z39gvT749Dpqws/5
JQLK5y9s1Ks5sIzPxnMBwPo+E3+/KSCt8sEpUPTPZO3IBhLwfv/amwL03T4/aylP/hIr7W/0+qc8
14fWPo8OsBrviFrhzx5dVGjFgBal9X2Z/Y0enSD7g88uy2RTkN2BFfazZzdItkwlCvyYZxsweRB/
r7c/JXQ+9PZVFj7cuwlPtLfi5c/q5DLTSenHxJCC+ns9ujw1JP7QsyvWZ5L7RHAKzdmnL5bTK7sn
WNbniRg38Zi/T8L3C/6NdsDEhfjQFGjSZ9iQFgnFn5r+6Vic8tYGnJrnL/zkv9kqmKK+D00BJRvi
RGIUwojnL3JXr1eBgnmEfUYZ5vsUTGSwv9kcTOCeD80BXs7UnZCk88/ngFS1NjU4B5jx/esveEF/
Yrv84SjasIcen/3I4Am09h/5/Xc/8OJsvR3ghxP17CmRsPpXQur5o1P2//vg3x2q6fv/tVcMeD7r
X/3yP3CoX32799nqzYd/PPzra73+0d6j/vQZXn64Cp7K+/IrYLlnx+/HU32vhdr36f3j/euIedK/
/NdNvilv/LFWfjXqsnx6Sg9D8ckJ+OjAJ0998DV7GWd6MaCdXr79aTnmT93v94rwlnkqn54TnydB
0Tyxk1+G/u4s/4YrXaVB/fT46aK+r5+qvdGnI+mj02MzQHkff/pn8lQGX/de64TWY+f92ytwM39q
quz7Mnh4eLrfmxrMGyodE+bsnfF/toD/cInfbsD9SOev//7H7Uxvj7rsH8mY11vqF1vyzY78xWf/
P23ff8Yeb3rvRf+GZfTP1MvivUF/g02gdl51WJuXNfK8eX/HuE9psLcYp+Zn/3YZ/slVjrx/kz4G
LwNN9zqxKj46rO3fP76MMo2pSi/f/ddt1+4pbx7i4Oun7Nun2n/6ZJOB2LOQ6m+wu/OnJPtakvP4
+un96/2GFWgD1AFGv/de1d+wWOwsoS/2nuGdMHYffq8M8Gx3v01mN/1jjl5Gnt71JAj74evc50+f
rp/Kx6eXsZ5Hxo396MjzEKUIpC1fRprGnYBLHx0XUl9evwzzPOhvuNlF0dzXGXYv/oQoZvq0Z1P0
37BMFmVQl/vDTsn5D09G7QdZvm+uJ1jlR8e9ZNsv75OH/ZHN3+CuLO8f9jfhVIP46O0u/YNjYMJr
f3jQNwsBp+Tjw9r/53/XT58e/wcdmIJyb9eB8Pz48JundNhbvXTx+Piox8HDoVcAUPo3jPtUZbW/
d7hA//gN4wYPB7MwcdM+uiJOCGy8++rrffky1mR/wDK/fPtfP3NP7oesrveXg/YbNvLJfXzfBS/3
93y7z3iL57jtI7cbHwz6G3bxCQfp14NYbOq1/PHX1mB9g2bvkKZh9O8a+T7dN5MgWH7D0Nk42V+C
xpexnl+e/huW8WmAi7836u84Mp5HPZiICej10bf3/TxGd6r6v9xdwXIbxxH9lb3FrkrKAkSK0iVV
BASSEgmKJiC6otsAGAMjLHaZXSxlMJWqXPIROeekQ/4gN/5JviSvZzESenYJgJgOqahcdom03Tvb
29PT0/36dc6hjcAIhUu/vPtcJB7KEhlIAcG4mfA0SJO6cUO10dOL4UTHsXfVJxqjYNGI1ibRoQ04
nTSyOTDUuR93dxg9neixip0gK5cg5sGLpgyLis50mrCNArCQgPB0pmJu0gCaC8gtRjzbgSb7cKn9
lN/S7GTNYP3e/TONUMy/+2yzWBfZ3b+Sobnmun4uoOs+tmHu6ZoAwKEv0FfJre+gkVgOF/wec1u8
DU70dKHrRZ5gahIVHamchUVNKq2GCkeG1ngxfZNoC0PldpCHmZvEOEl2e0scsB8qd5DmCwFj+2Bm
AzX4xK34hYAietaH9ir7+0DAa7RMFvURzDEnCioep/TdnfPhYKHZtztAvy3ohMAhA3oxUIA823yf
ero8LE0gCC+krK6fNIk6zOqvOhQwuzKQK4Ow9LH75boqRktNMrSKuS9mIzqBwLm9uM54dCsRNh+r
W4WyQmau2XoJcBPqL95k/PzDgF0BoXmmNNscDSrHCqz1z06K/WDUKx4q9G2aeSFAoymggtPikzJz
tzy7Wgn/cKYHKuFZG4vFDtXCu5lnBhIu+GdgAPnt5pWAFfRUMTLRYab84/OZwLHcQ2May9mgj9N9
xN29+rIwSGuOOjODXLt3aSAq59BP+IvO51FLJVMnyh79EpnpP+mZZp7SdhmErvc8jWB0v8sjv5a8
L+HX0PWPXH2vGIzQ84vEPduK6ASVcMsIlAdLWHq+qnTCjKDXRcA5HQ6KqFvkzCKX0gXM8i+XnV7n
8qrz+q8RGY/OoDDf/kEuCEpKmtZATWsv9/Y2p9jqDus1R7hkHRhEpfQX9UGi1whc4I8djdS9+wpe
xUUmLFzZ6t8v3QPtaaCSDp5tVe9GpJRgm26odadDVPw3/DffApylmg+hur/nN5evvGUp+DDBCTVE
5ZPvMNudyf3bA+X69+ea1P/DJHaKLOV3/QboVyou5mFCz9OM8kw1gBKLiApTbQG/W8nZAKhSufA/
bM3lva5mzegkraYhHyb7He0Efv6D/wGdqeA8AtYPjURo6KuEMA97xgWConHqP4V6IjGdB38DWYve
oP3KU4qvfeg4bLaC88BmlGeI6JcEDwJ6zveIOJvA/euCpm0f1FIxoQeqwKcDdFDh1HiFdimMhgZa
dm04su3juihVXadzZFDYtsVRBaL3l+iAxZgMEHOD6933DjsosavGk0wPnCRywAc1x4y3V3Z40Bfw
VXSugfXIKCxiYQU4kImDhti3YCFIVK6tSpXKrDuPHucsxnd/tdUhtaKq/4dDqPbEAAOtM5D7bglP
9yVKdCALPZZplTWYt8qnWF3//y4ro2Nzy3OBAjejdgran+jSO+VFsq1x1FPxjRqlmfv+1kFUwpIV
I9/SeR8DBqNR9GAujlgjNM6b+eI+M8MnBd/JuszXSZqM6GBwkmjBuFO4H3cXfA4FZ2pcsBXb2aGh
S74ApmTGxRJdznqxqwbbIZ0hZ/hIrs9GZqEbbs3mfDJAKpJP/MwVMJvDBLsnY19XoIR6SOEnXytN
RlxvMps3T0vHY1PMnCDaOxJJSMy2h2JtXe9EZ7d6nN6g8sSesi5O29KlYPHKy05LIJJaRTwGcJwt
97nAcl/rZKYyls4idovQT/gmgxo4kYAElKOTg6SAKwG39ODVtm/1cOKJFdDtkam0cBARQ6huj1SW
6rqU2NpQfEvzPUKpYsiCA+pyDF3ysRngmuolqolRJlgw2pSSXC+cJPIVm0+tzS7oWGfIm3KxEnpA
Ww/XrgT2pp2lKEcz14ASplPJ7rHGSZHA5zAlYD5QuNw3w4pzQH+fgNy5ivlqiQ8w1MTe6swzMMz5
FRCLzDlQkDznb6lYQxd8pjD/kluDBFLjzMwnhR+aNKrZseJrDmVLn9OL0xs19ZcsoOMzA78+Bznp
XHtVaAl0yVnxm54B85+NnTXYKH9PwMV303gEnTC5+xuD8c1urZsmykecCmwRoG7nfLESqJV7MjQN
CXAJkrKfFPcVEkczWMu8qMeyGIfu6AukkAsPTog5Nc48dvfwl0D8efEUaEbC5dKORlcZs4lmQ8CA
e9ZrZibhYDGJW0fv2oOqIAEooIkbFQ9UNnKS7GWmKaHiT3rEDw/MT3BP2d0ieuDFvy3zok5YuWQB
a3s/JTQQCy6RIneP2X3Ny8r/qUnGo5RfG6u1q4cfT1fUtQe7w7xf5jGaa1PDW5598Mg4oPQ44wYt
cavp6cxHb0j0YIEiTlOrZNcDs2BKqECioqyWddVQj/ybHgDwEvHcaZqnN0zbIMnbw+SRcEO8+zu5
/7qrGWhOQGYCJnHQRwJ6AWK7jY97utTai5pCWWiibfVtaKevyxI+TgIR59F3WTv5dYzuQMvB7wya
HLiA+z7EuTBQ5iPf9wJ5ksMM0CceLAicvEBpjWM10vlkVQ8SV7fuQlHSjImVWPCkwOCEVakSDQEt
9OFztDNNTA2NSNFePkhH/JtJXDJ7mYnOAK9jkaPEIQ4wEM/1StwAUeUZR6f0j97hpVOqvQRK9D69
Qc4+0R62wM6uDP16kMw/nSVzC5X6Vl1z87XMgKFSTxcZxtrSSBGmYJoMECq6jDVOU69RvUGEtKGy
SwRNjWyBLOIpkOrTSVUlAvv6THFuB4Qr4bpANKfSyhYBPXmwlhE9g2jFs2WJmjMyGqDq5QBiO3Ml
1C4gWC38PU3z/0IFn+tr3m8IBvlwqRcoNiNbWxfSgoZeQv60Eqpg/p+AYJCZgdUa183cCbP3WCKQ
C1V1DxdNdQ234URZyUSgHyq5P1HGzyA1iRwyWLD6aKqaRtuThGiD3l8nx6pCIsLoozGQwkLfzTUl
PNL724GuUYdE6vbK6DmAFEwfEq7uHUrt6U30Zg5ipevop6gD/pZ0Xix35urjGphsI2AyyweeYn5F
PkEv3k+R+6OpeyhGMQjcMXrX6NuIF3X+BiBHGjsVuhO6ZjRCAqOj8rkTRjZbdtXdLx1eZCs46FJr
vYmZAjyZQGtf/ljl1gd6DxjKjZmALfL6dKoofKDMxP/52z/yKf10nC1A4IEVnICDZqbcV2P+EFBh
UPQL5G36GIaW/eGMOhxW1UqMzpin7n61e44PDfVTNXXmnv/02qh0gfuSiX4Gz5ji+ZwDGh8n8FBM
th6lUGBfTXGNNBwdBUpq4G03frzVxEfnkRFSS07Bx83dlNbaXiUTdQtYh5g7zIqBcnZCO1Jgr6Pz
wAAqZyE/LZUN0Ke8+gSBegSI/goTc/ygRCBAqwXgke1VieQnEV2hKxdAPyZaov+urRYoJtV5bolj
te1ZhwSrz+t0hiZ+3pYicYg5ufU0djS5MfQQAz2szzor0QkHOOwIpK0F74GpNnwUDy7xn6BP17j3
trtb4lB4Czv2vl9DosuzqzKid/DJiCSIDqnekxOHC4s+MPvAKWf3I/ICWKh5ShBsdhpinm647JLf
99TM5+Vcs3N9Y7gHkQg5y6ecFUN+o8fEs/A3wFzaxIzUyB4G/XSA/iAn1N5ZaLhE6LakO0upnzbs
Ms3rnCGGkIY/qFTUlQFUD4N4qeZExKWlV6hceSWo4FrEKJZPoiuTjU2tk0cLa/h7ve+tfYKAIbeA
gPF4CDFnM3zlbaD9keVygqxJSYSgPcWjIkyWdM/Y3VMggTGPOgBvo7Jd8G0sQWFWWidCmPnk7nOs
Zwu3YtLKvgTSz75AV+EJHAIBDheJXFr5AuUpEP1QQmJ/XH2J5+gN23hperrIv65Jz8XgNjBfVmAR
qn91eRuY91ffZvm/r/6qs7za2D7rRyrg2j7X0Pdao4On6gChrgq/qVcCPIV6x69pPK3J3rwAeAP0
869eYJTm3kvMDdzMUlv38R/nu5c9yN/hd8/GtBt5mVIi5dVCicRDBEtAdVqZuuXsXDQK7qtD2W3y
BfknlkKSyE610zj12Z0lkrKdIW5MvC1RYprGEa53wwlRc3s8zxLQ1yMVT++FKQnEpscF4BEsz9IQ
Kbogt4m8OjMNDEgONzgqcSFJxIKUxkuB28CFzgq3PHvl3exUN2d632eFv9imxA65AgjxFhNb2IdD
G7x7gfuCzac7BupII77DQ6HkDQFpkJql7ONIxNEttDn5SVGBa1yP3O2XacLsgiGB22indLf+4VSj
kT0Z/1h3y5a481p4CPE14SJAjrjuORJNGe00dTEZU9W+QNbjyHw0bguTD5LABBwBeE7sam4IkwUD
m2FWBSutnWe0ZUFteRbSPPgKGGrtPKaHybd4HfrYlEz5wlhEWDSPH0TgYECaldWHq2w3xcMTrBpN
BksLte/QHb5GqiN2v2OWBVYjZxT3+fXNJ9GpwRwrJBCcJHvESVAjtycZqv6oUNRcVBoSPc/n+lPU
VnENwlwCdn9uPA57CdD9lUpAVcHDCYlM0LkCnIB9QYk9Swr+oFGT5h3gQMC7R+1udheYnI4MXm0O
ElxLAg9Q1ygZ0itUR+NgTK/EA2Kf2V9gO+KQyicqrodqSVCalEmxEx2j9PT76DBH6jnHJIEyn047
FsU/wA3aRTJhcQoosMJ11k+niE2ZpTYlQok+AIR8tRLgz36Bri9vsQKW+Qs+rynrC0fFHLgcp1dy
vWDkcj/uvrkqQWZzM8Bh80nRJiQe1abcpnULpXXvI5VKM56f76MN5xkgFRJ9mMuOsJ4dEhl10S6Y
Re8KAIsQL9aGcQcE5ngGEs6XyILRxNlv+eJTQy8XevFZvcaR+axvzyk/+YMhHsc6RfWIWa0EhvSy
yD1AbVOiuNy/+zdGEyz0qrGCPND9eN8mW9WkS4o/Tl60jgfwce2i7t23Il7dRE+7zCqSv6gj6PvG
3nKDGpZ7axgjZP/jfwEAAP//</cx:binary>
              </cx:geoCache>
            </cx:geography>
          </cx:layoutPr>
        </cx:series>
      </cx:plotAreaRegion>
    </cx:plotArea>
    <cx:legend pos="t" align="ctr" overlay="0">
      <cx:spPr>
        <a:noFill/>
      </cx:spPr>
      <cx:txPr>
        <a:bodyPr spcFirstLastPara="1" vertOverflow="ellipsis" horzOverflow="overflow" wrap="square" lIns="0" tIns="0" rIns="0" bIns="0" anchor="ctr" anchorCtr="1"/>
        <a:lstStyle/>
        <a:p>
          <a:pPr algn="ctr" rtl="0">
            <a:defRPr sz="1200" b="1">
              <a:solidFill>
                <a:schemeClr val="bg1"/>
              </a:solidFill>
              <a:latin typeface="Aventier"/>
              <a:ea typeface="Aventier"/>
              <a:cs typeface="Aventier"/>
            </a:defRPr>
          </a:pPr>
          <a:endParaRPr lang="en-US" sz="1200" b="1" i="0" u="none" strike="noStrike" baseline="0">
            <a:solidFill>
              <a:schemeClr val="bg1"/>
            </a:solidFill>
            <a:latin typeface="Aventier"/>
            <a:ea typeface="Batang" panose="02030600000101010101" pitchFamily="18" charset="-127"/>
          </a:endParaRPr>
        </a:p>
      </cx:txPr>
    </cx:legend>
  </cx:chart>
  <cx:spPr>
    <a:noFill/>
    <a:ln>
      <a:solidFill>
        <a:schemeClr val="accent5">
          <a:lumMod val="50000"/>
        </a:schemeClr>
      </a:solidFill>
    </a:ln>
    <a:effectLst>
      <a:glow rad="228600">
        <a:schemeClr val="accent4">
          <a:satMod val="175000"/>
          <a:alpha val="40000"/>
        </a:schemeClr>
      </a:glow>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AE21E05B-BB9B-46CE-A898-CB9192897651}">
          <cx:dataId val="0"/>
          <cx:layoutPr>
            <cx:regionLabelLayout val="none"/>
            <cx:geography cultureLanguage="en-US" cultureRegion="IN" attribution="Powered by Bing">
              <cx:geoCache provider="{E9337A44-BEBE-4D9F-B70C-5C5E7DAFC167}">
                <cx:binary>7Hvbktw2su2vOPx8KOMOYmK8Iw5ZVX1VS+pW69h6YbSkNsErSPDOr9+LqtaMu6wj7YlxhOdh68EV
zRuARObKlSvhv3+c//axfHzwP8xVWXd/+zj//KPt++ZvP/3UfbSP1UP3oso+ete53/oXH131k/vt
t+zj40+f/MOU1elPjFDx00f74PvH+cf/+ju+lj66a/fxoc9c/WZ49MvtYzeUffeNe1+99cNHN9T9
9nqKL/38Y+Qf1qz88YfHus/65e3SPP7847NHfvzhp9MP/WHQH0rMqx8+4d2Akhf88z/CfvyhdHX6
5YbkLxjZ/mn1+We7fxz15qHCm9+fyed5PHz65B+77oen33++92zW/7ycdS4+Ljl22wSj288r+um5
Sf/r7ycXsMaTK7+z+qlBvnfr1Oj3ddY/fvrhCjv9yVVfzPDvGx8mNoKHnHFz/Bc+3wL2QkoilSDy
uAOnW/A/n9fXt+L0/ZMtOb19ujVn0V+/NZcPzUP95+0IVy+UFFRKzZ625NmOUK5fGK2kYvLLmMdg
+O40vr4BT6+d2P3p6qm5L1//9eaObVY/fFn6vx8AMLeUhmtqxFfNTfgLLTkXhn8Z82ju707j6+Z+
eu3E3E9XT80d3/z15r6oP2V/orkZe8ElkySUXwDnmXdr84IrrrQ24RFv1HOrf3c2X7f602snVn+6
emr1i/8Aqx/8Q/3x8cva/30vFwAVJkJimH5mb/ZCyJBrFeon5zdfxjx6+ffn8XWDf3nvxOJfLp+a
/PAfkGFvh677Mz1diRcqVJzAk4+2fW55o19oITnR5khxThPr96fzdct/ee/E8l8un1r+9v6vh5iz
R1891MsXz/v3vV3SF8RQE4I2fs30G98MSUh0+AQy9MvQR6f/H8zn67b/x4snxv/H9VPr7/Z/vfXv
mofsT6QvAsY1hBJFnxDlhFBypFvBlaL0iVCeGP+70/m66Z9eOzH809VTs+/v/nqz3199cbo/wd//
l8R/9oqvF7xfvfWH+uru//55+8HNC0m41ILro5ODO/6+rjXmBaEhiM4Xzim+jH0EoKeq565/6B+7
L7e+5iZfj4WT109i4uTuaWzc/yfExrHY/f76/zWh4X+35f+vT/xDoNk99A/7z8rO7ySKb9/9EmAn
r35LIDqqOBeffv6RCTj/P/Si7RPPJJ4Tbz157/Gh6yEgKYWSmHMlNYLKUEFQNUyP2y2qIWBQZkho
OPKOCpGNaud7+/OPmqISERpRyEK6FdOdG7brNHxhOJNIX5ShKtRgzF8W+NqVS+rqf1jj6e8f6qF6
7bK6737+kSPUm+Nj2+q2ESkjRlHOtDI8ZJhA8/HhFjoOnqb/p6S5r+lUyMeQJv1g9qwRTVDGpBmz
9Z2UQ1M8iMDL7lC3S7eIXc9maec4cAn5kNZe1EHs2FzoS2PlMuwKE9Tt+WSqsntZyqoJlsgVs2w+
yKLPZ7eDrcqcx6nWgj7q2S3DbWlnXT6EoWySj7zirbpJVdY2PKpo1mEqopG+emUp6ad6l5bSF03k
JllV11QvLaacVhVdrljF6/y3oBsd3vndln7FSGDCz2xkUJcIA5XJKGwfI/CI39tI0yobrLLhYzK5
Om/P+0qU4rwUY+f1+dqlfTbFa9aU2W8lSTKWHL49PIWM+Hx8rbnmbNPBsFOYzPPx15yHnSIq+5TT
ghdZ3DsuuY2MYUGbH/w8pb7fedunwkaBCNamfj0JvnQspmJVE7/sla27InKu5Z7eGBm2uPftScKF
fz9HTaCQihAupKgAt9Unc5xtFjDrefBJBX4kbJeuOtXtoQxFz0lU+16p94UkSX/x7XFP9mYbVxih
GWp2ZlAqnozbDIvTLuDhp3SBz6loJE3Z/WJFwuo0mvJsyF7VCXTsPrLWMaaibw+P+vNk2VqEVITM
oFBliKHnW5PKMQvIbPmnQJe65bGciJIPCKSgv3BrpsubLKCOvuRFuwx3RUfIaqPOZiWM8q/OJNSh
EkqiniPI3OT5TKy2SZkvxH8SakLIHRaqVlocpJ+GTuyzMBHqvR9ggjbqIHCo944sozf7MXOkmb6z
K4Cn52aRTIlQynATApnkJ7vSq4zkS1EnHxOz1tKfubapkmUfJFVnlrMl9DNc5NvrpydIpok0RCBK
EKgccBqeGCA1ay5N0wcfbOZ1FZzPvd0CopqdhaA+TLlYRZxV3cKaaDaMwxAyI3a4qxqVL3EdUF/f
mcpWvt610nl2W41Z3X349jQ3PP0d3mpKORGCCEk1MJyrEywZpiT0pF3nD7PvPZyADAXB/pB54jKI
Zs/H4K5hRbsFTT+57Sdr0uE7+/MHY1GqtED1r0wouAC0PfeWsGVdv3TKfahLGQDDc6DXOkXjQvpF
XvFEAve7dPDFQ5XLGojqm8pTeR4GeTAWUWuBthvyLxZv1dlajldiLhpXfQdW6GmA0c1ImikdMuyw
Uif5aeZT3Zh65R+6hKmg2ud915TD63bts6aOp3ZpMblAVyPuuaWt3LILi3UJ7qamSS4648s8jat1
JctVZdu6T6LaEJX08SBJUN6qyqRrFaP9MAMSWZAvtL4kqynx1SJLprb9TphS1I/PHIApGhplFKFc
KglnfW55eGbdjvXYvNfSyVzGDbRIuGKSDMb4mK46ALQnyxE9y0Hg3vAZThqahLg1Tz1X7WGY+Pdj
SJyiOAPbMAgkShnfYvfELYq56KrEuuZ94xFF7Z53RSheMmr5csW7YYE5TDKW67vKzsuio8H6qbUx
AH9St2m7JsG5r0S+vvPB0KmbMFMbQZjFWJXmrBjktj2u4wYutIxajreNz4v13VqqYioiUpZb0spg
fWyQq43FRb54MJGwmmfsHZf5gp9uJWkf7hrZ8e6g9LDtXTGnGQhG+3l4E6bBMkWhm3N8woE8YOZZ
UG/coG9kVTzMnarb5mBGT8c7wd3aX3tfJD4qy8qzKg7SpJrPU4Hk+msd1ol4N5KRwsl0mIJnjG3t
QFG+jQ2nqAnra6I1Si+BDgqnJ67Bk6VOqWnK9yutOp9GMyO66aLJ5a684EM7ASi+PeIpGjENLGIU
eZsK5O7TETtPOjtVfPqVr8PmjNMgNvhjnS6QvNXYSvU+yfkKJ5zY0HfpSw1ggZ9+exobnX0WFJB4
FdNb04gR6MD8ZOUrH4c2MKp6V4m66nnUu0EGj661LdDIFl1N9z7RLns9dmEKxGmsdOk+DXs2uijU
eirHqGdpe1UmobqbuS/DJeomqsbbPgxIFrdynd0VnIjYKCciyZpIJBCBEOyWwA/daMEuLpK86LfI
HyGNvmLI980S8cLzeTz79opPcS3kSFCgG1j1VmijJngOA4VKbD21nb4fh5qAxErvGUjsuG5+K0Cy
xLml0wy3nQvD8ZP2n5ltoJrNpfmQTyy5S2a1uTRrs7Xy51nD+AaR7doRemjLsemys1UuBaIumaqN
U9MlrBCdmrYIo28viZ0gWwgGFCJtAtWwg9DPTqC65XW1urxm92FvOWKrb9JtAn3Ahy10P8cxxOYF
c0vsvIU4sHKDFN+0SDSBpaDxdJbbJdcWXfFQmlyL82wqNzu0y+TUTdLOeCqzfFviklaqOxSB9vzQ
hH7kXbwgX2C531naCcvE0gzlglGECkHzU5wsrZ8LqsvBLfc8HTek6n0L11rLNXMfexIWrI6W3rXr
O83qLT9WgaPYkFlVZbrs10rRPj0YHgzTPViqhzkmnXN4Hx9XoEmdBQYuJqay2dBtAGyeZ6yZAGs9
GAkGzPqE4C/UWBSmqFIBU/S9tkEfy3LIERLWsBx/He2zQWHx8G0jnMRoCLoAdqWZDFF2kj9QXTqt
Qi2qDd6OlXZAhyO9ZTacxyJGZWnT+nuwcJKOtiEFB7EnSEsETf6TdERyB9bazPptN1B4SL/0PRwK
uR/2EXkjnNwnU+DmLlIlX2DwckxqUBaAHqw0+bnsX2vVhUl+SHoRAgwQkOOthxiGDFAFCPx+rpGo
nrYtbacappzLsEasIIq27UiLeduIIM8ofsySm/GWuMphJrIokJsK1W916ret/bmB+3tMxOK3JACQ
oFSABZ1WNqCDXZCSeXlr7aLKJOqHgjdxMpEkv1FsFX7Zt9arJowMYya3kfdt1l6ScuCzjBqwneDK
p1UgXiaV1TxuJzenH0lWkvMpGYTaFbp25SeRl6u/rZyqcJBnpeX0SoyUzOsuzGsjm7gFf+yGwzTJ
cLzxrU1mF6mKVPSaE0/Nrq69oXE+94NPIjeH7ZpHth69mON0LkYEw7j6aSmjOZC5yA+G0UHcqbJf
RBqTmQ7TcNaYydIE/C1J+4veajCzWK/ltK4oa+GKzcVcLMkQtV2Tq8NodMp3sgrm9e2kHMveDaJM
kx0XPaPxgvrULZFK+87sTMamIk5lmZ5rxvtd68i0XiWmJuSMTtSyQxp0oSX7pnCVuF/kmBbBvXFk
nt/O/cz7l0HX18EtMoYePkmvlL9f9ZjWLmqco7Z7Y+a1LM6SDOrGYXUirFxkCseZjbVfuzb8QKs8
rD9Z1rhx3sFVlvbRDP00kbgop47m531StzLcoQ6QpTpLqqBQN4bqoCjORtWwrrSPNqx5DyvPlIde
vFy5G+HSK/VdY99wRXpF9nUtmkZfDCbJbHldy7lo030+pv00Xk8ySbPskIhqGuRtUjPeXqhc2DQ8
wFcUL6JmXAnSetmF2WSiNBCq7Xc28Wu+XExpF9jsbMoqZJu4MJMAwI5NNshfXDAo2V3AOaYgiScO
2kJvhgasy0T9wsNZvSqZ1vjpjxeDLCtxjxhU9T5eXSfaD+vQGjZe5so3KTuncxBoHS+5LAZ9Ntc5
rcpIinHLi0QGGZaTcomk8jAnCxpscS6tkemrZWqmRr/OkyCfyoMueMCai2JYTDi+UjmXmYlaYzZN
Qvte2uKdTpMkWK+EKDtYKlhaQPZLoHZr5VXAE6/La5q1GS1f5/mUh8l+ygEE6d5llGPugKxtSssY
lITtSWqXrN2Rpsh9uKt7Esj6F5ayGuNVeWnM/ZCGbRt7lN6wLAuHDBkkpspuH8H8QVmitjUbpxe2
w+rjxtKaq0Nup81ivOwL/LjO9sFdXekN8sXYp6GOzdQ7OMBag2+c9cZXeK45LtX2coX52lzjH3JJ
l2C00lIUmTXNtu2hjbBM/j9azpuda2FyaEnBEHhsRVAXoRWPbYuCpj34LAPTiqeQLrqNs9DKIcAO
iqEd3vV5PWQ17BXY1Z3ZYRV0fhnmeptyhp1u1jsFz8IIHLfaD0kwbw6mfLDtvFwCXCtNtZlmHCke
RYoN2wlzGOsOw8ZP6/Ge8/YDBDeLa3JunLorpEgMj8VkIABFjbYUtnjynmTtDD6p82BbXNIvn40x
wGt8/MRxjVzl9hfvZPGSk8wHd0+mDo6PfzHy8TkoBax4qVlTYQK0Duz4ochUk/mzrOYLFt2yFecn
o5TxNCN3KMBTZyJ53Ci3jj1cDZX34NOLmpolkREt7LioV6YaHKw0sqrEI6yBxuZjyBzJaKKCLBvp
TSvJcLHUKWk/mKMFXYMIAq4d12RZhhotblytJnq+DOFWnZPj1h7dQyVFCfsokeGNvdTltvhZLRZ+
mlK/DWOFVbi4uJZoe78GmRj6S6yUb+Y9OtI6LANmiUVuX6GZ7/AeGk4c3tX1dpv60aDBOq34w5Xc
Cb0PiKyL/GJlUs/NWUogIpH9lA0OMW3ydFM+ugn7m42atR+oSmu4TyfBWLF4P4LsvuqgZW8fZOP2
I8Y0xE9Zky0cqlVu868HldrpfijTMs0OdRriu7blNOXnRbdo2l/xo69keWd6ffZkcpOPHtOZM17g
I8gADoPnTVYgz4+0XRW5B3PLw3HXtEFfZzHp0gSDy9w6lEx92UDbLCEYQLLBNtnhQrt0C+cB+RXX
imVQeXgoQBbn5ZKbrpzdeS8cqaq4NKKsxijpUsiG1NABz9u+7fAD0ijLm6od8N+lmqDbSTJRSEUt
tPzyZiz6BKLA5HOMTm3qxneqTmZUAcmybr4/GUB5fph5y4AwobflEO7LCim22s9BnZjuQhqkqvlX
ouYceJOWzhXF+ZOcnPel9flhsCXq3Y+L6ATn501uYY4z/jlmWheWMFiXTEWyvuM2dFN/3/LJTuq8
Py59NmkHE/FmXgusqEinTu7VSihQrvdiMx+dm81roFdtLn7UT8OumGABOrBtvX2WMfx4ODiebzOo
j0GUlSt0ZSNYUZsIksWiqpe8oR5PqIVuNewohw5+dRRZVipLnxyGuvUJu0iTdsU31qP0lqAsh2rY
SlFAokxogdK3qlA71XFfQpiQV1WhtnjqxZRBhE+LsAdUcpUsyHndAqTJD6j1NuMNGd+kAjaEBbT4
vKxTvO6XEqv8dQI9S4LLKem8z24MzzeR0g1Idy91kXDVvxGQsZZkPyd5sNiDmhpZdjtIF1SJSEME
Uu9FyilKciRDg81fA7FiVaqutrRRyWRzN888hfMdLZn3Dko0z0jGx8tplVWi3xTrMAV3HmQaqsLa
tEa9B97Cv4KpWWGBXJBtDUlTBwB/lJebSlVm4Ktg1qZyU/NemcW29IOYS1XeKNU2S3IQzHV98NuU
0XxO9shovJRRV0L/DuKwpNq/gyI5Ff1bkrZ5msaJXLidbycNbtN+MmM2tuzXLgkhTZz5YhgrEwds
7Yp3qxiYcNGA7DCj2KfUgVNqLc1AB3h5lRsWj7gY6DHSEzpT8+5pJce9bJscAnEsJV+2ZX2Gm7Ic
N/wzS7qhCdj/FrxZV21P1J/V+yRn2zVJSYAnlnTZHkw41Ilqj8p9621kZdIglFOwxeRm7Rfa7HME
6haVptruPLksOCWQyEg0e9AC+CzBb3AapLGfF891RJkn4evB6nRy0URqCPZiWRPDLqa23qI8DdZN
Duy289JtJEDL+ot2JfBvQdB/uIFuuc28yNBpfP80kPQGKa2FqwR3x4qtzvJVF1FeN4N4UxwBqzgK
jW1INzE6KNtNhOy88kLsqrRqXRLZVg3B3ZDJBmvuJ3TxxsuMpRuNs2LGGHost2kNnwMucAXySJTI
YQvyhm1txl09zZtP6mRlRRZJ29VVtbd5iWg8HA0CHXgDvQIH1/Bd0dEgv7KMlzr8jvB1UtBDywE+
wIMZwE3RP8jKtkcPAXo1u7POKcxap+mMaJgcYLYNxBZB5QjhxUZj1m5z/05191zv2oZXW6+GGCkp
xj8pbP0wu2DqNKSqIzTm0IAxC9QBiKRvD3UioCOaCE55YCxIVviv2sr63zV4p7BowwRU8ouPkGJ2
Lm6bRIhX2qBnBURWdtvUIcuxw054gS17Asdvz+W5hIAj+vCfkEosHu1w+Dl7Ppdk5AzybZ7eGXTV
1PtM0o2Pd12o+X51oM7fs/MfB8QhdQgHKjQM4qI50RUL6wktK5LctnONRJEWyPgXeikAc0+R/e0F
0k22+2d7Z1shtFsiNWUho2hHnQw4l7lI675Ut0+IMdl1E+0XxRcpD7PowvGQN8nq3wwTX/JdNdQb
nnMPaAi6VSAffWdGzz0dM0IpFRokL22kgER3IjQuhgSTXnh7Wx6DagKvQ4zPQ5EA17NwzLAFVgwL
ItNwJAdQi8BuE8kb3g5rPLao7A+y4k6SaAa0LDGgvsXjiI+E3mQLRz0ZT8d+VnOE2W8v4nQbsXGC
cCLRMaGU4tzkc79B3m17Ngfjje2KDZnWz0So6WQ9vFmCcBDX//p4kmAjt39KqROb6RlshIVkuHlK
e3Nq2zwiDsjqIt9l6b8krUkCyZ/isCcCgyNU/wAHfEqgRI9ZfnNMSyDJ227ookRc1F27JYxvL3DD
l9+5KRwC7SeBCMR5FPy/M6d65rSsc+ZXWZzrOvCFjHVVaf5eeQTM90Lwj0Nh60J08EKBSl+fQl2V
sGoZUpWeH6nIKKGOwI9YW+Hn26t6Oorxu4VBK8RQBgdkCAeEhKftQkLQl9GZ7c78yojt9kzO22mE
gQg2uN+6tUYPPXZdCm3VRFWyolqMepn2tLpCtsYRnDR2RQPl55oJaA/kdZXINHXnC7iBdDfJnBV0
XuKEoeX0a9e2FcognzNRt/uqHFbWx8QR1VW70EtIbdd8po6r1+bYzysUihH+Kqkr2s4vi9SOBkdm
hlFlFJpIjqMa5yg0dFbtyiBvsBVPBEUHeM1GxZFWgKGHSBbqM4wdS41iIoDuyVYM0I3ScKMB08gC
EFrHQtQJNRvwACiWGvQN78qNzAVHbtOgOYpoJ01I1ywqur6ia1R33tTZTjW6zIfoi+TRIm3a6InI
fGZQ6KxNsO/ahlsS1+0IZQm1RaHYvgkdhqwKVBXjJUG3Ikvjcq5wyv0Men6Zl/cctNfwG7X0RjQX
uSLBJgZ0o4fOuhzrMDMtHW93thgqyK5QYDS6DFFu+9AlcTC4dCJV1HKcHmKvTWsaPe3TVgnZvpWL
GVf3Fv2GraMFDkiYunF9hybC26yB2pzucAgJxwkO1reU5nFFQTp/W1B6duGlVPPE3lM5L314A9ks
ad7UxuQF2+d1FxBUwgCOuY9xlAu99H3tFuztbprZ6peIBFAmxhjUjMowXsSSTNeF6fpujdCOnjJU
0yb06ItmlnRngpT99EGRqljsLhEg3HVU6bryv9RQXoIhCo8ttycsatEPT9V1WAG380NtS8UGsOjP
PAvC98YTl7rfks7RNcrPbLDWZYGSzRuciGmi0RNVUSBZ6jSmwYqCRVMRjOYtQNyFd01tgvJQZTKV
kU3T6U4umcx3SzYlZ5kY+XlG+HpR+Xk8h5LhbrVXLJ6NtDc660sCzXj0bxM49blIpesiRJ/9kPum
/CUlmdvNhiaoRUven6HYhaTEankVNuS9KxCO9dSoazVlzU4La7G7JPCHXM9in7tseLXmZU/2YOX9
PlwIL+Gxqvpom+GOUdFceRGkV9XY9XvZQYLG2Zf0fHSD2VkzhW90Y1v09ZvsU9a1ya60TRotoq53
MjHtZbiy6rAkNbrAdSMFPh0udSzyWh8mfPIiRD32wc9uOMO5h+RTa4ryrJhpuUaLyeXB5sTdNQLa
fFRCoumigLv0fprX8KEMaolSfqjeTiHL9oT15FIQY7PIBQG/FpDpDr7v6scu18kbiIcZziv13Hyi
aPWgnqENvR1ZbrNDs9TBnnZVf9uNAoIDoGDXLfNwyTu/FJGspjBOtEls+Es2MrNc4ATC8LFjIqd7
NzQ9ypyssks0chk+hr3U1S5IAn9ZGRxH2Ana52/mkReokyp3JbuetnESWvdA8q65nrUgV52im4cm
cuuhpuN0OYPOviS6GC+gfgeXWcEt24VAv090mngdrWtILcrmJvh1atrpsQ2COWYZXR+6LncMJwoa
HB9c1w6ea8umjHBiyg+7Zp2K+VINaZtGhDbZzUI1gBglVTxOvOSX+P+JyubSz60/sGZgV7Ks5ghK
7zs5LR/JkCQ3giJ8xm7od5AWSRalczXqnVwc3wvd1zeNFf7XpZnByQja22kXDQXOQBSxzlLZRMHA
xQM60y7irKzPHISCiJGqfzPTunjT2aUv4qLv0/vWLu0vfm4qFrXzMMcJ9U0e5ZgfOq4hNDcE3mzX
WMzh9NqwzpZxvY75Q141a4QmT/WudlkbNc1I3xg0ES4a5sN48CS5FFktHrpQzdc59P4RbQcxYNCk
j5IhaFGRDum1CgOXRSUtzIMPQGp2IfhZHsm8a1+rSRUHAL1SsclWfd5TZ1/jnA7OdkzW3zNXN2fj
MNOzvBnVg+fJ/YQ6+X5tqzU8axuxRHlbpY8LDHJmez0Me9DA5a73RiaRFy06tkXaR8SO44UyRXPW
gofSKNWduTd1bz7wueFvc5+4D+M6ro8DHHw3asdeChwsOCPIFLt2bvs78MsgklM9Xge+K96vxNVn
vKQJTmZBTr6xCxHIZTMQieRZCD1IFupcozETN12dnxVy8Pc428Ux/5FdUlLzQ6549yt0ufa1qa0/
p0tp7qrKr1dpl7f7WQNyUQZX2U0tSH/pBzG9rrvEv/VhKD7yYgQ4sHYZb8RSIXigab2ivB+uZq+n
i2yauYNuE9ZniarEDuUxTlhC9jAXa+CT6ySx/s3KQnsfQjr5tV3D/i0SfnqOYNMvVxr0OMOkskNp
EnmNDjflcV+ZcheuS83h774+rGngXheQ4F+ns2vaGCdDyMFPeftr0w8iRXG9rtfeiOEKB5UKqAOV
e5vy1VTA7Grec12E5xQ9v3hsVvEqHFMOZd4Hn4KE4Qza9SLFmpl4qWZw3Z0eIGmH14Xko+73xPmi
7KPSNMn1FDTpa6gs5U0glvpd2fsHvJNC6M3ou64Cg8kHnd/MJsfxS9nQ7NK4hr0fgmSY4tJO5CWO
+gz3GRvH9syykovYWKqvROJ8eDCkqs1lZcNmhz6uWKMR/e5daNZKR/namzGqeFLfuAD9/qslaDVs
rcjU++vWjGj00NnT6aIWbfWKzyJ4o2uTNbGavXV7axp/m6fZWO3R8l3sVZUVLtsFvpY4hJgkNDjT
Y9ett0tY+8GebdSD7Ew7u9IVsJqb0uKyQE3uy5hqMJdYVkMyvoRakncxH2j6dtKrW2JHSnWN43oJ
3U0UFPGqRyHev5MZqj8PHPFNLxWIU1rjWNH52Ct9KdlM6vztypeEjdEyt8QMlwxgRy5CgY7AWVv+
N3Vnths3sm3bXzk/wAKbYAdcnAeSmanejSx3L4Rlu9iTwS7YfP0dtKtqS+ncyuN9cR8OUDDgSkuR
EYxYsdZcc04udRelqrfHe19LihwGTlL6XdBpcVIWoSb8+T6zYM0EZirKN81iaOthotDMQ91tTf1m
8vO5Ds0OHP/WLQmnEQS5NWpAtq5yc8hCx3CLq0Fb5j5/VS6a468Wy1/rcxWB01TFxtKSpl29GgaR
e0O0OLlTmgDsfcN58GhvhqOxmNVOGGOZ3hQp3dmgqoF5w3WY2zqwqoXGjzvmxUWdCbvZJTQKb4sM
mDTK52y+sBJheJHj6akLJJZ3xmWRdJJ25Gi7S2BOdL+dwRzuNNuf3bDKY9EHrigsoDgwu/eG1Lpv
yic1sTq5mIemiQ1rl6jUHM2QFC7VmpDePFS0KXBT5+2iicYlMRu9JStDIunAP2h0LZuzrwSh1nN2
qSxlYCetMfu7onINN91Jc25s+9bQlDM+0Myt4ou89cSXRKnP65omD0kqPye+tPOAMqG6n+B27GIv
7g46l4dOkHA62l/uel0uZnnXWdm4V2nnh7KVqwxcaJoyqCq7uu/q0om6zlmC0csE8VUN1dchide9
25S08ZI5vqXD6OmhMfdTG61cNuK136fWvQuBqIsyBdbDfmDDBPDhpm9GI4s3sq17b9e7bnLTN3Vz
P7b9kOzGOVHxJahx4gZaNfuXVZO3kVm35b5oY/u+LnRj5w9pc13EtnZrFrO4NiVNyybpaV77lEWR
acbqSz2642GdTbMMdJdLONJ91fY7aTjNHfzBabiU3RQHfj/pc9gWSR4Kp1cy8I0qhkMKIXK87B0m
t1sAue/XuMu+xfS920NOfy3qOJRTsC5Fd8ctz+WfOUUZZTn5BV8hfsutk+1H13fCsZbp+zxLjM8g
b/Me0o5/aHS/2rvSzV9rud6FqnLSj3pdPZQ5TLCEwm3vmnH+qZnMoQlsq2k+WXrcXY2mFc9B3M25
F2aAo1exNJl0ooNwZ7MKKXatVzllyZWajOxrkVru5yJOjI+FYU03is5tZMu2ubSAjN8DvpvFFtNm
GVi53t46cWyRtxIct00ovopiK4aXutpu7dnsHxvladmudDIaoYDJjXNZ23XWhH2XzQO9prUBLHSn
3AitkjgSOFqW27el7M3HNE2HIjBLvkOQl27qhQW/NwT+Yk+ki7QvK2c03WhIIXJ25FpFclXJZvgg
qdrSsJCWpX/m4p26wNe8SV1oQ+FEg8y1i6y1zYeNN7A3VlWMQbZo8pVtz/njqDzJ9UDluW/GGDZU
E9vWDa277loukEqCLiGluZn7UT4W5jBnYQ/MqIJMlfPXYVg4KxxK6rRRgmJ+U3StVEBHTu3qXFlX
gNQJlKlsXknmoY1+F1BI433lpsO1WKjfAo10ZIjKuNXsndZWcH71Vdnvh74sP7lSzWHRW31U6lqr
342Ta9zTXfN8WEHkcIEzTGl5mEiqroh+9bSb2zTNSeV8Uk9YHFpzZ6WToYVjvDHxlkq35a6TCoUB
jBQ2USjSKs1FofaJcmilVEWYFyRp3W4rY1UYL21mklNbdbx+rPuxLl6ZjTH1EVVFXBDSfKdZZdgZ
Y1IuB00381q8ckYr9oLCaDPrSwltVKtDpXlzHu9pmBWzflukjdP4IdX2LGQwrmnVj6HLhWsvUUr/
yiuDETa3WKJaLXFVXC9ebFp62I8UYPJ1qUCHrGCG5u2P+26UbfYxSQrRJNHEUaGNghrHqrtAzW3j
DPuEXK2+HNNRq/7s235W9i6F/1TVO7ul13Yf6ya9l4OEKDXUUbcITc9f56MseA5Cgy415jCZ6QEo
aO5M/3ul+a7OOvZ5vUS+TGf7o02XKb3/CdZqcms4DKW/QaOmEc/yGknv1rqHL7D1QTiHq/stEbE+
Owd41SvnrTV6P/s0yinV0qD2ALo0Kts4nxyuCMLx8H5MARS8m4GEcr7Tc19fRDgm/dgWh5XuFk+L
Ky9v8kfLG2tVRXY5jEt9bY1Mbw1wIDLNPoT0YlXxvTXYMnN2DkTVzLrSx7FdGnhI2UCOQ+2QtHsp
vZx4rA1NVMBCujUhc5G6S5+IufgZSZQnDtngVssiQWEVSGoWQqkay0nsknoWWbmTE4wbH+ygbryb
ldTP28Va6cR0wVTsyzEwROuLnbusljjQ96veS28sHzTYNUNgNojPAjFydnawTapvel2QZcF+T7ti
1zi9n0aqg6cyB6vZ0nxcnXH5wbK/8rNEvcZ9R12AA2c3jR5bYWE6421uLEu1k1YFWUv5NIKlVt7n
/jy5ly0pnBtYtVxEMNdTUR+6QYfFOHtyqhHnqOKbXPW4ILSKKg4c7tExGqx1edtn2jSTIGjljgyU
CjHOpW0fOkcMVRRX3vyorfG8yMBIptZ46xVZYUc4T9VfO50GdtDnitKgXjVFNdLlRrojnej6izG1
C/Ut0eYNcSGjNutwLdJkj05Lxdq+Gg0Pco7Z+nUY66JpdmLR+wujb9xPpSqF0YdubCZNCKCY2VSo
7tLfVZ6jj5Gp2+PwEeoDtImgk7DsQjgdrSJBMkx4RYBbdwmVdxWIljz8dqbhNgeTVbg7t3DKKy3p
G6jso424Am6drKBumMvYR15t+7SktCE9oFvgwbhzogUW3LqLVpZtHo4AZo8rhAX2Ruy/GTW9YZ6r
3DuGnF8vPOxI+LHn73K4Fd81yEuAh7lMbjTCcP+Z4nJK37h51W1Zl2VmF2QwzlUnXDt7JERay8FS
In/bTFZ8C00y+ZZ0BivvTesMXS0eQUbWNZsDmenTgzfb4+upK1OmgIyN7rBbNURTt0KsUNj+WwP4
0I38vJkuDUCLLJrgxnyYLIGO0C56cVGLPIee2Nn3bZw0+8Gs9Y9O1xuB78JDTLtyhaHfr0uA5Gi5
Q1NpZpE59gpRV1lDkPcz5avLxOlgp/X1Ch00iaeZr+uXGzWCajiUtbuYezpE9Fl1C2FhlChLEXo1
9A5ZMEgXeqGV9C1JQb30t9Yox5vENJQX6XYi3T1ECPlumt0B1vFQM0vYAO5n0aVeElQk4K9abct4
e094dUBOvWSBU8Q+dJSizdKICz2HeQVc8nqtQACC1ZHS2RUKgl1k6VW2W9uZn0ls6HTQRioZKUv+
OfVpvTPjfg6nwV4+uUQLdT0PdSejslXe297uhpHhbLulIMhAgSqzubXK2Lz20rJwoQnFSxV0Ruxf
a1pqPi5lVlzNmuxfw9XLQzhg5hdUMWNNn8H1lzCz+7wL3UlkSzROS94HZecN8W5MM68k/nZWeZ0b
5mLvB2ey32txKuc7kKvCAgxoqiUoZWV8ynwYD0EFEeOugWGi79zJXigKfBNVQxvrdrWrjDx9V9hz
N4Xcm2R15OdRanWtt62b82qyJmBoy2ziO6+srI8tLIskUGP5yeqr5mM3NE2AExPYI4xKiFKJYsuX
3adEm/SE3GrWQo3M47Ybkff04C6f62TULrucQx11WeG+GsahuRrsFq1H5xY34ALuhRbr3nsQ48xl
GyTOozRXazcLvX+rusW8LPpmMMNcedOWrekV1JkaiMfte++it9LaiVZfI3GqMn8+1LapyreoZbOo
A9yKOra6CFvLHnekL8Z1vTQp3MDJ+JjGy/zRjwcjkP2oI520i13llfGf0Ir1SNhiePBI9w+GiI3H
Bgb6R50fsQNtZuGg/H9Ec+PdzjT5D1INnDpv/AJBeXgtR32JA29odINzsL72E60gozFEdeA+6GrK
jN6KPBdyCj99M7Vm9yEH7Ii8mUKlRVO8BnNqNO81rxT3eWqJKhSg+pdS1gatMJiWhWV9XUbQ/25X
SPCg7pELqqhURA8cFdNHKtqmkm870TfCfjXkaUuU7z1v4yZ1LfpnSALzklctvQYajs0rsUClWQ6T
iVbDjKxGn4f0Uh/TKl8vIXIvw0OczZP91a5FU1zkjVcNIoxFpw9a5ClbTB3Bq4DNQk8LfkTuG5mj
RxDvjJW00dOXLOwKp9Pny3GZQTEDx5ztvRD15H126nogqLSyKOeSOGanuh2R58FTiLTFSRIILQKO
FXRk0nhYVQtaaA4NNHZhQwVNZfNdb7XF7SMamhD1dr2cliKlY5klBWwhmcQbiZw92NIGSfJk1ds3
yvIGSpjMmp2ue994U6zyiEasR92HZCib87s8b/qxifoJSx9jp0tr7NvHsViVsQT8Fpkt4dQIUrJg
lSmR4SJGJpn7IYj1NhPhJLpfHtJkVm77YdSS1bSDLPYKPoML7zrztTb0FMzX+dLHpRPO2Aa5an+m
PfdcIELzDwG1j1aWJic0PYgPz9u4tU7Nkc/S/6rnqEj+6nqbTmHTfuqsKoHtOXmqrkK9Ep3pBm5X
IkQKSvoofThY9ew+5D8aXS9/r+fdZb4WRhgOclWf/iss8E2D/5QhkdkL0qQkc78Vjdy0TdVP4kdV
+CUbUWtol51pVD7vyW8jIuNmNTbtMC3fzWLg6YiAht6go5f4Xv0cUf1k1Vh23dGa791UjJDglD5r
SD6ynGblz0fxl3/C658d0Z8+AF8bibImSf8y1vznr//9rqn474cn5L/+5//ZXD7//on/vv3b0PPF
f3X43my+IP3xP9q+zT+/iy/z17fbPBSe/eUXO4e//QyODBt++oP+mw//h24OG+Xk37s5vGuS5m8/
kx/mD9s//2niYPxBEeZgCmf4+DHoaCT/9nDQ9D8QaOg//YQQX5vs7H9cHAzjD9jgkD0MG+mMQED0
j5GD88emsvzhHMpusLbj8Pfcnj1AXGP++vtTIwcO/rOePl1vF1GxaWzMmU0Bvn3Bp5tK6utiu/mf
blYI51BPpXbjUkYut+NIlh927Oz1i3Sb5Y4Oqm/cpP2cl+GU+ekd1VX1p5uaM7oy6orXoMfx+5xj
/BnpkXzgGkAhYZqjRSPGRuYFvqyb9c7x1fCl0WjFBdqkAVrpaIAQiBot0Ephq/GVHLR4DSkxBjeE
sU0tCeuoeW2VohsvzLbT5Q5I1/pEKSyWr/XGpPxgjHmcHrpe+SkBMkvnW4dc/9KnI6FTmBpO+1Ab
svETJJqG8wDNvyjAmjRvL5YCTEyB3c5bCQHtNYS0CiDoTnLxA7dJtfESWqiSh7z1G2M/O7WRv+0F
91Y4JDM30Yjw4UZPkuo2kXmxtR2bQUSFWjyHi7DvHrV8Xtu95wx0xZOiKV41trAOULkytImGyNMk
XOj+lABns1Wt+ynr1PKqG/slBV1yHY51uyo/WreECriwsOObBSVzHIrWHd+Vhg211DdrsIm1pRCp
KeAACb416EKS0ED992D3s32X1TP6iz1OAk4brJaZjG8gexjf/CSLVaiLqf5TDHVyjVaLdDjvxLRr
B+mVtGaLqdlLZdhV4FXJNxHHPmoZ1+6Lna8ETTK9Kg1vvzTYkQRTnXf3MJZ9+2Anvlq4shugK5UV
MQi06a/pJf2LVT8sed7eDGuVqiBRsuAO1QtEPDaKnj9HeM3gE3TK3BASbIx2wtbUHDg5LQOUfmv7
rVdenx4m3zZzSuI8g+gKJDwGkBtzkuqWZlJedlWgmiXTAi8HVw7WPKGqT2Qbf+xL7EpCE/LVF9f2
rsm+6GpxIgGR6ngs7lvVMLG+EAU8JQv0jO0JX9K3Nf2D6WFpfF2UqkfHbMPKDkxrch8ca0Q5NEEH
6BEOuOkSWoipvjm0eVRkruayRr0PJhHSS0nK3eBI525FLvJ9zdA9hD1o3RszqzJr1/Rr81h6yXSd
pKlf7GJfS6vIquyh3y1tWX+cbXN4zEFe1rBJK/e7qbKsv4S+nT8m6LpeY6RQZWEG3KcBn1pUXwAK
mhko6Sxd4NK9S+BqiQxIMXWSS1Uk2QbF1nl+PWVQDALD7lYtTItae0WnnYLbR6CzRLk1TJf5aqp9
mdAuCSod6DAYtXlGYAurK5QWOhZ0Zz1PFepH+dnyteKTNgzNAHcBHI+KSXSP5WJVIhAVHQI64K5J
jVy58YUHSb/a+QnMu9DLTF+LVjjBCdWK6dxbObBN6KxyeOxWksGdK1Ru7FcfJBApZGqHzMG1D2Ta
HWQQ6Ex9GMc4OgTzMGgPQwvSF04qi78DjfntfoFH3d2sq07XvqZLB7pcz9WbddTSW1FKrY7ytcy/
z6koHtLST7VAsu87Cr+qepuQcY5BLxfnsOYk7aHq9PLLOKbtZ3bMrO90unDNRU1EQYiTxPLK7Sth
UpEnzgPSuxZ4ukFMEwq7dkx8a2rtWqjY/j5lk9UDWCjnpjFQ/ASiLKUJwzitk50sue0v3NUFeKYr
oUYCaicOqN5LBR+hoN+aVb524TSW6/9MQH7r/v+fXe6v5Peabu7378PtF/m/4YZ3uRf//Q1P0/zL
1y/PL/ntJ/52avL+4I6nvUua6pKYOf+65R3/D8MxIQPCLcOX0fWeXPImnoLYU2DyBOZjk0v+c8lz
//sovLeEVzgkenj3/MYlL57f8duvNg2fZIM/sSFyfyFzZrpAYUXL3DBN7dvaqvSu6KZBXivZ6ReF
Mp2ocdx6L6GhQDHQP62emV+rfnb90FrbeA0Sp40WrzH8XdYr602mOXO4GjRoAjH1dRoK2Xf3iaG6
vUAcAv05b9wLI0WuclHTbfhTKT27XGt2Nx3ABrgZ6IKT6zu3Q5pdF1TS0Eez9ZNHKYjBis/VuNP7
NXK91LoQSOzssBTE4GCilq+iPFm6NMSIJtnPQzxePXm2J5KiraB4ygbkYVkWtgamCcMSuxWyuacp
EZB4HutDDbHV1q/aRY7hNPcPonDnMFOTvP0x2v+PQ6W+g8t03/+LM9X/F3qTbz9c8P8XHK+X8+fn
hvdbBv2vBFozvT88fC1IT03d0eEJ/+tsuRhEckhMZPbuRmbbPvrLBs3+w3SQKnAm3c2303KopaBh
bk5omrV5X0MI3gz48f4hA/6dw/W8DIRZ7Fuez/jk6ZZBBNiq1ydEeUvD18NMoO+19lBa4YppVHeg
YSGaKxCZfDhTDf86nABuMBjKtNB3b8bHT4eTGohjMQAIG0W/2N/msjBW7q4408T9pqpYv758Fo54
uExPbJRmjxna+Bls6/h0PD2rC5KvduZ46vXbwbWcd23m5IffGcWheBY+zHeXQIWChRr3+ShqXf1E
H+s+8ExNRcsgVeiiy969PMrzc/3XKMRaTOIg9pvHpnVN3Eu8cCoyszr3d2TtNs2RufyckJxHGR50
ZzQUz9duG8/W2WXEfawftpvh+axKXHkgIHhdMEK3gTM/zXsuaePnpfzztQwnotWpURBJulwtnBE8
yJ+PYtDzz6F8dQEdVvODnrXVJarpNfrdtcP7E9mJy25nH3hHZWLXljrlGDySuRApZZkPnzEoOtuG
5usvkDWNdkrfvTzm873+Y/0MLkYo82CJhqkfxWEfvFxWinSraWvzig6DHam+yG/10XPOTO/EUISY
zTCBcgrNx9EiIszFm2EsGAr7k0BhHbVHqS7DPq/K37pdfswKS0ABrZ1lBNI5WklbOrWnwdOlHOrz
S9QzzoVDnLgRjeW/mjruzZdX8cT+eDqee6RKwGBkbRzFeDg2rvKiMmKpofB3sjPjnFpCmwzDsGE/
E6aPlpBe27pkjU0lX7apCnP4gEs0ZOP6GfeT9sxgvx5lJEkYvNOFtBBhetvnT6Ku33aO1+cL/jYI
q6ORVuRd6jhxaAtviZzZE+HLi3hycohhMN5xPfKpo6OsxBh7Q0b32IDVQX6Sm7tsAGtMsjU5c55P
DUXOZyEpQKHq/vDLeTI1g65Moc06hAHKiWgwS+eup9wK/CrpzhywLXj/K9H5uRWfDnV0wOiDS/pl
zMpem1cpCsKDVyztexcRyM1EDfO+88aPLy/kqd34dMhfFjLT5gl2QmCkOl2BLrb3GbSiM8f55Ch4
U3kOOAqg29Fe7KEFULumHQWpP74GoM1DDTOMV//BXNjsHGa0Ab+k1bEdizb13RZ7hSqjrGucfaYa
58zdeGqrO+jDyH6wc4Gq8Hyrd76bdbg+QFbpfIua2C+Lq9Kp4j8r2afvfOLVcOZwndyBiGAE4CRW
g8cmU9Cnyo7mRAv52nUOpRo/gYk8mq3p7n5/AeHaUpew13Hq277Ik60O3SqF2kfISGMNPn/Ve5Eo
jeHMgTryztu2uUNgx10KKHa7SI4ibqp52VgCkget1VlBX1tTaJPj76SUCZBnYwXSsQ9xjHUKFiET
SjZVbyCSSM9EkV+3JY65FHR4Wxrb19o+fzJfP6t0hbVNFxib2O9N3ePZcZnC7+/PPEFjO0bPTzYj
bTUnjQm0osepB+wcLzXmpqPZmRaY+4DWtBh5vWtUd5s42nzV9bLZdUVjBBbjhzPtJvwQw8EYfDpc
WnsmFfo10lB/GpxIn3QdxdrRsZ8W8iPAO8jqugcdfkr8CgLqMOHIQ+MVa00AT+ctlHu4+L+7xxjZ
xOKU5iAuY8fpEdTuGbIGNwXEay/smrwIV2s85zl1cn5PRjnaYouS/goJFxZDaqgIPpYZTm2sHSoI
14v/qcmBmP+DeW2gApWRa/zi7ushVrfIKNvAwhc1xAhMhArs9szq/Rp8WD2YpDoqTxxQjm0n68aE
aOYObVAkvvO28RYEAEWfH/SxzB8HxID7l2d1ah03D0myZptzchwR4gKx+Q+VmZNPAjIDSqZrM9aT
0POq/tZUiz9EEFDhzP+/jXuUTyAXgcfbCKwKqrq7zqemuZT40dwibe6uR88WoV4ghXl50FOLu2Wb
aFRJ4IV1FP5m6VVt2dUsbmbYHwdtnMed6av8MGE2KrHD0oYPL4+4/cbnYYGmEl6yqBzJrOHJPQ9A
tGKm2u7ptqi4x+uibTsQ5VwFGk3SMyHo11hHKk0G4+DEpju8jOr5UMDSazE5MAyXaSyBQtcRqMb+
/WTat4VBQkIiCIj2w5n0SUSFc9M0woRkpLlyOlgFrKkid9/odEigoOhnduepOT0dbdu9T0bD6MLp
Z4dohUopBtbKIGQh6uzW5czO2PKTo+eEB4WLGhVDZPCL7fMnA3GOszKFmYWbgN5fpZ5WHZq60q+a
yvZ20nXUu3nSNAwDFwxTfv8o+MiJac64WMnhLfp8bLeYvbUYuP1XbfDvS8i7r0AWx43f2F42nYNR
m0zB8X57Z26vDOKGwCyEfXN0QVCTOINlTKSiBpQqafloJeH6BJmutDO38IkY4/+olQ0SeZ/r8fkE
PYnriqABFGhpo64djKguKyiZVzhOmfDUXKgw8CzGM8t64pECcYA7kIh42DIc3f1disXTMDAq5kdm
giVKhvAza/oru7HGu1k0OcRTvw/bTGVnhv5l226XroPJtYEXJXfg0RO1Y8wt25aIkuSeRIqGxgks
Rv3EMf8tDvFLbGEUrld/q8lIt45jSxfjn4r1noS0glos6LGXjChxywtLuvUZpf2pGRFdSD9xlcSm
4CiOFSITcB9o1xT0a2TQjtr6WWm0fs5slZNzwpuIRwYy4BwHsWzNJa2kEWmHUSwRrR5xjVFidYlc
7y9uxW8tn8v+1y2MPbCCOIqXqIDqpqkqhmoRFAJ7aEgZl08pfuu/G5l5UJvTOe4BOIkY7lFwaSsv
zWZTyqCjb7vr0FEE6ZS2Zw70iUe0XTNcjSwePPMjXLRP3NRvM8SeJR66AeL2NIDS5Z15QKdGYWuz
B7YXX5nH6CunyPCSMsb4plh8jGF97VGN0AjPnKAT+wBnQebCbQMObR9FJ9es2hQxFcrVdoz3QzH0
YWGpPAQO4YVI//SVXv+M8U8JGScn9GSk7fMnkR9FOO2WJacR6aj3cB9wcjBjeeYe+yXx2IgeVJPE
PmIuOPLzQQxUVlVjaE2A1ka/afO5RUc5NZd+grgvaKZ5Prw8K8PkNz670LYRaajgKrK9BPS4BFs3
4f7UMqJIfBawNdJorusijH1F0zm14/SinlWC8MH2D7Xemn9qi3aFUwf0dmsq3r78dU4tMg9yM8sG
mwW3fz5/6Hmp4c3smsJNP7ujpmGJ6qgzON+pQTZvaujPVJ7gEM8HcdppzXoJ3RHPDDPDYTh3hggj
OumcOQOnnqaLHwcBnvd80PZ4PlAsilq3FjZnnddzCN3SCfRJ2xsw8GsoxWdGOzUtjxedweQTDuSQ
o8sE03QHOXSDAG2w42s4Lu2lJIJGv/+EPMAOQf5DDnlctfFWjA4NFNEw76vupoHHuZttK/v9R8Sy
UUARDXlQxytX4I5W+Fm65ahueodfpoDabKe/CxPRZNJBHwgb1DWIFJ8/H29V2qBte7/IrOq2WmYz
knF9zprqV5RjG4YmFC5CgMq4TT8fpnJWJNZ4LAf5GGc32uJZe6Mtr3jnjR84urrzJvut1HTc1VI3
vgbrvnJ8Kc/cLb/kVnwJwzYsWgQgLd5xErC2+ugPCVrI1VGmsRtgP9WvxWzr6sYep8kKZ9j12WWn
eHXOmY154hiQm9Pwgx2HpfhxWqc1qa1j99EgtMpxIkh1Z4kmmd0gqEFW08f8+dt7lIsHPhuu7LTH
jm9s1HBzhSiFmJaiBZh6q9u71XruJPx69Rg8UtAxdpCN4f7RbQ3enKAc57E66eaE4rnN5VKv7iX2
pemZK/vXFWQoPNh5qRMjQmN4voOIlY7e2axgU9iZFi1NCa2eN88YD35v2d/SCUOTM+d8y2qe3wvA
VLyiCJTxx0tYjqJJWrT2nLRI4mVdaVDxW/t9O07rYzu6ZYS7kfkIBDJfy9RqLnjBQv/55Uf463bl
xdNUL1Q5ZJFEteczrupWR1sxNriddklUOu63snM/2zXgFMqeKhjFuYzy1/C5jUjBSicNhNU6OqX9
hALVNPCGqDWTgrUdxwuOSn3mSW6b4mhZIY1AT+btQtvdc7RpzHywbNHAEOpyrVtDr86yj+26IIJH
cCRetwhI8OzxUvAityz7c3fEiT1rb8brW/4HcnTcpO5W6Ra1yzsWNKSVezspliH0YyN91/SdlZ85
hicCH20SymTY0WAo1APPH6JlaoWYBp2D7/SviYvFO3QrRaREVxqR6FP7vrBwBwjmeOqHvRnHMcrl
vm8f0k7U8kymeGLl6cVCBIDSa2zMhOdfxiz7oVvxTA+KFlIn2PnwODnk8sjj/aBc4uK2994bbZL+
9lXGItBCBzWDFPDLK1h0TCDsVrKT7UWUyNeT2FoPvkKydGa5Tz1bii6IDvj624bYPn+SoFZ1ncfQ
G5oA8WP8oJbccneL4cfXA46/7uHl83lqMB/IavOYw83fP1rNQZibCLJoghVU/UoazXg31a4WKaeZ
3r081Ingx8vQGIZmokujz3o+LyMW9uLWzMvFauRbPhjLgzcgTC3qsrygmZl+eHm8E1MDn4faYoMG
bNTw5+OVQssq3kJGXG9cL9JSmpddl9BN52d+/5EhLKdvuU0NpPgo5mROJRPosVjMLwIllZjHMabl
V1uXhlmDA748sRMx1SOnEluU0zew8fnEMI9wymTU6sCoqjyMeY1WHmgtTT8cgXrz27B0Sj+03DVn
KqdT4wI1MqT1g0hytFfGYTJK03IZd0IrHcxjJu7MhSZjV2fpAzqX5sZTqXYmuTvxGCEnkALgYQRk
px8dB+UqUQ1aQqgbQAjimlMuixaGm4utycsLe2KH4mEIacAAL0ZJc7SwqzWNrpp4U0Dcr2u42cYd
Fkd5eGnFCH/qRDsDspyaGiX11joBK6ZYfP4g28lN2tnzUeX3wrlExmxi6mo3b1cPF4yXp7btwKP7
yiOLos/gwtnignw+lHBac0iw0MLrJCvvRAd0lAs73f8Ho3Dv2ibOkKRSR6OgjiwqByNBjO3Ldoeg
0LtG7z39Ng6GKaMDGuEB4Nrm8Qs4+pS2m7NIRilt3EdgtZULrx2hpxYt+Gy2Z0LkqV0BOrXVMSQV
KIOeLx1vBnQ6TPS3DTjcq2F9UzUQix3yqQCnt/bMgzo1GvjeRp8CIqauez6arHvckeBFB93SJld1
xht0+iJxLzH3k9frtI5nZndiYxCRQaF9+Ni0TY+iZOHyOpsZ5hm8T4lkfeW1HipKGiM+l0Wc2OwM
sYFi4LMC2u3zic1SGOmQcY5npTA3Q4o54qTZeFmQZXF3//JGPLGKLCJtSQgKmzToaLB4NuaadzBg
wMHrT+uIr9N+xXoaa6wYUY0A9Rfp70dHbmyQUnISUu7jaxuieTWnMxYbOez3sNCSSGCtCEprazuB
YUkwz8YUvTzNU2tKUs0LFk2x4UzbMjxJFdIh1yQvkiHH7MsrPF+KHZJcVLbCPAeunxtpuxuejORI
KGEwgupAjkOmLgnVQ7mrF7y4wqzANeHMxE5cNZC2qeW33IQ75Whi1dB5ZdrjlDLM64Ajg629Xp3Y
j1q7b3fa7C9XbpvFH15ezZOD8kLDH/QjqqWjQbvKxzLGQ0bVI4QPeNtd8VAtzkPq1N1ed1prj+pb
nBnzRHlG4CerNnWqevD25+vae5hB5BaKXyol3NnS+sqXc/lhidP8/3J2Xr1xI1kb/kUFMIdbkt2t
aAXLCr4hZFlmzlUM9eu/pwffxbhlWJhdYIEFdjw0mxVOeM/7vHWN3Xx3G2NMmIcZz3Fd+ozi+DGW
PnaEOEKJqBH3nm5+bBX81a4L5o2xeb9TVsuceD5mryId1LUORLqb0mG6Ziz9k5vvuP9+v46Oy5Wd
QhxNQeH0OmqlExYQntoITxr7hnYGSBy7tO7+/kE/ngJknT51SCRl1NFO79fZB35SWEzQEFDn3zOd
z3kimSpq9w60pO9SuZ8ZBn/8QY95LiU1EFEWLdmTcyeXjciNkQiikUWzREPRureh0sfhbloqe4xm
3MhvMwOmRJ/i6vT39/3T0/+J4o9Djcc4+/fFNAumqZh1I9numTZOfMHGjBa3w84oXOrCjAp8bpak
X8HhnFEsNt///vyPhwQTLyxkbklqDVRKf3++RzeCMJlDgolFm1ls+7XqneUAiizY/+cnUSKlMkQb
558C++9PIndgxg3zTnTZoY+BvcZRBoAF/XzgiC5+rX9/3MddygQyaQRxId+UssLvj5tKUQHSYujP
s+rhJxdIUi1llZhVSgVOtt0hwyPkpV98Jhg323n8+9M/bhaeTikdsTOO1BTEfn+6VJ5XqYmnoxor
L83eg3sAzu8/b8njUyAFEvj+MxTz+1PYIdB9QsxgKG2HF+XmfJmDVZz/D68SMESOWNvDD/rkVTBa
8ASKNH7IRfe3CNLTjQa0MX+mA/vDzqe4ffScxiqf4PokiqJ3iuFqq9ooMxwX50D09LiaZedo/daL
IJDiP4ekiM3wJ6FHxrjCBzXYlFlgeY6fSIjS3tUzzs4uda9dk+ED9/ef8E9rEdUlHcZjwfKfcad/
38RNWRjkWxt3vr9M50Y5ODHFhCaxtqU+Z0iIgRp67XfuWPYvwKf7T7bCH84Ywjh+UqpOiOFPdcFu
XeFOZhB8p3jfYKtKRfHWCQBBRMbqjw+MP7lz5DrF8OAUzBB98vIfr2giLOYkaPZQAces8fdF2sFQ
tzAApq+mO+OFj1HgS2yxGWOVZ/WEzLGq7vEUcv+HA4cHoy3gI3PsnNb+gdwAI5tJAjZzmGLB3/B8
DnT+bPqMsf79A59sd+oseDCgKCQB4Awnsvv9HdM5Zw7c2YrEAMeTmEE9HcxuLj85QU+Lev//mIDz
DBt4Du2TtKblggI7YxdJSY9ChrVK5kyLXWccp1m9yfhCP7G9ANd2m67puh/odt6lSv7H5fzhr3Fy
Iji9sUiC2yIpRuaIV9cfDwSGy6HzGxuQgcYKy5YRu5nCG0LG3d9/65Mb65+nI+5DrXKcz6eC8/tv
PXZFV5S+KpIgy9SFO3gbxDg177ti/qzN8KfP+u9HHff1vyNobfubC7k8gSdd7KRdBwlm9d0nn/Xk
4Pvnhf6BMuCaQX30FKwh5rzC2KbEsBzY+nJhoIBN42nrq/EcA9LQ+OqDzvyP0dzxoajo6fIxyHQc
+jr5Fe2NmUKXyf9kSfPsWq5CJi0rOP77t/rDqzHHyeWBdIb/nIbKikGRVFBgYkoaWO4lxrd2dSbt
xrfOmAmbmP/xe078vz/05MD559VoXR5VWjybZOT3r9alPjZUG95YzWqUMMrLXhUaBua0mGNUrf4a
xjLI5+WQqYFu+98f/mHJ0M9n7aOLQGjPWXuSm4+z9B2Rtk7sDjI7M0Y8lz1Er5885eREdzyq6IZF
GMUHPLJ0T56i6oLhlc4yMSDfsjne7Lq7KQdsVhlBFbtp47bGO7bd25bOPjnOP2w/Ho1L/lELZ9FO
OfVbwXoMy7mysWPT6HLz1nL7eXgspLSEE6FvmeQn3ag/PY99wZ1PLIdU/WQP5tqprVT0DK5XWBDA
MQUJWVrYISg9Jn//dn94FLX7kBI+4ib24ckpjiU0Pn7IaeKUrGOXDq1OAFG5HGnDZ5Tuk4jg+AFR
QdBi578+ZNqTNVpW3mCuauGtJqO7zFM8FrD3aGJsH7N7OdPjTxdVxmUDPWOx3eWTj/hhXx4fT2uE
oA7lDiv19y1iiTAkBs6tmEUaHISWFr5GI4VpQ9jEB53xSVb3cVdgmEEPmouYniY6id+f10OvTTEc
TvGVqJyzqm7nHU5u8pNd8fGtfnuKdbIrQOiEAlMHXMyF4cdZAGEVXiOBRx7ezZj0f3LO/OlxVGeP
wmyGKHi/31/KxbSsLwIvSzjEcIjY9864FTlc6dquIU3gF4Oxyybrwtn/fZ3+6ddEOEQZgNCfwvfJ
r5lTakS/b4nYDjrvJa9oY3bTf5QD8ZEYqeVqoKJDB4gd//vb4fFd55hJO/HG67yEWMhjM932n1Tg
Pr4Kww8Gnj3o231i8ZPfEFfaNFvwLkksi66PGxTdDqytef5ffzCecqwR0RKlMHVampo6/Pn7QJRJ
71hEZoy77gtj+mw9fDw+ICoioDr6FtBx9Y7//7+iBUr1KWyooEzEvGGolxtcbwtQ4hVT1U9+tg9X
3FHRREyFx5rPoNDpFTd2xwlbDI2To/v0m4bo8uBitL0fSndNpgByREYR9ZP1/qf3Qwlh079FFsDY
6+/vh7eI62UDvyJOQgMtY2TsE2anwKjN5ZOd/KdHsaO4X8hXqIucLAsXA8yCsa+jdZstb/q8a2Jc
H80X7Mo/c1L7uAKPk3tokKioH8t6J+vc0EOBmUFQJf0Cbhdvhl+j7X0mPfj4vVgPtCPQ/B+vzdPz
drJNxtOZamUB+ts31QHjhjSZXzHzOl0b+KRfY7Y6ftYb+9Or/fupJ+dE6m0d41ppkdjmrM/mvpCH
bpqts79vro+xCE1NKmhcm4yf09/8fVmA9SkAUpKUAA8rbptKgXDxMctvnN66NHGNaCJYNxhW5DJ9
/fuj//SCXGJktpDdqYGcvOCqpx7+yUo+5HlrghV3dVVhBpf8D0+hqE13n2ovI2QnL1gqFE8gWhLf
mue93XcVGjLzs7ruxyVPTsNBeLRM8enFnSRVHQSN1pR5mRhKp+oAE3Sy9rocq+ZsaCwpPzkSP15e
PI5hFFwayKLIJn9/KbDrzjBop0xSPTiHrBr0XesWdQJZiFpVqObwk2Xyhy1A1S88qlGIOD58q1w6
jpjxXcIik2hDSpOelS+64IxERe5nNOVXsz9Nze7vH+8PPyvnMaIbnoqZnHHy8bBzJfgaMIHMuHz2
bovzZVooSrqYK+Hw8veH/eFHJfj3aMmx3Y0PpbKwNTY/zIYymSDZdIyeEfrFqA/gpBUeaIEzHMGL
5j8fyxQaPcpYXHB4UZxaLjr+skyTUk3S0gyNqS2lD94i7bMj2f7t7+/3h/1G44ptTqGYdu6pgkoq
ny5AjpE3Gno/ns0ZAxod/vxfHkIlmjoHY2Cn6bBh9oDYO4yqEUAvu7yFwQO7Wn9yg35YF5RPuMaO
Nn/WMYQ7Wf8ryRvNxbJLmCsf7mrK7okxjcsh30zv6e8v9OGAZL27x4YYUSKjPKfqtnZsx6ytcWUt
O9d+SFFmpeeF3hhwTboUw+2Em3sJsAta+qH6Xi4qtD9ZIrRQP3w68iekkgTIRyUIg/S/73fSuYqB
z2rYba4BmTAS2q6t+nau9ZRVMdSdqdGRVzS6DiNmJ6cS17OgMbwKPAZs9WEXFobZQJRo7C1/hUtF
Pfp8qYNePOZ+S4XiKd2qsi3PfDFP4mfblCINYlEYqSijoprhMO6MBeaDHedbOw9GImfaveVBhuVo
P8xYmcIP8fJ8Of7zucbJcMAQSf4ypdEvT9rSnv1lbPyx+TlUjlSxpbbC3JXQmgA9lLC2mgvVl8WF
4Zce5vh+OW/Pa95KGuStysbS31vwn1SMvf4MjZwOWzBeG1BEKszb8jp4pLxjOZcec5TGz3Bi7ulb
RUJol2DF8s7E6bwOGx9LRFEqEOVzt6YX/Vg2MqZz2y5fTaAvjEp2skzTpKFJDrcAGN/4bXXssbwZ
O1fYZ3UYphQIeZcOjlG9KVsnNi6+vnsGPTrDIFnOJbWYuDbgmPuQwyexHGSD1Cry6mCGNcFkSlHA
b4HQ10Q43adG0uWpvd13Spvtz7rHNq04SOxonoaJdHZO6rHrxRf0svg/yyLUiJ2VORUkKhATksZD
WfIMLcFgoNXWbau/9h5W6EmYYRuxWydjkLGCRVLeTUcPGtx7baHCJxdH4ul7rzArVzFFplZ9nbqS
oms0t/gL5qSyaWie5TaIinsP1EZFFpFpbP0jeCHCKaPawlD6yVv9OvtWuME8iD3uActcn9dqVpiq
56qfAbblRG13gGC6GmB4neGkHR+7ssTYMMrX7mn0mdYn7wLmJx/1BgF0BYbhanGHI3NWvznc2FYW
N0IE2ZRo+O5WQMcfx/mvnZcb7rultZNVFKWxLDfiPJv9Mo+huY4Y5W0gyzAbzkIARjyejRw+lPiA
o1lXvRfow5a5bfsSuJVRVhF6iRwz6a5WPibZ0pkt+M54OOvbQQXIIA8CP+YJ8lnZjm4GA0XaaowK
YHnp+zS2wBLoewK/YnRz20zjOQBaPTGv7uAwPcdZKYbtpc9DbV4sVu/obw50g+yrjd91+8Bk61on
bpiKBdNKG3RAYMi0Teau2IzrJshShv0pxuvHWqAekQksHR4+LoN/tW2l5zzKMlB6H6Qg/uwY2d2U
G8mUdmYGyn2r6bxG7YCl9EvrQH7Bb9vYsGiI/MrQSETaUrSjcWmPVtOHsU4xfloObS4wh4yNPKAM
CBShohdwiY9grsPYnBulf7oYieZBkuYTKqAI5rjROXskQm3AtBwUps2MSkO3ywsKS1FmERPlaXtl
WZlApYrHD7LkaOuCrHp1B6hxRexnhjbuoTBjnMDUzpaGZaQlEhmFK1vvqrem3EpcpIWVhaOKj3qI
abrwzXpw5JeqM6Dan48SmqE6jCtjwVM8kxT4XtKDp3evWrv0GoVvUZG3+bnktC7RSJuhBEeDf40b
W44QfRUXagl661zbDcfXt7R2N6Xu28oeqnA3taG/mN/guJH7EN0Frl0ee5LCv16lXtfLANHQBPUz
084SLeGmzN00bVgCJViil+NtUw4b/AK8PIoSRaEE9xzh97mEP4PGouexl+Xm/ZJ9sfiXplFNxne/
sKbu4UjuG1D9IVZCeMgQaffTsjmTI2smWsDQrZjnS8PDwP9hI0FWj4bsxvpQ15lnXU4wPDCOnFzj
hy8bzI0KtfXnY6rBvbjwv6JhGTIz8rIlA8pj5Tchkwd7qw6rG/pqPf2exg8n9yEo3KbaUW4aVwtM
X97lN14/Lwzu9vbgiGfLpvb9xjsV9rP0SrgOLsNI4YG/Fi0HE07QBgMDr/gDcmujvpy2NnUTbyFM
jyvI9cOzraxAGOAImqG/Ei7e0/dA0uvhyuQGTm8HqEPbFedd/6wdc8sfszYc0jcft9HmrqxE4N/J
Af77M1qgodtPnSh8IDA9IDFiVZAj89oiGt0N8A7eu3Ayx1tkq0WzhxK1hj9Ysh1rLjWRu9yNntW2
P8PUKT2GCkd+h12n59F+L5yZ6nQkutFiVbNGjPXOxeU2fxbtJr2v7aYHfZGL0mGs31nTunpMM5yu
2zNnmbzJ3xvumK3m2UqikGI7uATl+GsOtsV4nytnaBeYl6ajRDxJAC8/rHFdlc30fLt6OmFCY57q
GBckUO1RCDvTZVajy4+q1DG3hxUqy9YO7buvGgNAaxcME5OyeWbJ8HVwSqN/9AunKbiUOhZ6fjTp
x0kxrroN3+1ImaqRLQdpsI6HIJhr5s/pewzXhXAXO0Iog11Q0K2c50gPJvXSoAuFOuLhw8vRaFZm
XKEDQWNpdoJG0gr0gh53VTjB45rROH1MF9H8zNq+DKhWApenGtybj6agYhbD0RZ27A/Z2LxNSgf3
CLy4sUMsWdc7D2bOWcb+SkGsQRmAe5sPzwG2oks04XX/MiHqua+3rvzpFa5szvpute+gxnh3DJ1m
8p9r4SULzBFagDl5F+0y5OorkQJ+wG7uhs1h0BhbHDAzSWH/+SngVLsLR/dMTwayFuS+zWNn+nws
eDrn47gZZkJtNDeiHItnFSPEw4rAHeq6BLqIpTHZDdiJvqn1ayG4v897aQ3Ors+nBQm2lAD5BrPa
e8FmOnvHaLMDyQeOIf1W9WC20AXlSd+0nRHPiMaTke6FOixcby82WkxcjFPuGOAhMx+l2GpcgWZU
rTLexkVV51MxQ49z5gDtGE5xYYZ70LrMCbyqab3IsLyAagnV9axqRglaA2aqmQBdDdPIPD4qVp1V
ofkwVerEo9l5IrFXazUR2WX5Pced9TTZXTtH1hZO35zSz765oNl+5XR27swR6xN+ESGMfV509JEM
fzTYD10JDSQMJoJVTGNg3EKMWau7rtPtdLCcqezP144Znb2ygZ1/q5gyHxJcoUURle4EVaLqWJre
FDbOLt0Co4tL/szN8TtQCd8qiMOwWSzoAhbeYwkcnlyhS9waLpHSb+bIa5X1Gi5uc5nZnV7BH/ND
RUzlSPtQQE9iolwX5feOT4PdMAbie5upb5e/bYukyHX7FtlfU1kxyU6zL52a/0kZlhg8q4I2B21m
Zo9jVZYp2N90sSDb5Uc2WRmEXRyadX9T1V6QA1wr8bMJJwVUyu4m8ERGqKsw6vQESzGfUfZGwjVz
h60PamunFQCJxZ8aF5p0BvNs8UQpo2b1Yb9U+bCu166f9YxZZza24G22+GYC1c/tv4Bgts66rGzc
8w5SWsofEg7Rpa+OcBEmg2Ao+ZLDbNKFU+/bZsYiGWlV98Psqi0SAWdmNHiryhKszfnXAu/Bwhnc
DBGf5wNIRine+pdhXfrOIag5wxXUzLZ6r7S9Lu+gX6fnpu65T4D3FnbSTjBU9lJnBu9iTm1MtHS0
LF6Qe1yk6+g+Wu4Gf7pNmQOIc3vO7rWftUbUo7y/XOeU4HJeFoK8WfehlXidk60xplMhlov5Wtxu
g2V9n5wwvyrqDltmadiZ5DAE/By36czBuGjT+TZaxvZddBBqIgGSx7y3lMSuwEXi0DxX4zBTG6sm
uDBf2JaYbaOH5+bz0sIQtzlx7QPOyti6GJ1VXHamq0Kw6SP/3IQnepZkWR7YZ3wqd97jdL5MLNU2
vJ8ZN4GMuBYyBXTTzPlZsYjB24Njgl86M8bkQ2RLKQdrAU0pyrvVfHYWcRREMc1Z7ilCTrvQnlGD
pmueHvCuNvAggtDeHATxdP+Ulzbm1YGPizpcM84uOht+1UQLI5LN2ci86y21N6tO6B/N5vkAz4cJ
MUHOwv7yCjEfcNFcS5BEgDsviVXI2io+S3lGkYF/j1Eqd0qm1WEUngGW/Im2fvNumTr7Cfxj+Yn1
S/4KNrS+al20eXubLP1Wl6p6aGF2rYnBgnpWdgv326js9mGsoKTtS5Dr9t5fvZqgwMAgPHEJKOyD
Z65mdW7XzQRNm+Bbx+T7ZG8aAtH9yIzdtmMCqU/AanjcBYJbK0bGizdWWjtBQTDYkqDOte3d0pXH
mEIzzBTu0egb4174o79+K9swqM6lUxEOQ5zwd7qGEcKGKFoI2z1edYCMQAe9lBmT8xGiNaN5KNUG
vG5uhtQ+cBR314goUkZ8be0xdqNAkjq6xCcAIUX4CwPv9ZchRfhrclwy27lMhy1WhnJpWmL73sYI
7OqCPKSxdqlLeo7u5WgWuZrN8Los4LUQrNqweicApW80S8iBZGhWhMhi/BakfvejaTdhX+BwXB9M
wwuKmHI29sNtQBV4z+RK1celm6I9yfPBfJy7dGa7dDqD+NIvXzztpK+h3MSdsi11F4pwqSDpjDby
SekyVew3NJ12BR73+8VppmIXmmuQRrkqtutlgMC4x9N4/eFjRwqCW2zyrbTxSMDlpYV0mq6Wf6iN
cTYo3GRQrw1nZlS+D9r1DASV/QO+m/KZ6dm6157DQ+98FZTXVmkZvyzVLF9mQR18bw+T9zpndfmQ
uzhkMNJYTxfKywiRXJopQGTR+MxnuKb7WzIsRfMLqKz40cJ5sDjftu1r0WGxHE2drvObshgc2qbN
3L6b9TTCj9lCQAqQ9eoa5WatLmGC9iMJwjb8yjwn/b7ZfXanuMJvvTqXL7l0Awz5+dXe/EGOl2sz
mMT6Ld88wn9lNeO6EsSBdZ0fx3adCdmC4YCjobWZqy/hSBoelWslyaq2/JgmBG5xa1rNin21UbhU
5E3cjPbztM0KCHXh+gc6l+aLJyvXw5tkEjfO6LLdLcYufQpV5PAJQFR2suOvPlkpSoKAbpPYwt1i
r4xwVOvaXWh6vs5+sUjswchL2p7SkfLgl/zWUSgb6cWdgsQbqclnkaWz49ykQ5A/oryoHxZLUQci
8VNTZPfhYEQpDgxgb71gva/qzH2fu7C+XqZiyi4A0NrOLgwIYvbjikF+XKljR8VIzezcHPxa7tc1
DB+40+ESz27RXpZMeMvzsau9791si+u1FNrdm0GeP2UErOrCz8bwPg9BRjH7WDFjMNmrm8ZbPgy7
wFz96mwwnbaMM6d3fgaDvSICatP60tGjfnQW1ct4dCcP2p21iSXa+DKHhlbksp/nXD+n2bqtV5wW
brMPrcragZaSSzwgmSCc7TOSu5SX59fZwu2ZpNt+cCs7+1qNDPpGhRxcCxI1MUBiVZvxqy7K5pJx
v+MRTvXK249z0fsxUzTy1pcbwCI+ockPoBcv1oxl3eDpZq9x3msPXmAgvGGXEba7sagd49ydQYHu
QoYg8IFsFt+P2M/OGx2+9JvRO9OTg5z+O22C7TID0rzGErP/Jyim3U8qgfUtlMvmR+lq+7zjNQFR
GDbp70qXCLcMNP/o4JYwPbfbqQ54rtpYUSKVyy417NmKAHABFSGGX6iDWO50X2PuQbJvoYrg9PSH
25ksdYkw8S3Ny34T7vd5m9xrH7TxK+Q158n2aaFFk1PLH9WE61S01tQ/Y5BmHhwyt6ytCFhI8EqH
mSBZ5WF2pd1hHQExm901jtFHQEe2qqteZQQphqnMZEv9umOsaxAeIOmueBFIs16CwgP6kVo9IyEI
N7qD05dwF7FaX0mBGCsl+ddFNxwgiyzXaXB0n/ZoxYLuyC0/i6e8C4C922CoY2fS5TMy/fTWUt4C
kpv8SMdNdozaBmc+ohHwI4wAUvhdnNkM7F8E4za+WvPmPHg6dDi7hW7vulYGT25mm9t5WGXVQy/L
7k0isb7GPqLb9oUHuiPqcMF4NlYKqYAuRkB0SzGY9zVgKHZjjm0mR6zn362t4T8pG9RnhIrYecxn
ILRgsKBPJN4I2upCGqV9CUKKEWmvtTuV2K0pngvAFNjD8WuQkAYORk4TUctVo1s5Rb0DPStii3s/
hFjqbAevDOOjkow4rrOqumlt8gnqQPSUD/WQllejxijhkIrQPA+myn/PGqe9QL9OFFPPhBimDNYH
Ksv+kCBDTpd4DUSQJ4HbI6CvKYhhlcnc/HVBs+ltqWXo7QFsWHvXm4noW1lqyCbjOL0YwxLeeoj7
0Nq3WJLAMGnqMQ7xfrykldm5YF6q4mvWVBLeIa73NYasM7FXgGmUHUk7a76qUPhL3Cy9rWPpmOuV
E2SgcYJOFvcBLrw+0D5Z+Hs7UOaeb9xrIjdGnRtrEi+Iixh3Z+jdmqCiutNVzXTcclbRJXrwwd7l
F7hGcjnmhNV5xFkkzsLcWOeDAUDRT0Y3YErdzThkHIplF6lZ65tJ1kO402sOnbbdRpcEzN1syMPb
dFMsHrda62e0MWs1tmeFT6Nop1EePrtpr1+HcDWGhG9YXalVWmYCbYDFXVdp8yRF1f8Im9rJYo8I
5Y0mw3Zd+ovME3Lm9otcN1HfGlgxyOw+7CkCJ2tnS+zfU1WML6a9NYQdhXLUFwf+pweUMxi2H5UW
xgTTUbILRCD5CgahOpnhZFf24SgAYMS5GMM3zy3GdjeMk15ellSZXwMah2fbbORsHD2r565ZwrdG
dXW+D8y2fcQ43XlSnQC/uNiieTEKbt3IIOP+pkUJiWHwwm5vjh6rNPTUUu/EpMJgt6q0L85Gat1T
ZLWOqa+gxBOzaNLir54zUV40QUrDr6GADTe7r4I1wqq0W3dBUHYVZQ67+VqtGCdgna5bEa1jvr5I
pyQMhavQ+rum5i8DwnLg0UBIodsZeluvCZ4HctmtBsDYUNErdkznNw01tX54FdvsBdlbrY8lhc0Y
hrugFEGwswIUJ/GyDNsS68JtqUz5ShrAGlewPFTnxj7u6Gn/sjbfwPaX71BYZ3Ak+u9DqnA5TX01
2DE1ZtKazT/ScDrhdf3F5FiixqLTtqkOYaxHlXjs8wYKhnZvVblUV7MhljZZ5UIqlGlke3G+jpjI
56Psl71lEWOggMmQATd9MwLeZrjvvhwV4O9Mz90X0y6J27ZSG81eU/V1Yq8tvLumRjUQrZvqqbiB
jP+CJZ3tR7L31E8G4lcVUQwx+sTjM/dJMwrQ0mMfZrczDHsyiq2pjMOMandJ3BV3zthtwmBk6VjO
dZ2m0z1NlYbcfuta83h816/FCrk+GvBv448XRNORSM35wdJOeNM3q1wPyPXL26nNTCtx8Yi4kyHm
jfh5SxzfW2+BslSYuSISMCbLFHsVUjJ6BGGdofEos9mMu64t9DXAJFI1l2sQWJRU7rrrtcC4U9R6
qS+LMTDPxr6Xc9TT/3/IWVUSZU0dgP9iSjvjMC7YUAVaGbg9yL1IRD03O6jMDnSCMXFPKzMtZRYF
mI6nsafS9dVpa2kccrLUc2qq9k3nL96v3A4dxbmVyS2eWEB+5NZgAfeVziqdjKk1PyyuaERkmsUG
apNjHHxgXvhN3Dc9gu8Nb6w1QHRh64UyL3rY6suCf5ob06cFrUkxN7imSTR+S5HIGTT8KYXgZbto
qn6mpBFQLAMQpS2d0I+aBXdTbTr1D5EXmqKkE1YPKR36ftf4AoyqID+4hbJE5MR00ZhHhjFp6sxb
XZ2ntsVcr1xpy0Quzgxt4hO5jrGix9fwJXVHArA6LpxrqE5fQ9C7OjIZuryn5WNSwhhMRSCkVBXJ
KqAntfmyv4X565cJftzVeVPlxBhzJmZoaEs+/7DSzaiJ95b+qqyge51bMhUPo3bsO7S/uolcmYZU
WI0WimdDt+9ady4FsDxz5bd/mgxROIf9u6XG9Ua0qYT72g0wzsahfHftiuu0n1f9Y9nEeGNvbf4+
dFh4kBzY6U2/tR5HUNpZj+CU8eudqT6d+VZnvaWKI49XZY3RF9UqUWs7fvdbQWFe6xnHLQXFlpFk
rFzwaytBu9uFc0MHbbonVYWYbmfu9oxIWnxv6UxwkYU5uLNamaK8xq2UflImh/lrvwX5ht5fgz3o
LX98Hw08W4jWvXeBiaMRk4wGXyxrKan0jiBixNoQWedSGdd1eTxp1jxP71quTxkv0pwvaY4wfYuQ
2RdRWkymd726+sjc2Zr6bjU34l0e2d5YK8i2aJi57wIf4k00+p5xPwRtOVxOqW8Bd7aa2U0yv6ZM
iYV2YJ2pwcEqy8VhxU2k2W6/+IWOhxWhZhX3lFMfzSWnWFrhj7dErkPZI8OaxD3jEjSpazcpjXBL
N91ddXQa2IettV1x7Nkt6QfhfeQFovuVigYcbbvmA6nwbHf35RpOS0y/vJj2odNi+mKthXk3EoJA
6kLlcwvr3hk5DoKc5hPjI4rJ+NUAaQdYFPf3tOnnqOKsYzxpLvzt3GEi8D1wy9KBiaVgx7JItudZ
leIhM8uxoBU8jq9tlVKtnSGWVJFa5/7Ww5r0beTmuaHSbN7i19tZtwNa+JSSXVOB3jh2iNeyNcen
lMqfcSjtTd02MMKay9STWkMrA821ZxiR/l8pjobHR6/hXTNNxPJ2UIQgn+UkihiJbf6jrajNMkQ5
ktCKsapoE/VVfmsxDat2owSznaUTLf4VKR+/72YRVIy14d1VZlUN/NQZsUKHGvSHUdGYBqXMURxv
5cqKDTrD/yVtY7t3NjVPl33gceVszNyYsT+76yt1cN+JJ0TIBw/b2/y8cJDHH685/DD7vrMJ/7qM
uh02NBaYQO3r53KdzZetqgMzmq1KXDL03r17/kLhGZNnzFZLWsBPqvZnP6qNhh6+m/nDeTMJ/s3N
OA+EtI5fu+DkAvcXfQ9ggBUqgmOzuGHmqnUm0ixM4403aieUxVsOtTmuaB9aV9vYGN9q4QzWDpCs
W8CQpMtPHTmlGe/n1H8TvOS6+2qxtx8rSq4XXghCC8lG3e58pkMApQ3zJGGE194FBR9jiTqW0Fei
pbZOMjsVRtwFWtiHzZT2i+G2xSMq1fy7ojb7gpWnmR/oUzePQ1m476Pu8jUi6DGo+dOb+9F3g3O9
hsGwjDt3Ds03hOO9jqy0xAQAEoVTnRtVvTy1OhvdCytv0zGRqEFYyAx2/mI/rgPVw4E+cTHXQLkN
lDfDzqtE3u+msXAuJ9wmaDetrfOe2g2VALMLUkDli7fs/UKjJgTOaAgyhk5M2XXmlg3vTGdAxCvr
ddt3Stl13PDtLtr/4+y8luLYsi36RRmR3rymKwNFUYAQ8JIBMum9z6+/IzkPV5QIKtR9uvvIALu2
W3uZOeeSSpFaMoTMX2k1dqeKtl21KwRtoDkz6WrF0wptSpxKzBTxagmyJrARJtKeBXmiIlSEptz5
CQHsnZEKUuVYmiDMu7iJ5AfgsCgDiFKEb2CUaLiUnUR2Jlz9AFqkB9UxK5Qqw7iPxT1NsGOVV5pu
HzYNwYyT2OpD6I9Cl78YFd6RExckq+1MCDXeM5l26F09aT/hXJCfKdK+NOymg4+jPqkoGUoHZZ7l
5TptVDo2KmlAtmkINeMIVrdKXZN3mNbunVljlASth143oA7hhzRvyTZBVhvJlYz5IPMc1Z3k0RAp
fkjScCbdo41C7JXgklTSeTJp5arTF0eee9DDUrqkj/C69NzO0bMI+fZmcfVCXuhsGE/UOHpeml8t
ArqqS8VH2utjHqRoWFr6Xk9NYSKhP073EUv5WC0LJOMpseLSoXG22jhDJEfIDRdlXfmkhMLbNlr1
ObJRlx4FMeq/w/fg+hV9AABlzqupdSPVbFUnFCqgGGpgyrs24f69ghPAQKpGQaFLVjC2KW4Wl7OQ
m8qWYlIMiJtAdUc3sSWIjfW6oy9QLimbrEP3jdfACDx1IoiwVRRT/WLohORam8dAt81JnGglP6BM
5GQFCdWtOevar0qro+8FJiViEYx+V0q4RK4JBkq9W9Ksv55VsYyv8c7067ESjWKjDQV9NTUtB1SD
50C2RpIGqXHzQRZIwCwhhyfStPJ5mHsmUitxeMoJur5PxARQfOidHNqLWQXfUjOsZtiUiwEMiKcj
8Sj1NldVhZvi5+TUUyejj3EPfVZpbqR+LH8ImaDFVxPtdrewr/sf+pBpHi1m+/qG1D01rw5S5IxR
qvXf1pDHP2dqq78ysq+PaqUDnQgqFH0cJQ3x3roa19yNh0o9dsA9QIhRg0VHaZgnSg6DmjqzjAQ5
optj82okJUawj8iW85J0RuMkadyyFWtHcLszq0K1i6hVHy2gR69RJk2PYm2YvZ3LxfRaIBAtuUk0
CCf8iQWESs2HN8z8m6r2zWM6lSLNaMdcSuBAgTsBOaY2OC0zbbyRPNLpub5Q3ezsGAEYUg2ox5Pm
qozGtKV+Ul81qVO/KaLRn1SBANVuzaH9IYshPWRjgqDKDShr7nImiEsX9MpVjEuqO1k8tCWYFTSr
EftUEKYdKkAWXP282vAWRm+GOmod0tLzQkPfuo51VwUJE7sBCyg5wHIN7mrAOaA3pxIDW0YzjPp5
BWCL/qMSxRaJDVbthpZS14W59gOtkNp9RGAq+5lOQ1OCwl+yY5HheXrzEFaUtSjv5q6VDOrkTzSH
f6onPa+d2UhVZhbAEvWWgAeG2rg5vVSpmL4SEMDjjnNheZClWYS1ItTjgxrOyZ08DxJJI2mkCsfz
UVYOeA0q05nZlcehC+qbXJWVb01BpH8i7aSoTg3y6mWGWfcclnN+3+opLjYI8ARMWBwoj5E2lzDw
51i5EShzR9uyCOvXaChXBCIxSGqPyLh1m14sUsEeeov3Qpj7hHISxcQHXQfUkkTIXNpjXXS/BggX
LzohaIi/oXA/FZwEvAlqXJZX6mPcOXW7hN+kTgJMVFHRWTtqRJQrtHJkneMc6Wm772XpNCnjdMpp
TFaRulSTVxB1BCFzN/ycQBbndtSup7ht1bjcLlVaPJUUhDnQVjbFjkBiQLSpHUSWTdKJVNSip9Eh
6qqCJr2q3PAOj3yTX0dqH9HaIyI5nom0k9+qeQBwqA2n7hS2ARCLZAXa26o6RjN4tF54IjbPjopG
qpuVT4Rj1XThLXQaxHMDqVB3stSRA25WiBIXTtMQiEzL3nQNkmqPJBWrZzEcZc0zxIy87NDE0g2Y
SdrIwishcUW8plOVTiRjdrCzgDdwvYrT3NMexqWdNBsedZSSXa4ALI8QxN6TECnV5CrRLG5HgfI7
NjycXs1KCx40vBjWSRf6N0lZqPJDiI9pMSNpM4G6MEaPUhBrwR5J1vFY1CjG+FwFDBvQPN7KUqPh
HhXYoQ7x3GkSDDC1os8zfJrmWlCxLbbRhV3qdplaLzZ9soMjfIvhbpDN7m1QO7XZSmiGXBUZpXg8
tzKgLKlqr+TxRsyf0YTbUoFhTy42LjfiWIPsmVShumKqLdAGQ47ooAnl6lfM+WEE9Nv9Vsz135Ua
ZbonNEPxupoHojRqHuh440nsjGDKkTWkXvpcm6ME3yFSwoIXSjBJz5CjuMkayAXAY/TgZjEyuvkt
JOLAIkRLObhWUIYVLpEa7xetIINdBeDUSWCA/vBrYU5vUqvk8czrfJQ5Po2yTzVqTmjeiCVtxzs9
vRO7KfkxlovxEoEHB5AZKeL3dqkJirQM1R11ikDbhLIIxzDsxQC3XB+U75zC5Boo/o8paLPaUYoK
b8+I8c+NxZRRhCwycZvIFXimaaHIicFO6shLTFx2exCIRO2Ech1gI2uUd4ByItND6Y6+THohKK8F
YDislcIznBSDuI3amitB4t+6beVKua3IQBduMCrjcy3zanL41PFNLmg1ZCdpol8NLdgvu7DK+HGc
KZeRkxq1AxzskRMOuDLyeoB9DdpQlUo0b6RUMfRGEvdsXANWI52Eh9SaQoBsKwCx1Og2tBnqIcbg
BsVzA4n0aVTa8qYQ40nZJlkl+oUwdeoG41qnDv2Eu0gFNUFKkFZA5BOyYZ8W1D+ltZIIps60DRil
w3aytJx6Qx6v/eEFmWQvTVIgOqCTT3l7UFLuE5sQNOCYOk2n8DGYh3SM6WbWKqTHD5DKyB4UU6ob
9JVpwOeSliBbwbsRdd5QGZni0yWIlHbSK81Tmcjjr7HgDUKRi4qzm3RzfW9YkpBdA/SNrxKsRe4Y
4xpVUWPmQwCXiUPbwPd6QodUuIK1SBnbWMbkVY3U8Rc1PkZt0ja1XPJWmXlsaERNvWFKF+IB9G+p
uham1nyHB1dpV5FWxt8AHXQdDtdAQ9iOhptgRiaoLKnTVCCwtrRQr9tr6LTtYQBo3jsm6a5lS3fE
Ko6O1Fon+QGExfKG4zWAh58MNWgfuzCFCuI1SHAZO4FS/isq3+PTFCpTv6Emb5auRVQMxqIXUIck
via5HRqL8GwhiYZsl6lbN1GfWhFosMjEuS7L+5YyPsAqMRbfBOARhbvEdIz3AIdYQKMITXNXbcEI
UeleL4Daz4gV0j1+qB2TN0XHwzZAmlHpsx66sjZPS6+MIsXKhWnCUK43IG3HwzK0C+m3BcvgUhjp
70JA0z31ISmtyWma6WOMPILi9mXZoPoDChAnM81ncsWthslppJSg3wQYIgEZ67oOXIoQpZQYBI4N
9VtkHNNqoSl4TW45RqQIB9cpRZmSISW4QveRHavQZkJKzfTJ3Ke8TYpMaU4FRo5mXLMQLhfNIFO0
olHrPc7jOHgRCqp7xGQkMixiIQgExy3Hd5xEVBVqmsQHdjpj3qkjkvDZoQpOMA3gxADbtSTSq5bK
KfzhAhlN1FaHdHJzZVB/RkuBDRRiOtHYgpKTo7USMMB2j7G+a7I6+wYwUak8ovrpcQijPNoJON7U
NuJKORmhjMLWJFWcyE4vOomqoSQdRpyb1zoZzHvkgi3AR3QqCrzMWqB0Lorc3TT0SH+JStnQ3CSZ
xN2ihWV1bKyyOY1zoYlgN0wQ7OXq2ueBkjaOKvagwvDIBZjXhd5+L6KMODdBFhQjD4gzcMmMqyfM
ATUkOGZAcpUiEwTAb0J/i5laBkdJUjCOVYKi0Vi/vwNqZw12KZbdAdNInRgcUfAEEyPbziirTi6A
B8qDwHzq5xl+XOvWAN7qPT1TxN80ezeVjSiQ43NIE0g8JaJO90iMi2B60qgQfiI83v3MQ7kdcajT
8BGN3eE0R83AC1Pp4WvdzfPv0ABm56eNlb5ZPNKNp3OxqETUiVkjQZMY4EJnXE6HE0+xW40E7g0s
Bhw/Qu/0Bzn64rWsjHi0JaThH6nikqMZ224+lOVovaL9ApqHirFWUwVYEiDLimD+zJJ8eYuJrZiV
lIFp63NjUJ0kTrRuLedpgyPGRvYSo+1K0x5pgW6vkqmj6hmvnI52sACLFuWSAz4RRTY/pGy3b8dZ
7mzRkEeNe0ALb1BG9Kv3zMoCds3bQjslM1SX0KEgW9/QdUycXUPUxWstLGg2EEtjVm7wH9PvdYlV
xokDetTLFaYfwGP+A7hpcguvtQNnGMu54IEID2477FPk4OZLhGlx2d/LYMW/VdRuHjSdOoLK63id
l5lyl2SKWpzqZOyR2rHiYd7K5jDdt1HbIoO6NAoyQFXWBZu5VJK7vlJaMk/jDGllFheyjfguiKYu
spmaHlGSoHuxWhIuTm2tN67ccWu8sIsn7KM1NsWuUCe5h447qqZFblXDPmhKx19H0Hl+VPFSCQ5a
ayWKBok0J29mCXBig0TGEBwGYhwAXUYw3E3g5n6phAZstbSKuRQhufZAjYCTzSBggDd0YvY2NlPw
EODp/0QUak2zztOoYgjwAT2oOMozfBCQHjn0oOc6nnjIm06yNnU2plRZYQjl2wl85x2xSkVT40Ru
gc9rkINGaaklp81gItqpLGcZCBOSJG4QQJPBjzSMW3LTeJsarICrpAF+58a0lzQpHvQ8T4BrlEd5
ruO3ifbokZNlBl4u7L+mdmrRDG6LRAVnhOePk0vZNUr9Usn1eyGXAfL0iIbctoLULU5tBv1oQ38D
zVQZYvmQGvH8Yva6dK9T0BI9KVhEwY0si+IEfaHC2EmbHNc0E5TiJJmdeUfnxvJZFFoNwFJZhrKD
PSR9SGe44hpKmlDAa26UV/TkAXwCx813DcSrwZPQfe8cPo/4EMB53i/LWIIRIYH6s03j8Fkmmwai
tp7ymEosR8yWlVyYQQoOK+4SgBvgACDw34NijlQXRNJCGd4wqw0Ie75TAVtX8u5RfcM5BpJv9wo6
aV7YdMZNl2jChKnOJI3cX5I8NVUaP1hBat1SNiTjMgbBIqwJrqm0TV2A2jLFKu7+jGV7xWkg1JBB
WdpdCdnBhlgVvOkRqQq/tepEdWewEBY4r27eq4ueo3Uhri9MItZZ7KlDRFo2A9GheFJuGsc17tQw
Kv2ya8s2bJygH8jtod8kX7fDon4LU6yYjcBlTPchwhLfbCrcGcSbm98jhL/ruM472R0akXp5bMIq
YKU5kI7W1WFmD8ssPEFAZI+nGUl0M16kB2UykGqpwV3KpMZw0eigU8oQb9LCOnVpsGg2wXqE0xBI
EhdClIVvY6ws34J46CUA4WueGTG4/lVNWqV2lpE8jLPQgSJYdQVnCm7kjG7zuQoF4LOE1fasGNIB
ulhzY1ohgGNDyvHsQ9XoaBRlVeOEpac8L7czpd5lSsfAByiqhttMaq2TUESoaFgWFfsrZRipZlAO
b90As99CseCt38mJagl229FHuSsagVi0o+zuEawWCTTEpCxP8iwBCwAz1kKiCUTqXXDkeq+eorly
G3GSVMdcoEA7k9j3r4MyCqM39o2U+FZkpdypyNLxtACgLsDnwjBxJVKC8c8pJDHj9YsgDU5eQoDH
MZtTIBdWLcd79Mes/DAOsXmrxWlWu8qwZNC0SjB2Ryg/FLV7eAosRq3kP6W0kFp/jpZgcueJlJUf
RjjGrsQqNu6CEce3SKhSsbBZJUhkheTgLq4NfIma1hcCQM8BJ2Tmrv7Kiolm6jG8j7uym1F4WdsA
HGiI0D2BmVUpQpatfqg16s6OsswV0GKzStBiVAMJ5C2WyxYopNxIgQTkZSKTChJvBJbtZvCHfpZB
NX8rMyk5qqDSxRUwSO6YbKxBIFpWv81gIPgjr0uukOwhHleiUbDpjEx8weMbO4cQpcAFHRrzKFVK
LW0C1VxeQmEUD1BMB/EKMpnyc9QkZU3OZMAz6SUU7kgMRwv1UbE4Qi5QJDD8Sh9RZqfBgQMIiBtl
TIl4imh6kDqlKrJhgyhqD33bUFaue53ybiq21m4Wwm7cjOz3/cILPm1Vshm7hOzJqVMGckhonPXX
ACJ4JUvQJzd4BzwXmdiWg720JDE2Zlw3JLBk2AT35CQzXJBykMFLFal50vMSMCzPTXisM5DE9sAq
fwehPhzXQA8ojpjBBxOEsr2FJxn8SCsyyM6gTEQY6mRmwERoqfJsRTOXOayi2QCflZGuyBOEdT3U
8NQfGck2lGHlKnqI1KIj8hWt+hmdIT0jyVZkP0KpbkBBBCkpJdjcWQUmvagepBIEAEYW/IWqoXls
xy0NyV1u8fxizfoy4McrYEFGUrUaKBzcRnDSananxnAZHKpQ+ptmNsaJN6hV/DIIqXNzdBtP7MIG
F7+plMpZrfPsywnJHS+ZOtLYmrkAjIzM/LhiUGc3murpgOdStPo2pKI9e5EqmTXScrVwaAdezW1a
lsrOJCci2yYC84Tw5VRJxxYy4M8mEJejHptZZ48AK/ptt5B/u4V7FqBtKhglaxOpWunRxaszrpdO
z6pH4gLhUbBIjFIGqkTw+XqCl9uNlfScFYsq4gMSHv2wwmQQbMIvMIqBBGlqU9Wgxr8bdAy1KLlY
hYaRUEiNgbMNScIDAIrnb6BLB/ptWFCXfKWCy2OX/Uwf2q8Z16vuwx9StfRXw7Wnd4kkInJGFvKM
3J1Js2bVAH8oCKvyi9CXgd2ndb8x0nG6FYQMsVchCNm6rneztJc2Xw9/Tvheh6dPK3R8ExlbqmAf
udZwWJsO2EpuQ70iHMqAMvdbEZSgAruzOlKjsOxFU8OrZsqABX89+HlXsffJU2cXqToq+qqf8nF0
+oTpGqW7wk4DnlyvkQIuUk5LQC8lqoiBNZFFC2FmUz+PiajgiHppAdoEJ4aEd613Txc+0Tn3/H09
/vhEZxIrAJ6DusnZjrBUscOUMN0ktGQHV+mxxhXG8FALb2CjeVk3auh7mfOmKMgAyGMINHwm5QCe
xLqwUucSAO8fiwaGq+qtpPylLFZPWOheJSQu8pB0K9y5EGBHRjYybUu9dL9ehXNtiHW0VeHDWNVN
wcScyaRUo1rQ4h0kCHBg802NDQV4HHQp3MJJm95o8itfENH57BgiuSfp2noGJe1M+gKAZFumLXV4
6IDyrQ7MBDdXAovbidMO9Jy1qQq426Wi/1v7B06gqoM01tcTyPjS2Qk0SxiI4F8o9yGEB+WK9G9c
fctV3oIdmSBK218v7d8T/Tje2fmadQFiSlVBPCzEcRVVnQ8z416Bx1DAitedW5t1fWdpWeh/PfLf
J5uREZ/REDU26Ee1frI/JJ/aWSulWOVk0yFJ3IdgW3l4q/IftVre15MmgRwbGBkkcT6OwtCxYtXc
aGWUur22Qt/MXNpTlB/vDfDWF87N3/cC9W3MB9VjCoLs5sfhTNUKrFzgpDYdr1lHatgh4/gdco20
/Xr5/r4TKjobBp3IKfeg77su7x/LB5WraaaYtyGo5XqHBwMXC/pw7ADwhJXckM690HL90xEVhJhg
wENNOFcvlIiw67znzleRMP4IZhJdVpesmcQmSm9RazQv6Ix8dkJonWBChDCRfzpXFx/pCKFSucUa
Nz3xirVUbeVWRjsU/8NRpAURmvCSqrJrZ2sZAybHo2Atl9qowTp3Fpijqb4wymfrh1y5BHiKLihg
4j/u2GiA000jRulACOhQC61lm0Ry403kWKngkwv7+oh8dhgt0QI9gFuGNTu7YXrZaOFsrkdEGqzT
WCAM4kxhaAhen+HUXLAk5yJF602zFENkFVVUI87blJRWn+EDwzxupDB/jSnogQ9Nga4s1bXZFms7
YqEbHr+e4ifmi4cBETIJW0njN/njmi6BuSgaIFEbTQEYnZIRbNqZfKuSJ36dBSZZCEXdqAqAxwvT
/WQ3EYGl2owmE8ZFPXNUBjkuI7PmprdBbz7LEK8T3mJp2NKsrPdD+NHe11P95DasDhmtWRSJJ+nc
tLSj1YGxy6hlAQ91NZQt/V5QLnUk/2QXDRlFN11CpQjp57NpIVcTJsV65wI5lSZQ72mbbJS2lURf
6tZYQmqhREVSn1gX5vfpyDwEUNhoFohe+setDMD9Tx3dwCiWDOITbKuU/E4axMeZzhhvmHawriNM
zuCCIf3kljCciHOB1jXwtvVz/WFIGxjvBgRT1jWtpn1biIOHEKxwskigXDBon0wR9T+F/iXclLVT
+Meh6kyUl1HLmSLUP1doQJZNWgPvNqZ+dKpAKT+lknVJrviTCVqrNDztgzQSKOLZlsKXRoJ54I7E
7J0rNqCRYLYEm1CEpPDPZ9QC8mHRZIOuN2hgfpxgAuecdBITDNADcq0OGNNYa5fk3v6+CWvDBZEe
qxqCb/q5IqA4mDTxqGkDI6AfcEzHFDhflAwXPLFPRlml8fgH44mC/pn17KGr5IVmUYs2gIhWUqEB
1on0C6f+k1FoZ4i0PBKKsoj42ccVm8RomPDewViAGcmPDdo6pVs2QhddOOafDYRDiZi9yBvHSfg4
EAUlNSxIn9rLiDBpnMuNA17xguDw30bxvaMocll0h8f7OZuNjL8yTgU5Tqab7rGd8ezFLfCPaoL0
70Gwrubnfz1yaPHSqxGEurZ2VjkzGzGobtIHOMyKUhGxRWblV/M0uV+P8snEDBOzqIq8bTph3sfV
G5FvDZu0JhK3aiqGWWRc00um9U2jj5xqCi/15vl8PCIA+pji3p2L4g+y2BsGaR0QCEJL+Y9uohRX
gxCiTSIm5amfGuXH11P85IAwRbqY8cgg+f9X5I08PqQVFnKOihjibklxoeyWfz/vSPKQF9OU1epa
ZzrDVqtDcYdzYPeZGNyaE3ynNknnC80r/3YLyERpvCQGTyWM+LO7G+gRalOreqZCZzuA2oiyQJoZ
70HsWxtrNKHgpuFEBa/t8s3Xy/jJzuFtIReo0apQIpXy8aQMsRjXNf1K7FJXwycYQNoTzDy19bMS
1Q5bT0EU+V8P+fezQl8KlnIt5PB4nr/Z0SgX1kgTbTtQimWjAcp6yQQKkteCTHR+G0Dgleyyjkjn
fj3wJ0fGRNXT5AKa3L9zqVnaXuK/IjdoD1En3CSamtttVY3/7MYyPQvZSxm+FYrfZ+9XWU1Q+U1w
X1ZmFhtojQEab0JhcBWyLNcuHNDPjg5PM8nAdUXBzH3cv16hIxYwVcJSc4o3SHsBrctiAVH6wEgO
yBHOB42c3UbBt3749+U0WEaajZgcH209Wn94IkZM6jrUNcD/YJluJSSfvBJJxQsh6mcH1JAJiXEh
NSLVM5cZyadKQXAeYLKeGnYLXuFFmRD1BH5bb6GJtNuvZ/W3+4FdJpJG55aoB1P9cVYLaiolDEHY
PXmkAY1UQ0qSOtVZoF4IZV04kp/Ojkh/9UD4f/Ms3kedCmgoKg2ouATwCOgOTNGkLa0p26a5JrZ3
C+yfS9mwTwZdG6UQ+7CivONnr8MiA1WuFrg2M13bqFNB45rBwpdo24R57v7zegJNQK6UWJWnQTkz
MPmYwrRFWgdaVAfByImXqc6e4H8Z9QRLfB7lS5Hde2+UjznhtW0K0ZXJuuJCnG3hlFtRqFOesC3u
Xu7FQycexgkVMSvuim1gUj6S4rrdRKAj6QMoUKKyw9mgKJijk3fh/H5idCzET7Drio6BP/cxoxF0
Jh2iSvA1TejRTBcYX4ha/Ner/Pmc/xhmPdZ/XMZE77JBDOiAEyzLpNtNvwps0S5S1Zxcsbojp1nY
iSM1NjNDtbbKKEcjXm7SmScRL/Sq+ux8seP/NVfAPJxd2RJBucBQmXIIftxRQaz+Upo6BRYmhvuh
JU77evKfLTEJcB4Uns+1sdvHuav6Qn8KpBltQ1NqtNdgERlzPl6Y1SeGAbeNcggC+Qp7uc76jxUG
HaxmU0+wgIxe/RwkIbXEWg5fab59yR/4dEIEXqtKOfhe8WwBUUgGJCDhdTQ0EneDBlQgxZrogtfx
6SgQSzA85D8w4h8nBLcpqGRap9IqOIxNH6kitXcJt2BBf70/n60cLXx4X0m+k4A48+UbPHwTYisD
CZ3oC6DTXaMcjFMFa/j+fxkK8Wdr9a7pA/5xTnk7tZ0lsEnV1FVHM+giqpwmUF4QRWPy7X8YjI5X
pOHws6XzUBxJmwiFaLzegSKM3/cdzS9BibtDl+X+10N9tlf4abyCSDLzzJ/NCxyTqrc56RtF0fIT
chbmjW4O5gVbtf6Uc8OJULKxpoh4Ic71mIts0Od44dwVLdhJuwcvusM4jo8RWSq/6mH8fD2tz04G
CT9giiCWqGOdPX9KB3E81ymfoalVOMkCRa5JaBSGcx9d2Ky/50bKROVQ8PCRzjif26hKVtaCq14Z
1c0mCupTaTZ74HL6Vmzi4cLEPhnNRHuZFgr0fVkhZx/P4dgrAh3HKbFro6Dvw9wSHmjvBH1H6pdb
ZPqCC07n3+eD7LpE8xz8CBm269ldjkUd0L5QQmynzv5cSctM3k0e777erk9HodMh15h8BnXPj7MS
hEGfFhSaQLWhwqoOYXMDjPNSX6VP1m71hSi2ECGQeF7//g9DS8oehpQJtr4Y5uFWkoIVNgHzd6/m
o/5droPs9z9PiyNIpklGsZ4qz9m0FD1r4jAiLkBlDI89l3/GhfGPfarJLhAUqJglDDqPx7lfKQsI
ThTLQIxXKijptujHkGFWCwc4BiQ1kT27cJv/3i3sukYLTgJLXMzzomA9VLBwBgtMX1b318aSBAex
H5Xxn607tArRoHu5gXWXzTPrbuZgfgCBpKhjdKWXp/mvZYWbNXpyqRXWXxPSFYkw3BCJk2U6mJ9d
KtR+G6EXISNK9Rw/56VQeWkX/XOOnlGIT3En1oYJTOjj8QMMCuLbQHK4SUelttPCRA5nnMdUOQx9
BXQvaS2AdHDlufyoXdYXa2WfzXM1G4TlWBCqjh8/QUa4s5J+QTA1GXiZuFGiazXW8n99/3lO1j5b
PMy8zJjGj8OISMT36prLgxpmupYy/ioAGm+/vlurr/3hSSHtubYMWevh1vrfj4M0cdE2Xau/9PCE
q1I46fE2Fw2/lGSbrjc4OBC/6Nlw4Uz+lWJYR4VwRG5XXUWDzvYQPCGKvZP+MvV7KzKv88GTy8DJ
9MRdlqevJ3g+FAlkkQoEjXJIu8KCPjMeMdoSC/BQmMH6FN6geBI4/ZgPVwKa656ZBwDKeE3drwc9
PyHvg1Lnp64p42Kc5/cSlIe0sZwiGw2P9ARHIPMWczYvjHL+Ov83ionPqyhrc72z+0YhOkQSmKlF
UJ1GgCXCmo9FScmBW34JNPHJYGvDELhoVL1pk3Fm9ZuypFWZtiISo4Cxxsq840HjxZy64B8PPvP6
MNTZwdf0IDCWmqHgJ44QGfJgg8DKv7ps6yikf+iPQXINS3JmF/teikDfo9CIkdE2I5VjCm6L4f/r
SaBCCxMCO0XKiSTJx/sF62BJNB2CYhBXFVFsG6GymP2r5aX882GUs1tMQIIuwETwiChoYKOd9Sym
0vPXM/n7AJCOQJ7VRNqFpJJxtitTJnRyuCCnRuMi/ac0oemQQdJdtSWMS+2S3o/un2YJB4PBSBFQ
MqHIdN6lbkQnQZ0HSllU0lGSwWcUIGwb7XUj5PUNANzS7/S+3yIAKztTnMg7lHKzC7bxr1tMjEzf
Ewm8lLnyOM9mnNeorOeR8WTFsABqpBadSU8veVOfDgLKgzWlbKOL54Mg/YKUcPicznVueUqtaPuC
fnXW5p92b0XFqARC1FEYiB4oZ7aiz7LJivRptGmIF4FersxvaKdAI1WT6EKMdzaj/4bCy6VdK3Vs
Whp+PPJKYMRpgXNr6zkE8JYJun0mSJeMhPhxHIq6VLhYNlVhg3glzysM/JEkSJF0utod/ePW9X3b
9q8Ovu+6/sHh9weX/3ddx97yK/dw5e/sHV9zOPDbvevyd1t3z995e37JV/u73dHd8rcHvnnHlzrO
jp/mb2x+JD9+/RK/5Pt3D/5xt+On2fw421v/2t/5zgtfwkewnfVP+DW/8Wzb2TpbxuVr+Ym3myM/
/sp1+VEv/MnOsz2Pn/jkHuzd7sHeeQ7f43me4zmOs36Zx/fz89Yf5lzziwMz4RPdrcNvts7+0duv
X+rtd7bn3Dguv2bW203J5B0+ne9trx3H3x389YPy2TZ8553zyk/d8qX7m/vt9n5dJhZq/W73cMjt
ddh7hz/++gy+Jy7//1b/tWPn1Zo8aVoV6NLp4B9fdv4Dk/KcV2e7d+4vjPSe7PlqpDPj3rVNJnec
Dd89Pb0dQ/toe883jmhfGEdZr81X45x5F23dVnCYGYctetrd3bHPDuvNlmyvDu6V41wo+Z/lEf9e
wrOIPJC6OkFN/XRwXx44LezT13sEyuXClNZr90d4B0YbDhIKSYfTlX+1Hmj/8P4P/z6++NyNI2f1
8HLwXw7H2ubiHF5e2Ev7esPB2t1tdpvNxttsru0bTtjeudpynJ+vr9+P47Xt3GzZb24e18J1TleO
zf309ifn6orTt99eMOEXD8KZr66KtLVMWC/3yX3g3rBil071u7v/1Rk4s3fI7UBkZIgr/+UYelxL
rvtxvfAs2x3/2dkbfrXe6tBmhvvfW/Q87d/udrv9Pdqn+0tH5L0s/tUHOn9SOlNJ8vVQHncPR9/5
vd3Ftr/x10U/+Ng49/6wmkk2ho3wbGygs/7WPfoP7sPu7uA+ldi2jf109ebzA5jKcWNvHm4Hls/F
itztNpw7b885r2zv5jWx9/dstevKtnviQLxY9jfvBkviu/bW9U7Yof1hNTBfH9X3APmreZ75Vmkp
TIrEScVgH+wnbO5g87mfN759959lZnoY0SvHvfL5EB529+tPoLz7IV99hDPHa0HecB7XpX7CvB9Y
hcNq1w737tF1rnY7rPX2hduCscbi80psPK/GvPo+a87Ts11fAfeJzfFf3N3xiMHm3BzvQtv+ziny
2RNeCW/PLXzCau/td1u22+yOu7tfu9D+dbf+0LeH40tsPyz2W2jvMHbYoeMdv/31i9OIzd86N/fY
WP592t5799vfDiZ/e28/8IpMth3aG67q9+ubm+83+633bbff/rw/8VI4J54Dx/PuXfv1modoe7py
77mitrffX2Oz91uW3mVV35eZmf9muXlcGZG3ZXvgXT5cOVvvhqv+/oWP9/zxahTu3avT0xMH0fl5
YUe+tl54bh+tF62VSsHgieGVvOJ/nN3NweXJ4+rbjrv/75FzLpwD2tV9aTRpaPdx2HQwjKFkWMZk
OQ5H7j9XbR11fb1rm1tkv61vPeaSe7Gz+UKsg3+3vspsNBvPr+74hp19g0Pg86v1e3e7zQ3/3t6z
aO7eOb07Niyrv76a3Kgbbu7u3V3Y7vdcyPWo++sZPPqrOY3sLUeI5cda+y72+GrdRnf7dMDTcbdH
l+/5egPW1+H/L4T+7vz9H2XntVy3ci3aX3Htd/gih1PHfkBYkTlKfEFRFIUMNHL4+jsg+54jLqq0
rstP25LYBNBx9pxjkJbzc4+Jnfw0SXSpKgifZUwRdIwhrQFWc6HJy7lkqtPKin81Q+bH6kXmFsE4
+cwgDQdymyQqHAej2aVTPV8A+O2vjD4ytjH3GBTdTwaMDErrxwy/HQybPtobIPU8dtrnzl8nZ6Of
v45JmsZ6MiJO+ema2C5V6MZQvKp5yt1Wz/LjBGlqk4AduPzzC/6Zsn/6hqlgUNnPk1dJyPJjV9P1
AivHzPY6TpuHnrprqKbadgmzHTaJnVE1L30yvvQKZkM9vC+N/stEduBMMK7usj3KoHPXR+s0e/IL
EV+xibM4KhUOp4ncVL8CTLGxF8lK42jvBWj+7FC2ZKDdgDUvs02WLIV6B643eVsSRCFnEsl/8/JN
09RkssjJZYWL/PGFhM2i9pDZB5esffQKZlX5lHYJv47T/MxA/03v/tDUyW6iVmY1ntduF3emtM/o
EBfECPsze7Dft+JwdKLIYA1RfHygBuJIWOaMoX6J4o3qTNJGqGBA/9yRftsK0W6F9CwSRMyTfuQg
wMqh4tKPqjR9AVjTXkmDZN79uZXfdQ6ycBkSXFuRV3eyOSIZNhJDAfAmS5R0OxRslynWVaIg0qPu
QhYAt9ReiIM2pMPjf960rdIhyOVWPw8UqDelMhZQHzTuTC8nxRhfUVZJeyg8xk0B8BeqrWnecCQ/
V7bx+dVS00gYnExyYpxMCR8/oDSSdiM1KWg1W68v06ysdrHTnsuE+fxqbbKz+HSyLRN3P02jiOV6
MGVRzC7EhDvZNF4H3X4IF/MwANcDp9/tLL05s7lct44fxzoXxSogJ26/VaqnTraWlIaP3IaUM1AQ
OFJfHIGzZScULTE96P8iBqfdRuTGQE9Pn/78OT+u7OvKYiuEE8g1JSuGdOeTpklsps4/o2nbpFZO
m8I0qERcB2goqUPtmnMXQr95vbSnk6FCuRh1RSc9d1aWUI9UUIX4KTJvKitz5xS95E8iEzs4HA9w
mMUOVcQ5PfPn+WxN1yKFnKofes9pIkOMChpuDfhreJOSl8mV5Gd662wE+FP/z+/0t01xnQKjA9Q0
q/bHjgrlcbQKSQA4y0mb9GLQU9l1Igbwtd3KYftza5+GBUZkcl1NnV67plKeLNrSBNnGNqiPNSbI
alIDfVRkaG3/3MqnfrLWEdLEmpxhIKxfv+sv51cn5BC9QAgFY1zYbcD2PC393IyN71Tu25BqRapv
/tzkp9d40uTJa9Ry8Aw2vikPEIfwFT17Ty2l84s6H8483KdX+LNIkgxUNlikFZonS0O8zLEMsDLx
ornu95DkCo/K7fJMt/jcCjdOJEmSgsaqilnn4yuE+T6kVg1DxslaI6jjYYGnaS7bP7+19af8Opew
fWFgMbTo5KoNJ/5jK9TNKxg5SUTuw1C+m5wBpWXU72fNGlz0kNPdUM1ngoafmuSNEVJei+rWmrrT
aHyuWNqktZS5Jm2j+BN2GcNzqk66UeBeXjt2t9KE5y7484Oun//DgxIyZ6e2VoXQKGHJjw+aT2M/
yBmazm6TuL03BtVWu1T9+EwzJ7EhkznjYzsnyw4bxt6sc9oR/stT6WNGc78fbl7//DA/I8V/ehrt
49NMZhvDZaAVdUu+p4tpLVCugPD52Ok8IyApyj027gG5kTs//7nt02uBT0+4dtxfx3aT5XqzCk+l
ne6NHiWK7pt1aR3+06X19E2uA/6Xdqa8hNZV0o5+G25roEdPlJsdwjMf7HSFOW3lZIUBlpTm0vo0
ywZzmwfW2Ss9cWYsfzoqnbayjolfnkVLGkVP1+91WQffMu/h3di+Pt2f85or62f/U7c4mXYpM8tn
JaGZOqAqyIMO5T6BQr9ePOsRuvr+TE9Y+/KfmjuZch184kwfNDd630Dyu2+le/jh3T+daeY3E8av
Q/f02qRoy9YC1L4+FXxSj2s8D6OjZ/um/7r92vqPkBzPfbAz08VpeTrRO+HEa5uDz9mOAZYEz4v7
9ngVuzet/8qxwI3d9MzCcu77nZY+aiDU1Hz9frP3bdnIW3ylQbuJr5J96Obb3j3zYj8Gzj/NVerJ
LJLpEC6AP6wPGXsF/9NdeOxE6M/1/3Wo/qGjnCZT6xKiyJicMlcpEa8MIYWqVdMfhsw690zn+srJ
pGFbaWuX60CzjS99uEswWQgVFW2ZAYo7lwp4Enn8/AJPJo/UllQDHOy/XmB+jUXLtzYYer3HxE98
AsszE7Hs/jj3lCcR9c8Nn8wnY1RgeqppWLtXD+1TdVUftG/hDRfBSFHE6/xQHpJr7cZ4ONNjzr3e
kwkm6qbErNYeo9Fn4GLRP4cduzwvdC1PBGUQ+bZne+aZSfpTvOVk/lRPZppZLbO8XQcGqWGbZKf4
D4VHbDV0Ba+32qju2XX8dxMAqVrUWK4sA8qfP87YbWYXpbx22TrAhMn40HyHnYPuOcfCQ7B8297g
G9k2W/3C2Z95y7+bV39t++QtQ/ubc1JX2Kv4Y2A+5Zt4M25mP9u0e3V3Lmz2u09KpgfpJJQ7kK54
ciBI0YikcyNat8HNIyuwUYCH6vN7XzZ+utz++dFOJ4L17ox6JpXcSGowSSf9+FbNLlHDONcXT9I6
bQO9EueF0iQYcOflzBSun8w5NEXhDSmYVIjbFtTSj03ltmpO6oDXNIQhdKycsqRcS8vPzKGnb29t
RSe3iNPAyjI5Da3oyoyWqQVG2cFMuQYJbh2aIW89eVaL61QUxSOF5srNf/wWCeJwrGLTTnqaufaf
X3YTFRirphWYtNGBiwBqPnOq3hW3yITyc31xncJ+nbp5QM5wxG6okzQojj8ZB7gSm8WxpNmzyqF0
PMhk7SNoXgiXjVFp2UOuDB04/sISo0vOQSu5kKuLmzydwyejK7sKvNMwDPu6MNVb8nxrDJBNImxX
yFgt//xePm2+yYYja4k0BBLNHY2soo8vRkdxVnaWhWJcGQaMcFIezcyGGAVif2rNkBoW0ximdIN/
fnhtyAl7i1onsn2FvK1lkwrNPMcfOt1frr+SRv8g8QgQP5bJj7+SBEIzkRUxeQiwMjQQmuqiCiu+
kpJhwJMVg32YhcqymwzTmVnz82DT+GgUDhASJkj/85L5l24CZ18aZ4p3vaazX2rSah870JDX8NDP
1e/8pqW10NkkQZKoAlnWHx8yalchsaMuwI5TkyRXStH9ak5huZNB9P7nj/x5XBPFJOxlEWCAEHCa
LBlZ8lRUgEY9C1Bh0DUT+s06OnNG/XTI4bPBvNAoliG1jyVgfeJf3l3E/YSWLv3ghVIcuhO+dzct
Is2lQxWHpF+qwMrDPFDlVL8kzzJ/N4pZOTODfR56/A5kRK/F5BQAnAbb5mUYo6pmdNmYNswgqkLp
Xs9kqjWcDlLhHrkEoL3/+O2u8xj11yRhKwTrPz53YcSFVuUhGKS2gk8469mmKCxt95+3QtnZel9A
Nigck4+tROPA9dScDkD4sK3DqcQBUc3nEkA/vz9d1ngQhcDamqF0MvSyWcusjpRdLxlFeZnrreIn
EmzAEba7X/RTuPlPn2rNpqXWhUsQeo5+0mfUWW7zRe2w9yxJdEgradmHGPPOHBI+Tyi2akDU4KG4
dftUDgKThVu92W49S0pKX5ahE+YodHaybUjk0hoj3P6pHfah1P47Wf7/vE3/Fb1XN/+a9tt//jf/
/VaB4lwT+k/+85+XyVvDt//R/ff6z/7nr338R/+8Ht6brm/e/3b5Ktq/bfry+2uXVOXpv/nwI2jp
37+J/9q9fviPoOySbr7t35v57r3t8+5nc/zO69/8//3Dv73//CkPs3j/x19vVV9260+L+LX++vcf
7b//4y+C6r989fXn//sPr14L/t3La/EtIVrzr5/1P//g/bXt/vGXpv2d8lRGDoU63ByRePzX38b3
9U9U9e8wltYKfC6U1i5JXy2rpov/8Zdk/50txJpGvP4FOuuaiM3g+vlniv13mYlujdKRJwt+yvzr
/z36h8/1v5/vb2Vf3FQJQtl//AVpet31/O9ybpi2RkoncVnwAwrrknUyJjrEwT0UvozE/bBzfJya
ZXJwVJjSObR7tIFKbBtL5CIDjX4Qn5ue6y4sHN0dEyUaJT8ZrREJCI7lbWqjKzk4hQwR1evglr4b
Za8n1FXCNY+v8hj5pIdNt6qeEgcbe+5joJz2S5qaygsXall+UxhS12yUVMHKZSezfMsNqhbtHanM
0JSFS1xeRomkNWhss6UPin78oouynDcLtfD2xo7yAjwylsti9ho1VRqcrt2EFz0Sjtwc1bwwdV8o
Y0shfRHNUn0bEk3IIjeRJKkIQANGdgB5vjd3VmyV2ZYqSUREWh29VAubhUo1Hey5Q/ywQlsh/Mvt
/dTg2tZFMn2p21wcZqe0+cXa/h4fq8BUV33VBVibgjGRW3kGf00ZjyMv1+1mvfN7bL2vlswrZnAz
QaA02iXoxLYrZ/tSlvtrKQGDkqv9jBu+EJ7ixC2UjUnflcPYHxEKE1WUta9zl7A6sYs6lkVr3aiF
HAapLn/DN9H7MA77HeYBI5hj7dmxluFIJeVwiAHR/YgnozuEtdC2WTPInoAr7pNDR40DOwk3rq3u
C1omzlbdjPi3CrlA9nKAp7CMOZXo3TVutUylFK0T8NlxlcCTfZxAKs8bPAV8KLdBpdDcMgEtztcx
trP2SBCbf+KWZQpImMpby5kcl4dvdMtTOw0ipIffZLhOcXgDk42Oa+3yuGsy4vdXeHJuyloOo8A2
exGi1ABRP1R9pruGA2nfVci2xcJW1qr5qIoQC/bUPWQmekQ7lQdXRljgTZJOlr7VLEGKxdINmzoo
Hbyzbhrp/Au91Afmz4YynbskUXNzY0pOf9mm2Ekm/Ja3i14i65gHvOf3cdyottsb/fB1aEJb32mi
S8LDQpV6eonerUoOfPDMulBy61ssU2G8lzQM2wdDyFSOjlrz0uZ0mcosDWsTwQyPtnlEnsQuLBax
g4lwqy6sVE0suvfF6Iw9Xnr9KdPhV6diVm5KQ4PhOZc7ktIFYrZSKY5rSACIdANgnp15Wfv5mMyb
PpJg6S7gANq3lvyBBGFa3KZePoVbZbRSjmIDif6YeuYmAyXMpeEeb5eAkBgLdj2JooLsV83lglK2
O00VVyTo51s97d61VoDypl7fVatae5b4cdWX1qb47SjaLLV8SZGzgwS7q/wW1WncAAjRxehbs56b
/pSVRn3MLbNFDowEZnJD6jXStyHPMgdrpnUlVZWEOGMcDBVlVj8iC8f+XHukP7xAjYwT9pjWW1Kp
+2xoxQUTlIJkemn5pmC8TMcTUZ20e44JBsKX4qDznOVmzHr52zCXWBLcEQEQMNdZYxNZmwLLHDoa
qNqsHMgdEWSYm6iYEkidgzoWgbRoQ3vA8EhxOBhAJHNjGTffhnyAZwyoQ6qDNdNR9TlMZIZrcqKq
fFaM0NlJ9RCnQdNINYWwvQ5zxjQuulJRbhm8U2DMRYXK3eq3IkrSbRnlCwaEZk62nTnCq6cq3Je1
6DtBZAf6IBv4FrzsHr4c6oFhXB6xsF5LFaneiSbaLZyvZTP3+XsprPnIUi8BxJeso5122rErYv2g
14n0ZvdcIHtNVCVua5i1vFewfNSbRkGitbHq1thYTv+OTd3BogT0nUvn51Ya8HEW1nzIsYhs6tax
jkqJRH6peO7M6LxSM76Pk5RcUuJrgyYqqfhVRv0ZU0+H0jlZDmYSNwH1P7jnB+yZFOzqQ3aBNXnB
2du3u7yU3xHjxXfMt+GFY2NjrcNJoVYeiIfXcCO/tczC3BtQtF2g1MsLot9qI+FtfWG3meQ+uob0
ImXbvOf4nN3aDeL0dCquuWb+MSH67FzLDu2DaYfY2bt6OYxT30EmNtS7bLH7L7VZjVtmWnufZEN0
sAc8c9qEs91gGoQujR9mj4l1vE5YYppAjMqseaVqvGaD4XzFU+sEDjXBN0OdprezXm9h7Rew7Gpt
N+VJucvkWroQEnx6yLQOIEuTl4gAouU3scyLaeiOSZJbV9bYPpRUQRq+VjutHuiL8cOOpzvDwHWV
CpkAVBpekA7j9+HAu6iqXSXUV6H0nmK2NxKsBtdgvSzqUr5XsYbD3r1FqXGMbM2zrHbaLOibjyrQ
dk6/ovKoT9ylTV9vjBl3cplPHVYKY9PhCXV7Ptum0WeAH8zxc2b6jV73Xixbe9zgbcD7x1unj/yo
EU/8POrOlvv56HIKbXnDqs9sEefhAaxNR82DFH3jsqyH6r+oW2POMj8erOpSyZUdRkmQDM6I5MuY
36IhGm/tcdk3SfzQtDOGPEm9NkS0m0U1PvTJoIJbk8xx9jDAb0Ot/wGMjYov3CUtErdOe2mbxo/S
+NBWws3ifnJT9ITTEj9H9egPHIq5oDlYKma2zrQ3WpJEl3grFLdu0rvYqi+cdDzE9pIGoNbIe+ir
J3wbu9jksq2VdDDvdXpAMntMa2feT5lQ0am15bxVq+UxTQTiLwxwGwq7bszR5lmmjVNpsm/MJitv
03w1tRZc+zSYvtGRzboWkMVBYsYZ85Iu38VZ6CBu4qJ0GZL5Sy7V0RN6y0TyIErPy0YRkUqZ5ZDq
rQ9ap9E2DijyeL8kg1TjEYgxgjYt3iAcZ9didUmbWH59oh2aj+IPOylZTqzOAM3fYAzn+7pDHdpd
KpmGiLfvheoOGlCOuJizTQJomsk6k4/Q54tne7Rn35EXRMvNUsDTqC2sT1tGkNgocwGOe+50lvS+
uG6XHmdVpYv+oDrV8rUpVXljNLOT+03SWhu9ciQY/swubqtg6Xb1Drvp1iZS9IrRnCpad1QlNpIY
dtTaS+eyxgGZJdolRp/Beoa0UzuB0g1pCdCkjW5kteuul1Y1d12UaNd9Y2DQrKNZWUUddWbiPhzS
Vd7D/43Wu9q3KCFunHTWr8hqmfwh07IAy0CNWTrjONzz0dVCcVzUKbPfhrkedDirrgUM4Us1xkOa
U1/hj/rQP7FHz2/HObtthCpdZxTm4mSk7y7s9reDKuajQdrkJZWCd4k0fa1hT9zabME9vSL9Qy+n
C72v7RwPdWb4U94RvhTFfdSmdOgOGaudNk+yOTW+5jgXiMziLdVgRdCCsffJKImu2bXIrmaVV2Mr
j9cRA5okRXknJxpvP1zeI1N6zS0lPsTWEAWxlezmRtq3YHxeDbRmPpB6JxjlpdtPVT37FFH2MoCW
sXzgsw5fi7iHRhU5b5O+1JuhFtmuao1nIbXNFUcgbT/2WLYls7xXZDqqNVtzHGSibQIdmvToSaKj
7m/RkyJg1MYXtsF64g2GSHf5NGg3TZ0v9yORxoMW44eaVftyBZlvDUpI94PGWmIk8/xQcAn5rIQi
3I4wEjw9VYQ/iMRB+TgbgTNILK5O9x3YwG0CC/5LgZ/Xswr5ResULipGubhF7SMCpZiiNydVnQvK
3uQvuBS2cYSNbjLr6kuyLDKKssi+W6byXk7K4kuX9N8lXEpYCGPPIc/sq9wOG4BkyS6PCv0bqOnq
YEiiv+t6pQlwiEffBLHJb5Vm9NdNrOuP4H5bxJswqNiphMZ9OTLEIrPq7nt5yY/SRE0d0gOn/2HM
0rwxpGLYZorcbqXOYk1TW2lrqrX1MqtJf53XI/wOUx7Zxie1FGh6/jAb/Np2Xk338jDu86RXt7LQ
lbdctgcPsID0FVpL+dJmcNErNH9BNvXp9SBkx2tVvbjO7Vn+mlDrv5Ep//dVu3zGOKBsJ23A+GBX
22okk3BIIhSuudnse93pPWFx35aESL8qa1kOuWxVWxRbyRbN3IQyuF/NXLnThMcJhu1WdH1x6/Sd
bzd276l5UzSuWcnLTWZWszvrfXIAsJ89gtldFRWmsWWg3sUiaw+zbHBTKkL8DbLmV4i7MHdTqj1a
sXEkZOeQCLcEQyLVe9nKgrRPxZekkZXbrqkeNLmoj5OGQbkwSYw08UKgrpF2Wmdn15WkGYFoiNpy
c+m8Gqh4UV70X22UdTeFEplHsSjqvdL+LDpvUBkSSvTNBO9SFc6P6OIP2ZiPu7SKESCxRdpEEmbW
VJlyhMGNcCfohlRD49/z5zKcHwbUvnoAer8doHbPOlcjHPhmFprvaVlRSI8y4KYq6viOYzqny9By
2iszq9/SbMKAk2oCyxHS4GNdSc5FieX6ALyJFA1nZawtOmcOko+ZQfTlBgUTldfGiI5Xqe8GTVa9
blQ4+0QGYQCpMK6yOo8u7bRaINT3GeujEnuhXqO20RJnV88tb2NsIj8h2LVJM2Hclev+J1lNOLoq
3mQrZITWhNsycsxQqCgabHfT2o8ja6oqanmjNe3TmjHuosThHNqNOHkghe/mXAe2UyaT4xmT/l5H
5ZdUjtXHJW4Q29U4UzJlnr7xvYyD1P08KCdfWg79X+jOe8yRiWctebxJC93cSsMgah7fLPYYfPKg
IFDApZYzR1SRSmHq540j40ldMVhGPOWBg9/yoGepwTY6sl38YhfRYNvb0Agv4bPcEWeLvFSWkqs+
th8riCiKXDl7Cn9RUg+9N9Wr4TKD6sQO8JYsOMdT+iEMljp5JU5SsOrn3dYEy3ZUhnjXlylOtXrZ
y1H+MhQ6RIi6a9vrQXaepDxRvUWJreuZbewxdJCoeMpi52P+FqtltIuNrr+0W8vcqQQLXqjWJtCZ
S5U/FctWmp2j6BtxL5lp8m1YV+dOm4JeEtl9G80XuWmJixB92Qa1TvFQW9kDgaP2qe2d8bpnHfDn
ftC+cz5AZCpdVUr5VrZx+TpObXORz1mVu1o6yjtMnaanyKDmJClrfU1d7APo+UAyHek5hhmzhUBg
vqYKyMRp1OWtpNYX+RBPHpMMlcXqokXs7bVmN3aDsuMQ/qJVCv4pvfti6tN3ukjIsNCqa9Gq0nYK
R/kiKasLS9fwa2lVujFwn/7ACj4+mAR10OkB/Okd7FLVHDXu0octpo1s2nWS9kYOdI33sWgTX61l
xAoKdyLTkCE5H+LmJm1Ft+fIZvosvJIvVtOuEKrh6UpkH3KiKAGu+soDnN9tzMLgurTCfGXoNZ49
fU5d4Sj1Y01s25OmBQFWOS63qq7nB5GpnIDlH8tkxRtoLtGmkhkPPm689l7My/c0VJE3zbYOvE9u
Lkv0eEFm/wTxgEFrJGNygYu020quG9+eh+moLo68jerlSjHti3G2ntkesSmHt3QlKlHsOxyrFzme
M68qc4oirC60XsqEA7Aj4h/TzFqe21btU0deXnTpJAIrdCCg8nCeLeZAjo2nHAKQ2zdL7IoCHa3T
OxaLrlZssxYZNbLw6aqtq5x6B6XArrV86Zd62Whzb11wP1HQtKq/S8ggPbmQ9Nu8r7kGW++GlKgr
LqsYiaTG8fdA3Fa9T0q52rSqjO1HXs912sLNVW9zJqyF1GzrBPmZIzHHw8K3AqpebmsxkuvcyKoL
lrTYzeFSc81YSnulwy7bJOoPIlD40Iz0vlUhT+ejobtyzWWbFZfT7ZCRfkh084c6pM6xHDRzV6hW
t1OVFApBU0dB4TQ3ppqSHDmrZFNR2sEa2BaHkf3TFYmK1H/MbapCXSTcsUcJM/rYzDgxjV3tMX4M
r4WReytBttvkKEcI1zUO4dG89fPJZncUjk7oL9ps+UOLissy8kcWaIzw0rwEcPkspLmi9RyzlL0m
ll5Y8aRAFSPCIyuq9pE6apsiNa7nstgjj02PSjSJbVOh7wDfwN6R+YGzPZZaf9bHMsChl1CoQ2QJ
RL+y1ep28jNVKEGHljQojPaxiqanOSKySHhRfYny5ltemddqEWJmX4zxCY5+u/YtMhGUBKW6rF5P
SyP7lGG8g6TBy1nFWTA2ZrYRktUR8Zm5fzTH+qCGXXIRQnIJRJlaN1mOCquKhi2253G/RNPsDWi6
Npkev05DGGoHzuxdeEQURFXLULdxtc3MIhsu1M6c7tE/GMYm67MVFRURiUd0FMpQCgbAjW7LRfZ8
3WpLepFg0hyww2kyRUdp3YbEzZwhfqoBnaKECeMIiS4i0C9Tm5mcoOVJm1xhFvaXEcpl7QmCuM85
0rGHZKC/AVkS0rTv1ZCx00SCS7IUoS4HvFiRp7XSvsWLGOZSxLnSHudhYxWCKa9FjHwZjXN6L+Q2
Ut6ljnDdrWWOo3RIG7AeLHqaBm+Q5jv1tgMZTQSq1vrFV5ywF5fa2KjqoVZqh2Oj0ynxUcyGNgSG
AjrSZ9JUlgMQRXXwx2jOm4M+MpaAG5rFdFGYcq8hxgrVa+QO848BbBBUh0EmaRkWHNHPhNDyDZF/
Z2e1ybwzy+ihWPp0M8wm27TiMuytxxyIC0JCAnDRmDd3ZWQc4Gl9C1XKAbJcQcpbZJQ8TNb3oVNw
01fx+Ej8Nt2a8jSrbOry+Vlp59zFeogATXKmTTthJApUKJ6uKG1x6aTQD0uvSpZy3ZbbqEqkfEif
JoQ53a3a9iX9oZksigAIJHtyOJR3CQGkNIiGMi/uy2YUR5mAkJe1hC3bJiqes96mvgZWSn+JOY5r
iVjZqZJSeygPBy9XFylg6ayepmF4zqvioait8LWxM/2uTyTjTihz6VFwdDGpbBHN2iy/dmQPsAc3
7qdIcCxgkoyZlNRiW/eivCm6WOwzB/+l2xMyf1ra0NprwjY2dQoMXl3i+YcWlvXWUhOqUzSBB9VA
g5pjLMZFA69GGyJlTwDA2I9KmP5wmp70C4DHWLkso2qVS3ta83WMaVS+TwAamEIWYcyvhTkX6q5I
hlwN2IrXxk7r9Tja0ukpBEmSFmBr0lVTu09ism40PGF1ox0nNTWSgJyzsPZ0JGUcIFQufjgimxVB
3JKCu5DSPScNnIQJASfz0FbIy6wCQ3nPPdtDphvNREwtS1hV54CUmH6a/a6el6XeIbEtW7ZFESLu
Cxwtr1wFhYWr8m023YJaNVnCJVj65XmKqxtC04dolmcXdaLlWnOFwXwhUlvIqb0vuVLiyA70aRln
+cAdRaJjH7XZdRrluDVL09hoML2Jq+i4IMcM63RkXzqDnF5x3+GOHFe+Rk1znVMm5dXDVGzVUY82
5LQAuKsm6box+soXBCW9IbWB3zC7Y2A3laHeh0LYZHW3hXos5UW8LCuVJBpC66JW9CRQFm18iWs7
PkyESCtChERl1wrNi65Yqk0E7nhn11N06CHZ9ptRdI3g+yTtQukQqz2cx0zyc7oM+kxdK8Dfy2rq
qaWsuEaY3YGPelmiULnnYuCiUJT9OMdIKYwpHn8saGO2CilBjIgc6Su4xWBQwdbmbddaXpHMqsf6
Ka4Hg6HrLraku4JI1cYaqDDxLX1OiOET8nleWseAkCMRxp3Y3n416/a9rYgx501nXggNpSy9KfXZ
pUQEDNXqspsWVPPCvu5GDlxpn3QbdujOPpWn6YDBQ6CjK9TbuNKuTKeRtk03b+0huaqzdtcI0zkq
ZoixHCRFTe7/EF3q3A54Y+uMqLedRiHjQigeFU1c+3RwsCSW6AfJCq+47WBR5DB9W1v0Spkg4J2m
p5dmnWyGxTgkXOc1ZNnBsY3Lr7WE7qmcrVdDEKfWdW6ZYieN7hRsnTuiAPFtbqVV4Ay6uiVvjOht
zC/tOFUwq4iCBekWrTO8liJa1wsilJqpjS7RgLCLbgshT2/Mt8Xz0Fgjo7EON6Y8X+soT/3I6uzC
WyvRqMTNiCKRwjTuetEY95TP6Iorh0W6V0dF22npNPrzkqkPRGXfRzN6BG/M9Rfj7oL8kmlnRePi
z/bSuU7hXJmhFd1Q2ddpbrLuFXKjbxBKFfa+nrhraloW7bzuFjccKFCrOk266hWj8RVFFMdJqkf8
eczPDGhbus/tqr4fhuwuKdjEhpU+bGzuNtGCZIovCXXZR7mBEtoqqn3ZW89lqsmuPNvCk8axuCwk
lUNg2GyRRLTfoqbjzNpHV9b6UhsFvTIHuBRloDavORhbUUhfGhhHuyHs2b6l1VOcFa2X2RhXUmV8
HVNIf7bEzt2f49RGkthyz6mVxSX6cNPXI/OttAwuaci+egA+h8s1Gy5NAxfpohTLXovCDQ9IONpM
f4bKMNpnxI7LGRHIKL1Yeim5gknrMA1G4QOchHBUZ3H8MOisYsdsHIbmaoaUYkeu0YbmsSDaH76Q
yxYaQeNYoXLMoIC4w6DorLsaZTPjGE1baAhHeRQcPRzBbrfWR/NghoWaPHLxEade5nAQ3mXzWFGa
JMtx/S2EjPl/2TuP5bi1ZU2/yo2e4zS8maIsi2SBpCjRTBCiDLx3C3j6/qBjNoUrsOLuiB50RO+B
doiSCrUMcuXK/M212k5Z+/gLmPB/A61R/sg/tfWPHy1wjf8HMBr6hxCNhx9l95ZG3/6r+Plfbfjj
v7jgBMV7xMb8z/8J2ABeAcgLyWn+41folP8GbCjKP9B4RZAP3By0PAwi/gPY+AXyMCGY01WeebsK
KI9/4zWMf4C4m6EaNsCjGbT1P4Fr4FbzG1qDujboVWiBM0QUKUfonr/jpFQJMam4LvemiTm6FnCl
vXXUUdNuREUr86avJTlx7Qk30R3G76E4CVXUzyFFM0BIGl3ZjdNJtr6Z6CnE28HvungbTEYq0yuY
Lf26eBwd9mSRfRozw8Ave4yrYpc0Y/RFTbvB2VDLFOOuUIcwwww09H/mRiLX+1Hp9McGN2juRqHV
3eKM5hebSdYm7dghk6cdLL0Y+50uWgtPY2siHRa4XH6pIsvJrjoErscn26qr8aSMLd5HvVQE9EIi
Ref+VeB72xvCjDZckHHP5sjzX3Uwb+V2CLuUxLjMKKJNU00dQo64RbgC7e7M5VIQ3TrSiKW1CaOZ
+7+C8SuyA1LyloHkfZXNnpuc0IyxdOPadr5MURw9V1hcjftAOO05wSLGd20nVX4Wbesr7mjVFKsd
atZX1L7piRXITt6FhWIXO40D0N7g26lGu0mXCvI3HOlkNyoiX2yMyebSwG2rZkjRqG9NrZJsehoJ
de0oMuVNnhv+HvegouDGxGCIzCn+5hqy5DaV2q4+RLnWvjZkdFTxzNzCtdCsz3lnqrh5NBNGe6Kr
ndJNG7raG527o+RGZhp/rZ26fijMIMIMO2ppU9XpgIOqNVnaTY6xcHdADyLQNx1OpOoWzE8HZjbn
uN3jD12RFlUmSPAKTf/4QdR9az5gO09pO+rlvrkaAbGUV00XV9Em09Uk3AUdJxZe8mOhzLdmP6DK
1+f4lwMEqDcmBQwAG73K5dQwI33cGUE7SQfJiOT2Jkkp/95E+Kpm+xDMhtgqZj17W6uAGE7ARqTn
CidsnNpH7NF3Id+jAkbjlLGrKmal7DCYpZgWxBpt+Uzogb3JKw2EZtpWSouyuyZ3N2McOuqmiWij
upVIR4QYCP/1UcqGYs6D4gTX+bKPFDrWGGJLj0UxkE0GSkm7YBwl0lKkTqWnKKtasaerSSkB9dYg
uolKYFYPUVc13WcjVWekMcCZ4SWLYtA7Ydq30WMqhUN8m+R+cxKD1Wc0d1u1PwcipdxWt047XFWU
1ux9OeXcMvou0fznlsRD/8n3loqDM0a2ssVDWzL2yEwrEeLgalHeG0Of5/j40gLYh9Uoop0YB6Pb
kk220RW209jZUw7gFsnlYEbS1Jlle2leTxh+5ULSThoW6LNBrSErh9AZjZ+WkbfUMRLyp51sZHK6
kRPcu3d1lKX0+3szpE9gDFl4FForxwdHS0PIWFMm6tvA7+V8A3y0zM6qCIhceP226vcixmGaHN7v
2jtHiQx50wmRh3ujkuOA4sOIeGElp0W+CZtUbq/AtZukxPn8p6pWJNERlnaFJXU6NPERIEFTnFWF
yHMEFZCGV00zpMBm2jwyNir7yD/hzNzbh3yiM7+JG6NC7Z42jL9FASGjZKdxC9wWjQ4CIS3SSP+k
xx3C4WWkC2PbiNH+ojsJX4fV5x/lVmOffJH31Ta0i/glUa36ZzX6xs8xEfSb8mYsnuRhfnpGB7Hc
SmEPD0fIvqzxigFy2tgUcnziG1DwbW9yZWYPtQkrodOxrHw7Tfe6JFoPPhHuydgiWmcYv/L3EkPi
6kjbtaStiIhW7RaDFf2g/Wmdk5F5nZFixROd6PpnK0+yf2x0vf45Csn4yd0FbEFSFdSzcQuHGp2F
afFkK42tcuVsiu9+obJ9UqPkJc2huzTQgMs6pvZmRFzJp/HFGWRs38OCdHbD+yt0utQBkh6RMZWj
K2udbV+pnTxQ7YyMOrqqbTvu9lPuiy94UoXVDf7tyWM5V4UOg1EP0hWQG4GNpoYy8VbDofsZeE6i
ScdALfAXcusI0eBNlnfFTTcm1PbaXHQTfT02G1CDrP+cKbb2IxpAQm9NpxsfequpatcXcoCSot/J
j2FoGFeA/Y1qHxRYLx91pfFve4Stv9cd9XMXAxaqtbXSYu/R+jF3VV8HBehCD2lvVGROc1B3Y5bv
w8Yuzt3QqdzBjFF7LLj/RpteU3GTzKnsqiCSMq5jpR8VwHKy8R5cmK4fAMN3jmtVOGlv8hFXBHzZ
IfddV74TYj0jZPURp228ws0M1bL9RH3x2g9EP7i56TQRt9aE3qgsZdNjqUTNvZ0K8ymWIpXigFNb
p8CP5iaQ1ofP+MBrBDP8l15VYjnrLeqUUvRQmUDknWrKXFNr08dJroHYyJUd77mL1C+tZge3gzMo
+V5L/eRcjVX+VLbZ8JSnkvosyYLk39fV7A4+cxNszMJBbVxUnW/tej/oq50a1dnnWQpPczWAApwx
NlSYbQJi/qqOY0y5D/ooydjs6H1MvUm1KpPYVqpjsCsnyucUDWPV3FSqZn1XseWQ92Iw+/veypvH
Mja45pMAAdYEiBaDjgBo4JEEtPVRbsJepR9bcbyVNp1BjNaxdd4oKqixThQ6rCIR1Q+t6hdv1H+0
fIvsps3BrGlVsgH1FzNDWeHH7CtLCLdFweyJAmn9Lc3npdRrPbrDJUlKDkFbNBlgw0g8WBrwSjUY
o88pGLBom2PpruEUhlbDznYmVTuADS/OBZbJt0NThWAxKG01uLka9asdyc7b1BnpoxoUxrUSCu1L
4aS013SRFt+h4WSym6Wzx2ZZCDBGKh9c7U0nLSRu34b+VBGHqy2g23mRTUU5UvoG19jRCM626nxw
bGKlb75F4HrCjSoKJ9rIeekIN42xfDriPFONu9aEN+5acis+SSgjcXECstBvJT3u7yq11/Ud+yn4
YSDiBMRr7MOXPBhoIkqIEvebkkyKRBAsRgRSxQTU2sl2+K3pMzBkYS3pd+0g6HRSnc4H15GqJNmD
PbRjV+mBDG5odDXxTiTTVLgTh9GpKGe9ZEFlDhKOPHc6q9LXj37qxHdFSYV9n1a8sjQQOE5dGk30
ZCczH14iIzWvu1jlFl47UkSReRpj+1APlc6V1CpisU9AmGEb6geVBcokVZOtZpTprRTQUaXBWgwP
upNbKfWqxL/L0hln6yCrrwPWMZuKLCTSoc8rUfAsSYH2s5ZDkW1lGRwZGzPm64hAyj6T+A1eTlpA
vTFpx1sHYL0+YwqBDaqAAuFf47ucUW6a8nTflJFvuOBogvn+OeRfI7oitCc7bai2EMfswa0gJb6W
vtC/xEWM1omMdkYKSrXIu62Af7NzwrxIt1mQJrDv28axCWVi/BG33XDO4q6bRbyj8aEw0uabljp5
646F6J+touH4AImeqZvRiUCFkjSTp0amKipX0O4CrNiY2V3dSNE3W8+MF8WmIuE25Az6NiHAkmcH
clzuhG+EUGwxbFSvC3LN+4DW6uQOWeXHbgdFSN+kWmXeBw0FN3Xse5Iu2Qy/yyGktm0V99NnRQ6L
z1MTDDreLTMsRw4bsNeyX5ffE1TEoPaMA4cQLpdJSr88AGaK9goY5MhOxtc4s7BNDe1cLzjbItPf
AYnLHoKOYw0bE7mnk2bJyRmRE5OuKhdtdMDNMJ3osmUk9H4Q6N9KYVC/D4yif26rBkTtCHrk29DW
OBMPwIMAKgN8m3Y1B5xC/bwbWrepbDvcjAIjyY1fj0Q025ClJ2DRvvnQgBR4q52sfx2nIbiz2zGZ
7g1MScClT8MA3sgvWNFOdkBw6tDj7ken9YstkECKXPRLHXmDVLZ/U8NaoCTXmfKpMew+Ofi5qCWm
dqq7LcJkwT1WP4bhQhBK440ygJuNSiH/gBmCM4jjCBOnP5oqNy0IUZmNOQhaQqM23LboV6R7U0ua
TzFGJt+iXOFSMvrp8MUs6+5JKHH1pva4pboxp/OXoquBWsldS+MYYtAE1pijwtWqPnmKp5wLkRSz
dcAghM69njvqeUTW5CVLzNmgD2aacVBbu3+xtDEZ8BUBWrCdKOyAg61IXKoKeNXGKrXwzSm4M7hS
1BkayiqOQXHF0NuvdGujNwlg9VvTOO1zkNQTsEBJsZNNZxnxjVIH3Aj5cf6Q2Un5yvUGxZfcHjoP
uaLmmeZOqgKJcng1njvAKmCaaZfYrm9kde3impZ8ToRjfpbzQnqTnV6jYNREWPypdiBxAVbZ9qMA
/EevPOwe6iIBl5iT7tyOQ5b9pE0pngRE0zfMI1N/x42++YEbdDXs2VjZycpz0bqo0MB0smN8ityg
0YH8gMrqn9PKKV4hfxgWzb+W4lekhB3EBiUDYVMbaUrWTDcs2E1Jbn5uVa0ezk5smeUmLlPHPnXw
7prtOJCKDkj7BDugVsp37mFluqG1rsf34RRJQOyL3pgDWNbvwxwxdBeIHj/IBzvg6okIzBkY1ZiR
MLTFk250ZOul4jvBrgF1/K1J4JgedBomkAdzVT13rc8c+x08hJ2ftMX0SR+4TbkOZlYp0QchKFdT
x0bd0uPgRakjkNNuaJZ048vCUrprDlVz51eTTe+pKywc3CsSxV2mToV/60x5A24kaXX7AaepZv5L
6Ba9CLWNyaWkpoONsQnaNJ02Q20X/k6bpkB9igwRURC1R9Vg8pI2+6e71f+vqP2vmav2v//NLPpv
pKcNDua/cZ7mv/6vCpqm/8OaKYoI66gkQLN13T8pT5b2D+6MKJ3jaYeIHrYW/6mgGfwRrQ/KbjiR
QTLU/6qgUZFDAWu2bYcr+z8qnv1WOpP42NkdHfG+30tm2K+AaZPayvORuiuS4IQ5Q7CXxo5405sH
h/Tl3VT8i2T1nlQ1f+BfjKq/HrSozXX9KOPPF1Zep45f007so0Td64Ehu+bkp/uPH7JgNv/1FGbq
PQ8VDhtG8shleaVl3iltrntEV2ODKZ+6KSsK4E5mbXAdmDYKCnqT5XgEjZ8fP3xthJRN3z87sNTE
NEpH90ofyGsLol9A2tqEanMEPfLxM37npf01vgXfdKq1IUEQVPckWX6MlfBqtMOz3JefKj140eTB
jcCixPqFp/3OofzracrvIwIya845C0/rxo0sErpG9ySKmT9cxyUX3vGCTujaqBYsuxA+WAlP2fAS
AFSy3hztiA6hbHMyPwOe+GS21WfbujCoecP9YSMuNRXqJKBWZ1i6Jye0k/MR5lxsHKde/fbxEi3U
af4za0vBrqFAR9DqJd0Dbp88SWpbnOiFHWu5zV8d+v37AtbhblCFgsFK8JN2r0otRnoVcBs2VmFe
VF/9vSz+1xdZaBFkvlM2vmD5IrZgI1FS/takwO3Vu6keXituR7QDd4VshRemdmW//JJheccCp6k/
2kJJIRuM5rdQSfdZI11pXX6yKIG0AuRfOxw+nuW1VVyEkwIA/hj5oQr2FHE+yw+RHYIWeVRnfPHH
j1gbzSKWyCalcxD1qucM6rEQL0U4XZnavkcbR8/Pk//948esjWQRNlq6fZbl56pHaWMzJgH5njHc
loOqXgiKC5X8v/bBImjIiSSVpjFonimMHWLDVFSAAv0YU1BywQMdjL2sIOZVXoXFraHuivgko5Rm
XgV4zTXG80yR5nd5e19W5iaLT6mNAU36U4sEKOQTUYA/rePhOP+l6VSk7LH4R0vO1pTxvrkU+tbm
aRGMYAqJzO8V20uyGYCTd5QoY0EFTi+PH6/EvLB/igyLMNQi+WCbthPcyfkw7LU8sY7F0I4XXo6V
42EpfQqR2a9FKwV3/gyKTPNO21qgqzfOmPe7tnz9eAwrm1aef/7uFST7ngqIprYXsRQg5rmRD+KA
WdtVb477QW6umnL38aNWovbSBQZf1L63+hqEdzg6LskqFED5KTSmG8hHz2Mse+asXHVxA6grO0Ce
Z/bd2HC7g/5Zp8FdDhbMV5o7OwE2mgNr3nW9ARLSDs0cxLNqv4YOvRZRBtrOmJTqqObSNegzGFrV
L9uuFyqhAxhc0AlUan/YdgLIkibRFGpXWWmoLgh26QocIKpNNPONC1tA+V0G5z9vojyP7N0IDC01
ZXAF6Z2UiGs6Ki52VCkKnJZ11Oz8c0pb27V/Vn6+TegFTIp/M8XPMUKM+95+lsDntJra3JRDEl34
RmtTuohxnE0KoEjfP6uy/h2O+EGEAt92KnAXHrDyTsmL6ObYhZSmRpZ41FpHV/LbRzm+pHy49kap
v8+mndAV0TIj9fogFreTCo2DWrN9P8kmcLwivBAW1hZtGXh0aO+TqaRUU4OTIpSt0d8P5lOYBPtG
SS44Aq/N0yL2hPSwkmnwE0/y0+aQqf1eDhT56uM39c8fDsHp94kKJ0noStbEHpLaPgRHMIODeuGz
/xxwUAD7/bOh+uRCRo3bk4dmPIGlBpxGDx3UYr9XLHI3Ixo8mPHDhVP5z4sO1OD359U+xCpfV2Iv
5ubcA0/vkuM06ac4uqBps/aARZRxUNovaVXEXttJ0bbUq32eDM8USpHK/RfmBKWPFYWJee/896MG
N7zfR4G5XlIFth55StzCTEVS59GAIPxmJXoAlG3cjOVw9kPz0Dj6fvKFp0TShcxpbcEWr7wdqMjc
k9iTnsaurMIRTGJXqFelCXh9ovVyyY9+7UGLVz+pKrmSBV27wE63pZXehmhIzIxy9cpq92Wt/q1X
hxrZ73M5l7YGXesSbwygrxgts9e3hjh+/O6sjWLx9svGBBfOHxNP7Qb1XGqOfE1/q90WEBa3UmGL
Q5wDiq61zL8wHuXPQZlP/H1AHF1midxO4SH/cFfD9o2U45CfKDA95mTWOwrAJ72jC01JZ1eZxjaG
HF3cFoo46ZPVXnjRVr7F0qpMhuVYV5Kfe62KelSWqO0WxfzyBsGDj2d2JSotvcJzE6PUSY4LT40r
U3Yloxufar+8pIm+9v0XgUKmJupkRZp5lWEeOll9E0b4XUiXVKfWvv0iTEhmaVh+q6ced9Ub3hnM
Dv9eALIXsQFr8ViuRzX1hE5RO4JSuutCeUc1ejtU9s+PJ38O/X8IQEsDCqUCO4jUVAqconOAXVin
MKf3ImZycoN2qgJ3G6IRHB1t+/ETV16kpd8IqjWNGVBt8qKmOSey19GnoIsDlJnOinp1MeysLcwi
HMD8CiXJtniOZJm3tg0EINCbC5UKfSVwLwXAKw2WvoHOjIfrvI7kY1rStiyamPZJB6Vl2tTdba+P
r0jWOd0JIc5jMVmuED8kP9hgZ+jCuIFsAmP8Vs66c5GDDbs248+KhZrESQMkIMzHQQEMj8my3qM0
k++z/DMBk2L4Nf+rsx8CXqOEhkQsHk3r4e+e5PYi7HRTpBg43JZeHpkkmGExoYud1i89NsVuBt84
B2XeIwiAMuyF7HChH/fvhBhb3d9DXZTbTo9skU3+md1YqXpvKPbZMcL7OGpvYsqRPb0OMBvODfPw
8T5ciQtLtx/HoV8LJ5NHVsbeAHmK/BhtlEuSyCvbb2k5aha6gt2Ebp8nWoubhsvXRKf8787XIurE
yWDHAYiOM9lPp0K0vhLIKyXiEThSoXyyEg2I+4W9vro4i0CU9Q2dg8ZyzjTCPyMoAuzJHSvlGHf6
wTDEfZ2Fh0Y293DykwsDXFuceVbfXZBMv64TNXacs+jhwLSdTmdiFN2m0/vpwvqvDmuRl4Cw0yJJ
l/2zibZ9+Qly917x7/hNwOvZx7eAKg95d+GQmxfmD3HWWkQjo0M20WIaz0oJ/S0qqkOOJ4hrl0+l
9vTxhl57xCJDMZwKfYG8lc5SmH5PQ/LFQdzlTQPA0bowirVlWYQGGfnPsAhl6RxKdBvD0JIgrwAp
TcWFw2HlAUtjH8lWrQHmpHSmfbmTzWgvFz1KPVm3+3iO1j5/PpTe7Ss990FtaSD6JYpsBXMTBgBN
LgqqriyBucg1cg2/o4Fc+hwA/aikT+hhbTJrLzsPYthP4aMBZTZDf0dxEw316/h2zL+rxlUtLqzP
ytm6NLpOVcxs6sSQzk003apxwY1I3sYzMmcIXpQgPzbJ/ccTuTbSeYLfTWTUgbsqZCYSopwLi44B
0SkfbhTzQva7tlKLCJBkWlVhBiadRSGOpiFtK/OrNF749ivBedYufP/th2QIutrvpfMYFwam0Lwj
tnopds2L/YdXfSkzDKuyHQuH9xDUkpf0IHiDyUsgXANbE7AiLrkJry324n1PxSiB6+RdoW78ABHs
lPpQWPLgrm2GQ2kogIysl49X21kZ0uK9Nw3UVKAjsq8qyw2nT61xAABZDyqo3wjtMPQPLi3NWlhe
+vpALFQbw2HhOdqkgVJ4/p1uvRtB6jJg1H9KHPXAO/PxwFa28awh+X4jqAHeayN1kXMFLl3WwT+S
BCBUOis/Xbg/rWwHYxETeqVzjN4epTPyVlgxddvMgkmNalZ3VTaXOi4rDU9ECX8fiCJD6e0bniKC
6nY+wOr2licQYgBbu7r5xdTQgJcBz1860VYXahECQCdFUCt06UwKHPravrHwEOyuJKQhquFLGSMO
0e4lQAgfL9VKQDAWAcHsGsXMbR7XALgIukel/QI7+MIirX34IiD0NnJKk084U1v9vq/NbauKb75z
4VT71fL7Q0iY+TLvt1ktCjUbDavxYGd+h3J19lF6cRN7eEFzI3HyN0D/AFMdtGN66PrOCCFYT64C
FNh9+p4AzvbopKtcBKbtNFzqc6jz6P70tRYRRNVRcpAhwnn0rF8Cp/gcF8kRzNbV5Cs3Si5Bumv0
TdzNjZ/Ivyp17jkDmhP44rlO0h2lEgEcCSFJrGw3PoAszU4o/LPhQjCg26hrnlCV9D5e/xka8cdv
uwhCTmp2NoZRKFOh3m6V/T6AL+caJDeZkX9C1xDxlGGD2stRILgwKRr07ugIQ/I5tyjwaw9o9OX9
d9vSNnb9NbTqx6rtkK6MUAJJdgg0XSOhtSkVtEcTCSsncVvZ+Y0j99upU7+Y9EtCUzt0NpC4nNuf
O0zAfWy9uRtK/1JTWluJtEuHTBPsno/OTu0p5XgOFQPcnkigettArlPZkyXFdXy8g4zYyxz/rUmV
+7jLj3bufCty0x2K4TwqDbcBAe9PHAScSdVEm6QvY3IdM6aQCSwQbHzsKG4t5HM34jLYtuYniKD6
3h9tz2gc9JMiaxcXMjp+RrJBuYQesQLaELZRsw2kLHWxr79kEKaurKy+iMJh0DfgZKvGi+XgzS8R
MqmiWWTCn851m3pjLaWbWEf7EFgUgHv9s6iC76KUJpD5LRDIAFp3HegHMcQnVFiOidE8WlAqDu3o
IAenHcDeXSdwcrJwRuVL8v1Y6fu6wrelNS+4DK4t3CLMa7FpTqEsKm/I9C2izj+T3j8VRniX8E2A
H5c75F8fe/H88duwNmWLeF8F+gD9DPJvopeEBPVQ5P2z0mmfO1n2XQCbwF2L3d971iLQG6VCgqeb
pRc6wZtiUehUXF/Kb4KmPUK0oP9afP74SSvH8Qxweh8naREoKPVZpZck+l2AEJyT2ec8qOEepMOF
hVo5j2dW4/tnNDXQ31JktRda5rWjpj/sKULbsTnYbfQwDJcM1NaGsgj5ThtQDlam2ksmhJxjI92P
1vRg+dYIsTvIL9zN1waziOARmjaWVEvcZ9ruPPbjbYxGbd/a15NhPOdS/e3jdfnl/vGHk0JfxF4r
NiSwgr50jpwnkd87iXocO7GDBABD6q0znyrlE5WZNrnn/jz1/dbMqtc2K7ZqFu06/ZOR+BxeXzXQ
7a2Su7p+TGh5N8J5MUfUhUv/teVUT5Q5tl5KUFbO9F8h9t0VpSwTg1gaBJ4T5HdmWWhsVsz6JiWe
/t7s/zqp3j1BCp3aGFAkoXwXH6w2u55H23TKTaKEA1o1FzKfFSSRpi1iCwzOLoIb5pz9Pj23sQSU
uTxImrKXEpQ+kvxO8qdtZ4CRTTTns+PXj7FkferrS+W5lWCzdMSAvWLRWZWcc6WCHajFQzyg2oHp
pqI292MCqGcMHz/eaWup0pK7a1RViG5EFHqp7zkO+ptqs4+U1+YlVDdRduWwXSb1ipRzSpSNhGy6
kJ6jVtv4+bDF7uhQXto+q7O+CEaRFVeD7Ve5VyJrmsBCPcSx/lipgUdlaB+ggjJU+6qNX0FPIfH5
WAf+9xFK6AWL6F9oqT+8c9oiUAH4FTQgq9Iz5fJOhYePY8yjlDnyCeWceBuFzUmUkZugfYFMHdpL
ZnlIEW3YZ2keQGXUWCA5Cgu3QVZk8/HyrEQ1bRHVEtsQ2qhNJUkCdxclROFO6dBFbYL8q27Ll0Ci
q3O/iGvs82mU+5EjJ6/f8jyERZyg+hI1kbO1hbxryuGt1KznPstcCtItssu8brWfbAK1vfB2K/Og
/rQAi6CXyrBkkCupPCb1XKgoLkRa5D8ZTqrSB2ut7Zhqn2CgPOYmksXl+JiWdvIDek514TicqfF/
+gZLM6asTCQgB0bp+bqOZqOqmfa2sqQ75OmUGy230BwpUH5Iy1tIbZ+zaLhWlMrcyWMMadIx7L1A
c+USRmTlrPmVvb2LdlZnKrB6oskzQ5rTRS89Q1M7GkAtXEeosN1tcREgszbwRcTLpixrWmucPEdD
O9TelGDowYwkXbPBYgwdWfSFq7OG+jlOvC58m12nlF+69EIUWtnmSzR0MWpqpWH67lWWegt66Sav
6tcAlc70EqR25XD6hW16N5kDKjFlpU6qF3VotyPxg4/RWVT7j1/Ttbv50jlwUoZwHOReQbiKnpST
hf42rIBXS/SXKqSLXcjy19mggwizUzdvguj+4yevpMG/rprvxqUnZaJFrax4fjI9dlV7DFpIXH4W
PIyBddJH51ErIHBGRR3vPn7i2lotQpLWK6Wk+hHwTBHCM1aNOdF+iGIFPTgEUS+cwWubfxGQZEOP
hxRGjCdKcV1EGESU4hGGxQZlSi5UlxZubTCLkCMs0Ze0e4WnCXFCAfSnPQRnXwl/DsIZDx9P2FpU
WSKfy1CaIl8KhJcp4yNyE8+yVX6JrPBoq9+ksL2d/PtWUk6z0VBZPvjp1yoQX7kDB39vLpfAaKWO
kzCYZOGRoX1pTaSXkiTbV46zoyfzcPEuvbJkv8B377ZiJoUVuhLN5EVWca/27V0XqbhCT0+tnhyr
S96SKyu2xDo7EqJZVSNPnoy+RxugjgfJ3EvaHAmGCwfRSvr1Cx/ybiAGZfYMyTTDUxPtkdC+K/tr
fKJhc4kvQBt2cfXw8c5YG8si49EGCBG201geTOdhM4W+7Q5dbpxsaG8blEr+5vovEhttCGErVrrp
2SVn6tg4mCcmLdoMif6CDKBzMCAwfDyitbror7P93dzlGtZrPvRMLxsiWOfWKxChTYS4UwmDDjkX
pJW1Hspgn//EgoO6inrhmqmqfz67f32jd0/uYeE5RVCZnhTqSCYao9jVvM1vHa4IB78fTh1Udtf0
9ZoKW2zhDFoU2jUSma96ihBIH0vwVushOQAc+DYVqfxQmekLEsuoumXITznI7KEt2js7tUrGS2D3
tZdmEYBwvEnTMQuA7veS50TpYWqdWWP0iz6Saov80vm3tjBLGHSIDCNS9YriIU75RYJzS7nJiQ4h
RMq9sJLaRXo03eWaNJesivuqVqUdggGXrudr4KolQFprkXgOktLyVAmOXYT09QDTXc50HMDKfayl
3zFDtK+y6IcU48BTteQ6pg57OUVMr2oNNHrSHxc26UoysERQ+2g3I+MxWt7Ug01uTQRqbG1fWUF7
HVvp0Y+crylCt3qN8roTUpMbbxN0NLtqeLMA7e7ivi8ugI7WMu8luNpGTB0RV8XyjCTe1vm+Hq/s
dj+0ihs3B1oyVOCxS0OPW0W5IN/b+YWC1toczD9/97pk6JzCSif22El1qtTiFYvBI84RH0+xOp/T
f8jl5UVo86H7221gWF4V6W+tfy9zvZRS+xa17hsrb5/t0MKJYMA7qK7QlNhX0rNjRFCiFbRF+/ab
RbvQbYei+mqHJXolfW4fQ2e4svJL4NyV4LtESGs+Vjc+hFnPHIydkY4bNBMfwix4pK3y8ST8uqX9
aRLmUPVujk3JLtGMbmxPteE1B1FJQ6rtkVsL2k9mGU5uha1Ubab6pzpy4N1GloxpU+Wf+qn6OcUo
jlfCwDRHa1RwSfXXocELqBPJtsU4DOJzn5snJ1AQd1DQygpDkUBlb95kQ4ZcVRYPXRFd2bNGOQ4E
JR2qNt7iauYbJ6Ma3z4e49osLvK0JDLN2tBiZtFJjk5cf41L+1q306+yFV24A6+VKORFjNTGOtMR
+LIhF/peFlgU3qRTmYPtysPQNTSpdqPaaxzloIzIzzTFqzNMR9BbmrgCP65s/WYG2BcvitJfAjas
NA4wn/19bRNULe180myvT1LrJRkNNLjaco8FQuaio21v8fqw921uFPeRZiBSNRQPop3w8QqJ9PnU
fs+aBHlxleq1aQ43YshSRKBKE3mX8jVUyukgjyNN2BQdVE36GnTWJrbbE0g+Zaf70oOMoiaK33jg
Vfq0k4fX3jCfQz+4RmMU+egB0yIT4JAw7NfckI6ijPNvf2fN1SX0PA46PakN3/Q0v38wM/LUdlL+
D2dn1hynDkThX0QVSICkV5jN4zEzcWzHzguVlX0REuuvv2fy5HDNUJWnWzepCiOQWq3W6fMd4qTF
PdaKGuFPbvz/pQOO6t+vt4wHwjoLz3Bw5wUXhCMaxn3TeuXdvYydfQPXknAQha9geJ3AA1Lsq1od
Oty+RA68P+m9TDpQRSAFI2Xer0S1j2MmeoX//lHctrqrFZQ4V83V8xy8OTPJ7lmX/1PiCV++v//9
YoRGKYUhCpz1m4OoQBhJyaPx0mW4dRu31lrn28dnRiJmsTkvy6IEB0ucoc6FbMY196F+C6En09lB
tfHJHrpPsCG+PVkWjsZEzLLProfxVmRIvDTM8oa7yATLI7Y4XpwbDqZCr1HSyk8u/mbliR/HJDIX
plulcrIYzIRzL5JsL+1q2jCWQBmEy/Lic0q/Of1XmM0BrsfCalfLHCbTvPjdX2/u4agAp4zHbozC
lZ+zsBUSMQuRZgyaOY6WHEUl81dTyXLLlHUXghAAyaocwKykP+DxBK1+Vd9hiwfGseevFKYXNOzt
Q8vUJVKfJ2o/jiXsbMz8DjePawfghaIbmYve28h0YGSEbRA0oFcYOQPR1UFlBv7JFh+psNs/XiyP
LZNBz6CN5WOJ69AeB5SVr7WwqOZ6976G5c7AYPdWK+OKFEwPsAO7h7PYU0buKHyVWG7BtqOB8Rhc
541Nz+i2HqqtgqXTQSin/HX7h5DrdvJByJnr4mH6olLYfbEzlUm7FYX7s+y6IK4BFJkmC5XuMvuZ
N9MR3sShV8QKcMpUpJtuGI+xRUsYwmbTg7KjXw1nzxSm1L7WfNjEUyt2LJqatQW1ML35LDSqnGc5
pRzleqO9wMj9VHB+KXFlW8Td55rRl6i/H36yZPSH8HNf2zCNaaAbTY6VOSLNj5BE3H5jC2cKwmfx
cFI9fD/rNjyrYsiBDHNpYJmQ4CVj3j44bY/qXclL/mhTFW5onXCAgEj9hku56dPtn7D0LmYRM0JP
X0FJqmA3QA6wsn2RaXSB+ebebeVKhrMQLeeKfVDFIrAycnWeOLkUE92OJem2oer9tmRXkUCICgS/
SOquNb4trYhZxNQN3L5lWqizGbU/QhNt42b6HK/1Wf2plHw0z8nfu0xf6tSEHZwCESH6bDQRTKtA
0Im/1JBo2uUuK94AQriYuvFhBilgmCXcfBOyfg+z+K1Gtnn7031cZSFzRT9xAdwIxdSdNRA2Rjl+
EnBat7v+jVfTwWVAbTfp8+1HLe1Bc4l9pTpo2w3enc0i/R4lIj5NVgU+rRvB7c+4qAJqtMQEmXCs
ULR1pOovt5/88fGezHX2peXCpgnefWe37PQBtuf38iqtFt1njZu1w5Tka2txYSXM5fVgEbQZPJHK
M4UPEGzML4Ua0F9SHGIUd/KebEGkPdd178VteTZL+76aTCivk8sEac8GlqV7zYwvt0e9MIHnWnxq
O9AVuBN+SygvCeT+TW8GEE+uLPqFWgJhs7jjiMFxw9HAONhw1k4EJ8hNSg7X5pD0IcrHc9OH2yYb
UcmY7rUTPrbIQlADTyHRzNaOuAsndwIfmL9Od2UEo0nUS6rz0JZ3DfC2kFICj7u1R7RtJGpbg4qn
YPpntu5L2ZPfgE/dd5Bx337HSxnyHE4vu9BwpRTNuRrSuwbFQpKJg9A7PIU4qBeAbDaUxTk2Iy8E
c6rOuqeyLbtN6LhH4wp5kXRrN5cYxvKUVbuVX7WwibJZ7KpwEoWvHArqOajHIAp/czHVVK7RxNsc
heweOpqdMvZtVeu3tMJm0cyyYPRBRjliacstvOa8qstPTPb7eMpeV0vCS6trlsPpgoiu68P+nNrt
RQuoAtPuEd7bXyMzOtx+dUuLZnbKxT1vqnRTQm4HUpLJx5NTdwc12SvzZWEEc6U/UAJFBt9jFrg2
2JhN/ADV7yYnYTCxl9sDWHrCNdC/q3bUrULpguB4nsGsGDyE0bi69R3QWYjulZVy2cJLmgv+i6ri
cBXUCZqExZNE1w20Lw8cgPLbQ1goNZC5oB9Umcyg8MU+j9lvFVrHHv62JXokw+YC9I7cAmt3x8mb
TUUEhFy0H0fnDbyt2pJPTW482UXzYzJXKtoLM9udxZfW1QyuGDI6N3bzKIZ020fJgdfASuRin1Hc
fNwe9MJG7M6Og4rWaCiiZnyeRHsCr/g3d+wXEtnPPc8OKJr7q19vIZWatwGgbZOkoGlH0OyFWxto
Gg8Mq7eUhZAtOQ86NF9V2AOA7GYrk35pusyCg6ksG0zqKTrL2Dxh2ZYeHyLgcSqxMueXvtEsLrAC
bupGoUQQV8M+gzCU8PYIw8sHNxp91azMhAX/CuLOYkM+6Vh1vMNiBZMLpu2Phqw2Tdvd6Roga0U3
hvwky1/Us+7F8EvE04M5APpMou/oBZcebBu3t+fKUso/7xbo4GbS1SrhcHUen+C8fx7b+AjfSljb
Rg/wLgecFxp0DXJYY34Hyan7t0k6bxwwIjXlFW4sgjjZo/a0dappT7P0FBcFaCgm1shmZYTXaf9B
ejzvH8BVLVz0gV0MhoHAiroM4B0N7CL8sVC0/tS1KJZkuC0Cc3N66gAGKwcQrcZ8bRtYmFHzxoIQ
ZCGj1wMN0HP4nCQGevYNH/0MBzmNd3G4stksJS/OLLgQNCqlOLCRIB1gzK7oDw3GYy7IMdcxkLpA
36FQGcEkzhoeoA7BRYgLb3Xw7m6/5YWYM28uqO0SBg8gmQUtAXBKu/SlBg1ij36x5J7Ta9EB0hsB
m3zSrM3cpe/6v8wEnuZ9nNqBlmKXRvKtMOOHhj/rifvO9wzmtmO2pUweSzQn+MVgHKwcCIhM/L49
5KUPO4tFrTJTrIesB+dY/HAnsC1E/LvpLPjW6ic4NJOVgV6/4EfzdxaSpikLzQosscDu+b1hG4/E
GY6V9e32KBYDwCwUSZGWNsBffeCMprgamzitF6domHbGuN1oEC/8FI6XwNHUOfkiRULv0f6FkrXK
1P72b/ijw/xgiHPRfpoDmj0CrHBmk4YS0Nnr6qFQACHCC8mwXkKB3TktBc53h5xC/OICJrhzwQ0Z
rVc2fnc6tm3KfThM+6Y8hei5LrvPGWzTevvH1CSeC1P0ZnxAg4PA38H6FhczsYe/vP7H0ReGP8X/
ZcPu9njIwtSY6/Fhxh+nfRenZycknzoz9nG5cWjdYpeyxxLOYFIWmzjbsdgAKtjaCBArYCUGZ3cP
aFtwSTUoKrtBf5sAXEBtyGNoqBmcQMPXTnYvKQNvED959V5raQ7Y13G8z/Qch1ucmMm5hgW9Hn7h
9aHXg6XNFj8LurU7XGrfd4l5t5pbLp127GvS+e6R6PxH6a3jSPxGFHIFyLfuYSyuBskAdgwbJ043
E5AcLkSjifad7KcewUilmzwvtoW8G6xXfGq7Wru2/1Ns+2gKzuNnZuHOnHVIFGHOn8s7TDAaXnDM
u/4PkFVE/qTJBfOSV1+6VnquBgkPXsH91f48biCz/dIZk1eGwp+KHxoktir9UrBxg88PTOFv3BCW
Ot6Bn+DR5FeedV7fbBNZ7XX6VrKNIl9A2PGG4i0pP3OGG8HqAQ/G/J6Ka8KGDH9j4Z49tqbtoF2/
r6gvYNoNcrdV2Ht0RvshsjwKZPyIY0ZpbkaGFhXHT3N4bMudhukkHFiOTF8wsusS4OQYGr+HDjWE
ZCtJvOns/hTGzR2WQTvegbmz1/1blLEHHhX7ZocvAaoJSuow+CW7ZNhZkJGurJeFQ+a8bUEUSWGY
NuafHTf7tvEHtC3qSng5sF029EYmRSHnmxED6QO/U/cw5eC04gaUWD/s8IIfnNOfVYhuK5gs3/5J
S0W1eZdDDQJgXta8uMCaBqoW4/eVpesq8dSGwyvEBLkHAs0ect5LCAp6guZdAD4OdCQ7kMW9qAcG
RrCVdHFhc7VnO43MQsDBc6IDoyJbF8aBXTY9woH77MSFb8GNvWmclQR76VGzzWaEy3gFWygdODH9
FeoKVobtfZyLT8AJvU7KeVxV6i1sa/OOCIhHzHySFE/K+aHNkwdKp19iNP9td543L8DrnXYmtXTQ
F/qQgqBjUfYy0nQjRn7fhu3j7Xmy8L7mHQyOIaN6gNF2UHOKc4iClhZcN/BsdiknO0DpLlALPt1+
1jU0fhCi5l0MMeXgxohcB1FZggMtXvNBHQZQakdSr91FXL/zR8+YheVEdXr4A3m3dH4sEdeknQei
TvxKknviwonUdT8RGPmN5XRGL+6/jWwWfIUF3mwWMRVoaj+3VXNn5tgzZf0s9VohYGlg1yzy3X6T
Jq0LezWuggK4p4nm34iINk3Gji1JD7K2/YQ3k6d62DRxa+tO0CDcHttScXPehpD1TXNlfsCrBzfa
uzaZcpiEg3wgU/J1jKEIyGM0BpKEP2lXGhsQZr4hmwaBmFxBoICGbETkfh+14xxu/6KlOTsLJxM0
nX2XOCpo2LCZLIC9ZS593Mc/iBE+y12rtuA9rcT2hVSIzgIKjLhttHgMZdCUEo47diJ+9o6MT0XW
AzMap8V04ApIgn+LX3SWzVpgFgDRkFWByIejgvk+erazn00CXgIaPywgHyevAtjq9ptcGNy8vaAV
bdx2EykD4o6h3DjwnoRPX+uczKhCj62RI755Y21N08rwFoLmvIVg4socqaRloFV8jw8VZH11QOPw
2lxdWCV/Etp3q8R21ITAnFbA8kA1N4JGcTDKV5EcronzIA8UEGBaXZPp2y9woYA07xNoRVE4Gs2e
gbDyb7VyDj1CjYNUzyL6PjSyyi9AFgfLlO5uP3Dpi80iTcpj3cDZAXQlmPVhXMgn6vabmNpNv2Y7
tpRNz3sH0E+oIN1xyqCMuQ1Pzcr1uIY2kgPJsBnRB72bVCIPdm46X4hs08dcWj9ZxouVr7iwvuct
BLSQSsRWVASypFsQ3XeQmR0qWD5Qw/QYm+5SvdJSvrAj/ZHuvpsuQK3R3HBkEXQ1ujT9Bs6qsddq
ATFN6aDUCRayZX69/eUWjvt/1BjvnmVNbYg78r5CvtBVL0Ydul5nAIp8+19femezuMEjaBuJiW/m
NHJjQ/tFze6ZGNCIWsZDPIBitGY9tbCE580DruZRwkMYXytoBD2jV51XqHw4KJhLrG12C7N83iBg
9OnY4DxXBzgx8WPeagMmuOhyK/srH3Lk1O/gbuzpQsJVC/Ci+As4N54Rq0s3ZXsSv1kNyGMYsoX4
vDIrl37T9c/ffb/RNHSfE6sOYLty19r0W1244Ny1iMfFBMrPvy3wP/n8u8fUdOJZAipI0Kqk/Ur7
/EUPMv8F8F427UC87g9JpZzx9fa0WVgAf/b8d09DQhwaeZa26Dw6tFrBJHnC1/xsOitfcmmyzLIW
dJ+1dtMnbQABGTjStulrAu0obDNv//6Faf+nmvj+9wNwWcO+tEW8/9o71ksqLthAvXD6xGMg5MA3
vv2cpfc0SzlSFwRpAmZ1ELZO+QO1Qp/ZZvdIXbJBcfbp9kMWNpM/8fjdYMICnXQKPNNACAnwOE2B
1oMVybcaC3srakCigVLeWVyhwYnm+9sPXfpCs8ABrFAnTHPSQTnlR2eCGXnk9hLEz/zt9gMWXt1c
5z9S2J70UV8Hkxudze7KhXbUGwynXYD4VuL4Qmyda/mnNppig0YyyCQdPvGQTP6Y1tG/vaK5Oj9O
dSdLkshgbMxT08pLOtG7QUm6ElmW3tD1z99995awCs1kpA5iVu/bJDrCH+ygpX4Sa8LvpWrA3G+c
OZOG/N2oA8gO68qro+Qth/uM33RGfD8BBHxQIsyDKokHJJqatRC7tHAWNGMUgNCLXTtolnEsy4FX
GjBohJTou709PxaW8FyYP6lBhoksZGAMlo0tOE833Oh+413nLx3AUb+iVOAODqh5a+WJC5F8LrSv
2njkyKNVYMA7tzSSg1Oa4P4Z56yJj6uhaekps5Dh5NUEkVamghK9+D7q7E8ZOn0I2IOwcu3Aw3u+
/f6WZs/sgMILp2jTqVABo9YpwZlEdM2+SeUxa9caf5eOgHPBOw95R2OjlkEp28k9DqIy+RspokJ4
VtXd22N6cYFZhujFHdWzPXY52RmMQ+TRwx/AAScV9ekSfZJNqOC331fg4t4e/Z9M+/8Hfmsue2/S
DtS8UDVBnbGWoeIsTVzA67B8Jb3N2+fClR3H49OIlXvAQtBu60WNWQOzykhztFmF9lSwU1V9RP0U
XFhJm3b0dI1thPYWhdW+SOHEzrPOeAplFuVB25hPg2rQ/NGDwAsosaFpu+/K+NpSEQ0Exn8QsKxM
1oWla/1P3M6R9DR8kkGozcrd1CAvB26kIHzNUwgZE/6tBjd4b8Yw+Cn50MOSflDmTkjQWR3Dz8qS
bOnAAuRnPyPQU/8p4QS5/e+gJQ1StDwjCLlt4oCEDZRdZiODQKHg2cpKFWAvY/u4jdTKl/54noPr
/vcDzaqyAMWmMuCTvXGYg9NxOUD2ygH1lKtGXR/vJNZc8U5cq3TSTKO1PMxOHHhXkfzUIHxvQZNO
vC4e2kNqJ+iAir4r40ts4udU8WfwC+WeTN2aYnxB+gsD5r8Hi4Qd5h1hYTw0PS6TgGrbhoK0vpmX
Jz65v4yGuV5TZsh+ofXaVHGsfCC1Mt/oRLULE41ashVVnWdBz+3j9rLYJCR8aBvNfYkDnMe4+n57
AS59Fvr3L3XhepKZlGVBR5NPUDLegTw/eC70op7Lks3thyx0LFtzBX0Ih3yRDTA/YTZ1/fSEax0i
ktgDu9tXlfBzlu+lww/wQzyz2DqxSla+VRXE6+ja0XtppLNA2+J0GBlZEkN2Pn5RTrrPS/V5qLs7
CGJvD3Np8s1ysYRpyN0Vi1BpI9UdMav8ZHVizYb/4w3Jmuvaw7qPyjpJ8kC2oJJWdA+8Qe6ZGaQR
PfreenvloPtxRokuvb9nRIOGMPhmRFWQwGMA8Exe+kbR3MVNsZKML82GueCcxgXwvOCgBsPUQgmM
oue2qxrmW/UeaflbXcUR2hOdLedt56WtfqwU/2VX+pGV49vg1np/+3st9CpYc715CDv2Ks1QjYFh
xJ3CXuDVWuzA7tVsD7j2ZxxCci9BO1DeQwsKtuiUuYfbz156y9c/f5c0qigbKHqlqyALm11Tpt8F
CZ/6NYHPwlyfa8xHmfU0jXq4nrjNQ2PFwZAZp7yyHofaXbO3uc7qD3buuQ+8giZWFNQEQStuftZZ
dt/UYtNft5CJ/OrgrJADZo9bRnFcraJ/fMLClfDfLy0xelfoAfVOuwUUluWP2einzksF6xgQ5k8J
Wn8qq1zZIZfe4SxeAECPM3uOyQFCb++5ETtUSZj4fcE2bM0nZ2kWzCJGBO5u7WQo+yAH+c7i6D5O
+Xa16W1hBHOx+GQWedsrFKNpOGADTA815lmWGZsSVo//NI3nKnHUn+0kDosqAP3spx31qTdVxrRx
XHNlnXx8vADM8e9PblecK+5infQF4By9POos3De62pewsWrLab96yFqYXHMR+BRXTopG0yooLHdv
29Ty0J4Hs8b81S3VpoG4p1fFQ7/25hbC+VztHYF0DRQuHudGLhwQm01GW7CPmt1k/uqGZm2VXpfG
B6t0ruqGB7shSdZWgcqTg9k6j+l1XE/Dz57rn7DxeCpojq0W3dQpcx5UAzTw7ZmxNL5ZYhEn3eQa
DmZGq9iLWRV7BWevwmwVzA2Nex6vTMCl/HpuzC57LcM2q6uAqGQTSjNw0CcQCWc7yOoIHvRXI7c3
RiobDwbrqO9bm0jwvSwKcLWTowRvuBjW1MQLCQCbhQzJOEhJQ10HtmUcUVTdN8201sC6EG7ZPFRE
6JGtnKYORJgJ3xGVT1v5MhrVFVmSfdeJOODiwoUKyX2lJF/RRy/t1XOZNwVV0uhhER9U2nmV451D
Ym9oNlVxn6JzEEVapHMtQT8aeRxFUW9dwOj7q7vFWu1jIQC41z9/t1GKgaGhsGE5EnV4qPK0/W7w
9ByW6peQNIjCaWvTf8uF52Jw1G5FLwQunEscGA07vIO45mSkdLs6mIWIPJeDj2FdEiBh0sA2G+qp
qLqKbXGzRUwg/VYW3tIzZpnFNEGEb5IYZx8zNrwSTnNTbb7mGTmvloUXQuVc4V1VHZA/yYAXJaZz
OgFA7YfM2WP6+4bDL7h7em2TldrgwnWWNRd5jzaRImzxMB6lSAcn3FyMJdRs6guQspvrKtOSHGtd
HIvY+mxVazYBS+/xGlHfTTwumyLj3MSZJY1+cHs6VOi9cWV7ID3f3o6RS8HLnQUM4IyzuOsnSByi
MPsdF4PYmzSZtlEBFW3eGVtLpd9TEcK1ZBDKDzXlV2/Ys5t+7TiBRnJgxDPDiJzialxLTZdqMnN1
ONckI1HpIs0Kxdau2nQHzjOEXQ2saomGiKuG2LR377Takzp8Dqv2mFQ1GtjbjG0AzLGN8slhseO1
9mB6PRt+NfonJwbCRZH4NKU4uyQHXLlk4lKgm+P2y1yYlHMleRNP5QiXRWQKbnNnG6js4wANHI3P
DP1GRX0sYDU8rp2SFmbHXD/e6AgOsVBpBXURlndAV0qfidB+qHhystn05faYFvLDuXYcBs548X1Y
BYjB0yl1zfSO9qQ62mXe/rz9iIUWFWsuEK9QqS1QcsfFZt9CvS3gMB95JhObFhfwTXlfN+l9l5WQ
PLoH2BR8pqZxKMJdxJ8K3flZuuP2vebN28rPueYHHyQscyF5Z4aONcJMNgjHZ11Yp5ZWD10NqrL+
lql4zzn5lEzDtkLhqKmnV826E6zwbj98Ya+Zq8hZavVtFTm4uUaCCQzEVeN7KOzwXiDxF5V+hphj
RXmw+Npn+ZHLjA5WPRWeVRkK3roR9ac2BaY0PqK3ehNW9gGFrMTTCmbyAE2/TdV0rkFe920no77S
eg9v3NNoRp8np/2KFG+tWrOQuTmzwIcrURfiGF0EjaDeYHVvo5guYsBhDujP82qBfaGJ1nJmwS9P
y4iELCuDcbS2Zpm8OY7cVkW5aZl5Cl3tm3brW7rfRNNKsrg0slkO1casqM26LANqkj1lpvZqhx1H
2e4iWCr+6y4/l5PDz7AcC0aKQIxiFwuxcZAUgcEOItF0uD1TF8LPXOGdsKwdYdxSBC5E2ySlX6JQ
b6ymibxpzcnhj4rig5U4V2Ur3EoQEkdl0ANYNxV+mYf0EmV2+4t2ldwOob0zVZv46C+Rvq2a0B8t
sJFAV9011hXqKbcmBKpewulllCiu9G5unAppRviq+y40N1W/1lS/9D6uf/5us4ZuvFV86JJAWvXT
AJ9rlFeOWZX98/HQnqVVFDThFHcLxoNmGTCEV+9mMIIsI0Q/uxwjLyMTTBGQCdOVo9tCMJqLkrOs
JKVrD8ZDDiGwTwp+6Ug9eagNb7sUfrpldWzbbmVlLGw0c7lxXgKjYlduFhSa802DZAptzg580u5u
z9elTOd/GmJrGpI4SbLATOsdEznMUqJoF+Vomrc/mf3ZqL9XxUvfpCeFN9oShfLReI8Goi/a0j+o
jj7d/iFLA50FHQ5X4qZoeBqo2PraG0Cmu2jTp0m9dk5b2L/+pysGZSGroiiD0zrfRzBQbWmiPNTI
9rTJfN3xTTfCb9v+2g2fXbktCdtZtd7dHt0fjdcHa3YuO85FFUuZUxwwAIuA+96mFEEC4+U2+VpG
Fv6L3qA0NHdlAQgPWoRGGe8cPQF/2D6jM6uFgNGjWpt3aFq94uVjcSWaUA/J2tQ+hRV/vv1DFz7D
/3TLcSxxz4XpIExue25Zvea1uGvDla+8tLfMtcpkQueEssosyDU8D0E663KfcfbVtWj6MlaxPvVu
9wS2uunVbNSboaX59vbQFkLR3GwdVn59ncsxC9J4uiRpzjbYuV/C0HV8sPCS/e2nLGxlc5v1erDG
sbB7PIUqFPdkFPqV4PkdGaGPLNDMU68JxpaedC12vAutlMFrpmMtQkMdPlgQ1UmWg2aZ3ztD/uh0
6bfbA1pI3+cy5d7CkbWATX2gTLk12PMEusNot5sIbgyAaj+nxpWEtlLWuP72j5bJLMXJ06IncDTL
AjWweNupqvWLFFYLt4ey0F5rzUXHzcCV7kiTBkMxuCY0kAN3/bgnj8QdGBDDrnVAtwv3p3Q0/aw3
YEeeJ/dSM1ifcZK4F+5S5QAhBIjVOGnw1p1C7oe2DVeyz6U5OkuETKl1Vrg6DdAEMfrUwIFOG903
OKiM0IWWK7FwYQeby5PLYswFDye8Btv9UdRjj4rHPtbZ1i7QF1TXXh8ZqxqHawD/4JPOpckZKCOF
CTPiwM73NXgq6A3/iSbqk6TyXlPzHH5h5cVU1amI1xw7ljKkuVy563BB4JQyDwwpiYB6X59cy/AN
w+W7yhhPldPulSs2ClXGyuG/qH6+enGqo1X16HBm7t5g9E4UIfEaBihLnEQUUkR04o9Z0zyI0nm8
PSMX1vBc55wkNBSsSoug591vtzH1Q94nl6F3NylYd9dGi7W+6oWVNfdFH+tGOGaIz5BF4auIxElA
N+LfHsXCpjEXNhe4Q+/hkHj9t7tfthkf4sb8DGn9Skhdmq6zE5lhpmbau/jnG1X6FWdBJFDhdLW1
sVl6pyvDK9ZqdAvkLuvPjHoXVEvQkpg5iGvhx+FwVuTdnhXdLnZz+E+zvPXAZxQ+M9V3PZn9XTnK
wTOyEa7s4z4sIbGKOtSExtzdGMA/uWEMoToMHfvehgdu1zqf0KTnIhe3hhIbXPlv1g7WXAQtRiKr
akKFdKiB2EN3qAWErIlmdVgjVt7YGtupyy63v/bSTJrFKJD2kpFmeJbNCphIQZVQNvbKZrOgiLLm
KmggCsFGHroiqDX0mGPffUVZHXLxpACCpTiX0tgBWQlUW+cZtdpXZlJsushGZ7ey0UvJvppVtFbg
vG46H0SuuVq6DON2dJlZBOi5LNm3LAWisQGTB3ZLqr/H8X8nYbOEdsD9kEUnk9YrSdLCfJ/7q/dT
PA5l2aMCgSmU28ZDNBV3ZdVeD3Olz2ToZ+zp9rf8k/x8NMbZ+axMnITqyS4CTiZNIUWsYPJQ3rGK
pS+9m8AZr7W2VW7jmWOc3VnTmHpFr54bp0WL9JQh67D62tcNAGIsQjtBnJ9o1QDMzPinFJu4F1lc
255tdCdlObkvYyPeYvpQuG23VF4mERkvVZbqjUJODvP64ecQ6/yU0RRGmPHwg44SvgsAjG3MHGSa
2+NeqvLMBdranOA5baOiFKfNz5Tx343JL5WKnrLOBoIv83HY0aSGHdro2f2xOVInv49o81wK9qnP
h0sXlt+YylcKXEvXOX/+/F3cyQvCWNlg3heu6Sn6BDrhvXCyTcq+VZRv3RKCkk9XkyBQULwwg967
zu/61Vr+de1+NA1mIVaQKCk6aWDKhcNb2mFJW+KpxzYEM284fuQev1adXXQir4pyFpf6LNeD8bhL
W6TDQS6TvURps213pOQ7gd5Pbcr7SdgHmpu1j+4mwJ/svVblPu/6DdzytmUsV6bCwhY8V4eXrlN1
o04w9NZ87WT2WjoW5BFT4lsGQE+R3T7fnnMLu+SfI9G7T2wIglbTFIXFUTXG5yi2k02snAaXNPX3
209YyB7nknAIMolhaUyiVJNdp43vbqoALDWHH/Dluv2IJWnOXBLuOGgcEpHOAiPFQtD0R8mbU9OF
uMFNgy6KDmYjvJKFr7A4DoZGfv7X6t1cLt7ZFSGK42SVt/Gmbswj1Dlbw6ngghb/W2I892iHsK10
xxSPcIg41qwpz2Eo7aAGkQ32jw/cyYt77Y4rx5Glz3WdKO8mxBjbOTp07SyY6A9RwR2dRm/wo3lZ
fWNLxZ25BlxamWSSOVlgk2QbNi5c7scHnfUeAZR5an+QCNluc0cuLI23dU+/KLvdlS77bIFSabGV
cS7dFM6F4TjWpzyFXwm0xPXntlP3AzpYBzm91QS1V249kGHYmYZ8skW2Dt1YWG/mLL6EhWIx6UiG
C4u28CcIDLoifVM5W8mDFrZp83rgeff5LOzMg2oZRhUVnuY/dGKdIAb0VDziXSdfVzviF9/fLOOC
/ppoWQtoQU3kABG7q11ygJlOwHPgRBSnDxHP9xZhR8v4ub4pfHxyM+cS8IhA+IQ6cgav1+6tFg57
wAGl3MB0udkWSaceHYUUWSTwM+e4ILXa7Mm2xdqOeN16/r8lwWLv79fb9VGTJI3KgszlnmJfrhUO
1ouNLb6A37YvKmiaEKHvWYwkg9poMBwKZ6fWjB4+3hbMuQ6776aaJAUqEWbsbCOi7lNVbA0SXQrD
3bDy+XY4/bi4Ys7F1wwxIJEJymFT1O2aujppLFJeG48OoD02MbDta/feduRKgFuYSuZch53mvJXt
tcBSDIPfw9h+T4ufcTO9dVlcQvEtHrlbHZqwbjClS5gsGjhm3R7rx+vFnGuvG/iEwqQFFd5Gso2r
4geHtZukgeGedUbRd7Ma9pZe6iyZodB2Gzl0lkGWjc9SDZcq8ssBNuCCpxhWaR0zYu1X18nS42Zx
Bp2RRgy0RBoQS0MxFlZ4Ri62Eg5uTQ0qWKbhj9j3w9aQ4cq0WSijmnOr8UKKHNzr4boXik0kyWZK
JPolquNVp5iRyuPZf5x9yXKkOtftExFBK6QpkGRjZ7opl+2qCeHqBIhGNALE09+VdSf18Zsk4gxP
nQgrAWlrN6vhezomx2FrBPt5NDWX8uHU7SZT1QPa521xNdH297NvfSegCtzeHStvcYmiJmBjjq4y
gY4pKxF3EiKfdf6baEjL2HANKcw66HOQY9Cy2WgrrJ2FJaC6uapVK+YIpCniYfZEtxtpHhnefH8d
K8uG1fhuFbwm1Ifv9PeCbkqUfZ5um0ugta8GQMM5Vm59fsgyVX3DEF+j32n2EYUOdcAdUgTQ3GgD
u+3awGezvfGeP086zCW0eqyy2iADstBest/ohe4yl50oG35tgpBWum8YJf5v5Ca89TyPpADoqFGE
mRyzo/L3HixtaxPSIEo1Q1hatb+3J/8hHf2AQ7BkN1Z6BwuBJ9/t67ARg3ffT0OIqalfwbU4Rsnb
GpBGopxslNmr3//a4PjnAq9dnbVuji6hVdRFYE2oWisDLdC0aKD4IYDIjXPvmHKXxxK1WZDbPkRV
bm/3letlCdJ2etvLNRzuMBfNDpSRb1QYD1lFHp15+rEpObByaJe4bE+PcMByQO9g3PQfkoHQx04V
Rdym9lZ/d+1BFlkQAw25AVATHEdxIk5rBjoDAhKmBwN4RCFMtd5vv7CV22Op7N0Cs+pWsAoE+CHZ
Nb6E6lV7P/TsBxyIjgQZyWZPZOWE/B90djV6nWjQdqk9NISTNuRQeyJCP25eUCvPsgRn01YxYnNi
nDN7+ALb5AkkEeN+KvcZFHuT7gv0pTb2+NpK16/2zxan3dgYfpEYZ9V56tiWECZLuWNG5uh5zxmM
MjG6AYyFS74FC13ZD0u0tj9Dr1vqmV885caqdH+0lv9raK06bnINKc2N7bD2kRYxpuQONK4Gnl0K
d9fV+ll2Wgc+JrkB25rzry2xCA/UaiW2gcggyOAHlmqfNFF/OGCBcEndmuGtrbFIVeRUlH2RgQcC
ttccATvkQ2/I+M38Fj7Uxegfbh+elTiwxGIDx0NH2zfzSwEArdVPaj/NxIu0mW7JK6xlJEuINW+H
XDoSPYAE2mw+gFJFWZ0tTzyggRIlY/MtFc7OtKbL5ilae6hFVVQ2YM82doe8q0j3viyGwLRIUNbl
ljv3SvlsLjHWqZbANtcogPJ6PM5lQ2A/dYUteqdkNiMfeHa/xYNSHQIQtsdLxk+Y7Y8roS1o6zb2
uAFEylaPf2WvLAHXqZyUx+Fvc6FpEszZAG1KzuFGUns7tVX1rK2xiBfEgt2xCzYN1LAMXoU21TYU
zADOiJr+Og+xG6Pz/9sVuMRcU6ccCWrJ/Po8mMilj0ZX3ku72ENZD0ppGxFw7YkWgaJCSmnips0v
Fe8QZ3v23Ez1uyOsO0gV3j5dKyFvibquwPyfetv+/4FCt8adRdzHMocQIyPhZgK+wl01l3jrAbNx
g6Vedpnd5uJmVlDBgXrAhDijzZ5bx7Jyfk1efkg01B3FUB9n1deH1CXDLm3vIBVJjO+aAwieNiDr
DeQhraWzUdutnEVi/+8940vw2XSV4lsS+JEVwFrAUpyhClH72+94bYFFmqEHncrOBA4Krm+ALE93
lkBdB+Dw7T+/IpNsLqHVfmvOLTXRYoHNWXaygMhhFgRuu3ZncxFTvwlE3iQxqMORRF0Fe3CIj9Z3
7WRutKHXgs0SJm34bu73uRQX3/YFjDzKWOf0rkLf2yPdDo52b72ULITMdxoMVv3W1kkgM6hHdSg6
/Z/GgLkBRWl2+4WsJfFLHPVAZ8haaKBL5raOCVjoXPunJH2yCyhNNjtvevbumWE9TdMYTDSLpV3G
dl0eDDHcda59Kp0yMDUNhuopR8k/osEvDLnVHLp+9k+aQ0v8td1mvpe3+HXUg7OYC+OBjBzhLxX6
5aWzHfQ5YShtQjK9wiTd2Vp1pSW1RGSrsQbQ28mLiw1cmoTpQXvXpeLJ1TUQeUUK2wsgtCFv1Qcp
asujsBwcN78rf/jghR+q2iIbMJG10mUJxoafZzsJYJguRQ1/eCYfqZ/KsMxI1Fv+QQ2Y5KH+EoUJ
rr0B/x+aHG/vi5VzuERiW3ZRD01ZoxWJ8aeTD/eqtj9y2Jfe/vMrczDIUP1vIDEHMQrPE+KiOWJV
Z9R/bBdKtbAb18VQ7XhSoFhle+ievs/K/S2L3zCz7WHFaIOXv9v4EWu7axHNmAMbnauZz4V7tQyG
aeeXyR9Y1J7qBN+WzOXB7t37yQBsD9bGqrS2Tt3KTMxcQq+zdBz7wkfGMbmvQ3/WzQG4FKgwFtCB
tEI7655m+Bhf8djKKN7MyYgmw/4Jt93X0i6+3n78lU6Mt8ir+GRBMNtj+aWBMpg3urFReJF99ZJu
6JM1Vwe0Si6bGcfK5bnEZI9uSfms0BUcYLLSpbUNYJl5yPIJ1itp3WEsAL2c2w/2F9P6SdRYgrPN
vvQcEL2QzxGwunJupjut+xhgari7iTS916TtozJLosmVUzDrxHytFTpPNcTFXaEuBZX3aM8clf3H
8SA6XScEKsoCfrY+7qI7BKWvHBiYL6kBTsbVaWNyvYfSt3YKgs4cElfH0RPmsSjSckfZVQ4KkL0r
dwN7Pp4aTNlZXosDTM6LgOfzua/cQz9AYtH1pnu33TrEqy9ikeb5zjyzom3Q2WdV3M2DeqxciO0K
6M7Uc/qrLYCnaOoiZJjMjs7cRtxjXtQAHPWmB3Jy+Ks1d8fUpM+gkr+ovi93GjZfZ26weifJePA8
vw+ArLyo631A2RwgUd8Rob7UdHxnjj5kDnkg8ygOVDj3gBzcmahBDwJNdjex4A9ghilxnnC53aVK
kTh1++8w7XY2wthaubKUGcd8r53zqcgufT48VlN8vcYw24xZb4X54H8H9lYHqZiOkEe8vftWEtEl
Tt1WQ1YqmSER9RAxuQBcKH0AzTXaPEprKywKVjW6wHLXSN51Xh4NTWIfiEE4XBw8f8tnZe20LsIz
yoNJUc9AfeDKE7pIsImbI7OCCjjlMOUyN5L2lSmzuUSle4WRm4SW2UXVkNWCnN4+mwCcnSnkCzRD
xHPviXevS9i+Mphq1qUGihjF/+1PtdI1cRfJpoONO6ew+cNgdkQCr0PG3dfMdx5cWT5DXX8T7roC
SIWU+f9edz7EqCeuWHaRbN6XGhgykwY+qcPxyWH5O2bPNqQsORA5Ancsp+kH0rEza90uACQqxlD6
DeLLG/Fx5eMuMeq4jUYfuoUoMDMV05FfssG8M5Rz6pw2dLakBVegN+b/gZirbKiYAtcWHtyhJlfJ
9jz/ygdYXlf5CSEkvp5+bbppcHWTncRhmnap925kf6zxNM7D0fVIaPs/b3/stdR/CUmvHE2BycO4
qEqf7SS7nysHvDoeV11+0ACbudQ7X4sAq7ZfqsQ8uha9GHLL5XOF1GkuYenpOGidGGic9Gy6GP4A
mfuqSciXpC7ZW1OXbcCHdrqvlf4m59I5j3Ca/ln4okvCBPZKNPKz8SlD0iBDMZv9AYbSKBn6xHjl
gyjRsSjgupQ49onq5oeVWM8N1LcCkP/737VZfxGinDYi3Nr+ueaM/zQbR1varaF0fiGDevF09p7n
A9SKBvoyVdbzNodgJT1zFnGuaJpcFA02UO41wPQCjz3vUlY92HP6ygoAMk2G3BTTguvU7yid6W1j
p1zzv0/yhyUU3tfMHfPyis7mT1rKN217Dz7OiTL4pS7zl9zsntope21n9RvO7g+VA3LV7bX/xp7P
1l7kpPlMRkBHDcDw2w+LguhPFPyUIUYG4fWLzHofuEjIZxKUxhwJQ5m4NAAHEc2V9OyW9s6mP6wu
gUt8uZsKZYFYAgUrQ8mo85OTPRioVOB6sscaw2U0VAAWWNkDrZogE/jKJoGJDcB+nVVfEmL+cO0B
KaE6ChBbAkn89lBLrwiAp4dlbzqEQ/J8+7lX6o0lYn+kUKjqldVcGphBBk5CTxYTH5s9xOuW+eyt
LuIv8cHxdhjEBB0NsWwTomp4xfVGPF3540uYvQnF77SppuZCcq+DH6939I16Yy+uJOlLVP08AIZl
9xp6alb3AYXZuxSiZk0670ni2kGXmy8upusCULONDbi24PXQ/3O4Sx86NaMPATfABNFiYjsL1pup
GaVcH42CRpCyiTf5viuRZAmLV0lfDsmQNBe/HkkIlyEZ4nxFmU8gsXbdpk45JdHtHfb39H6yB5bI
eLsoXNOeoThnlKz8gMTen77UO22PbQwRROTeQoqT5+KEmBMg8/A4/9lUmY77zMnDBsCqaTI15oWl
OgyMweOjmcGTSX5rAa9beIEmIfVM/17Ag3by8R8OFDKrSTgHT5PnymyBXsnqr9VYsZAVKukCAG1J
nEydFWWq/nL7Kf8iwT97ykXQRNM6Sbyubi6t8PaoUUAbbw9+RS5zyQ5+K1Rg+HCGR2sn7UjMTHjI
YiKhvDSoyYdpfZFmj6eds9eitUNB3WmXVOKn+I/Z8V88/j/bq0tb14IeqQRtSqPi/i6816sswCbD
eCWlW+L6Reblg1UN8mJ7DsSD3P5EyhHwFtEeBDyYrAY90y0S01rvbInGx5RtKKZJS1jhiqPfzFEi
6jeQtzF2K3d2OxxMkFHSMYvAhYuKCW1FoH4cnNekn/eSpVCltsIEuoR8yqHk8oNSWEKhxBQvtzfD
Wq/xb4v5n7c91jzRpoCuL5/S7xPs16v+WwmZITEClZ3RnWXwfQNZCAcO8S1/lPSkftY6A62AivC/
VkRLrD+BNTP8L6DA2WXZmRqvriUPqCXeNguilTCyBPBzaBEMHcHlwaZHMd6nnYvu3FXH0QydTd32
tV7cEq5fMYkYLKHYaRb8HmqsD4AzvOZt/nuC/K9n9S+07He1BIG2Hj9ASN74hteL/5MD/ffb/vMN
i1ZkE3iyeLj82orMvlMo30Oy7Pe1E+uz6RdIiGBAN3uKzFqiUwgc239cepHoiYnU0BZhzQWGIbD4
fLVrM05N0Ado46sdx2GCP1iFbKFzo97J4gYDVAM0ndvLr1yrS6i84wwlGBJFe3E9tlNE3BV19ev2
n7bX/rbzv7dc6k19a3DeXgBGt46wYygOOuEgrj+jJnMbJwnV/J3qE1N6CNy2OOTNeIdG+Su4vGZQ
Q45l10xlB0p+TULI8eRh29DnRqgnZkZ8KM6Vk5K4G/9jr+5v/fzPJrC0YWGPcyCtmYiS7E2QKFHd
16Ksp0BaemcL+bGJQ/1blX625RZ1sTfMsLv2aQ3Efq/fNWh1IkjLJN8p5md3V+3ipE+nkA5WG0ij
h6FNbVdnp3TPQ9+NgZTuAP6r+aX0/SuhpYlGh1V3BgBQQd7S6ZlUvQpl5kNY16qtUFhJuRdFrl/6
Vj8oyR4GmuBOyPxnJ2+LsBZyDjvGxD3m5gAvCqmitpN0n0EaZd+OI41Lan94QKYfXMG/mnqCR/bt
nbLSa/nbV/rnxXcCfA1PFxIQXPWqNH0uPThRE2O3aVjwN0385G0v0fyORCu8lCWWKOuwVpByyjH0
S1rx6DIY5VB66RJoXhvFDiDkB5I8V+PwTDrX3/V4fbFG8RO0tr2vCve5quUJocDu+3taQO5HjOhd
VjwoBDtX8qmt/LBLy1+qJB+4Zra86leS9yVXIOuH3LVaXOq6SN4Tg58T0/qZ9lsSzivfYEkIUKBu
DIooKK+16C266TvCz4OjTPgB/reKdskHcAbq9HVbQ2Pffs1J8avq1F6r9kdTeOHmLbV2gSxF5CEt
DD0hLiQUB/nBdnwoFAzPrHW+2kj/UuYAaamfPHUwGjNi0Pm/vYPXRi1LcgD1FHcNs0LK1RkPFNor
DoEU307yn/XzyMXOhHe8dqe7JhPouU2w2JNpkPX5xjRtJSNbkgLgHQaAN8G7HZL5YPDhIvWxydk+
0eK5c5qfedvuN5505apcMgG09kmflFDzdEfj6zBbCTz5WOzP1+YS1HNoCdNFiJ/kDqREQe/q0eHX
lvV4e/WVwmlJE+iy2XCmFLK9GuyfAD7SjxjJI6m+5yWuyQTuPh2r3tqtJsxaZ3upKU9cp+2LEvqV
vvnHc5wHp3BOlcNPbo/meyfuSF68trIINrVS/xZK/ydQ+WzJE3CH0VImbDwuRtbRg2FS++IlRRmo
NP1R8ETeZxUwbiFaBWHrlt0zqwx7LwufzkEKsF0M18IUTYSy2I8JTpWw81PL+3ejtrzA9Q37vdKZ
c/IboQ+osprIxgph7fskgmnOFg3s02CCh7hu038CuuvgqHs59Ew7Zj6mvHggHHifDpi1bWGlT7c8
1ljU0OYgW4PUFVooPE8BbWU5bKdf8/nYdvMPNTtf0t6WqDJnuBE25reM4Y7rhwc+OvdOYz5JVRwV
HFEhBN0E0CnQW5Fg7dmv//7Ps8sBjaW+7upLavq/JqP/knY75C176LbFWsw6NO0gSe8b/lvC/k5k
5NRacd+e50kGbik29K3XfsUiq7RYDuG2Esptae08Ca/eZZWbBw2oZf9NeBcf4Jr2/fOgunJZoWHs
cLHd+m5s7Id8St+Avp0CVW2MLta+8SKDNCE0bssRpGHbqVTQWvcMADCjnb53bfmtFlOo/Da6HVk+
nxbjca7x7p/HMbnGMH4CebekBdRTvXOVPpoT32V9EdVGcSckvW/G4rvvyW+e9L9icn0mToreJQ4Q
sG3x7d/xedaM37HIC5lXVSk2UHmpKDsxqGcGc+KwGEkix2YFF97nQkdT0hz41B45RoVBKtXjhKEn
0NXpoe/RcESyZwBSk/n7Hn6uxpw0AShc8HKt8uwFJhjZPeVGJHp0Huf56+1f/mmBiB++aP9Vnee2
bgvuJ47UN5hNh1bVROipX2aPu8EmonhlTyy5DR7RVoeBWQnvBiC23K8Sflp9dTGzEWNeKOqNHnu7
/UCf5xI+W3Iahho2Bm2mgIJBrhUJyp4nzgI1wvfc/FPnyYkm6lDCksjoqt1Mqh+31117wkVko44x
YcA7wfANltqDJm/VoC9cNCIwBvsZ8kTwg9mUTv40rcQzLsJVaiZFM4AHfSk9vp9lHSlusYgZDgQh
3OyBznC+VZUF29/BuEdT6TDR3g5SsxQBGYu4n/Q3z4CL8O1H/9uu+OT6W9Id8qL1/daDEO5VhxR1
/26udYT7XPYneEdEENC6Eqq9co6z7OfkjIeqy+I+fZOY9JfTGOZNv0fndLPV9Xlih/eziHIjjKGI
YbXFZUyoDCxbfoNcDcgMUxrXTfabQC49sAur2fU4oCEf4eYgvfoNIqECELItMvLqz1hEwnQmtS4F
KA4Q7fecH0ZyUhhdIn/VOgvtme+vTGGE9sEKxvurmsdmDvQXpPbZJ1kExmyeZtMgU4HCA9UOyXiC
w2zSw9D16ui1PQt6Pv12JOvK0C0MFwIifheoPO0OZaOy+9a3STyBV7VP2pyGlmemjw6BvYNWJkp5
mGzCByuxDhI5Qlz3Zh4nwEHZEKFoqz6y9TwCqZQ48chksasYJPWCrOndAwgxaNn3NZRk3Vl/TY2q
jNt8ql2YZtdyCh3GEPbUNMLPmRfSfhEZ9OXCCQCnIUKlbZztZIZKQlECS212EiJt8DPeYyQlYTSR
zj4NaOoVR5hRWRXec0OSd1dZ5RcXWFA4gmep/UrtTj+im28ffeqAdW/68nHKWbWh4LRyi9PFXcAh
5tVDhyM5Cy4fjUrdGV62c8lVLAop9u0jtxZtFmE79U0xAW5qnGF6bN1TmFzFE8Wo3DfduLNrHTSi
USHNGdm6aa9/+ZMNteSE5G1jmRhmQvPPJFng4VMNU/ETv+GRzcZd7bqx6Mxvpes+b46mVl7kkiTi
zi02QIGHhMgNQyOH9EhS0AAQIPhH1CbJxgdbuQP9RehOZxQnLE1BEbHE28TRWBglpnnVzu3p8/ac
e+WbLXkh6CoPo0g1O5uzF7ciPxOPHFufngZvygJiI12AsOzt/bH26haZpK0snM7CZueU6KCyxybS
3IfmMABLEbXYxi5ce3GLMEts26bUMujZ8KDHK7G7qyaDl6obpEn6iOizNXpbW2gRSB1wTyzlD/Ts
cpPDqcrj073mpPgjh8SCEXct4zYptsAvK7frkivSV0ZqlCRn56J1RgTFVEL+A4JojRtIt4OC/O1v
tLYfFnFCzA4RTdrCAaVv7irWnzJ7DmiWf3Xz4ZnOwLcUxdbpvYb9z07vIl7UZTOXpoW16KTjmfI4
KXgWOML4SQv6QEwS2Mw6ctojxpp3wNbut/Uyrs/zydpLDsmkZmjLDXUKEQk071gJPSgR5LBgnSyG
dgskxatygsoPEWFqIHPe7NauHIIlXYRUvICMmwvTI2h61sOzhGgv5BY2//6nfQ2fLUX5NamsSXeE
X6T16io7guyBCDiZXq5cGLNIHpUzQox6Eza0EoKXdBFesxKe84VxngCopvUgowq9E7tGSp3JPSLJ
Lsf/gSd6yu6zgTYbLcC1IossgokaSSpgeMcvjtLvPjxAHOfszhXaRv24n/DUqOhoKJyhh2089SGr
Mf0khg2NC74rk+48F1tOudfA8tlWWgQcIUjBbVXxS5l3ZpDmBkETErYPtw/k55g7fNBFmKmHKbWl
SY2zpzTKRhkT6Mf7XZwYR09hmQLlWjmPDw01Ljkw9ptzwLWdtMjW/D5zG1ANcNNlx8SbQpjN/3Tc
5MVRT+qqNRlvSievxLalrD+6YmwUlg2t4LYFsBsgLyjF303p9Hr7HX4+Zcc7XEQaCmEcOBMwWEOn
CpPdowV8+NiYj9wYLwMBh9jsvyck0nBx09Y9nKXDYoSW+ASmRz0CZFwwMDQh+n66egWfSmGhCUIe
b/+4zzuDPlsyTITDZV4jMT6jHfEOsX+Iq0LoqRSnvMmmqDQhyW+QQkbQjf7m2YUX31535fpaMklg
eOokHjbXJWVD1JUB1Xvp0ytbZXiZm3F3e5W1cmNJCXHLxuGDPWIZxJyByq82r2PeA1ftnzxVAlVg
yzrslYKuRv8I6rkGAhxoDW1AMFV/bPyK62H55IwuKSK9w+EorXkKUqLMg1ynIdPVHSwEf1hZE/e8
fBz8+YNkhh2IsQ17YZ16iA5sNmNXrtUlMYQ5JfXcUWYX3vzovV86+5FW8TikkXKPWXW4/ZSfAxyw
kxaRiEqeV3WGVRznt1t1cAgXGL99mVvzAPP6uGqBlemcGIqp0fSLdOzBqvsLAAV3JrerCIY5D/1o
2QFT3cGAjzp0vQbrfoYewu3ftxJQliQSw1JZ2logBzt8Ogw1FI9E6KXfmPnSeGUwj9ASFBub+y/g
6rMPvghecvBhS2UZ+OD9WAUZiGSBFh+UC/SRih4MyuLDql5cyLkG0Hj6KkXPw6tueDej9O86lP/w
mRGjfjAEwB6kyV96WUbmwKxD40EyGNIM8g7dhWhs58AB+j6oLROYUI7pnu2PW8TPtX2zSMcMC5um
cSlMGOcaBa7xzTHmU+XxP72ECkxjTfvNcL96UhdB0myAHTCExa9U4UOXoBDN4fiOikMqiFvn/vjK
HC80zvhIpajhaJL+6g1wA7b4miv36JJywhScT0YL6wMxgTNazd+cdFNgZyVNWXJM8rE0JhgS8wsn
1h8xVjD32aU47c1YRVOmq7AC07VMoRu5NfFZudSWdgCWYcu2nJCgzG35mrj91zHhfdiBwnj7NK0k
kkuqBLWqdizNgcNUiIGCxK/YjthXxgkI9I0D+zkO3mdLcoTHq4Zw2GZc0MA8DwO4zZZO45HKJ9eW
Dw1SVydxYLrj/+m66aXJAL4Yip/Xa7Ps4EgMxznhRGpLBXblMCwV/imagwSgQ6R83hTlpntMZgCZ
Zyf74jfVoWyBbFHTxqOvvd1l1lU18EE2HXZOpH9v5V1sj8l+qq3n7X7g2pZchCjGxhxUDYud6yoa
DHnmOv8oVRdlYDQJQCxc5t2NhfXFy3/c3jEr8XfJn7BAT0jrEbU+KEst1JfFriz72MuZCtu5+VrP
FNNlSHruaLKJSVq5eJdMinmGU44ja5StVv6s6vwLxC2+VsN46LXF4q6FpAsx3Lsh/w113j2QFWdH
QWiFf739yCtbZsmdACtB6HyWDA06FdntT5ry+wKglNRQe5+3AHWqraHF2lLXf/9n6gN8cpmAEoDP
6fOorfbsI2sgJuzpZ27I/TiQrU7AWja7ZEbkTGJcmUzsjEvoLDEHrKcfk92G+nshqmDq4b2T1hFG
mEC0Qrrvvcz9I7Sgnzquf9cFOdNU/GwAY4VpBC+zq5bYf+tZLTkTdjrZWdsTNHhAOzKaKioaSHKA
P/d4PaBZ5zzd/qoroXUp5u/jYxZuarAzV9Nza5jvvJivvfrbf33tQy6yqMkopMMVRUvMNe4YoCWE
ijuJ2GaU1uOc+I+bEJOVG29JXKCc0dKQaMomujR3PaTJYKtuOOHt51gJYc4ivoyTBmknnZNzispK
ZNmXJEvhwAI7LHgeblxCa19ikZ/MeVFlk9LJ2VdNfPXOo5M/BxU2+8ZDrFVHziIr0dkIQAJsY85Q
G8eMvWfwWH4dPeuOJuNTQ9sn0EXL0NRwxh7rLaX6z8lHMOe7htB/DnNpC9h8yRHY/bLdJ30iw2lq
ogx9sNLvxt2Upr873zSQHZZuaOi2vXPd9k8v7CLIu//YyVySCbSXzXoA9Pw8oIHBgtyy5KWZURnD
37Uku7kQ8g1juLHaSJr/vtNPkualPj/41ZUY8hyE0QHWWmjmX1gGx+nOnrtQVuoRndo7RdzfxSxC
btAPu05FhI5Wv8uNJGBkPvFZ7jrexhb5KAhNwlRAHhuy5CimwX4HJwXS4rvRl8YOOrTH3uY7IZOg
9HtIKheIkMwzvk1dLze25+dgPXzH69n45zsmxPIVkQ40Yk1j3HN/fJdUVCc2ovkYVEZ1BDXL3WFO
D62CHoEK1lPDvdVkB9hnZ3tCTC/0k+Y4Xa2SUzO135DkA6gOjnImo4ZSeQeuVxZx4E0PgyqGUwMA
VQgfwDxSVq5PJZ9hYAD2ThaYaSb2loA85u3jvRKmlvwIxA5oU/i4bwoRk5G+WYncWxkKEQBl43by
Il+TjWRopVXwF2Dwz1tMSzz1XHRIHAoPMjrX2jkwzBOzq4Nj5RsnfW2RawbxzyIDcewWb52dp5Ie
ruF2qrODNKYom6uXgdnH//baFlGR5HbndBaW6Wx98rm7cwyyx+cHjBPc8MLbdbm1peq59okW0ZG2
maVSIHbOXQ6rTw9o8Lu5fexHPwZGudoDf2yGEDPuRDTW+mP0wQIZuRvO1UReBncioSefptIFOUHT
0K22bDTXftYipE596lnm6NCz41UibDx6YA27kAoy4p2l4iw1r66aG591DfqwpBMkeTmbRVtSqAln
D41T7oZeAmBX7v3MlphglOerTkVWDNB2z+PNu3Ul2V2SDLpphlhCJ+iZ1zbMcK5gfHDJYYcaDWMS
OhOHTLt/3ixeV97pkm2QZk1XDwWlZ8sx7qGB2waJUkc1NN+uxzFj6mmzl7T2ZIuY5jpJOdUY6J7h
vBBCy/8dQ/sv19NZGvrJMZIDYwN4T1s38Npy16v/n3NZujB1J9fdknH3pzJ1nCnrYCVjjOtJBF6d
XxPp/eZ3+9us+uQS+tue+Gc9Nfs8KxRSFo7ObOhczRaGsgOpfIItmAlvMNr2ZkAAJIDOjowISd+F
113FRtDVAWozAaPDy957HxQA33pMOhnN5jCHngHxNt9tH4rKTKJrN3L27iBXnIHOPAALU5uHMWE0
TGj2q/WKnU5xbudKBoAa7LJ6/mK7VR3wBNqZ8FP/xjwLJbeWaQj5atgByW5XZNl95RHgXuZ+T9J5
CMCywL3SVYeuo0+9AojAhiIM/hkutMKu7i2rzEPTp6+3Y9tKCP2bzfzz6mD7oICSysnZdzClMyxo
8MjuBQCbwwA6YDeUz7fXWdvsixgqVNfMriIgJgGfee4KaoTF1VMlt1I3SlPgyBiaE0cI9fGtUHr9
05/tikUozbse2Ak622el52rP+dy+VRP495w52W52kzayOWKkp4KJUCjuvLiw9wqoVBuv9nq4Plt/
ETN9W2S9ndj2Wffy94giwHSte8MRL5tlx9pEa0ks4LOHjBMqFGd7aGNf82Q/ejBVqAL4nOTmvlQ6
Ii0S6wqCfpF2YFwDfoM5JA9uQWPoqG/hF1d20ZIe0M9JWsk0s8+FtBJo/diXImnf8+7bgMFHULHK
2d3eRmtZ9pIpYE8VJHOyxDp3MhyckHciGBIJQyiZvSRJBekVcBoTEs9DDYETP9ZTAX5gsaXyuNbx
XPIIpIK+y+Cm9tn01E5XyTsKatiaJqB62mHOXHC3OQQtsizQLTvNXfmdELTtezc0IaN1+yWsbKwl
y6BIoLSbu9I+VyDB4C5+xAuPS5CfMYkat4aIa4ssStr/x9l5NUmqI1H4FxGBABleoXwVbabd9LwQ
Y/HCCvfr99R9mtE2RUQ/bey9u60CpFQqdfI7TVIKF6khCagFmxcnKaynMh3Sbac4PYMx068kigsH
Wr15oLEEa6IMLzQxTRwM4IeSx/FaJrFw1tTbBWA5WxIHTX2QqjgPpOnOTsbeBJDQn/sQWoSRtZu4
k9OQIMthh9N1z9GU/MEt2ZkOK+WRpQfQYkgJ7UlmkxojOPQ3LsS/OHW8WeWifrxsQdv6d5+2+iEN
I0AkUEd0HtzKjXxHPc52Zfk5Ooy9OWLV2rr9+DMLXZSvhNmOcBajQR1h5SKf9p0i2TfI2Xkmdk48
HYzGzLzBtV9n80oNyv0K4AIo1Ld5fvzM5xK6aB9qNjL1c0eDXjanYqQ+yyoQ1fo7xP7bIyy90Oti
+ms3zbK5AyV0AmUkq14Ysu+mn4+DgTsCRxSP1B1WnmThhl/o8P8SvkE4/BY0GHrR5KiXOd0uBdDN
F6z+gfOqehLGtecg62YvVfxnpcps54TF5HpEokfjc4+rxYgclWg6mjk+Kmi34EYGJs7HSFVUwBS8
tp14pbz2cZczF6520Jtk35QkkxjINv2kqf80Hb0YHGdKkbZP9pz/alL30YhyNAxOfgPMlNfWKZxf
y4Dw/tw38RdisMPtp/54TQpdqw8VGq+gd7IC1kP+ShLjN5nZHjCh23/+4+RZ6BL8shsSM4ykHTSz
PEoGOX0xnofqS1z/ZJz8ivspWFUmLq1KLbzYzSwKc6idwEa1woP33InJ+eH2cyysBV0q3/fWjHJQ
6aCOmD82Xbcd6fhqOtU2pOrnKrF1aSXoMnkqugomEb0TTByEPwlW67U9jIWQQhM+bsQAxaWZTVs6
NBthkwcQHis4PNPX20+58LV0/j9zISEGVpcHbs13Y3m1RQO7JUZxuYY62wsrBiO/7n0GnH5lfnyc
SQtdM+8OaCIy0fcRZDX70jD6boXud1zifQF6v/OckJ2ul2q3n25hquuCeAEjMys2Gh7ItKg8ytS9
YzavKfgRt//+QqkWCJh/A+ZouKhOAnoYtNzdNJD9h4az5QgeoTVvmhTLmOCCa94xQva3h/w4rxE6
rp+5AvBAQeCAQ8cnyZttjsBATPfBLdpPbdpCZ/XDL96dxwxDiCnsN3BHe7uWK3DPoVY+y9IzaHnH
nEIAE4YYgF3P02FcnKWtfOiMKXyeV8ZYqOwKHdM/2Mhy45Th28dQnBDGthbbqnZ8tHNe+D35VQAh
W8OTsswH8mwjIvqDUweKuhdRwd2nvdpwt7hcIkDH2pcGkoQt65z3oibeVUe06VjzfRprc0tJ36Dd
Ynhu8mYztLaHP+ZBNHX7gy9Uk1D2/neOOT08qUCZx4Jpa+IzKTuvqGJA+xj8tytEA5tnZ9niknpA
0TpvCNubKVlzP/qPe/L/x0Chq7+LyoTZmaNQVYqHdj+Q9lUChyKAG6aj8rIYu/FEquYEOyvTG+Br
ewBIw8fevmOcmft5VN9EN+7SwfGoWWzKMj71eE+RlcJpy+0laCfly2x8Uvck+DWe/5XDMB530Phb
IpjVQM4GumCyGde+kdoD038ZMpW/JQi6KH7Kc5XtB5ztBByOJ0eubBxLQUEXmOewdcf9kOKBHQl2
UPIr6cxXA30RAHhu55AQP67HxotF9iDDiqxM+MV5cg2Cfz24fW2jjlmPCh+Q8KpBOzEfmy0SZARV
ekEf66GRAlId64EmaP9FUfv2BF0I6FyLgWkZNw3jFUowJNtnyBVJJc/gqX8p6/E3Rfv2J6VBgmtp
FE1isFF5gevc1Hziney9TEQ/JkjbBm7vJUTA3mqyvfRU1r9vU/WlFU0zSDTAJtnH1oSGNqMAnVHs
jwGvI/uFzNboTUMWbW6/x4VkRvctyM0kqgncWAKzndSWwqb92IIYsfLXFyoPgmu5EnrVZosKkwbN
SEA7rJk3uw3A4v19B11w7rb3RgTfG8Jgc5k92Wp2AJeTk5dEci3rv8b3D0KJrkCPGlk1PcFPgDuG
j0qL6VnKOc2C/axQycKuIPw8DX8IVZwbiPZ6Wa6MvLDh6Ar03rBZjWtLnJwGoGjMHErtKOruqYGQ
ZRd8/uQwWuiBEQKM0lJ0v2aG8RyWFs6l1j6JnRO40bfnyNJX1LXnFJYBAIyPaLBFFaAY3EMYxjvR
RtCnWc8j2vt9MrD3LDF3atgzwErFyaD2WmRbWBS6Ar2pu7jqy5kGiVGnvurZPszCncyzPaw1ulL6
jmi/mEZ+6Vm97xDlCVXfCIGnwoudJNtktH4BmbhtC3dlVl/3wI9m1HUt/RXzlDvnKL6gLAtb7pOb
2I/VrHbGNcIq57mJi28On76u1isXJJZCF6ZTU1lWl5U8GKP8iUSWuwXAcPAMS9bB4IA4nHNQCAva
n0uZ+Lz/Rp3odXSgyh85DLUSQ8IqQ7L07I7tewlm4raQfFNN1ht1ReuHffWTzM6fLIa/e2/XXw1s
s6du6NAVzqJqS21jbbdYenFaeEsiYhZp6rAghHMJXARt8OpHMIeL+7mqtnVmTrjS7cCH5iu7xNKA
Ws6XW3Bid0LOgjpRFmYDGv4gyTrxjuB6eKqS5hgX83dVwNpshmhxLQ38mPHKha6Dz64cIDHU+GQ1
9aY7xu/Fb+kK3FyUG9usn0vrG0P6xwK7C4GrL77y0Q7mfnwUeTp7XTJfnHYVdHLdqD6YrrruHbcD
kOADBhDEmfmCCHSKJNlCq4SuH2Nvz8Y+lewEW+qgnsbtzJOnWk13OGN87hvo+ncHBiSEFgaOy4TW
HpDyO5VYWLfx76lM3spS9R5Me73VaLUQLnQhvGHhBh0mHzRoe7PdoBMfcA2D11sc1E3fAHDJyerz
hGad28Fxabhr9P8rGIRxBCcuwMUCC2klsuLWv/aPdLR4msd0b1fzxSZrJ8uF6ayr26HqDgkgHTQw
6vHA52u0vV621tGX3LCwgQ5/lJTfbj/XUkKpi9zn+qrbcwfAqwr3ZSLveIXtIE45bnZDlO8dC+0p
dvKyeuRY2C511bqiFFdPrKSgJBm/mzR9zzMQAst599nCDdXCj3LCWiQAepxj046g0GoBnE9AQHi+
/cYWzv26eUFly7xJpTueRSf5PazcDagOUgt1BZdOzqco1RzozH/nGyNA8zTcsc6ZXQZhmW2NYTjE
tHthsbOe9C48i64Rx01FziZZjWdzQPM+1m9Gvcw2qz/NlS5w+30tzTBdK26wMCG2k9vwsL0oOQS9
7e4tGR+gddvEqt5XnY0XGN9R98snR9RyJTOXEUtCgZdHQNGtwJZhzbmv++dEGYc64mhI6VEiMu8J
IOu3x/zYt4gLXT9ez+BfuFNvwc++Az7vOPXUx9WNN8pqXzdfCitqNoZFthmweJ5TBcP0KsdvlFW/
KvPXOAHxjFo0Wmmqap8DM+INSM8/V9bRZeflmAl414Ts3Eh1F8dIKnIVbcKWIlg+3n78hZCla8nT
yrJtWY7Wmcv3+VpaJPLdgYsYbpL9JqnOEH8/NNOKL8xCCHGuO+BfsTh1Q4JL8Yyj6b5/5oXzbqZR
ANfKC4pLa1K3pROvzuY3iw5ytILScwMxkUei7C6mxWMr+w2l09F0ktckm+5sl3R+Ys+bsZ5Wvtbi
yFo2w3EfV8U0Yuf2RBuoioYpAIg3QFv3tnWQGnbODxcBYRimM8oiK6MuRQIt3jTUSPOWE/sMrsZ7
JJOdsrGNG2tni4U/rwvHuyIxm5qp6Yxu6xobWnn1M2RQiHzOKwlMh+vG/dekIDPqIbhVgo2A28CE
aRx2aRyf4YV8H7cp/FlxoLeH6GRVdAO92iEH8vv21L8eBz7Iu3T5OBtCQ7hhN525wvwPHfSO475b
rVToFua6rgE3y9EJp6mYz/1sHckEFNWYD/meZ4n0hjpUx9sPsZDe6BLw3m5zMiN1OiMKnWvJXqbE
RKiSl1bBHIbUb8WaJ8k1Bn/0urRTVWqqKpY0s8/uvAtjGI6BcDqa9yUfkEWvtUkuTTc9QkgWSrtk
1jmpwmkTsuGVQUOGJjS1cuu2NICWY4xowRwL3HOdIxntsvHKAclPuaArO9jSV9dCgECTbDmFHSD3
w+iHk/hJFf2ZWd0xNNrV+4Xry/joS2hL3u0nx2bCts4Vtw55WZ5Q//cEcJlNSlDImXdD7pxsOOiJ
SJ2iuNlJg1wvUduVML4wE3RRuDvVXOCehp3h7v08dOHOxPd33DRCozCHNN27PbUXPpUu+y6UzemM
fo1zNDoHs0cGz4ApU78+99evD/dX2OmLimeRHPiZxPYDzN+fBtqt9/AtzANdby2Tmc0q4ta5Rb3D
rsVrOxDftehLn25u//6F6KXLnmNewk+hnLFSWNV4ZCjBus2dz20qutA5yu1ZGK2yzmrsz6QbDgqg
oNlYiVlLH1Zf5HDOycepHM/UYskO2Ov2bMRVuEnGUR1uv52lIbRlXsBqqAawHbEdyCQXOvqovg+z
Zq2AsPTytWXuIsnuoWufAQfufxWtC1L6agKztLq01R1aRTQNSCIvZVtvZekcs1C+AngPfWZUlj5X
fFxZYAuTVFckm7DPgvExRnJtvulEi/29Yr9qHqOd0d596kPo8uM5YTn69yYQYVL3aZyMfYyrtNUQ
sfQE2iLu+DTDK6DFX1cFKm6de8/LAcKl7Ahbg9sPsHQXr4PM51xlzWxjDFtaoZ8Xzy3sLp1YgpAP
YzV4IrNDkiffyvxdFK5noT+ZyfplZfCF7f0/jeRfUSqMM0jhzHa4RCjIbCIS1M7Vj35biR8UObt5
rqcgHCfPweVNRWEUoGBu4gxfyQzfB9EdLNGPO1YDnXv7By1MTl2UbKCMa1WTOVzgPgT9mREeOamK
Cy5S20cWpgS6RadamTpL+bQu4zXsULlCxiP+fLctEvexwvUV5F340HddqMCpCacfiVHtktk8w4/u
9fYzLsSO/ybCX+/cadoyh98vPrgBsQM6f/1yIj/gf7CSgix9Uy149LXthlWh+oupWGBmR9dRd+HY
MM/NomclxyC23z73JFooKUyXiCoT/YUJuWmS5l7O7gUAms9NBl2om9iit8PMmM49jFXhFCb2Ldrs
tiwnL2U3v2RGGq98kqWpoGtxoUVxy7hurXMBxmxv+QTtX0iodwUb/cpMdpyJP1ZrHdIyD9JoFepz
/SQfZFq6MDcamjKdUbs7AyyFBRZGgPBxL7TDc2kXwE8bKMg64pE3sHGd+lNr5Csp1sKxXFfkCkni
mfThCHZbnH/lDNBf0YkSDRzwioa1EWy4PN7HxpcO7o4Pyuxm8cmPel0Vf83+lMYZ9KWjvCQp/S5S
yFRc5vbHrk3p3hmdO9KVj7dn58I60AHfNtoECIxK5SXELUdrwbgbPPNwg6xGbTtX5mB1jL9ks3rX
eZ31H31MLe3goevKeUrKizuBOAUIlKy3ThE0V1OE/GtX/gjH4VCUK+e/hSiiq3TzycGlMFpoL6ZZ
BjjyW0d7rtJ9FYGrcfv9LdXndHS3Y6LVOi+j6pLK5CWV3ZGY5kvc2BuI9MF2tB+Nvg2GiD+wdFqp
Oi9suDq9uxrmTDnVUF2QLSR+K6yNWwCGUaCH8XO8CFBv/52AFkikqc14fuHN1cmIFx5DhahqV1tp
P07eACD9dwAWmXOdAAcMraWyD6qlmzyc3ZVN6+MNkutyXFbCg7VUKf64Kn7Xmfs2z03j2WNypWT+
Ac2wWfv6H08wwJz+fQzZO1bKaCwvZi1L5VE7y79DRfc9H835VxdGW2fq0q3p5OwctQDXcwN215Fr
SnhhpY+lYr5jTRwA46FS29sz8uMVDfDOvz8JnnquFXZdcYFkHN1X854YzaYO2w2sub5NLHwXZvY5
mTqYHP+OFU4zCh+GW1xq0uyiNvpq0fpI5tJPXPL19uN8PNm5LtCNLZ5OBKrkS1uHXlnBaBem3huz
MN9Wo8R/dZr/D0rozP33MXgGcl1MOoRblJxz0GdpuJvy2IeBSe/aMPc6kfBSJRRdtwGcTT2MjLZF
n8SQqCX7678w4aIYt6/D8AYgTd7mHlZiEw9Xoq6N5himIh//S4NSLxrp9f8E5uw5Kb+P+Wu9Vqhe
AKRwXd9rKtx71Qkm44wOX/DQnHyfosELhGV0rgk0d+5glOdZdrrvHbJP0OKRTqnXSIjyUaRtmouz
RqFbiIpch2b3sIEoGEcFzBjvTNx+8Qq1/OG/l1DQV8fFlm3RL4wNKyv+P6+/Dz6hrgmGzbpw0zHD
PtZ16hBVgt45pBguMI9pIKxy7jiJkw1vAIG2qhxN0iFOvbQm80MzcBV0aYsbfxjKHPMw+20aYgIS
jHfHrknyYtNmYXhybQjWQGp094OTh60fQ0lxDlPVky1tWpArUgsawMJWeJ0OcKWxU0ybdJTOFpLN
aSXgfJyScF2TzKRqO6cym0veGZthwMVIHnlOnp0n7vrI+o+qMv3VhbE0mnaym2tHTiOuXi4h0MLu
WB0UdTZm3e5thcTczAOsfT80V9rqFmKpLj8es7JRDA0UlyqjwWTYm0jOj5ObPn0qkOiKY1mnTTZ0
RXNJDQMygrt8ao8iogcz/nF7gKW3pQVDVSuchAUGMJv0Ehp0mzQemOJzApSyUW9Bwrxf/TIL3WKo
2P8bsvra6UZrMvA0WblLCRxo+zdMl03ah/vEOkRptIlaO2jtHo2fxAShyACwno8+T/qV5GrhUM51
NTKID1mdx2l7GdLAau6nq6fUi10fUl4Fjir8OpuPiSjOFZt+k7W61eKo2sktLlCapjRqseeg4Va2
7wCfAWlln+jIv1VGcUmdfFe7dsDgr0CiAxV0ZYIubEW6btlwe9OBNKO9uFHuuQJ6lSi+j2uxi2h1
vD2HlgKnLimuObzuUxNj9DHfcSov2M9x8GlxkJuOLqRUkl17qVoPZsC3h1xYdrqK2IJRcp/PY3tx
XJJhzZVbwUoD9o1r2pqFbEyX/U6jLKKmxzQhMTqfh/CdyVfWzXfR1JJjE6Euf/tBFnpW4e3y75pQ
NIwrF2L4yxX8CnrbsTbo0Wwq3PygVGHdo4hzB64U9sXsbI9l6DU03aMuhvpCxrgHkcrn+ijh8vXv
L5nnqoYXN60uBropRJacLeleZse8xwF65eC2kEDr2t4xRZZLAXO6wHbp2ZIkiKs168eFea6LecMB
7V7RaNWXoeq8xJa4s71wTMNVxOrSjNDyrRL9W7Zywymo0nqs/bZRcBUgkgjXd1KR9xvHpoD70XLt
eywNqMWMoS9Kq82zMRjtVm3dut1JzHj0z6OpTBnFdtXWcyH51qW8ptEUoTnmY1CjQYxfTUpmWULH
FSTNo9MIYx3dvBQpdMkucAPs6jSNZ5JR7LExfR0sDtUOrIlDUp/ndgjqPB09kSHRS8bsfWWVXd/Z
B5mWrtjNLYCc2lkMQWeKC5g7J1aOm8FEmTwfkOOJIHfBQEoEf2irBj5zcSVXkp+FAhTXcdK4ZHdK
Seo+gBHsDxcw/aFyD8JQG6c1d00bf1MptPOFBKIlLE8V7KVuP/PCzq5Le+E/aoH1MOaB4cAZC/Z6
E8jG0QSWaXhuihoija6kb3BRfy2n9P72mIvfV4sh7qgABLVYHnCHoe40+tKuNwh6fgoDCVRfQ+rN
DY6OJnStrbUy6sJCYVoOY6VWnMTCzoPIBfYyEr2fdPFX2VDisTB8ykjycPvxFnYdXa9bhp1jx8b1
lYIHa8LmseERTkz2/nN/XoswhVW3sUhoEbiusRvbeTP33Usx9itbzUKE1BnRIFqUuO8PqwCo1l3m
8BPU8zBSFMXP8ZNsIDTk/LuHmINKSZt3Fci3ryWfFZBQCaoG+SXj9Z5iGq5e4CxsJbr2lZfUql3p
lEHNzU1DuoewiN8+9R10XauVw5I75LMMUia+gd4CN8m8PWWrwtKFlanrWGOBi35puTKowu7Q281D
45g/AEp4nkBSTnsYIZTkJNp2JRAsLA+d3DyNuDyDKq4KzEE8GU2zTRx4mibTxRySP8la1XJhE9EV
rLA1C/8LdYEz5h3Usq8VhJgN7Ttv7q1tj1vVQ2jG2899IW3FZ+mYq9wgZdDnEAG7bbUlpYkuslqu
DLD0zrSTSgOO95TmA95Z6aAuFH2Bmq72ipAfwD/CwXtz+zmWZoK24iu7NVzKxipAmr4RjnQ3fdYF
A8zUYcoJBEA4bIb8PWlNtbIbLT2XllMATNLJJoW+dOqbyYs4ORhGU3puzE+sbvqLVa7BPJdG0iJB
xoqwJ+1UBo6wnilKiddZp6yp8wcjWVf+LgQ1Xc4KDkRSQ1GvAhB11NFKYwjB2lxdBtE7G0H5yhpa
GuY66/+625hYGQFgVDRBFveA15hBHtleKc3DSN9uT4WFvUWHHeeQGoxzZzdBF3eOl/eAkjaoYHgw
xVmDDi09xPWf//UQRj8DyWt1LbCc5whoONmnkY8muJ+rfI6lc66uO7WdARgjOEIF16IkpA7oXsmR
4YTxb6psCTMZvhscleCfho8zbuAAtzjZIl5JBJYeUAsLQ0UmPA7USjQ2D0X+CpXWCYyLu1W01kKQ
02WorY3XN5dOG6C49stM/oh2xs6mTpMVX9KZfqFr4oelJ9ECg1OMvA9hdxY0EYCg5ZYP7nvtGLtu
MP/cnm9LxRidZZz3JIniGLMh6osTPK3vp0E8gpI01bvcVSDoFOxIa/Gns5QnYGfgT0L96B101uG/
rSRUC93AXIcbTwhG1FKkDdyqaXZpdZx5fTBUv1PW8CVq5tNU2GJXZbjXi9JtDrfJMKy3RgLwrjHK
w2zDaLTqruS9AzEujhn3MJXuyl1Gpl2U1nuZsNeV97Xw7XU9ayjsoeqdRAWoWMIyWG5hONMCuRGN
36W9q43IFzGYG4PPeVCn3/JxN5fqtTRfKSradXNcnYRLi0zXvdoyI23J0Vw+ozNNugd8NHfXzN2R
GuO32YJDehjPX6au8aQ5r+PYFzYrXfWKZjHUn62kDnpcXoNosjV47oOR+61Cd5ciyaNRpt8Hx1rZ
qpZuBnQd7OTODkqTbhXgP0svi3i8S0x+59THro48g9Bdh7o5Li1c+KL17FvS97NXV27oYQIh8LAe
lyEstDaW+jVmrljZs5fOOLpwVoV2mYnqmkfbfC9Ie2qq9LlI7hpjSwFslUa5T/q30RBPt2feQp8B
t7WwNlaRk9RpXQe21bJDOPJDPfR7AvN0/JQHvIht4/L3erJ3URlXx8mehktG6E8LWHIHuAGnCcLh
Psl2aXE1iKi201iEh0/+OC1T4qiDsBa3CtCjnAY7SH/Y4nvTopXatgLHRlvnWAO869TEg+LjD7jb
GzBpdm44X6zM7+Htnh+Z2sFTMLDMtfvtpbCig5uneORUDGMdCALAoBcX1sE1jeesLN+kKff22Oza
Wlg/XV6CLhjOr50tSh89SkFG+4e4RWGYFsPV63C6K0wabgn2KrNvmW9k4oGg9a9D2S2p43SlMLYU
XLS8rKSQLBlG3wQuoEWzkLs0jY82KbZOLb6kyqy91T16aRlriZndZsYYdQNSmWG4DIN1ZgzmWWZ3
MAR67WX2K1HT09CtFGoXRtMVv+i6cXsisWNy0uG+hyKzGfdRXuNwa6o9qp+n1GLV5hpbV1L3pYKL
rv6VaayascKQlVVt49CBZxd7GZDuDnx6Q9kph1d55as4Nz0+oyE+Nyp3f3s1LGzbOv45dDs7LfoU
ZVMXNpssvC+G9K4k8rQa/Jfe53Xkv3I4YvTSTXhiXGjE4V5nMONYt1G0cUT1bVYch5VMeWFptDjh
2Stp1dKY15T1rzEhxIQspG9guRzC+TlrPIX4S4cnMdr70WihLBze0vW+y6X9TdcQh73lOgAIiEtM
4m0eE2BGAeMv+zN80O4jEA1cW32foFcs5Xts29tRiR+3v9/Sk2rBjMYFCmPzCJ2prbZ9iwWhaH4P
5shpDN3Gy6X9OmXWS1Wu2QsvZP3/+RD99Wptt4KSdkCdfUqnd5jtPBY2hDju2hZ63SE+KHv+53/w
158fZiy+DAyVy2Qa+wKuTO24BVy9qr5WIzy5MucZOD1P/M7h6Q2rWKQsGRxJnHROVs5NS8+nBRtR
8tIkhnIvYVaKXWdP0b5oFbKWdlYra24pT9DFyIkNCSuhUx40dvTT6OLdGNsymFw4qwi+SZ3Uv/py
91mzdSt1gpXFBrotJ4n3ZpIBNu8KF01xYY4OQVquvPiFw6+uXTa4DRwNm3PsP/BXaQp6kFNpwbGz
wRV84vjp7MiVdGThE//3Vv76xA2Ahf1UyTzIc3PPu/4J3pkvt1fDUqajC5g7i9st0Ax50E21IU6O
RePUr3rJD2qyBvDY83pP4iJ5rGU27wxmil0u+pWzwUIs1QXMcWnOOO3AzqTq0i+RC6vYKA6PMIYP
4YdorynZFxr6ua5LFokNeZNRFkFkQv9QDGyfSGvrii6ERIHsOl7knqAH0e6R77PRuoi+AMcgA/w+
R8V+creJ0fabqhrDTVM0a9X7BTIH2vD+DbrlgB73qkRRe4g79QIxLjwn0Xm46dLyyUHDjJEY/RHE
usFLco75zSWfjokzPI5x9TzwtXvQhcTkvxj91/QqVJ6BMISCPosgiJmzvRDGWWVTi86q9gR1mAMs
0LRdmXAL4eK/Lf2v0bCKwXOZLBTYRwabzQkuzpm5sZnzZ6h45xcufWV1eTLRG+OVvADBAh/oexkG
cNu2qqfbv2LpR2gxq3OHKTGKNg96Fv2OjerF5s2uslZ0kEvpia597nHpBceZKg+IUT9YBoDbqp1+
JTPdm6HwhznfFnDh5tTdNlZ4cWm/IgxeWE+6ENosmCIRiWRgj1cM2SwOvKhPFt7tKn1wYfvURc9V
1M+D6FIZFHP/lBhoNgBfHXwxoLmAPkd/c7bJ1xQASwtEFzp3idnX7mAXQZzjUaAssjvfVHKTmfHB
VnTPJXIgx/pRVdNBlu1hJOZB5avNwgsLQ6cOD6UbobMsLIJByZ8pOsK2pVWHW0fRxjeGIQcSaJAc
+s3Cd7PmiGWTe0kKvXJS13cULXV+Sc+Ta/sDIONRJtNNPK+dJpY+tXZghN6D5OCUFMFoZF7Sd2/M
JoYXGfkfd14rXS+NocUnOMdOdgjmO7I/47lBvilRBQDoxLddY0Wrs/SKtSJYKtI5Aku+DKwZHihz
C86iEvGu4LTbkESOMOByIf2GLOr2wl/YtXVV9ABRMtALA3KHqfsSgUY3x8lrTmfXC7P4vhPJSsay
wP3huhbaSQzqFoDaw36qrs/wVUH3j4JfTFK6coPnrJ+uL7Lk7ZbWxdbo6h/J3EaHiBrGOTYGRAcD
BpRweSXbNFelZ8/DpjTH/WTCrRi1fTKc3IagtWfaQOT3FtZXKUnjsazb8nitq3dBuQK05787FG1L
c5jrXgbYLF0P7Mi9LemRWN6U+8xgKJLBc0B8NYvpABCwH3XyqFSDOqLt7Eie/L790RbiABpW//0Z
ZRu2SoWY7HQsQb4x+kPS/6f5m0BHSsfuK+/esHtjyXlwjsbOgpbXIWz4Sk/Ox+uA6bJt0kUMlpVV
EfCIPON6Ze8a5aMKxc6kx9tP+PG0ZLpcu3C5XQwtKYLcGtBeZ+3RH/6jHd0NvOeCavp6e5SFejDT
JdiqNtoZ/YOwj5PKfEhIDN8Yu6jvhD0Rf+pLF8lRIjduN/gxCZNz0iSRB3sgaIRreZfUODNQUu5u
/5qlZ9YiWC8kbgfmLg/GtP2Nau8B8/mbSGufQwi8WmVfSP6YrtMeZQ7IWoZhcm6JjSoQvXLi25n8
jv34y5j3u7DPttzpfG4mT6UD69IqO1vNeJcVmb1FRNpZlgT4nhzLdPpURs90YbdK3DpH6S7HhE7v
kHvAC6Lpvt9+rwspPdPl1m1awTEQ1q5BCAUKmuT8CNjPFuTUH5ahjg4VfqXYt6wrVrL4xQG1bEoO
rTt2ZiWDLLTAA+T7uLQeyiHaG/OjqLFfU9x2I4J1zMssK195hwurUldW90UfNhD9SNyl1vusQcE6
nOGlmZfx3g2d+FPHPKYLmxM5m7wMqyyoh2KLiyE/TkE9NocTzIrPn8xHmc5UVpNKgV8kaSDrGETK
GvX9NLWAH/ncWtMlzAaqLSrjkMOW13Stn8s7J7N9OhkvEWmPco0HsnBOZ7qWGeKfpGr5kARpZp7d
wVVflYM0qYW95MGKxjPvIagLGcxJs+QQRsnPwSzJgzvP8A6MyewNYs5xudsfp6jqHqY2PdxeEwux
RocuowY4dmomSQDmoRfJDS68Tg2nvsoAbGNrBJuPkxlAFv7dpmiYTlECZ0nsEy8m4+nV4u+sqmQf
h/bsGViNTWoWKxnG0iNpmZOLnh8ZTioJIjQCzCEO7Y5h4agefvsfZ1e2GyvObp8IyYDNcAtUVWrK
uDPs3FjJHowZzWjg6c+qSEdK84cg7ZtWd1+Ewtifv2ENujb3gDbwlf7ORyvgfztMjjdrXMeNyByW
TvIMa2zMXBQUI6da5ruiMULWvAGP6ZBERnyo9n2T42SMHEKyqj+0FJSUqj2Q0Xmr4YG08oO+Lt6c
Ody55ZkHU18hz+C/JGZ16MshxqTOaVZWdqF8c+ZY5y6mIFhCj+Xs8Ac5ym3daxie6b/p1O+ETGTg
J91FA3rfDd513K+0YJeynDngmQByDNE2r0TvU7znwxT6E/upfrc1WpUDTEjrg7TSDW3NU+9mWcBS
K0pxfX1/Qr6u6xz3ss0+leVG5mejlePh/QDsKcLqvnBhZGz+8K373DeiqhvOBlcriPWlTGQOiWZt
7AyYoqkzXMD3jmEPxx6DzkkVr6XHg2zqDrK1b6b6AHIyJABhaII8M9s1Ul9YAytdgMUVv+ywTy+d
pO2g+NCoc+alNyy2No2aNnrA9s10cwZB4iWlNHQ6ukmqcuOn7OhY/u3q4GThCM+h0oj4ENRifnlm
5t/Ri4fAdmoZZM2wh1xYtSadvpTEz2HTad2rxtJSnc3C2iFNnnjAq/yFufqW8OQ4dPVVkRU0rCzj
t6BGjHBtnHxTHkojmtCb+X6DLZxadxavUrd3ih6GTefLrZDG+bYa6XW6Bk1bSvPmUsgY3rUcanTi
zLL8Ct5bd4mfRi18uBuDb1wo347jdMMKHfYpPH29dNvEPCQY+Vn1eBKe/5PbXhKgbb06xlnIT+aQ
67HRg2pyB7+I9zeKdZD1rh/NvgwxDv2nJZ0jrd0u61wL9mEwt2SPvKmvZTo8rFqzL+zOOZ5aFI0o
gbY3TgZM3ELlNf62mgxMWjGOGfOx2YqOr4xGl8LB/wCojb4rJRRNT4XG+JDsHKTkpnWLf0vsEfNE
DGKNx7F6wEA3AL/FpH0o2ErTbOHWnoOolT1UCtM04+RmTeRAh780f16mXzZTIVXZofz9/dda2A9z
JWROkdJ4MsPX0t5VPdK9a/eH2MFhWDsEFGHri4t6DpKGThHvG1GJs+waElA65cFlLPL9z18Y2Tlz
ZHSFlmbvJFKcu8pKo1znu3i4nmRXbxqocMd5UgWj6K/9VAaVbB57jGYDXlQrNfhSkeHM4odlaDL0
Hj4TN61HJwPn1iD3vr9xRgE8xkvVmecpF/eGWEkZl8LmHEudNmPvmZ02Toltj29KJMa9xE8IYpix
BWiYP5XCaf+qMX+oZJpHdf0nFu4fBp2/wOWZuynr4e9EWbySlSzEzzns2hx6UwxNZwD2od6aWNyK
jG5WT+DC5pxDra1Oi7xVMT5uafc3XQXDx87wMEYvfAthsnA2K7toYY/OgdexxCHIbTyosg62rdSv
XNtoI9E2jkDnH/YQWr7XbEJrC47JTQBMzHNhNlDLJXkW2cXoBr6dr+Q8S79llvM4UJAp2rZB1BlM
OGYmzRCkaoq+f9OlFb38/0+5RUz9XhpxZZzMQW1gF32bpfUOhAU44630MpdO5ByPPRquNmHuI85D
6aEh7d5YaAX7DzBdGdPhSSnzapBoo5rVFZny42qzaiFgzrWFY16yXCk8VrZZIKbuR8rQqPWN7KWO
VaS0VQbuJWv7t3WcFVUdhbYkE5qf0jTfp8LZsRgadnZ5NawxN5e+1DyyWEMjEfcNyCjxCPK/UTby
PKBVe2y9YuWGWzi9c3lh2raSD0AZneREjeNk92+mjNurtoi9lUbF0lvMmjBO3jddXsX8NHUljpJ4
dOiIvNZ64sOwEoMXXmIOxFY0bszKtvkpG4q9oY39lDRnb0j/LcLNFYWz3HMmyTHmA/DwJDl7LFpy
SvW0skAfYIEvrsc5/Fq5RZx2l58PvsdzbZHuufDcgFgmPHE0JPj55cpnQQM4CPwZASXSt05TRDmD
XirJTPg/lE0goW2ysQHogHurVUcoH/KVbG4h35pLDce9hti/X4jzWEO8SmdQVoeohNLjM7f0bnWA
t3B65/BtoscBZHYkjZSMB9t1/vZefKxcHXhd8zqQP2O7sluWLtC5enATu3bbCzg9T0Vyqx2JoWe5
p/AhVAJdhIc4BVSRddPTpHZ9UmytwQ/HyXivBd/GRrNy4SzE+Dmce2SNA0svn58g7B6WGp3QzsLp
/j42fZSrX22pWejIKkYhWXwJ8mWGRmRWtVel2131rdddN3WrvbBXKHBVm7EXiebQroJ3W1AUZR+o
FB4PGZRsGqJueqacG7NNUXXX9WNRwUA6H3wTVqdwEqC19cZL54fCdCXpoVpYd9Bw81txa5loxwew
gKGhkF4X+ILDV0qBYPK7ZNLeasmNyC3t9FeRNDKFH7Sq7rqkAHSgyJ1WQPHF7v5KkB1eGpRHcV+6
Ud5nAO8TXtvbTHiAzHike4s9NW3RH4D5n87zG6hNG11Qp2brYRLk1JjSXeSn8xSVpEiepsErNnFL
8nPp0AlCWJYV5qNXHscaeAKWEZhDxheMnsaIRjfFa5wJDHCkOUGqr5MhLDr7yIi9fC/RGD00NEHH
qcWRtMasvpmKMX8R2l8D9C1FtVl7q4FEB6uow09mRXbcyx4GhstrtbX7AWn7ao/MAjO1G6dFr0Oc
y+QZbSsrqnUjQAYl12nXQY2jwXVQ6KAvANOSMnmuUpQ7osvGgLvZFMLLC1+rlm95A88d2+8CW4Gn
BOkQM+oM/04QvoPWz6EoM6iZlGvWQkund46FpxlyF4vXyAgTb9twOMI3zY53MODBJNL04LyrpsDv
Xz27O/gUwuNIP7w7z4lDy35fOV5f1zNzEHwMcoSyioxAW36CY0L/SJJ2Zwz2UzymTwZgMd8/ZuHm
nIPeIQ8EloSpCCAN6Axn1omi4RM39S7312qJhSg0x7nr2qqqgfHprMr4NIguLQMQf2AQ2ZcPitHf
vc+R3NZeYKZ9BKBD4PTdQ+XHQP7kdnsNUNa/eSk6c2Q754QSgV7bua3afcUBTfGYvUPxHfS+2NpN
ZcBAsl0prZcabHNYe6xkDruWFpbKhBxMk+1zoa+cVN9mqFLjZrxisXnnD/y3aOoNhRruh47SmpXw
wo1qz1LHvvVzZ0osAuND4Qatq0MTUCKgN+yA0JrsbG/VSm3BO9CZw9HzlnKPakLOMFDLXK4O2op/
MsEhEonu7U1RUBxuP6xNZoMwnWfPvb3rkl2Lu4hU7kMC2ycIjsHg2/WDWI3OTal6OM7xbGf1T1P+
ZHQOQiLQaxzUp0mFVX8AJwQDIqTCa/qdC5h6IEb+W7Nkpd9nxSTIuew9UKwts1IBNeyrtGn9jWEn
ZySYv80s+5ORvAjSqYT3p6/u/UvC0ug/LpyTtNujv2i3IJy5f7K4IH7gm1kaeJy20WC0BErBYvzF
VPxvRFHn44t8KrTUYEPQifjTuRiLYWfHRRL4jq6vckHXarkFNAeavP9dmKL3/dEdzOncdI4Oap3u
iAWhyaboQheqQ2yftqcpbsfQpKMTuKTsrlJdJyGEPrZkmiwIWhUeNsBeQr3LgsUhAmoAuOyw6zoL
019dIxcidt8eGzvzbol7V6AZNUCTre3uv49yHwD1L+6hOWYe3ZtKeomcQKj19jmK3XAyehn6zH3v
VV6d3YG527Lje8evs9chhUaJp6KCpKHj6hhf2L1TZIis2DwYDoRmag+qYYn5s6Tkik2eGbLa/WHA
HzlIEyrDvvfKXZ6B6NhDsm/7/Uss3NVz8L0/Tm0s/RLvQMfXvK+PcqB/G4+tTLKX/vzlhvi0lQrq
eFrALfpckvQNZXRnx2/V4P5bgj8X5c7IBO9NK57O0ub+YWQtCzytVAiRGw5nHv7UFf4KrGqpNfCR
jHx+E9DOVdPgwhnqeFO0LxopooRKqYzldabHHc99mJ75IlBFcxIsD1Z9ehYfPYu6BOdOSMudznGF
fHECzmFjGj+8Rh6LqbvWbfXXwHW4RfANCh0Htmnfk8ou16Zol7Tqq20+S8nb0te1NzXTOUG/PUj5
Ec6rY6SE3d3bfOuTdCsGHwkwyYwz87w1kPFHXvTVc2exUxumq1wkKmfYO2aR7OCAnOk6sAgxobZX
PEjACQMAdzF0rotNnsYB5LunQBKIvjm0e5Sjv+XmuEtGj2zLpI1IPR564p4mkvzgdDIRJKAlYAB0
fiek8WA3+uiPRY50X+lo7JwnUH+B9fAacufVBnr0Y+aaAbiyE2hNxT61mmKTKGLnUWwWAXQi8I9m
Wlv2hQzng9j2acMJc2hLjCIILMJp5EocewptOkndjcz6kCDsxYSiyZY7V2rwnvNpOIlEhaA8XRhr
30eHhft+zhIQVh03fYZEbqK/YUwCV+XqOcVAIXXU3dgPKxXlQpD4H+B/bPjoDeNoGWZ6anly1Xp9
FfDGWnmLpQM0h/tD+96rfS+zztItvQMqoD6QE+gMTvc2xXRLc1OhpmLdqUHzbTuwJnKHezCSnr9f
xaXMf04JYFT1DvNG61wNWRX6XQLB3TK6gP9wmXtyA7RfA8NiBHs5BrZM3hODRX1bv8q4SjE9MVZu
rKU5/McP/LSnlF07Rt9qC6g4tRs1uWaje5YmjWA6cyyJcTBKga9LCRYIG83DlO/7Jbhc61+c5Tlh
YKoyd0zKzjqTURyGxBNoTogdc/OHNv+rU8wJxZsPLsFKq3jxi89CJrVHsCiryoLojMyCilsBAZkn
hZ2TrN7j7AfkTPcXq3C/69V2Un2Uxmt6NwvtoI+f9GmNR1JDU4vg0S7wm4x3IVox18MEOx1v2BBd
/zbWyqylId/HZ/70KDHxPGkVPE57NkU2VOepFPu0OJrTNRkYiLX+rYDYZ1OqK89uryiH2JsAZEw2
K+u8EKM+RkuffoCR++CLp8I+x0XxaGNaFPRJ+4+nZo7573hfKDCGp7MnO+BjSxWmiXM/IkPkhbf1
hPjtYu4Hn/S/Gc93no3YzFN/Q0h3SDp6rtTa4Grhi/4vCSBVfkXzCdTxepPYHOZk+mbosGlcuVeV
ZUdFCTje9ydlaevO+QBpC0GxqsJrQ+DrKvYh7D4w6NPCxogeWanvmW8eprF5sHzy88K5XR1+L9WW
c3KAURA+xjC6O9M6v4G2sLqZbPk8oam0HWnzKmUMn/WquXPzcjuZ2b5y7hQnoZc2K1Hig2L3RZiY
8wNK5tEc7I7xjIv5LDxxkDnZFLQPphbAR5vd6Pwgmw2Jy1tfiOehd+Hw0rwZmdjUFaR4sUrQ4TXA
2ya/mv6PpdcKuYX4NRdPF2lSU1hpD2cQ54OcVg0AH+VRAcS87Q2xm6TxZDLr3mb68ftt8DEC+Gop
ZhEMpZYN8792OAPAFFI2isgXxV2i019JEU8RJObea0tcuap612qg+3aybjq3D2vhuaHMGuh4V+xh
og7GVdZzKtROMLqxaAbXihF+68SCyJQY8iZwbf6jLI135YEvAC1hMYZalaCE7DjG0pXV7O1snxdX
ft7lu9qfIujw+z8lbQCmh7w1LrYSUkVJ2FxOhA/9MALWked4EWvtqHSmyOVPmbvGcFtISeZC77yp
emL4HJSywb0eAUmBDm8ABuZVL9XBWoOPLx35We5JHEeCFmNbp8SEdvIAieCdBT1B5tk7nfgAPK6c
9oVO2ZzU0CqmGgbv4RNABhvdjGAkOEEJfv3qbHEh+WBzxkFDJWayfmyfnFLBkTXeALAEnBjMI9ht
4nrbqRnvame4v3CDTTjFBi7Y+kabvJRFDgKbsVIJfn2CYKWMzODTVVFZskDpalgnzFOhOLIhSR8C
k35BoqhhDyHFMB3+qaZlc3ZBmWiAQltqndo8PsYOufOtKaB6DTfw9Q5kc2qBOeaOP/SjeWrG8Sll
8bGgdANyyVHh2xkZXRtGf50Wszm3oPGSGJ6vwvn/PQhKeQT/GUiKwxowHm5gUexAQyW/SY1H4Hq4
qtZdg5eefbnwP32tIZYOtHdj5wQvQCiimHpXV8lvaFZsvg9vC+ATNicRYHDFiZtIBwqudRizHgiy
+LopkjAZbtCD480OZM67WqyU70vfzPrv+ygzNodpSpyT0TzjLE9Neko7kH1ofJi8euUwL77ULGoM
3MQQAp6bJ9b6r9jw3eayvZk1niACfybEgsqKrbcs7vdDDVjgylpe/vz/XhVsLsGe+5NleqPCx2p3
Awaw2CHEeMISwhXT6F8ru49asDTG9GXlgZdV++KBc6IAxlLxWOMYnNwKkC4QXT0EDTPM4yGk8lW6
w4NVZaeh1hlAvXv0X5n3b4gstBP++yHlCGsooxXuaZDFrkjsPky8eO0Dfh2N2Zw0kMZJ2ZhCsFPV
04fMKx5IAwCbLzc9UO3fr93XGTP4U//9/b4vnBydG3aSvfOn99Avona9+/5vL5R3bE4WKEq/ckzL
ZydMfjERlkPUi1sIE+wy5m+Vi6xFpJiA27AscCCcBhMLb2U0vbRy83jhm9CHdSy8Vu6Hlm5OnmVA
dN9+WNXbXbg/5lQAo5sghGJQdhpIHE01RmRlfDG9OMYVJWFmJm8mARO4jL5fy4WAMVc816rwMUkZ
nZOp9K8BQjtQR3kusgFUwTwa+cpNtQCyZXMmwJSlZjX2PTvlrdxmFhK0uDn6cdR32yl7yQlQCne1
ru5hx6iBoJT8oJrnOu53U8WgTO4SO0JdvfLOC0F/TgOwoT3vaD/DEgOaUUNzNvDKf9v2cwKAI7oS
Qqb408is4NDOSxIUq6Tmha0xh/lDh6Musx7bHna5FIAzuwkaaL4AcAIzD7v1qkB1dRkxCQpl3Ki9
5bjq3jLcI+GWqkPe+gCJQ7c8idpiaDe6KsdQ+YkVCtPNMcnL6MoqLLB52JwTYPVcQQB78gDCcTc8
y3cK8k1Cv0O2egMJOTmC3kFIwGgaVlxAhhtYSd3+dF1/09PuL/GHc1Pb9/+0xT8gGJ/ueIgZtkYM
ZQ+otRdo547XqeluhWW/Zm16a6+Zei0EvLlAOgTgrMpBAX3qC49GqRyya9JTtpJHLDSJ2Rzx38Ha
UtmCeSeCjnDOc3R7Ckfu0CUgYTpBnCKleldY+RYV0BTBJRgNNkvv06YBG1FtMhsCJwasU9AxsA6a
mD8LKBSzrrq3y6G4Hl0ALSoG7KaoMaCnGgqGhupPCKN649gtO6RQMb+thK72yUR+q7q9zVsrvzOo
oZ84oFFRhxru3ucZD53CvQdXNIkcYtprO+rr5jybUxG4BX5QbdnuKWnTNGg4hzYp27SU/ajiad8I
I4GIS3Kf5b9WZ+9LX9T67xXmAULiFMqzT2iCs8AoII7QJs5KDFq4SOasAymtsq3Hjp4YjNeypnrM
VXlKR3OfrlGwl6LFZSU/bXvCpAKQ0xzhH+NDj6SNnyiDx2c5DZGD0ijl4m+H2rcy0Jv9/qAttHTY
nFZQ13UhhVdNpz4fxWPSu/u8dvheJtOfTFeYag9SXCx3Yc0D/6NtR50q6ogB5wd4GHz/GxbWdc49
sKByNbrdBDyQpHwnINShcifbmS2kdnqfruaiC/txzjtg2TDFnbKmE5wsjl7s7tXQQcCajG8VKX6g
rbNzKAegtr9e1QNeuKrndAPDVhbU2mNyGnl5V6j01DnigaOT3pbjHl5dK6FmYd/M2QZVViZDLrLh
VGPKMlnhcDel1fVoGrdtM8HCALrdq0yXpUpiTjxIrK6qK1CroS3MTzyzDgOaThgRoNvUPiQwJoVa
UhnoHBNPkkNx+ftN8jF9/yKxnzMSWD44gJdAyqtFJdZM90NfbCw4vJKdoGhAuunGj8+m/eAVt7b9
bmA8bwxxUEMVPb+hIHrUkx9eCB9WRQ7AV+YoiFHjJ/aVyKsICs1BbXsRBMgac00rawEmwuYsBteo
i45q/GRfvLPiEX6JgVkaV8r8CTHREU0GWEVBZ+EeqAKTb+Vwo/XesMf7gjwN/rNbA9vg3hTiRyxS
NMcpTLK2voKplnru8y4c/HiDFxm9IUwqstbmvPTwvlrmWZ3YxUOdjoAjnmAdEmJx8+TaQ60Ue/de
dVXqZ/xyNzaDdoK9TccDgjEz/KEDs05D6jlbqFXIariWBZwAoa+O//RHY5OVw8rvW5grsDkz4mKa
aBqTCUW37KF2i5CzKgDrNkxLvkOX5qLNmm6LwtzxSzWLHkTdBqN/t7IJF8rZOXPCS80JFk6wTi2r
NnAs9MHN0EzfUM9e2h11flV3v5EsCTqGI7tvYUMRp5EaAasrQnwrfNyQwZ+3HTCjX4vgC+FzTrJg
U1uaKWn5yRPkpUKM2w99GiYu2126pugt/EWuKcNKNHSbyjpyhD5QQm5HqPBBvIYW54wCqNsKfw12
tlQ6zAXxG+V2sYbi0Wkqf2A5+vL6ckZ7J9tcuFZapRuUKZpBrzE2AtKXPyZOtuD0IUEW1wl2OtbK
9O+//2hLpedcL18kphxHbvgnIx+O0lVRz+8yIM0pfYbw7tZ2zqaYIpa7gYud/P1DP8B+X5yjOV3D
MCth84JCKK9/7SYRmQXUsj0ZFTAtbuJn1+rR4XlOWBJeQESp86vsxijHWA4HrGYvF2IV9vIIwaj+
FafITF8uZx6Lgg4UqNB4BVRg2OpT7+0usPnLuSymwB4HgHRv1l9k4WqZ8z8ycBoHVxF+6q3+ESw9
yERqHDcii1ujMTeQCQ5W5Q2tpa08Gyz0jDZewRp+GmARmFf39fjCe5DNcZSN3gDbxAgvgX7qs80A
rlueuSEWCcc+B2SpHs8kfsXX7MV0TCx48Hrnrouj1rnIxaBpneS/Vj7uQpBk1n/zNKAMaR0D2HPC
3ZL0QyDoNUtIUNW/L3Be1ajAdK8TrW8qeAyOCYCm5Rm/IbEVZkH15gL1R4y/HAsIYuJrX4h7iCHC
dfcORhz4xON4TxBSM8g4YgNQaLHA2O2EY/H9GyzkyWwW5YsEdpEdb5AGDYGeCvm7zjhZWZ2FUp3N
klg39mNsVb8+5kb5nFvyruYUjuxrk+WFnz7npdgQtcktzHWOnQQyoRFsX6XWWl974cPOWSlxe2nQ
V6w8Cm62YWrUgZVCxxjCQ5SgF2vLm9hxN3TYx2W8B5fN3TDjF8vW2Ntfj3bYnLQixi4GIKOGWV2q
HydAZajdQV/S2BuWY26kN7oXL8/vt8BSWJxTUDIxUGLkJjkg13Y42ZiiOrr5dQnJA4dvmWlfFXEC
56jiapVlvJQ7zvkomS/SUZCuPNrQvkc6A0O+nlbVxhrAf+kPVdO+t5X2N10CEYTv33MhBf8fYkra
OAlEncyDr8zIoNUpKc1dkZbHsihCExD37x+zVEjNuSfFOPVgVFj9Mc2ku6OlGyozvxqQE1VTsutK
B+jP5GecvKZ2m8JPRRrHKnWHNY2FhcyEzkKSU9sOdBN68wCh5GBy4mDI2U7qLqi8PrCz9lRdWsfw
JDXWFWCWtussioxSOgK+UNWRpSwNdRaTY6NlcqwaAN8VRDhvB9qBQ6unNT+qhQtibi/gplneaSz0
EYPVUb8lorlKsvbJ4dXb959x4ZXmRIi8iDl8tOv+6MMNolL1kbrwa3blDcbRR6fqICazEmuWnnT5
/59q/Um4iW2WEqap2ROtohyNrcmizx7TZ2/snmAdtHIAFlxp2ZzyIEtHF0VrkIPvefeGf/Rlu08T
KJ2Ac+PqFI0muoH039n1OOzT3lWe7Ma42eqmvdWl+tvo2AqZyGBw1pI68vmdRDqvJjccKbQtxX2n
LSRvWWjIMkbEcgxgjYc0cDNra7fNbVnEj99/nIWbZU6s4KY9ZMV4Ocq5m0F0Roetq55XM+mFm2XO
lrDR1lAcLsKHuBsffGo8ul268rEX9u2cGmG3pCgnl5MD8oagJ+0BOJCLaE7ir9nSLSC+2Zz/kMIO
L6YcizPlPIQHUaBRlNN7mdgn+72FfYqIbNZsJrKjFjx1XhKwh1plw0IUvBOziBxMAB0gTC32q9j0
LgAWj66gIaRyeZ5HbC0bXwjHc+qE0anayiaRHg3XeU9YveNm+cOGzU/I4FgbabLWflw6X7PglGW6
6FoP+PV4vKYuTJ+hItC3yNX4AE9c62p12yx921m+U8Dlr0H0r449fA+ayr9qhjsypsfOW/PDW3jC
nJCQ4ALxQJrvj542Nw7xDz26gxVw3LT6N5wrm/MFNEMbsPCr/siYAbtj9w1SNQB7rIy4l+79OZQ/
tYahLcamP+ZNHcUpD6X1AJJEFhZT/aImusENfRvj7aCf9X2sWNhnHyXGp/CaGMPIHO2RA2GAb0zQ
ckZ0q5rmCkbg12MNRsb3z1lqSMyB/lJbaDXXlBxadmVJuBReTC9BFtn28tmDdBQ0NQOrwVpeleaz
g5g1/RuVnc1h/2jc+7mXMiRwrdjyOP9BU/NMrOYlXTMCXlrES5r8aRHLmvZIJ/BuBCwqAybHZfJi
SePZzfz9Kp5pIapbs8xlEGnjswYJWZKo19pWvzwZ/8osvrL3FuLAXDIf3CWrz0ybHFBxMb7tYvhG
dCfL/lVnctuvqecu7vBZFKghnZtUHB8DjISbtDCgMCHCztkUzXaE0rfe6urZRCX4/a5bQCOyOfod
ka0rCgvbG/QY14xSmMDbYxRXeygD6YDbAtbJtyMUbhuoKA+qvMY8P/DTJ8V+1oMbUvFuM7LhQxa6
ngtZ5ZVcY6FbMIfLJ9JyuCFy81CLe9e9aftuR+ws6kp9zdLhFWwxuMQk6crZW9iec+y8bHuw/gRQ
TnZe7Gv3UlA4+qUohhtvuP9+oZe+6xwfn7qGlXHPio+ZGYdNClpbVUa8KW4G4sKG3vb26Wj/rXzA
0u16uPv+qQsBf46FL8raTDW8kg6mrp/UxJ4bc4IIDwG0c83nfukRlyTo09H24qyuJ5s7B8Mt6daF
Dyq64jDz0VMjQwhHrknNLT1nFkJaoSFHAindQ1486bbe+3ka2mJ8xqH4t7WahQ8OqntSNdgETv7b
H+OA9/m2zcVm1eV+aZfNEgkXY+iuUE15tBAJ7wTPf/IS0FqA22+LUb3qNVznQvr5sQM/fRE4NoMp
OrnymPvtOzfqx8mkKxCYhRA7h6urHnJOhpTyiN186xoEjfmCP1fOStG09OdnpUyeyJICPSCP0Ess
g2Qa9+pSgUJFaSWGLyzNHHcu2twYxdQaB3uUz5YojzTrrr7fPgvXwxxYDufWvIsLbRzU6EEm127Q
d2x+dRmkwGKZB8UAY2A0779/2MJWIpcF/PSJwQeF+WyZWAfUGXuRuBCVHMGY9K6AEvFvrLZdec7C
oZtDwhsDOg2x18dHbTTXgmiM9as7wIZvkkatdbiXvsnsYEOhG/0rqsSxsKAs3akCsBkxrbUzlj7L
7FR7ftuVViuHYyvZrm109swgk96m9Y3w3ke9N0U9hDmEJOIejaS6OtgOU1Fjj+Ut2AF2qISB6pBn
AS3oEKh21YHn8npf9PXnmvKA7lpwe0AHAr6+D7oaf1IXjtSy39KL2tNA73ScV7A7jzedpR9yonex
hEXq2rRn6ajN0owyZebImZEeq6F+kJ53PTF4RcFC5V82KJ0DstFsxxTUrLMjN9gr7cpx14IkGw6Z
ca28eEP4y/fP+fo16BxxTRrPK0twrg651KCGlq3ZR6xOXHChkt7+p1NA51jrzOB5lg/FdIByiwNz
mw6+QUUTYDwd5muIjaUXuZzATyfaA9aEepD0OE56fM2S/CzHdk/i9++X6et0is5h1qlhgYSd2/1R
DCLqs+poxWpL3Sq8qNp03Nn44D6sd2e/Dk/Un+UEcV7D2Q3iDMfYqn93SQZJuBqHMBo1ffIVeRqN
xHiLIai0gWuoumqhfhdCgVsHekzysBUq3xZue1LuQEJiOKhPRxi3B9+vxdKPm8UbmydGFTsWOcCb
I1BZB39CFFbJEIBzfFtpvXKXfR066Vys3Roxs6slSp44LzbtxbvrZwFFA2lnKxfOQt+dzhXbJ+o6
uktxCaSW+JHF7kMOPbxgHE0YRuc2GB3jllvFLysZ/7jch8GDF32/gkuvNosdPgZW02jo5AhN7qiZ
7A1jMDgtAPYmazDNr8M2naOvR1uOjGokY14Hfe/kjKR8hA45ZmN18a7X9NU+Opf/G4TpHGnttiwZ
Bp0Vx0x2eeT0eRbCQejZLilcYjPYG1A+VgER8l1UJYHEMMWIA9JIV8KKrcBOylNtFTeyVVlEoW0H
sjVEq7WhQZ13x7cOahyhYTvV1tIW4VHSwwXKlt7/cXZmy3HjaBZ+IkYQILHwlsw9JWuzZcs3CJUX
ECAJEuDOp5+jvprRtFoRfVdVUbKVmUzgX875TiiqqeSvSxiwISGhdNg8uqEI2EN1eSf1tzkWDip6
2n3r47nf0ZhhXNrSa7ICHrb17LPu74ND570WPCnHaMhw7FywwoPj6e37EImAVMzH//ygsH9/yUG3
8X9PNaSZrQNk0+3VRFXcF5TVt/oNU237X5FuR4SmE9B6iiESkhUA/WItFfzzlEV0z8xW5boUt82y
QpLTePEjKOweSKkPhLi7WLLnULmqyKz2twG5U3FT1Y+dY4+RxNtUT/obG2y0o7UkNgdmgn2dy+gW
OQ7xFTruZleR6a7UU7yrbMKPmkDqn5n2SWaQquiS38fRG9AygK0TkrDuYLPHh0SmOuxdkpLnRI/w
EYE6B/MDC7eBZnbfGGCYRY0ZRFlOF8Awfn3yRv7bYiF9L3pPZMwyVWbmyq34wuO44IP4/eko9YPb
4T3nvqGLcF3d1dc3K/aeGHmiPMLWdT2iLuNF2kBgUckIIAIE0nxyhnyw5krfa93DlEQCopH4UpVF
O96U1WuTfJ/cA7AoqrzZZJyvVuzS9Lb+LGfgo5f5rhQcpZ+XZMIAB0t07Cen4SkaoqJU3zFMKM2v
tBLH//xpfTBUSd8r3lHlxIFo4a4GsJ03klsXviLY9iiQMpV58Yrs2YudL5WaAFejueEgeXTJN+BU
i9WDI96u5lVD5Qui6pWp7JBAm1SFz6ATH33r3x3fzi7KyCmy6ENzon6QPl/6l09e+duf8W8O1Pca
+LmP+8oDTn61KnxVcIEUgLTx01D1P+K6PwLdcdkWOuYDSgToG6ApbAcoEpREfCf9a3FttWl0Zy0u
MkRU7WJg1nKlo51d+Wf6v3/fb6TvlfTA0XPtNFYoIbtw/3tV/T7id5B/4LFoQXwa56+tu5kkVPHw
ROorVlh5Ry4VrGcNg3xe4V+XZ9oDxresF0/qZ1hTL3Qsz//5Pfzo93urW/5XJViWdE7iYOglG9WL
nbIXWS3f//Mf/cE34L0aHgCVWJFldOg5LArMuEZOoNwPVT0fKcHaBtiE71a0j232GZbioxfz9gz+
rxcTxRF1keLsks7qh4/aJwSUfzKL+KAKea+KX7XoieCrvMyK3CXLdG9T8TPrq5D7ivxX67b0vfJ8
Gzq5LRh5XDrXdNAqumrH2vCyMkVOTaD2v2swxLuTySUgTEZ4LK8Q89d5BL5+3lIl82rc7qflk+fq
o/fr3fipKdfUW/gyLiFdkJBrGUpEw+/sJrYi1P8dOTP9f/z6FiLPsSTyMmzIoW+wOzvFTfYZ8+KD
svC9yLwPa0kBtJaXuAZekGzhTkXJT5CjpqI27lDOa5yTMr7/r74u7/XkTmaLECDwXapkOnXINcBT
AIlO4wHHYRTcPbuCXsj9iZjJfTKh+gBQkL4XlycOICQUFeRNTZN1EwTJYP/Mvi/S+BwPos9Dh4BV
ePYqlYGQY4u3f/7UHfjRG/yuYJMDqb2MV3GhaTiPRB5Vm8x7sCeWXQtqjD+0nzW8H5xF/09q3pGo
WsqYXyyUh3narNuOeLp+Fd7+RdQZWnnLChCBgBqszM///IH+awP/b66n95LzZNt8gnBacWkZ0+x5
A3f9kBIhnuY6i3NsMe5cBLxIPbRNUQp9Bmn5DIDpkE9eVfepC/Bi9mR9kvWcfmk0OQUbyMkuAC3a
AERER6v+gXs77+ItpDkoO2rNUwYki6rr5MDAu3sUVMUQkktxgEsh/kaarDoCt5QVY9Sac1bG4Dss
ZnqGn/iTWuuDC/+94p1EmMq/lZCXkbhwxjO836RHNgz/VDTw0d/w7gAbKDOLWUZ2IchMOsgeS0rE
zkZ7UZf9J5O8j/6Kd8cX/MTIb/AVu7Ck6b6A+JjcVt0bnArs24f//Hh8wKNI32vCY7JVg50dv2y6
3cgh8SsluzaVNhRdcOir69AULbwI+Zqw9kmjME53w8JAUK9JO24F7UPgeUMFDFDoSxATwtIzx/n0
3bBFf60qKMjbyPXA7yIbEYzD9nGOx6e4dfym3ko44uDyy4VJxkNAGsMO+QX03lhhCx7K8WQHcDhs
3c9fa0CNzkCVoTaJteNXsTTfNpsia7Rsq2Mz6TUgnTiZyBG0r/Xok8h9q5M2Av2JRSdTgpAjhU9P
MFvhrqlN/11TSz65zj6YsLwXt/cVKBktzJuXGRHau9GUyWkCXa1YVAOTx9D9dOgtPumMPkA/pO9V
6+O4Em1Gkl7UNl2Dsc2ziIcFYNuJfwE7U+fUrA8k4Y8pKpt9Dxz3Ye7keunLROQpVY+r8Cr3Lv7s
jvpg0wdj1f+tedoYGnoHw/rFJE322C322ZezL4ANv4KwsugidO0EV9ICUV0MN12d85R2n7z3H74f
707wJEzB9LziF06NLOg4lbsQTXioaP2TbvBa4dAze7bhhC3brGCOqlOd9eEEQWiGxzvDOP62N+tn
IWofNXrvBewc2SLzVglyUbXfx8bsTFrbfQsY2s63ZivM3GN3DHMFmRFe3WbRvk2Cf1Xmk2/1B4Km
9L3yvEQgnHdZhw1lBMzbWfvqcWmhiS1DNhXDxlOEgqgn18TfTa/5bTOZeafcdB9ieptSFz9ptL69
2c6go/BfeGy+6xE/VNHyT7o2DLDN6dYjahjjdF6oOVzCmF7n2KLDKD/LaP5o2PevCcv/KqQdKN+1
8Wq7cHi0kWWKRrIZH/q5xb66e1bPcQKCade48fgGxGXsv8vbTN8r1Enp13IbGjQ43bP2iyvmSoLO
B2NM3mR03M/Ijjn85+M3kf9KSfk39/N7OfkGxXttqIEaIeYlRGMldoAmFG2cRCnNsxLOlMdtnnj/
26DJBIvQbnZB+B+1cxQj7kdShjhbkHKkRYwM2IWW3+sMt3ZdhJ7guwAwOZfoezc8f6QqMMKv02d4
6NYmhZkGkuK/evSZXlBhYfL4xfKK6V9w1VaYdC568qBtd1sD2Bk1c70Pa0aPek1ZtO/jNv6CLmQ0
J0TFC7kvk4z8GJQPR8yBIVZYIYfWbkWThRFVjKFKyXYzE/UFegB8+7Ohme3JR5Ld1DYZH4iJFWQB
m8FUfETK8MFk5C8IjttvhRy3vB4Hm/s4G74rsagvLcL2XppsGe884LmHUnCkXbyR0/6u/RravF6Q
fXMXEBf6o5ESlLiyZTXcHWMfDMl73KvNRaTGRnmVEH+XmSrs+ia2ebNFWaHXapK7MLJmL4bE3xik
UPw2LTC/Fa+fumpLbzK8BlRq8AEXdU/UjkeVBcpsbB4EZCIwywUvDh0+zvvYxBx5P7VaWniuHLur
wTu+i5Qwp3pskEY9GkIhtKpVf9qqBUT1qI0A4C+b7EdkA1ZiQnO6Sxr6DcTQ+JdK6V++Ig2psyag
aJJIG8QJE5si2jBByJaa7ZoONXJIh/EAKl9f7aWJlDkJ0cLsMfXdc9fXCCOidbmYayjxWJ/mcqPx
XQb5qToiY8HPJxvUknzzbefFPmodfn5c2bIUMJZiCDkJ3py84eSMD6DFb+kszIvnbtYSFteZiGjI
DdgO9llpOdOr6CtoDPYEhC07FJEDiOOGSPwo5sPthKREjaTdRsfYi3BHD0q3b9y5cU7HaIctZovS
FPLw8s4tYzgYPO839Rrmw5h0PQgBYIruXG8wmeypcDtXN6F7EJWs4wPrvYgPyOdJ+MGyJQtq1zUb
mtwcs9K2u0PVNspb5pUvn533PL5rJXnLYFW4u+LCla4CrnEafR0dMYykG/xobq7SC0/dWB8oAszC
gUYwLb1Ow2S2+wggO3M0vIm6H3Raq5ncJC3s6YDRY/I8wak1Te6G0rhObpa168wvs2libohBPMBN
g/eEPcCWCqfwig+DHUrDHAdyHLDL0+xUkAWQblAx5V1ct6yY+jWTt8qJTL+IVCfhoDaWuDvZ4gd2
W9NG4FphvTqoBzVxkRwgnefzofRdav5UWOvBh1im06TvugQP4lGO08QvbdtZgKW6xmBL3GkI8G8H
oHam+0qOem9DpGbUEBr5uXmfzTP/XieIKXrxK6u6B2xjmNmbWOLrmY6kS06bS8Xy19Iymh7gsjf+
BsvlSJ+TpscjS0pry/PAy274k2TBJrcyRujgSxWyBRv+hCHVTDdpN8xAsYpF7pfOJhDYirlTz/gp
N953niGBFgzxSCKBWcT9eLTDysd92vSwKNciXUbIvfBcX8XYRGLvKV+77xzDIYZmpC7xHI9NnB27
asz87ZboASASaxv/I94kbW7XtOs1Kabg41Hnng8JPws7DO53UHamrmjJTI+W1Kw91Qsc4dcOwmVy
4mWGEhtegqXezkvWTBh5VritzG6Il/TtdB1BtfiOkOd2OHSj75IbitNoZfvWtMpe4Dus1fcp5bz6
1nCXcYpcjBkpaTnEwF59qXFWNOcFr8k+BLhw2r3KVA/LllOsfkH0aS8uJVgkBxNKjPzqGf//zm1b
qxAJ5qR/ULTtY3RzpKLoYciE3Osdc1Ncn+LMmsUdtkz27mat8cF8iXhqhgHAmbHhR1xEcGGQzEAV
P7fj7P4I0GL4ibYdjXMzNZXO+8ADcPV9VZPfW5ii8dggkmOxeQhiWnNesminYRyOGmwzWj++thQ7
0HsELVZvgPIUFvsIrUbs9aUnHPOuvs5svOUbaXFBZawx6h/NzRw9Ck/IeHGel8sxhb9N3hDsO+Qv
21JCvg0VjdzBgu6gfiQkAJbaCEQXoUbGQ/p3Qn0hziW20D7GRoiS9J80pkM4JYghgjXDTYvLGVa1
/o+YpglaqWQCnwReRNOTQ2sgr7+tBsQk3swe+QTIxZy0rF7HYVTZF0nqvnyBn4NMEPmLuVff5IrE
kYNVM+UHKtZF35ikbaLCI2CclbuGpsm1HhAdhMDm0bPrjBGzeYXujGI3QOaJ2H6nEAQ4OyDlMNn9
BXs+ynn8RU0F1yy+HP1aqBSKhzmnyN+JxR42KFbdGAobLmjTWvPp9wa9TvVqHbPD6wDYocgZeK7r
N9lChPE1aae5+jPWBsoQSIAjPrIDNwkmFvth6AhoJyVO2Qdqo7gvTwCclHIuoDwZ/Gks/ZLoU5fB
r/+ngZwc14NhSar269ZmjcllzTu25HxrDOM7UZqYoRqhXTTdUPmWG+cQTS1w2yrVYx7OwxAYXFzZ
CpbDrkwca1PEAEzD+NKbeF7Ycd68MVO+ppgj/7Qj8zCx83Hy475ZEeUw5nJ1euKQ6ZMIrp6BmOWI
fNy2r+B25lyTneGZjNwF2p8xeaBTw2ckzC8Z968WNWbX5UlFSmR9lkMCkExqSN0gZ0TCVHlhywTV
1k5OgxNlkUHzBn+pi6quyqMmsey8yWitTiJyZPrL4o6L4wwtcHcs0dQDqLjxANmzaCwKpsWA4GcO
pBVK1/naIA10z+20rceazxV9iVTp+v0yyvQv5piO/BHNlFRgRZMKb2BKi3qAv5RGCzZYvCI2PYLP
o+U10zReTn3E5II0iY0kF9mVDnKzeW6qg0LDFH9zSaW3Pc8ixexRU6Dtb9Y+msgv2dD4lKYktUfJ
cH/vtTM9m4ps2hCQBIAoobftsi59Xaitp1gr+1nd60Y7+USaafKv/ZKs5+iN6K3nkRd1N75p8Y0e
jgCSNuEnZIKQvuIlJ708hyqbPeIdHADke4m80WzIsR7L3HlGZYlTA9nCCPFZ4BaQ0PcilhtV1Zy6
41oNlD6SjS86OiQi9sul4a2xDxHpGbmi1qco1/DVRRxcIRKXlf/oKPHhJI24EJm255IijgcnbNa+
zF0WjTBkbZXZWbFSeWakxwjUZb2D2TnCeMn8U60KpohtKqPygsqaJz+GgJvrzrZVQx+BuY2rM1KO
8ADypXobcGPGNzRHcOI8fhNZpRtSkJJqqR42zvpL2jfm9+IMLkOrtpNu2fxXiL4c+3ye3NTdJ1y5
8UZ05WrvEohK2N26LCF7WpO1W0/duDQGLpm6ZMlV1Mm6HkAe6ds/GQEDEjlFQyxf0lGM8xMboYB/
UkhLVr8sflfUO5UQW/lTDSLicbE0W8nvtiazbYtxST3EeGUIOMxLgNivJulT2KV56KflTTIQg8vR
xvCKnCW0sQe7tB6JKWqCJ4FWk+hxViyVvVN81BEqSnANPY+6wmQNFAF7hGjQ8BXAAj8R2KObED2N
rTfdvCcZCqDuVNcWo2EhcVUPQsmsLELmogTF2cbEb+VmmfiCTx3Q13yamTlTkJnbnM7Tctya1D4J
28C+h1fotgXQ+DY1EvQSZCXepjK4rkQUg2z8F6qqGsjfkYOFg/sZ/P0eH1yk7Xbb9KQc28J265rj
v0eQWtWsRD+KCwLHHxatCutK3Ru3S1ZQxX4ztUYPfEvVITSx6K8OZfqw4USjYcNILY30Vzy1BCGY
tuPzGe7tNsDQ36zxFzJ4yVyuMpbpG45k5xQlw9TKcY8/uD6BHCyXr6Xosnm59RnpPMxmahW7GtrL
+AGFgkF6yFqt8DZEgHWIxzFDtXJwgY/yIWRdOR/7UaibVA49JLNMH1Fy6QoZJnGVAQZrUJbcbSgD
m31H8Vy1+xCzqkdsOWtZ51FRv43ZSjJFSFC1foLPzQ7in5lY+jxzKv+gOcVhdsjWBpkrE1XLuOsg
8vu9cswfDMb9h6GP6aoKOEuANyhw+CTTurczTH3+mI5YvPqzBiPI79GOZ5XcpWPSzF9LJG/Ow84j
68drOFI3mZhDOgY63rOsx+AQwJjoxfhZKgx70RnIIlmdqeQzOmM5XEdAElxbQJS1QnhhI3DTsdzA
DDRluzJ1g8uXIRtuyyWJX3uoWMquWGxkqdrRqUNwQd5Y+FV+eAIO1A5h3G6skO4yK0xDltkCSzUo
VLIjYjrjGiHZi1bdT2k6Oe8rfCPYo8SLAOIOKXKsflOKDzvru3XM4d3HELSJ+LQVHdhFhKLd7erp
tU0YIcdVUgWBq1iiED3jkG14QO8aVet+K4lFIkUW6JKyHKZLPR55VbLydl1CkpzmMZMjgIROI6pr
0A0m8v2G5SR76pmtwk3jUpAFzxT1/UuvYCAToULm2oAZAbYxdVWgA+rIXs4j27lEJwjlquLlBcrD
6AiIVnrnxjWKdtGCf8cUMPnjGyQtHwbr7S2eFX5NZZWRHRnWqBimLjk3yTp9RTRD+zQK2BqQ2YaZ
xs7RKh1ygm3DinQXItrsK0/T5eJBpPqT2D6Zd4iRr0AJAN5w0Rl/kBNaLJQk4FQStIVHg5NWAQIB
+EE/V/d9EnDCL2pLLqZtwhXfrp4UgEGB9uWz7VzJuIGiZBtQfc/TicUDCpQlgHu1yqaADyMcbTcB
PcG2/tQnTB2FVohgMDig5Fs2dde07JYQDGxI2VkUbFBByVSFKzAn8V702PX72laFpMkMB2jfHqcp
7V76qceh1dZ0Z5WAIU3h2I0aJ/JEzt/DkFVoy1IUTgNa7q3u431pcWaMSAkpqgGIPdmmGSbxGHiA
zfWclNOARw5+bxwUao8takrxHkTqMFRxQMfUDmdQnX8N0LSgatRo2BqB38e01QK6Sa/w/mtK+qIB
nvwKaiXydwiAdN5z8q2rcXykJppe6hauLJ8Gfs9DZ7/ZxCrkUwV1sdI7nCcAUCaR50UDqvJ+NcmG
QpTDRgDZBcqmMvPRaTbDuFu9RUnHuRt+jquVeacyC+cSEV8RuocdAk/0QSqKWPIORWBumwUiSRY1
6oquGrUdzCRHPw38SkXWdjnD0XDUGHqDhZIkQ7lfVCqbqxvZ8k/qAwpgNLfpva9ag/ZfLN2fivn4
1KfR+pjCq3yE9AG0F+42vGnasJ0GCwiOXt/9ctMsryPn/ZNeOoonnyIUEPUXy0s8DAfP9HJFe4xl
gtXNfssSPOgBetLahBU5ftkwH5rII7okhrblj64bc2ezRP9o54rndIqaZp+UpH2unYJksYI4jF9M
3FYH0wx83JG0dk9M6+6hS2v2qkhn/k56ie7DzFGYwYv8bUMQd3KbcFneTcGpM1K0sihfwGDY1WmJ
GmCtxvZosKd5HXAO+hPfMObawSyqjpapZX6L7I4RF2jUelIZ0eUeQREgTYi4smTXtS08krKf1oDR
ERJidhWurz1CR1fy0jcL7uXc1Gt8JanYhmfKhllcMzZFBsCiBqGU6NYBbey3rPySbELfJoRXb6NT
UWOI1Ky/4nhtXvjiATuOkN6Hzw4tItrKCfME3JPRfhAyPIF+3iZ5GJO+/quMrboCsF35RVu68J3G
qvQNa73195qgxBw2OyIFhNZvZGPp9RcsrLrqy4byV++rIdV3Kc1ctts0IFz47VFfFBJX/SvniC6C
F6o9QAQW/ipYtTfMPGdQOWVSihzQwYwVeDqw3qoRWWULSk16l8AAvhRgPMbdThBWu7wO0cwQgcGg
KAwiy2Qx9qJrdj6xiT/XArffvmkSD3o1BYwqkg17KKnvOfIsBvk7FsaVBa8CCloCKtlL3KUCTzHM
5fGeIhTp7dWOaPBruQ4/UeP139WWqT+tDwnLiYw0LficojQuRzfRy7igyyzWKZtGfFn6+Idp5/EL
DgXyGrCf+ROwHbuf5bhmiNFAyOg+mrfhdp4zfplLXf7i9cD+Qckmvru4AeULl8gUXde5bP+WCvVb
Trt0tTuNOunLtPUlsEBLkl2J7ikO86Gnj9WA6g0JQm9FKcgz+kpRgZSFt472B7X0mzsArTS1Z07a
BsKitxGIwF+G5QMd3IC6s8FQo/ZlXSS0bsV3I3Va7zQboSOlcD7+SygAGMzA4ko3OWg71XbfLwIn
m0xx/t1v26iiHwuqugsLoIBWY9nz3RYvmLjCKYFgCWz7hyfaWcQxxOkiGRyASmcPG5aiJ0w80Jvh
UIwVBkOybm/8EMe+EG6NTkJ5nBdl6zn9Xuouu9vo0n5tiUEHvolBhSIVJWYfg1f9BphEvfT+qUbQ
569hsONpiWWf7qO1cY8JCOo/o7YRxzbIwVxHn6D8Q9hm1Z/W2Zhn5P2C9hyjn30AL1b/sVtVV6fU
km0swoLR3oE38LPmK62blxqy1rusn9yXTkD2tlesLcMeMws+FQ49iL5oTOXHE34iu1BoZNwRIRvc
7lIeQCHYYuNhW5Bx6PacQ0qKQCJRoueAiGDYDSFNHrJ5xQeKP7v0wFC57S5uIGoFoDqa1GFJFlxZ
bdpKd521nV8N63solNYa+wzuU3mM0wCxG5oTFOFpP0NYOhmQUzGc1eWupGu07U2y6PZithrf1ApL
cHrG+6b5noFJeTaAuF5mN5D4TPHWvUYjomaKGoXJbZaAqnZQcdevZ1FVbXp2WQoZ7dhO1b3ghrp8
rDaHLwRuNu7PGB6U1T4IDMhOIC9MkH6OjbyqcoGshnqBa8jxaSJ3qL3WAV3CNJSFnJbYoIWzE7Zm
Pnm7f6lqs+ykkb36PTVx2T1kAymjB7ESiqy7zrfLMeo7PRyqVZD7cXL2tRo2NNLMrBhnOpRJ2K2Q
lPyCqh0VSCJZr+Hs7rwr4hCSESnEKRvQ006IljPeiLvORtM/YRhNcmJVi+wwEmGwEs9TV+f4wOpX
NtlkJ7bRAnYqVyxFHUdlENCYtQeZgZsfoNcXiI0Bh2eDEPkWEwnJj4jYWc/YgTT2V9KF+HEKukEv
FFRz08VIzr4XZRKfMYK8L+s5uSM63i4EbTdSstYWS7pAlcCw0TVlcnT9AsOcM6N+6bJ6tTkQqdMZ
ibo2LahBVNBG5xIt89awfez7gAK/nW+61Kbo0ufFgdm6MB0fI0G6777rabZD1RtayJHbsTuCsVzh
Sh7RmCEmmMp9i0ElgjxaYsXjlJbdLQjqdsh7VJZvQKBmeCwdGCU4XWZoHUm9/S6TMQMBrMygbuno
FIZ9lsGUfmEeRz+mvBLVBTMO6cJkjlCsIV8DJpJ8AHW43C18ayeEb2SZPVU8lrzAdDQBlDYtmxmJ
gBxBlrOO2Y73M8fOY+Vrm3ODiQ2QPW/cxCR12Rcmo6WIUml+LUlVTegxTDwdLAKHgEgKC2oepCsd
OHWZzaMsSTBp7jodQyneNsN5c93qkVSzljKv6wkY68ZD07SvMX06IymT32FuzXa2TvQXZEviOaFG
PPOBYl4FWArPQWtRzbOOhh4RUUtWo9SzGQnF0qYW2j+sG99eCoLJ8jkbtc9nAh594twW5w1CGPcL
Y7B1gocLyf+Ipr/sG+xZpiw8gs68/mTxyNhONFggFHNAyb0fjcFJQCWT8X2pF/613rYKOCrVVY9R
Na3pFy/rZUWzPmskjWA1se6ZihZMRxvmOmhUMcUt8MUTLu87ZaIcq7T1sdV+HXeY6eMeoCPmf/nQ
xR0cRboWrzorK/d3Szog5NBeYloQdy3eJGgm9BURzqBCI3nUTblVZbTde65VdQxthMCyVA/A36HB
vVejVuWeO3jHdga6JhiaRVZBSqi8flyg/J+Qyy3UV2zWwp+OiFXuUUvZEwPG/Ih7HjeT9s2lwVxs
OSToGt82C1N5Z2Y8U3nQa82upZ/L/rIawZH6ZzFnOI06a5Z9bdf6FTmBaq9bZX7MKZ9ekoasv1c0
NhcM4PHUAWD3dakJTVCqSsgeKuXTuxGtzRlfLWz41yT1wEYE+K7Q3dQiudRlEvVfSZsO/Mibtu4g
RM/MWmA5MH9xqeXNFQssl/1clw2JKVNA9Y0DIzR/oO9ef4WtpPowxxP5ajW2Y9p4EH1xl1xHcBN/
o+Fh/XHZlEGFjmXMn4EHPAVaLqTdNyCAYTHMke/TqHa9YRyDvwmW5K8S8DeqWIpA+bQCdqlPYYyl
a4mawg+/s3bpp1utsCPcOw5cXZVyepY+CTfDDG5TGUukvmIsVyI1chVoiDykfOcWHzQGpC1BCyp6
XHCo5gwMq0uK7KcZ41KoKeEFPIpmob9LUGGjfIqwnBmMnf4iJ5wApefBHm+1Uc9r7Rfk5Ha9aHc6
ChMOntkPtyxazN8mzVAEA2knWI5lJrYsQpv5FpnkHhiLQVZPS1RiyQnv27cFVxsu4x6IOuaWFItg
L90FkZPkcY2S9rcro3g/dbQF9g67MoszBgddgsowAYN3n9BYX7ZudMi2xV9P4qE89KbFzC+rcMk0
WPIAkSrLA8bCiJKfxWQAIMZk7bGqMnRiejNYvYdY3XamRck7VcvwOtnK71RgDLdKVIPIJ+l2UAa8
O+ystCraKQMARrjpWSzjiNjzgDMExkpxOzeiOyUryI3Y7UBmiw4M+24szQpXs4AhgNL/w9F5LMeN
Q1H0i1DFBIZts5NyDtaGJcs2cwIDCHz9nJ6da6LUTQLv3ej/mhr8nnjM8yeUA/F+pjJ1vw1SfyyC
mhwPyvl5jETz0Mq6TIE5+3MRZbRejD6KQifGKQsa5p6WTDkU6wAgcBfmp8Zfat6gMmMtifOIFvUW
mY2ip5oRzuAfCXXx7bpjdwP+TcET8PG9amN4iIy5N3Whts7eBAbgqLy8W/zO2wGJXuIgZ1qENxUo
AhOpscP3RzJ/S3C/Y+Te83HHyC2S57bPtnPgQsZ2nTG3LBsGHX0jHlcpynMVNvKqafr4OIvWntDi
N7cU3ScH8lB/OixJKf8qPptBZeVu6Wsq4k1fUhqUbMljXUnnXZe9t4eYdB4AdZt72qLdHx52f2+D
ok99f82y/dY7sBw5AUW9X6Ds7Gx2yOq1+vZzMEO/dfLzVLrFPsrtxCkuxDcaoQxAs/ymEKE9hTqL
j2u80aluy+BPhG5+KQ7WBx7cV2HUPBVROR9BpKFFs23b+ypaTtFsIkF/wfp7WQXQTLXYq7EP/jBw
/yU+PXzGPmr2BIs791sFZ6XB6V+d3IlO0L7evqRy6ipOlLif9PgdDv1wqMcCdiXHAhJMUHusIBW3
ZRUFryAL5EDWqiaXJiuOaP9GLnJT/fWCuT+DQ4ZPjZpfp6gp3xsnDJp0YQY4jcWU7WxW1/ih5/jZ
JWKOognwiKMIk3ZXo4nyiJgx7c7MkYMMyv2JUOXwea5yb9GHoV8pDNGF5O3UKkXJQq6klqtOC9QT
BZc9Ovb9WKtyP25E8Wyi/OVVmD2+C935W33tRk4XBoc86kW6FLZoKZuaFy7COhTwMY+jqZz8tl0m
zxdHE9IFBio1z7mVvACtXD9Wm2zdmbHNbC9AqVUPWWVUkLwV0xr8yNr0xYNTbNF46CmMUf9oU7Hk
5G26xtddTAWlhTax8fwdl6PTX/NxV82P9FASQHOroXjwxjr0b61q632Qr633YXzXjtde7bbQjf6s
i/E5wTmtuPZWl1vSaUZXvyWLKsa/sdDhaHbdULrqV7zwN5g2iH3Uuxl1TpEuAW61U2Dc5GuZG2Zo
/Cn5PfRn7R7U2mX/G8yqgxfN82uhF4ID9EQv6yFbx8qkgLoRo2Uwz5pNspsxPe8k3YjFtxnrAM4r
IyS8uS/zbHxnoaTfYddw3LR0pVnz7mzYkp6SMtbFkQA010mTZhzuAFU85Ax1Vg//VpHN3etQSdM9
u3hiVZqUXPzbXkWaFOmSl7W67adhRCfoEibK3gmNFdBsmXTdQzfPePa23ILW7moDYJ022lVQDaQ0
9t11kviBuUX0muWfs+hN/MC05ZTvRtNNvrNLMOj3sht5mDzslYxtvtHeL4jX2H2sAVnyf0U8d/+W
CAH+we+RAJf7VTox22wPwnDVq8X1U5AmKx4Zfeb8MMWFeE00TwlGvqAuiLdmJY3qbJePElNVLhZs
A/E8l+DGs1y3oE3jIl62l7mAnNmXE6onsYt69LbuQfYzYYjH0Mmc5Z+rBzpED/B5/aWwpSnyZTeF
GG6JQnZnGhcyVyyftRSd/psAKcXUOwq1qY55jGTTLR251sGUuZ5KyL9pG/IPvxIw4hig/VhctUMx
xe2+Ikavu248JEcXe2YyZyRhy9Y9o/dR5mpSYmr7fTS1cXM/bWpLTlFRxcN4pSM3ZyzK49B+BevS
5imZaG2PCG2Badq3bRLptwJoy3/aFscM436boiXMdvMqFeNv6Fp5L0rmXEhrD4WGE/AJrTu8L0oP
OyHy7XZy/chvb9hJ2XZ3nUeo3h9ppJSkIa9haZH/FD2QBaFCUd6rI7p2MLDFycPmboQPa34gsDr7
MXFgyX+VOzsQk2HZ6JK0jFjIoGVWiNDKwW3V/O6kJrZl7B6sG3Ydu1MxixnVqHUFaMOp5cvMmyvO
Exa4c9f1nv108pWgZn+a47J+hiwwur+PHS9qnX1sy9H+Dt083L4bgqbJk9lM2PzeQAQWikp8Py+O
Q1xu45BOnrTjXW4hsHEgh5hGN+CB9mTzNfGfB+szmqJ3mmm+nTrE1Y7lV9jNcYXwfqeRlP0D76+j
A29fE6/7eDaKmkVgsjtXspr1R+7SCJt8tkj2E+NzTvBJt83wm5e5Cu6c2SuJatO+pt8Fdxxvfz36
Rbq6U4x9b07+5YVTfq/MP9sMz1VIrHe1j7wgPw1BbpvnLJy4rq3TqkcOk7C6gtxq5UtN8Wj2oJ1m
ne/E4KzmmvSs+egS/0QHUIfwpuJxYzZZx/hPkVQ1LlC/GnlFc8YKRsZxFu8tZzb9iPPaLIey7dxm
jyzJP7ihQ3d3FgDofMvchsMXii/vz+hvlrrHBQIVWFvH9GBAUrNzQG34pyxUCK7cPmme46FMRLvb
Qgp1SC1wPHUH1Nh8Fohslgdq3cEDIUaj8a7oy7g8Gp/39zAkkMA7f9nsQK9J4UXyXfez9g+J62wT
stnNPpi+17bfrfh7bFpV4K+PAtWLPEIxE7xc+UYaBpJtvBm9cdnSjG6T4kzyIkYbpzCiJlCfqJeg
97bnkYSQ4MPRobN9O12MY8AsLOSAo6t53zx3VQzHxOL9Wt2kP80axZqfh9FVQqblEUTQ1qlXN3Le
xZ7DqwSQQa7VUEYg2IkXyjThHqPVhYZymH1bRPO54wHwXrNaghINjWjo0amaxymIx/BhYtplaCnm
ZYMtrNrrui4jexViW76aehv+yIRyqQOCDeeTjqD1JeebnVIE6uYWlDtEDRo56lmhEYj+hGDzv7OM
t+VMw4Du9p4MQAYjh1HwKoJ9D64RJaxPQRkQw9S2XZztFums97oWVX1T1UXPtOG3y3cwJP5GYW8y
fMHlbX/aLCK/KRmyAvX1EgSwenm9ZxnonFQn2RqnWBQL3PKBjM7AjPxxYRKGauLLoiPKCso9mphY
tLxdT7ScbdV+LDUwhHN5kXsvgQ0xg/oq9Gzx7ECnc1esA/7OOPDqi32z/9tAFP7pNV6PFxvI8csI
tOJPVVOP2Y1StVA3jhErBesw5OqAcNIO+6SbWgYT7RcdxdKE9qVdCYhyxD9UiecQfQf59LZWv6Hk
LjrjC1yPwXbrFxB9ityh7Og7VxlMTF75qS4vpl9p/KTfxW7s11yo0skeAHCxA2EqGuvpnzsXuXso
kLIwbDnJQiFoJ03rnsSghPfp9Fk/vvNWRXrntgaAS49O3TwkwNhqxxfXRn+nZKh/l24/ujxDdimO
kdVDeIOGjKu6nHDUhEk9RqkVrndGoFRNu6UAWJinfnhaQ28E3FRIFcrH3OuD/BmgKnwGgq1zChPZ
KZylWinTnMUTnklU4m7I+YBTbpk4+8XSiOecs+spyLY8SqNolfEh3Ioa2Wk0iqC80fifm486GDqO
y7wQ8qxZwKIzoaK5c4xoFneOKLzKZZ87GolKa2KcNTIf0fhETeWYl5G/uykSRPqAcykKuthMh3JV
RCf4eT56r+QIBN12arzW+vsaJ9hjPvdOcghQJfFcUQGM58skBnhWewnClZ1c+6h/KExdZF8NXT3y
FkBozeI0HLI42AEi2fHgj2Ek7+Kc0fihrbW6avvSDyCh1ci5tFTJdD3HRr9idqY0REhvKvCAt7AO
PRTnqTVLfhW1nPTn1SyT3gGbhiUEB+fQzWAm691c/Pf1S8+thKi9w3KAkHwAqPyUdumDg06GgB9j
1asidK3ktwjLNrkKl6x7STYdvTpJmHx4I09yOrvaEf/MNhC1P8su++vNvvqKnTXqjxsMFhnL2bDl
h8YCHaf0vQzhj8fZR7THkpAW8RzrUNrD2hbT+B6QKyaODdEV2Z+OMSP6sINc6bP0mhvBqPM80RuB
BqVWfF9NJg0cw7JEO0cE1QRwHJmJp35purF4DMaucR5WFx3qbZPNgkB8FC3cnJ25HwRjFersqq7v
x7mAU0H5ie+pLZrmICNBZH/UzJZmIcfN/dcO3dxV785h/ti1qkg1W8JuYJnGSynD5Kw69J1rJ8ZP
H0t6smvI8ngYXDz7j5JTkeK9au5/sZnkCADGgKmrB8Tp7uq2Uc2h67WhhLmqqyJ14mDjEOu8JNuh
efQ4o+LC/gqN26fIlunSRS7vPTbT5ORP7VopwiWivqiuVNFQ+wHLP2w7a3zgJbP68nkL5xLttYfA
71Qw/eM7jDJj0b6AVb6wkST9YVTeeo8rRd7lQzZeJcwLCC0IzPCfUbRswZ5la5rebeMhr4x02Dav
JQXW3aHMNxQ7qGe36iPsCjOj3RpWWd4i16uAgtdxzv5BHlTzL9ae0KNoHKg1ODLtW5FyzrSfomtj
OpeTfl41sZ1xxY3UcC9zOHt+EiJ7hMsaTivap7UHZ257CEex8NQOdT7PQ7qUwtVn2ve8766rEn6C
0kNsqOIBPVFaWpl4B8Px1lAEuM3+gyZDyiH7Ra/h49aGdXMeFYVjnxuVsfodkmoewT75BNt6V8go
sfnOAcaF1A0kuKxZOzc794m10OFxPZcf3CCEdZYaBeupu+AgpE9UeQy8mhPPeMMeQJVzixLY/Rk1
UsFzFFTdP43WmpvE3dztyu2KAmRBIhy6LZYx9G/8UE/Mw1nN1vnDyx+YQ0E1X3wgtp0dNmhabz22
WdWF70HSKeIDGAR0mHYhvjjeJg1iVGVDe8Inw6aXaNCo+wQhacJn75WWlzpX/m/sBGAEsTevNWHw
RUKK+JQXYCxu7QQHOQSb94YZdXaDk8aS4n0qVZUapz9S25ts9Nr21YoKjRTJNKG+gWBDP147UtV/
mnmJ8aBOXLmf3jQA8pNLNgYfYYMeAYjUD9aDqRvGgB3CV6bUco6kPYKUZ/P1WM/mz1S2xBztOAN4
vyPUxQgEqiwvrhClNOIVdh8xpAFo009RPIj+HNSy8o9eHvETuoEG4kKLpqvUINq64gOb9G/cTrxj
HeArVPTA1f7W10UUpDyVk/9AbJnhF/DQoAxLmjdh/e3G/E5p3i/O9s6Crg/T3Dk6h8OIrNgHuhzG
bV8sirFZLFn+1hLPg93eVZGf78GxkzL1m36IUMmTSDG/AOIsLRhnPzS4b3JpHmpXtR9GuM2zg17g
imw4efJ1396oFRPDridI5qZTjncsS5uEKTET6zNP2XbXRY54zMBh16usyioagCuyT3ZdkSQ06yAM
PVQIkRjn+yjf9vy5uTfVOnxMGNZwW9RuF6GzcIhCzOrQnDl9VntKEM28lSPFmnU5+j8scX75ZHmZ
SaZoVuPMe7WwydxxLuARYTa73YgJL/+xUAYVN+BYEE841gLRXTAn8m/bBuH4Fnlm9W6borHQ/CPx
uX/xpYIsr7Kzf8AlNv+swjjhV5gk28w+CPv+hzPAcR4yaDJ0hp0XoXRJggXzpQx93fx0cx8FF6jC
V+EBmi02IeXpAOeeo7HWM7m2bk4oKuXZVxUf3fg+bWtSoyPs3A6hE9hE7R0CT+DF8psWaaDnxJm0
O+UkmfPL9+GhciadJY7BrTjt6DPPG2QvKbltTpdOuZMB//Klop9LjY+88TZZRiWRLQIfUi0d0IZ7
tQWMR3yK8W2r+j67c5XfZAfdbfm7v3TFN4YcAMagkDraK2UkgFkSBPHyDv8VdDdjIoo/eV2Eb5al
jgfLzWXF/eggDe4sOBudcdOusauNECPHyTnWpfxbI05mV5+mNw/PxHBsp4jUGMyi69+8GJJjEdpp
OJsyCVBIdUV9t4zLcj/289LS2WNi9dzZpRaoDcq8SHZZMajisCZd/SNgT6f7rsjj6RAEiTmFkdCE
FvcNZUnVRd7NoNLmR5OVJap9R3RpuIXxHwQ+wfOYDeVt0UdQT3HhsVLww8LyWzubo1o8tB7YE5zh
FcKMcU/kkQP8SURytcub1c/OSz+02b0vrHOx2c2dj5LX6YW4Cwi46371eiofuq6LzG4xoXyVVPL4
LEdOXN2SErWFd3oCFf6b1xEGG9uRbqYu+hmYEci76wAosT16lbTwAGKzdwINAyMMBUbnaZLZY2PR
tL20bEqPQbBqyFsMTftMTpu99aqyjo4x/OIXd9/spl63FabcITC1H84sk0s/i0LyGht/BWNdyovZ
00qen378NSVjx4uVqb9h7hAOliTA5WLVxUehp+4VsgTGSGbeeYFe+xlLaV+2TYa3XjfZ36asmiMR
l9Vt5EThd0iX5wX2RdlVquqHYImhSxtPmus1l9utQBE1pYvi2IJUU58tSnJ2gmGJ7lssebdZH0Y7
l1sZS1gNNhl58/ArKUMBj9HYd9Rj24OF9rlqRIRpq81oeSYVTt6IrS/v3WZlJbGZ4EAndCGgZ8R6
EdLefDmOrodDuRDzF4Ie8aCLEmoTCdwNjr4xOeAk6v6gSXFSrArApJMWr3Gh1XNvhu2bbD18MLgE
HrdoI+QI2fPsb+OLs47wKk6klhOq3/w6XpW66oWHrFXUTAdkvjoHV64/LITYIKaiukWOg/3G29zb
nK7iXyg2B1I3toTFZGtRQ2TZ3F/ZXDpnT3fmLlpk9S3Xtv/oc9SMgm/kp1jL/l/XhLgItlm8bsg1
npMi07f1ui1XAez7re9XFC4ZX1yBsjDZaF6zXU3m/10c1sltvl6kVFPmNki4XPx1lCMy9wxqH8mJ
ZrTE7XJYCMccIKu4zFHCcnKWG2KHpIIUwvwsIaiXcHgmCWVb0d7EgjAhQiWfPA9lmdSCCsK51J/t
2oJ1gSoUyd6sqjhPxTazj5CfnqqKaXv1g3I/RK1Xp4uD2m+3eZPD7AO0yCWYwEvPg1oQX0VjfjcJ
ekZClfVN6tTu91RH4oq2kOw6i7fo1yYCShvaWN4BPs+/TSUW2HKnetduBNy9aO8WZJsiwdUuNzgQ
un2WkBaUk3N2PSyi3Isq397ho7rbKna23cxAdbF9uSefrYEsy+2IM+U7Qth4nm2yntki/O94HOab
ycr+CbQG2MufkFkSWJyKIaKNK1ud4Dz7pTghSqzRhDvJccP9dqkSsj/WxeJT4cL9COdO/c5Xz32C
k8RpqmGIBtGsJ7qi5jAdeYyQfaplz3DqTanpIvvO84taYOzjtwxiod57q5P/M0SsH0BgWRYgC+9d
3jlYsyVz5l2VON3dZGrpptIPXGzgctzgRJ322qAPZ4OpNu+OccS5HmCauHM2AdnGebQnUp1YLQBO
+V4YRQHUuOTlrgN2wqOsATo8S4CLt6C+YJ01L7NYhpg6NtN8xGEA/AX2cUiiCZFSxFz2iBiHdZoN
TVyZIWnPvQ/5ElOT8psbCea/zcN6j9lp+QlpBv5EGD+BNhMLLOOgvhtyEv2SyYT9U0viwb4ohvZz
6jSW0sSQZLEr5iC+Nw2GVKxMDVIOb67vh9pHO4Oi59TIqrpe2ozBKaNXHfKF4KtyCMjRW7U6CUDv
9tDCKr1uq0/GpcFehApeNFA7OiYeb/A/2AW+OrJyMHzOC5fjEuKP96TbwQiFvpe6GlXruTIKdWSx
eFB/2GX3mstzH7LModtY2lNQGfntoYa6nxDx7724g9fmaw25RbRq9gWgcIpZmByNYd7eHdQ9RI1R
YbrgGgrmK+lsqHjHidWoEF151NDQGIoBeqNrjGj+U69D9ZRba86j2xL855O6gZxkdP/VlW3x8ycO
QupWIPhKAoZ/1DBj8ncE0sp35uK5Sl2/nG+8YKnv8lbO0Q2sGjk2zQRwfUYbbJCVIOqodhjbumyn
mbPP/rrEd2OhsgMoHDy+GsiVpbzrN4YiGDwkOPPBmcb5LcP85n7gIU+eNtfAkOdjuTTVjhkL8xUu
gOUYtbN71So0EnjtlqNZc8w2xdhmS7qSHnQ9Njkhy33Sd9u1iyncMC+5HcHIm6uAVgb7SPsoewHJ
Q+s+Chv7wViapW1BvOGpjjfxlffh9JehQp5NGPRHKxvngG+hf/Vs7L5af3X/Dj22AbnEGfeShWvR
fpN/FWr1CnQVXnDLqjAfXL9C38kiLSmxwjIF8qGJVkxYEa+hujUA0Cy+5gQXFMheVL+Nug2uqJAX
3zUFNd3ZYD29wdXT30Bbl1faGdWdzEWHui7px9tarDwblPzcF4bfLZHbdMsbBRZAAmSBeWTSyQ7Y
YfsXhOV0YAuR/EwOIZEUmpVYfSWECLLJF/J5MtowAu8eD0V3YscZMIKM5jh7CQ2TIl+H4kDoVf+y
9mOmd1Wz8EZVfn9vyq7/3ZWiexRJKM4yGu3riOwG4x0ogE3nZBkqTAYVEFEYJkdvqZsna7V/dLWV
jxIZ3d8QYwjOcetcVLB1fZ5JcTksAP6PRLeVt3Vm9PtFi3DPLtW/RVGwfjYF0wdGFvtHuRMq3Xnt
F/S1tmuuwS5M6hMtcy0QXj9d3F34DQQPRXppHrjbphYXw+zZn8Lx/ecIjetV5sftY+XZ5bevfO2j
mg/rntMejBeJJfCWr7sa9JVq52kX+S4HYRAt2THYsvUeCRUpaUQe0bUbTBUoIqx0iCQlj/u3eMWs
eOCmMQ/5TLPpYRo69yV0uCZqjIW/tyVA07ElMID3DiaY6rvMXAB+1yDPTcZe/KPysz0Eamns31I0
7nGagyV+iFcXQccsmuVW5Qjerylkct6nKbPzoZDOiPZqHqLqqsgh93vQuHyuqWKoED+UVdFwoqGU
a1+2rkvcw2SK/g6JpnjzBtC/Y9JRAnxkTxMLXbGGNFJcHPLPUGRhfzIjFoVdEXN/7+gGap332g1D
96TWFgjLNHwJJBmsq2UParoOO+y2iOx6MuvGIjhwDVQYcqSbmZRUaz3eIm8yHfiOwseyIxdulZgt
Cho+sWdEBreP8CvL3Xhxcql5llciMqP31cKEpnOTueszl2A0v2ods43b3tPBE5FmdtvVo+DN7ZzY
v4nM/7pesqoe0NzEzW2biYZsKAbparqX01htM63Grj0SkYAWd1NlEO/FMK6iP/qSIm/Uv14FQhw5
w8A/mvdmcfamiBz9C1X0hacp80qwzA99TJ4E6Ry39J6v/nsHkJ+8QorVPSdjU5uPoQD6Ku+GcPIh
k7uRLh+nJSrMnCZr2Jnhw2p5R0yFp1Nl9YgoLUENvT5vlMMLXA6oDtrMCQbajGUwqTv4izhG5t9K
lSPgiZA97WTeKXszLInfPVuF5OnBCR1Utyk+L6se/ZigSuSlUiavTufQ/LutwbLdjmIw35J0xEu+
eF8vx76AYEp2KkNHxEAdyXDdLegzADhCV++9SYAMtXZyXxLsynfhFiOMvyACfhoS0/A2J2H8YVob
nmBpyJ5neXhSm48OfqtI0DL1w6IukEckg98jrONXjnXgehmD4GCCCMhhQM4Cx2ncX8x5gruDuJAS
z9uj24Ko9RKZl4wVOgA9h+1BtjXzs1dlC/qNpLkzxRC/ckUkJxAubqmy5iL2KBgt0Wh/5qbm9Bgl
Y88l+dJNI1IQrgNv2/7BKbtppRb0CVPWefCOYfPYrXHxaEkQvlnrngaVBmHxNFWN3FUE6Ad79CAe
ZcHC3AGl1WgjL0avXamr6ZfKAI12xSCLb38a8OF2NJTabTb7vA2H9210EF4H6/aBNEG9hZ4ARG9k
534low+g6GuEEAw+yytpk2Qos75RLLflG89Gr/W9R83nZ+9j6UpZKMlTrWNzU44LhXnNoL9qcmJU
WvBW+JCb/K8sJvJbGym0X27bvs+8cXtZhM2AsmWJnrAHuj+i3IDmqi14tV7ZUh8eVRTJ0gT/0RoE
t7gk+pNky76N2VvP04hKdWcwV3wOvlc9j9ooZNfszceA44CtDmfurpZF8eqIPv/q6LBiap+WgJji
rdg3ie++DM60CpDMtTmqXOB86PzxoS5rDhuDrfxXsFWYHoAw85cxnsbrLbR2v3Zb+McTDgAJguSY
Jlh8UHac/GsNo3E3uZ736QfN9thFSEMd/BpkWkvgX6wRGWoBhPFPucIZiBGtOiyhqsi78PLHhB/x
fors9A/TG1Y3nwACZXAS4veLIZDnPL8Jhxh02i/E9gnUoO7npu/OBavhnqCB6n1Gqf6Wr264Jy/M
HMM8b3H2InEk5RuEVR0a4V1ymvt1ui8JHgnvEYJTDbQTrhXDs6dn76vSDu3TY4FeY49nWTlH6iIt
Xdqb+9rWEDGa52Q7OpE/rL+grkL37KEEGY64+ufPPjafOJ4Q2/n4vcYdBYdA1vISlV53fbgeHFbD
6t6ZB5nfFZcVJc2qcdxPdPHadM0GkKCuaIdj5yPtPS1W6ZPlFGe+bRb3wk4nyVcY56I4ikSjlu9B
1y6EW9Dbs+usoOmG2In7gbi2c9AV8bF30IhdZ2LGc4q+5Zn8E7wTxh8YAJKoXC3pxZ1/TCaWvLUU
Cl4CqIsFY144ohfmKkAwsWvntj4rfRGwXXIPjqptQgCwJKiXlHNt2a/4z87DpNffpUHov8kZgQpU
iO/yUCcB3gQyDYhGB8gfRT8i9PMr/RspAXlBHngQAwUyD5bxoALBZDZD3RvVBgdhViiyJlTl7qAu
kJ21zERiVeQnktBiz+OwIuNkVbrm50KAt5qLut3BO9pt7nDIoqy5CtFxXpNZo2/8AkPiViBzm5yN
+8BjQeAJG/rCOSDAQFyaEVj2gxJLT5j/5vFtJYLxT8N19Lvwy+TQen77oIAUPxTr72Ez2qSLq7pT
50TY6OpqEN3eNLl4qWQy/DWt1x7yOYH6WYXqUy9SfhrZGG0jGkUVYEHMRnge0f1pCaR4s1kEDSnn
cGQssShOM4mGty5cdSjiFZVN5gmEJuHnRLsfLFjs3o9uXaMDruRpAvY/ch9lj1NkzFvSB90h86rq
DeI2fl1aLD1w9mXbHteJzw9mvrBg71P/PBBqxZuOXeavZnk5iilAOoVF8sfK2iINivshjVCqsRm6
2x4J49qixlR5la7VKq4dGL+90g4jMCS4S0ux15NLl2PQiT3EjifixHrvSmctrgNv80WZzvyFC0GK
732/RmiIrlbQ8DPZks2TX4IeEapUpWwCGAKSAc3XJnKm24X0oO/FeshWEjj7sot8Ygw9QkEsFMQD
l7P5KI1Uz2LEO4/Ri+Wtcwf8PIlfbSdyCxP3yFpkc6pGO1nwZCv3DmD2QsvDcNxK7r13QgNmdRyW
qZjPSR+2n46O7WXWtMHlNFde/4TSIL4FsZ6r93yYCY+c/Qo6jCx/+I0h+hX0k205d3AwpWXZD2cb
YhdmDcVKrqXP4Wz7ZXuuUJFG+6J1PLv3raOms+zQoyGHcuMQ3YUzB3smq+m1MUtFgdQlPeU0j5aQ
MuLDovwUOt1KvXoTNu2bGP21SqcyVxeFEYGRP43OyMNj7FFoYCMiiLKX1UBEOakxQ8li4HctO7RJ
tjYgEgfI9Wctq7H9N7cRGoU8JBbqylz+69djbBxxBr4Q7R59+gYyGscKT8pMGoe6JWPV9b7wXkfE
/ndRJ4fnpHOKoEgDcIj1ugm0jk7UcyRtCndSQmlyzYZpMbsRgv1SR+pMeEL3TLxQ8qwGd32d9bB5
BxUZpEMMuVt7J+Z20TcAkdVTR5/dh11D06RQSLo8+mGrs2MD2Xbuh2C4KbsakwlYWg43RpDM9car
mRb1GL+Xs8I/E7AF/pReZrJrv2dk/1URbxTi8/AkSSG5Md8GUeuYSqWnb6TrBMKtC3vbDWRdFp2c
spY0NyK8vctrt/ze/mPuzJrcVtJr+1c6zjvaiRlwuPuBMwnWPOsFUVKVMM8zfv1d1Dm+ltCFoltP
jnCE47Qkkhjyy8wv914ba9WdKg3aU82GguN+xDtIwnU/0A4NiIgB0m4DRAlQXGndxcLrirvQzQjz
PvVwE4pRbtmOCylhTTwjXj0Lk0m/hhiHNwGxTH2b9ULeKPUoLgcQCxdVnenoWtBs1FusYJyOxPQv
H5BjhEwDkeeyLvG777kOKZ6ehx4sk0Zv9qEr682i6yCUYZUP3hqDfudibK3utdH08A5/fHdl0/aP
VoVO942L1fLVoGQErspqlC44M80fG7Bq29b0DSdxAWHElqp/b3JMgAQfdB1lWhLZJuHzLu3aMpVt
PNbVpYxMuV/3Bpqf0FaqcO27bNGWmhLiyLURsKd2om4sRLz6AW0Nf5dqlIlVThZgzgE/p+4Li1NH
5EY0qLdqneqrpkCRDl2HxStDW4VlkieUKLvocRnUcmZ99UecPwt84f22BFZ21LVx2PcRYgfOCjy6
l2zdFzB129fCzDsYAVFtd/vGHgjuY/u20cswvULIBUEIfQ75W2GfHosy7i7jJCoOhuv6l2kWuiiB
avXBTCQ5OoScKm3bJhfSpVUX9lYNbUhMkn4vi2zYa66mX7gggO1DxMoEBs7Q7cywr4zrtHDt6gLO
HwsZAA2hqWSrYuiBYnEaZJJ4wZl0W+TuNRan8WKoGJictmabiuNxGGcoLmDIJAcMtxr7uxRpvA8e
5yLgeD1fMq/IX0B2szZ2Az95dxFZo4noyy+eRk6yfULxLNMiNl/YB8hrjoGAKKM4uaKbNCD9kV3h
LWWpbuS1p4a0NFXVj44dGshtpsDBE4VePfdY88U+ZDJlLdnkqyaX9Z3WNWWOLj6urVVmRhIYmdhY
4zt5inVstIZcPCVKLl/KIKuArozdNrVH/b4JRPUt6a3yujQA1DA2sjttHNU734dpxrQpaNWRq2IG
i4JmKdSEKOR3xggz135jlTrK3+QbMIbBUau+W+syW50Fg0mmqg6qQn9NuLDOBvAil8gQW3OJ+tU6
JG3Rc4oB1JGln9WX97bSJxuWQ7Qa8qirvpLBJo6DcSLo1N1wp8tZbCyrnBmtNet2W0Vjvq96zb4b
pdS4Ateh37Ghl45lXmuOjN+CRjoPOj2ImvZuQSMo2sJ6MAVoxSjm0Ndkw92nphkctTjOX4sSLrSG
Yoctp9dzigRIaYtjkJl/KLHcqiom2DGou53v1a5jpW63sih633Tw5veWQfSkR4t7G6puzak/7u6l
n7TMyN2AbzQM7Z0SotARuRtjVfHD7KXSC7wFHJWiEkTxvOWQgdHnCjMfOHIVrbezsqi4N0slehBY
yBfY7SRIfTlmwwqX/ArDpZQv2qoN9lmFn3lMRXULzFE/WnIBwtHrlGLZdBKVkvB0hX1tLdLL0FJr
pHE6LTN3ROzuhy00IPIHUb9qbu30IRjCNFftQww05qGky87praf6V15uyMe+MbvnqhBvw6gGz7Ih
+7dm7UdXhuEXK09h7yeiJt5ZCrZwtSurjWVlBsxly813OQciW47QWLdCijvVLc41kWh6X1wfXNm6
Zl8NVzPE/oH+DzvRaVCqUfsi5EF/6qpG2ki9Fl7QXsDOLTfx2lQRiHqZ1Z6owb54Y+I1vxkSdoeB
N/WKpoaMEUVvuktfKsn3kYiHaMY6XIOzkHHoZDQ1ih1E4ohVZhL0CCT3sQIoa9jYAP1DUBABkO+v
YZgp+TFksvLxTHV6UV0aHUaAeAHaLOmURSmZunsp/CijfxDXttncIgUNtHAJtCXhkIBtD+WQ4Wxb
CYpUmGaMLnRLyTW7qJFjZ+Jiaux97J7H6pIzoiimEijsCq6YX/FgLzIjRgl6MdIlCqXNCAjFY/VL
oPbGGtHk3UoI4bL3z8muMykQ+iRxZMgMFYuQqh5oU6FhLDNo515nKQ+ff/xMdDJn2b8Sl0uUtkYb
FdrB76m+gWLs7epSTUHBNK+MmHrFS+fThZBvpFB8l+3G0cl+jFX/za/tM7kiM9eonYj6PwF62dLJ
ZhynZMp3IShQPOCbKq7P5enNUZS1CVRalbwI5xRW7zC1H9j9XKCVXCXhcAA+cOsWo5MYzTe2hjfx
0K+83kqXaCPGM1DpmegIbcKUjqLECECVKgdJitSl5NcHGS/Fwupv+b/Pn+EM3l07/e8/3T6oIYnZ
Dbly4CV/yY361hDtGuHK4vOPn7uC01P76eO9Qq2jhP3pgVp2NWIhwvqhOXbLhuTMN8xAzzX1129o
APnhevWGg03OjTQgF9DkU3SC6T6nsvIUDdLXzy9l7ouUX7/IrxB1VlbTHYyudSrZ2zZadEmj3F+U
ob4JvWD3+ffMvdAT4L6Zg5mkgdkfssRSr9B8FHtYLs3q80+fiX/QJiUB2RbGYFQ3h4gWy5Wm3dSj
eaTFsOkSyCr98E6HK14RTt1tP//CmRdMndQISwX9VstVe3CrqFgj+NHXrMi+CISCZ/jVM++YOqkA
OPDkyAt8+YDO/q1CVgZEeoCd0kavZ/M5Zh7KjyC7n95jqfiBqi6Vg9YYXwKj2mZZ/HsBC+pkkA9u
2CgIgxVAhMiUwgAjE49mkZ3LgJ97AJMRbnQiCRUFs1aWuF8b170DVrwzmc5+bwCqkyEuyUmdRVGp
H04JTVrFCXWkvQ1N8jgG4hkwZXvme+YewWSge5LLOUwZKQevaq5oJT6xjTgz5E5vygf4c3UytEs5
Q0cXmvkhHYTVrLK+UUg/UcyHtDHbjaFaCo05e/xe9Wl79XvDYjLKNZjUupaV+cGQo++t7mMFEfpW
KMGZqWOmWqmTcd4XTYkoICAoCxKR26JfRj0FEgWdwBqa+vrzq5hLzVEmo/sk/QsrOc0PBDo6VlKv
jLBaygG6IZotVh3itgu3uctCPA32TRxtsEYBTKjk189/wMzLrUzGvqpCEFDQCRyQqAFtl+ks0SaS
EO6cKS4z9VI53d+fBj5mLyvUxQncI6Ir6OH7IPcuIFytuyyjN+qTQUT8iKafiT6aeROVSTFIihy0
UKDnfHTG2viGW7mie7Xv0moXNfJdkWhnys5cXIYyqQvIZbTSVs3mUIfttRXeoaBcqpm8V7uL3Ja2
krqhh8X51e8NX2VSJlgIjAVLo/aQskUgcfqlMuszaWFzL8GkMigdJtFQEaWTcIQvafWh161rZA4v
v/eOTaoDEAUby7/XOImXmVcdhsu4MtMbhEaff/7M/PUjzfCnV8yO7AiHcEAitdof8tzfIxBiV2Uj
ST8XbnX6qR8UOGVSDTAvJXGkD41j4J1dupkcrQO2IWub82QXBKyeWBvDQqJQWe6SaPnuNralJ8PP
z9WJmWuUJ3UChQ6KRcVvHbDDxpFDIxpJbKBld99btbvp2I9ugC9kqwHO5QL5OHqcEDRCVHdHfEU3
ngGqDCvqDU7ap89v+9wAkCe1A0djrhBZ0zo1Tvx1r3bfWlXhjTf6yzG8kWW6geQALQI5hyhhhr97
KyYVJQvRxeIpIxM6+xaCiLovir5hYWTuELtt+2K4F92+L5RHMP/xCpEV64F4n0W1R26DG536vm8V
LYDVmdtwGiUfvBvypOT0cKlbyZYbB52wvIlS3bshR2rNkXW1dNMClAJ93X03tri32uC58e7yap9X
xj2QTenMEJgZwT9CdX4eAjUUZUnO4BkO9DzR2lcHFEvyxjIx+H5+nXNfMak/pMvkRtO7+B7GRD/E
ZeWvKg6qQJiW+plbOfcVkzpkl4JjRkPqHL0VNjPS0O4UPQ0duXLPrXVnX9pJMUpI8UDNht8hN7Mv
GOTStW0N0B9VQdvSCr6ipKPRt7ZGgjyLzee3bm7wTtYqaqFzRKJx6zAeZqvK5HxeDprSIQkGTZuo
299bs/y45p/eApNxgWJN73gLgJTFSAcfoyB5NyXYmALS80YdmvLM6zAzr4tJQZJtLddsg/toxNuk
LZcGdEPTYr0ibgP82ma1JZfp89s3t0gSk0JTdWag4fUcHN/cN3KFyXC8E1V0yUHgW3E6W4uUci01
ilMX5pOvVrsgZtFWBt6Z0fVjNfbBEBeTkgMyUfQF7WynTcq30Qjxy3J+J2/zsHFwPO1quLd6satc
6d0tv58wMqIgTMFDZh8l9X0c9y8ikW/pwe7RsV94ZbiiPV8vkoEDW/LTlidJq8SAordKoDvuhUt6
T2fyRudeeTEpULbNyhg6Z+eMCpZuHBCpZDieEGiwbbR/5rPIs6tQCQCTNdr7mWc2M2OK0xj/6V2M
pVaqCiA/Tij531ld+Ms4G6/artgMI43MfavihES3olrqKZNBWwGzPxe596P0fvS8JrWqVTS/5GxX
Bt9wI/pvKWFXqnbLkTJpCtkG/Rmx7JkYEHTBrRKP5qBvquyiidybRN2fuQGnwf3Rb5gUsxAWXaEh
K3U4bzhaiGTq+8BWn4iH2XmighzsrlxLeQ0bTPkcg5972HPjclLf4ErntYXgz8HrVDh2EgG1c1GI
Gh6w2ICwA/ACLwGt3mVkGiSbD9F1D748DjnKHS3XEUa5lkeyGFwz9Q4cCH8BB5tc+H51ZoU+UwzF
pBhWg+iiFBIFOGBgHTUEoQW4q73tQbsoz2wOT4Xho3s/Wa6lshca0HBoM2Uwc/NELHHYbu1OfVS8
Dv1NcHBr4+bMg/74TVftSSWkdQskBGS3k3mqturs5GogcWCUJEftsSZA3pafTuda1xagg8MJVmyR
k1vnBEud+QWn1/pfL1e1J/WRZQcQuY4BnnWo2fAXc3wnP2oJIIRYwe/WvppS+SoN6sL3abTVeAq9
ZZ7RDaUoff4bPn7tVHtSIVHr0+cXSucQBrHCLvWYjdk6M8WucAm3ErLDHTjorv7986/7+CXCo/tr
dcFdo8WZGGsnk0vQwvCIh8S6heT/2Fcvn3/Fx4sRAFm/foXv2jbmLL1ywLi+q1104IDmQS6UM2sd
+XRnPnpokxplIw3BpWLKjpJeJnK0Yz+8LA28z3K7Qmu89BJlDZIqcrttyYHI4H6tLHXRIRM3BrCt
9VNzbmc5d6WTSkXUDlQmhIsOCQzLJqu+DkK81f6Z8T5zAqDak4qk0klWEWx3ju3H9Hw3Y2Y6/D8o
kgspHQ9Kvxn4X9CpNdkeGsbnT29uSEyqTJ3AG6pRKTiSNmSXSp62u6gGyfH5p889u0l9yTM9NiEM
tU5AkmBqhbeKq+zbptjlBlo//8w1zIwpa1JYGrwiMObpC40jWe/GWF6g5kVxkRTSwYPMuys0BBgI
cNPlKFlnLm0msFG1JsVEjuDJFDaPywKRhvxnpI2RvbeJdqFJ461VJJscvd5CKVODPY57Vwb6mTo2
8x5akxoynCJ5olJj+a+3t1IovQ6JSpJgvPj8oc1e2aRoiLrET5jpshM1HO2CHbv0rKBc+d3p8C03
HbClD6K2rnqho4h12/AwKuxlz3z7aTR9MN6tST0p++4kWMgaBxiafOUqGjz9U15SVEffBWEmK0U2
r426C5YB1JWFAveIQ1N01QPKukvQVefCpH/szz/6JZPKY3IcDHar6xyi7Ya7XMY4uQgLwLN5uYRj
Tun2nmOCtlYKGHYOPdGQ2ZrLGXTVvecEva+jTP0OUgFFFma7hwGv9WEUSPTO3KmZCdWa1CNeqNwu
6653JKtMjl4vMGWHArOe96Doub9rVRvmJ1IAsHi1uYrUK7PetMVw7sxyZnKxJgVL1vBsuY1FXwMf
CmwA/2uH7rIMqpvfPFOABvHr5MJyXPT9ULRO3xnXfqkR7OVJ7drIy+LMXTwN148e8qREdY0KzLuN
OpbAG11q0FL20d6PJHkRn1SyuM/lvNl//sRmBq45KVS6RlaBh4SNBhy4mzCpjbXfS88BkpszY3em
FJqTopQxGOu6blhMi/gyrIMvbhTgXwkea0m97MErL1TTdX5z/aiak0rE1NFgDWJB1cGmXZD38EAO
3zXUwbcemWSrRTtMw/WZMj83QZrTuoTju47NvHd6qIy0kCtxLevmVYU9BRyzmbwgTkcqbugD6jIf
O4oSlNrSU6wzdXdmNjMnlQmNjcVIy0mhLtMnbC5QsS6TEQUQbMJnyX77/CWZK7/mpOzQ/6IAm6J3
4ARhCEMWiqkVuCBJp4vTXDOQLt5bur2JcDrtjR7LFwpl68w7OneRk6ISYcD2AksVh1YLN+AMrzwX
lKofbIFQXVhtcWa1M/eiTmpHkvkw+ztFHBSqky9WTRU+cPp8aGL7VQj5Lq70Xeuav/vqTOpIDCi+
i5BBsdFpYWKn6n3hj4fKfapRXBuSj8CrO8KB2AzCfO6y4q2T03M7zZkyaU4qTK3hDw/AwziakIk3
0W54wNcmSn6R5JzyDLdwgwD0Q1dBWFCqkCgWSQl7GBfRupLYAfEuLHKTuKbPX7CZKmRMqpAFFpG8
tjFyyE1mMgNmtjjJ8/KuP/MKzVywMSlCnJMlMHOl0OlyzIMjQzI2t6CmloACPr+EmbfHmNQdlIXs
1WXydFqCWom4fUSXtaRXUcouCrbgsUqr7XiuKzkzIoxJ2RmLrFVCMxkPiZqzS1XvMqPcwV2/s/07
Kb79vSua1JbCSkRJSzd1YF0vhqC6TpL6kNQSw32oL9CFXoA4eMQL9/nXzV3TpMZ06AENRW/lQ1v3
C9eMvozusdPrHa3cuirOPKWZfqRqTGqJbhmJaxXNeBi15LHqw32f1Dapnyosg2JHWjUeAn+tk1HW
lhZyI1JxUz26zQdx9/llzk0ZxqTM6Aq0M6mQaXCE9cqHsLDMwnjHsdpSOXnSw+S5TYclbglsvWO2
l/rhkfyhc0vZ0938YG3xIwX9p94esWidYapk8FZZfKHroNQz92jUsWOrQBZhyBI1BPjALB+8rtop
PHklt4+kdwWQK88MxrnRPqk+Ui0Nro4S3xnJH2mAni00rHnuCTfw+T2eeZX0STlpWQCCxSsax9Rk
l+1AtWfuh70ksLcZEFSjajwzRua+aVJXkoaAHEFGtoO1B+IWAJpFlZ+WNJUc7+WMlJXYts/M9TO3
TT/9hp8eXQNSrGuB1Ttgay4B5nzPo2FHlu/T5zdtbpLXJ0Ul0dFyd+lJqNgUxbImHVe3s2VtcvqI
iQqZrTQsTcN4yaVvwODQuYfGmec1s+DVJ5Xm1MAgiC1sHT3JDoAsE7op8hZ+2c5w5bdGs19+t7mg
T6oMacZk3gu1doKgh+ElynRZpGce0Ey3XtUnxaU3PVFzficfSCH1E+27rY5AbMksQvFrGQ0zG9lp
ki/vpP7cjmtm2tEn1cQwEgnn61g6hoGbNk2bcI1J7jJCtutSPg4x9vaNrybxUmkAHyzPvCtz7+Jk
8SJlUtqMlgfTzRp3DfQ4VM7AVQmHxAWSShed0oTYWlQgB2b+SJB0uDSSHgx1+s1MvHib54Xy4vIy
n3mD5sbhpKRoQHG6JBGV057oH6IwnuBlrxq/IzatCsiQPLNqm/mef1H9tq2Ck51JSjEvdRUajPyF
kEpk6FjUa4hVn9/euW+ZVJXIQNGXQ/t1akLbF61daYukhVmBbuoV3ALxwW12Zik4M/T+ReM72G0m
A4lxKlMpr+o879dkjF52LmvBEdChFkMkQV/4+YXNTb9TVa+bGsCbNL9yLHkvknSTczYHlejSYxIw
I31T0t32qmQbVwE0A09z8ta3lpasnPkBM+/tVPJrNlmaG5oMLiWsMeG1HPBnV4Pp33x+fadS+cHs
qk2qS4GkuCLzsHfcIE8Xqh5ixKwta02UV7ZKK3KvP/+euRdkUmhk2Id4eYrBgdN2R0ARJNIdOe3d
okqKb01w//m3zN2sSW3BsxcqmFh6dN5d6LA6K3cqXTCIHZ12ppDM3bBJHak1s46Js1Mdwssvm649
4OZbZW5xYZ97JHMv+KQyhLgWy64kl15ByrgQQwcEWGxgU+P8MqwtfMc96LDPb9jM1Uz1vhFRV4Wu
Vs2hOqXqCI5qh9yg92At7XP9mpl6PxX8Sl5lRa1XFofEdvyue0uthCUaCPkFXo6nHudyY0oycLxv
n1/S3Ped3sCfFh2Bq46KHjX5wZVlY0G+UVcQUZCLm7oZH8EegRs2X1JgiWfe7B+yrA+G0FQSnJJG
GKKwyA9kMC+y4dWXj2r7InnZcYyhRrobL/866PpFVm2yYcR5AT+4uo1APeK4wWHyUHn5rsAkY+RP
n9+CmcGmTlYnDbUoaVrkqrVrrfVGWUtqs2ld+RZT6jc2KZ9/i3IaVR9d+KR2lFKS4ysa6wMH3151
W6ab08UiTIxVYrGvOfkGTkpCorICcrrwPXU5JkBkow1YGWiHoH0gQ/NzCnq+PgYuzmrPTHqnX/DR
L5tUG8uu/MjFOnsYLRM0tXcstez186ueW3RO5cea1+tuC9znEHvVEtIrLXTPI7VIA79GLtPR9JRD
rQ6sBvX6xgS1QBj879UedVJ7LBlE3mgiZc1U7RrM11XUAw9qyIIKpeRcL1f/oTr+6O5NCpClCKEO
oZ4dPCJM7hUp3GZa8whrCF5tLgTxyVJ2bDzN3OfmeOgzyAtVOh51y07GDXFf3iN5E9E+1OGFmG5l
Y/I6QQJweAFzqt70nlYMoMcmwlZYogOQb9yy85dEaMGcY7OulIO3MhqQpPqg6Ad67au8a7+ZPSZK
wiXYqvTWNev+6CoWMUlD+thfAssODiZZn5w6S/u40e6C0r5CvXdDjX7qBx+H7hhB38TjNqZ8bW6m
UndvpWm0qQ3hrYHv0Qws7ZMfPr+JoH+vY6+RL0bJb/cyGFEgrfCugsHpWTVzrqg31QOc6J0al122
gJksvXVKYC74kxZOmnqwWjLrQP2p2xwS15GgkOy0BbnCRBpc2YXrXhFXvhZe1b6Eg0IARW2sBo4v
13pVO7JVPo9AnfZaE19JaVtt4BRIGBOz/rW3cbUbwkmwVxbCzc2dLAWNR+QFxlgr0Mn75VyX3K2+
hdYqVT20xRRMHVEqKfx0lma+ewy8Brpr5sh5vG+EnDIpu+5Wlyp5Y+hFe0myLMkDAyDQlsBmTblu
dfW6tfRug/stIdPD7IHt1zYCHzgca0wpzdII7fgpRD61CmppKwOSu47IHyUi9zK3SblPsvBhjBNr
iZ4+HTZQcHbEyd3n0tBhCyXhAjH1isknGlajJV1rQNKXEGTJoiz7YUesk7K1It86EprdwSIbjhJR
GEQT6NCBXXdp8fQLSdVNADRGv3VZ2+8MVd6aWE43IuawCS810LIWFIwypo0MUh6DP4opWKfIwoH3
kDvHVNtBVFnS4TO7BUsIx1IrswfhoxUHwjaSRa1W+j4vhvro2vVlxsuo9KO+tmxOJrYWWqCBmMNO
XybtsMNce+y89KGrh60c4dRZZ0AmDNRs8W0Fz+s46OIiJCh8XRk6tgITZrAko/BqR811gM/Xy7oQ
DzLcuI0IYaZJcQhrQLcSNAIjyCZT90AFEMSiedtCH+nYVSf6k8UNzZvvNgyfVWISl2Nivt03KA9X
BXiXhWf8mIZHQywb8T5q401dW3F5bXtmxT66Kol+lPsjoJtha7N3TgLOmhVYewt56C+GFDPoCew6
El9BIwHKSt2qB6+P9WetaQipKC1xR2qYcdS7DNDLOETJU0cYHzdB65ZgX+zhjmzBC51FgPLgZs2L
qWX7SDXEMYhyD7drJTaNYl8XUghloguPJK6uSJncG6zolnbfbqoTkYp9hbwu9HKBvyvkEQzD1go8
4gsF/Z++451eCvjskuH1NxFBjZsEPU4dqQ5sga+m11qXyMUI16xLRvYw5uPzeNLzrYIg0Lch9qtl
1gnivAr/kAjV+K4m1cAxuKcR5ERcM/GduhmMm6IN1KOuQDfiHJPVWhv7F3pgK9aqbVTwlWNrrmGv
udIqHVgoDOEX3zfTFSF08VKHavQuuyldauyZj0Egop1cpbBRiOM4tiON2cA44fvHNrnS8LxuFJoO
kLoYGzbU5OZk4M002KKSTIZxQU5D4Gq7qDRfya+QH20Jh4INARSPQgSGTCJPloYZkF3+uxVXOjlk
674bpIXI8hMC0SwlaW1JOWlhcZ6trao0V1ZUEmVoeiXPwif7YAhEeqyG+Ar8nnthmd2VRAnPU9zP
qioRHQBpb0fWCAmwlAN5rJQX2ch3aVTueMGkK68Iy41r+vdk9QFB6KE5ZmUCQ0wvCDlVConhjGHz
LU/R0EWVGt2BecTnQxDIM8ZcRV0YfQBxP22kC5GxiVl2TQ1GKLaz5psEM6tc5Gpa3Ltl8w7fUnLY
0IBUHXiWgCGagycRGTzwSFdFbY63EdLpDQSrfFxBCgbtCAPkW6uVEeApQ15ZUuLEHJyt3UGLv8hD
PawzpWWlI3JlbY9IbH27THd5X17XHUEJUZ0YiABrlj2i7Hk0WmbYSyuyv2Co9naiLoKnmJ5Odmgl
rR2WNaDOY9i1trlU7fqlrMDFqpE2Htqkg7oZVcD3CzQsr/QH0mVq1yP0Nk2/Jy4GkFxNQAREnWRF
/FyyIEDXu0wIuGWexiRQ5Xm5s2Fabcco845t3O1bXS4P5LT4ZN8U2nVkimSlGvjmJVvsK1/J16pe
NeZySLxrHNdYgEat6bqVEqr+xjD7721mGygYRBwUX0w6CcuoL72tnpvErdrlfevH8pPgmXKSn3xH
upssMy3X8weyNcdmZbGDVVdWqJjPcWvDDimEsC6LZNzlkjzsNB1EYG8E3bYIgSKsJC16PfHCE5oj
FVvUWP3uK6TyZSUiwjoO3lQMhDLwTTl7boZUsAG3vee2rJN1Qf7KKqYikwOW+Wa4YFETL/2gqWmh
BeSShbHcXkkNsKTGTUgPNWtLBaKh3NO7kPceUNHvQ2/6D2aRD1dSmACpSXUQ/rHWy2tb0XlcSQ1M
gzDmK4jy47Um0NfSmD5Q0U6HuTG0rU1exWZ4SAswb9BqlL5YcrBcMmdlKtYrW6aFn+Rp5Xh+T5zo
mITNTUcoxX0GJeAI4jx9ILShWde66j1Cr81ZITR5V284yxx2YNX67BDJWUSwh0rUgQ9yfhk2fkoR
CuNs0eW4U6VRA/eu+RKsJXsduIUEWWZQV12mXXReoMMZohcUdfGDVrndhvC5G0gSbMsAPcZbhamU
hR1ZgmrDNwBgY18aFA8uK7ElyMn0evBCnlxiSn82ef7jW/+f3nt2/edqs/rnf/Hf3zL4XdDX68l/
/vM+S/i//zr9m///d379F//cvmeXr8l7Nf1Lv/wbPvev71291q+//Mc6RTAw3DTv5XD7XjVx/ePz
+YWnv/m//cO/vf/4lPshf//HH+C30/r0aV6QpX/89Uf7t3/8cTop/I+fP/6vPzv9/n/8sS6a1zor
g9f4b1ty2N7ZlPz5qf/9T99fq/off8jy3zVZVnVCAAwbW8VJ8Ny9n/5E/7shW4ph24pQNVtWTtuW
lIwc/x9/qH//8bf5I1OxZcs8iWGrrDn9kcTnGZbgn8kyi3sZfOEf//0bf3lI//PQ/pY2yXUWpHXF
J//af+H3AHIzFENRmQL5hdPjDLV3YTpyJkRWI9lBEmnH6tZSyclZ+EmQPus2KMFVDqH8gmOqxFz0
DYjZLZlodXkREz/VrRIDANtC0TsQGcSlEl172nQ9p5VJc1TvBMf4jS0134JMEJtW6CLmZNivCEhU
RVataAFI0GuJyAZNObhMkKIj8j4M/PKKnRrxnbpiNWzOiQVYw0TN/Y2r+f1egzuYHmlIqKQ4N8iW
9j89zb/u1M935teeDjeGtRVddjLlLUPVlB89hJ+aE56G2DkHCGfabncQQdY8y+wt9j2y/GMcSvI2
tEMsBm6SeWd6Ab9uhf/8ZpsVimUYJnzZqXHIlxtN5boWw4kcBWW9vhx6OT+DdfihK/ufLSOfK04v
nc6biUfZEv/CsOgKiI1GtCSqkKwK1Sw6LFljpN8ISnuk7vWwSluHXVgR3UitaG9CKfWB5flS00Tr
qhsNMlH7Jo8ypIeg7QjIAUx2ZBNDdzUKB9CHcHhV2HJE9xADMWg1cP/UbLQFGHutXmqsHx5kWsQg
rcuantYo9b1G7oPexqum7mp9Q3BkcyLqaXdRTu7skMdFBgFdB5B5G41mfNt0cv8CVMm/jHxf+c6W
i5gD4tOH8aAx7l5VYcJf84EUlguFHOMVtHSAHcNQ5F/tsYrfEYDmIweitkrXS/XIEZEGjvLX5A2I
8KI3VHtcaVnSZcuqbFNvXWiieIlCNPzrkZXLu2W0Q70E5mQp64gs7GKRhWTUsvwi9WkJNtYQO62I
q+HG5W1nzR77A4kIqDLWWq7IxNOQ7rskUUz22QuQ4QaJZux3+CH6uzGthbZNcpuVWgXIV1rpdK/s
E9bajZzINYJ+2Y0QDVemVYL3yrXMUxYo7hY9a4yvmu4BR1Zsv6rWnw+NSYfdElQli6pmkDVom4K0
wl8bd9KYBVFcvWWWz+q2KKWbtq8JcPXZh6xALC7GIi8WDRf80pGJtgDOdZmQh7Xqigj8i+x7ux8/
6N+aey6Cb2VWZd/r6czyy2R0lb+nd3X5/l5fvObTv/l/cA6y6YfNz0FbLiSNX9O3n+ee0z/5c+6R
fkw+EOFsS9i6yWxBP/DPyUcylb9TaQQQPzRjCiJ8nuFfs4+l/l03VQI7CKHTDUM7GYP+mn10m5mJ
xahlG5pFgqf+78w9v7Z9Qa6ahi3E6XNQAilE8/36FmVGPdhCD7sLfJpFo6waC/QUYcCQ8nNQwx40
vCPhcJlkYgxmf4h/VzUIAuYA/t+ULJx+i0nyIrOpLGTDUqcuasjIYWVrpnxRKJ6hhOtYFVBhSjIs
pIc6MXNoTVFWecGqq0OzicliLNrwKYh7656jl6Be2KCIEFRYtsQunC2mdcPOIBjPTEr/cssspiKD
B0oMj4rI7TRp/TQptb0w3V5X4wtJoZ+2gPwj9Re9nardE7BNMiMSGTD1tgNoW+ICNvxyVVUwIM/M
UB/9DFM2eXLi9A5Nn5w6gO0A/RxfJF4UpF8562rJoVeTEPR9YmRYjru6N8pVmXq57YSijeuDV/ew
8H562z+YoyeH4bqiCRZQFrOYJTSd3zK5H25Yh4pmdfYh+X/Mndly3bq1rp+IuwgS7C4PZyfJtmxZ
ttzcsOQsmz0J9iCefn+wtJNlZe241jk3p1IVlxNZkxNEMzDGP/6vjjMqiWE/13MazkubcLsoc+N9
mEv80rB/3R0v7QChqOvKC7ODzjp3/016/a8eJ2YeicQGVL77sqVBQ1PPtsqPblTr0cm+YAu241Lc
FnRm9Bq7NXnOzVbnGjO9yI/1MVg5LyGg12Vf3/UTnNannfGXoPx/j2ICLyDGlH7oxQQygjjzRYIY
nEC5afqQrpdwwoz72OcD979qzgOKolNOAV0jwGj2ySM7EbTVj2AeKfr/ruBis/j/CjZ4jAhqdUCA
SQQsaPV4sdRnuEmj5wpzne0JBsBfo9GfyvF14E5JMByKzMH9IfXcgcz8bbSgLciwx05IxmIxHak5
S2vM46sfLsGBe6CiXAEPB3Lf995hdfIi30+edvb9VT5HTvhYaA0iCmNDAUNxnWEFPbaVv9rvmDh9
/Zitkv+egVzgBvj3ZqQf+T4wLDqPvIC+pujlN3UCcn5jiREofUJigGHUgi7rr7mm1zwllVXoBDi4
Dqv9/4AN0uW4DEQ/+GaTBu8Q8Y743me/eQF2Hfxp/P1IxrwCzw/ZwjBo/akX+9O+ofB73RfyIOd2
rub67HjzoG5wncZpGRZreKsLVm8qAZXGl4HUZ/67lfHrNSPgAaDSuVgReAKlWfiyeB1s2Rb1nD9n
gTxtfqNjgI60uQIakB6w5jeFX03zu7H0+J+jWs8PBUQaN53gswfXcyuW7TWl+1Lh5OI2e3VEJ2++
EMDpv2cJxkbCSSiF5ND0fcmSsVvfn0YKZvXUAw6YKQWCBjzj8+lRAx0Iot50yLHvu0it+jeL9OW+
wYfyciwO14uYORAGfv1QGBjawd14OS+9IcGy4rgSfswggQVv0TNs5swA9Pn9Gi9yuIrGLoM2PgID
SKGwZJQufjOHX2zvPA7baZjIJBDkROVL4TnutlsN42Q6k3NO3sb9suLFKcqqvTatFhx+uljvMOKz
HNRiEIcQLNRdW40TbrpxZL5s9P+E3xOnCt/g1Nc4Jxk2UNO80PqXF5vy9QGiRdDBjab68PfOJvvw
Alqe5yUBkQvx6a9jKWAqbEk/jefa9mrc1Zuuouwwl9pHk6tn78HsodFvCfvhaG0rvsQoBOPg+2/G
0Hux4ngMVj8zPubNstO8eAwY4a4zsM7PcLPKGw3fgfKWj+dthW0yYkQEFZE4NUikQUdg4py/Ciii
wHXRmeZ+TVZV/mgIeLf+dzvUy6XIkwUukR1PF0i2K/vkf5rhBSDDyktCdS5QxC43asIXGdbWUGE4
H0FSOjrBvPuXZig6iCBZsQzHOQhKkNCVbKIPUtLHnh/afFf30EfrgL6oOMDDx0/a6TdKmp/P8ud9
i2dlw4KgSLgZhd7LA3UZEfuT6VtIzEXtxxkaZ3Ham5HbXCEmVd+03Mlpl8b6mQ75jEIOqTKRX3n4
Z4pPERzVmSwaMK6pIEFw3qcAUPQmQInngBAwhh4g8aW6cqbrOTPRY71zp7rRrVrfb5ELGG4oY4zc
8wCCe0mCRYJYR2CLBtuL8gkrAZ0P95G/gaMJleQTIthKyUlUvpnJF/0zsP+LUMfOlxcjEQd4V0cR
/8WifBHp5MQvo4qD6ayF2cs7tP00fzbzOATvfF7ecF0a2LdgOduP/xcfHAPpDchIEG3Zo/1P02WO
e4jkK6qEuUP3CncIvXSQhHlxRmM1LDeydLOGAF3M82+6tP9iG4ojAgd8gIKAXLKdyH/65Kjz5swz
7IptYQJ9D3cq+pRoKJsG3lLyJdqp3x9nrWpxxL4c8D0uus3vdAl/Me6EK4Iv70ecBvGLAKrHOEM6
MSncpnSH6TwsWiyApAWVLYW37XanQJ7Qa1bn+eFvD3wScG+zJ5HNBr2ImcSg1RbHCvSEL5aQuhV4
2h8Ta/pQTvQfgSyKxdSfMO3+nXfHC8GEPQTtBc9n0DkByTK+OI+wnVs6vSfTGbJC6x7zcNL2/iOS
GyzE20viOpUgced5/TkXAA4ucDxCIOlTnU2vetdlcP7+WACbSbiYSfhCL99CBbW9hc8xsQ/0HXzY
GLRBE7fJ68FzHPV9HXWIgETDzPjPn/sybiIjSu7HJWpJ3BiT7xcDYVTnqjHgJAxks8XHXXfxh1F5
04dNDc4Apm9QDZgBrzeWh0je6D9//AsDWPsiEkoBxAUsAI948sWqL42AumTUdK73uUmWNO+G9bTS
XxNBHDH1Qbi1mzRp5Slo5EMcOG97PdX0+89mu/HZh96us0qQL9XDOFEPntbw/J8f8d/Xhx0e8qMy
jmP+ePGEyxgvyskKnrAscWqta+yukEMI5zpJMjF9drbahzwar+NvXs1fjQ1XdeGyJSbEleGLlSnb
IsIj3YBJ8Lfhw5LPxX6sWEzWzbsNm2MnO/2pTpAApFHVhK+WJOxehyL37tw2NHgngzUPALCi0nv0
ljWLf3N4/UVUR+7et09GvMv99MVBq4rVGLlltJiQV8UDq8AaPNi7ejvtkLSwnwq86kvJi3+PBqm6
bvLYtvmJ1gy/Gap/30jZSLwIqjsZILbwFw8C/HBVSrXjOQdq7jCXW/qb06b3nOsOSG953DcEIIBR
qmlTNzk1pFOFAav//j9PlRdpw5+zOeDyYe+hdra83FYSBe4QqPBwXsLetEg/Ft+cqhXD5hR7jDXG
HShbv/XDRp3BcdcM7R9x0BleBFQYHZnqwpxHoIEX8XL1m2ezY/Dr+ZpEMnR97kkxPICXz1b07TK0
AU1URCOhfypWsGGOu4+3lDzzV4QW7Uc07t1HB8SOOgbOPHppXgXdRfRb+30sh/130rEXfdgMFxem
5GcNQpJ6gp/76/kHKrJXemW4YjRKQFOnfvyIZ7tsjoHwc8RR4PwuCyTYb/HW6DeZCVHih/gM0w6K
ficmhJsZPhzQ2ap6HaGHkV21n+a6LxBzIWk/L+g2st/s1f9+enBQhtHPN423B9epX5/b2w3kdSds
znILlV8do3Zry48L1ZPiyF66R+9nrZX+Y/bzrn7ExALMVudTkf9CKXd2Uq+FYrGlv3nBlMx+fcER
cXhodXc2v/dv/gVSdcpBZ1iecYDsqa7giLNwzwbXG5dvvayJ4ZAt6B043XfiwgdsiaL1vdmWLAxO
Udubaj5rsNj9/X9+sBdiVF4zCVVOWpf9nQJy8jJF04UFkhPpZieUVqPC+YgbHZlPP6dLu6aitgby
Cv+zwmzpGum2fuzwUyF7sIMSm86LAoL2WLmKjEZVu/Ut/04HV0rMwfxaldsmb3bJ1SJIMxpDNBia
qXL/CNEh8VHDFGun/c2h9W8nQix8cgwcmD4dO6ymX1//bhL8dnOKiSbm1wPiBuz7CmJ2Np7qeBsB
FGaZn+nDEpn+d02nyctTQTKGkc0vCLYZAgb3xamQeeDm2Eyqy64G8PBvNf1YDFayOZo/Ku5YvXPQ
wKtW/bX0Vxmt17iB0/QI3QnMRjhs4fxl+5kzqnxIgT/AtG3ME7EUNkm2lA0qsgMOMLlbXblqzvVy
obi2OOrKq9m7H3SHi+kPP4Le+yF3exN8qQbO4wya1RreTzIPKxRfjjvs8UG0XMWy+9ZQBJpRqOSd
efB3PqE/JnUjeTWTqRJkAHDoRxrMQrDSpI9qOVbOfCijZOdHMJh2B4Vqbhma5OIuVc0/3/exJrnF
fmk/GrR8yd9i4B5TjHYisZNJcK9aUBgkjZ06MEzJT6kitjkxXUmQh0c/y6ephO3iKCYLGfwu1O/b
NaJT96gmTOq/Lmis5k+iB9jX3UjY0/xjVBD8/aQx1Mv8S7Y6TqVx1Eo8hDbs5FIetgLVUHNoh863
l8vCqacqDeqMkTsua2L/P0WrU3g7BqV1wF+43sHwiNs2mcx1LbHWzs8Rg60RXLZhuPl3TuLnnnup
hnkn20YbRgbXLHUkJVz7fkpudrS2eaywd65YiZ5vn5+2HJhI4myMBhd3rvQSUNQNuXd7zsEsYWke
sp1UCzgoUwgH9F8XTKzObOwFX5lp1Gz9K1dP5BhRka2Tg5mkx9X0nNu66nIj+sVn4hVkRRl6DbWE
MXcdK4K9QEVEZMOVBrTnYS3myjyQMphY4XWoqh9JXuE1kKrntd9v8MsP9dSiIjliIGkX8PPfEKuv
DFAEQItvH3oAYx+83GuC9/HkQ05fVTfOt0mY5T9CSgOoYWOzqcdyxb/utRIa1RU12AFK9HGA+iUX
KIZJwbuka89+KPhPSuV4+XXRoxyCwbkTe2kzmHrY7dsal5qdXDSdG3xEhhkHZwWFbTsuXbEvD6HX
VDxy8/TkCGx3KNp91u0VDu81Iced8janTi6z42LpmFaLQYByFDqKraayd+0+jUKLxFGKcHQIb5PE
4Jl27W27zZjWW+57yY0rUVs1bzxUbj54mWCcEHe2TdO/AglsaYT012/TuzWo1rA7od2bYyjm6CTh
YK4OBI6UzJ8ZIL8mgbNe8jHw2RUKQbI3OMQdJ8uHDa5S/yBGsWq4ZT07EB5lOOfpNPKg2301vWMf
uWItEfTqPjS1AZC0bi0tIl7PdzxHQ9mztFxuX+t7FwUFe3xHjd08qHjuGGsquswDz5X2x+TA5CFT
I4NeqHcxnshMwcZjaamzkGWOwKgEkYVqt4mSvnxvVGaPkLILI3lVZahWk1MU1B2TDSm8/aNedcdw
Tk5SVzR52lXmzzQg+Knk8sy69UxSreW98TfhJCnJRlU/Lm1V8JygpHbWCluMfekl2l67rWG2Xf2A
KuhXn4WTjcNVYqRcv65sfb510emb5KqSuszed6vXkjKsOfE29Olx7H139VqB49R5btcFigv2zpxC
AoSgsp5RuoGHXe1pt+WYURyWihziXYIisXxQ3uLWFzGQNI5TPKQEtD6JVVB1zw64Ju/FTnsJ+o3a
N1WVFoS7/ets4A40HJ7fkwkU5ZiUn3bZ2lu9cuA/feGyqKNkhYYttuTNss8D9b9GquUf0azzBfRe
XkbiGPgbhcGp2TvtoubslelOYlOLOsmcOfRHP4rBeSOwz6i7M2XDeLybp6Sh81TpsABz7yy9RoBh
nFdAxPO1OMZN5bdXNOKq5HYk7UotK8tqgCxYFIHnSwNVZvmDzEePB86qlkTt85Lws4AX9VzTYPw6
PGRF5+X6Y0kfQtimphjHHkj8Ptp1tNFis78akmHmL1mPyUydIq6zR2W8xmJ/NYNfqx99+OBMQ90t
Q3Cd11Owr+csc9rk/TzIiX9K6YUeqCuy9LausW1ZzYDSToETFia3pIytuMPMIankaOhf+8talq+Z
sN1wjdmGEKkQDZmbiWkSxzdR4sQsaLlVVH0PRVjaPU7BGueY8zmLHES5iZzoeXo+2AguAmhEhfKn
fCJNOYriXTPgRvvNmMme18+xEq3adrt+PsvrpgIzndJVYNdRATKe38/atxWi5+O3KnobKDwfEsjx
c5bmKKQNl54Cr2CmF68HR+oP/LNoDu0mTs+2XROuEfYsrobSHqrdhrITZ6ksL3ldMFQqO1Qyskv/
+dTrfa+0el7tZqX3P7U6fDrsvhmFekxQA3WbF9GiMylgx8FTkajptp+/efbsikp6bedDjms3r7ED
m8lYVg2uKdD0tpxfFXTAQ5HihhVLNggxb8zfo7M1zfixclAahofNrfvhjECzhnU4ymljVQ6xk7Pb
Ag2zcSn1cc0XHvMt6fbjxBqM/Zsq4+/9q3keRjYI7Uh0vtdol2084M4BRa+Dm002phBPR18dtXbe
ENfYpVd2MnRoDvXqn6W8p0+IareTwTHaSTq4pxZfbQ7QIG/r2r2gplXw5Xa447yXdgjCYf6I26uj
modxRHpbp0lWOi7ibQ8AYZ0OJkLRqA6LbrK+5R5u9m0Ut0vrxSN74zrbae73wh7LU6fJ65x70IT8
yL7Wgpfu1on9FkTUDQOpmNLySrmrb8Q7b2jA7T2abvBH8TbH0oGh6Ms1QEmVrpvDb0eXO7vEfiWu
1+vPkeqKyH5+0WSUQ0snnIbm4TksEGVdzt/UtMfLR1C0PotRQj+yieqGK+lBtrPdhssiKu1Dwxpk
PvlWITEfwkL61FAt9ts8lFD8GOR5D2tex3PsUXpjz88PQtov2aKGzvv7bYTG/H6Mh5yXucJhy1Lm
iv2F2QjxsKdtf+lZRKgJHE1ohefXRK8IaqNh6KXcU89P7KwI3M4WL0v6xHi0518RtQS7/TWq7p5H
C/xp5if3YmpZIg7EKH6N6CFuQmYDgTaub/qn+dzBCrXzOXHtKnoWhKiipZ0fMa9PHOCX68+PQw3B
r8RqMqFcEgx9V/3Ah3rElJEIPzeRnSH2a1bNOE+WcrzU3quGrjBEhshja7el786J8lvi/r58iECl
dp+TAjOP71HC50FY7Vw5X5IIXOBnqRqXuv5Q1XEOZdEF7LpeCa0avnHbBDBwR0nkeawo9dSfqsId
RpHqtjRoXIqBNCeQ6GlKlne40pj909D1ftsdl7Ew45p2kDgIw9aBN+O/Keaaa0daJwGKK/qVdmdd
TkzouGg+6nz3+KM1Ywvic0c7g5tXVGc6StJhWVt9olMRTXi6IxjZh2PdMKHe8XsDUhfF3HjdH+Vc
rPMIbdgzYNYYmzoSr+c17isFCWkZ3OacuM0azG8lXvoxxLe1z+Bmz2Ue3AlBwmq+qpPJfr5Lm4qu
TrB17d8kOk15ldX0kjin1vOW9q0CxObGOK7M8WRu4mifO596vCmAZphprKHw4YsLc+ZMbTDbOSO7
qq+u9NS7PFuBnzONH2mijaD60/oFzM83o+7sxrcxve2OV/Uc4NlT1Py8ZavSS5DFENs4uHd3YWj3
eMo5idhOc1zt1eM0QenGgiibhlycZq5D7X3V7goAWQBkLEiLYAqST5VHs3+bbksTYVC5JEa0+5tZ
4HhC53zkNi1cQoTzLpTIcpvjT7ERzJuwBO7oUVgXZfDGCxYbrrb9aK9t/tMhV2nOGQwUKjSJQ+o/
/QhUBBljU9QaZ26OlGLtpYwLyMSW8XQ3DcbO/i45uagexi5g9Vad9o1+l2VaTmcmbcKRzkQhmDQ/
ryfoVX+eC1B191dI0+1Z7++kRfz06abrydye3iHb2lIek93Len0m8QvnDcjvz+0CEUbHibAoZXd9
Ar9sFOjKqWICSZ7ayZvL99wTs1WkEBGqbjxAJrX3lTFa7da+Y+vLH1UMtHOzXcWsVPariJ0ds1Ev
m79mMMUbcCd9/TMmzVo7LM96CTfsuWb5MFwZsXhDI4tj1OryDROF13578jplxSIVBobdeq4XCdfm
KgxVsceXBFWZPvX0Kg53/uwPHu96YdjYNZg1gZvVHueqUJpK9fMx3oWVZo/cg/DnuDxdY5xpygVk
7TCcIL/Qdl8cqBDN7GwuCHoezBQJ+kcLZJHyynvalkviVi5IT4HznGO//Dg6vhXkdIlr97P2acuj
Q4F+qcvz4Zopp+SF1LHjNGXa5S0ZlbTPYsMcVk+RTzlnds/zd9eGCl6c2011fgrX86y110Fk1z8v
FLvHFbEtfJtqEFrbky5eyoUDIp6EDbTAY5kRCnvpJMWrTe3Z7n3dHehc5hIwwJq2Esk9/t6Vw9zn
R5qq3Pz7kk9zdp+A366vTFk4GRjxyln9NU2YP62kk2GQOGqTohAjnj9xHX8nTeB+GOjE11+Lzbc6
qCLnNV6khQlce2ue7Q9IXNvtYELjm0sO39h8ILQyg3OZ+gQ4481OonkojyP+JPWDHirH/eJlrehO
3lp4pUNyOdlwAMnFMgH+HLZ66d+X7YBJe1o2fhlfkfd2Sg4ys+/1ae61fBRZo+ms6eah+gbSWVBN
wJP20vk6GbqbuTFreG3m1VnvWypy2ds1x90wPk5dXjHoeiDA+5GZtcqTY4ipUX2USFZQcFdNrQLa
Wtix5uPUKrfzjxyTMivf2KsZcGqh564jR8bIETxGtBeefeqNonkdFMNkvj3fuJ6jbMIAG/U8JQme
7iuOn9kDV9Lzsb7PE0UAH/lc3rtj1EN99g6FguqsznTy2ot6zvftj0/zXz/FUN7TqtKA3uTVRvaI
6VEivqwfn67cdWZsqPkc5z4viShYbVg9uK2Nwh2f/scvpA3Ut2Hdy4gKi7Tv/Wz8WAGQDKKlVV7q
oQVa2bS9mBl2LPCweQpHbGhdgn7mycCXjtXrmRRZ9bbHJ2oBzgnPt8Ul24Q1vbe5tlsGOV17D3K4
IPDxkAc0ix89emYvMxnmqT/UUIuBEJQmRjpV24w3DKByVxlrBjisyH+wLzVsXUbtIjnVgy51idex
3poPLKmwCFOkjqOL+UWAUuQ6k3u73fIC1Xab131swhSomHGt38Ng3BPqSz19xwt8mb4TSyxA2+Nh
qB7KKqGrLZ3Gfa6+zXQPbA0+d2h7MP2OwlEuh8W49j5V7pvVPZnOdPtXtbU2/aW7XoXfKyQkZXXJ
pnbl5+Tu2k3Qzekd9WGara5glv9MHkXU8vsR6RQKxyqtHShRpBgG7bKRjkQMxEZDGfCXFQF7eDv7
mT0JtPA6XtXzHsaKi0lPFNMKMc0tBSS4I9SiLKlSEYxO074bKEXywsKnc2hx/ZbHwcfWBmKj69vb
RrbTb8m1BNSueQho1OWVKZaENLgM/ExteTbpxLD3tZ0DtYD1/hBu3hKOlz1wkS6SNI2V97oLejv5
yoGGES7qCxE1nYeTbxMaQ6gm+DYZlb1+OOjIxyPvGAY6Y2LqZ/EgSeAmIefR7kye3gh8s7ALSmqV
HPenHEDrdmRMhEi4RFty+/4qg9Eb040i5n2+jud1dT8ZBaHujNBShbdRqTyGLW6IsT7kUizrh+cz
1e3Uz+TphtBzP2U0Te7fMpkPYjn5iLnsoOX7wlhv1EX42oTcdpgyrFHZmWnVo/WNttV9UgeOQHtq
jsKzfYyVL0kGHyLHaxkMtxzFNKdTrRtalWnQyZyJf7B02JM+pwEoxtpIgwREzeYwPufyyMMSOcxz
ZDeR58tivmYTV4p2CTH4TLlWxjo4lsOqmcDzuof7JRr8NSZM3nfoBIdxCjabHcppsR2vSk9tvBcx
+2Ewp6RGaRRO6xVjXiS3cc8zkcwbAtkxh4qWVzci4OAr5FgyEODTZ8R7L/ET5i9O0QVcAcqoXFvY
5/tTRq2s18h/zbj36raZyfd9p/c3d4m9hDa3svA2uPMY4G/a+/SzPPO3Wgv+H9rafmk++F9bFP4/
bDygaPdPeZJtrful9+3/NDklTRRM/+p44+f/2fCG1NO3Il+0lLQWUB967jmI/4u6EkpQuhGQEwnf
+lj+T8db9F9uTJmT/yBSxrfC/2fPgYj/CwkNBSWBjI7ON+qJf6PhLYht+fFfld7Ii5KQ8D5AMxBR
hg5e2jjT18idti5v+s0Z8vrDyL1cvlmx9K+JWvXubRq9gsrECIjYJ8+OR0NioKPk9usy6dFTODO2
KcnufoGbnvvzkoIlXiYqH5Oft597pO6AuRNJtnRI3Yr/baTAsgj3LsLFjU6fdmFv874GBBZr96UY
m4SmcVw+8QInTwc6/WNUNlt0bDCroZNzopP1SA45WI8aJvUKhSjB5kBRz3k1k+DAzFE0KPB30Af3
ez3V/tFPivzWlovKg8AAEXcLX4aEZv1a/JH7cTNc0FC7xbWkrUi9FiH4owMmGH2fUrwNHNarccqr
CI53lQ6JWGdrJOA03Dgk2erqi0R3pYl8i9GEVxE7dvUge29wpxOcwE3c4yCOddRUSz9/M9Cd96FJ
VDJd2UAZowCqCy6WFJ1uOR3i0D2Tjgy7K6zD3UPNnb4+e+TW+rQpRIClfKcMdhFz29BY3KNaIqbc
1ZVWSUcTfdOaLlX9OIiL2GWcH1Xkd+tF+lMYHhw9O2ELZFuHy3qeiWq4ik8DbaXLqQ08Nzc3g1Ou
mQKmrKR7gzO1vo5DJ8Df3BPjt7oWxUardDTRoly2xeImaG5LUwwEaGzjzXF3hBgnRBOS5MJB4jag
77k8Rvm7lmueOGdweSkPcH3u6GQ0omNyrd3Q3rpJ2efgPkZvO7dOAoRDLnWNxyOxpetcEcRgfNet
yCIOrYe6Cng9arCrVvhDi5TWHeoz1hmROSU0H9dowoZkPRqy29tNbsLpdgjiyaEcqGV9Wfk9+mqb
wyC+Ey0h76lp6KfmGKaIc5hWOiwOG/IHcUi8vfsYhnt4lwc94GL0MzGJWNDWoXE10JA6Uu+M02Bf
CrVvfk3Cf3yzFxS5U0x//YjEkKSuswRAwVCIhTJJRVN3D4QThbx2C0XEVYRVd9kxOIrTMcul+zrj
cj0RPOBvT3ff1IRXiIgY2yJrk+Q49aHzNnT6AYRctYGihNiedDeBaorPulIQ7eayHaFMoaFbDtgH
0aQYkHPNECjq6R+1CeD7mBXhP9O1dd4JFcwdNtkU6DjpXFRuCECFd5g5Xr6KpF2mdAhJOh2ScKNX
MHf8nSgNiwPqARzNeMnllLRTTDnCAnvVXPJcBSAVWu9F+DjxmZ9X3To/rGMX1gJUAcsjHXXNRkft
tnHez/OGdHQiq3omiqreJ2hPFrwEOQFf91oXXxo6GkWaDGbeDq4uy/zkqyV5dHQUkcbpCn84OyM7
JnfBfryQc8v6U7QuzQNapgiATzd15YHVal515BUfq5imJhwkkDcypUbGN99ObmEksOLSDO6pBnqQ
IygwMhzOoaer5WIWhMipmxAHPhY0XCU3zmTatUl7qDL8IVlr22kbmyn8ALysct9mxADNXYx91rym
Ne267ZGm/Bn68Rg3S/ZIzL/q7JBns4OktvTzoviD8qGOWVhmMAc6gkHkHZPQSUzwNi7KWkvkIqPr
X+VL7tWfpqaIu6sEwYZMnXqexntaPsbgVGRrVr6KzNLXX4u6in06IbWah/u68AH9jSvWAWy5kpRa
fs36ZPdmv4jNHhM14d181JPY9+2m5UMa0u3jVC7FIaIdrDxlHS4eN0g8M/WQVWsoL/EsiuS2FN3c
HldvDig6lYXq98/tFvjdXZw11I3EnNTbkjpZLNW19sQcfYpKb/au7NbbZqcl5uqZp9VKBuSP1mFp
Ie8xO7Yie4tyhiDI0/65oPZGoRKGTkQRkVTG0d9aGabuRqnpmhtj/DhXpfcFX3HHuV9X5O1sp4u8
k1m4bO8ozIjHwjh1fKTYW5enZdUI+f1aeMVnCD/udN63bPEOm7c1hmKUuxTHYgm25pYEy75dltBf
5IckRuN3whUj1OkGIOg+9BbxAeH6rtMq3ifEDIsumpRPwCssigc9wl3z850cY5S9xndpK8FIOW1+
lEK1HCdUe9fU7QI1sCB75RxHSY+xkh7uuf5oto8rurwRzwQ5lNc1l90kNRsp2XSJhzI7eUuhp6P0
CAnrwzhGUXsUAW3r11lDyoWJNLoKl5hMiS/ogbv4CjFS4FzygdVzaMpmGC/TnrtNqufaKpeXLjMp
KiZj0k21WX9eMoeu84L8N6NS9M37oimr4BjQoHN25abzy0YJNseYYszzq66QqK8j1LEfrCRKHqn5
+eEbMUk6ncWqYv/iU4P/0cbLQLxKwuwr87gEIDGVHlmUlvalt5T6NpOWEba0aAoG9WYTzf7R4bZa
nxvGsaYMgaSf20RMXZ7YH/n7qSgkY+26VEZuTDvG55xkfHcB2DbuNn1fqIPOfQKk+672gpr5Vrjj
2y6kNeEQtjggpY27rvdVCEOB7V+KH0CHG1oTnGYDsCLDiYzporRMqzGP3jXVGlf4aiVBfSazvH6g
xTv3j7QddvdrNYZfaQUZs5RaTKEPc0VCOi3w76oPkVYiO+Uy9KkXFPzfp5oY8D2aBHr1Gq9t2d+w
jfpmvKyLz56DRx3Z9MW/WRS3h5MgqgqpDeEn8Iq4Cot+zMs4yI8eogd5Qw1TY9KQDNNEHicWGYX8
qsIB+iPVsLG64LeR/YOCL5ZebjnlH2b8jMQrSp1ldzuvalj+gTRu+yEzwSsldxRyjW24Kh2bJQxW
zIookaYugUxyoFIdXJUjrc6XCQOc8KgqnxRnkbeiuSM1UDtXdVCW0TlekeRwiQ/D/q3I/RYHpGbT
UUrKcDgHszNMx6xsEa93jMHB32z9eClJmaRt36gGOOC2INmLw/xRtKuLvWc90myTU7mJrudE1l+U
Z/b5rWhUpN577T6P9wg1pvEi/H78kTToGE6y8zJKMduyuzf1FpfNma7ELsJUZdzCE2YY4X5A491U
NyWJ8OSx7HRiHbOQxb4zlV972CA5Y/C587k9v6MGVy33QUX0XJbp1uIxtDsnfAUJBYpLASeiRwkV
9nwNem8SbAypdKWzW1RlgHucyaH4ZWNBdd/hZo900o2Ki4fulYTpisY5BQU/36oRY9h0aHLcUJwq
wl9IxHqHTpj0/MjWcCTeFP7oYUqjqrK5GqdQvuGELRD/U0FDzmfC4pNp6vqO6CqbOav9RaQZLlvu
tc/MIp8z7bs6rKEnv5CLjMeDDnovO9RuqIjBE6JnKvIqflRZ4c9p3NP0Yf1fnIrgCj9kqinB9iZa
1/Htgp9kjphNrI9ELWA0y6JogoNBPvg1wkHlQzSYGirwMuR3dbN5MD1R0MBfQLk0HceqN1/YEQcM
xCAxtqcqGukapJ2R0MpnXM8+Fb7P1BvdhY1JSlt0o5j439Sdx5LkRpp1X+hHG5RDbIFAqNSiMqtq
A0tV0MoBhwN4+jlBtlmT7H96hsvZ0Kyti8ysCMD9E/eee/HVMzRf3LlnHdOwkyD5Vr4si1Mh1Cm6
BX5j3VT2Pshk8SsPqRT2anC4lXDSBsERO3if7TbcQe+W8HQPqCldSRPI2vWpa7oKZE6pnE+/tn0a
oEyTf+p7vSzIacwAlgGb437PZN01cZ572xF3SEbMZ+vO9aFi41lwh1Ty+9rZbRubdufBgZBtW8eK
QfAbPizzi4xDIAFd4SuQ8HVJmeqy11Iokr3Zi9hrGPnv6s+/1cX/t933n3r0/2uAgEt7+9836nv5
1n58/bFPv/z53xv18B8CU6aL0UOEIUa+C+71n426+Ifl+DDi/ItNLPAsh278n426sGjUsbXhzLd+
a+ERUv8TDuBa/+A28XGqoDN3sA16f6dRv6ib/9WmC/fSnIMsgE3jXnxqf5WRVgNXZYr/IvLyYamO
i8USw61EeG5lM17jUAFv+YeP5v73//YfvdL/9hPx7drorRlZeMBR/uocNNkaTUjAiCFvIbcDaPLp
hrW2TMTTEKz2gsbv4T//yH+Tq/oof6nUsXdg9IHRwAf9R48TTU3RpWalosXjCqciXBvEWUtaOtFm
s7hest5PPN9LQRIw8fqu3M7AFJ25vxZH1u+6t+cuzhxneQ0nR/+95B8+dQFlCA2tTVQTzua/xlE5
nWI3laE9Z364jRECMm/dpbAC74TVGQSHX0wxDGfX/8l381erAA8PpityuXG9EKKO/e/PnwubOb/M
pYEqdxZGx4aRMiqrnQ1WXEcXfgImRJ9WIDa8U1kvyZEsVEh5546QsCQawSpaB8S6j8KqkJT/D9/a
xXn2p2cTd3fIL4cr0Uah7/AO/PFbc5cLEsZjQNGzIrUjw7G8e8QyJPTKqiwiOTSFfzQkYqad8OTq
HWw/7351MFWYbzTG+FOJqXhoCJMybvKxyIzdStvT/4+/5m8Zo//6RTnDqalwRPuez/DMMf/qkcHn
4YUL60twaqk4AZuUCX+b8qqqavPom/KzQ2yYMHuTGK61+z60JeAIbJ7TnQza+notM/HDm3K3QEw2
jw+0oE5crqTAUYyjGTkNcya+OwUyjl1PUYogaBbWm5IhVJwScWzM3qXKD0MW1vluCUAJ3yParJcH
Nyys9y3tLjIaO1UU4r1CJ0flYYM/M8LOcR6w0m924sjJIS2o6eDQRXaRd4Bfp0yClazJki/vc08X
CxzVti256CsXHRiHG4t7+Lb+9ORL0Vt8UUvw7hvKpCEsBvyeqjYIh1tBxB2oAgkvoC/1Bf2T32s4
jzxzxjZ18iRVP9p3K3is9YSGjYrE7CZjBD0ryFlgdWzIpJ308pYx10Bl14a8DF6OOPN6LcSmI2er
qoQDh/8iSyaT296c3T5KKcYekKhmu3qqRBOX0LJu3M135Q3NQWdCQ1j4p7HUdhYb1SWmN8OXBzpO
unyUU4di4zCEy5RF3Waz72F3Wi6H1TDN98wTKVIJgkTzHaAHRUHbSxUJnQ3nPs0sdz/he62fZ5Q4
V8GoHQMJRV6ud6xxBBueDi2S5UNm3IVZGHzW6wZeVUgnj/GhL0vMBMl/xxszwjnqS7KSM7de7j1m
guyAU1NcGcTsNFFNGysiE9lEemm4zY9A5iClS4xhN0EGbc9bCSRnjjQ7bmKIllVqF26orvU0J8ua
qZO7GRnPoK3MGKAIpVMKLe9hC5zgs+g0esi18CK5ja2HVsKyHmBdTfKMcV5PEYjdcHlW7szERjrk
b6F1Cqw4C9vhXrA2k9FgT+2rwckyH1Mn956Qb3TLCe1v0CAhwNoZVIxwiabJKnSKMixE0sq5Ow2i
7w9MIKyzUwdvTWMQPsF8qnrbJtewP3ovlfvRrMpPyMxoWw2v4qiSzgqIUKh2SIqmVQBMEaT30/Zp
1QyTBjWNB6ew5w+K0fLGlKX57E9ms7HUsFt+B5zrR8ZGzu2UiuaUeWp8FVIx550IYKwLC6Lk4gJm
HqeOBgPHAjh1G9JUHWRJNuYDxECjm/ch+5cSvbHLs+v2E1I91jF5NAYl57gerY8tQw8XTUVqv1pt
ngrQJK0G+EmDd5QCFRjpSQ5YBNP/8qasfDZKN/w1GAP2w4l/P4xHsrWeux4WUYTBqThbcjHitQow
LLI1TcQlVKB0jbVmoNuWr1VnVrtCBnOW6MH2OWb4uu2oX6vMBLgcCvi8I+fXpkF6kVApntytFO/F
srZ3crGX2BsGOKGq9U8DiuzrjjmFEfWm6K569CTMqwbPmWOwMNh3mDsKuYc4jaZjsIyvDuvszeAv
W6KsvgeP3KX5WbuMM6n7VfULSWgRb6lTlcjVjBmsGTL1ewCaAet+vxO7sZDbo1ldhuxl4F5VGdhI
hBVGfrMy5Qqv6sHAozkzao0UQJx4tE2Z9LoAtN3SilPCbHcVKBhuNYaC33vH52FNvcyBm5D7bOuH
7B7leXEoET2yG0unkQSNyX6osg1n+zg6R/bgMNNUJ16GsO8gnK9FCKO9M7Z9KG02GsXFpauGkjlI
ntGNK+2inlDDejCHGo9Ql9XuyQGGc0DzajNyNmbgxnWrnrj56/fAKxw6LAk6pEH59zBZUGVZL0Bd
Zd9sD4+AWTEgG5tSD6uDqpkuO/WuxBwG1RXCxzyZ12W7N9oFi4epi41Mv5qzLEeGzVO8/XQyJiVR
27lohEOotYilOjd4QK/RGA8NTzqhcTrcwiMXspGeZl4FliHjku8Hnlje7cq9JV+kikPtacYEpt6x
t4ejUgE0MEYxnkEdg8PWJ9cJnlHP2NfVvK57xoAHu7IPjFo/mnp77M3wa7T6R6sLE6+y36Hv3TGM
2rtbcV8Yk3vCUDDcuUg8yV0aIRI6KuNMza2nGhH4ZJk4y8gLEEutIQhchsUV4IHBbxnsp9pKLN7m
b6kOl/0AtWff9mEJ4Xu0dsgznBM3nb8zsqL8Ym6VJy5d4IFn0E8qT0/vszssVzM/wuf26TwmqnyO
EKKGl66UqAUnFgb5isxrb8qAuAbhTG1xlmJVa8xyqb/Ci4IIAAsRO+XOhvLsVuqtBKRrLa1Z3HgN
fB2kubm5R73GUDfiA02zN0MsSkH3DYwnYErZnvM5z06ImRxKLQet4zFNMzO40UElgiQU+fjcmRyq
dokCZa8rzEkbrpJHlLFg9DLnsqnKUeFi4kqzc9MijRshx13PQ7rtURUu44FSQ8ehXEQesw9ebitd
hjoKQqXlNWq1JSmgo/SxRxM871ifDWNiWi76y0CK28EbKN9Xx4Vv23UN8/l18VczMqdteyxTPnOO
QeFYsZs34scATSJM7CbPY6bgmxWVdQYiB2ya9413drguVyI94tYIWLZB//N2UA3ZfnAA7Ussim0y
j1n9iWPKuXxGfrKyqA8Q5K6sqNCRls+4XC4LI92MbgyMwrMPgTbcBzKiU9YdYfWrtzLj26AQcyVV
XbQgfbMsSza3Qjjn+2McZpX9DQph8D23XUwkQxf2bUzQKQTuqXBSbo6ZSW1ukmfvtnO7W2bUR20x
yLuuwTGPcbCs7wJEXD8UqoFHtxTyDEs5eJj5v28cYb0y1BvPfuXaNxfWwYu9apCNYHutn4I28Oqy
TD1maW39KkfH/5YpCVmpS9UHn6z4MVmpCSOy4Inhr5fKXSNtVAUkvMpXb+isKvKWzUkIvmdT1sr3
xe6WBHd4GVeO6o+jXTGqZOlFDC07ZTfB8+boo8pq62dfTUUUyCo8W0PH3iKY+T0r7bTtvnJnWMpV
R751ly9838ty9ppxPih0Xjvdd3OS6r54LX0qP1Cmwdls0F/ECAD5JlXorHvXEMzn0frp69lzSKcv
53OTSo+0JY9/mNon7VyVcdDzupH6e0qdMju4bA1EwtmlbzvLudJY9R5VDfk0XjPyfvQCbnsweiIP
xGQ9V7lor5rJGm5XxkH3a98Ai9/qlvAC3bVJiikJWuNyMpCY/6Q1zeMx1MsDcbLGITADI8V26m53
udMy8e1LzWjVoSOiZxw+W2SZ1401W1dSGuM3mFTWsWTwRHTLlN/YusvuB7MCnT7e+VvaXverMu0d
DcA583F9s0z47qWdfhOp6r4pip1DXXsPZlUcKOLWyMy7kaEMQ8zAn+trqQDe9yZIzxwo5B45kCJt
ofF3YoOV1+ta78mqE/tahlNSmozqq6Hpnx1Nj94FTn1YYanHCLmAXBaVddBrf+3XPWDmbFK3YUVS
ufaa/Mr22aFOA8tEy1nGO6eqgP55Kues1TDfx346Y6Yynim5rJ3EynA163zL0frrnu99kJi3oLXv
VlIQXtZsqA+B029XrPH0rlXiPUc9Th2ihuTiN09QAcwH0ke+Bld24V5VGwq0FJj/YKCCwR0Rkqu7
2ngM1+7ZAml907QmaxB0/H6ysIY796vBxl5Veh/4+UQij+/h7VzXY+UbYtcbar1q3HZ8zrfqV6iD
8bPRYbXLZuIiohzJHUtTG+yq0umhR0V4qM3JoNzPWySEbXfd5M3nmnbpntqbPFVv6ziYsUYhX3V+
Vk6KrrLvM86dcbwlc8OAYt2NPFMkneQOtAGvpfJI2eRHs1fyFRfVYXSr7UEFk/2M/Ax5NQKEfa0H
dPB9O+B1KsctapXEklMOPAeOLPcm5+5HSGX45YNFjdhVcM+kJNs3Y2rcoAKpDuvoBt8IA6d3mghd
ujLqXuGhr1+CLePMFYIIxpql5BzaErvotDNwwZynLiS1SjserRW2CJAEKAlpXHR2bchZXKpiMymG
ZbtOe8/a6yl74jtZotwpnF2ap7ifQ/0SkJURr+tSn5bVvB9da0vAYee0MQRX1I1/yNeiTZxiavp4
6HlEZg81lGlD1g8a/EytLjiOKtoYi7vlmTgB52hQSp0C6gsautb5qD2zQRylH50J0AZ3QZi/moVx
X2cEChh28EXymH3m27aSgKvlFBbFAcUsyq0BeG+96CvOAlo3xF9P1GvbEQ8rdHPb5i5dimtbiXXF
s+8GTZyGvkrCoV4PbKzJeQq53jNebzYLIYaX0v7RQAo7hLBSXpvSD2+GlYRf0aFUFBCS975meTlW
4fsYBk/23FtxnxLu0vdga/Badex316PBCxS12nWuF7bUn21d61fdBHwES7YggNASZfjWsvKpmybW
fuU/pWvf72HpYejyEMs5VD7pUWzb90Lk2350HUUzJhST/SxDKzHDRUH26akT0gs2SGy4J1Rt08xX
OGw5AcAYgCJ3oEWIgoziw6zb93TqXmvYfZ8EdpRX/IvNnT+q3DulgxI3btaXbYSLzf2eqc49e4hZ
bo1arG+kl8t7jXR7jFK9DkdTiDe3Nz3sMOwlbmYkRW+1a/b3XmmW5wFzxo20W+feRYsYmx3thbYK
84GGEhp8ULWHnrXX2bFc1BgZkYqnVtbqbLSBvpkKuTx0SEZvhyLkf0IGjpQynKepWQxGG67+Kd3Z
em80+2HTmBT7+VZXfsReYT2GqG+daGTidRKeP/IPOoGRxNRkoKz7RkaP+ZkaLpoOFayfDk/4QQs8
9NLvNLqV3KqvmrQdY2Go/rDUNEFJCNqFUwFD/LSDyhDm3GoLGGI5Ns43OBcav0gnKDq3KXztNhRF
MX4c8TUbI2x9lQ7Dw9jX5YuDsAi/eD+rh9Q31vOCYj9ijyI/kGmHxwrG+feu0yQNteLTKGrs3iyP
YgNs0jNl+xMukeJ6KOloI8/ZHnTgmK+5Rymb94s6AhnK3ys8DV9933O+2R5llpwOXW2O57nZwutJ
ttRIU9U/E7odPJjomomLVdMxLE3AwSXry6Uv57hVk33o1sx4tHX7sKx9vnOFelCdbX3U5CngDOr0
TTXrH8gdagyKljmZwDcNgM+mO5sHTiQZIzjNCMhlK0jsQ7GkRxzQ/fdFigHOfmUQRV6ym+QD7yNl
ZjeNNfo7rzbaISrYLZ4dHGIOlp6GQQ5VrLtPgaHG27SoLEbfFmC5kmv6iCOIQPOZnAhjv0mwbli5
vS9fe1syWLq8QSeKlDxduo98Yp9zieIQrfWQNSCvmeqM7d1c1SJNtBi0FS9Y686WkixhfLXZAZ7Q
RbtJZlVL/gIC28PSj3fj3Qp7b92ntVY/4QOoaj/LITwQXW/wFPqbfXUR2z3MlWS8FMDXZWjkupeN
d9bbroe8ZS2r4uhIH8QXEzyq42atveBKQKDSsS2rNTiGLXk6p3Zj4HLd2xmjtM5IZ3xcA0ybHb5O
Y4f1jy4LoXN24OZbi6jTWJ44ThGgD5MuGHOTRYm6mIdWfNfYnKzbvJpr7xcTuKqX/B7kGNC/AqzM
L2E6rkr3rFJp+SpP9tYdUEGM3o2ax3JfUrV8zpZDBhYNAZT7Wj1irFhSUnp1/TI1Endd4QMZT83G
/bnJylOHog3EdmvOnY3UXfQkMwvtYslDHhyTTijy3bDkBX5PutYbJL3LeGqYJeL8mtLxXrJdbc9I
36Yh6lq72Blu21y3NdKJKAzYhcd+Vy/toUXKQqk5Zw+5SCGDcyRUJY9WsfREqvb1r1Axc93BCPHE
Nysks/DQFYhWeHLtuk4yu2dyCDxyGhJIfTolOwaX861lLi2LYl96jOEZTFZHDHFsEKRt8+fbbeN7
HZuQ/ck2Dsv9vM283l7mufNjfpGi3C0jO+zIp+xs44pR3nPa83jurRl4eoSWR4Pr2CZrAlaauzPp
YJIxXj5Liol2NbZoNiyEe112mY6UNhhiD/D5FsMDU68sPPSR0BUABF6HZLJOBQgaR6Qezsuc1+pJ
tE5wQ1We32RIrczYUQt0mK5g9RSPPBBmjHtzQPeSAUGJfZw8xBmRKGVGcO+Yov/uUdysCoBCvUwF
+SJUYDs88Np/2JzCJegoSAvv5MBiZqgBI+o+w8TLJ9OycYX4UbWEYGHK5FhhGRFxtyzPZe76VMmb
x14XsDsXyOwSH3zaWjJLd6kNThBBfv+ZuxJ8oKLh/qFlmt+PjtN+Tn6tXjxbo1ib+/EOa5Y1Rnbn
Y91BmYMooW0WRDUYtd2jIHt4POW1twQn0lGY0+YI1wC8aDFes8gGs09ZdW/bzipiNbf1i0P9/roC
jLgNOzyJcT/0IfwHjNbf2KfDBpHh4nM3q9x/2wYd7g0m5dzSEMu8KOj9uXktYLBQ0DejX/yaw5mR
vQVCqzqSuEnJz/y5bfaMYcbwOuO+PYRC5n1UBCmbbX5z522eQ+TdbNER/3WrQFC0+Dx9KAX0WS5b
8R0GgnwOMme6tXDIH5gz8MgQr4Czc6J+zI7TJLbqioQpU8ddnxUXxyeOpV3hQmkkkbxx7EOzmBRW
Boq8ezH4jXO11m2NAsATdn0y7AIopTEPPhd3mi0p/paJ6OgcVePV0o6M6oPV4GCb0CzE9TqJsyom
pzljshJtQq/Gw61L6n0sAsr8WYhL2VmYjX5ypxxDYt4p3gpSA1LeOdUYJ5BpHPW69ikpSKdgMFig
R+ppwb1kzL2RcjVdZHPEhVndjsEU2ndgqk2bgYRFadWvFyiT4bv8FSRv5Rx7vUEbSPQUz7sZZPnX
UgGkTlzavFtU00gb+pktZzBCVUFaJbufaO1hmA3as0DnjFP9xDw3eCuGqfq5QqZdDmXv1C/4HHkL
SHxzXjZQGEwcL6qSJvObiuniMt8FvH4lLYG/vBLwMOrdiEitPJmFbmmsR4Pf0G/sykuQPE2ATjL4
AhFCLvPWxWD4npJYdEKSzwsKa42vLrcWMz/4GiFmVMyU3fzEsDF2jot1IhGr0++roKN6hRbRXLPD
hJsVuq5764YDfzVVm+ZBT9Jgv5kaXmL6DmoiHP9GzhNvpdPJtO1RH1qrc5aDKTbUHaOEJ4Llfnbr
pNNQq2PMMBrLGn8dTf7qVvuJauzhrg1DzjwuYbVjzrGkexqchrSQUuvr0d0C+kSfMKnvntt0H6vv
i3HHNW6vV4L+aHkYc8x2S9RokhfWEav4Tgbd8E1Pft/FQ9Ox50Csh0Pmty3W2lhNc4LZ62LyZwn2
Dj0mvMX+INf9uNhBS/duZ2xtwz57qsrZto+XwzPxeNkAneUqfKlcvDL0o8H0GBbMTU6B1G0Hmyf7
GkO7iJ0uu0RLFG54ymfGRdjJg+lFiHRbdlJJh/yiqhHMuVFJy6gFgQvqwg77fT+24UFAJcmjiSk/
oYKjzc2QezUAyaxtr1N8P+kVQMXG+1T+mK/3ZTgN2S0RVry8olm26RpIx8AbyKDEvsIiXG7HDgOO
vPTPTn0SIezUHSkQ/cgX1EhSOIwMIwvKw5feGTCbanKa0h82Zr4B382S1idntOT0ZpKfBuokvVQH
gaV9ElArgrWSgBnF8ITvFGx6blVJj56SyELiJtwdE6Bih6yVuc+cDrxDLFGKHNigXdBeAt9ABdP4
3BTv7pYXaPoWLRt1z1S+HB+aobC/beBl/AS5tLPs8RMRSRgMQok7hWKWag61bjCbV1Vr2Y8qI3MS
SZL16tfV9pGBOr0RWwcCJRXiCqDA9gqZBZloN46PfrZ1x34NRCQyj20OCcBHkATV3WAXiNV6y+x3
SA39a4o5fpLdEyLOVtZ/ch1v+qgapEpRGxb+wczz4Z49dv1l9XL+NW4ZjgSH02dH2MfwWKAFDa+0
aoIrrx+g7BuV1uh97TCMNdbJVx/N8HEs+2SyyZLbVfnm/1zcMP0xmn74zaD03fmg7I5+lQ+70sjE
V1M0gUvKum/fzGs5nUA4mXeQBIR/BD1Da6vT1UIq2fXE7XXldOQwEEfaKjxtjEq69z7vydwsFZSt
/WrCNPfUkL85m1seETEyAYDRf+U57nIWqDcANBrhec0bNodL5d/mIdls3johNV+aLcU4uQjXYBGS
Es1a59tTDiDBZI+FCR/pEQOuYHOXY82E8M2exjy20NeTtF2gJfUvYs3Iz0f1oZ2wZm7IKoql94yf
kGgFKAGMUQbW0kUbRhmd7h7gVFglnd/kdxvz1iwqehC3g8jWFplzPwOmH9LmaRN1/otdNoedNdOx
5Y1pljEjZfLwZJNjsYTgpLE8Vm5CXdueNRanER9qkSNoUx1fK85i0DrpaQ2x/5VBoH54eNF2alDy
2t627GR1NcsxK30VAcOt0ypSA0mt1XUi2RAzvq7a+hUUbnmL3fmbL6yVq7CrkpWJ1jX70/Vu6clb
iQ1XFo/dpIFnyEB1EVPPMpbpKM4YU1i7OIZ6zvFKvK3Aq64tJBb3DFN58Dc9tHtTSHO3YBDclWFW
2Gj00b3E/Goh6mykcqfaN13S22cD3rGHJWsXNuaQvzfOaJxZvMWwPnsZG2UhD7jzxwl9hKF2xDSU
XqTpjsmgE0/mEjTXKEnQ+Zlm4Eecp7il+czYVtPo37sKTXbUk0l5s6V9eKJBrl/YODS7qUKzvBBG
xJ4+DQoHXExIyESrup9LMXOL6TXvvuk+8G+LrVx/hD1eb/JsVFQyoH9tLUMz0b1gQYtOMrBwKuS0
JFYwyMKYVl8Jg5t8bW0v22emLXfa6H8RpzIfRdvjxr9IhOL/l2s0426FO2YzQuaiyp3shI/dx+Za
SGq2LO3OZcFQarTLLK4D3f4tzB7SDiiGHv0AigT7Qif+Cx1Scl7iNMw5c8uBkzpwHHG1pWr+0MJm
30ZW1x2pm1SW/1n78meR1G8/VqAnQfpl4swBVvFn6UurikUgPWWh3Rp+EDX16qa7mpk3R2qDrD3y
W0Ce//lnWuZF7vMnHQuesQtQ3WevY+Ig+4vgBpkn+So12+eJwAymmfhM2UOZHF4RCqJJ7vNFq+cl
nVjiWtTUiCGC8sjSn45vrrxtSvLVM9/XekQHORmwv06tPy79q0DCb5wgmYCpYjBTduKddTM1dC/c
8lcDM6Nk+R2gUsFmQX2wltb0AWqLFZACP2hxM4dtcxR11z6UjDWMeKg353a2evUtoMvVOPspax86
6VnIgEzVT8dcNVA8plKva1LpFE8HsEbWcyWN0fAeru5FQWL0KDE9XjpGZaFpPYc4wdDOl5NxMlOU
xmyV9HCRZs7bCeOB9wjepebVold414vmrssBdmCOMLy9Y1BcxkPmOu6uzAxy2pj/pSMzONC1O5mD
bzgFhQl/inTo9eTVJj3bIgTTD0Q+hKBW3sDehP76lVy9od31ojO+mjaAItsuuFIObKyKH17d2uJQ
IBOfEuTU60cdLIWJXQeSCHbQZSTFcV4QBgz55u3wW1WXRhMnOnaOsYIQVDpqONXN1KPrDysGx6Ev
5RXmO66ZYNNljYJIInjJ/G6tdn0f4qfPjaI9ZM2IYK7zHAcZrTcpxKUao/O+tKqQ4xvZjIjWWsmz
a9VmiHp93U49/r3l8NuD+rdkpv8Ls+j/Ton6fygpEX3gH97of7OLEphYvP/ZLvrbv/G7DtUW/+Ag
Y6tqwT7lNLvoLn/XoRJf5WMStbkAhHVBKP9Lhkp9jCvUNS3TZoqMWNSD9zr+MyLRvjhGQ9b5lCYB
zg33b8VU/VnsR2wNaMML+x4nYnihgP8lEaS3+aVXm8fOm6X1wL7652iJDo1AYO//8Kn8/wSof2HB
8rNQkJG6YTsktQRM2y7n4B+Q9+MgrVVeSn1SR4PIUHrYa5MfzRweGQ39+0J1WesRVI7yGF3VedJ7
i37CONK+QclobztT45VULCGCRjB8dH0OFhwCUZ3bRHJc5Hb98lrA5zqP4G7vC2VPOxdm9H1Vp+4P
Z82Cpy7obnNKNKYHIkxGMX+t6J4iDdXwo8DvyLY7+56GgAqBxZCZTBdF2YRoaCWK0UBzSHHgzXdj
M93P9jB9gXutZITw/D1g+nMoQLhBQDI4gJbyTDwOxUQ3oGPd/CaMaWdcfFeq/VwDiKFcCA5dnuwd
mKbF8CQH5pM75PBhnqg19Yl2aqbsi76XVshZsmKf2+AAKkdMph0VjZNB3XjCYGlUFvvUzKjNpzD3
nNwKjh18i9TbOQq6+3A2sZZtaAKXbvX1GXeiob+vdi2ZxGlITqylfEfcydAJ70GCqQ+c/wxcDNW4
aOPZiLyNy2CRLGEqjI4BxtrY7UBvRd04GT9CuDYPG+6iT9jXxaOl1jBgM0PfvGOdNl/Ekqv4OW2D
F57qvhGcfTnS3sjSXZidBU42FPUtGLgFSiiUKG0uZ2VIahRLeimqu3n8NrIkYJXBRNA7u0z9KqxI
ZgkUEZNuT/dJani0IiJ5tUmamjD0VUgjsnrmccuwuIZnZFvYy7AYITNk46FYdTdI4FDkE5u0a5mO
o7xsHNHt+yHLzz7k9y021hJZB8CO9gWyFcE5/B2m59IUOuTmWkeT8YryfgVLwNaNBqbmp02aKtUK
uJWi1G3YslkbEufINUfbZfNk5hkTet95Hcs5J0HcwlkWqaY1vsAUYMuWRW1/Bn1lbBciV/iK3pNC
oCLqkNDhEssD48EAqwaYa5xRjJqx//luimRnLlhk18blyQW5132UOHfuYC8PcleOwTKwPvMblie6
sy5/eho+t4olRjT7adUlBgwVb6cBbdHPSXeYGa0jdM0exkmvnAscSms/flWSJSDYu1z/cGvDbtns
kevb27SQCQqpkBnc6BHUnpNmOiStASX1jIBOdkd/mpo3D+/N91XiCt/VDmSY/QqwNo0akkqHJKhG
7sUgZYKGsJDNxU6mfvaAbDP44Jko3FM/piYfbk1AOXMsGAwcGMv6LnMjd+kIK7vel25LjnhF3h76
Puk1P6rNNJ7s0scqSBns3m2WS0tewI4NYrdcNvsQdjwzVNaoIqmtGFsUBSztaMKfiWnRdaaXslPq
29i2Ng6lrmKAxAkmqE5ZJs004aI4tp7uLjlo5vjVehZDjLVA99K2oVqPUzN7SCU7VwyJY852eW/O
i/70nVEuDOVmtjF516ZYygzDuM9A/3w3l1Rl350ydD4XbOIfVj3Vj0xjG2fXaVSCgDJmZFJ4sVOL
8qPJ3D0CitxgS0iTuNkNtLLVG+9ZWoNxGXv8KYklwLQdCYSWj4S8XexuyONhWTC5+YWcKysS2FJu
f94oi5adwhJaJZL4pjwx4daoO9NdN96XZiHrFMkwm0XgHirfS0xXXQK2G30cflXfPofgUfvT4DDB
Tua8IPc6nERHKViW9ndVownDlxmCoV1AvcTG0F5eJBsq//UKat7CUa5XL9lac0KAYJuD8Ww7MvvA
0qjtyAuCPEB6E85XVYHCM2FMr78HxWDXR6uScxARwJViGreNLMPM1YzB61iJtYmpwr1rwXqV/F9+
2ctstJ5fMDrWNgwna51u6pDouJ/dkonpK5BW2/xCQrAt711ql83uv6g7s+XIjbTJPhF+AwIILLeJ
3BcyuRZZNzCu2PctgKf/D9Q9ZlKpRzV9OTcymbqrkkQCgQj/3I+nQFGkWOHMHpt7L1E4+dpSahSP
M9rKmHJHA8WGdPhU+vjgaRRac9TiQM29RT15yKPCeYlq+SCimNV3mS6mS2Sr1MwdZUDJeMt1pluC
kwY6LLOjoXKApmlzsEcjSHuKuWEOMSq0MjgEq0CEgfmdaDiM9sBJMOKu2m7QXEw0jpycbVmblB9z
LizwJuSUsFK9EMLMZ0XSnbp9AlMwUWJMiit3n51pSloWZ/TM+wqFjQwaaMp5X0yytODyEDbejGZN
0UVCbw2LX53m8TGMjcrmfCAs56p1Sbak2OlcMHAMuf1LbkQpygBuHkjZkLvxJwec78kuOLqH4pX0
RYwmNdbWPQptae0JAvbOAQCPhxgMzsZIPs3RqL0fU2tjligaTwbZesEhJB/z0InusQJyJi5TDjr+
Ihlf1WuVW1PT8EyWTnSm8dyTULpJvj7pKZHK9TImJZpH1D3np2+beZNq+Xg7jtg7N5GbxdGF9Xcc
v7pZz3FTpGEu78ZUx0wQsb6esPyNAwinyBRcIVsV9ym1e+T2osD+qAwrnNZaSWPYJm6zwll3cxv1
134yxbs0xrD/bqY6iN4YaOf9xeqzOjyXduKIAzjQPGGUq+NwAiHu1fTR4yuq7R23ikqGTdVYDeOS
COKjddTn6VNJ+GNUDQADTeL8xtY0tgvsUkheNhP+S9bUWe77rIp6P8nbzFqXE14QYWJsD1TCjgPu
6x6z9CMKffE6pnWNPZcZ4Caes5gOqSi7Yc+gvmWpZ5upY9mCo6S1W6vQZ55kFwA1iMLbJs2px+xr
Uflo+6y5WmVthmGsD5TdZDuFwQY6bI1c000VDtdyfi7SJDJWPQXOa7erI1+02H4mUiMACSypXZZT
7q4RijMiPgQ8pPLGdXXmXI6zNxl2nQ2jHbdD6zCBSId91HW27zAn8tMwqLY1xuJlZvo597hg4XMT
5wgWaWss+x91ooqrp9KRTEJk7BvbSl6KMQpeVZo3EGtLPbLXg1uAm2gz4TUYjAQvOQF7nCmtHDme
OWAEErm38FNuOGR2xELoNeaGxheur5o+tNeB5WVb3Zm1Dy+w37lN2qvC4OubYLPIG1v9pcH05Suh
CUZ0btZsIrOfrxONY2tWvuqI11PuDNlpH6Flnd1IdWvc1vk6n03tNrBx01V1nR4TZ2oeBpv6PHj5
vaazihEKdtvouy8s4OumV/KeLCh+DjH433SqwTpsZc9pw7xhVJq7YhRKWDnQhjUuC2zmgERxsRb5
A5mS6RIYbn3puqQ5wNZl80OxCzbRUN9Guge9wWb71JVBdZxa7hhTtxpzxfk6PhudeFCdF26MMqrW
0BAkLdDE/eu24bCsivCFh7dZO2HfveqiWOahSlxwKFTfRTkFd8HUOqvKpPwPqeYaecWTWMJyUaJp
exDD3xbRlv3o4UhmZ7zmb+as7jZlv3NifXomlU/VSeRZPyVb3NXQ2+qA0YnoqaXDV4I1yUO97jTX
fuu9wLmaite647XyYvPi3FXG+EwQO39FOuT9kZLVzpSTslTV5WftCWpsCCIcCaBkB4ImD16NVBkx
0ZjWxA0gZeTIYZCuPYdia0vDVSDsJwYfOD6tKiq/sG7ZycZM7OYbwFt8KC0RrHFJld7aJZFaYB3g
XK8sRgFehclmDVCIZAntJh3lYG6/LopWw4TE9pR040uSSuIHdiaRylN5kJ2HlNLhTtyIbuq/kzoa
/l3e9V8pAf9vx/z/3wKn3j8e9XdfTf5WTH9OnC5/4N9oKPk/Or3SnkdAR0j7jwKgf5305f8AT7Jp
HUQG0C1DLgLg/wmc8odIoNKQaYKAop+Z8/e/D/qW8z80kFPLtZzQOTuL/+qcj8zwZ41xkRIW5wsf
gqxJWu6Xs/fsBGDVOhIfwRSEwAtbu+AoDaZRTxhQK9lcbMiTHzjm28M/n/uXRpQ/qZvLJ3NVBGFb
KW2mIL+om7QSpCiZUUx4JkfKdSIyXByiAmcTmhh31yQbcNtg2ky/WEfz8nc5waUT5a+fj5RM1xtZ
Isf2WIL53/+kOnRWW7WVTWmb5zjMzuckQ9937bbcla3ynnDhZF8MRwvB8zMbftxVRrnrWt36l3z2
fy0r/kVb5joge+hLu7UtGXqJX65DNbITx5eGG5NW0+ER5wHAbzR27dKZYhn8YmS7/vOl/6u44ywf
6QiEbPoUFo1nyUD/+VeHrUB3IrMHHx6hPOlmGr1YvHeOMEbQmf/5s/5+g/FZCF+Q0Sh1k84vN1gL
3avrdaKGHbnZeFW1IMcOWYeVBe1EU7sGtbS6ceZWf//nD/5PvyQ7CX5ZJGmPQcBff0nicc7E/DH1
NUp47BtbJZhvTbVM/LWw/V3Z83/4NXmOeX4MVDnPk79c0qrvTHdasi+psuVpSFS6CcmurLMw+QSo
7oF04VL/82+4XLpf7mAmIcJANeO6Ws4vd7CakRgyEzAWyS+dfeQSTk5YL37zMX9/UC0yD5SJuEsx
HwLjXy/kMMV5r9gZ+GmWyRO848/E6rt+O7MPMweDYmX66BDrMJz/Zon4+1doYYBwiOPb/NjEef/6
yYXZCldUit4AyfKAYM7gB5Fs/iTIycT/n6/mH3XQf72cfHF8DLF01l6smn/9NEcj9VeTGwPlayXP
eIdsCl8Nvd8ZAOnajapsK113WAPRFnuSMKuxW4a3k6N461LQyIAh4tDymx/r79eAlmRWSUEjDy+Q
P7L0f1qmUleHOBZM5UKSAIqvw4b2KQJNx0uMJ+c3a9F/+jAoBh4LA/Wz1q8fNk+6FSkwJL5XjfKE
7SXeSercyUpaY/X6z9f773fv8nIzFu7hInJL3nB/XoRsVruEG6n0R0LsOzMZuXtzjP3VbwAHf799
HdRsk7GUwbeqL6L9nz+nCwxV0khR+phLhksyadkOvoFcZ4S0ypUtvfBD11T+mLPZTX7z2X9f2x2D
29dyOYqwystf1qCuaEOQgfyOEXr/O9H8mdKA2Y5D3xbg3y59JXj1/NfX1aEwVEB8dJgD/PrQ1IYb
2ogwgEo4pF1R/bLnP4gF//wpf1vvgEUwFeCtxdog+Ne/XtUeP0yCY1CC7je0K8JvcAlq14Kt1gc+
Akj1YPDw/qYb9xdAAi8uFiAHNgcsYbF86i9z2LLRBs0cFOk84JHeKYCKvmdIUGE0j2YX18U8hbuB
VMO4KcqeGwoPb/iJxa/Yt/owewcAPKm5T0kG/q5C/ReoBT8bX7QNtGEpLoUF8ut+xiyhBk4Dtjwk
rnLH3jwZdoktQzIZAu3JKZzkRJw7ugZ56PlTMhN8S4aQx3hOv2g1qwefyUNdblwoQr97rv/2EDg6
J2HdXIowwZBav1y4QcXYv0yS1R0H9B9NN+Q/Z89d7FhTFt/RAafp6BsaNyb7RLaBBs5tsZlm4SBO
VeYP6YzFXvTO4JCOH8QRJMA4MvrvnZDzcKOmdTXTtUnoRdhq0yT9UBM5GxF1+BpttYa4n36WDTeT
P8Awm7cg8LpxOxb5Ig9oOCE5A00tClSo9MuIQ/RrgGuu9i32vWSrCOeP20pA0OfIDcJlw9EnO4aT
18fbcHm2UGSppagi+lVWXt/dU7MTXxeS6VbkcYpoNqrsw4Ev5uvjiDnRxYkYIvOa/I2xNqillkLr
V5Ey3RO2tbpYDdXA7os5tpu+QgtTNzCvVbf558fo1++FVZ19PMgZl0GgwT//+hipDBt7PpDpo8uK
sDEAlmyDIGP3v1kUlrcFf9WfXm+wTPj7BTWBLqxm+Ge/rIOJ6pvOa1BIhRXb0ZsmNFQMQ00YO4Qe
M3WZmxbNn+D1ZtaJNCDomdcgbhB/dAYtaIiNebZRQG/sIqwK+pG96Dq38zZLozNHZQ1TAmLjahwT
C9VFBPdzurS6ImzPBCLyGVN1kWc7MQJmdYKADtuxi3/OYtC0FQaoym9H7KUlwboNNnH9bWynfQnk
/kXHV8s5PkjHh9gaAGWw1XJpgHJ1MtuwYFbtBBJjTSj+blkS4y2UfYuQrlNdCWu7w5n4XeJXbmk3
O8zPgVp10NVxAvaBSQjUdNZRYTWKkL9TzMDyUs7Iweg6dyM1yJc0Q4hKNd3e9tACm3VAl+tCQqjs
XRThEoYn0zCyQkb9YYbxgWIac37jSydv2+JsJZunshZMvGlZq5Y3T7NFyBweWU88RKS+9enNc0jK
T8mdAeQcyyI/xbQxaluzaRVzsRflc7lOKBG9C/Spuq+Zbj4IuIFfFsNMYLLQ8h2Ao7JFSK3AYTAh
uO0xAJm7JnNxEeht630THmho79Y0+UInmpr80pgZk8SmcnxsQSSZGkf1V3Ls9Z0hh4xCPWgedCfK
o9aZW7vx3G1jKvPExddviskiXmVpyS52+9b0NTSpZgMd3er2GCu+omD6qSXRxFGyH72XhjvqPtJk
tWJeUqd4OkkQZaNhvnZ6baDYAB0ssuCZ1JC4kviAujOLTyMJEUxi1yUKPUOP98tpmAj4Zx4TPDzr
6Lt2cspzKe8rqk1QWNDYQI0wSmJiIptvNTml60MxI4M8uL2R3mRB9UFo5CFm8LXqGzGSOMN9R1od
XHvG3MJ4JodRhLsgFGJbJZV+J6iFXDHZU2stXPDd8fzRjMxte7BwUGSXYQux3nuSnR2WXK/eBQup
b81ZqtxZFNJSIOjwNLFqtdJPe64gapW9odarOxp0luUbJjxB4Mdx4zwa0CVgG3fhkUNLdkgBgUbr
HDbKDl+rTDZzN2U/mMYz2ixTmbFihCGvEc3KfJWV/ZXuFH1HQkZf94ZFfgOJ68gxm9rcJn6ljLmA
m9Y8BGbWMcUiW9sD3NTn5yaRzwmnVMwxwEsarThMKlAbxmIVKTHPWImIrKmNR2yb1b2BMQ9X/KdI
PEyFeUkhzBosvbqtynYIoB2CwVQUYMNZH+dNnCmogKlqNrQSEcFBK74VTXTFb135zCpMf5DRU4Hx
Bq0tfAANV9/1Ux1/RoOdH4oyOyddixMITKqdC25T+Vap+S0llkmipEiHn+x2Pj2Ll5vShvdG1dZL
AryF+9myDozxAPEN+b3ywluNafJJJwr3IwnmW6mcEWU4fjXmz6aIn9zQ+8ThpvzZnY4TASgWKYJB
/bBx4JTUM0MEz66hzrfWK/mNwc+kuEX4jv1OVtukmJ9MBytWriuSVOpSkB/nbVo+hZph7uSUfvcT
6VhXvHqyetej+MmTo6RSpbSB+9eu34bqDSoUgN60mj7Y3+Fumh9dys63Wov+IQwNIboiCl8WjGuT
NjxX3GNZFKzwaNzXQQi0mBfvuczNVWNU+O0H8BsNtN41obTbzJr4huaB0WISntl+ovdnJTJPZQsC
YJN2k3fWyMgZn6YBZ4FP0OVx6eyjYoU4QJ6XFoBQzF4hUZzCYJTg1EzBO5Nx1NiZew2y06owk8dw
tHcLuYYNApNNxXMClIoQC05wgU6/covyljG87wEJYCccf5GRtpjvzKR1mlpglEgM+Zmy8QBRzRj5
s0NlfpEd5QaEiaqzVQJDsHApM0/lR1eaR3Z1uE1bpPQBoPiDhf2BntniSZ+G04yfatN4yyEDhjEj
OXofKqxQwr3MLQ40r0aum41qnY0eYXyRA51oX4o0OLbI4btYwUPWLLxrFmIRyornS6nMNaBBfCiD
29JCmT2BR4YNaBmEx5Pceaznmda+tn9KwM1oMrzL2H/hNTbVimHBHcDej9CeBkT3mNhvLbsNCYCP
VmBHxTxi7IvCIZzShDkghlauPZGGl6SqPkTUHOsodY+Az7C4ZsW3q5EU57Pjb46HuC+yQN+4Uxl9
4k8vTg3e0S0I+uzBkl32BD6JL0VEHrsbbd7o9CCxQBvROg3TLQO/HbvmXTUKYMK2+BJMirjrOPn3
7RRfIPi49JlN95FBacQ4PORFdaZ04b5oVfKiVH0Xh7Ek54gdVFTuhzFl4YbUqHlYWJeIS1OCR5hp
tlE3GzpJGli58c3M6nzf1MM9Jloy7aPaAeLGRKIutFvRRlVZT2XK4cJF+6ap7Zqk+AY0eZ7VcCei
moWuH26Eld7A6H5cimhWeKPwoI/DdwnLipaQ6RyFGBvAMZ4H5HRKNZckrqZ/E/qpJr4UAQrBLEq2
qkSWyxbzCuVdvsjGs9uGO5IPoNbF4ByCVt2ZBXf/1liawxYYJK10r044QMFX1o7Ai8U4v4jSGxCS
MM2pahBeUTxh4/zgZBOtrAaYJZ6NsofQrJNwkzMO3dCZbgB0HrvGwyvRe68s4NKv4vlnQHEkPpGQ
l7jJOBDfX3g2YqFfLIXJm6pbQANzfzfiY/GRLvLVhHdzFcVBCUQ9GKBEdRqBzynwQdrj+Y438BHg
loIZsSb+PxRXYSDhTS5H3W+q/I1+C8dP5+KToDf8BQuAlNsDBLWKBSbNEINulNuCfbRPKO/RLuqz
DcqSkTOW5tyr3sLROAHjULdpkPZ7GVr0CZltvdYm7cdQ2fElyyfH76vgBlJJAB4m3oHtPOgE8Zxw
T455PQ0UidbGKdajixMlG91teBsXBKDGQIP8QfCXcYq5wVLzGQ/Rh+3EB8J0ZCbs+VHqTbEQvZ3D
KGHMkvXjT+RoVY3IDDIBlQu+x95VUbzTRqySshFXF6eL1B9o6gi2qm53GMWfA05t9OX5hrCu7DS2
uof9yEqrNYrGp8iGYxuXJ+wju0YXZI/7lJ4VqW3DdNpCt76iKj/pefCZFBZcKolbzdpYfbyhgv1h
lPnt3ILan/P01WnIkJjjU+nCLuh5w7alsbEGC1YZGYot3Owr+mm2VdDGYbaYUPkh8KOBESSlm5uj
jjTWFP+1N0kCAagDO1rAIabuatyDMqdyrzB3kSRYG47NQ01KtNG0auuip63ksGx4tPJZ7/CAO0o/
07N4L0LnxoL84NtKO8EsgMCop93RnkxY6oOFkyULT5qF/bSUMxeo04ocT473M0bt2dB9hxO9M+Va
ebA/puQ0u8UZYv9wMxTlhzNJzXfGJDmXLjtydtM/3Ly+OvjEb3sYtntgkzw1EPKdfF4BVSGROwXa
E5XNxiP8qXe7r5CLnMOg1/cUFjwSFfC7FoFQ2dZ37LgDx1DsVYPj/NQ9UBCxTZh9dGqGyuZ8iV38
R2S7GE46wyta91tPfpLqFqfa2IX7aI8GBGxDbMsim3dqxqfn5uZjijkwijSwlFZ9x/zmzqHn5wZ8
ZAOJZf5pjdqx6SqiEMQQMS859yojPuG0QbDJw+qqpXHmt4Ei/GA7BzZpOwhpFOow1WToIbM1ovlt
jD3Gb8uFRO/Ju5IuLiwPNvmA6LasMvZbHcF3HFT1N2beu5yY3EqhI+EFqZ5bXYBcmqrP0hzvjMrD
DeVO5pNmdCTZxk76WRBOfm+06jiM823nSEgUIhy2MkyIydW4JFZEd9+orT2LrLrQX+sc61kL1ian
njXvq5hoIQvHhftuPhE3eO2KzPaLfGKdYzsys4SeHZodgnVOXfo+iMoPKi/Useu8znei+Jbs8C21
RcdxwM0ODt3bVWXHW2dyoClbZF2NpiLI7RIoKXF3rHQxA8k17WANs4VSgCR/rueWZg7FcsbKsiIl
uwFMXJwzSUYW3WM998VTmWtfs6zdqw797aK79XQsnVps85ivWZWGtsnsMbyYQ73VgaxEIxYv3dRe
h4IPJum+8+i8oLwHMEmRadfELbZuOz2HQ/dcenHr4wQ7OE6zYzXD6QZxrFXmuezau7Jnniyq+mzO
AUFsMJDpVGBarRbvQR7d957zWOIL8uXcXGtdvkyFd+v15r7PdePQuFwmei4U9O1xk9BUDgLwyYhr
/VS7JVSB8L42yvuc/hQsh/GrPtQ7s+C5o7XsPGS0KZetAHyF7W9WGxeQutIbjiWcYHhVb4nZs0aV
ztbqmx20ng06xiEj5cyLpS1uXAlFAGZEMZ1FQ81KPXiHOA/uDKsADe6oFMUkOHhVvjXzkTBK7q4h
FW2UwaEWkAYnZeO7q9Ty7AIeiohRbCiVBzqVGQzWliCNzpm1HEz4NplIy3WdjKO91cam6f1Ujt4T
B8buwdMxlvi1vrgZNBI9rCpJEpCyNA19vpFkWNN7O254TU8dqO89obnoUtOseEeXZP3dlsMfzOWW
LSM9rDTVZA3uByPuLO0IjZ+NZlhK8YmSI5+1gWIQTY9GesDssNsZZIXo3kuq24osduDrtORlW8Ae
Ap+cFvCyNobAPoCKyjadFBgGeaTceq23gCaq3nikYKY3zr3snEe76qKrQFVe9+F0C92dLoHpDkSW
/q4U5Q6EWFnvKnii72D/b0cHbwQWteS4FKvwro+SBIuIrnev4HdxbqnWJGxb2px4o+FOihzaCXqW
1nJYSKJLoIWPWEggtvBzK5XdE7FeZXN/FaF3hxAMJKYZex9+/S19BUgfU5lchNLSpZSiDd5llKS3
EbG5EiOkT8LED2awiFMNFrUh3pJTtHPIGBKztmMw5A/hatM17l1fNrxlmjE8zlCiaBlV5W1ZNKeh
H36kwDxXba33j40jXgu3enacxbmWFUjhVeS8J3B7OHPgUWRANp9iD9w8xpsfUSpxGxmNPuxz1pJV
1spnGlyzh7wKXwTRVO65qpQwCXvf0kpz7WQd0OABqhuF3kXnIhwA+wjDOjLX5PbHdR6S+WuHg2YS
IuzN224ugXUrEZwYr7+XaVLuwnhSD1Gl5cO5V33xxrksBArbuNesSuutit3sPgQT4IMXADXYaZJZ
wniPQEknn3uMQFtc1dACT23CaQc+mPUsMThJJVFypsZXPvCAv+HpvMbs5m8LDwo6cDcybMTvtScO
wiiuAYOdB5D284HXIrFpXqyPFV0D5wz02tVx+unozN6PWS+0o2s419BMfgCw6E+lRWY2crz5WbNz
bgQ2be2mbV39KSs50fdRGm3GqMufsH0tG/BcPhgh+U+yORE8PdM9qK721kra47WavejDhXb9IQc5
PJMcN6nutp5rQ3dPUCGyW5I07MOlSi4UJQ9sJZiiQ6vQV0mtKOKYxMltht5XFY4vdwRTFxkM8Vv1
AeoV6gH27G5s3hgzg6SV1d1Yg+OqMDmteGII3BPUE6kVnRiPFBvspvlhKLr+4ALa2i+NRfuyksOT
qaaAbJ9nvwiDBFrNJtpnK2VsLS83sBIIwHK0jW4cz9vESEO4EiexJy/k+oOa7MHvmbETnH6wh5g2
G2GmR4oIhy0PICUtkrSUgzN51bjtyziN3/QdbCfXDDYZe0U/6wUlAZFprmkybZPdNNR2+RA2kLTX
ubCbS1fNKFamOehPFr7ElRBVXFHonLwikkwIKjZWZcwAxolQMq3ei+tV06bej7r+it0QZUza2WFI
g2LdSXguq3rh/g561e6nClOPykcDcpXItEM52clNQxHXMQ6xFGH+nsotkaDQn9wwfHD0VF6KpD9r
ucjXtimz14zg8GvRJlKtMMvh1asc/U1EKfUFCMdfLrErhgSmIkofxs2b54GHOCdtAKy2CLIIlxrA
1GpRmjkv1ckaKh4bFZ6d0MK3FiXckJP03NXEXpDtIqwa29xWc09Kee063RI4U5bm3JV6jAl61Vvc
kHucmSgVGqo1z/coe+qCEu9t1qFRcDihW5YdtxtWwdFYLMWHIQBbgEqNtns0OiO2vgCJDjy9XU8X
B21+RfOT2GMzvkDp5F0ADdsM32HKxuqsU2IeH0YKj8INAMHsmcDGH1MJStw2fcvjRXLErXAfY56u
fOKOCCmUUxk7mKumPPCusEuOQHYYP0BVsd9DcJ3XmgN/uHf+GCc0ddomS5/WZLGhKNp9r8eVe0fk
IBiOljc45jagdHrc01Pe/ShtinqWWlP+gyIohg94UvgLEEIcLTlGgiYIHwCACYi4FYow8dhMWX5j
1pa6ZlOfNFsoGeY+GgabHImMAs5X6I7o2U0+6e95net+Dvyw/OqE1lpQnW2LwBguUcmoTOrhug5H
EswNVu56jyyfD76KQDdvGF7mRNddqnRXzlB56dGMg86ls6Hkx9MEUPRhZ8za3WQpFFm3fs9JxZli
hH1T3asxHV/o1F6RJPrQxgShsMUUCk+raQHudBXLjWfUezCY8m5Gbl3jTzROfNuvEbtaEv9fbqfj
w3XG+RUfIVla1EiqdyBqzWh3nLjQG+DUcPLp1Eg/aoLgshzio61VVg5HzZ9NNDYhfkSNsVHYGltO
8UG+or+eVqzmM/ZcmATjT5ph7ZvSHnQs72obDmF9yx+xHpDM00fT6+WzblTJvpfq3e0sXt1ky/c1
u+0NR6iIBgcYvseSn3VFUZjLV4xMuWkbs0CvI9rvZTtL70r7bgRM7JAvHlgNVGNPYOkGN8K+OtF7
VNl1bp574q3vIYVDtQ9TfaDopR1zE61hGbfCFRLJuE/amAO9JUlcrAsqzQGwOybHE86NfY+6Qy1v
WbqTdY7rZCo3deVKj36gauHBjbXtnIpYw+sLvgf0CTeMS+/uMCiQlnmryVvStI69F2UMo8LSsBjQ
3iHTC6g63QberJvlga+XwIAB04FSU0U45oz5FdsYbhWmsLg5QtCINbGLO3bMivaZbMrMc6p0lgJ7
0PjnxCrkrnS99DrQoa0esoEJzg15/W6rCq+NtpG0Kp3VBWb2ApinJSw35sl8SM0R8D2xgTbbUwI0
j/sl8lXVq38tE4A9+/wn8LM6vlqtmeSXtGass9bHvq2SlVmFoP48YG7axbMrEe/5mwmFUtKSnYwO
jEFnNvVtaDWcsISTTkcM4bwSrbS95R4mKdUMZqdtTIwK4zPN5t7GbBSpDk+L2j1dCgL6NPLGNdWr
Zo+PjA7deXyuu9ZwoZ+33roZmV6G7Dtv5rCID8zivj1n/sErlUMWG/BT3ZjTLYt3d4ot+0SuONvn
kWfvsCsszo8RLYeY1y4X5bwBA1n6rdZYPm549kaFNR6iliKRZhm+T4q5li9tik16N9G2zMyDl4D2
YKriKit6yds4GrctIMuCU37TJHskaPaWQ9NN56KBDVXYMfeCBNZ2yhwTIQh4j3eTq0ntRey2HLq8
RHIMKQJoECkRNe5ldu55C/1xGauAKuQlreCZcpubbvGBWXna9I08h0GavqvQmO40Mid3QxuP8W50
QcA6GkyAWdcfegzAK02CGMaeYSPkZGDzRNYG/lTTX6eFvaDEhwHSEfiktgO885WFNNakXlA/iEZw
qkGQs/hNpnnk+Nf8JNAyAlMktAQIYaHveWDzC6vwAd1AH9JLjWs6xcAlC0rCHudGt/Zza8bHwgjU
1eGkenW473xPmD+sYgZRwqRWvGeoCAzOnE6A+7Wmp5RB63OUmuVdajgv5oiwMxq5u8nVgIU56OH5
pu5EVWKgszKUme+Iorq4TeMg1ncucGzQmEh5fE86rQNMJ9t0OEAZhexpAzkcaXKkBWehGECxuQGI
268cFEpO36RQwECz2tXRs6EH5smp+veG+NMGW+GBskJ1nhRxLt4Y3Y3XOeYRe1HFhKmp3pw4jQPS
c4KAdlMsGmliDuWWaaK5yWQdxGuaPKz3XotCaEQQ5Y1Nm+bcYeloT2+1kyaAjgNNcOxP4ivhA/i9
1tS9jJnLa8LU7zT+potpzPZtbzIZYoNRzEf6FTUKiRmZ3YxsRbatVgyfBKLau2KO2qvW9MfEcNCN
DHt09ggKqFZQ+RGKYN0Df6cK3XyFruiuusklRlVOxQ0NRfq+cfAB0JTJq9k3SJnsyFFkGxujTsjC
M0c/SWa4Wy0qdehizLUZwVYV66oLmT6vCImN8IDxnInTTHJ7Z3jwstwoF6M/VlJH3R9Dg0fFddeE
dZ0HUy84DuDe3DGQ9BjqRYHYRZngzO4Qv/TDsZi3s6XXl1AbmnfynOZNkg5fvV6QjWvr+cCZJgSf
FkAvMSn+PhQgdw61zUZUpp48GTFaVjDrcmfVY0wUfg6sOxzq42vVVsJbB0M9XYSny/siHNl5NFW2
mefCvUHAcekyCfZ05QE1nkF265QRVrq6xxOiPU520d01TMXYvsbllvsfe4SnJ9s6i0kjGnI5uQXS
PISSO5FoSencBzEOALdMsoPXDN6+Svpg3ycOCl3srRNXL6GB2wdaG+dX3HSo2uGCrMbafqdZQbuO
2PZzom2T9KEnyfMyShHeSMC0vJtFhI5ji1uhIATZi74KaCjZ9ZKSJdrNWeoMNu0eG3zOdq3Y0+ZI
jChKwexVfcY2I6MAjBHHlzkGoGfT4itLitFv6r5/GxLh3NSlVberqseB6rQ9n8NMj2G3AoqJK8gd
RcTGJsmOk9Nu3YViz3B7a9XaXgXFAL0ynFFL5VEQbPNN8Cu+V06vBLgSqsOGpzxPP2SHzaSENmpM
lQWhVD+X0qtJv8z4BQOhsSeiq4XOCdhqW2JG7G/A8KyLqaC8Dp3unHIah8Kqonuk8OKk9Ox+YOc8
uHlMlXfLcYLYFtYKbLdHooXcrHLiyBzm2hSdyFLEW28YwhM+j44vgjXRGz1ewDkaVjbMD7O+NMGz
iG4GbmKfaDVWKt3bhL316OjJe07DzZYGn3DNQHDD3st46ox0j9SegFqmor012g3gVONLK3kfxeYY
WwBWpqfZrUZqR+IRy2AOQopaPeVGR23OvR9BHuQIls4EBjw2EtZKeryStbtQjPs/gMb1wjbOFspx
ufCO1UI+FgsDmQYXXmk0bMESXQBiCya5/QOYvKCTGRNHJ3fBKUf/S9557ciOpFf3VQa6FhtBMugA
ScCfPrMqy9cpc0OUpSeDDPqn/xfbQN2tmWnNtdBAAwfHZGUmGfzM3msj1LzyF8SyZOw8SV/smSnS
hCwg5nJBMs9BL9agQ9RD8jOweUE3lwvEGbDWAPUesDPh4d5GMXs5RybY52oBQGPW02tTe8FFWzY8
BZ3IuROhN13OU1c/OgtTumBS+Wy48Gsm40Q2EODpPq2qS6bYa9E2r0nnFDe4iyECpTjkrIVdDT5K
PxKXCc+6Fj6hBHX9yfBYXBAtE12YhM+sQpyU6JWJGkXhBRyb84ytw0LMHphsrJ02LcAvISIM/KVm
rDBiLqFoeA0hbluW4bTsLZz2piP+/MpPWFtENP4PyoDXTfgfJ7vJLMyK5pGc5IXsLSz15hO+fKlz
Hoc7PfU4dBceeCKhgrTj1L4HLVv+fOGG09xxPBfQNUdar/PEmPsuwqUGIOZn9njPqPdELgojXEpG
NkALpLw2s00ovHHPzMQ8eUNurOKQd1A2CLDSX1jnudYndxxJB2qmyT9hrYV/Qk32OnHSjAfu6uC+
qbI8IiMUjnrsaT2xyTSqA4EjnAFJ3m4n5GqHwpvaLdoE7rbEaZqnsKHEZPZBCMaGTJoMuHdnigsM
UPIUMVOx1uA4vEcZWeI79qfg0DbUZP0US/GoHFffDlIajyUAgXNTes1pbuentPaL80iLdWunTnMq
Qre6g55dxCsVFfbR9Wqs04gFZqjCLMc29sKsb8U4nRnt51uHxlCsesb41TF3S055t49M5tdRg1He
IPVn7WJz7NaVo8qPyS5jWMnWHD7GwPC+7SwM2KkYPAt84g4hUQsuG4gvKZc8gVFg+xYov/Uznx9V
HKz+pKrJ/HFNfdESH7nnQKNmy50ZDRh944Dk1zN3ul3yb1i036NhGJlnd9WNEdMtPBQDpx/gKt5O
aNj+dc1AL0VAYzbmD4mmguIpdaOTX5bhmo7ctQ9WyaBBqCJpV2NcsfKQY+/AAu8VDilTdtGXaFPy
cy2yVBUwp5Nll+a7rYf6BEKR88GxR7YY9nypAnaAuPfLM0Hm4RP8qPcY2CMbeXbfmcM5NiQJOWne
eGWPItt5yhgUq8GlS5bVJzimYysUeZ1Beq687iXhImeaOCbWOqlizPMJkQ71CKRlAxkUDDSqq/La
QTEVbRGhcepRbR/M0ICJayVMljo7JdDVCqu9GQFaW7lTUfGeXMNDggRerHe9D8Z4ya6py72GtbqN
SVA8EyvaEFKRCdZXWBSQZJNwa6JuSRsn2MVTUxwtmoa1PfofgIYROSCm3Be12T6lhhkdgyqMNCFK
dXNgHFVzAyGEoNklHIiU0hs+b3RE6PEusjEliLsciMGZMeLssnhieDzzJRlxqzbwkRPjIhBz8dBX
9J4bIkR9k98szzNwwxsf0BdTecjD84lzlR2tx/aYCoqhF/tRyTJoVXDxkSqctOlRRyU1Or8ntppD
mgVyUQsmZkhUaEiiAzA9u9k4Yui3EcKSHeM/o1vD5L4j8DEDNj6yH/IkIqzRee1tB7i7SRW0JsnV
O9Bhtc9zmQwH01Y5hQOo8hWWN/UMy4KFqqqk99w4BlpBr5mKM6FB6QV4AH4Oir6QnRf9ctSJfmP0
4oZPm8NZVynfYVnNx4QB7F+KLv+H5BKVjgvIxbN9el//T/Lvqupa2TfVr3L62W+mcT0U7s9AyhJR
j6RE4Mxauk5Sg4/T4LdvLOs9FsEkPWOQCeiCDwPBkVyxuCPT5TQcb6AE+VRjOFaJCGrtztqovI1h
E7UTy5klQ2b4RT/8Lxn7/k8ifhah9D8OmnzEtNu9Tb/3/aFm/s34Zzj2T8JzGHeQKonw2nGt3xg/
TDJ/kpAFA5x/Fn9FLHbBX61/hi0Im3SQuLsY06D5SLT1v0F+bPkTfwdl62//6L+UNvlHuwfqfI/4
IGE7LuN7sRgBuX5/5y2p3BapwWBY25mIB2ZsrKW7OaofeDbFzV9YIf6odP71tWCc2bxjb3FI/fG1
JiESO6kze4sQXm+y0E1uesvzd3Ymu30XGR2Q0KpjqcRS4nffCTLBKarKv5VdcYONo9X/+W9/NJr8
+sq8Jo+2AAaE9ScXkT9ikeqtxOYAr3nCOctzGYXcP3+Rv/tRsopkCOkJRNZ/EtgXOKLsrOJFeICQ
djBibe/PPEX++auYy8/63yLuX9/L717mT9+Y2VcaDz8vMzR9ctWVDMcGqsgHpLgYkVWouz3BzhIN
EPBFGCjZE5aT2xhE+19YMay/+32iWfb5T2Iz4dr+/bUz5OYQ+wPfJ37vtb3R6+psrJM9Joa9yf/N
Zj3szDUgxTU1yca/Hdb+unhP1/pkr7yj/xdX19/9jn/30yy//7sruSTPyZVGjixoiNgwO84lgQDy
X/yOEa3j7SMelC+YDNk/e16knBA9daVNt6icnQGo/EqBi1nF9lgd/vkX/ef3g43ERFfrkgILBYxn
0R/fj7R1VFhAj7YicUDHZSjyoBl4f3E5wQb70/XE63g47PCueDjmuS3/+DqiM2bFnp0pe4M/ElXc
FM/MfrsJTBXoinIv+y6O9yph8MNgf9EDuqGtXtsICH62oidp+2MgFk29MwyosGj3QrXHpTZmt1kP
OkKuLMzP105uZMAIbMV2tgFZ1FMbMFpYAxMh4bzJScFCzVvlaFpK6Jq31FUoV+QE5JuilEQA5oI5
is1i4pM5pplCS51U05Ufe7cst5GzzjweiVJJEmY2MNR1EI2kp5QeNfTgd9OjNzCDXzd9Lf0NG6g2
P2DCZ6SmWFYHh5gpbnpvM4hbl81QtxKxIblTC0Mg+EESRxgytOqiYN8Fy5AtnpzeWCFQMtKPomSs
s+oGZb7MYGfoZuC8YP8MHZP5UaGMH0CxAYbGgR43JE6zM2ylTBoENH6kd/PsoD4RRSP32vDQGo4p
Mr+VMgtzRw3FgqCOQ/t5jM2BwZCftMcREUZ3iGbDOOezV2W0fa3/iWRSmddBHhGiHrRRa60YNzI0
iEm/6LZOx8Q7kXAbmLLqftoObu5/MuUZbX/vBaN/EaGODjaBRxO3o6yvxTYb2/zNTm2n27IUmqcd
+zPsOlnOtGqlKGi3UKzQAy/pmjcMXBGlod30b8D2lDftYHu3DRDFd4d7pGIsDqgo6GPmKTSIrbNK
MpsIQQhh0FdwU+pvvDcNcGAnCRBrEjNRrBhSDw+ZIx1kC+4wE4sY46RBolU3jN5YgH7w/CT5bTD7
+iWRZVusdWzFDwDPfEj4vpAfRghsJ5IFM1FuWFAPyA8mb6u8KCKVoI3yFxmUzH47nMHRejB89U3Q
wnRm3Bl+RJHSNzhX5npF2ip9mOV1/TU5TuXTREA5DhJFXl5ig5qkxs6g/tBVzSu7hIW/9pgG3Y8L
TWvQLICPUziMiyiCaf0qdw0C22sSjzeFQLqy8pOBEYdEa3vVqgTqyVj77WUHuitnvqGRunY2xuXK
noYriOFjwrYn6e4bi8Z4Q6+qH328B+S2upSNVs4GZkUMlcNzQZBakEyFxAed9OKW8TwS2DltGHUm
UYl2GKUy2XAZF/q1ZTTYGZizGweBTxouRpewmteZSTS6KRlMVEEhzpT786ul7Nrcc5n51wMsJNAS
7GDJVvFy8eoGJQA+0SUkmFWlknfBImRl/yHJAx4N962dpyWrFWk6bX9uptdlqKZHLqn8M46IotgM
0TQQeTSlLHZSDsqrNDL5mFIIm3eaM4SV/szXsK6DiZt6RrR7Dtlo5mvbtdvniUHZWbWA8Dekyft3
wNBVD9CoKb5KO2aL2GAR4bqdFj5uMgnFcwvrr3uQdVpcQGWcmzWWRpL+MoubG/qLWrhyVglpU5Im
IreIajRZCFZHqmDS5kuqAIB/xOWxql5t5JWcArhobkYzlsi6fL/+EsKguXGZXEfo+swR4BTwlMsk
o8+DUzgk085LvDnbaXKDJfEnQSK2NQR/ifDSseCFKm6EWzwplP1Jh/bgEBeqBhFSacc/hZqZFauY
mojK0B3BFMi5buZLE9b8j2CGRAMmP+lZf0gA9qW2RbyGxGfX6xrbfg7/Pm1mwlnS/mYmqoZUEwAI
9soq9bUTdQiEHOZfTF7CsKFeVNpBqRGSsHkQ01QPa5tcFvsgK2/5wkhD7PCHSaXxUhBgsRpxa973
dUpia5YYsl6XgkyxvdsMKcdgA6MIzbU59nsriHBuyBYB6zqaqgT1ZmTF7Xb0u0wBWpl5AmlPCbGa
Gpf1EPLzAhFK5jF2yEDu1Yes9YcHRl5gknScD3cui88FP0bGwMUMGXgg0oZQEx4Ece4foOFQpNnz
6NyM1tDgRfRGSF2xyIoBu1oCD9qs+OF3BSo5BLEdqs9VkVY9ul2PE5WMUPVIgRnJrc8G/goaAd6e
KEtzfysEn8CGJLhAbHPmN+0qM5MgRtvQmvComYZbl05W+Q2gMifH1SFi3H+qSuFXuZlJpCcPTvvJ
GevRO0h0wMGdQSQ6kOmyrEeIjwJKXB8rLBjcXyCouXO6ea14bvfHLklsY9uBEBMrpzOZ25tBmzKl
YiIHEke5RzlZ1UGoaL43PVKsV0EfOvd5mpHTgGavpGicAAQ6nWI0gYLQAWtnLmDIS9/vh28FEh8J
T5GC4y14nptYtErdAtpppD7lZgC1fjl2GHXz3mqYVZ71FPM+r6fMcp/blk3hpREbqKZkbyAcDFOC
uWpbM66VrNIg0IeZfP25qvqX2tj/JZ+m/2qYWH797fym9N92cDff2qQq/2N5qQ8sA1Du4/a//vhL
/cuvo69q89a+/eEXhGEn7XTbfTXT3ZdmPfdf//ELH2T5k//b3/zb18//ysOkvv7z3z6qrmyXfw1f
SfmHBnRBxfzjlvWemUP8t//33SQfb//jr/0CrLH9n4SwbRufNZerJy2Kz1+ANeBnJcTmxUJs+h61
5G8tq2X9ZFqeZaHUtH2a16Wd/a1llTBrcYo7HqJFD2s0/9xv7/7X5o0P7h/SUqDiLLXvf/dAuDcA
Ufh0rBbaJ8sWy/v9fa0vE447B+0B6m4TqFkkYC4Qk8KxgH2t7V4QybjTqjdK7V3Gtpgz1jTcQjE5
6Y5WV8sCUl66WK6KTaNQveCFkAsMxQa6fyVl2tGs1DYh4CTYtFF4l0nZ9Jcl28OF0gh/+TDjO9xT
l0TRyaLsa/FL8SQNNvQg2GJchEnMksDr2Zqq1SKsJ2rrSb/lpunBKcwLKzKpQZFu3paEAY8bJ2gm
91XorFXBmpw0K9pn6choYDXXBNFc24GN6hGJhAx7Or8iax8HT7keng8ZjOvRJwPkuqiKvNmDsPDT
e8HgP7uDYK+Kd5Cz3q0Tla64dTqsMSe3qilE6VmQRVjmWOA77lVdHfK+6f2HDs8kwSBJ71fZJugH
yNpF1CJ/af1gmOXGasOKAtxN+uDcV21jbex+9rzpzBIULfamLZh5OFiT5iG6otzssDbw9liRQaBi
ijiMdau+bP9nSnlLP5u85XGV4a2Dj0V/zhw5CBX7LHJyD2Q1mNmtQhTbvMaOl+irxDV8AzOMGuAh
Kjv1v/Gftt3B7IgO+5oycgNgZNlZQkmuCbFBpZQL38xJnHfbkqcdhX4Sj5uWWMn5QFVhet+s11wq
hXI2jV1YmRVfW13gp8YnjJw+umY+CY6ZLNvUdXmDfWiMMeJGwm75IJI8xMNbk7Wlr3NsGvZVjypk
fiYJm6xaJLkgzAlwzhm3v0qWe+HzbMVjjSRkqKobjyJ6yDGNzjpBauQQpz3Y2Y+IHNhjxMyXSB/v
WU6u+jRxQRFy0PfP5OeoTYgc+OcL95Z0ec5QFtgYfQa26kUN/JcIHIQ3rILG/CaN0Ac92REs2Jca
199w4VgssRxhJ/hENYuwdOV3Snb+hvK2dMY1dMTiIR8xllBxpdUu7ef5NjRateNLBTFLZDJqFcI+
uYztAIKedhBtsrpM6PGCJHVfkMqZ6TEgFSAoeT7gILjKYMiIGwxGYYT2GHlcsyGyM8Exbirg75dk
eCdinxikPb27xEEA8HTGzLGushRs6HVuqcx68kLyI/A4IfqUBma+ipGnva8CzPPcYeELf9QiGahD
Bd5Kq87wKvLfOcjjxj0h666CtRBN394ZCsYtpqE2trCRigq/2H2bVdJ4Tsin7t+nIgiGT18SKHkU
bmE4OAzhFxE8qSrruxEiq3am0SXhyR1qVr+xmKju5tHm8L9uNPaGw4xr8w76/MI+gu5ocukx/1rP
iEbJLtcNUe+9x9pZgpohoZwEpxejhz+6SemM4C93HB1XIPjmk0nilFzNAR/qavANjALAiv0DPnHH
2wUSE4WsitqFZNWS4x35FeDRAIjkuumM9BKnJXpjE9q8fRHObTEfWrNCmklYA64uKgDfAtJaFc89
YZ+awirILgy76W8qHBbYU8j+Q1anJOr03HbK584q5q8QWOqF6ZKR0XfJ8FkhxdxGLPXvith/nkNn
uiN5Q9rHhDcNiBYi/26wWDYVGfVRKOaeNIua85MfBNrg7Inq6NWJuZ9Z/W4TN1n8ZobWL2MATwmi
tZF8ROFgPJWyj65b/s1NRgzVNp/s6Y4QENp44dr7OuxQLll58YC1ZbjFHWxbWEb1N8j/FmZjgiGL
mFv1gtC5ekw9IvpYzprWd2+ZGOoax7VXxoRZpJkTKsrCb/Ed2TPiEqfso28Bc/nZyy0Xw1EnSXye
RnfbtAViARovj3rad35Idxjn/Rya9JpFDnPPqqzssu0Lktp6K6yvQTWT/jSQubk1RYNAmGJ8/Oqa
/rFt3J5OcujLZ2CaNT5akmPx4hpL7FBhZMfO9+Wnn/fBVYLGZUNeSsQ20ZrOeaPDV7bus3mZVy3C
xC6nD/CtIb326hS1LVyfo1sE2avGr4CkovK7Xe/zplZlJAgGi8qoT9ZAOa01wh5THRRS5qeBh320
UaPl1nuPWfFdDhyRU9GLn0vh9eeo9w2GPaZ8cGPdvDSo7HbMOtzdMHrJnWKMta3zURx6zzhNRAIy
KlMPIhvrq0EGQ3g94d84NOlEooQqhn49NM500ULj5dftIbFai4CrsKkP3VSKkz0I5xGux7usVXky
x+gyizHAARJw2h+mUpKrXsizJzvcxX7+oOZ53kwmmzaifePNWFVE2yXhZVtZ7trp2ua2Y0pK1MJS
CtjKKl6SUHsIO1zjDvgEUvWyqq4FjNANAIjoBa5kgx3U63FROsY3NGWE3EGd0gMSV8gCFj1xdmQb
z7gCdo271mMf7QyRJoj4u+8oSa8D3IolQuIXEqhuvCHT97KuDSAHjXyqCXUg/h0YWt6eG7Pujmms
EPoYVSG+w6wHAd7EF1hIBWo/Gf8wDGGtWtaAIyG6R7AslAuszetlRVoIbN6cPXhM67FBQ8MaNXwg
gNnZ8eT7tGxav7VLogSj8G4fMHq/UEO5K8smrTc9mwCFP7rBIV4rgRI8abFvyfGCIsc/cKAGl8Wc
GiidIucHZZDhvtZV00efozuZwWLzqO+yHHTBSuX1vGHFiIU6TMP2Kc/xqWwaVEL1xvErXWx6/DVK
bbwIKQZ7Oqq1QxFRldyZqFS8lzww+/fYR+G+0VM8HRLgwJuhdQWTOfNbRR1tM6dc8ZXxzL/yO/eJ
jW76UjQx53OF9AtfIo16qKP6wlZ9cgjbwNz0AujOaoTL/zJ2qbUqPVGfc1wxqCUTtfOClk31NGaX
BTOCZ24NY9qmhu3sK5t1Gyr7PNpV1Jo/UGskBnjk5djuzIgg7I5pW7tjATl9jLHRgefok6q9ljKs
91Gj6g/CCa0tYZfYScgJfe0JnGNCDtR5E7oLFQ9hdbBLtae3RJtju1HqGm2RH6Fp8ZCnxQRZGSQl
E8hsyuIStRg/T5S262qYL51wgHFbKKzOUHzxYyAp2lcg9dWajTROdGzbGHkMg/a+sIDSS82BunIH
BLuQElAt91B07dBHdQ+DRa6aKBs+gzQr70skky9+5kBpN3r5PIYxkJ3AqUzsy1BVezH5T36j20Pf
ZyWG1epzLjxxqFOI7shX/LOCmn2u3EHvPH/OP/HyQLfOpDjE6AdZyHcNJ6VdXGOMjjcO2+WNjnRy
1w/oM3VsmLsQZPej5fjzybEc8yn21GMOqJsaGZ1PRUDAF9Z+BFS591VxNex7bGLrwCE+AIECG+us
v6NO0DxNE4lhsg6ctYuK6IYouPiYzl50bti9UdmNDK1nQs/wgn8lGAwN8AVtsHFwd9+xdqnsk9Zu
sdFdVzxJpHo4cEW+R6AVvw+Ukod48rnjtGVmjxr+917qgoiKoZOvA87SB50WknG5Bmy3MkbDA5Wg
qE+9coqv5YDni4FYRuih1zoZgt+MSbclgpLibOxJf0qt7xJrGg4+CgzMFMLbgu+3Gubhngn3Hgo9
Hpoh77aWGtyjymaqhrIpKRoMSx4bu2jSLaNnfGJ11IS4ifwZrUjIiGWvYXg/FmmcBVycQEsqUqrD
1Rha8tlAm/ztuFP+btXdcMaxRbk4y4Y0RhCZM6noENZSwW671aV6s2E1nRg7oIggn2lcY8omy8wO
1YYBaN3fFrkXE2PnzhE1nb4BrS2vcOU1e1NkwZYBd3vnmRZoYmFybRPQ4yD7qHrCycIEZxVc6XmV
wwk/udYMsB35Mlci8b2wtQmL6LJznVodRnNy18yRLO/1gg5b9JuZs0Ein29CL54v2ZB64lxxbS/q
OwtBvTeZlo08z6YV5IodroLOyx7GeeDYYjkSqovRSQmIq337rjbEhA8gk+mpJwQr3LSO1I+DEvQe
QzpCO9cAiRmJmrG10nFmjk+AFJYU7gr7trGAhXQu4sNEBueWGsa5sckX2zNMwn9lDQLvVQbTxecc
ZlqTpZdIqqN3j8QpfYxEZHnbrKoaKC2IX1YZwa1MmJIKJQsIehg7ad7MF07lkHRh66TfgRbJXghw
pArM3eYhIgt352HDp07xHPEtFxSNG4bpEV+d/RR1TvLep9CgMIH3z02FDqbD2rAyXQbDlu0yn29Q
HWDcZrnoc8RLpI1V8ASLcylhB6yvEw3CtQG+cBOnnoPnJK6Q6SIFvkrszCPTVQ5vDBkh49eu/Oir
KiHEN3UQ5OZp2FznHIrHJqwBXUu3fCj9oHzx/Ih6WskWIMqoWnWnVCB2NWHuF5NoGT1nkd6WKW5N
RHcILXn+hJ9StczxinC49+1muBVzLrOVDEix2IyWE3FvLrmuLTPTamYizmkePGZ9xUjA6IeDbL3u
SWZ+s+OKUK+O6MSR/K/sg5lWelnDJzoRjzbsFYYfpu6lA6XbnydkLvIpNs3wCG4Na19opF8uLPz1
FNjdBYZYY9WJNvxwIoyr2BniK5el2Z3JwcjDJ+mY6tEy3cZWkHORjfqtClRwi1Qs3CGN1VvX9BGj
iu4ydwtwQYGDUdrnI1iXZV7f+yDVXtu2Ls6Waui6hy65jAvirmjesukKm5AyLOeQhyXuB53YKc7G
wrFfHWQwF66h1WVqR+a2tqt7ohgJFxxNs9oFdpq4O85w+FuYS1Ds52FyMqMO0k2Hvo6ylsxpOevB
XkczD2mvzKuNV9AYcoYX5m0QWfqprD3twvkn2A+1SpQh6Q2jmb8xuMFtFLmV4mGrmAMjdaPDZoRC
Zc0cjOWicA8AHQGvtwtylqS/sX+rm0o+d6MeHpU5FywNRxKStlFt+j9Mpvekp6djcGw7RwUX01wn
6ftc4Qw8pDWF/oBP0D5KmTFRZWBb6D318meuAd2F2Htv+pJU51Vf+9/CT/sXDcdGX4yz36XXlQmV
lDkAHFZgShP+/iZ7104zQs7vSbzPR3J7VxnGmKclCAc3iNT3TD/CfZ2MZKYNViSco+3UmbcWOEcP
A0gAuRKFkxhQhGwEzlZE3IWPla08GY5kNzjUwXBJTJAABcUYLts3s23vglD/our7dCMBgAr58LAF
VKpxU1BRrQcvNDYZKvQvF0AivkVhbcfAY8StzR6EOD0qijCirk3YAe7Qc1v41oSzHa4B4tO6eCCE
lSqlZOnJ8kKY6NqEqh/HRiY+FJGS0VcAIN4jUvOja03npOO+XXUeoC3sRJuGiMwPoYuY5pdMNowh
+G3TRF5SpdobhlSwFQpLXJGeCAQtn8u9NdhgglBYnjtDjvdeW2ZXvFO6MRhUZK6JRm9UhDOuAR7N
vWzapBf6RrwtSP3Z8mxNcamCjNnOzsQyr60rb8XiFo90lSbJzqmalJDuMF4nuswDcvKkJRBnlvmN
aySZXsPOcMTZ9IipX2dmMeExFqPtnTq8AOIOAhm4hroGxnXByCNCdJVgfVwnY+d0uKBsw8Y8pqvo
xghVR/PGlTUgfrayWLpfkKq68r2LCuL0Mqepl3hFJvLJqnHrufqR+Bwfhy7L8FIu0LsxfG6dzodk
gq4uxOdSYDYPSLso42if49p2bjQduTyGXkoMbErCAnGRCL7DC8KUpnnrC4xEX3HreJfOqPzvIcVc
+Tr6OkQ0J1oOp22lbbe57MPCu6F9kOljBn0b5fCUJvooKz/1dwDzQv8c0tyGtw7ZVtWOxKZuOM6w
0NLd3Ga8agI//5O8LKh/4I5IG0JAzfbRJsICRYhHezsSIi2RwE6OFZpbgHv8Pjo/Yd/GRaryQ2r2
Rsduum13LnZnE0l6315I/MvJDs/m3N3Vgwc+MsmsItwL7ibn3BNAPV80GX5TqAChHR8YEhXeBfZn
s9vb47wgIsi/NcM7w3d4cW0Iw9/4vNFoz7hw6gHILLFdk9GS5mD7aCT3KTIfA7Uk8RuHVlvE76SJ
Cor9TA1DmMGkWZ4EcnTDy5xMegpleinx6EIw5djFcUuqbZNC08o8WsWbYB55XbTCTGv/XXsYVcTo
AZ5sJ5YgwwxMMZVvQWyqkxZEjK2nmD0Y0nhdXXpYj+Z1EfeTv3MtGqy1MZiAhSKncG80VuDLsHOZ
M0NSw1bB7UmHkh9mGe7dwWgokloW5Jmeiz2keWvd4o5aDBXue6LbaNs3InxklsHSWDTesWOEeCwy
y7xwYTofQ/IxCICnlc96x9jGVvPhtrie/K57jqplTZ9Y9ZkhrPfgFH5z3eeUGCQUe/0Ag0AM12Nb
ftbh+Dj6Rctr+c/oMkciz4NTovTJalvQZW7G+D6Ab0PlhcUhxhQMa8QCGWelWKIZa8V5/NQQPgTZ
D9JYWhuQOFqj2bVyLrY1C+N9PGrj4EGZYupHGQYfeZVlw17bwChafyFkO/OwCwsxLWuwbst03Lxx
dB2uewB0xTbpVRweHd0DHwCvlDFZ4QCfgCRvfYCYb5qt8c5BjLHJcGVNCK7j3hbnuZnTQ5x7F0av
o0NqV6yHjXja1VZ+p33nLXFzr1wVHPG3kU+sby+i7OgOUh/jSVkPbeaq78l34ytNY8byVhX5DaAw
nl01CRO+qrqzCS/xRQqzXQtNFDx1PtFTipd7HaSgd3JKe1NwT12Qnzd+k08C1cnR3NhukvX7UJnu
e5z2l/085j/yvo3Q4BvEUI7K+7DD1HsXRcLckg/22dPUHb2Ok/tpApFjjmZ/ZQJM3TbsiQi2Jqaj
sHvmTX0frH1UtjtR+XInVPzkVsGEqMVEfbNqaqy+wA6jO6Nz1UG7yZfMSveY1NM14l9U3r33aJbE
f5hoDrZOzXZWdj1JcyP5HT3Z7GZc+O+V4y+O4eqmtorPSdkE1gVsUxHLPKEoxzqDSngRPPsI5Ovw
ovcadeMV4xtlvbEuc/iMy4wGtV8W3STgQjeuyUx2A0fhlhrsHUgfUK8w4OkzpmAeUOpQpKBYm+Py
ea7wv21zaUJlS1R9j8aCvKQkha4xV7A8uhkxydiJ7Yy4/FggXtzIvMSGGwosYLhlcGhm92lckOZc
Bw3IUG7ZPfBy9dZn4g7J7t3UTo9ThqWGoHfW3dWz4TXVRVq4h8QU0aHOuK5Se3gh8QZuEeyHcOzn
LdRhNFqxInjJLNuLfmyqM1C28WQ6zHwGattjbRn0PnBwVybKsX0wl9FVMrS7qPbNrzpoKedQqy5z
YL9ZubXbHT27+UiI8+KuC7OTV3v12kfPVuUsS6x2yaupqbdSGex7NmubqDfHTY/Dl3Qe95kztH/p
1HCSeR8eE1K21naXuv22g1LKiiDVWPaq05RbxsaJVc6IsbBLJrGmM6xbC5iY73mZ3MR26xR0UbI8
0b2VyCm4X4Z9jkz0wg5D98p2uWwVAI5DYBdE6vX5kxIYadhVm48CEwsLv6nYsGMqT15cUKUU8JVw
FD02kfsMnQF0TtIixbBLjm/PfCqsWa75spauLUUinuQTI7FE+6SdCffJzM2PyiUqPCtc2jTpFntq
gWLbJ6VzKcvO+AzCEXU6Pum1GjxiHIlfVmSuHsh97fy1yTAPJQ1cHrdPfeYsdfQ0Eza5r8dO7xIP
et+cYR1IYrd4gY1gbhtjGvl0CxISUzZuNI+pc2trPezJSeAgtyOwl+tiij5pRqk1IJpB2eRs5Bwk
J3KuInXCRsUmHe9Tl4X1D7NRWGAjptcpwU4QIWpQKGYS8YzwDDBAkeMeEDjv+6Qhih59oSRjXkx4
A4bksiuw9jAh5AwnKGosc307palzwXdYfhE0FzJkKGlSiJF+xHeuL0mqzR5isA4MTxz6gDWuj49l
QPxttFTTle6qR2sSyaajl2JuwvpoQ845Mgthd7xdEqrluVFcsUdPOq8jc+SjESDq54GX62bbjpCh
e4KLdkuaIF7X8T3GOjpvSIQM0+3/p+5MluRGsiz7RQiBKlQxbG2e3NzpTtJJbiAcMc8zvr4OGNGS
dCs2vWJRIt2byJSMJA2j4ul7957r90NkbbrEMAHj5cou9oMjrdMY1+2zTyMVLAWfycgNyzcMt3ME
T5FDcU4jbW1Gg7eyiFL7TPuC8tlIQP4X4k5aP5GJ8bSzZhyEbRV9cycwpLSk3ojce9MaictC5IOu
UDMyEiA0wUYokz52oohCi8MWBB84WaqPSm5MmIhR3AI7Zhrhb5vIrgLqJJAIq0qlsbWWJaiJGq8F
cb46XGsGadSzmbzvGb3S/lHNDtEXPaHRIs+5sG2GzHU57KZZsvrEqex35TRNu9BMTZQtLoM8jxCT
bs4JhBpTGu/mdI6AZN6zUtv7aeKjTJlqbGrXN9/aympXzjT0d7/oC34jv34pMdW2lg5Sd2U7Csy/
UI71clxfZcFgwD2xsff0yFioeacOA/o0Oa/Ic19qZtERWTgtAF8jwiYHF8H3yx/yBz0k4B0Aw1i5
qk6ZHcnxPOmZFI4/n9FL6bPLaRDNg95NW8LURFPciLB9F+ZECZR3azFMdbZF77Rkwmae/3Hx0Bgb
rLdABlDIhvB8bd2/AnO/oeD//H30x5a0pIPwmlyBlyc6VO4ChALmCE5IAXGlCYtGLUK3oEIHVo1r
OF75AflE3N+ZXSoezLmkx6Aq7W+YpxvhJfBK07sTbQeS+N9LbN4WbAizl+KYnxKP/yhn/mcqnP+P
wqBRxfzyEC2ynn/kOsRAI9e5+z5GX4tfBTc//8DfghtmZn85Evn14k5YFDICScvfihtDCPcvy9FY
VQEC/WMG+Ud1Y8m/nEUh7jgkN5FPa3IE/4huhPpLW7xzHtpqYfEuOP9Gc/Pyedcmqh3yM9ij2gL1
junePG81IS+wesLqLiRazdlUhZzEfULSo/zK0iuhdBmWo86tI2Fg+kjE5ve/XKvfLCE3tgeOQLNu
KMexlQZCZFs3rzZsiDREHNNfiqZiJZV9bXtPKrBEdwQ2FJancbKkfvDBCDXwe+LRVqc0s1oIrYGo
g3lY2U3GzvCVFefmTeS4XIuTIlTEMe3fHJc0Ld0yxBEXOItpgyF+ifaoI5dRZhInxCeH8VzbVzCB
rN0JeKtw41K+RCsaTFH8UFECDmvFCNyBM9J0YvvKdbtZewkdw9MH6MJdPD6Sh+XlSpFYqUKnq8sL
E3VkSGZhEiFjlYb7YIxmVv4Yk3JuzyKxcP70sqazPiond79MSYhlNfB0/egljPbPgUQ3sEs1CNkH
YlQi/fDKkb5MJ8DiIL1FOGZZS0wL/7y5w6KYGHOPbDzps6TjQv0q/WOVuvNITPMI5Is6Kf9eFGH3
JknqZNrEQ9XoAxCkNnol72j5qV/0ZRiiXKE1GjO63ti33JvlPY9CYJ22GM6SjWyLPJaQzDuUNRbz
VZJDyo98uNsweOVeLaq1m191OG3bpCFgS1feJEHkc2HYeTy15wKRXb/p2O8iQLMT2FRZi6z37awZ
r0AXVtHISC/jf0e05vaPf74RyxPx8jC4D5pYOagrCvz8jbjOmkr6hlWZnSX26gRsKAVYVTGegyv7
ynfs5uHkOqNn8lzuNm+0Qtf38uGEHJL3DYFJZ3OMpXGqrJ7diMpIXmbqzCjg8uczwzX34sw06yHv
gEvkHMsJS+PLnwOPbruBkj95+AR7MO5fLqEIbeucOY2RvasZo8/HqS3wXP7Ln1akcxFzxElKDkMt
V+IXdxL586lFKHh1sg0Rj0BcsgFFAQqL+yKaua5GPNEkrAIq2VeeqttrzEySzQxnLpecMGnfPFUM
qIIFREVfiX64ua7ajDf97+UotPE0vHJLsbos5dyvDxDfMEqwxQSDUNNEPvfyXGFT0DuFxr5vCgwl
28Boph+tNU/9wULWrre818SdxGQk4AOiwI3TXp2ZBvqaUffSI6BNyKxWecepnNKNUxHKTGK9e/Zp
Nm0HNhXruh3tVclU5ZSqzHquPHs4VOiuHwfPZoNZ52LLjuI6kqf8RDNqYI6dwgTyjB2N9yghJteY
x5Zc9ZQBMbSM7ofX+vWXsgMBCKw/PYbWrK88Dl+yrjT2GgDynaBzShfJrIH/+OJAlybTK1lJl8aj
aPcuaTpvjVG790jM6HAHoPKRbEKODsvsgsi02kQG0JlVnKdYg8hHX/NRfWfZon4kG4qUWzRgu4JM
iZOdF8E+9zMGicn8ph/kuEWrCK1AdP6+9Rr7EDRF+Lns2h9Oy4xlNTC8WHtDAgFzMOZNZrfJ3vOA
zVYaNsuey0AzMlTltXW5EsKI0f+UpTi0WNdXgzbL92y1s620obmu6jKvP9dJJ/f+hLgsh23xNqga
F9oeOEI+z+KLCx8+xGdeT9uJ7ukdJLIH+seITN22W7V2K964MNAhlpj9jx7Q4NqNNdty+uJwaCY9
5G/o5Cv0g3R7YdBOxLhoNp7hCnnTMoEShHVhma0uEpTgiSnfvGZe1ZKhYOO/ssunOMutUxGSNMTi
NKycgkZeGPJ/Q07bVlvb8CyDFJ9mvsRAjd+itAo/xjT3oRu5XnyftJP9RIPBuid/sn+fYXRH0tF7
24rt45lRpMH8DfYDkzocOQDEXVp3wOi3BmNpiLYJGwSksVP8NRn1WYombewN/eIg9naOUYHWe0KD
ycN1HdnvdKfCn75qgWNttBvUSvHUHI08GM890r0PPblnOF1Q0h9Iee8A46F+PxRm/Z7xUPrNYoYK
z5kuQGwRnBLaaX8FDIjXc4hJEk6idYd0pZvGFstYSbtjUnO0mT3uUK9mZ5dK0AaZLpNdzCB7JWXT
r+thmu8UMt4Nn4B+K+QiVy51+OTUAiOdZkTpFN9sUnRWQxkcRTllT0KHzxMawlXixou8xRpWkxjN
jyJy973OrHUbdOVlwl6/VlF37yPj20MoG7dWSi9rDMZ+G8kE0oHhTzx1gBh2PdkZzFzi+Tq0jreX
Mi4PMiuLh9yaGlTUfnaNqoj2HfjqSxxYFUDQsTsbpQ0zoHF6jZYSuUSFTR4d3bqUIG+22sl8/P9T
iuHHD8PxOyYzCSa/A9EeiTG9E2EbJ2c3BMb3IUz81PgY9RMhUK3nDrRNJ8+Bqlt6ZR5/E34sflTc
Ofl+zq36ETGNtjdDXrXt1Y3xAD97Th357+uSzzmomzmKo1MPsij54RY9FFRDElD+RGyk+a12U5Kp
GOnU80Ov3GDcLwA1c2MFjaDF9rMwyw0bS9DKxlNJcEm4hGI1YKK248DOPVpDxlT03hu0Bjs0OB3A
C0iEyGS6DkS8FxcyPA5N6pN4M2X8DT22NLIupyi5C0WgHNinZedeAmK6FdK0PEpOCAegjMLcho52
GUWq+qvDSqzUtipcFNwrQftifg9DFkFBxiQAu5bZMaCwUthLNLtneh+FUwzqomGZ0HmkPzM/KLPi
CyuZbPjf54n34y4rE/VZIp7RJ2K+5ne5xyMGvEXUlMe2jTB/51SRrz+MleDaAHmki9IYaXuaZVFa
dJ19m8EokD8L0G6GOIu8Hn9nidbpHzMkzwn5EnY5P7T56NpvMxti7FZYTMGwlNO2phU4uND/ubG+
ZHbNlz7/nkNvzDZo6HVxlk1Uh0fT63FArTMDP569m03uUIhhPaKJS8/Ozu/sFtnSLm8q69FiM4Sy
rzLJQoJdCmcM2KBImzQJzrrLLIIUqoGu7VqzyptrkOyIg1bc4SrfMW308n1kFn3Du9/T2UD/gRdz
01cJwVJE6MyNzOmQm843L4uRrTBLmxyGmhgKJ2NLX7V34LRU6a6IwsCJgSmppNtr2xrclcG0orhA
tEuCk4cbXL3H3znU3zOwIN3GcE3mBxvKPET864F/jHu2nzHwNJImo/gi8zzpPrXDsKRnV4S8Y+Ca
sJIqJpdmS3wLkHPdWiRSseT9oPqoyzcztel8ZJFUzWPgs2CiQqBsPxDzHUTvypZe8bVvEAExzRGV
5X8EypezZPldFvmPlRQm2onGrlLFSJ5NlcpX6RRW8Y+IsoVMhzDN+4qpuK8quviY4CVF6ZQj3ntr
VF747ASx2Brg7VapS5LefmyS6hgQ39Ksu8pXcL71+Ennjf9OTL13KvPQXg8RmS9ArOz3lOXPVRNE
aEbKfDfk7IGIBUGVRu762Vb+kO6qzpx8xJJF++B14+eqb8NVyvh77zMcvWNw6K8HNfGcybI52ng7
nswC+/QsS74tI2FZtqJJTMVlYmfA9uk1HtR/p7fQy3v2hjAHzfgOqXSNLUevfMQ6cI3B7yUGXPdJ
MhXFioBIgiwF4g+LMaEHbmKp1W6QblxjRpbIECkdN6Bt0lMInctadboq7hwdpMnRQ391lHPvH6Is
EQdL9OEWibS/AwH5XkwZzVDbC9DL5XaFBEHBPBrr6aRiXZ3hbg8r7kl67nOeaphTYovP0Wb0n5f6
iwzKlPxOX6N46LDnZV1+bHO3elPMgswCiHxH5NSocpqYxnFWP1aBJsxcON2mQBuGPqsIH4uYv65B
QflOp51w17Qvy0tt4qFZTWHp3MdDTe4O5EuyhEzimL26FbAGjK5/ByCoZoTXFrgyejKupjVUtt5E
mA2Z3vMN94KQ0novfTbDKwjkpDGURgUxC2HurmMM2tOwrutqi3FOv0+EnDQK0CBzP6raC+JrD0wH
hAyLL7tO3WDAg08abnLt5nJV5i7G3Ul2tNBnygPcj/A/nyI+1vCkIvnFCgr/DLRUHiUJXf26R6i7
t0oXnayr5YRfMSBNoC48pv1AgbrTGLTDM9KL4qHVeNRWnL37iIBB8M230aIxTC8IVAx6+RxJy30X
OfF4CiHZPLaRbx3DZWO/UVgcj2Y10mqoa3Tyc9ID8o8izcDOLkt7O/VDC55JJf63tpu895q4AaLK
urLFym5M/DkaPF6OGhU83qpywUGmXdwe+ItJjasQ0JL51cLdHkeHiKOu7gLQcJa3Kq0lUrGPJ5yO
ksFCx3Sv7C5TVNefejdKnkQ6Aujzqm5+tqzA5oNSksTiFKNnXd3WMLEZmhmOUvj98R2U/2pRKE7N
u5YN/xsWdBjUwkzj+3r00wPpcuWGwUA6wTFlArAN4orpoJH2KfAA0+52XjaNdwGY/+YQe+EwcH0h
vDFtTBgP+lOcnuXScYeFPn7OCA7ZjnUknvqu8dZwgmHKJTrYNfWo97UfwEMDYvc2ydPP+HEUENRa
96Qv1NYzl7bSmwlnLIbcSDgbc/ZIOZBoCYKwyUlyoIq07A7csuVA9B3rNOyvHvXhAyPQ4R2k1SFn
OfYH/KR5e3LjKrkkXYKRGd2sUU3tV7AE/p2dVu697MN2B0BM47gl6nVlDaRSTBHQLc+N6TElSkJI
jOsLuXs8Yo1s2FOZrXEo7ay+18VsfHbZqADVMub5Ky8rdHDTsvOPaTSVn7XKhz12oG8SG3fE6XQu
I/PZUh3lysDmCoHhQUVsx7LaNVDWRcF3XGf2ycCBsKmB5e3jhgSVqYcC0tTgrmSb1luhyy9dm4AW
xNqWbAzdiyebXfCmz7LwAAC9hBymv+vRYPzXZOfA6YJdNfjeG5MMibcte4CTSRW7lvDvru0AcHx2
C4nbeW6Z4MfOB934DSKinlXHaMN9oZAROKp0jtrsy32mGr0VaODwY7fVGhvyRbhiSRxpMEGPQ7PG
GMAfTez0BNaQd6TKxUc1xOauBCh6THMFritihtm7DfGSNgl3Llhsa2cR40QtGqidS3LGZjaTr7Xl
hOs4Nbxt3xsZhU47HXLbTzeT3bEdBYaxzbygrfajsIav06DelapOTglo7JOO8bBRZT2S7u38YI9V
PKGJLq/oy8xmO9lTgmnMNYZHX1Egg83ukIhDLnfupoy3C9BBAK0/GxcWhlO7SJIM3WqcLYzAiCDQ
5OawvXL3bu9H8SFGxdivSrf1P1H7iI3bejPjUzt7NC1TfphqMpGKqEQO5AbEG16ESN67Y2oxN03r
TZL7oBATNHJz4qVH5Kcfu6EvH4eQiWNW+f1DXlbDaZo9nGG1I84+5Lg1ms7myTfdnsSJLN9EI/Pb
UVvuc2XX7rqxUuM+iuX7GGvOwQ4nmoBmGtqb3EvvOpM1zK1b51yFioPoy+wrS1mzCkJjfC66sk/W
anDSI+5t0qRaqqB1bttEv7j9eB1rZ7rwbhMr0ivvMlahfYr95Atb4/hNwjaEDMFKvslVy7POF+qA
WN/eIbalKOM5IUkBU9kRJBmcSJlGT7FX9ldF+V8eUMCD8XCd7JOqYJKVVVVdCb+21qLMqkMaVcZn
Gqcs4nOa73iineTgSmOGu97M0xpZkfhRD5iKMFPiAlcq2EIlVtvGqyMb91ZtYdpJoIKWJSsjhq+8
52EMIV4kxXPY1skD1r760bathPwnYu1CYzLzFQzyOy+iNjPzoTmUZf8tUvCJ133VMCJt8shalU5S
fpqdGOmhZjq4goaGjrxjjr2lGv6s+WszrE4wF2JTPIimKE7+8q1FF9CcLVW5d2Mv1ZVen/Wm6Qlu
AP7oyEMf+mfiKTH7F3PqrNnVhBZsE7IQmWcP4xaHZ4sK0EVWbCGx8VJwd200g12koUFl77NdHcYy
2NCo858gqJsLo51gtpGa8JIrCYs7KsF5wsm0TyVEyW0ze8OeHIQj6kR8CeRZ7QJIBdmqaQUYB7bo
7feOXvmym+w3+diTnlgoxGEqtj81iSk/z/RimpUD82ZDvc8FcxtnV1OybrkA31PlPZcB5IgkU94j
TtVyKwaAd5OfpQcxVAJjTtLsITLFx0DVgAGDcZxWNZKhC/QaIaijtX42ZdW+GXunpyWiNYfgoLjt
9DsDPtxnu2nyHR3gTG3hoczsopzyIzPU6YE4I41818gWY0eDEmZDu7EjDidJPxFeOjQfp4m3nOrI
63ciTzixHGnsVy8Lxu98LFE3cGMvTQ8P1io8Yrb0MKknEhgYJzswewkAW/zJjuzAl1huMECK7JPo
TMvIDy7Qkv1Nk9A5+mIOQekcYNFkHTmntn5m1ji8SxMEKCEJJBjcEHHFwm6rC8hnv2ufR1ugS7RX
5PdKqyIxU7gtEK7NGDUhiUQkCA539GLFc9xLDESlesbQlt2ZdZJ9p1dCyVFiPFUPSSuqkZwpiTt5
MbVYHNup/7mHqUM6A9c8qdhLoj5N1Z4OTGvjP0Dq+gGhfzyeKxnxb2VJiOZdhaKbYFJ8Ms1uamAd
GdSNel7QwKZT9+mqBp55nTsnmjd51av+beC16i4lmMW+K4fatD91uSWTu3kYJvjn8HScjRPBviA8
yjV4AzGm8KemKqWJGMI+8y5exQ1/nCTma5IdzUUWGXFg7BEikn/Vvvy5fWbh9sevRuglKPp9H/T2
uxq3I7GDDAJgEg+Bm32PPAidj85spjT1SBxhi4mcbKr3c4f56ezOwRyfAzX3zoNlAJZfZygcaOgX
E2EfBCyKamILZZLawGIIvNQJju4UdfEBwo4DM9piHz/H2iehmTxRWpo+rNtNN1kNoudCoiJCqYNZ
915auH/v0Dla8lyVYsQ0hpOewBEAHMjpN2UFnwagtG9lD8NslCbOKdXQBQHXGR+rLp2yM3IyWt+m
NzjqQMoV58KGMxifSSjLXeThfd4sQQZs//auaGW7pzSlWRAQKSCOU4Q2YM1UqCUiEi9EdgKpzbEq
6HfJ3ZCPRfzDiOqSTVBPhX7E1lGJ3dyZNsZneszt9GMWbj2jX0YrY/9wtBWj/Uenw/MkRLiMzAo8
8TvLqPmn7/V2/6jNVLIvxUzHZM/2VYPHLzSr+JwJi9/OHUrbDyzGsXygFgI/2uHoeyOLVHxOQsvW
FXqzAb++Dqx63EYBW2PenJKBjL/UMqY9bauo7ZfGbq3x4FieYf8g7kr0b4fEs7h1ae+a/AcSgeVh
0ZPSODO1KCieMge6zgyWKQMMSon5tlkE9it/nGDfOPMQn2QTOgrERswiJep2tt50wVwUu8ovZb6j
TCarU42SDDMjsOf8IY5jzjNsgPxDDJJxmJ/SKBAfkBC207hqgkHjbmWfOOOpclxAOsbgXWZKXbIS
wGOqu3xuCMfkwz/LN6FaMgqGCDVg6Gc2m8HJ9XZJ0oHDrvAGc0wTrGVRdyPSqbRfOmdJwM200X/k
W7+lIthFFppqhmNx7m8GIKrheqhKaisWvrE6kVXIn1JO77jUfMzcTs3gzu5JA3ALj1Q8PXq6v6ei
6udtrS3guE8yBQu+rkjAqI5+rc1qPSVGP18IzLChw2Zl2++mLsMxTSLkkF+HpmrSTTx2QFR7qr1r
V6viOPOL9aOKRVJ+9hphGJvJsZM9jey4PLHVlNOZwVjn7GK0lfkhlcTAPYYJ6PoNC6HGMWmYfXyt
ZpvkjkGJJr8bFSJ73WSlv5sp9qlhc8/2LmyMgM6SETxm25L+cXzSCHRp7iqvfsZNmPsQt22eWto0
rbdORlBJX3GkqxShUl99mTrdPwApdp3DJEXdfEN3ohKK0oLb3QUkyGwsS+O7TzPet6IkquQO0lr5
zeJWf6ZHlFgI/MZi2tmj5xYbAPK+RRKLIf3t8oaxRIMRdw5pvjwaKC+nL3+/nG0teEZds/aqgwlq
OExWtWyG+ZD3aE7JK5Y0BrMF6nCScaaHHWmrub1razqJDIVKPJRJ3MRnYklyGE6W1eab0AzG6WTj
4wruLdMvKpK2c3KHKUU7lMYNiCP2lW0k3F6A75/pP9qFg96PB9fZOa0HwCnAPQru2auCo2OK8ofT
mEP4wyq0mOk8S9+OuXCKzk5lSPwADEWy7IOqO955tNBM8YBMJTROgyJlNLeeLU7uQcqeW1A6Kk32
UKCD/SBr5NoNglyCz7MAGdpetyjIT+zYGQ+vJCtu/COmt5Oc+AzYyZ0m2KRYPEU8pjvGv3TWDV3a
ORnl3vS+mpb0PixiQ8Ugomb99CzB6jXCyeYsa1yh68Rz7Oyk59isUAxGxgRcApaB/z4ihbLaezBL
DUGjnEqbdRqz1H2q6Inde/Ayip0bezwRKLYja4/plXlWqEdkf2sisyCMZSX29Gyxn6XpCYOa4WwG
DDOHWXqRPogwBQ7MdsN7p9SCHuANLqdNgF2J9zUuajLO56b6Yvag+NZtEwHcF7TEPtQVePiNAqck
F8kx34i/R6VjFqYxJtpYPOnILoI7LpIucLlPPi0Lhqnte4JIWptY3WXFdMBeiHdo3XEqjAKk4npi
Z2HNK0NZfbg3msWj4Tkug18Vgp5gBTbz8CCBosdHya08ln2oUFB2Vtt8s2sC2jc9XzxWHzutUdJR
h71LVO2qjYlQ8iOgZLPf9hNIJILJinKQ7RoGp02lvNgEqNmCKjYOOQ7PZicmn5rYAGBSPgyK8QWd
z3bEVg9tz7s36HxiFCiCzv2Uwr1J79SY2F9pM1TTpTFapTYxn8X+LRWR7h8DKt/5wUdYy1kHXcXr
Oxb9UcWG3V9SrP7zY225/EsbadFiTuZJio6+UYfqa5zbkyl2WGqz9gz0YKq+8z1Jcb9zySCq421L
Z+NKKLgo96g9kZ9r1SwNYaOTShMhN8B/H9YhAUr2Vz/DO0xwMGHLF7fWGeHOLFNi3himW+DGL0Zp
+OZGeAwUhnNeFVPZr7CEQwonCCnrt3bPl/4T4EE9bPwBSDnilEp4jAgiDx3KStA2px6uHWCST02d
9uUbNhN40pjHavfikKWp1nEsMwD5qAI/JvUkYh5RrDRLD3tkynEgR90VV/pPGTHluWytU8DQlGZ7
HTP2+KdGwvBnUXVNAM0OTZQAzl6hynBa3uIsm6+BmfTfRDSxAhhE6hntGvOfX36qtURQiwuiT++C
2CjHJ7csowCTTMdzlrsYr9+aMQ7qI62LsjwYBpr6dQrzpCOggZrmYKbseg7QdYz3DJqawzCY5Bio
Ns7jC8CvnpTewO6nEemOEXx3HGafn9mzGvmHwJHmF3xzcfXVxJHPPnAg0stpV0MVjtQAzCxBnK1a
SERfvL4Zwg+DN1b+Zz35PBs+7U3vBwOWsTpM7UITqzECQUkzkpkedsgo4myB1kjuSAgTJIBCKDSf
JvpZBFstF/aA39RoLwTEVvnVR4sBOCYjDupZM+dnoU/SBf8uwtBuUkKOlVSMDym6voVhZPfkPfmF
S77sVDFSJF6aHVUjwoDrmj1YFZIn5pMEOexJsgH3Droxiec3YND4rBYRGchfsryrJ4RVwRCh2WEK
1Z3rUpbFoUZjh/u/IjPkMtetlNeSTjnx7k7a46gvBrZn/mrGsjp9gFNfRXRHcj3cZRUxQY+94ON4
yGrB2lyxQ0/uYmxS86nvU7xY29JsXQdETzI10THCD+09xL6jnKs7Y6tm1ELFYtMUKcXy1rcwL8/s
GYjswjQ0tc9k3ETeljZw1jXblCTORq67gagbSr0g86tN19J6IfK5Kuwg3WZoKozyHodqK7w7LLtR
SMRBSqHbbWd+Fvn5n0UsNyrAZfuuJbW/0kqir1U3ch1NTQ2epB4xume29dSqycPKGasy+TwSiDHu
PeJk2TOk3KEPXurx+fl5AP8L9Lb/m24Uyth/JKi/V6m+ALz9v0F0I1nolzv136Sl+w7B/WdjFTXN
5+6FwnT5c/8oTIX1F6pJC3qxqRdN6ILf/j8KU8SnAmI1/V2T/+IsAu1/FKZC/gVAla2j6SLLE3j2
/6MwNf/yQPNKD9PYTxbcDcPtT0y3G2UWCmaXqEaEr46EioJO6qVkiLeYTrEf3wdoeCb2D7waFIO5
yWzNkttyNGocHrUwXnmgxY3m8OfvIj/zAJ8jrkVW9/J3s5wypi+je95dJYo7ajSIPS0FxHAhJvW7
SuW28fnueVby4Zc79PC3HOpXJPnvfprZjITwjmid8eLNT8P4r1LaRPd9ZNXngeTwju+PpZjiR1i9
VOWEAf2QoTlC1STSEmnuMEBPpmrcvXIkN3qt5SIAmfY4GI0Qj+N5eREG0fBdgzwR5QGUgkVExmCH
Dw/7szkQOFAbgj2ApxHIMRR1g/+Ori4bNC9NSrqWbniWsUGfwrYb0J+vHNxv7hBqaIxsgqwHth43
akTciBUpg8bVLCukDCSiTj+QUBCtq1I3rxl619k7pC/jxORAgh3wvHZkYEg994p48Ead+fMqKWHj
GGEigPZ/WRx/UfBpSLEZ5JV7k4cCb1pXfBkLxra+HCNgl5l47jPtPBisze/xkATrP1+H5Wn4RVP3
969TkC1XAF63vlHxZaZq2MN5QHDr8H1E1s4XSUzWLmgBBf75l27kn3//0iJ95aVAMujdqPdsF2pt
ERhkZOn0Gf1M+Abo98Off+N3Z6M9liAXUSQK6ZvXvS90UAS+dQ18DH2pCrCHBqa5bau2fffnX/rd
2bi818t3S5qOupF8Jh3BNMaU3I+8RI80vKt7N4Mm8ecf+d3puJ5i+RL0Wmyk9i8ejQ4kjiQi6z4X
HsqmSoMsMFWlHmOKiFeUyb87Hw8/jUXQHkvy7bsK3s9n15zcq3rutigQqBezAPXPK4/bb39mCZhY
ZPec081bh3d8AsAa3TteMr+NSd6+NOj/X3u3X0YZcAZ8WlhNLGtxKLD+LDLsX16pocSwBhMMCayJ
ObBygEjvgFF4azxE9QdQy+3TIGdt0qenUNs2sYs1jjJOOHvbF7zmf76NvzlpeHS8XdLkc0RN+vJw
5tQmGSJ1rw0JX8ckmIGWGcm4/fOPLOd08yKz1CKrJh4ZSbC6iaLA38tqXokrDQHyzju/W3VF/hym
RGF69enPv/WbE1p05CBsbPwJTJpenhB7SxCGerwOfkIvo/MnJryBfu3zsfwtN2cED5bHhG6GLfSt
3DfOQ9OjFXr1pl6esoZeXlaX4YaHCweuQtlZAQ/aIuSkOpV+rD9oeza2NdGSl7kz/KOEn/kWkkL8
JOMA+F29QI0tIgkeNemqr6xuy6t4e7D4NewlUhvDhry5/KqTZSUp+mkuGfeQBssvKM+WiDHcehgr
zYM5EJ/459vwmy8Hn43//ObNGtSCykQ3oa6x5JjWEVwgWgFjdi7dfl5weLYPAb114CPodLrYjW28
+fMB/O45wMGDGEtgV0ED/vI56MoGhREYTcdvx21v1M3dyDbrlYft1gmzvM28Nq4AD2xivbsV8zeF
qLAkm1fqDMvadmMhEQCGQpGiy1btg86a8GOZpPrjlFBurHKpchjctptvVWwawSazYOKjPKGN9MqL
LX7z0mHOwTxl466gkL15EWaBsNSrFDJDz934NWIjwRT/SxHGgMyTOnpfWQNau4aUghWf8fHDmGsE
TlEf8d88D7mmke/rIkDu1On5QndkeGXB/Vlp3j6Y7FuZufEmOcyLX96jftbe0HjmtaOjhX25gHyQ
Jn1/avpGHQo9Rk8dAp+PNrOMc10P0bPVtCDNoqqZEBRT3W/toJbHETT8KSeF+O2/f4Q8d3HlUCoD
vr05PLvsGpMNxJVGOSFmuVcTdO12r/hEf3ObFoI0NYFibIft++U1CCYRwFLpr+yP+2RTtSp8l8FI
R1brt2oHwyc7/vmsbl1lyzPr4I7ijHhoXfkzHOWXL1BJB1/QXL+OZocJqk0ks/RYfartQT4MdT56
QI/ChJRDcxB3CvXwQSEkefIBqr329fndybOZ4QXC6Ccs56bCKyq7sH27vuoxNLc6Gd45crzAORLn
WJqvfIR+965iF2Tf49G7Z3e5VDS/nHebg3+ERnDNapTRgwuSCvlYvfd9oAzwspyjyuF+1CiAV5Kw
i4IOtV/QZ5m81ljPdIS2eV2br9yN33xIOCjuiSZp1LRuP411W6OlNurrELKvyKQA0dp9hz/6hT7K
2p7nfeNYu1cegN8sjYDJJRhM3JNsNG6+B0np2g3ZDldrUGjGSsbBUOgBSMEIWQGP4TqUsOYmeYFm
/Wwsa6jVvdEESgLQ/cQQ9t+lGP0siciL41nkJWAg/TNz6ZcbM5O60nttfkWAUx954PONt5gw/nzW
//2kPSYUfJN+VgfKubn7TNProS4qUrxJ2o3MqHkrQjI0/vWPaAu3FYFbJGLhlH75iNEhTLNKD0xw
VP0VJW1ymglpf+VMliP9L+bOc0duJF3TV8QDMuj/pmFWllOp5Er9h5BaEr33vPrzRPXsTCUzN4ka
YIHFNBoNqKcjg+E+85rTW9MFE2RQlpJ2TFwZp4Pkiot5owUUTB3EJ5pr7dHH8Jh+B4SENS+/10Bm
ORhsT7yMmA6302KvTPg1DEZYI84a5dPGoLCNQ4IZfdWbcZz3wwjbXpSx/gXro+44ktX8QM8mvDXU
hHOM7Ngub1yFEjHG2sc2bn1qsS30z32jN+Wwu/71z8oLfHPTslVXFlS4uJfXSUIVc9J98VjEI+Sf
duiou4Ntj+5M9E1zOARmlG1xoMMGDTE3hb+jRCR5RXA/rv+U5W6Tv4REgmMGrxD53cVuS/QxdcJq
erSwTdkSpwJbViN15YlfbgQGgXRG38HgSqPEtYjdJ8cJsEntHoe8RuhxiIcHSx1Rr8rjf0qQ1AVx
bXj6Z7lP6jZyld/ugteRZF5MiINKw5IeKRkhbu9Wj8AoDdzYIWffIh6he1GDRJ46WfYBCMzHOu/D
J+rGyu/WrVx0jiz1+/XPenaHL36Iu3gwIvyLLFG0j5HRNA88K/lTJYbuSVWHh0oxLMiEU/glBeCf
dtN8Wwb4f07OqN3gDCTSLV4mYECu/yT5ka98GndxQGBkRHHt14/zoKgIRGraLx8yxMdhQHrAT3CI
bVFU2CNrBqukrN57q8nvgeorPptCaLhuLkIUlEAdBAibR7QGcZqrWlQwAX6tXDiXpiivGiiklMNf
CfdvH05/pns5z9VjMJUzLWojP/CaA3eLNc+hwfWC9Wp5GMsxOyCjpK4MfnHJdWQDbMqu1BqcxZKn
So5wVls9Ng190804CHGfQan4hAVadnQiG8+7WgGTIlxthLbsoFCxmSI9+G32OeLkVgiFeaMjbOKu
HL+LvwzOMGec5BkkweIi1uNcNgobcpzAvZv7jHJg1Bs0//1YeeldH7cm9PFvFHRhRxfl3C5yVM/x
4+ciEd09qIrqx/W9eHZby+1AaAPDmIAKDvzi2mmR0SksvX1E3A70hSgQetYigCmIzRiYDHe5OzwU
OAbQ9qN+FNFgbXNth34uHW3sxIcPShm5iPoYDpQOFKq7QxxNGEKgoaj1t7jaJr9XfvGlm4Urm8uS
a5IoaHGH8aioBaiwx97OgxllEQPZIUcF17WLBnxEkYJtFeofQROCCWrU9qnDpvm3Pg8kzSxpZq28
IRcu7teMDhVJE9Tq8nGt026kuVg+ako1I3HUqcPB0jC4WNs7l+YtvXE1HiyiEss6fcRTB6SDiOS8
9bzAdC+rf4LsG1H+q0YFrfSCNj3E8LlCYQklxh1gVPMRXTV0blUaf+8ttbJxXEMlXRTIvMhE9vTn
OG0diNlxHxr4n1DljPRjT5/yL5xUhk/XV/zCB0alRpdsf5fEanmD26EP+SJVHorJHqG9Z9Z+TCpl
pTgpf+7iUqY0qesWwh00cIxFHGYTrfsdtoll3RlA1keQaZSYkVAoYa24UGJvrk/q/IYEoebSLCIw
EwSxi/Hy2QeshYRQE4nmRa3LFlx8PuTlZnA6OF06nuawvQEmDNxEw/Qr7xEwX3mIuHOWsyZKo1uF
tgC5tEuH5XQRybBAW3TlA5DKGZbkgKzfXqdL8TLWs/ti6u3wxXJNehlhkrbj34bRDyjcUYVqnkYK
XfomwF3FfABYAa48c238q2Y/dLsjkP0ZCI8GgeKbqjT2fAu6U71VAAgoGxdHATjMwPVQXQTl02+F
1Y6P2lwmnyAF04o3UvDdpqpl5bZB+AmeKpY+2c6A8dDvzcxWfnZ5l3xEjytBlJlX8u+2UaU88QiB
2GowGSuqtMEDJErtG9gfEy7QWTI2D63VjwMcNTP7e2pBz29bSqfxDjn17rmBw+xvXZh1iFV1eLZB
Gw461OeFSH7ZuUDycICK+yzZZrDSRSO9OQlnjpgCDN9LyLgJ0CaFzj+CEGm1g7Om/6XpgSg3vWLS
Hgvwx/iA3VgBWK4FEIuRmZrDY4pdlAVdHFFuWlQeag32a2i7EMetjLLQqHGLHZA0BkSNDQfaz7sW
5ZTo7zZRc5Sr8KpDFq42eEtIQqcco2BHAb7q1k52yPoCPi8gPtg5iFA6doqPBW+xsrUVvXNuagQR
zAcfacUZRu8YjZ7fKe745Oa9c9D9hn/dNSBX3TQSdp/HEHB2rT7gmNPPST5vWj/AVEqVNzIyjANy
ckjiz48ZrK4cUTwLJnZb4De8q610ZAGTtICzh8Jg+qWNkV7fxaADPoP6wtASfAUAfiANOaLjA6no
RuL6sJKC+BUjuMjqwNcO6o9KpvNkYi4iPloDaPFHoxltLj/gFRkUbnjC+xmuL/bzLO530G+Bs21F
iG+qEgL028ags4Ay4LYOgt2NtN+YawSkRMr4V9GJdL7N1WJSwMf7NdJ2SII+VtGUZ1ttttt0mwRt
8alNg6LZTYYDGQB5AE3bWmCxniawG8/BXLGD1CkFId1VJagJoKUQJoraxZKARiq7Gucm3Cn0xhkK
lAUQlfbANEImyGq9xzS1pPAKCxnVvU03IKO5D1xgQvswA4d1D/QyBi1cxMEPow1boPt6bn8qrGn8
rE/CyjwjisPeozsG9wBX++SziiAnT6KaRCEabk3/1PtD/1Er6OKhEF+EkAJHV/yykrHUPKQQ4CvN
UX8Hvrc86GnBKR365qYI9FA/+qg8RNvK9a3NMJTxFwsh+Ax6ah1+jqAB3QNhldIAQZhv7AaVyE3m
lJ11LJS8/dx2boRMnt8gEgnOe0BJsWu/tqqTo+k2hm667+YB8CvW2g1uKkY/dv+8ov8PoBEfyt/5
p7b+/bvF2W4p0fX/IfgBCaU3L9AZ+OG5azAIe4t6eP0//B/Ug+X8j0uuRvUdkSbVdgg+/uVk54KH
kLkxZRZ8YAly/g16cLT/AfNAFsmbSV2I6uC/QQ+G9j+UkYFDEFBSBCLVeI+s1msQ+p/HmSon+rGw
laQlniGfTBkavSn3+HpBVBy7Myh01QgwIcTEeovXZt29jEZbIoYLXjhpPS79uSa1Q+3j2XcQVr5x
49qdnmpESXSIPrzoTrbDNyzrb+KsRqICBCFg3NKv1Y9J4RZfwyBy0CjO0J7Y5EMSmXvUM3wLvTj0
3j0MZpSwxMMOLquByLeC2rzXJFMFu4gK7IA0TSW6ZxPCsQAxqKhPNN+bv10IhdNTqbjAyQnYcIJq
0DHY4tppGQc3qHhTfaMzX7QO1ORGxFBqd+oAvGjDgUwfzEGCt5IowoYL3hP8JnTNUTiCCBk2Xhxh
YKeg19PwE/oSiQTRa4j6azHi/Z7VTHwq8NYcTZQbEE//14n6v2b6pyWFf9bGpOTtEDe59IsWa1Mp
OZbx1Om4XHFXqTfTAI+WBUFDHv50Ha1E24tatBzPBEdDJfr1L+LCxV6IgoYt11KHjJUYrpLoUcrf
xVZgDD9VgezvZm6jKrwr8mJK/55BlX/uy6F5mYaGLTBF4MZXIvPTUI5fRP5k67gNIloNNFhf/KIm
UOY4CFA/3jTQEdydoRRiByAbNX4Tadr5YMdD2OydFEmanahoTeAqYgdrP0PIYO3tKaGIAtqM+h4Y
EEI6c9G+say8m5XUh3eABkxq7YrIL8SHBM8ORJ7DdlA9w1d8Kg7gmJI7khb9t6oRp2ijgjQdka6Y
f+hB37hf2fKU7Q7p2IdwmulglPMvcHi+/Wzw+IefBigu+DH0Y4NWiyrawcxXQtPTmN+QzROpjCTL
zQjHUbI6XWVEFsIpas0y3ESRU0C60208N7B9jVf202kELAciaeObofxHscBeVrYhyvvsDj/jo9lj
a22rBEbFI2RLx97m2RhN24Fud7cyveWhkZVRkg1UnzSKDMC5TqeX4YlY5lboo10tUJmlko90KjL7
uzp265VM42yGgAfI8TkuUiwNO63TsQK6CCmMR+w6YF6NqEnrifBv2okIj6C8NcVd2w0jPZw3z8vT
P/vubQXwtIXMh4UZS3ooOB00OUlaT4dtfVDHGZApmEYYXGxHrUmeMj+uuk2OCwNKCnXjtbhV8Wb9
26T1wrBnX5ZhYQvJkiP9U8Byp8POSDBMBb1+hlWpQNEsHsYH5JJKuA9wNf6+PtppL0ZOkraALKYa
DMt7t5gk4A+B46OUGwHy293UdWkf/E4Hpe6n7lMDhGIPBHS+DfnAK1sIQBlTOTnvKMbqtEKBIsoC
znJhfT+BpVfp7B/Q5CXl/ATmQf4Mj3xOfgCBNxp3g82Fax5wCwPSDDMoqXFg7ZU0xwCnpJ6DSDbM
Py0kY6mt6ckeEX96mHod1xEyk1R8oLRgEaKmiWhjyJQdXqAfh6IZC5pgeIejXJHXOBAQo4ZkdJhq
Tc9lq1ozEAZ0qD+S5UbzHz2qSnO4URsroQvbD7Y6f6miXul/BypKwF8GzGAdspTJiZMHY4jgyEa5
Cgssp1ozbgOIBcCBh1QP7DuEXibow4M2OP52GtJiemzQEMv29BUQ2vKCORIzfkZaHolvMfhkqz+6
RiD9lbvYdtMv4Zzq2OuNAZobu9IODXq02FrPL50DxAJdaRMul5GUgP22qt1hungs03SI79pA1cPH
Gi/A+GBNRWYg1jQH7uxBpy58dCwZOf4JwLn17wWk1hTjRcB/KDCRbjnFIxArJ86O7Fx7HHblaI7u
rqUGaPKqQ0jCyKqzBeJuaSWyUX9CtrmajD85YgNDfQOlD8QyeSrgYrFHzbYK7W2n+9hxbPBlmPJj
gPWj89tVMrf7IhAjmv4kllnS+0Y0xC5/woEpKfWGeOoBjxwbrMJdbVCa30Q2NnLv0xzGv10X27lb
RfeJSTbIZ1TiXhnzEqGTKEC2m7KfOmIfDrA+wUpkQKh6K6ASpN8MgUXbpra0YrgVHQq/NxilwTkz
A3hgR3gHivJoIbHH6wPjNWw+hXDOIctFZvkHOwvHfQ5qNBEwhStNLXlpDDvAGgn3EtilZCWT+kBU
GInnCZiBfkdi1BQe/nITCk6JhVSS05qERzjTAq/+MpX1eBO4AOg9NBlh79RaAq86KrN4MG9DO68/
R2qmufg1DbmjEB0FnTX/dHIF8W+Ej7A6RJvEQRThAOgTiYn7pgKhYR1KBBvScoeCXDhPkPwBP8xK
2+g4DuTz3WA5PZSfJsOEaqAa4CMaYbeIDSM2ESimXSFG5BrxZ3DFWfcV+XxoolsI0Gp4HKmKgFKk
hpmNXiJ0yVRtVKz3bIiKg159E21nqLdFH5DhbqgTo3OHhWpqFnRdjRwcHGlia1k7KN0oJtb6ZMRH
fcTBYNuWJapRkPUhbT851sSX3RRlNRs/IX9p0ZHFDcu94WutusuCOhG3IjEJSNVhGOO/RhGr+DlU
RdU9luhL5ffz5GjTg4WhSbTVIkD1FaZrQ2XfDL7aj/dTgYfXwRkoED9osLKir7QBg6R76IHHOc1+
gBTRQuIfMmM84jff+s7PtA785osfgaTDzKKOU5jgoT20lFec0XfDL02PhsaNZdD/624ziqPWEVJR
ogeeM+L9LT7UU4rzJ2o8UMM+Fo6Dtu0ubXRuCspRmpF+nwaYRd8AzThUsGdFU79mdqd2d1geFuNR
qXX0QhRp1GcgHWZQGjLtdO1BPAtpZIdXJawBuo0gxFLbUgt0Bb3b2P8TToF+CzhXHDFqfh8+ghcJ
+rAKQNkGxgRFWsLX36ZKwKFjRDb86k+NyzV+slUTTrsiJdw4VDo+cFBw4VqsvEXLCNihR05gIdHx
sB4AFp4OamG9jYRj6/9BDA2pitRAGOtQC3S6PFK3oT8mUYKIDi5JM2mLP7VHehrq9HL9MT57Dxkd
pTJArDpg2bPmymhaFTj4UL6HoU+cfihHeJkdJheOXj8ggsszsNErHbuG6wOfRgEW9FEVYIxrs6GF
BGDLlX+Tngo9mISoYEnpfYStnx+OE0KXotOecw4N8ipgJ+ACz70Fp9KM9JUA7zTkITVXQWESvgJf
VOntWfrp8IiYoJRiRrY3Ie93k+qiug3EED76Oe/nSlR3YSzyfYAgMr2XoNfTsVIBAzome/EIvSj7
8wAjR4KsZWnF74OAymnhb0enTIN2RZXhTDw+N8NEcXwbv2oFaYw8aY5NBp1ytCt1U44AAa+v4un2
keMJhEpU0BHATiXg+nRqsYTadBBavcQfwhvQB1S8cFtGl4ugZkbUeGW85a5hPJnCwmpg3+LJsviU
CiamfTtA5y6TgvqkZY3eGKKCZ1Afu3c6R4NF7ePaYunFSs6zyKFfp2rZRMevXUj83xZhKwZVcZUK
ZAEVSqDhbcLTivHkmPp3qhpW31S4cscU5T1zW9a1uZUW0ZkXV3GT7Kwi11Ygked7SrB9uTe4tOBV
qIvjk3YqwmFmhe81An1oMo1ITcEuhq6t6m250uc5TUtep84DS9eQopVNrWuReU2ofJqYQQcH5Mmc
I0JB7jY08FkR2I8h5ZGrVKAxsF2Z4oVRHRdNQa5I0jDyk9O9FSCP2FDZUBAGT9uPhRDD0bLgQYpR
FZ+wipZyn9TAVw7rAt3CZEEu2SqZAyYhLn26xbBObhOGQCw+FPacqAdUNAYCezEV4NW0zPJcNVD8
gLp20c37FJuyYttMqo2holrHQbvyc87WmdIIjDh+Ex1DTtliwwcdShWlRVTVxViY0ClNsUDsuwo2
64SEw3s/+euLRMJrSIzkmTh5XIewYrumOjhO3SNKmWTY9ThgHjAIzeB+Z82vzoqcNRjP2S1ic1lB
U6KrRq2H2+R0pZEKQPGn8mFiJqP6KdbF8KzmzVBsu65TNtRusES/fm+dPr4sMjAePBEolJBs8+ot
djRUYTo5hH8HqTgm6iz4kCuxfYCkW35jU78II86fszYY7wPCuY/XBz+7xAj5JTCSqIZF5Sk8ne5Y
GmqK2V57mAqSziTVKBdFRfMZBcF+M+SN5g1KidNsnIwr66udxlNy3gK0OHk3sgwyAZfb7c2r6we5
FCUe+0OPIschwtqOHlrm/l3P/YjUCc7F89AmW9pm0T7tu+HGSizrkEDxQnzGUTaI96Ae7yNDubIg
Z/ucbYQOhJTnpxRnmYt9XpQWUUBbTwelGvuta3YlxPn5R5/1a0/k2ddnJIMaBwItLu3WZbHDjCqE
HxDFOqRRjdxTLtTbOWxaGpKm8r1VwuYeppYFaTdom/31hb80SUh5sjTP4JAETr9+YQR5baCefKCq
xptl9m2Cmk3wA99259f1oV7PzH8KHay0JNMSC4ACcOE/LlfaUJoRuPegob6qN3t8WlA5Q/bxgDdz
gvUBbkWoM6Rb4VTB4+hO2qFtYgtMSK1+KucJedq0+mZkAhYeiRpyf1r2kAGv+o2M8Nqtc7oiRA+v
Bj50KUyqXwRIi2p4i8IuAznxzoyAfd6mymjMfylKqnABBH7ywS7t5jnrVTg0W3ca1hDLy+G5Wl0E
BIDd8ZzCdVycCSQDR6wFzdkbCrs/5kqZfzSr/keihf2BCgKCnuHg3uZK1HrX1+j0geONkQPDtcI/
FLaO+npY3xxGWAuILQDJ9qDy5L9Q7RuyXWjX6oiakl2qG8Tp+68R7aIv18c9vW7luDJApF8FyOwV
w3m6DTWRFIFdTyrypI44UHQXuxzBhEMa0qJ3myE9/hfjscYcbIJFqn6n45WTPlLsoZRu+nZzZ8/O
8KDEdHHwN/wZamjWvn84oP4gRTRaX4RJp8Mpegm8yKlUzzIK90Nu1kShuIyZsmtbUnZDT2nlkb70
QQHNUdTkVmc15Q57s5BFq9MQJ03zaMAHQGErcZgoG+4x3I432WgUK0y903vknwXkSGuS4ss1viwT
pwaOkGMp+KBGFCBNOPXP9Jqlcd7k/BdDSdgjgxEKYRF0OjUwOORJwp+92c/DfTNNirkpitHZJz4y
xO96BP6ZF7cjZhZcXzB9FoNhdhOADog0Lx5G874xQ+fequpyk1Ote76+Sc4/oSwEc/SIa3kIlxjm
bLAslKpM1RO9a+9dFF7QJ/SrL0lT2e+KnuWsYB2AJSdxgQJ/Fmu0romFJhwRL4HEvDeNztjVQexs
w4HsRTXDYs/9kqzcLZfmJ8HxrJxUAF+SejvwmGrvgHNwighYTOsbxefRGPT0SFyUrT1s51coQksa
1EPZFOJCWhw54XZJH/aR8CJb6aoPgCSqaRPlLWr+SNE2eoUguEA+e9axfPhUDXWbRisTPr9MKRXJ
PjfzBRi9zEShySrT3HeaJ2aloT2Xjdu8TEuvouKD5yFWrdgKpu9fWpnSc9novF3WEpVso8ksTPDv
XmWh9CRrPceA1+5uimzpbj7hQdhN9buPJAUrDj4JN2hdhBVOjyQftzMcKKoeDn4vvZriKzrlxhaP
3ObD9UNy6ZvKQIntK6Ublm1jpcFyWkf8w1N1gnGRp92RvIkYMU3mQ6+4zUZXSnMl0b6wczHigKoE
1o9TscxsI/ADsTmjR9hFU7hrLbQMu2pObpq0MvfX53d+b7Nk4PXAb8iG5nLPRPAjK0QhUCXKMrHF
olF/RHATz2Mgc8+pyJKV8S5MjR1K3AdjAWzIEr+YWUWvDDHjCWBBO21uxycjzH4lUsv++sxO4/zX
O4ftASGTyQH/XIYW9I4GBO+m2SvdqH1RuzxrEbnN45WX/XwYKg+UZ+mkWUQUrvzzNw+fOzcZhjiB
5uFkAO+SVx5FWlEI/dv16ZzfLxTQQNQQJFEt5G04HQcz7VFpYkPzsAtgT3ARIflTVL/UEFgYELZ6
TyGz92K3Wis4nW8RCdUxTdhGr7yMRaI4I/WcFu2seb0xKF5e6X8cegP3Si++UzC2Vvb+pdEoQdOg
tEi+CSlO55mTN2gBHSEPkW6wkBEa1fsWUXscMVL7FkCd3bxzRFktNHCuoqhDKZaA8HREX6lwagmQ
uIbvFCIfr/3uhH07WqW/oQ29RkVdHgBG41mnAgroBVjUUjIh1zIsVlW33XdKrx7RV1IPSlb46QZu
PMq+1zfN8mO+DkakC2cHxyg26OnUTFLVImwZrOxEeBClq+6SrKtu5z4YtyoOAytn7rSmIFsITI57
WQLCaCeIxSPoRCrt3d5o96PWmscc/YGPnZv6yLZ3WXzHeM2DP9eQ0hvLfOGfqnfeLnJ8aS/H/oFI
xgtxOt8mIXQawCHv2yAdtxTOY0nKqTZJi9Dv9U97to5AMGA0SuwHeAxgGadDjS7A6m7QwdY21vS9
j9MyfCqrrsFfKiqTp/cP5pqw3OkYEIC+tvTfXDI6iDUknA3CJGxz7rBbyvduQYcUt6ry/fOi3ChL
ESabE4z5Yl6oCRuVZZT7WQurGl8vFO8gaBQN/b+hyv9698R4qDl8vD2MtuRlJ53lAwTj7AW01D2y
JOdrgr/Grg1z49P1oZYvOUUVXgPAM+wL/NqWYMDYbrq08u12n/lte4sOwJHUwtijl0RaNOnxtizn
YmU/Log7HAiqObLtQTER/ZIzDkLgiBi346LZa001PSkm2wSLqbq9mQf6u36iaXe26HwPBJzqw7fQ
p32maKCn+3bMPyGI3xyr2NWmlXvhwrdAnYHCOXkwT+NZ+Q3h41yz6eULA4XLfJzdFDGJYtpj4Wfd
wL2LvBpJ/vS9w/Kfg3xNeKzLtE1fXEdtjKMoSJFhD1piAusHqNCocZkCs4V+eltTdNDalff57JzK
MSXMkJUgE1hSFRA5VkaUX4e9MaXJn0jvXK8hXjgWpdq8dzPLoQzKt6w6JZ1lxKHHXRGaUzTsB8NU
NilaJDBl0+qYT3ayEpYanML/lLbYVwxFbs8hVaEzgEs6PaXRPFdzZVnDvjEUpC/sutyqqr/GoLn0
7cjaCKFkigi873QUhJkRhunsYW/rVX87iqTy+hDTqE2jVGvZ2tmWlDOSnQ6OJsCkJT0LS6JOr8pg
3ItK6DvXnJH6AazzMSwjH3V+3KLSrsvfe9nJ61ui6eT0SBNl0PXmXo38ZNS0uBv3XRwGO6Mt0luu
n2mviazy3nn9yKGAnULVprlwVuET5dTmHQ4J+0FM+i8MqUZMK3RYBWMZtZ8LQx0PPmnpz+ujXljB
VxgkeDNZXjtrMYdqWOu1Nuwjs/+jd4V234FdobhmTCslp8sjgYpEBoqSyCvK9M2nNBAP1iEtcc4i
NbiZLYUbBQ+mXUY/cOUaWYbCbH4m9Z+hFteI7YeKb+TTsHecpLyP7QT6U1/iRGUlegsczA+flB6X
MaUuhpUAZwGeez14khxKcQYCljwVpzumjuGBlrAN9i0qThuVkPjoBkH4lNrjCKg4S/pik8OMfcY9
3p03Fiy3J7X3xw9qU0szBwA2EySOXVJk8Er8EqgDqay6Jr134X6gO8w7xwNugeeQf/5mNXySR9eg
yrjX2vaPlqfT5x422cqLehZdsg48p7SiAWySkC9CoNlCuhZuNpdQbye3JbcvviG+fu/0ob7Xxklb
KTWcRZdyPMu0qDSQHOj2YlJAqkou1Z7xKkN4DT6OgLmMyJPigzvH6VCADsZgi8h1vEnL8X3iRv8s
PQKP4ArAyLDyi+E7A3NiPwLIVlnS5rDSevXQWM74YBf17GwwxOs+tGZrGu/SbfnXuCSWYGRku2wJ
zZm1FJc7lS2XAsTBIGB27hCnETsrwx6mT5y1ZsCFPW4BhmHXcYzRKFAX56tvQDTOFsaVZVWl/iZs
rBh7C8X8DBtibDc9tmzeBAb3Vx8P/a6so6BCdNiofuMxnTQbnHRaqBV+2u57dYxgolHBQIt6dH68
93JjM5AkUnpiPcBHnW7ypugzatF9vxc9SWk5J6W2N2v411uN8oq/EoOf73YZR9A7pBCEl/JS1oPD
BnsMeBvUYbXfgE+av8PP4JbxcarrfUVbuVAvjWfQo7RlwEqnYnG6tBLLkX52kLkOkh5VdWvy0y9F
GnWo+XexC8CEdSpWBj2/xamnSfEFCtBItS31IFvcHaoOD6h9U0bJYaa99k0NAFv7Iojj7fXlO7+j
kHqkqkC2yDTZa6fLB4JuciaMxbCF65rfoocWmib28O36KJr8z5yGSqfDLL5jYwz1gDn7tO9Bve0a
uw1ftFqNEf0lQv5T6Y2tPGh6oYFpxvPzG/BQfYfUYLrHjkg/8KFpil//SWcfmUjnVV7QJlnlUy/O
V0p+pxfECZ6GEPQuA96GjaOv4veKTeX1oc42EWV9B7QQMT6PFsHV6TcOqmD2Me4wcbHsuyfAg8Y+
yNQSlmEF53ZKunHlgbwwIDoh5I80MJBFWTZLwiHp2tDWhIcESn6vsu5fdQdOj+PC9w07WxlXgoGz
R4Gwio4af6MKp/FlT2dI5pa2+RQLb/TV4oOIAusZ2rr+JzBgoWwycKEU5VTaJ7dB56oZAuOo6V//
yGfxiBxdivDQiJIN3MUOI9hzMeHthRfkYfUdQ6jhUaU48KI2bTFhCRHjRIBVAyQNUa3s7vOtxLcU
iADR7YYzpy8idDscOgPDL+HRUpGcJtNt9qZudtCW0dxb2UxnITrzRF0R7jd1D9phi31b6nZqGnMp
vH5U8BQDfPzMF/2DsF+0M6HV3aSD1u2uf9tLE6RnwNEE4YVv3+LbmqVaDjxFwivKSblLJqUZdlC0
bbwyAvzNVp7aC5sJWBsKha+d07PC+4gJjGkMre6RvUY7Q0zjHR5D5a7Q9PKTXg61pwZJ+tBDXNuk
qih+X5/s2Y3IRgFbBwWLngZRm/wYb6K2IJ79uStTvHOsJLv1O9s/zm7crizjAt7FZySGYLOyjPSJ
ALQtLgWU5rBuwb/FU0bV/1aN+XBsIsN/abI0sHZt55PhIV+Whvt0NsdSOhr1f1F1to2VX3JhviY8
UMlB0WRha/FDTDAJTUlvzBuTwPxagTY79mlTreTK51eSBBpxO0BdIVhYPtxWPTqIy+MqnNbRH0NA
LtqoLisLYjy7h8K+hnW9MCueT4smP0YPhJ6LY6InVtCTnRge0cLfIaJ0O1Nx1vo2ciucvGosHDGB
S/WMR5j+7elWaRRejLltDM+YcGwtqqLckII1N67AnP76rjz7flQYYORKaUuJkV5KFiPXSmoHT9GL
8GzskW4AGmRhr/CEU91HP0763fXxzqbGeGxKF3QrzwhNotOpEdpGrT3jeUrhxv+CREC4A/afNzuj
rnV/5e4+u9MYDBVe9FdkWRWc/elgio1UQhOjLzSJfPqE/E/zJcOXwdP1ObwlO6MRjyLRSuRzYVBZ
O0Y5lgBPhQB7OmjWKTVMBmYIuLO8L3tXvcMnB6M6+hR7y20mrB+hxF7/rOfHHu8aFa0SMjWp5bbs
PLRK6SKHwVQxOQieNKHUOMnr9U6z0OeJQ0XdF7jebHo0Rb1OLczbOsc85/qPuLC28kjIfjyleqCl
pzPHIzFQFAu1ACULzX2l9j0YhzndpKG/1mk8O4ZMl34tCRtmm3Q/Ftuo7LBIquGqeMJ3cSkbp+Bu
jqFwXZ/QhaWUguEgKIHE0QlcvE/K6OZoHHJlV0VoeGHkx1tsYUNPUSPjLkCI487PzbVG/6Wv+Nqt
AhwMJmWZiVqdPUe2w0qOrPS2S/P0FnxKBB4WFs/1+V04/EBebBSI6YAjALY4H46fqW5D84FYNVZ3
laIrWw1z9F1UVtG9Eoi11vel78lrQKQLFJai3GLVdAQGafLgklMjXfVBtAUtiBzDIGCx7lbHFnPT
WUnsXZ/kxe9Ji5PqLeeCy/t0V2ZisuIKFoQ3YNO+qdoEOzSBs6wKe21lqAvfk3oJDhEQa8HfLmXU
ACyPoq9D4ZmpMhWbMiWkQVDMcL9DtTR2gWnXK8/fhS/KiJLHy/8kXGoxOSueB+k65w2YZe6COp6B
Ngv7AIGwxtIq/GvCJnslC7jwQdmWjEVXlTdqecxDGwWWjlXmCk+DrdUbsTfYTrix4qw5XF+7s+Db
fA370W0DJM4XXRzAUh0Nkbi+6unwOL1ELwv0zINip+PiKrl7s9c4c7n3fXysr498aZISIk6hhNo4
Ff/TD2vUzpRHXQaoKfKzHWDCdtNgvoXmijP/F7uGwoMM3YgsgDSdDuV2TovtLFCtuAzAM1XjvI27
PvuAOA28fKVdK3NemppOUi5L4pJnvjgQCchsFIy4YAK5cawJ6IRv+NkNCIdf7/+IhEncLbwJMuw9
nVlMI8FWk5xJhVMufg1T1lkfNSVUsXIVwfxyfbTz00cqzPPDAyTRGsuHd55roScuF3VJ3uwphpvs
I1LGA2oX6S3mW2uh9vl3lHIT1EhR7SakWUrEt4AIkHPIDa8LVazEU2ANoZirv3B6DZ+vT21BzmFr
gL2UhWlKRZIsgnTKSfJA8QC2aNQZQEwNO38sDT+s/7Ywak6xbo7sujqguxAHntlCX320apEkGR6c
Ius/lw586Rsx2KhPX/9V55ePNIcAFobQG004d7FxS1q7VaEkFIYD6bO64VVMgp+jZczZzpz6INtT
TwfAafdRoh2vj31hscmL6XBK6AqgZvnnb7IppPQxS8XGywsSaAw8I464zUPhYEaLkpYN7HglrDu/
il5vWTqcBHYmALzTAdNoHghDctfrmiLxugl9c9/p8yMFQnUfV0rzkOm+vxn8vli548/7zJxTKuLg
bgFSC3NZCg3tVseTawTLGZaqvzEDUzpQAwCMs678Mff6iFU01NTIzK17dQRwjJ5UcSjmcfhs2NWI
V/osVnbk+feHfkf5UmZeLvH1IsrtYX7reAcSGhlFeGeKptsnU53fhUUxP5am8/G9yw18jTKMA7CM
G3KJYQfEl1kxQF1PoRXwqRJoD2xjp0/Q3bGxIq3wlk5Xdvf58aYWIlNL0KXE08vqC4vplBqsXKTT
whwhO+x4C0ikVuH1GkJ2K+/NeSUT+AfRs2BnUaAgJzvdX7NGQm8EvKpINuHN45Tjxmo68Ty2c76z
mr7dmXMCYT1Ls5/coC/oZdjbbKSnahZ4kV//3DLwO0lA+THSi4CrG5wi0MjTH5Ml4C87rRb0XLL2
kLbulGzhfoXFyqE630WMw64mzUW/BzHq03EwacP9LaTChYBn+Bkb5QhTNy27ywASbszU+fnuaYFN
ABItq9/6P+IZby6NJrGwaTJAliYj3xgVB/PRCQv16fooFzYOs+FZkBk1fEL5529GKZ02KOdcpaqV
xsbndgxTnCKTYbjr8qoTm+uDnd/B9I5kQQnlVaBRS0LsVCUTSbBPjRDbwR+h4po/YCEF85GSsNLs
S1OaYUY12hUrS3dhllQkuQ551yUAc/EitZrdyohNpkVzd2cimRFtsAKtIAsq6pfrk7ywTaSuPccQ
PVqi3cV2dDTKBKNBTcucwgxLV1PfxTpyCDBAwn1oJ+EKAvnieK8+M9LXjCL76Qo2jjXiL2yhlPW/
nJ3XkqNI166viAi8OUWuSlK59t0nRLsBEp8kJHD1/0PtkylpohTfPumZiJloEOlWrtcVS3JXirA8
BhQs92FXuFub7s/u/+P3cXenClxJ1pf6QMpa6Us1u3unEv4usmHQNgWCfHyf8RNMfHXrRFkH5836
5rxmcVO8IFtZZTpvf6BDDjVu+aG77+QSyH1bq+CjkU8EYhPC2+/MsA+sGOKJm2Ls3w/ZNij76LDM
wMFmbUHXbG9uOVfziVeC3c6Gy6zCcfVy/4N6Kj3Y1vuaKyBYuk0q2QRRowxw0PwfPzePWtlvPvpX
OqWXZ1cm5JKDjLp70Nf2MW2H6ZAtU7ZTAv3CiMj9xnS62k15HkSztVHps/9cijG9PEkwiSOfjiB5
NIY98cRtvMyW8m9sBlffkF2AexKcNKg2tA0vDuXCraagHQv7wNIUezW54jBH0t6xk399/xNe/STI
Zew7DBSIKS7RFytkCo3eT+F7H/ChTT8yabwjCoXshpzz+in81eDi6waDC/tlgYnViQ2xu/cOVmM4
+FEWxABhJjqVWFf+z5+ObZGbOPJcguKCS5hncTCXnRoVHhKUTb/BmPy7pJ4xxipM/T8Td/GDhiYH
eQMJFxK5i9VXBpb0GqcLD3nhAiGZUm0xRnLOiaNOpWkkN2z3r7/iGtTCRs19j8r1claMxVAUvmzD
g4sb6I7e53IiSN64e39GvNIK/72nICdfNQ2r4o6OGVqgt3vK6AfwgBvVbLWhLT92LFmSBYbKefC3
kWjtdIzHwQv0AyuET2oj6kgOYKWZc0SY4Jc4ERZ2xBnSB4QlS2KdSPFxPOyEp36Wewsa/o/Vo/dv
1qbyo26xzUUA7Dx7CXns1MPl/Bn+7HBKCt/+qKdBmXE61CEmrEzkPNYi9X6LSbXDBsmv+TCF5vQz
0zbejx3d4ZMS9PO2ATHgAIvSjpYjfSz2v8JtlR3XAdm+sY948SXVNpKNyEa++Wg2oxrPSRs4064p
C/9P5PRojO3MzT4lstQ/K3vJoEsENEjOae9idcTm06m7xFM4E/ejVvsB5+Jx73tdvmwhs1UNcsm0
6uK0MEWw87WdWs+hbPs/eiDE/QDKS2YwDjaYZnnTov84BNAH23RiNcJNdHI9bGbpFZW7kSUOzWQE
koXSHoda4ygg/MnrizvLE4NDtEWYyqTe2kS3V081vr7ZLpWpl/x1XGK3dpQcOFoScuJU96qdlnAT
ZlVn9ZvcNWTHx3MHegcUonm3rxwdVVFMOnWWGPuoz8R039Rqmv7iT+91NN+caGQjGub565gETrHE
BNrI6NCDy7vbG3Px4nh7ZVZwVwahRgt9DTLUcrFagrR3eSqag2hdta1gjpRxlrrLfgCZIGGe5O7a
qJudVGFy4/mX9QPVM6Xf6q+AtoJ6ft2n/1UBjkvfzEiOxS7xp+aogv5nMq4uO6HR7QNyJz7d+LmX
zwP6Z8/iOFsF8ICMF/WRZydZuWAldkydqk32mlxyuV8mAop2TQ1MuF2yKtf3rt3a3n3Qd6HaYdNl
n6bFHKJDMHm2dwhckS/7MenMBMNSidGybwuU+zha99O3ps+CLIbhNpkPhNwXyUfUamimHFxHu8eZ
CMojyKrTxVho8afBKnipKMDHryoNrGZnd9pWWz8o6Fd4TjEFsex9hRdYpa3kCUNqjJPx7KyLWAcp
NRAgRi2/97CRAlwajAxEFgXep9ZGvf9UwGI/W0bbNfF63P4i+H50d7ITon6MsHhwDlqZmXVnC7v4
x3JF4dWx2XG5itkvRPSsA7v90Isx/c5IVf7Gwq7vQVh9Pj4QI00cje5U/lFj2mWeeNcp/1V4oDdf
yCFPl7NaZqgjidMFDe4KVQDjsi7QHGMlAO18svpeP+cTbrCHmYidEmn55DxEZPrkf5yFUD5ussmw
LcBgInfnAYcZZBkCRmcb30NBGfuWkHLeFrms7G+dSrupvdN5lrV3IU62OcahIrVga2FmRlAECdre
0eZWamxHGXXpszMLc/qIv6D1R1HQWSdaZlaK7VEbAY2GdlntkgiDwI0r8Sb79v5M5NJ2sfRW0xau
VzQEcOelz38x9Unu0LSawuaIP4zVEWBIFyfYoyBmwWdG06Qq9lj2co/Zhv+pnJLpnyhlW3huSa8M
46KBKRz30oZZpmjsDHdLUOe/MIPOHtOGI3xXjS6+eiQQtO4uZ0GkDmnHJlJdvAhnO67yzK6fmONa
YNVp4vzazoulGC+zaZ5HI9XtC/Rqo9p7YZU0O9PUXr6pu9qRJg5k+KudRxlYOJTPJg4oGzMjO23f
IC0tHoxK5Pmu7qpwxNYVC73wqzv37vLdN5bQ+2bLsvkV9pmDCR+uQT2pIilk/wETITzp2A/skqBH
HBL/5nMStWxEfi/mR+WXjXWch2LYVfVii32UlZGUfCbHyTcBvMD+B8hesJnLNsHoLWsjdRRL5rUV
+xmZ8/GcdF2+zXGgX4iFF2myFzQAH127iXpME+s6+e771ejHtQs16D4fgmbei9Sd54ekTFtIb0xG
tUlyRxyTXhoDJyeO6fMLtmfRENvmtAR7L0cqUnj0YF6k1vXdHGVTsYFLN5j3c40n08mguH8xvCoL
iziUk+45JG05G+SjBUp8Lghm+bbIKsE9X0tWH74yBsHE26pUlbk1ndyYt0nZFt42aELPIPuyXaO1
eptTLq4hVYWr79JcLVA2xnbUsZ+Rfvpk1hh7/Q4Wx1juxOw01U5lctBmDNdTlC+ULN6Xqav74hN9
54UIKUuER0+E6W9ZltaHdkhH657Pb87EqE7im2L9pHcYejHIAuZ1Z2wTb7EPjilEEGu/QW6PiZjz
Lemd3MNWd8iJfE6d7pDj+Df/rPMxsp567Fbmn23UOwyTZU/l41RkOLejUpk+pUNIjIptKr2FTgws
q8ayvksbfMG2s25xDouTPPOQbGOJZmO07tXl59qYkx+u0SrnKVfWwoALbWZ7NNfVHWFJs/0pWMSc
n3vso+gYtWOTf0qcvhL2QZdI7e4jyewfMPxXjuy2dH6Kare4up4/4Xrp/XX5j3BD3AXGa+zgi1rO
cSQK1R/qlGPuLu2sLPF3syt7dyNEu4ifwQIq9VUniWtQlvv4PZyy0BDuMVuyMNjXVuGcpRH0+m5u
Efs+ZFEXOKclMSprWyrRjoDSGJDG2RJO0c5effb/AJ+N0Ym/y6NMTZyh3ZlBFxwGf06xWUzzbHIg
TRr5siFCgORRp+j79sdoYWS363vf/m0m4AC/x7bN+21WLSp9IWBCfnGtDllK7U/OfJi17TabqM3y
0zBMxfwgkUxNtJ44XXalsox7uhkGZd84Uj3j1x9Fg4hn3E/35ipjmDa+rrJvaDfK5kHoavjc1Th7
/0P15RDTgeSwPWLspy2c9k3rT2pm4paVgLVeEv5dbq90BljdHPYrRnZ1YdH+rNrQqP0jCLEwwW3b
ptmSt4N1b9A6InyE1InZ5pjm4dGwuT/NsZxtYsSsISgSO3YGGQUvxdgvVVz0ZTl+EsIPBTQ3D+er
SQ+5veHwKx99/q19lCWN7Rt3rlco++1v4MbPLQjK93pjveQiu9yEiglw+xiSo45o0mmG8h6LvEhu
sUgvKFcb/OvLugk/u7XXVbuuCtrgOXRnhwp8AnU4E8iXm+uVwiIioAH9TT5wuREkV6QpQQZUzJWz
w2ulsb72hRJHt2kt72PtFu7X0FOWiq0cb897QjqrW3yzVxLC25+3SpLoj6+yiWsBSqSgiCapMx41
jKR2X9am+TD43GBbJesnMZtFtFPuIPI4Sqckg2bdf5dz3TjbGcPYoxHO310wlb9w0Ur4nNU8fnaH
8U+YaPuWtvPq2KYbAv3PRnvMmUlD8W3F6oJ2yqCf9ZF5NRPbOLW9aOJUtADB8VTkot+EuTAfA1NP
zX4loP2vJirggximr6gyFBZu4muN+6+a2R0yMMjEN4+KXuNnwCO16+CAY2Iq2PCntKJyfL9Yuaqa
YZZTq0AggSjHGF1cw4U72KPR9QTQMM3Lg7Uk8xITtOcPUywIDLE2apCG8fH9p77CkG9nBfRgCif4
eTTf/EsoLyVXj4Cd1jsW3LjqF5JRSCPY0FUk6tHOMv/Rk+OS4JgFa2dnDLKaDm1WURC4k+Etz9GE
XWQcFnr5x5vnxdv0TT2qIU48LHQPi5H0v7Tux0LHSmszwKXCCs9uFHT2thqHYSxuIDOXDWh0Xd56
4/9/ze4rj4GhTIPCc6bwmJJbct9SED3RgY/OspuCv4PUxob/4Wb++fVTab/SDX5NZob3d9HpipyB
ZOyBxm9bBsI7SCEjfdfoYAyf03Ius09F5KjwHFoYP9+qcde18GYAwbtwn4TIQpmLFcHFTK0Lx6Ar
1FanvjCjc6hDfIcV4qT0JQcQfSYJSRNP3jluH1t44dtPGYar3t5N5wQjNIkl7h07cP44CzESODd3
0isPU2WX3ybSBYetI1qUB9xv6n96fqODF2TSRjfkjFfHxyuZGcQSieEryfrtckv7PhtsszaOgT/s
5yhPf2pPzX9ZCN4zZ2G6m61seMKk1Ps7Yx17o7H36hj09htipQInh9sCiwETxLePt8e8rfHXLk7j
4nTWNotSfS5V59OnofSotlNe4H09EUHVfQxolHac/F7/jLG6N22StqiC78SxN+nODihwk824VEn1
K6yG/GEOkrDZFwtXzg0JREE/xRnUNGNXckpIwkfx9FbPGsr6GeNHd4onlwgE1CwtGsm4zlr3j+sZ
LjfRacbAJlWWr3ZYqmfpCawqsk/DbOswnvuiNb63iquyuHcJaQ03NKsiM4s9SyEENrOEhKb3944r
lh8Nw5Xd69DjhebLP95+tlovES0xU5y0n05L7ESzOlr9oh/pnTcH+gDiFIGKx6aV/mmn0DoiKlI/
33+Jy5nDMY3/BLQHmphwnC4b9VHT5mniD+OplmBA9yWhv0PMGrcIMhlHupqOI3xz61pSO3vDa8z8
5OaNWe7/59cAC3fR67ERhBAQ3n6KaVm0FZaZOhXBLJ2d9oNpM2BfP208O6uIywpztfPSwngYp6qM
57Fsbkzi17bKvycxXwKOp0nbBRYilMeL0ZBRRjMuz7oT0RdpeFi9GJa4H0M8RBc1EP2RJ9PYnbli
yV9up0ISlLDseizUNMglxiUby4syxYSiHZXR7weZj3Irrc4vVKxMe1Z34WgOYo/OuD83C8FePxPG
ODqOuglPtUsiHTZ+ZXvsCcDCkD+UXevvCVAzDujSh3r3/he/RBf4ueDv6w/leF89l95+cW3ZzpIa
QXMyQv/3ZIbGuBVZ8TXrVOveABev0PD1WfQPoBYwviB+F88SQoUl0TbNadTG7wnhmRsnZUXyztjN
+aEd6IrGuXSCZi9rVX3WSZZtl7wavtORG++hxN1ce5fVAhu9Ca7C1H/1M7h025hpaGo5C3kyIL7m
G6VGQtPqolMb06OFubH7fLmlhX3lGLydYavbFHUR85vN47JWYDvxzalTwwkju5BbkVe2zt3Y2P14
pwuFm6bbdBXBxL1ppMbHGdFg+9SRcbEt5lKV35aMBtW3iEbHU55FRrqro1KeuNnZAa1RaQ1/8InX
0z7wlzI5CPr2Kl78NMi3dVEI/ztJ0CVnllPn2ntE4FLoF/ReHLrca9U3w21yQ+w7vIWaDWFyFOBl
WZiEe7w/7656Snx6GFZ4eCMDXAmcF5Oh1Ynh1unYnJw1lHTOPDOFbNK35R2xqVGI+VdhpVvp9d1C
CpJqfyPrmMK9JYSeSWtmfh5RRZjbHJYHYZzCz76UZPrOd9NiGWLbzrZzP3qkld168bUKuRg+1Cbc
cVaBC3ic/XbFqBrUP9ONPAUBk/epbzjUH/KMxrBl4bd7IlfGezQX6SUHwy697MkY3aLfDI5f4PtM
Rk/w9canXJ948UbAq6szKCt4dZh++0a2NOewgALBrum0p8kfIU8OBEtYVvM0dGH2rHWUPHPBsO+l
53WkMreT064c1ulrKmFL3vhE/7GqMFQIV6LJykG+5PVMWZVoPZTOqaeHTKtn8XUcWPVycDtA/sUE
e77xxKszFDLdSpgFIGVjWR0b336CZhhLKzFMdXL0mMqNbgMCEx1V5eaWwazaOpautvsPluB/2oUN
HdatQbsIok1ROt6NEbn+APx8XgIXBuRBV2+jAzdJzdaXJwI1/fy+XEC+tmbqjv6vINV5u+0JFTHu
358Gr/vG22mAzB7oe4VIMLe6pA3boiDMw2nVqabL7TwQtZCQijAKSLbgBXny3BauQQ6iF1TVJikX
/3fLMOkzFKDsMTIWetmk3HRf8JLPChJgxmw/YH9iHs0pKo0DK7lvYiIEZ31qnXL8IWz0OLucNOF9
MhdOfQPhvKJHMqY2CDseM+vYool/O6aFII/QNkLFcVEW/Sdyw60nUfpdH09ERYm4SMSSHxHxj0+y
7of6xVHaHuCO2SL7QhlZ3ygNrmok7gXs2KthEua0cGzfvo+bYjaF53NxLvjKsqAQWAoC3AurdwBB
FC2duE2D5oudE+SyJZzIAgQwlsq5QfR4LQjfDLT3qurjYr1iUUDob1+k92S0YB0mziJxp47Yg0b3
+lvjNXa0qRH2g1vOgVTuXd5zVY3rHhh3u9SWOs9uOqiTDqXysi2krCyxNnD9QrOMjSGypLUhH9UM
/+LQOdGkT5PmHLRkbnB1TrFZ9ZNxln/en7brV3vzY+B7InhFgLpmR6GufftjMnAnrdLEPkc9fgBf
zYaoErvl1CIVZmzFsMnaOfH2i1xU/fn9R7/yqC6fvWpbLHddObzA22ebYwSYPPTuCTTKnepNPU9k
DZlZTjUMkokX/ieBy1HGu4ASeLHTF+VIfnyiZd/HHVFJeHJZIoH4ofz0G1Ueh1g/pqG3z51MONvR
U8WpGswp/GAD3W3ILfENM9ZWWRknldTddzscmg+GAoHF5ytS8mwkuVk2cWLPFfpmWTgfp1xVfZwN
00TIVVQ7T4oEJONANuicnmlDymOYgf7swIRTtXFGYr92AZIs/1vVD6TEYlM2PYBv181BFeT+7iEk
ttNnm37rFzWCrG8VCN5vI1jM4Nz0bmZtRN+Ev8Mch5BjVcnxT5XMHBgQwns/xsjLqQ4NxsTTwQ+M
9kTQK7C9qmz30JNB190Bq5T2NkiIj1iT8tBenls/6KllesS4e7/05uhkrMb/B90F1n3RRg1BTYM7
zrv3R/hVkX4xwhxFq0HN2lK9YrRW5uxBaTGysy1bJe61EnVrcZOCnBXjxCXuM1sn+THqhiYScSia
zK42UgYTEQWBogYbi+QMq0jZuyZUjcA8Eq7OV/y4oydPjCtxzbVLqiNtl2nxCJlq/tS1NE92MnLL
feSwVR2hJhQfCY2y6gPjjuhg8Xy5FNupJ/AongwB+kjETmITTde75RqbOwchwV12JKBNvP9JLpuC
q+uBjTgIbxdMvFj/b+f8gMtHl6ooOgW60n9bWCYHnzyrb4vlJs+mgbAwHh1N6OKU1dGNHfRV+/t2
OKCU0x1mR6ePTmbc24dHwUyQVuWHJ73mSIMGCu31G9wq6l9BRsztZ25mZUBvPbJ+poHy8s89BbH/
yws10YY5Hc1x4xu29ZNGhlIyxhJrfnJ0GozW0RLFLD5zw8FFOS5DjOCnDXia8YWZttD39JIqfUy6
zMy3QKohquRFjnqfu10RfUmtLHoKk8XpN6pjpUrCa2i3G8AWzSP0iQYrz0l2vyZraoCv3h+S129+
8VnQNrgAby6EaOy23n6WBe9Q229N7zQNJDNQqIPxRY+W1w27qVq6fu8E3XjwKkHYTuYZ1TfXYME3
MSyJbmlp5fYi+tvJzM+PZpbleVxjc2F8j2QH3CEqArj2AbW/vbXazpzEpiKLavgwybBTxq4BSucY
rW3UqLFVlZwYHmHH3cGVazxpoqfI/+FVJGJ9tLopbB7CgmTObdCLnhH0whnYeRK5ey8do+4+Qoas
necC8tJ4VniLkfmQTUu70VY+ezvIJU2u46q1ra09hEt9kPXqggX8y2d1gzF4kRW3oMcoKMSHug66
ZIgnf8YtK+zbLvnaCFOsTohzp7GhCAtXfPMTh2tbz8oxPqvOXU6Oqom3i9nqojviVnlZ0sTIkoux
SZf/5HkRAtG1uZF+eX8cr292UOeowT3o5bCfrxwG89KEmTsM1qls+7zC3EiGP6m5UtJJe4xof1v4
RWaxspJlB79pzncz4ga9GwMWwHYgTyuVsUzm3n6Y5VhYTzIgpeVFSOV8TuGTrg3hiub1jwZvqOBj
mhWcF56pO4ejacnGb21fBtnvLsNatF4vINEu6no32kRKcISF6TJ9jLrKymkvi2rfZtRPN0gy/7G7
8E7Im338noj2XCvjfzX8YeiEZVhF88k3krA/Yjo5PDuG6wwPrDnbPLlyhBoSjUPePwhlLrm+8QLX
5QSMNZo39LNWgtxl6osGdEQWPVqnwTf79KFQZvog3UGNG6tMzGw3k05WnWAHLXL//uiv5ejbRUwV
sfZSsM4G/Lq89WRlw+wYGnEGeNXFblFG/TLZJfJL02uDGzvpFQz12ikPuGTBhWK+XdowKs+UDrr/
8GSl1Sip58PUSe8S7FiwtnF03XwbOgi9G+3ottjQEjU8NkLDsPaVqeyw35bD3OtTN4vpEKJWc2Nz
ScX4Urd1ad8zXXVFrCFu2OmNz3Q9QMyKlSq5Mty5G60z6F8zxLSKUGT5aJzKKQ+tA+igWcXBgqDp
Q+PBQu59b/xiDasU8f3xWafexfhQu9MTiLgfgkuu//1fD66w+HPsYcnOYHGt3qIQHO5cHID9A7KC
5U4Vk/X1/SdeF+ooVHkgBri0w69r27qSGIRyGzl3Te4Of6JR2z+QYYTjASebtEV3jGUnB05CsF8c
0aPZAAdB7uKCLjxN16aGKJBBNV5izcGcHosit+bDkjbetHVFY/vg9FH+ZTZanT96adgEd0Pnyluh
Rv8xtbGIY5aBIvKnc1knE2IxGUrk5zDDeu/TgoeX/dkcUoh6MTWwN97KtrveRuBg0JXky5lctayL
PnA6jUOXiVycFW4+OCaY0BK3IyV08kw1HeZPoZlYbdyrPvs1ICLqX94fuf+YKyuUscZ20RlEVPJ2
rnDDCgScyujUkb99nJLFZ3yCwnwZMEd6sMtkGW+UZRchNzScfUjrnIfeirMCCVz8ZDeMSGUyyT0d
tRXQZSYba3zJxwoPOsNsZPetTFXeb4pJ5lCEwKfUhvzSLHy20rn67qdWmsBZG2HXfazGGZqHbc6V
f6t5+R9T2oNJiYiWzikikUuLftPQQRv5Mj13UULZHc/GWCy/obwOj8ZMOySWVb7AmqudIC7KrH1a
lV8rF0sl1lNWt6pO95B3DHX2Fe212LerzHiM6tLPN3Juwv7OmBzvl5FYBoniA2NQ79OgGtMb3YXr
bQhDRzZkdN1s2ACdb0e4Hrp26Y0iOzeTZR0Fbq4wes08M+7yrLQIZzcg/ZZrlHfd3qJIvCqg3m5F
tGmwBl+jW5D3XCqksiaToWXkwUkLMX3zwrqn9Or82pZx0OqUjXdRpHG6vUqS1YQIk5SNY0LOiuko
4po4ihnrixl2m6TwwSf95+KWlfws4GUsX6BTD/OuN/Ko+d51s3Pn+cWYJkDH2XqVVyk99l0U0rLZ
TEtVF9sGPlS/6zWG5efOqob6t+yMNpdPGWnmvdxlxijqNJ6JrzOijR79OjhPTtB6n0Zoz/dARq27
7ytgtJjzjh+xoBrsYwgS9U+W6cDu5UUkQ6fFZPzQjplO5Z6IUIeN//1l+x+D6q1q2gChFsKpS3PQ
ArrXehFPzyHbVLXF65/bTJgtSJMBG/Rh6f1wi7cWJKz/+cGrDoR2/drQZ0jfziZwaq5PKYRz5E5D
wbUD8rQcydE1IkMaMQ03cQY1vXWX+4/7FIEK3KfQmcNMvhKRBllF5T0myylE5xMEGxh4vtzP0IbK
uCnD8a85tSKJiWS1omPihsuDVHWtdkmvXSP2BxdKk85FeBJiDncjlWmw9tKsZI+LUZ5vFjOqIN2Z
IONfcSWjFd/31dw/UGxb4V1CD2A+ZdEs/NM4Ewz1s5wh/T4aAd3nD0vnFj/HiVxp4rF06m+8BD6b
3g0hdFJ/27tFUo9besO3aC+vp8Pb5bUycyjCOTyAd+2LEkPZlRE4tRmdPKsR1j1hVYHcOqqo5w9d
3dRfWCqUNZVIo0/cZZrvUA3HcMKkSix9QMfUy+pDXQvjz4R75S2B+X+8HevewdQIV8wVB7vs3o3S
8LIkLM9TOSwJ3qOi1dm9a+Xci6KlCINDajX9g85w2v5stxNZvTF0/Rxr78kask9RReN0S4s5d3+O
M16Ot4KBrlcRTVfKM3N1R1kFiG8ns1p9USenas+jp8XRDEXSbaWkmEnvyYMW8wGTFEwhXD2IWt6o
a68P3vUKjHhjzZZFOnqxLetZLcUIixQmeB/+gwZEwx2X+Z0saA7Glt/m7v79pXvdZkbqTh+VS0O4
0pYv4Tg7QMYiErs6e5MvuDeUSe7fRYkODzKvXywCE/8pQC9i+HfzJ19qTDE6HTUvJrBde6OHf9Vi
5uAHkKQ9g9qBQuvi0wciaHuS3mnU+oupN0VoIyOStlF9TVN4gZtOZaBbe5wmccfLm6D+KRrLNYYb
r3HFQ1xHnj4e9wsSDq87zEU6ha1d9uosltGY8409tua4pbwOseafvclynz0AjqcBgoyxgazqlS/D
0o1Ia/JqNhYDxscUZvC3zT4PP3aNHl0/XsJEGZ/70nCTFzZDI7vvl3Jp71YqWvZMvnzn37pt+FcT
irMA8jpkInDetYJ9O5lLDs3K6fL+nNZhIX4Ix8nqD342hhBORWQf3WDOG0hXbNvwKsArt2Nb5voL
dk/FPvcNuPscXVZXbMjWS2oomfTNNmztwffECqr6I1E29QcznzlvynJJfiTFSPB217htuW3aKvxM
HkaDRY01c+oIx02CA+6+pSB9FEMetwSGcl199JoidzZGlkwOKeOC8kBtFfqv6i4ZkircL9r20h8+
oqpx6xLx7e2KxmpAjJOMrsBi94h2iDsdqsfUKx3y5pvI/ZFoYRlHNdl+/8EoJ3zii9pXsZ1Jcmhh
ktj5nfJkLtGsQai7H1geXWxpV6m4NdM82pH2ou17H1ZDcpdNFtChV9qUdZAbAoyZVLQsPwlb9GhW
4jbSpm2MgZPtb0q/CKsihrVcGl992G3wIDNHQph6f/FebVV4Ka63X6pmzPEgjrwdXVz5fA9RSXo2
/NoafmXeGG4wctSoz/RgbKOBoPmU2ARn9/5zr9FrHswJA2gQcJ1kr3r7YJW1YCGhn57nJdPBpvGM
7K73td39AyE77495Z7XBnYRl22xmdrRfnq7978QTFpJMm6mI5u+pxw0q4ho3AsHHOm/q4b7woTUf
U9fCmSJWcN5+ZZxkt5TQ10SMAIcwYDV4xoSWXRXx9lQsTmXX4hwZ9I0OlpiDLblP7mPgyOQMWgM/
FIMRPHKSUpeHit5TtnGF5cS0EQOI8VA6b/Rtrrdh3mnV55qgpnBFL+XSKfc6JcuqOjPnyY0necAl
4MFqZHDu0zQ3Ngg0KBcQETj7Pu3krzpIou9Q/BHiG06jhy/vD/HVnTegkCRhiYptvYFe8hNSFVBM
EcVwdv22oYMiKgQLWR+E9yam5Tc6wK80mzclC0/j2gN1jjQWuhQXRUFJzVIWpDWfjSJsM5hCHZol
WP9msaN36Tob+r15QVHnljIbN/Og+QTbsITM5sZVanTjs5V7fn2i0E5hRUBRjiBtuXR5ND7X6VJl
N5bA1RUd7fNrEDpNHNCEyxQlGAegdIP2zsHk1sehaIKPYalmGdt+M3zEWGMqYmzzjKd6zIIbCOir
3+Wbz4XsFau4lWUAc4lT6u3yw90IBt8SOWcmTFgX90ZvtV+Ua+L8uyGmA5mCCpzMA9Fr57yyd17e
Cy+Jp1kiaQmENYYxHBNviDnsTTPO0AL8ylQ4Nw9tqQv54pqinw+NPZdWDEJY2xsJNepFd+NEdx7e
oJNtQiMalmJn9UU+fzRNww1/F5Ys/rpFnaP0svORrOfKmbONDYr+KW/nYIrnOfeCHXY/g9giNVLR
qTYnMk33euwJpordFJxx07h254ktO4xhbWcTL9zv9tDIsxZZl+q4RAHpDJsUwvnL5FhleGs2Xm6r
7AzsCrime6tb/FXWr6NnEtrMpT5iXlV+VHyw55Y8eNQ3S2AevLkePoR5jrzOW/VV1Cyn2RuqvU6C
5s5sUa2xXRMU7ErrqE1vOovh/yg7r+W4cS2KfhGrmMMr2bmVLFuW7ReWg8wIkmACya+/i74vVrdL
qpl5tGfQDACBc/Ze21CsHT5Wprcn6dUPtSHZ6+vhh70im+mLZThFIZaPlmhPcoHW5Jdl9qumMXCY
paZtGxO8cFlo7ywM/xgTaSKEYOrb1MQuG9bUDGoVd5o6lXLUD9nUjFGsm1VEQJY6GOxGwszyxnfe
+MvViKXhjyraYFNGZf0SQN3kDYpfXw6Hyl7EJ8eLvSJMabQAMNPpfrzzAqybor+n15/RWIrAQFFB
v0L6eX2g0f3Uh0ODK5vCV5Xp+GU6r9nMxpTyfgaj9Z5o6Oq2coVrSQRBAy8dpoXXUzoxRyUlqvfD
UAbOM1lJ5D81flJUd/aU9zjetLb8JHq2WO+8Q/+6tXwIOSauvRvOZK8HJhYqAHRlDIe679qNp5x6
2flFl3UhEgrvv2ICEJjzLYF6QH+Id+FSZ96SYpRVnLmPwoaSOhVuvg1Eb+4A//xoG44Zb0+QPyWP
V4+S8QKQs3xaV+rCFWxbBGoIqsU9tCjnSixXck6GIbKrTOQPMjdsFXnD4i73bjY3p7bQGvemxHzU
PEjRct6Xi5F8w7JhZptWaBrW4d5CLZIHLO0b082dr75R6t8lCxpBMLNd5xtX1fmnCkJrseV7FwSH
zK/MD2pOwfgWlTnVN1UbuOoQZKVInwLSEZx0V/XxLM0tL5wd/8xwKhrfU1roitdcEWWnIqkPffmz
pe40i1AmzlhvRO7IdFPSyy9RbWZxH8lBDD/NWJrZWdeISNrhP/GS54Lj9nAE8dVsJHbJ5IgLdZQR
kSowoysWWfNGsQHeQk9Fid5Ka3QjDK9jLVE7WAYnHyhk9qmak2pYyWdj+8nLg+I9mPTVtPt/qhal
K3RzOMEuvmqaYXMGysv0ONeJsXwy09wI60LoL2pql+GunOFjvfN6XE50RqSICw2K2jOK/Ys6d5CN
bPOcMjsWrVHeeYNvwMsmE+sbudHZe9FalzsGXn0Go+UDpQZjzp/u6d8NmLruqV/MyHtw6FvUNKgX
oo6dNn4M0UBL2mZbdb7OgUsTzXvz4PpCURfB72TrigDskr/qZAouaj44TPIpptVCfnpiNNatvZjj
z7fv6doMuZhxa169j26S7Yl5qagmO2/hkNa6B44PKpRmneNGwNT4X8MYuJ1Atlgy/+wcgVq+XreM
AAgyfSX/kCSNZj+P+qick2htfXhvhbxamhGVkmYCsgW9MkvJxQqZZSbadoBKh4G0wHv61upRT3wD
pEbVLBArSvqMgRrL/9iEWUmA5ItzDF1llFcyNw7BqeM0S3DwBJmrO29G+LkLTLa6ZYcZM3JRgNSH
tx/e1ceAMXFgok2hkLs6gl7fVNpNAiFQrB2ou+b97axL6uY20oo7MJff/utYvCSwdjDJcfZhzNdj
edKRZY00HVWS3v1Uk4i3AzI3K0y9WX/4r2O5GEpxLpJhyYiXEmGRlJqfeCo9+bGDFmacsIZbCI/a
Td/443t16euFjKlO+Y7vKW44sKSvr2xtj7no3+JjUwb2oQzm7kHPZ7lZhsBHjyu6d2KGrp/aCmOi
3stJnlsaXJTNTBohdhEk7tEJyuDzqNcUIrI+pvMxVO7T23fyH9fGWMTCIxs0Qf5fXBs5Y/a0DAtZ
mdL5nPnSeNBbozuxrqioddS4f3u4dc1/vZpwadxJZN10Bq98aQW0BMrmusMKrS0bSlF2qDl6vbWG
wghjXZsPmeiXTUJo5z4OLLF7e/irY/lqwkH0yo3F2QVr+eILITC7eqTJ+keFdOprCq3inFST/lUX
tvjqj1p/cOrALLBJVf6NAEWwZqLZJ7HY+js/5frzwS9ZVZosemt/9GK6OJaAxEzd9FghXNpgiJl/
cmTydi3trvvc6PF0N2htDgWCh5e378K/3i+mDdI5GuBUmi4+zAtb7y5zSveo8dk/9ZAythnwlY9e
Ld/7evzr9Qrg2rt8JHnsl+nOIogLXKMM1VR2s8OwXW+kX/mhhlJ7786QG96+tOu1ncWAJE8KWbQk
KaS9nqpU98EKzQavszHbVqhk3p39mjON0en4lmbSAiLu6nsuiuvL5PCE1Y1yB4/sqsE/VC2n2niy
jx4QlC+j0YrQXQb8EVanR/RDjXfKS9eXyaYbCSi1fooVkH1fX2awZLYLKAFLSGlPUa8ycxPYaf8Y
x1XswMdLygdtMLvxP++vGBbtBw0frhRuxuthkyrW1/XWZiEcs72RSOfo0zsLk8p03/la/usKSVvD
MrRuCDgtvh4qH7IYnqiwj1hP9d9d7LfP8N9tL8QaA4yC789yWwn06+/cWQ6F/J9fL1H0i/4a2Xo9
sgDZgAC9o5XoWupRwKsdj03rcio1BJ2ScGqDIgjtuG+du7oWjf7DEykpqcyj/qhX4xSj2Mscdkmj
qThxWDMCg8hc6HsifDTJGuiqXBCz6vTto1eZ9Xe/ceyvSe5ZakNbXP/EV2bqIhMlhIZIOVHGMcNH
OjzoFgbS7TLGQj6blGfnGyW01n8Ya5rsWy8NGhDP5Cq1mxnfnfmlQZM0RrbPbTwtZu2VO2skV2Ez
ts0yfu6gv1kfWYsNtN8CNW+ot7izwqoo46faripzb1aYD7Y1bJ7PFfL/ZGOKbLhrLHAtkcEF342Z
azQPBAB5Ry2fpjLMMrfEtzViiQWc4H73TOF97O14AaNEts1BtYn120SP/UN3xk6LkOpWdajZWpaD
oqcbF/ZWw2s9oFHepc1QyC0toWwgO6nD+LMI070jMIVtYmuI+d4j6vFxtQt9rdjVcHbj9oUeSs9T
Dr0sjSz0oXVEr8QXT4ZRFWOoCmV/oYXapqhtjUVucTz31t4fquk8iElDK2CX5lZpkki/hVBQFfLf
DWcEXT5NTNFC8xjrsjlnHjGK0LoKCyLTGEioaTQt3Fs/buo84uih4VBxUxOiSK64rQtqzY+DbJN4
L8YivW0VqoJQ9xv1k+wZ58ao7HHgyJZoP3NoVFlIPlr5NVnBnitqrpX6Bw3wTHrjEEFYPoDbsrUf
hSWXUycSP/ihgkLkuyk1pdiMozbWkZLNFJxgY+o3YHRVHHbzLEWYADzjlO7MhryvsL1T1zSb0t4Z
bs3HoNUNTLppYAT3SZP5DtC6UdI5h1RW7HGKdVOU+eAsfjbGmDe3GE/RWkgbiMDvDod2GjlYdDBl
i95atqC+nN+0gym6e4KCH5SVLLdCcImGcx+T7AOEx11AVXuUKTccF+Phs162BDdGdm/ZNz2yt24I
kb5IhUJsnrQXIYPlg43jY/k+eE49V6QpD+JHA/mm/2rOsfa9UT2zR5LDNwJWivGwof/vFw7VMmvM
CqpaO9Q9zpBUhwoJCanaFBrW27MH1iKZwsLV54IFJiv0qF8WnBF6WhTaR2bj2D6WZg0rgy4durG0
a72fRW9qYGSWEUYpVpV+DnDU6+lzAYgrDYs5IJyPl9n5qSv2HIeyVxQ+sR2tFq7E/Ni7uMsPoFy7
h7wdDI9caKBhUZ3N5UsrM2nDS2mktrUqX478tq7sn+m3qB6WQSYw6fcplcrZwWyb1ORjH6rFCJaI
tRuDf4PwZj6XaOi6X15G1fjXqNlN85AWTerAIzTiEWJX79ROZIuhPVZocuW+mkc1hzRiEbRogdKp
3Paa05ClRgH+vlBTSSvMsuZfdPSDaVNmdIDpjc2ZFo4dLd8td9bsHpAq2/6GMr7x3LaqesgczfV3
SetPdTibNUSrwSxyJka3DB8rV58+0JerA5Ivmm5IbrvVFUJ1oqevY1gQd154/VP/XCS6d+snNS4V
F3xQcMw7M3mqaCS79NYT/kJgqS4cPDdZCXq8KjvEROWptWWDiJq6wVloq4xVVH0poq7TWng6GAzz
zdxL/XMgFq3dKHweFEKzaSAaxsvE0bday9r0mLgk+KEFcUrTrRYRBOu+fSNl4n6rxOTfc16dRtQg
w6CFc2mP+dYbuQ8/WpVPBJg3kJyiaawnmtD0zVCSuRPQxhbFUrJrnHYgSilvMxUleAPMUKYqf9GQ
r/1WZRL8mFw9pWdvSSdaD2KkdxjB9GscclYfYgXmc94n6ePi1ijZxkCxcJRpGnzWtNGCWZOSObin
yLQcQUzOUMnjOn6eklKWyN6H7NtEEMKtJyt8qtrSDLepWfhJlBKSPW79QZuOQdDVX0oNiWOoZrPx
Qr/X+s8J8uHfrWaC+q7dTsptLBp7iIbJy36hFq+ysK29OrDCEfkDxYqKTvm+GYEcLo3RB/sJxBV5
Q+2oGaQB6DykpQOgl6aTn0VsDOYPJur4NJwHZyjvg7SYPvdWUn7IsxgYoBa4sr63c6nZHyxbC+aU
FEW8gscJjdfvfl5NOK1VyOJDOS3Oee6Vh61dm6tvTdxPX/VUOsVOp4JHqByBHTcpOWEQtMrevuvm
wjVCNbiSokDbOsleGot741WGZobeVFefyi7RXugSGPIIfkxR1ZMdT8VGiccJEet/RBahKyI86XVJ
QE+ijWHcN3g5VYyq6WD9SSAvkMrcUuWzYSBatrhFp+LiFm90FDLSCU5uwQcCvLqdi2MbS9UdLQ4q
/Tbv80HftjWRcWGcA1CNyryTN1YGkRB+aJYSklOXPUqlDgxv6Ga9o24dpPL3ikOa3OR61cE064QN
INNys5sySIJp59ekbd3YdO9+5W28AilROKFsVKLPwyGzukdf4GxgH5+V+XbCV/4yYEn92lsUI7fA
RHvAZI5ehYFAVh7GMMI+iCxuBtIe9XIMDWz/NN4DHtY+U+PwWPgLJqHVYnM/143HPivjRAZo1Vvu
q9L2VYg1iQaBwRa7CqeOLQxfnKqmFY39Qgvtwug9lqHA+OnZWaWQAar+ttf89ruW6Kq4sXTVvRiC
wke41IgTP+qizEm4J17q2cKR3UWGEuNLrhlTcRzwZVYH02ji5MzfsIKo0QBLhp0Ja8SH+ZGf/bRT
v7wxMWSUutLpPxt1XzTbpGv1IaLpaxkH8j5X180y04PLbKM399ni949OCkmJC+QIs+ms2PdxXcZt
fIQw1dzNQ+M2p7SFUhGStuJZLxPQ62zvL2ZcbMAmjNug7mCh1gggX0a+J/2u9ic0V4rUYfvWKZRL
8y/xki+B3ak2lK408w3v8xhETkL0UGhSVkuPUy3mfK/p/gzictAlhDFAtzZ6JCuuDmWh0i3NQAzf
pddZn4FHLPW2x/2BtnuY2ZcFwTJ/RIQygZOb2EZuTbNyqY6wT6O+rU2OdxBBUDxqmQZeI6GB6kfN
4vkPQCGNGfGsYdw2gVUnp86Q5HFas2EXh6FI/Jc0qMC/oTIc3Z2YqryORJrGku8r2qFN0Qw89aBO
q/4E9ENQye6NKn2WKH/asI4HY69XCzFRgNhagOCmuV7PDEkbWJRriNsYdUq8lw3e6jCr4yw/FnFi
MhEVJgfgaRIhSTVnbk6QtpbWjxzgDXVKeenhClYyBl+XavSEtYScyRqf3y+8K8UjaDq2go7H1+ak
TIQpgyqZAAUEnbNeujwhaGauF7I7HSDABYkGPxL20BI61cKWrpRIz0J7jgvMzd7AS79xMyKX15c6
F1g9ErAItp/qH7Op9oyHYFljjn0lMhnqQa9AhzhpcS6mZfI309IV9y6cvvYM9aDfdDMLB56Eumf+
ds0y9Z+cfgi6jZ82/AJvccRTJTABf9IbI1bRbFU9E8Ak4nenWq2G52h1qXHkIDrAnJzqpp/uTQV9
5miS9xWEXZ2JlAU8bQDRjK0C4WnqOJzWLhS7bM9EWRcGNBmfa5CLLYdyf0w2xljm9a7E2h5sOzlo
H4oA/vg3P+X/HDaZ2cbQvKSrEe9slNoD/A6DrQErV7OBNMyw5BSI+pbGfMc2RZTao6wX9clvgzI7
O3LoC1radIi0tmf99tmcTlGh9VV9Yy6mWRxte9St0AhqnlxtqHm4o+HkBVFe9Y26tTvBdoaaWK6B
4SnYejmJrLyPCN61r9iZrfjbomR71yOl6/daJ3X/HSD7vw7AxLhQMqHSSVvm4qztFJQNhj6xj8nY
nZax7D+ahjSjeNDsnS7m392omfu3iyd/zu+XR1/EiiAOEMRz0F/LHH+1NBSoYoll0jriCvXyG6se
J2sj2MB7mzidO0T4qV/iqktbaZ7ilGUobNRoHgpHI4cDVxIaAbL1gqciSVdOM0u4F1J6zGBOU1oM
XSNJb/Q2HdqNmWTuJ8iddnWDOM/4SS2o2hEGNqfwbQseXj8juNsM4wAYBwZnbz02Xp6ZZ3NSYrpp
FTotOI/lyM3oijwq9bq699XIohhqOP2mb0XT2E5YL779G2dGbB8NqJ9POjX/+aaWk/Ps9jhrwopP
yO+MFcXaB26sZbveXkBMUphosvNEUV1GldmhNyc5DRK6XZctNI+J/Mk9LtumP2UersXjnGZ6v6OS
sZxnhFPVzsDTaWzT2S2e5sAf0qdGi2ex4UhIx8YeCivn69D/14xwNJ+IPymvmlT+V/rY6yeIz2DS
naqA8ZvB9pmR3Z9p/s5R0wrvUxyX79Th/1FPZTxqULQ2CCqgo/J6PNxJDRXd2Dm6TZAdSG3PH7RF
+cumbN35s9nilfAmT57NbMD1A1Sb7dEwNvZJJwX5nbLmdUV1hayxqMO0NmiPXVw7OyYz6CvPOWJ5
HQ9tM5i7fMIJZpkBaEIAMO03wmp+5Gkce+9Ujf419Jq3inaDppJzab8wILXQ9NHdI8Avtjzs7Hd8
RdtdQLWbXVxcDV88btPZK8Covz1p//UIKOaiakCtT0fyj6j+r0lr2dJPhDe7Rwrb8cYko8ILmTVx
g95AGyJKBlAHFJUHIzR6PPB4ByZa1yTS+ndoE8rpnYXrH7VQ1AD8i2uBXuxleqqFkwJKtkflbhm7
faOqQG60SdNPw1Q2GUWmfBq3b9+Df9x+hlxTi9EGUJ68KGh3Abq6olbOEdmOucmGNNkrh4Z+mtnp
CYj/tO9arB7WYovHt0f+xypNKCVaa4w35An8eTh/3fzOmJAQTtSbg773d2Wc5N9LtMXhDMroOGC9
XsWsRI29Peq/rpdUMWRqTD0m3frnf41qmSJO1tISgmNYtt/LMrDS3QgiP1Kmp0g3UDHs7AFuwS6d
l+A9Vfs/h6d/wD8rVOxy+Fmblt4bNC66mLpdhX7/7E+zepCq96qoS9v4Z5LV3aFigyve+UZdV2dR
fgS0/AwChdhyXHwWq4kqI2d/91gMHMJBGLIoRZxhsY8HnaryMPcHUuVMDhNuNrq3aD/K/1wFZyaD
k6TTsGobLtc84DwW2QG+c8Qwbu4E/IEjDqibwquWd2RS13OboAqQo3hiMVbR6r/4IHeeQkC/sK4M
lDvHnVWhNVjhgNSURGqX8mYUZVaEq3HK2wWyyOWHgDJ0uluK3L9RozG+12C5MvatRD18usZKPqOR
ftk9B99VGVhr/WPaSGdvtuxvQ5sN8d4tg+UMcKTNgUhMy4NXyr48DzqCwrNduVhrxGKKDZoTDvOF
kbVbTXTxew/nakLy85iLeJbQCIGRupgaWHEgGyNEPLppld5Kk9pwVJE4ddOL2bghLRdBjO9mh7cn
5NWat45KuXzVucD4uexWUNwUnRhG/4hM3XsA9YCM1WxU/t22kfiGorD9d0a86uGxJWRnyGaN6hqH
wYtG15T4fuxPRCWA8DYh2VQiPWQzyXsp6897MoKrCY/1fLWNYpWkcXulzaCp1OGTtNKTFlT2o+qs
5aYQmSlCtZQTfdrE+zn3dbtPp+HT2zf2+jIdC4UZAhbsO0jU18f910qX0C/A917np6B3T74n4hdM
CsHOMsBOvTOtr98chqIuuvI8eEpXzEjypJiNQ34qm5Eit5uPO5qicmMknvmy2DVYPyqD7wz6jzu7
tg2RpqLPQJh98RiXzu5o6hTFyRFkjoatm5h3rVfIc5ok5XLsyswYKEzNeXpIYLu7//VDgqSB1wez
NbRMyEHrz/vr9jq6NNmt2diiFEFPPUk0uJBpvFGzKw15yHu5Gi2deNxqiTt+fPvZXl87zrE/Jxys
Y4SCXCxurBnKXOhEH+OkxWJgNoYA4sYBP+kSddK1oT62bq9khFZO//322FfAAbZLKBYDuNeQQlkn
Lr4jIPituRGot/S5mp+A3bTVXjf6ieMsUK5jp+im3UyVRF3SpaKPP2NYQbHQDCvuuXcBm2zsvh6r
JFow35bfDX9qzDPuoETfF6K1Du5QTF/e/tHXqwz7DFTB67z/E2L0+mk1AGIpqNoNm+34xqXy82VG
XL8znfbXOAX2e77e67nHcATzIVNgjbEvBW7GONGelW5zLBOkjDbV6t+9uRS7vjK6/L/27dctFO05
XkXs2Az4+tLAZKErq2VzTOyseyyGHsOI/v/EJQPm0HZsu+SuioV6p818/YXljqIjYuG2EC5R3H09
8IDGlG8q6QptIMbpRKna3PZWNd5mbNq/ypRaQIussgq9oIRgldda99LWI1V8tA3JfxX+QNlDH4bR
nFYKGK+Lu9DMGtWrXlpHo3bn544+9L1tJVZwFIE9vsd/u1rvAB+sbGgdmDkEuMsrR35NZEONFIeK
oUncRdG3xiHjxfOPJAZ30GndtoijmdCq8h23+tWL7LPKEjsZoInkvdIvTmqyr2VWUTk4Lu5UmqHJ
3Lm1Khp+tTneu413+/a8uXqR1+GQLADOwp5/dUJKYD1MFCrHY5u7atP0c/4AEDnfT6p8b2d+fVOx
4aOroYKC6gWvwevXybFbATCgGo9mpud7YZvxNi/QE4mE+jHeC/NOGEn/jsv0X4Mi5kFmzv30r05c
SEFQtzv2eAzWAK1NWrnlGI2ktCUh3WC7PCSLlC85abzvAfGvlnDUhayewXrywo54Sd9qKIF5fhEs
RyRk8bO9JOYHauBEOlnxqHenOcOKD3pKaGaUBXFm7t5+sNcX/kfHxe4AIwEa9IvP1wDMTeNcax+x
2AYy7HVoMaUNRLlXhbktOvEijbh/Z6m6fptQOXqsF5y7oFNeFuayqdDymW/psc6a4lQazmhF2Bm9
NtIo2sWHty/xaqrA/kGh7K5yZjSVVyW5IKXLYnjtuZGNEqGfNbQFkySlKQuW8YVyOXf4Pw+JDXFV
6Jk2a9DlniurMPL4xIyckegZtI9VSUOzzNkguOTpJKcmIRzu7SHXVfZV4RE89UqPWMXMFh/li4UP
8XkV8yINZx3wjwGl2uuHY9PThX15e6AruzoVOARTLHiWyfXhz3s9QVv0FG6e69M5l+jCjhkZkVWU
UQ/PfiXd5H70nW6ag4hY6qyIuirzv+q8v+KWJlX+QOtbZT/rylNuCETGU+/sBq8ftreu/ZzrqWZA
fbJe/zit88bJTAb93AgqvqGJxyE0EWd88PG9HUQ3v1O+u5q+EA04Ja1JFvA/SXR+PR7OV6i3E7h4
UU6Td+rIyrnDqvcbhki6B6BuDB9yaemHfFT5/u0HcTWLApBPpFpQxbAttp/rn/+18zRSUP4CV9sZ
1/LoDqGAyN7fOhMJPTeY1t5LRr9+wdZLRU5LaXR1q1xc6UK2l9/EFXhmv27tzxDCgb0T6uQ077zJ
17eUmsxKS6OBudKZ1j//67r8yqHZ7a4YSXY02bztm3oEfaQPxbNwZn86Eg4etx/IUxTjTze2669v
31d2aIzw91z647jnIMPN5Zfw5Xv9C4aKfbXbVsupVUF+505EXW40hUIvFEHqmyiJK+vkYNzLIyQR
5fRAVlvyuxssGLRVXlTeU8u8+VSZsntBEqSegD4m5UHLTVfDDcmcuAlQvGVfa6HKaRcDu4xvhJXA
aBlpVN6g1RDJ51Ta6cuUrfExXuWqz1bfjyNgXbM9zLQCEbc2ifY7beLJuJW0QtOZKn/eyHuOocMN
JpZ2qULKW1W+6bph6D7N9HeLHWlxjUM4Tbno5h4FtW2EJD854ruopUGUIV27b3KRc3cHPZag57ZH
RhFhq7Yehqka66e6dxJoOLMxEOYjrM7RD7ZV1S+p7hn3RroM36rJcMHX4OB6SmhdAKlZsul3r4xG
Qw3YFhJbs8WGOODJAje3wWpqMnbs7VB6alfHDqWYBTvBzrRSPz4F5KTBl4HnTGjnGIzlpxrBRH7f
Gr2uDtbgtHcKlhItbW9InYNylj7dk1A5xVHeTp62zVpZiNu2LOKjjU1oIvDKlcOH2ZWTERk13VA+
ekipdglapWQjPRgpkNM59mwyXagn1ceiurczgzCzuloS+Cf+6J5n25Fx5AwDVdOAUBCwpV3dh3M9
jeceh/IY1liZvlWQBDxE7nIqNjndsmGTYLX+iufe1sNc9TSFHC+dfgwanuUwQ3b04itDd+7GwgIV
05em+RgMc8vuHfvpfNu0PcGq9SgF0dHLhMZBzL11dvEjw7bRfZKdM4ro31wiOz+odCFmAHvpTGpM
knlpRP83tYD7WsHOIxfV3huxzSuCwnhuUVF1xY7W8YgilTfNJLaWes1OWiS6HZRYabYs4FieDPhN
v8Y5kT91vXHyLZF7Rvlge4R23Cx+bBt7bXSkcRvE0uL4Obj+52VwluYYjMgkHM9RAzkqpWXcUGYr
f3oT2N9wIRcvhVA/Nh3vGvvej/C4m/FlkFPSnBuCF9CTDZb4hjTAT37TMU+LDw7hjNNvhy5RAfg+
8OIN0XFufLAS2UBAGIqK5jaH8L1ig8VmfLLmh8GCgbm1Lbinx5mEKbHNkwWFoWAONJvCll23IXYB
TxLY29E+QpSmDk3HWjcembia9ZF0Ylr/3ghbMyotZf+klafKTTKuahkoebYZLkPZ90+IaMxn4uer
6aFTOYmcdakbn7J0QKcUG77mbmYUrO6XfI4VJwZ4zG5wMpPF/oVjn/cBpYjeRl6xiA/LkrlPgvjW
YjOkuvNExWEqnky2qcTG2d7UhSWlwe5YJ5k170hPK1st8u1aGRgD0FGNG+KEguo7W7PuO9Wg5Rsh
efovPRP0mMYU2ca3vivamgZD5++xggUgiK0Y0GhsqJi8WQt782ZyUO+izR75i3bQJy3RJBw5AVF2
+mNZTGsVZOqdG6UL3DndNDhy05EHWJ0lXr0lssGxb/yls4AKe4TORsA6hvupk9R+pd4u4qtGqwER
IbY85oczkr3AfGibGypl8bDVpRc7kT65lBhMQOUnzGF8/axJqO/gXBryGlA09SGI1uBsDPbUbhci
g5xdXDUOcB1DFaT45kv8pctIY4qo30AtRUZVfxntuZHRmKn2yxw0TNqYbfuzlSXB13wYbfvWM+Ez
QAh0hpPWxvE+qG1tDV/rBnHgYFyXeVhSqzo1i5kVe9SJ7D5EozXmFOW24yIX7Jv80Uir2T7VWHjT
o0lK6FE6y1B/aGh/NmYIVwe8NDK87Dawi2E+Ddh4ThrlaIO4tLhyt6ue+nNQouXbDJ0gpCbuDKWx
ItfWVzJRJDGgAUraPRvT3Nv4CBv0KJ1AfxPZ1Gkx3C70ADpA97GqPwaCz9uznZVm9dAMndedWr9F
YpI3ZiPuJeuOdqjJYn6JO8dYCIuTJimsvTDsaWOpHunqjIwO5yc9XP9LkJjBM1ZrcvuAzQkP+gco
hQ0SThcaSoL4+ogU2lcw1WwLn5+h9Whv8oEj7v3c93F91+XuqM6c8Mm5jMRqtszDOqu6/isxiE12
VIHZ3ZR+UBQ3YC6nk9DTUn8cg8mGLWpXRphJUxs2s9uDdV70UR4tA3TghmOMKY7NOPZ5pPDbBhuH
7dnHKWmDJxsUpH1o69lLn+Naz9XDKkT6ygJS/+itVLtdsswqTynZnu0Xh8Oc2pLEy2Kk/ck49BvA
Vp9Q/hjyNPhxupeQM7OtDiLd+M4OSYOaYsoa4EysH7VBYB8FqluTAkOqo+mgH8kWD563ly3NHuDv
0jCTJ7vobxZzTrw7OOeqfRnc1HuBKVrXOw77dn/Ql77/NXcJWtK6acDmMclzeqUGHdJ6s/bgEcSw
gdovDrliPygIqWbj+qX9EoDCj4kqnVJjh77YsDeTmzjGzyZ1jeomWAIZo9lG0Fs+x5L39Igp0kh/
w50x7bCgF/s8lbh7Dkm2tEnkl2I8GDxD/2hpmfO5JNghJ+V01jn6UOhKz54zT/Cvq1azDrPmSTtS
GZDsM6QW9T3zsrHf5I6ma+dUumVytgevTKIgyWzvJh59fZ9hyyt3NfBw/Umf9IDIXXASIYIFXezw
jtfVD+y/MoF7L210Oh7hUNGEHsHdEy9jG7v1cbrR1IHGBBHZa/vaRmKFTp/D/R0rVJJt9CSpt+nY
U3gQ2rwUDcEGXe9uGkPTm31i++KzZuUo+hptsOOdqCw++BJC2A5Fhqk2ZlaZ6d5bpjnfsUckcSMh
vzMPRyNp5ttqRmcbaSpph61BXOywcfveeZ4CNScReCF6+rDivXyr6qD8IRFKGLsyGBG99Vnp7Xw7
HdnG+HXMDi2QKD4tLYDXPnvdDy8nn4WI1kQffnu1h8yo7nNcWLALKZOMqenn8G4Xw+xDVyz5bVE1
pXOcPT/blPGataMtk9VCTKncGdSP1zkwMhor3rIFnlFOeYUL+3vQvOwblImSvW6qpvuCSlEX/Y+y
82puG2nW8C9CFXK4BUhKJEXJsoLDDcr2+kNOgzj49eeBz40Jqshyrfdmt8pDTOjp6X6D1dR2v0lK
d3AfeXa28RNGyWn/IgelvCtQHiGlo3Dv3Sld65TA7qpIArtq2oVW7ddeJpXOBwXofIILktUn9LWc
8TMP5fS95rlY3k+ewOCdDENvNqNRy69KNYCP9ms7L/RgoKdc3yutOjgbkeSWsoV2A/IbU5F6M5TW
NAQjVPLJd4EY4fiRN7Ey/sJ0GMkMp64Mc8vmBuDk6oWk/kLJDs0Go7C/Z5mZiW3YpGNGpKKCsZl0
p7XvG4wcjhEuTlHQjEZ7Sgy7tR+dGqoNpuhATetjhf6DubUVMKVBTF6GKoeSaiB1c9OgIDvi2noC
pVwL6kuh0qRBRXJcPOAQAudhAtkLCgGY7pJxU8t8bmgIWSSPZqM4C160ITIjtiYB4Ir2dRKllW20
yi0xQXfQqtoaU9k/2XOqyF/jrFQIRxbpuG/UTIDUKvDtwAUE95E2MLgJ9E+1N7bPsxr12QPQfA8P
i7b10E+ChVKp6sNcaPF3G3U6sQ97TxK3eADqn7HgwOcZqD65J4S7FosDlJ/jwY9Qd0IXtWporOfR
HBs7btS+2Lgppd9NhxFitCmjMb+3Q/T5T7E6WD8Bcdf0nzvPie8U3BTuE8ObcNYTWYY9MzgV9WGc
R8UIwIknYoP0i1bsioR8LZjAobwyNObeXSPnCpElYY93bKLGgvqSTmoQtp6RPcm8xS0Ls8eCwkgd
N4E+TIP3iOg06ZIZx6X2XswL3jDHkjM7xKGQ8duU9S0imGg139tRnqhbXEx54GkgSs2gygDubayq
UmnFUvHGpMG3GiTYiWSNVwYDxsAFqUiXjT9dhYTEzzvXmraR5+U40GiRVft4KLdyTz6id/fzwhud
G89GZ55iZAh6kpaJz03VeWyFttS3bQJo3cqQSz6VHg73W2YZGmasCl4aXT3br4Wtk30uHIbo2Mqi
bWCq2PBi+m6CMpIXU0Kwwk1vzN05fjWHNtx5ZPkRUuOjJ96dUB/SA+4fySvS7I7c5hIKINJDKbxe
mrF9Wm2npMynYBC9yO9brM0sOtfURRBW1PDN9gsBJBxgZm/FQThlIKeLxLa+hbMEIxjqs+JuwRWS
OSMZU0/YXHdzZ/GIVBItiDNiRIVWipVnD1NiO+1JsXXU5XVcE++j1nVx8YPsQp4LOq1DISueVNat
kFkwDCL8arvgY3wb7tJmznkVwkCheBrU41Q6hyimP7rNpmH4LnsTm47B0Kd2SwYSMvuAde135Chq
sJX2OGQHrnR3qxjTXG40lNN+CyJIFgITsDvxq8uq9FtTqOb0XuQVdC41hJ9WjonxCw5BI09OCxLy
btTK6HtszIM8qIXrYr2jVFn33IaiOxRI4VSbeCyM8T7rdH2HTrqHkJaMm+RQVE5UqYC9MQS/G2Y8
DDeRJSsuMiPpAQtQ9FDcVxVVc4Gcjlr/aOZI+1+d2PAQctcU5p3Rs7YTF1mx9SYLp7CyNxSswWsj
aZrYR+kWCgn5ORA6vYUjhhP4hLQhOmDqDjBhPh9KCmndzpmretrwqLHGALBE9SaLBsAh4APbg3/X
ZERS1ZrNL9jV59NWDqi7bjVAy9qmMbAW7uk7Fl+qjI/YFbGu2C86uNf2rVFwgcTLvCjMTTRbsYlE
aeI6vpngHBLo0Jfm72FrT9Mjl/DYbYjchbUfqMHx8rVUIFhNpmDQDL7ZwdAA+Ht2MDt+PjwDolgU
oFxu93cZ6natn6bggv0ZIEZs+k2RFeXjWEbaSJJoz92Wh46KCWUkzPHUZ6J9hmPQpnc26rvW3YJR
P4w2iAAfixYoHxYK3c3drKGAQ3O7VOtTxuH5IRICBW7beETs0gY5XgDo6HMl29BAkvXRs5vOeeei
1Zy3KNFI930QN+KHFlpt+qkBU6E9uK3gCkBWoZlPkGY0sMNSFurWcBrvJ5GVe6ysprhGQYJs0lcb
CcxXtDAqtnmvNMluSiP1SwumUQ1EHwO+DRE1ASkpx+i3HaWdyjvOVrrIN7EWUcrN9bLZGlZE0cw0
4aMvcCpakOtmmEo7CEMmMzy0qt7swlBqG+A/FbUIQwSybZzNwN13xz6kLDN0yfb68OvC7zI8mmMo
ZdP71BAAPK/ZpWHejpXh8XY2svKuKum9Z1rB3nXd+MsgYu/GeOsqJeMBUgRYgWYelcI1rmhIIlXQ
MIuPU6QU34xMN5H1s/RtqvMmC0KW8seI5/WdqQx5dGOq102bP2Mv6DW6ZCY1ylUFPpsapQ11xuat
kmKQGDcH0OeQOZx6/tqNRfk+xWL68s8TDLoD1SC6VPrCED+fYFoCqStzkRyTkOaAn0An/WyODYpA
3YSyYwq16aYl4PIhq0IszskodbooObJblon4qxQMMVrXvGhOj2hoxtu2jkNMH7Puk+Ek3cae7Pwe
+bY66BEO1ihUwhV2etu7MdsfrPSCVeOVjS4i9e9VSyGFUti0EAWOeMMaX7yw156UaiqOFIbgBlth
Oh08hwqx5UGSvz7nF6qSrDQ1fscCv4Ouy4UzZAt5UpuNLj1Sxa3y+wzyDc6nETwCirZR/SZyqLSc
cIEK61zP876WMecrixQ4S904IJwkdLnrJcRWVD3IYwvUlWtkHY6guNMfQxv/qzbMgmpDDo3aPXp5
Jt3i8zUT2pxxxlUMKHM9H55SW4tImtwcXgic3PpOONQlPxfcYO399dm6PBaAOhBJsoDWA/T707j6
a7fYRtq6aYbholGp5U40JQmJosAj9p0k7e7aqsmHQ2oK+5Y5wQUEgu4iVHbHBQFBTxODgPNv7jLI
aRH27UdAMDzlqLjlCvXvWgcCEEUqrD6n+BlNGSQgHdEK3xa6HfQUW//TsEC/0av/8NfQ8wTSDISY
rvWqfdE6k4W1hYLPmAvahLR/ng+0DvAQs/q6fmtAm3VHmQl6dLCHvqcOknkb0DpQMTWYPNcX5eL0
kETwhxc6by9L01dHWJmw6fb0LnpIBit/1/M53be4r6FbCSfHH7J6utc7B3JOZdwS1r64EgwgYcCZ
acQukpBrXT6EyshVAN0cnKwqvuq9CHcYz8AeMo3hCIH3lv7Sxaey8ZFCBX6DdBx0v1VY1pBinEtD
ZocRV8AgHkfryWoq7TTzG9kCS0167L5wKce3Vvxi5zPyIj+joVkNT3wtQTOhINcK08sP7QQrAtdU
V6TPhtXLCRYvqI3a1SHEwgFXcE2KpzLeDJKXzs7BKfZOqgKOmS176W1FNpTel1SZ1PkuI0sxd9ze
OYWkEILarfD+0a8GmrvYAqkLcmi1Neo5dESpzPlBkjPbZOijbn+GheqqSxhz2l+4FhTIaiKNXN+A
BX809OIOigGcjvL6H4juX6GinmUWVl2U04kv1EfWpkgCAyO0N4VXdBogJPA/fPRumc9dnkzWCaSi
yRrRPLL11VVShAgvCFcWVC1VafjGmFV3rizTzyhIljxogIrd2cJJElh5uvuY4duBqINi2r9swd13
/WR++GuIVToAQtBpwH3Po5alAyN2Zzs/dK0SA19a9KYGXFpfTQVujA/TRF8ejN78jiMjvjPw4ds0
gGY7p09Ytnc3oFsfHZ/FaRx07NL+XRNv7HrsB7VQi0OHDV1it8N2Eb/ziyqEHN9H8NUcnUKzGuu8
/a5PxRIRz/IMaGLQHkin4J1BBFnF7xw2hyqowByU2Gru7VirpN+Mzk+zraK360NdKKmDEuUD+RfS
DKCbdaLKG6uEkpVVYAXiYm8YuWJtyrxNnmWcVdUrpnLVNwn3wn3pB7t7MxYpY18FzXaHcHlpjn7d
adFXBaVt82jmrq6jvZBWlp94ovk92oPz1htxpu1UbVTly/Uf/9E8gSEGb4scGiq/qxwwb+ZuSDKE
XUYqA69tE72nUvQnI7TDG5nPhyORbAFDJ/UBo73am/RmkbeP6kOkqPpucaum2xMjCFjUiw779c/6
YOcRghYUMaQnQCPL//8rGnhtS2fJ0OoD7HyD0pNTjNMetE70OCpCo0WMouyLxK+vRrigcMcbG/+D
bwVUQYOEewoxqzXgAd2NGWuHrD50TZE+9XFhf2rndvymqaNx/69fykColLlINVMpc1chV6nEYLay
HA4R7MVN1sErU0poKMLQ85Oi2PFJ7ea3Xo9ugVXW6JHFv4BAQ37GA41n4mo9m3JQnZCKOH0zN3ko
egeoNlh188ZUXsR1aB6wsS0OFhUI3NfOV7JzEzvRVdEfZifXtlOHzEAZifkOWTSsB4Ro76eo+XJ9
TpeffhY8kEEzgZ67NCoBY1uroG63TubUtoVWqq4mUG67vNlWtB1e1QmeD2/2yvlU1cKiRRpG5MKZ
yLv/rv+EDz6bnAOwjEvGQ6Kz+gktNeSYOqq3jxx0hChvIwuj6fN8TLHJzIIK3LCf90jpXh/2clFt
kh18eiExMfLaY1sts9QaSXAPFbT/2NcGJXs2OhAU14e5vKjYO2SOKqAuGJIE0PNVVZKaphiM50Ps
ATx7Q/sFlvFM67B6F7OnIaKdYDeZ+F6iKXssMspuN5KSR74L17bq7useLufn6z/qctUXmCjoRVBK
IOKcZW7+ihmilh7iVMpwyHt78vXOauBcm9m0J8qUho+sS/Y7TMNxCxqt3hsdpYHrP+By8vkB0LgA
ujEtUPfOf4DS03DqrXw8YANn/GdIxeh9JTfnfz5Rrgt+Ejg1RC1Erpck+6/vzO1RyLZ2hsOwiH3k
Rv4Or8zdgmapH9wOTN3Sudhf/7T/V3s7P1NUVbB6szV0aBcr5vNRk7qj12HroMlh6x5d7rkuYDFU
zLybpeCqgOZ7xR8VpXO7jWR3hHePxAGAYrkJLSPSfVwztOTRSpT4UA5miKsuQC1EX3CwIdXL2tbZ
FNoUqgEFfwqPAiIx4BuoziZpWAs7zEHu/0VFg6gKpqLTjt0ingEBa3IH7NbmMH8qMHSqXzJXelDp
6dbMgTN0/WuE3yl/Fal1/ULHTNAsGJPEfDVpk/dPHCj3Hj34TPuuAWvyfs8DgvHBpAAi2fbJMNoP
2JcgNiImW9i0Dxv6u4kdq8WWUnPHJlOq7ksXRvU7giBefWisyvhBEaWVVHTLBlNT4oNWbuwFJB/U
DXQDgJx9fldPeK19IQdVfpe0aL37hS9DLZhpwV3a7agdDsX0v7iavAe0y8AVsPc6FwCBM3t3g9rz
iqFLPDx4U6IvDkSheDNTmb1mA954aIiEHnibobUGcBMim+4qiJ2vaGTQmabQzfmg6txTxgEvGn+Z
9SnU7+gap9PvLEUhYztN6pBTuAXxsseYChpoa40AWIRjKCf61sNLSjuk+ZaM3vAphG8eboRpgZgY
nDman2oMatDw0YUzftLrOFN8AMjJS8h7KwsiGyPMLWC9xt0juwZHpUkLkOxtgquSX1pJIf7HJNFX
a+oyLoM+dRdRkMJxv4d53lc3spsL7gzVEaTiEakl36BgYa2eimgMTza5Jkbdxqi+Iw8TxeiY0ALA
nLc1vurgM2SgpOjKnIzcmfQwQNp92WB1rz7llheBywu7foJkBCh4V3R8/T6NZwMROOytVbqlnlHP
twLxkgevjuXyayFiU+iALL26XjM3iQap4mbi9KBRbMiHA6zwtAIh0vdvYeJMn3l7VqBdRfHYQn25
B/uiHTpsb79bhTLLf83b//gjc9VzAZmkNKt7D+nGsuh0WwC7gMyWhia1FamM1saLNHnjstMuipF8
+qLrsHw/l5C6eiRAXAea4pTtgePNQnH/IHhSma33C57t8KnQwFQIl7qzk1fF53hq4l2YA5u8sXeW
0LdaA3CphEwCP2+W9dPV4+HYD2ELNaCV9h3wpuGEJWSyzY1KuzHURQFlqXdSU6B0Qx4OGeM8CusU
jUg5RsRbhd4851kJoGeIJJEhr+JGC4Y6rr9eD/0XmQxoE94VTDKMMl7L6+umLh34anpzMLXYekZp
qdoXaqqc9KqYfytKBC4kq7Nb+3p56Z7N6aLzYOrk4JR3gTavrpt0KPXSQ+nqCNwUfBQIB/v7DGeP
Ro+ddr9QBEBbzEqsVgQkt/LniNBcvJFzpyQLcE+9cedezDs1XzRQXQ2AN4+CdTlxznExjSLHOrbR
bOxnHiy7LjeVjab3Cs0x6AvXJ305tqvPhzIG4eIPK5mk4nyd58F2hCli8ygGy9pyH4y/0lwX2m6G
mVFtVbdNn6M4qVP0QjPknK6PfrHkQLyXLgr9Si4/7GTPRzdli5EUkNFjaHGIe3gj0CjFeBSWBbKA
unHxyfQq5ZZ68AeT7AIH1a2F2gRtdTWs1UyGO/SufgT25QWF5ibiPSdR/JXHUam+p7bufb7+oRcp
o83zB7IPBoRAsKnqn3+ojCHFKV6oHZ1E6u9IliJxAi7nrpWO8Qsqigc6FUwrXUtTvzPpltU3SGMf
rLPn4BpiIetL/F7Le0Rjm9GcM7SjSKLqazH1xgseGsoGhL1ynxWTus/tqDnBfu6aG4t8EbUAYLO+
9I6ojVJzW51rve8K/qOnHTPZydaH5jS/6sKjyx1RprzB5roM1YwGKQLqBePZ5OjnM20axlj1xOIj
h3WpNyvVNmvUDutkctxNSVy7V7y6/N0A+niBIqOP+0mf0n+e7vNfsfpmc0jacB5VDeBrGH2xKpuQ
iV6UAQAznOZv1NrNoC6iSPiRV0a3GOcfzTjUBs1j13HC1nMgC3Al5cSMT33oBA3YFfCUuqLeL0rt
yY3lvdxZeJfQkFR5CPEIXrP3o8IuVLtBGDJGLc5AssAFnlcV0Z5mpJ2AnjK7X6GSzckpD6v+Fg/z
8ihTs4NqBfmUpwpOEufLbaSxrOAS2UdlDoE8R+AA5Eb2Ceq2tZNs4lq3btSPPxwRZCFblroRT9Pz
EV2Q2V5F7fRolEW9zSExo3Gqltpz7QkbMLyu31+PHR+sJu97SkzcyEtvbQmifz3DzF4L1TEfnWOj
5d7RmEej2BZKFqqggbvmxmAfrKbBNYgSkkePm7bW+WC2olow1h39mNm29zQZmf0CxGI+6MPc+Jla
jrXfWVmCfFvo3Hj6XXwnqRWkMpu8BgLORQFnHEBxiGKujmkVme1OzSaVzDib62rj6A0AvevTerGO
VL7ZsQQE3WYDr8XsMQnoSW3Uhi9drGC0MNnD982OGHrF+xww3b/OrANrwUb5gwRHs7l5VjMrUgeO
SSaOFrJou7rhZKL61OEPbDhbrcq0L5kSJ29aPhjP17/0cmLBYS3+BEuXkri42kDeoFiDpUtx7NJO
f1bt2XjKlCILUjBct7xVLm50vtIleyPyYnjCC/38K+OCyO4lpjjSfnP3VtRlB8FtDlx0KP0ZpcjG
19PmVhX3g7XESob9Q8EYiQ1jNSpqaEVRRhMSAgUMpQChZOVVoP75MoAd2oI77m9snstrBuoqkAh6
J4QCaHHLnP91KOc4cW1F0bqjEpr5ZwBPofhlq2hPs2XtkjIfiqFm+h5aVvGtLcJU7JGED2OPulRS
0dn51xU2eALZZK/QHqlGrn4NgGqOVuzKo0CoHE23BacQyV+kbbfi7WVBzoG/y9OVjBkRHxb5/MOr
ruhjgX78MaKGUOz1GWWLdFDD5k4fSyq75USVfDMZkbNtZlsRr+pMOgNCsjKl9AF01Onb9Y+/CFn8
IjApGsQAhDgu7HxqZOzMGDz6sZ66yEV7RGtzxId5Ih2Bv2PGFoNSTIIoLpPuruTl7b5e/wGXe55A
SdSijemQeqxzaFm4MqJ5Nh1N4Gfvk2v0ZQApKbfv5ybRzV0CU3T8bnWucbOYsDw8/0rfufTQXkA+
h5fan26ecb4aBKzO4r0QPYG1buZj7rAEzhH0KgADX4GK1JRBMVZR9mPqEWLfRtFcwUKBOOC96Kmp
9x6dgAaFyeXTHO1GRF9vFpYEpxCydhNXcn7jmtA/aalwzSEcnyKUvc0WSRCFh6OfxGDC791KGZ/Q
50KLidL8FNnadg4p8Ob+3DhNtVe6uOv9jpgx3zq+qy3DbLFlSJCIGCQNGJqcT1s4l54C+Q8GGoU8
6Y+UsNv7OO/hZQjbGY+DtOTJ0iAs7upBort0fcNczgshSrX+vOJJxxHCOh+/pbuqMS/6Q+Ma9V3h
9p7NZYAy2K+hdKI7HQ2dfOfJPMsKP9fGskZgI1XlxuvCKdCM+qbwk7naR0yIw+sEFQSuQ51jff6D
SpwRw1hJ8dCEaXGPEFkj/RgQ/a3rYfUOYuJxAqJTgl4NUeTi0s07TyLCXjsPTq5A24HugTPoYGUo
guclCLPtUJSVHZTJ3BW+nO0wCZqpdYp/i5f//zOW3gUVhw8IzVjtzo1RKe5DZoHl9guFH+0jGN8O
KGzjGXFjuMvtxlfTu0CghBYjuL3z2fVyzCrCyXYfelNHIjqTWrU3lRBGZBVnQZMn08ZRNBs1abyo
b9xUH42Nfzr9TYo5CNEsV+dfF1XSN0U9DbmLKzJV7X1J6Yo+VDjq+zgTkXKPXk/k+XEiy5cF23UL
GLOKjctMgzOAKEobgaRu3TY2odMOkgfpg9IW1sGMhnJDxLJ2s6K1gZBSuW/j5FY68ME3o0GFvhp9
Tq4Ge3W8NAK+lamd98BzPG02OeR41N77Wm5sM0mPUQvzIYLC+2yIUdNvHO6PvpjXLvArBC6oTK4G
h/uLGBfFpgeOab11Bi+/l2lonGxV+9KW8bClgu7ubgSUi3OF0A5gSdKRpXHOap+vMlC3aJrRyz6p
WWSgxZ+arfvTUEPttbJMNGDhSHmFn2jDYL+Waiajr5Oo6VDSh0k+FW5uvUBGzPPP8zxgiZNbkYQj
JSenjL4g1xSKGj7drPWBp9aLqdPiw3L9Cy4/AGmcJev3UENdVBXOP2CK5xzDptg+9RjMorxSa62D
RwR0djVwUqOoX7vCUDtaNuFEKwiNgw6KR9sbGIhc/yXrzcMjEu8WXiFsH1IdZ/mlfx2YypsgxVAF
P0kYKBC2PWVGuQqRY0S1kb4f7+rGGdt7fG/V4rue1B5chuu/4E/b+O9bnXoYurD0FnkHqbzgV6uJ
5FIJI7hRHzww7NGmV5M6up9TwGt+2jeOsgmjOTummAFHe6qa2hsOEQQRXxptZL2PFcQAI8g8+l2P
IuSAoN9aVs4ctGqDvamPKsqEeSzOmOUTmH57gmXCQK91FMf2NtfAlWKHqcbGcxGOs3U3TcP01aq1
fto7Ya+qOIKIfriLrKIatpEZ43/c6Wr01JIAxzvThJobdLmHjZNrzHkr/DIcdLWhfVW4G/gjZeeT
XaPEbBQ9k+dhi0JDD9Jj7dNuy7KNYrUOnK3BsKBpmOOYa8+5Gk17ESFN/KQZrS626AMY5gZPrN75
lo7z/KrG4LpQV0Yu8P76eqxPNIIN6IlwOZIuUKtcS61BFHNirNPjhwjOtLaz9KF5ihpDeWxh0Gys
AiMlrHhv1gxXjxowx5zkZQsCbqch6iwb9a+NiO3BWLRW7T24+NQElZK1+7as+MZSTvZzBlfmH/sL
jEg6xLt+CU+kAWsl2NJLDSXTU++hLy13EzoUNXpsDzbkY/BSr0/qRQ7EYJbDy9vj41yARascLJto
HrWijk+gwmYNFewErFdMq9XwZxp/koqVWrmbJpXdQoxyIFg7nVSzTWLF8XE5xfmNk3854fwicEA0
WZc5cFbHDpssmsPRGJ1KV1g/JaoGbzxgJ7otC6gTm4RbxfflE8/POQMS9jA5pqWGjtr5CpMLTQkK
ldGpsozuqDPsjoZfcrDHybpxK10MBV0BePLiZLlURdchpY+HkFcIDvYCxN9jryfTI+JPCeQ5LIKu
r+zlUJRzl9bm4i+5OHGff5XAqBwNUc14gABYbaWXamlgeMI7EcekcmOwi7O5yGpS6+T5o3LvrXeR
qiOLWtLdOEawVLdI64GD16rxgADljOxDqn3uB+tWRXt9WaE0SSmOvgHPYJpx62x5QJCjB9BkH3Mv
wV2oaxtvO3Qh4tVYgHWZr9RIqI6K3vvCjKdvXimdT9fneJnDs51DSvXHQ45KC0AQe3V4plH0dSPy
/qTGiIJv8tbw8oeokYX8cX0gfclN1yMhLui5/18TtFar2USZ3WRoMPAcQrAxaGcDPZYxNsJNXYTG
J1nhd+Q3UqtjHnGQG4NoxP1hx2JRA/fbJLeVV623a3Eq9EHjbZH3IyQls4L97qYWPXqYkrb33vFe
L30DQMt7GHnG4NzIgy8ONzOGahIipBT9IAutvkMToqc0G7UnqiPdoW8RrBFZoh1CCC//63Hg2V6f
uA/G4/peUOjEUpqoq2CiDa0mNDtuT/0wV0FuhsUP7mJdwp0tPhV1Zd+4pC5OHZVoHQQr4ALoMiS+
56cO+R9rIB3tTu7cyEOb2Fg8TXY2/+Dl179e/7aLQ7eMxYUIoo/oRef0fCxwMF7qtm53Uhuhn7R0
UnY45IZHPA31Xdtb0//0eJI3FvBi0EXKdgHQwvbCon0tqLm4U43Qi9VT5MxzgMMKjuL6mN1pfQ2+
DoiPEwxZld3w5b04aMuo5KUIQlFaojl9/qkYoOmQ2Tv1VGsziELFSuQ3UIbx/vqMXqweyCmyPnbL
Ik7KFXQ+TE2PzDQUSzs5fxy+9NIsjgQ9+1kfHe1fdyZjLRuSCj9fRQ3vfCxTJYNOYN2epsQsD5wB
lP4X2qeV/PFCssv6/d8/bqkZ6sAFwUuu86daTaiDpQOkb9l6qs/uhQ2PTVWMAns03tonawtKak7U
gcmgkeBzoKOt4XnSLZvMkVb2OIcRHmqpoDy8mby0p927eKrMTWN46EBZ4r2q7ewrACCECVB5xPer
8hCeVKg2qoEeTd1nA6RSHRT4yTzh9JOPPnU2R/k+UOltcbGs6vxXOxVsRSmcfPhOaopc1C7va8jH
Q94X7zgmup8RvyELxncE/D8886T+AihWmW8JOq7Fy/hyiIlsC1h6PLovni6hiCfwDJF2wt5DbT1e
ScKdx8DmuSaxE4xdvF1Gz3yi1hZB+Igi81Nq1OgrpCavGzqkyHAfBG5K+j5LcJALtNRyJr8oshaH
zJbydeA22L+8V2NRxOVW0EUfH4p8mFAVQBAKkyPfSvSq/1xhKzd9I9fXkk3YdpNyI9otue/ZrbS0
stEfhPviUMBbRzsiQTtmNTmFzOLmxUztBoshzFfuGziDLABqVeI+dJbqr+Cinnf/uqNJWGl2YvzN
b7C9Jfj/lZoDuHMx7qjDE7dbBb5W77H+GRa4As9wUCTXR7v8WJ6C5FRgNOgg0QE8H63RnAVgVOmn
GjUcbLvyeOuYGBd6SprcW25W7VEEQgYjz255FazbHEv9Fl8Mk8IN7Y6lxHA+tN0jMtPHs36yuyg9
QjVM9noeo7mQopTvx82IJ0vd6Se8/xBtlm7n01JvbxUHLu5Sahrm8o/JcwixJP38V5R475l9OpgP
yOWpT22fp89hYqHSkVUyoIaN3M/1Gb+4a4hSi3cQnTqMA8BcnQ84eJUzVLJDhqnI5t+NSL+NCzUJ
haswQNXHDNI5/UdNemIyGAjcT7BCBiNPO+t8zKRzsbxsw/Q0VkpyjPrJ/okywffE826xBC+mk5Go
CCJKz5UGC2W1n6QRmqoY1ew0I2YAQVsL62ZjlKO0Ob1R/x1X2668MaMXFxxjgulCcRauDSnD6h7t
66HFvDXMTii8lPs56hVwTWM1gz5VohvpyYdjcWAMimEWoJfVTA4xtspxamenCR03H0lU7YeBhuNP
o0yG7MZl+tFYhFsqmFSzWbvVXFaMXkSmlnE2a0IqvPBN6Kr9PtWU9N+sYf5sEJOrjSwIZvDFZyGy
Qkc7LHKCTr1s+149JSNCzBZejRUqdlp3i7R2eQyINkQcxiRXwNLqfEsiERE5AFmyE8of6buVpO47
vgltCAA47Tj9WIb5kax5q18/fpdhh93CEQQHSAFZw1LrfGCp5nmOGikr6A3xD4RuzO2Qt4uuZOp2
u1pKB2kaT0uCIjWRskO18V2H1ndjbZe1O7tkll9BomQudREKrKvg1+eWNWB/x4T36vQJ28OTFTf/
ZRHecnuBEqqPestsYDsJNJH61q0q9sUxpZS7tGU4NcgqwBg7n4TZmTwFJWH5ZHZ5hawk2LAOCRXc
Oi0qfSrSAiIfrNDd3Jj8i1UnJaRUQPmTMiH881UptuvwzRXo7Tw5WdK4tl82SvZiGA3IpaAR9VAN
oCRjQCidI7XP2gI+PSLcWeSBjRyfFsjQTf8DPY8e5oC5tmf5vKOd8eAUVi4fHISsTeh8Tv/zxu9e
jvXZcqF8TK2I5GypglNaOp+v0ampfQ9N/5hAi9hUUvb0gmM48jgeGrBw8UUNHKSPjrGnKS9JVnl3
yOfWXTCCAlEDNPzi1y7sohu7aO35ogEvobW20HNJGxdozfnvmq3OCytlGPD7hmjrI/SUxwHScPbi
EY0TKbgX8UZ2hiKQjy1Bs+tq22w3UyvcFDfPup6esYhbfmGie+mTNqWKdiNiXux0cCkEZl6r5Omo
kS8ZyF/5TFL1ZqV2afaoyql2g9jQecH3VvpYtLDjNlU6tiZ6Qb0LRxUB3vbOjrFUv3FFXOw7SLFc
gVSn4CcwU6sf4VrV2KS56B7tgu5jH+vJTyttVIR6vFJ7lSjJbJC6nL9c3zaXn85jmfIGJGqqYxct
6s7qBea5dvdYibZHITcc9rZMp0XJMkM8QA8qq0g3iqzd59p2hhsx/YPRQQ0A2wCBRHKjryJsFVLq
61Wvf4yQuXtDtkHtdzyBRxxPeX1HP4Yq7j5RtK2jYBzyCYPFhnLo8/UpuAg05LKgYB1O/cKBXJcq
KjrvJjdA94hIT7hzlbjx2cbyP7fVwgBJRfHtn8dbIHtQfGzHBYO1OhDC6eccC4f0qUVxMfInKcwk
8Mqs/qShqfTbDmWd3V0fcq1cziEE9GpDXEWngTRynX9IN61okfXlU0Sa6yLUG8pI8UkqFQOnyj6E
I2gbseDY1aiubotJsfsdqa+osdwDKfdu6ZE+PBgIXCQwRcwmVqcbgeIilYARQp8UrXr6lsB0l73y
1yGUFToMejMmTzoCXmgTthL7mFL04XsWTrLZXZ+Ry50HXoVZ5mJh/1HOPB+N4VNrGpv6yXNKCX1O
QczMS6wvEWaqL03nfqMuDU09HuwDkoSqeuOw/yHWnkVrEnkwEPS4FiQ2hYHz8UVaCMAhY/xUQVx5
yvDKNAIbxlXyabLDJjzFkyn79xg2fblBRTmtH+MhM7GhJ7h/a0Umw3sHxsY7AQ0hSvR9vQjcJ8+x
XY6nJa6XEpsBJIDqFOmrKYUrhMOsPt25mV594ttLslAQ2JrfqqgBPpbs8xNlg/S58ISiYdWclM8d
5sHeXQPiU2ycCeXhTdtkZbkNKyNH4a02WqgAea3hhtmGygtqjHr6jCFI9zOkqT+jC5pqqClHiLQ/
zJo1E0eaTH9FKC98ByHoGQd7EY3cOrkT5r+jvm/rY6bJ2nhDYqqTgWfkwtggkRWFm//j7MyW28aV
MPxErOK+3Gq1LNuyY2e9YWWSDAnu+/b054PPTUSpxPJM1cxNpgIBBBqN7n+pIQ6h9dNgA75DHo+H
jwJRutiNlB+G+6gHxn8sgVx8p9ZQiLWFP259UKA3GYcugqp9Ygvl2m7oJgPnKaQmobkpQe18Snq1
CJWP7y6eq/iugv1BD+MiLVaB8aNbI05W0/T3Y5UPbzqw5AcfmwJOn1mXf5S4tEaqM5rAIjdMnA9f
acjmUPDkCccvUOduMGqstpxushiKL+2nSknCtzBMm03lqIm/Ro6wXgtFNZ9MUfg7yirqQhp1eb44
xfSQoCSzi7x5uTKpnImele4/+VYoql2Ue5O+8tzeSta6G08VSuTVZJvfIrctH1v4vcnGQxszXliG
d/7K+TnjwUWM5XcQ+sCAnJ+zxLJRR/R0cRLZNGE675tCfXUro37o+6524Qqn6QP3svMtg9Nyn2V5
8g3AeOB+mrj87a9JVBTRm+anuf3dSuiBHaOkVqylPo4MN7OfyWNNlq/JOqmFzsJRjZgU7wsaqxpw
sftRj/xqHaZcTSslRM56xbWV/7odAS87kGhC0+an/UYhR8KezpdGpICtPJSQT10NMnWrqH32Jtw6
q7Z5l0rN0NCCLYngXS2iz1PoGelaz5T+sdeiEiS/YgSxtXA1vl/4Z+sg00TWQOos0Dqb13qsKcNR
qU+15yqvEu+p8MO2eR55xOsPWJjV/QbZJg9Fycz0wpfRGizl0YmLEZycmnfhSq+iMHkDSJ33a7Xp
6Lzp6O3F264as/gLWIW+2OPl13tvQ9GOwTanY/RUaaM6fBrbKR12hW8E6kKSo8vMezYpKWRloA3H
maScdL7QRtnGbpuZxjOcz+mgjsH0y23zzHh1dD/YG03pRV8RJ+RcemEvvHsvterkYDZt89WwS5RM
Q9DZD7aZmObXKgnLB6enXLEHZdsqD1oWd+lnzxJi/JQ6na6sq8xJvya+LpZI7+/sq7OJuLxUDA4U
pSFuSHX2xAhtPDKdNGlPau3UKORjwz5sbBVt209dXztilSInGd4hrdvDO01aXHWS0X+dAjMwtrEf
xfzfg90UH401/BZq+aDK6cnI3uv5+gpEnNoMA64TdsyOdqeERvA0iTK/94FHreMsSb+XPvKPK9Zn
eJt694MKfLC+ZV2CgihvCAoF8yDT+VFOo8IbTmYLznwFcMb8ndqVsNY9qqOvahP2C1O+LBEg8CuL
ZWAz0D24UAkxQo+0EZTXSU2F8Y/ad/cjxpo7CSNZRTzLMa13Y79ca46fP9c8dB8pnSS7hRBy8WaR
v8KmQkipkP6NN1v5YdBLo+FRcor1CZmctizNZqNkg1Rt91CyRgxZGw5qR409t8YuOxroyOLOhoOD
gc49wVn7OiiTET1adtOZWI0g9brRvCRCEggUTL+yRm2JwXIZ+PjVpF+wLHkxEwBnuZdW+xCIYfOe
6rqA+5Do3T/cH+m0zVt9evKb6Rdm4ej9q13lbJVaqm3Cv35RsGZZchyVR//8RMFsQVGGrBuJMPCY
51vXFCYaCbFcwMJ0dmHk/jbzRn9TYUU9xUldeAt550UtHaD2e4vEoI+IWtzsOpyEow56444nwjm8
77CengtkhPeu0IPXsJ2s1TR4nA+nraxvtzfLlb1CJUc6VULx5CqeDU3JvqKM3dmnqe6aL50f14Km
CQrYWx/ximejTv4Vudd+uT3qlQVGdwqwPlQXUqH5CxNGwuAVteWccBNOu5UiwnjXOfb0PW3q6LEt
xb+3x7t4xVA+IKMH8OrIFuNc46h2uqru4befJrRd79JSH97apmrR/cyWkJYXKdZsqNnjebLjSnHz
yDrZWQpQ2A0rYDqqlTebsAx7vHUcsY+9NNkOxhCdIsNaohBdJlfwaajLUrdHIQMZlFnJAuk/NLZ9
Tz0NZunGBzMtivqu8qspplFYVnduhof2FvXM9JfXasX3xq3CaJ80pfnU0Tj6x5i66KUEQdiuIZOI
XRaH41Lz5HLb4UoA9pgIBePcmJeflE4rBnJQ/VQoqOm66tBuVLvq33p/HNpHHRG2vR/glvhRMBW4
Q2AjEgYrdTzmLRS6AUMVkaCfYHGhxe06Bd7WpvOSU2i9o84QHG7vu3ddkPNIAkCPSqIMbNSx5tmc
V4vBLIrOOaHFamt7aA0eWixxYmurQg0S5z5s1KZlAezhoLW9Pe6aoPYULmTRAB0wykxZRwLm9x7q
m3biETX0D8bUKkAQR1P9U+jCHfdOkzV3raaO/jpw8jJele7g5Ki+6mq0yXUj8bYTb2lr3zYaqEm8
QDqpQWm6MbLeGQodqY9kxabWsbt7sVrL3PuV24bfMlXpX6kHVtmPUav1LyjGKwQG2jjuqhNFfwib
bvTRRDG0b2lfZi/Il7f+Q88rGf8AyI/BuMr6xvpze1UvTzOYBNzNqA7SdwC6eR6eLUy627zSnFND
uyzc+KnlK9sMtKIUFcITYqnwfxmeGQ/QK55S1IZAxp2P1wSGggKzap1wmAI2Y+QmyV9MZwL5bUvd
O6VTT3ttFC1WDzZ+TlujI1ofCpxF70Lh6M2PPk/JQKJ8Qihatn43LTBXrEE8IMY7zIE1qnp1Stp2
e6Hmcq3sdSkAqkt8v0xH5hIRaVFlA/JkzQmhJ4cfmurhRp8wXnEomFpvgSn5+8mg6P+mcRtvY7pX
7jN6JBkWj1loaFsxVvjGFNQK1ora5l28UhPdaX8q0tS31t0seWXFg2mpu3wZReksU6Om04uUEBJh
50sexKK1S7AKJ47EBG8qD1dq5hj3dZ4Xq8pTvE02lD+8To13XCEf7rSybGwupJSAK5Bay+vrr6IX
cDI3i/u2OY1cnC+a54c/IOU7Wymbs5/GtvpS1R0Is9tf68o2k67RqAZRmpe90PNRlSZRps5x8lM9
9Lm/gYPkb5zCNe4KjEI2Az5azYHwmN6lQQ4q9fbglzcyLwg6AtyNkgg6Hzw3c0u4VlKd0izR79Ry
yMVadXHajKhCfsOQLf55e8ArNwBILe4o8DBAcOZbEyJUbqdj1J3y0qi7zeDng3ZI2zTYiCLs12FX
BLwU0vjz7WGvLDJlD0nKQy0Lk0T5s/76tE1cTpMbtv0Jj1Mj+cYPgIjgOCC2N31QF/XvSspsP2YT
Rrqvjj82C7Hr6vhgqaS5PP2NeZYLpi8jC8vbk6voyCxVAhpZa2Ddtx+9Cg2n0bBHFeuk2hX7XLHw
N7s9/2vLLhEqfGE6mdy+5/M34GkXiRajg6zHWrkym0i4O9Pt/Bcj07sVKhFYzA6DIhbqGlf2l8wx
KSIQjNAJm8Vs+lxeh0QZ857K/qD3wg5WIX45/+i+IJr2vreUYlwJfogtgCiQPWpITnPNrsyOjZLd
258G1xHDfTYY2b/EeESnY8eO62MLKvZ3LDuIezjs/q++cjplU5VD5691zAnMo9HrsbJX8AkCMhzA
yKY85mDLhnJWG+wb040+V2kn7IVv9J4VnGcNUiaCOhCFcKleMIsEvR7peT7iPxZpon/R8Ws2NkWd
BLTyDR8P8yCOnsOA6vR6wgco3CoYL9SbCS+p6liHocjpheI3vcoHVYk3yEup5Wr0aAmvhVsW3l1R
pHm9ojpbGBgi5Xr8rUDvsV/nyeD8i42T9hU7HM4fHgL0I9H7zONVPwVw4G5vxstNAawdaVWJ7peQ
pdk7a0gcrTAcpTmxVaO7ikvpc8Dj8zGNdLHhVHQL6dhl15MqlgQyIjQJXIEr/Xz3NxqUQk+tOlTP
yjiZVm02RHSC7RKOneG2aXsgDJrYd2D2Y/4IW9EfOUto9VtBhj+vnlnwUizI+F/1XGvFi2ZP9j8f
XROJliMeUvtDzGieMSrIV0VDbU4n3Qs1A51ZMwTT5wmpd9fu4kgFqHx7xMuQwIjUpWkHcz6JieeL
Ug2Fh59NP50aE3nb3kz0+2BQ3ny3IEDlGGb8yohE+9uDXn566iTIDlNYpNxJRn4+KC6GqVs1jXrK
9XzcZFksjbyq8JubqHf94FRvt4ez+OvOT9T5cLPw09OfRBO2V08dCs6YtnjNDyO0vqXRqH++PdJl
5gKQCEIOhQOqGGiAnE8sds1BS6pCPRXpWO+crvedHaUnK/kHiT/y4VivB5pahlkD7JxiN15jP43f
xur2z7gyYZ7VbHUKChA55i/sFg9FZwx96+RoYzWtaNXrwAADdVuDIF04Vle+pczECe0g8wi58rf8
daeaoVvmWZ/zPOmSaQ+iYjRXppXAqKpq+8CbJ9V2t2d3bUQuUOjfso/DI+B8RPyQTJhuA/aupZJ9
ipw43HuDOaDWl7bBZkJXaCFbubKcsjJFhkQJgaR0FjiqoMapEMfdU9ZNw7Q1U6tzn9XE9MYVkDbf
XHinysA3264QVUiNeCLTeJ03hoGs6l5XedopFwSYVDG8aA8avNIXiuCX2YgEE9LcIBGRL5zZKVTC
YgIzFOunvsnbtVab9IESq9+lkPtwklDUA5pvEcJ6DWXkD39CTggPKtgq4Lnmmi5dYBhDSWX2FCcl
Dled8A+GD/AEanC7yVDsWNJgknOZr6lG7iZVDuEdq7NPKEpqi6CwdVhymYlVV4QgpFdjTIyB6YPm
R97ag2f20qDO86j4pbcWVYvlFOovS8IYVwIuilMQdSS2BXEIGUL+Oi88ssvMiHrtxJWcvE6VFv+G
AZ3cmYTdHkPQ1Jw2mqK7ysI5vbaJKU47XLRkQxdlxrYvRqGWpXai6Wvsvd7txEqREQirSOef25/3
6lgWtC7klyjTzt/M1J/MOOfPT1Zedj9KfCBfwW2Dh+40tFD+w1gSRsFbV9IhZ2lErkQ4Hg7MqzDS
4Xfnw+dGv1TvzJ95i+jYwpm59vUQkEDThMIOKIHZPtIi05sqCqknBLm9O3M0wq0ZZfXOq9XpO73+
aVVWk/j88SkCEAEO9L6F54WrvDDbtq0m7QQfkbQjiNX7VC+TdE3fhQbqfxhMNjEA7FMvne/PpnYL
NAQt/ZTHKKMcVXjlW8NVoCMIJbEWlvNKKKcyAzzO5tVJBJotZ967bd/jJXvCXjhC+APulcpD29N/
lGWvbNpOdEvO8de+IPkmIYD0Q0oVn5+/KUTcI1cS4+QobrkRTm5g4uW40UaLaOpqleHs2NLaQgC6
ciJAkVFJ4oKkszDvh41O1eL4bBJ/RKF/59pOtJ/UUuo7LjnTfLn9Ca+sKtwgLmMUeFyQDvLH/BVi
0G/tvGm0qa+KKjn0WfenqJEhRbXRUdmfsbGkfHplTRkQpRl5JEhgZ5/RcbHPE9S0TrZRqO2vru68
/o4apNXu2dM+1W8d+sUGIaRgWpC1uzY0uYcDRwl8Pyt7Pld8NqMWS1DjpDhK8Qx4K433joEAzh7M
WvyDF1KfrSck9P9D3mNLBit0WU4lnITzge0gbrKQGH6aFDveVCiCYKYqJv9xCtzypLZJXm1uf9Zr
e0hq+iAnyMsAIMf5iAECE6pRG/qJsrHyLAzHx4QTB9J4F9tTGi8s7JWWnO3IIynBGgA15n2wQStg
RJlq+jxVvAbd0EvtjZM2lA2wSbknQRO7TouzVd+kCOkbTiCewkIJ7qmnaJ9uz/wSKycpkqCP+Jf/
wEU4n7prJEFca/i9isDmW+ddY5iIWg/iU15Nw5FbpTnU0Vg8tqPd+4hzD93GLobqN7BJatZRgm62
i5TIgvDeZQZFjZnCBs8mUjVC2PnP0jARbh2rqZ59qCAIY/sFaQVYrQcAQNSDUWR/jaUHqRjhwS7c
e++x8TylYfPxmpWMH07dXJ8CEFscYqPdsOmLP5oyAsAPLeuhzEJnH2px+imrsm7b6MJc2W2AN6MV
dQuB5vLwuTqKALScJL+TB935/CmNQ83K3OGZhCZq14MAAjdQHnlpNDtCWExP8awvUTxZuKMuAxz7
keIsaCY6XJAPzsfNiibpIq/on0ff6P5MrtccoATVymfQ+1zBlhk4wYdvKgCmVK9IyqUHyLxiaY5p
FeCV5J7SQNuHVazreDdjQWoZqfspnUr/5+0tf3nY5TMSwRZkCLgD3k/nXzE8nESPBrzqnHgn53+6
rrOoj9r+1x6u5OvtoS5PFwon4HvIn3Aq5KadXYlmGnDZZnH1ZLXpdMCkPju0JXrpW69P/XszQS2r
C1t1GzYx7ollH+ifLaMJUXi3NPEtNMb8l4i1vFnY4RfvIAgXQE8Rs+M7E4Nmt4pe+WUD4qV6Slu9
/DN46gDViV7GkjbpxW6Sejy8I5F5gYp9wYtuPJGZmt+OT5A63H5vZhhz2mbDEx3J3+wP3r727vaK
L404W3A/shuUCIbxqYWoUa/Rekru/KCpHwRwmL0Q+v72ePPNxPmUHSDJU+bKot5wfl5Ku1bgNIn0
scjM+MC1bDzmhn/S0CdZ6t3MQ+L7UC6vVgxsqe3NuydJmY4Y5aTpo3B8elxmil+Q6yf5NzC0UDHd
xv6p5Xk2rmMtMBbOzDwcybFpnViwBXjXXjiAtLU16H3rJo/DQE9KJKUNCzB1V4FNp3sLfdT4kzWp
+/324s4/5vuoMvyxSZHQnwejOCtNr1DCBHWeST3quftVM+sQnM300KdFvHBYr86RRiINbF4D9EHP
PyUOENgNWk2KeFMPJS6gW6SvRsCB/rbQgmpdF4F5D3HYaBeyj8uBefHwciQlwFIO6vn5wGXoJyI2
h/Qx8sPxPojyz21bTjU9ZF+7E/EgTlC2h7uPrq1DCZ+cGQNF9q43u2DTTi18KwuyxwDH4nSVJ4ZX
7xJhDv0ms3wDYkJf5wuXy7WJShIiVRHySqCy5xPtysDXI1Vkj1jF4XGc1N6daoAIDkCFPyMJkaxp
jC8NenlCsewBYQnSn0NDz/N80CDsRvrtRfZYopi07cSkmSgjttNjVEFv+2BglQov1BipMPEcAYgx
y6bqUmCIG1jeNtCy3pBNXT9aJak6fLTEz0AejC2YqwZdPpQuzmdVGpqfdGntbUOf28QfTfMTNOlu
JfHHp8Zt8o9J1dNPZDxZUqLJRGo0P4rYwmlKXzjeNsoLZ1dn7EycHGndGv2wpo62MNz8o70PJ58d
zEzCyme7U6Ot5YaK7m0Ttyh/CKUpt0Vji32YROVCNj6/C9+HQk/VBahFeWHeFNJQXcKp2wTKkebW
Jg90dMf0Jl1IcubBW24IgJNUU4CsIIIkf8VfSYdV9sjCIdONVxXWUIGZ21szBO6ha1m6sxVeGrnX
4yI8YAB/+6Bfzo+RKYcByuVxzP48HxkiRar7dodoTWR4O1vrW+gFwZK60dIos42vI9bVlm3jbYlj
GsIDmr0LbVAQt+cyvxDeV5HVk9azNNXfNRH+WkWkaYwiMypvS5Va8kB6cx3k4bhzrabdigYVhNvj
XZsV5SiEOjAEoQo/24YkdWVlgubf1pMT7cQEWUrvkyUph2uzkmTpd8lIIOGzUVRfLaomDdxtNbn2
XUw1LlxVeuZsp9wYtzZdtCXv3ot5Yb+AwInMSSUQf94lUp3Jb4dGi3dT5+aPjT2Wj9gJR5vbq3dx
iAEIA9RBCYRQxZaXf/7X1wowj2+MGJxuOenlWrW5Q4cqi7buWGYLQ12AtSUYmXDLbQaDllfbbP8p
dqEoGAfGuzooo88JqMW95bU46aRoZ/wwkQF6Jv6LrVG7eCE1ueWfGru2/wRp3QKUpCxsLuzV+WUn
fxE5Ie1X1piG82z2xZQAhfDxMETyLj2kRp3dD0WYbdCopd9tT9r9SP9xIZhdW/K/B5Vb7a8lj/F7
qArY0Tsq7dWu0Sp/4yNQte4i6MQf/7oUoSXwgEyC5OV8KAuJpQk70XhnhrkgJ4STBWW4GbO7zo2y
4j+MBoLnHZ8GfXFeB2v9uMX4LAGWVAtEgyudo7Imn6rtHaod5VKJ5uJISmw76ZFsowNxnz+/O+BQ
Y5Nm8a5En+FJ5RWzVidYRFEa5rs0cvqFzXLtu2FOwswoCXHFygP713cLrMjvTJ1bYDRLndJpP2wN
4WSbMiAru/3dLm4iKlxIbPCPfOIDZT0fSg9NPci8zt+aqA+7n5HpMtM7Kw7z6oD9mmOscUn1UTMj
dQSU2JWIQi5E1SuTtU3AI1y5Uh1iTkFVtQbB8KhVtrrfW7/9ysZjakiN4hljmDxfiAxXvqSNOCzl
YdiHID+M8+mqwdRzL6lkEnE+2ChfCOCAjVOE4AapkHs8pKqp+Ohtj3YVTzSguBwO0vrZUwKF5YbC
d53sRqzF1sjWNZui19vdhMz6M3u23TRBFa6nuFjyUJx/XV6j/z8lPEjpPc7b5I1vg2KdjPaYAjyZ
9hLxgqqIUT8hYd+NGyg5tYdGUFodozikoHN7b82/rHwLSx1eabCLnMzcoEO6Hjg+LKajmrpuhXWj
V/4CcWVsu1Zb0q+U+/TvIt37WFQIIZDz8IYTdf5hhfDqOEVDGYXfTg+3VZeaOJ36Y4mfg9CbjVfG
UfTJtYP+0CCa4TyQMnjB/vaE50GeHwHGgkYCAZD66TxPNUIF2W4vQkRcdfI739ODFy8a3U9RUXsv
06A0O0Tpl/yF5luakWAkUR2Vm8ulTHk+84ZfM6HRORzDUh2qP3Uee4m689BybbZKpE3Nz4wwEj7f
nurSqPLP/wpRboxQAF2k/thX0RR/0XBetTb9SGngq2lDXlnzrO7fbo95uZ/odAKyeJeVB783+8aq
kludXifjMVPqyd1mhui6DbjtWFu5ou6XwB1XpgjZi2zvHQTNa/98il2BKgH2TOMRfLi976wm+Byb
3Nuowoc4Vo2RWEqRLvcPqEmMeyjq4FEOPPV8RAXF1NINsTPQJiLFytIaPFfKutEOaqAq9l3HdfDU
6La30DS7aEGwh0jI8At6tyCj8XE+MHiOyvLF2B+bQFM+u5XfYmWZCkfbVFP2rLulc6d14MWe/dq3
ox3SltpnX7Gc5BCZQbPElrmMWlJ4SqqWw7BiMWZvFA9VjDzrwuFYRm3wHeB2cB/n6p8WdaRXDpVz
oiMTfeK6KhcC1mUQkSkjDVkOE8iQuYPJFLVpXSplf/SHbNjpwgg2AeowXwqr0R6yMIxe+o6ql+lP
9QnR9rRaGP/qxOl00GyQKE5vdlH4XadVlsNnoK7VAVmwvYqyfofNZtBV9rTG6iL5Uhpl8sce6/zL
7dN1ZfPBY0PvhgwdJOBcTjWklNf6A5NPwknZAo6LHytv0J1VO3bNpreaGpKCWi087a+OCglM9vdg
3M4z9YFOAP0kfBfCPBTb0XTGowNYYqOrcVEhIt1ke2LmEj75oqfDhqeXKPtuaA1RXpqdtFhTQ6uB
5XF0ffAEozeoG6uMBFK/dug9p/6AHUE+4P4XWydFZn4aMPn9f1hw6VmDpxzrrs++Nn0XoiZ9+aMS
+t1PBJh/hKEa4uRZpconPxTlp0YJvd3tQWXqeH5PMnEEq+Q7RKICZ4Oqo2gmrXEHLvzK3itwGwpE
WEP/9+1hrn1W0krkSGmjsryz9UVAVDbF8EXRcLYnejljvHJVRS3WiBw7wdqoY+00Qn8sPpg6yw9L
OdGV8YxuxvwImyOe7rFI2cVOUexwgfWf+7J6y+o0W9i51w4r4yApQqYOzkGu9F83IE9EtdXrbjhK
dNdbXY7jZz2P3TslSPR+5zhjewr0yuPtBQh1IWBfuQm56yFNSEsNSNWzr+hP8G+o2Y5HnXbxigPU
H/Uuyqt7Y9K0JerzlahIdZaAYFAwBdU1u+oRaHCnAE+do1Z1Om+QwtiEZqMfeGK3+06kv1EzN/61
h+jNNKLi14c30nsRnKYnsBw0gs5X2eYRP3WaMx3xTBn9HTllm6krgYdWsB7G1gsfsk606sbpxbTk
WHLlCyMmCgAAgWkJ3Z3diq0R1ZEbD1zHIOgUvIP9cHowp1Ec3caltlBFcGLVRgH3HYkuW9JFeEd0
zs4qYRFSFK9qGFjzhW/xVu6TSuErey4eyWrmWcomMKyufsx0MWXrXhmxZEWnR3eydTA5gXrIJi0q
NhQgbB2FtAiDZVN2xn+ouATgdyaSfNPqvaN2C1fXlbgCJZM+IrRiIE3zDGIqXQ8ytj4ckRccv7mm
b64dtYyWtASv5GTSWoM0kHNHHjjbDh0yFBY6/+OR0kKEd9qEQbZptF678u00yvaD1S5JGFzZ/i7t
NXIyoLAUAmbZSBMHRRTp43REOkyHNFIh5zVFjvqEUG9+ahotyMDhFnV5iNWk+SkqFYzT7UNw5bgD
lsZG6d2zlKrx+SEwUzyLGitS+QldvavVuBVvPoSFchVaXZJ8sGrESDJykvdKARVeU+ejRaMHV1VN
1WNi5+NjYbRQWkdoTdohC9LUWQijV24K3mtkvf8fbQ5rBjAiEl9k6tE1gn4fAez+JMB4fFGNVr1D
iLaDThuPC6+Xa9/UgWJI4Ob1xKvifIrcmEOupaF6jMDzrOvKM+/rYgxXWqGn28HGCnzQFVjv+Euf
fKMMFi7ha3OG4Shxue/F69nwYe8ga+prWISOhvMrbSfngc5QeI+ekJavybDDfGOPEgd0ex9dOz2k
Gv+XtL4s9LqKHgZx1WlHuzB6X6zybErap4qbut5Jh3jUTXWsM/1/bw97LY6iYsPtQWDgppwd2sFQ
M6ErHMxQiY2NhnvHqzuqmCpj+rIBkhFtq4HuopEMyQJu6FqeR+tN6ryAgAZaNdvLlkq3AwW76dhR
vhLrVh6dmroAvNa3xItxP4s6aDPfmzbtpclH7qwxn9S1VWr42ofB0fIM0wiUzkCkROBpzredmZkc
oK6YjmFWwfWJQUiXPuJbo1r0m7GvkNBFd2Hf96Z3aKMq3fi5qa5q9AEXNsK1Bx8WpvRBeUbDDJ8T
5MAFIKdp8UtwZSt/jq1d/IQfoazrOhB3YhwMXKnsXFm5bUUVfRJjfu81lFG0HgnMhavjymmgmchD
GyEeR3Zzzlcl5AaM3F7nG6Vjc2dRmdsSbaZ+oxhd8aTHag45LAuXVNCu7EqUsqXoEG1gmU2dD4uU
cZ7RXR+Po6fU6lqrsDNYx1R2kMaxXYRH11kN2cL1hwKRbI2q4cK8r0R1apASb0PNChTF7AcYCvXt
duS1H46qifoOLquoomXf3NTRFoLs1bkSZqmdyGLvnOhr5vjF0/rjDoN4eBzraDi6nMhi1RPwHvUa
mtWqHqM4fSmwVSr3t8//1VMIpoBjKGExCBGcL7WS5WaNQjdfGGeIdWeO1pOmIWSGQG8h7gclLzeQ
+ouTlZo8sQdq6yurzP2l5/W1BZesL9570ALA853/jETNS82q5aY3NRgA2Sg2QQEvP8MzdGHKV9Ih
Sjn0kGmPgyuey1YboORwQ3bUI48t/aW0k3qL75/2cnthr1xjZ6PMTk5QVsAyGkZp7ET72gyJ/y1D
cG+nVW6z9bXWfXUyPzk4dlltDABDX28PPz+4QI/YovyFMNu4zeaoTDJBYQ3uNB7jyvceXScpv8Xl
EH1Vx1SgPlXoXrZqaxT2bg87nzXgW8CIdEZ4VpjgD2atppSeT4UFlHM0wnSK1gFIHW+FxNG4j9Om
aDejLQoKrUX5WjYuto4YXnpL1KH5VpK/Qaaf4Pl4TV/ELE/ra2+MNeeIumTnbmTP1NxoVQTKI4lr
J14IFZcrTTcTgUg41fRqGXa2cz1sykuENLC6GZPPaRqV6xS7gaM9ef3LCOts6whXW99e53m2IOco
a8ustVTVmMflwG2jwswyF09RTKi8wh2tVdM0zmtuAmGcIJ3W29sjXpkm4H1JG5WNrwtB1rKo+XRh
4R5Hf4zXatu0L+GgYpuMEofYVEqdv2peny1J+l8dlrAElB82GBnh+erGrYVTHhZJxyDSrYNmtFB+
yUG9lzZs9Q3SHQ7Cxs6wFI7mMYL1lWAr2RamQcTldz4sQpK22gmPPVTYbbzCaczzNqltAuS7vaxX
NisD0R5A7RN49/wda6Ij2gRB4h5ThwJMFnvtrvQt/ZBCXvj6H4YCHCFlPeHuzM1M6rw0hddH7tGa
2vCxriwdRa6yWPc6OuUfH4r77F2ahML1/PqsYRE6URl6x6K1ykdNRRwTGJT1te+cJfj5lZPAXGT/
V+IjaPCcfykehd6kwPU8tkrQnaoJhw/6OP6x94PwuS4G73B7atd2BuBK4LJUl5G2kRv2r9LSoOVZ
FDmVdoxE3Hyrmyn+5evYR94e5dq2B0ZJ05cCFEIcs9sDq0xgJmR1R9fBNnA9pkjnryqnsQ7IYaj+
3rD8bN8Zwl2CZ1wJ4NhWUU0Cb/JepjufnuPXXaC3sXEs9EabVpA7xnsTHPZdbSnIDgNA1PeprY4P
LTRiZe1babgUUOcJkTx7dOu4P4AjswSzJwkChE7kBbZ+7NvSrFeT6eRIqufJrkqHrl27dlKQJUQC
Q2I9ob/08ZVHGQlPDWq/PE9mAacnHJQmuoBHJ6zhMAxFdYd3S74VSli9jkJxVzUsxc3tQa9tKhlZ
5aShD8/PC9gbhXJWqB0No0k3grbdP6LJy++3R7nI9VhZ8MiUllEd0WhlzaKamuVuiHevfszwFLzP
aNJs7aYG7a00+pYeuwO0TSmeygCGeNIgULqphed+uf0rrmxtmBqIHQCyIwzM0Ta6lbn6lHracbDM
zgy2cHtrc13FcKTXKZJgMdLr9K8CJL67jDOycHNe2V3Ql6kL0/xGeWv+uhJGh9ZbrZrHtg+CR5G6
2luQN2jc5W3SrMdpSP8Y2HVvXKQxFzL9K6GKmoIs7oOpkB/i/Gxxn+T1GJfmUQijzu9Em7fWuo51
75tRD1YRbkuExvUlvZMrNwzyEnxzsDEM685SMj8oPbXXG/M4QFLd+tZUf0LgxQWQbiyZnV0JHrxj
eMvArLVl8f18gs6UBEVfFPpRMaIs3zWV3tubrgoKE4kJQLB4vvOgsE69qWTitYSlesj6wlvS3bxy
muBq8XFZaj70fJ1TFw3rArMyeJte4q0aYSZbhM7MaWErXfmeMLz4klCycAKaHyd37HW3NoVxbIQX
/JtTkKpWk1XW26B2saQKu3qhtXDl6JCKUPCEvkA+NI9NkzsRB/XMOHa9Ov1M+pg2YD29iK5w96CL
+4cp8tKFcty1SXJe0POkSHSJdzL1roWxGBrHpIbs6/adCd4ITKxmteaWh/ESCPzqeDR42UE8wKl/
nO+hyEzIXrvKOIrIFBvHx/dYqFW2Lo002ZPAtIfb4ehKPKC4gTad1GlFj0j+nr/u85ibIGqnAtNI
3HDzfEXN2Bu+h+HotlsYsdoQ3Pm1R7PXL5JQGXY9OuZLIM8rgZmqP/gqD6lS6a8ySyqa2MmLsEns
o1uablGstVQLi8992jqkGJXActiKoq7Tt40XZdEbwJGxRbgP4RA8l/0hXkp/LxeFZxN+jBTWqTOj
BXa+KEhTOvGYl/Yxo8KebIO8bu9jnAzXgWHGL7ETNy9uHXtfXCP7D9c/YwPvpqFERQTA/GzsdoKk
yOY69snUDWvuEkT6gjaPHQTY8qJ76N1GdGvKbxhS12Dd/9zeEJfxks0u7S4kJNZBCf98/Elvck0o
vnmEd52bqylL+32XTna0KlUjWbj4LyOmHAxPVgmEBU8hf8xfu6+JdG5CM7OOTibGrRv9j7MvabIT
17b+RUTQCpjSnCY7p512Ou0J4VYSIJAEkpB+/bfOHd3nqniO901qUq46xxykvffaq2HLaVKsvGRu
e0EDMrzWBaSeS8aWczB2XP5yg/3rx+MZA+6EKwKgtv/58dxwWVCz3XyeNv8ARho2afAS/OBY4jtI
4OHub0CH7Vw5S6SSw+4u/Uu79a9PGy4ft6eAm/rP3VSNjImyDCXKMQKbPyJh6MOWuvXKj+NvB/3f
PqnAh4Duh6Un+XOvoMM6KsKq/D5S7DJTMvygPI9PuT3YX+r8v50ejFlQLQK7xC/7xxWGcgvTykwX
oKrUm3yG/8VSwveUcXE8C2aoYx20k/Ub+JwxvQ8H8gj/768wmgzMk/AXAeXoz581m8a5UKS4n4LL
7vW8HR9ipgyiocq/GQX/s9beFn5gdGNncsuouf37/3qBJz9lMEWsi3uEFhDVrmjoeU9Jtnz+3/9K
/ywLOZ4k5kbUv9tP+OepjPJd5lKV95iX2Smpjvd2G+CsPg0Ipl6H8Dcg69/ellsayn8AAIAtfxxM
KlELlcHnDbn1R7Ntt3TM3S3LhdhF/uWFuf0e/71MBqEIItfbIgTJ8rjc/ph4IoVcSow55f1azeQV
IZBO39eBGPHTV0euv6Uum22jh33Nr//3x4oLJq2gVrzFaf3xplS7cUU8DeRex1iZN1URVa1ci6KN
xDxOTbJO3/8/PhCQOs7fzVvyz42tzlRarbQi93DmlfulmpGlAQ++mb6zWtSuh1zqb1jZvz1dEGvw
+qDtBp3pj5/SKltl1kcEHb9Uz8ou9sJKRd4V0syXwGm8tXPFl//7GAuqGHTEcCBFVwFx/P88Gbg3
Jwgt8QaVOpftDlYkBlY9zQ8jlzDaKHbvezdE4eUw8d908f9yWhLcqLhT4UeBRuqPnj9d0yjjjFf3
yxCZloU56rlg/ORUPLRg0i9/eY3+5bRAPgFTwxqGpTg0f9x4Jo3XLYnxeQB1iysIetWDNav46pCQ
8BdjqH/7q4HofxMr48n+A90tDwyxufJA5ojM+tjOcQ/CTd6GObFQF5V/Exb96+cBeUR7dsvB+pM3
PNp5IOUAAHLZrboeLqqfAhHye4j99iQm+zda+L89SmDJ8K2GOSXe2dv3+a8LlZcWmmFkyIBguSzd
hmjLDw6phZ+OzEd/o/f/Y9WI9g41CrUfYv6bhPePd3RcBEwVa1rfD1YVp13w6KOoxtBvi/InJPHq
No+yCbds6W2XzMCkmnIoks8AZbO/zDb/LJr4KreNH14fFM0/iaWEo8fGHqRGuYo4siJG9nnxRWLh
27zPV5L47DXPFV1PepiWb//7pfQP8f/tOWAddAN6bxzT7I8qluqKwqdiq+/nkMaQ2C7LzRyy3r5t
Mbdzc+TCXvMa5iYRIuNMUyCHFGuwGqk/nc9t9fmWqnPz0vnbOcY19cftlcbogXFd/uds3Qzq/zha
VEk5wU7D9muSgiC0FtOUtYDH9r1lE4W3BBFDPHcW4YvvdYFBv9k10uIaZ9ZoO9vI6aUrotp8QghR
kfWGgQfQ1pnBXJXNa6E7kuj8bpiyoehvWS9Zexz58JlFO1Au6E58eL3teS6JnKOodcUwZr4d0bge
ezuONTF5K/J0TuB8MRhLDWwyRTKGFv43fHgaQ7xMn7Ht0vYbjVMFL3WCHuEC/crItgYpUMXwGplU
72kziKw8XFvNkadIDq+0dr/senvIiLC1LiLNsAvnPuZIluJIyYZv0okFFLUvgBZWD6OfdeHXTOZR
/VY4VlaXAZkm0jcbSkBim1rZYTvDT45pqDkDrcWdRFSjacoRwctXEsuctputhuS5qBQYr5M0VraM
04PATwO6LPmGfDE8oTAhftbw2M+mSXI4RF29TqHdqn2l+XmjTokHX0mbv2MUNmj3Hoxdfk7zba7a
ekpFiaQJv4gLnEjj+bpAcXp8AjXjEO0C58ShT2tP8rdt0n66wJN4WPrMDIVvdopx7RTpbaj6XWSJ
aLH+oarThKbbe2eSNPwcAChlj7A6T45HyIBnx5u6gHHHUwQ7e0Q/wnxgfjaEsPCziPTET9U4cva4
wy8xOh0Ia97fl3SBi+GEnKS1g5T/pqZKBEQE92C3WXpcQX8Ndavn+aje9pWuxy+stY+E3Lxzp/1u
JrvYfoQBq2XZud3B2rd30FvnLYzZa5ysJAtqnpuKLZTBMDxTmUlbxDvEtGr4Cs3Wp9TsA3Y6KI/7
+ljPXg4dZRj79gaxljQamzpiefUQCNzs+mg9dndJIRrCHwszX5GzhY0QYfxxCHupH3kECdrcSuKz
Oem4WpJwObDPmhP8JXDunyiCFTFP1zvU7axFs8DVZyjJlLhLjpBHJ8DlRs19PUc2PyOMLHUQOWcj
O3gLmLXaXZN45ZiDRjiAWdchuXxCnNeyDZLcLXUJMXHAkmS9wmJ8q58TybORtIlJZv4Esza6/aRD
mHh7xOO4JT0jwmxb68IG0k9eK4ShkwhWhKKpncMjhltdxrhrk5VhX9eZIiRLX4w3W8YlAiO1OUxU
l98iAdEf+InJ+qitH9dmSKa9bm5yI/E6IT7E9LuUm3ysMecC4BZaTq/AZOC6R8Wwy1NQWO6lbZYy
kj6VWHGGbrBbnj6Ygqji6qsSo1Q3ryCQnFM/CPV1EFgS3C2CVOHFzVYdDHFom0ma0YWJ/oQVF9K/
gB8NvEY/O6o4INA9isl2hvx+AespKtdobUII8YC7qjJUXsZYleYKadgIT4t4S/3zVvgNkUuK0qG+
PzQtQiPWscx/Tmu6UYTYj86ODc/q6EZHtWU8/BxyEflvmVylfk0oO+SdnnY2faCcqvgmxaHRV0Rk
ZDlwd2SoN6oOef086NjEdwyKynA/RmRL0yuDDfogm23F8qBLKfz3p5MoCPgSapaCfGWZiugPbqwu
wBDC6rJnqRnNeZIyVqfU2JTe4cfV8oeE1YR+JEcRwe6a5FOMs4BcKea+G7pM4QRpWDXOTWIKay/U
wZACZabakx/A92NKGw0zGP8hGjT+UFbxYbro1JPyNAGto+/kpox9SpiK7DWWmzhe8YKUpIUJgDIt
0fkmz5Ykh7qw1Mbs4neZzHcIGTzsd7+W5Rju9U6xeiJ2TsYr/HfccM89lxaXlIywEEqp5sk3CwLD
dh0rtSClc4cvz7dFoqC0FchI+9yQtdpt6DOqxwNWIBIR0K+hXvNibweVQ7kRU5bHXyELlcXdwrz3
+2k+BLVvaaZh/+AqFIXkhLIjzLmWBJkpDZBnKK4ZBBcIiJBhHNd2HJyTF9RApT7CGGPd3sCUi/3a
EzNs6uvh8fqgWBzbUmLIAX9JvksTXvjrVIGC9lQSBmwT8vthuGDveyx1y3ZK1quIDY+u+OySvATn
Hf/EKE71Fbbu5XGRUcpBMS+K1fMGTqj8we5k2DGZbtX8rSARcfcGexAEleb75ItXbAAmOK7P0pG0
QyGAUxSsYuEahKIJa6/zpApvHFKEoVg8G1B+9g/AmPO1Q8e+ApvUspBENqCpYVqpFYiCzx649tIv
iDKBSacoxIroOLfy8nmU6KIf1SiC6CdbRdnegLFMeScguY7aJarIhngy+MHEjYGxyHphsPVHsVCg
77b4bVNYcAiekwtF+BaMoifQUu/rJV5ZP0V+ZV8Kstb+LiOHzl1/ZAJZwiC+V/UXs9mIf4D/Xmp6
AtW2zi5alwOin7YdiqIGnjQSyUsxzunyVOaOfTIxGMMP8AYcorMNC+esB2OYl7IJhvDwbdqcnH9v
WsX4hiuQ7vrZU63C6zqyfBpbiYk5tD4XA3rHA5bu7ikzG4Kvwl5n/jRv8FRFrAvSBVTeok4ew8sA
24JTEJHaQS+DIfF5gS4xfaLcs/UeuzMIXDtoPhBgUye3JzKDQfkTt9Jy9Psq5g6+BhBl+jRo3SDC
b1bPo4rwU3k3L/CQxYMqmkjWxe+ZTfyl1JpZVO4MtjHG2A39GWJP76fDDz8U37CFjyTaht4zOPi1
KfZ3X4qxqviTlEs1neet0svZLBMa8BgeGNA501SdIOwsxMnIAeEUg5IMBq4oKsuT00NR4tNAdz77
dYMHkbS7/ckrY4qmqij/Chd1+qozH4PWSEubnLgwM9KkKfySjzm4sQcJxMBVZ0KAXX2G2CWfTsaX
yjwcE1zALklkwNxUHGX0TsyLe0FQ6HA8K1VF9ZdhmRLeQDNMPuQAkKMPEdzj3A8lBHlJ1sQiUrQY
hmcfCvycR2bhUBrHwvycSI7qNucyf9n2NXvWSQh5Uy9pre49LNg7fxMCXWM4HI6NLI997ESyE3TC
Ki/Q2qVwhEd2k0/WM25bWlxkuh1I+pTZ9iKxBeAoCnhMv/SaK93CFzr4riIDDJPXXLKXweKFbJMy
Ei98VfLnVFX7cE5rs/qvQZTZ/NMHhJW1vpwI3mYmkxjBcQhDHnrmsLn8igbT1O+RoLm61z3dih3M
XYq4igDbnKWNRTSKB/RJEkj2NqGZ0SjmyKKDx1f5HuWNx3cOy8m8qyufm0bro4pPHK9rQBQnHcvf
A7hbGM5qjIdnCu6KPCOZOfKtQ27uBE6Azc1zqrFCfIDXk3NveYS1VSNX45ae0IrWlwkWlCuaqEDp
eTSEZkWHSBSC16fIjrLfc1be5Ycn6JYTXIMP1pqYn5OcRoSjvasJYndtEX+Yp/n4NcZIt+sKfJOP
UxbVe48SlqcNqaz178LgkxpTVI42Af6Iwde8Q6wSoJBiVmrqJm8tu8N6WbBuVMhyhAMYLeVlhb68
/oLyKYp+RJWKzlimHWFoQhzrqHMrBGHYVVdiOU8ZQu+f4EOX0c9TqculdzLesvPo8nhtPSsKfYJr
DXePm9cGGyW5bOs3oCZm7qNyQomjGa6zL2oMa3q9cQA5RAruqC8UKRHr5yy35KwGqUH9EZmHmaGY
jonBEY5w94zJonRdtk8VLOOlSsI1lRCOYlpEhtg03MdrNVIc62ws73CD3BKDCl1p0o6TQoYxqPyw
Z3S1kHii6Y7dd3og7iSfZ1e2kNoxdQ4Qau1NXtFJfF51nFm4UmcydKU5jO+mah1s42sY4l+PgOm+
T+G6PnejhBNmm00F9cgU1GX8ZuSMXNplhSF5jCOEFoteMFf5Y/8YgKKCSAGGdu1A7d2SXZgmGgmd
+X0xHGWiniObodQij2TBBApgnmAfMdsqviv3Ocm7QamtOjASI2AXDSxk5w8q2AR+XLiKeLvkh/zF
4ZmnIBhMvX8kAlnQT5idl/w7wy8qOnNUDO+bTXbMcDTHR231Apppchjy4gewT7sRETtLf8B+660C
SR5nT0fZm88zjtAoNcxY1qTMZdeEml3fSWQkk5ZVHsacPN7qF1Ly4tOUEf+1QC8bNweCdXbESyM9
HNqUxM89TjFc/SbiafVtXsp4bCODnQsUqchIQN7dlF2zMOfvBeYtACVbUqurXyK1nlWCOJMGxiG+
6qRet73hR0TrbqiQH9ZFhz+QcS9X+85MCWhCCTvAbJjHId3vpzX3uA8gEWtG4JNj55NMswZxfnFx
OfhEs5bB9/gNiEfNTyuv9gz27nJRLdyztezHIMHhyipW5s0BI8ylWSpB/DmNBMockpaO07YtMWly
ROv9ru1GvywsjeMGmXfkd6xr+p2EMojWjbCiymotkYmVD/6xiG7MhHgubImeox6jXtY5nRvknRdv
Dgvh3+ywwiKQ3ijfktqKr1M556yVHNdAB9L4iulHjstwDWNsVFutYBCn2cwLMD6BqHR7ztHtlzXN
kyaD18L3AsbfqkG0IDkaBYeLj0RjOGl4epCxP6a5jMCQK+epdRAZQnPrDBISo2jfItylpXm/OKHr
dgCK8RDZAxiNFSbZepV7ikRpNJlRk23eIF0594NpV5ia32JBzZK0HMMJa92q67KZo4O9W44YWVVE
mSOcLWaQd2RiN8r5AEfVE8T1BtYwA98fknKE+vbITXiDEBhznxtUADqgDg2naNiEfDTpiJQoV+bT
D4xnK1TCkfb6ctzO3oNVekzaRHFum8HWUBLXfkueqyxMsEeIa/sc5flkOu49MThIVfXg4EbzCNnE
jGEVF6TD5bvJ3+k2krgftJlh8LdH63kXuKM7sKXGrS2nOUaxPAZGm5liLG6io8bmNNQL4gk2OOr/
jviCDN1kg41Ki7ds1q2d1v1Djm+W9OB6UdbvsT9Cx7iHpd4E0KJskE8lPsolPWBteEhUB7ahoe8o
4ckPkcXwnjVrkozdCOAR34WOyA2BK+L6bJD6h3uBROzbmu7LBFnvFEcNBlqw3QszO0S/YfQ4BQwn
j6BaAQWt3FhgoDugeOhhXkVsl7EJkpGq3Mlnt2LI3itEO2DuJfsr9uRL0WRFyFLcziE74JUXg1/p
RlADh2ODVVm97bcwsq1Cg1MFhpkgyUYz4BnfOrj0QOJIt+7kJ4JZIFEVqedtOpXql3Qe5yZOXie2
VbfJtvgu+Zh8PabKdbX2sNWJh2V8MhZgC26TofqoqNf8pDOCgsvA+FENIl8JMJA1ZG/7UCczpBQF
8jQFsIMLjtmS4aJUiWg2tx1ZM2YqL7slDZ7i/+1ED3MmCZV/Bqe6BsQlJLgmyKWZ8XRQJprtSJIB
OjgBJ95q8QQ9KPK0ihuhnrhmUJOFDpUmVjWlHFMKA8FViC5ZqviJ8G2PUZzjFNFnXtUponLH+mee
rUioZbj43njKCt6QAWF7Tant+h79z47ctkwgjtmTFSLPFN2Aew/y4gCCgMfXUji5qs32bF46sfsI
TY+UyrUln4/8HRnA6MUTSdIT1P1AuBIRF0NX8IV/R8eQQnmjTPTTrdtU9MesycuCoiza1TCJ+Tqu
2O943Ne9B/zkv4oUqXidMJjamp1BmdYGRJttLyAuU/GOlfuxPa1xpu5KS/gLH5Hw16wsQdwmivRy
ChVovndIgcSXXEyZrNgumEH2FDGWv0Pp9rEdDzkXaO4zbB7hR28vE8DEsp2QKj8hEbsmQ4N3Cwl5
AoAEO4HONq+nHLiTPwE/xNCykjlupNoC6vpqB9bmeTTtLS2g4e3RXOjxfgbOzPsYG5X6Y2zDAFyT
uBmDohjfvIt41Sv4XWLml7uY+tTE43vCozy+pjgxroUwdjE/5igGM3qddW4eEgWI/zoYaBAuAw/j
fK3RC8huQFf0IrMwAnaBSxNIFkuqgApjSt5b5bcSM7pM80ePbXrSHAs8HsC1JkV6psdGfOetYfgj
e5nTK3qRI24rEYWjiTM4ZLRYmGLXlCx+ZIhvg0NcW/Fij/HD5Pi3s3FWnubMefEYRWHZO5vnOMGp
EWN8iUeQALmWZDqv8T6OWIOAc9RC8hjXLSZypDZgwc62s1BmwfhVa1e8lcVY2lO5AQ9qkUA9igZw
6L7/QGBkgYVChNmzHWlVim5BzBuCiANiQCu8APGa3ODg/zRNJnwMmGmm91VI3Svoa0gBkZLgo5Z9
Z9sjG4GunxdqopcdCG/aKC00xwbKruXa2hAlEGOtA/mdpxIFboH7i2gUrzECLwb+700Cak/UO0xF
RxvSLb3KelfqvIB28UrBuRStpZBzK4TDhdNQGP2qp3raG483bexmzHsC3iNY6PSo9IAMs3VjZZ+X
onwnohJ4TcHcHsMMfcZth+te9mXNo6nFasF/QOh49RbTqBrvKhpM8pwqJdDfpGjeeqiTN92gqqjs
8Ybaqi7lPoRrCULWBw7Nxta5DUE3/SRwKE9JsANpcaSNQzw4Zt8rRCjDs4p3qnoji+QDam5NkU0Z
L2+bM4Vqws225Z7Hpsh7oKsYfWqXZR9moKW8kckSfZ/KRS0NuLnFAAG1kYAjOJIQMcGxNGvhca+u
+QiFfUtzYX7jt49+GVMvspnQD/yG3yWGm2Udw9zEOj+wi1CU33yjsEM41eNMx36fbE37EWE9VTuX
2/xjzYLcegnHE9Tf4O3TuhfZ9/w2+DRbwPhwxjAgKBbF83q3VJi1O1+xdOictOYLFyv5RrAP/D0k
fP1G6wiOgMMQ6aSJkXRw9Cgu6KrGTQAM2wQMWR6mQvheSLut3QQ8AH9nTHWNLCb/brabFu0++uI9
ftvS4zDny2uuynWC4wm7OdsyW7wKDDtJW8lgcrSvpDQtvptYT3RCNs8pIDcZkaAw6UCmQx7Y0Rvc
0I+3U/kJBliDbiuozUQ/YJURTkgDT1/UUd5cEgr3SVcHPzo+wcz74tPDvIDHsrAu13t4VhsqXF8t
qwn3HKCw7zFm4efiMHCoW2EjrIIQrLpQPHabjy2BE4Ju90FlrpWASJZeI7B7b2oDJllTHDPDqFZN
Ac+ZLYS3Yc/DzeYadC+B3hc53G6sFaCCjZddqVXVjbOF6Q6BAeMJWEJKT3m8HT8S1HTSUy/o1cIm
bEIwJpYjWMxt8MRxAwP6MeYrO5l8wRNc4Fu7Nqvi7MWsBJg63t3lbU2OA72SI25qBUweZbObdXkO
iivVqTQaP2HVHvMWW+7wa7AYjDo6z7po5cSrl2NVqjwrGKB/rRGrcecivZsHSnJ25QXbCNr7xH0a
C7en7QhmxYHV0r74Drqi0Z13BMVfp6DK+lQNyNxuC2yOIkx2O7sD1uL2BsFM9Z3KwRFvUh20a228
sXuQSibdziQdZDeh0NxhGlZwHCh1tndik0K12oNw0iot2Q11q9cYGgLgmoBQ7YpV7kQNNLUq0E8b
jJpUX2DvhH4MndjYTTTaX9BPr7axmUWgnmMT4hENJOe/s6GCRHhK1/CIv3hgj0URMXfHvcWon4qC
fqvgwxQ12gKEbnO8Uo/VCm5qa+p0/SJ9BQS94sdQNaOazVvQPhoaxFWooTXAJvyJQjz3Gh/QeMbY
yn0ZGIk+5TQeviHXaIOX9ToBq/ahhlAX8CtSnYVb4zud0dW1acKK+ww9qW2z3C+fgqbD7wM3sG8w
RE/vcuhIswa4/2qaA0arSUvjJPoyHtG09FONEbAFjTqMfVRnC/Z72Xrc4oGXam6FiW4EvSkF/DTJ
Gh5HluBF7JyFirDP98DR6nlZkIYYCXeetaYlYvxCabYOGSVYJmI0xvk4Ru2wGYmKBUmKNfaSndMF
ZoFYM5/dFUZFSWvNBoRI5nZ5LjN3U9weu6oa2IgJBDrUCzhJgzjeSisdPfmijmwHvMgO14jqJX2K
QB6dT5QA7EW55uUDjLFdCghH8LfEwMMQjW+6CqAFt0Te9VDenpIcuZgt7K9QKaVNcDZK5RX6Tn/w
z5nE63cqGUP4xRoW9qtSVQjYeO0c/1tasryLsC7Ffy9SV104JprqZAoGBO1IOMKWcjazczRjuXDW
cpH2aYeatGzSxQEExN7DYk7W6GR7KIdU1aKbHTnmN9zRJ/C+BncZkt0o9CFp8nE8ShbOwK7RyG6C
uakr4V1zvOMQBOPkzLfc8duL/gFKJ730dnY6QZGgbJ5x4BWLgAQi8s/BFZ04eeb7lvaIxFH7aZUm
V603lZwaIAh1fCH5XHzGnYqXswIQgLdvdkixy4gpIhR4NCWQpWt/Lye9A6F00e6bCIgVb3Zs+YDT
0/EY4SK4V3XrYsJVm44M/WONYXluhqWG6d4KZPpzitOKlFudktsPYuqxwauHfyqaTHdi3OqXgBRC
0oLyBvTRIqAVAq78GL95rHDQ1SygLfSM+jS5jIn2AV1dMXzLRA1T2uyYTejiMmJ3Jdx3Pu+MgcWc
VBpzAtgl9dyPxO0SbT0oF+C5xTDgnqzlyN6u0JlAnDvaFvYFU+iMSfO3RdED5jYqqx5h0IjGPU6c
fsD+YqVnLA0TcVeVxTA9RogApB+hMlPRBWQTlPwk5BaLf5n4LzU3CjsxAcuF+0Lxcf+MN2JDpnSx
wzhjROcAbH5I3dguFbFY+GUiG3vOZInrvuS2OlE3YMkVFdkHRMeytD+OJcKfngiPYQ1NVzToMdSo
jzeCnX9yAGDEK44hE1Mz1C71j/OSjOLFoea/DjQV/gX2gXjksMSqRI8N7/o919kmTvhaB4MoD37r
77Ydir4v05Hs6nEArducXcq2vrLo7i/rIlASZUAsfZPrnHw91myHjbTAobuscFzPLrGTS/ySg74Q
Ou9FvvVbRTQuZfjGeFyDe3gfcyH8BVwg7I2akGhWnBcAV0mjFix0HrwE8tDkaFn396s48M8JyHfA
UA7bp+KaYqNevs0lCClQLNX2eJbHjh/0UFW6Ay8di/Vl3Fgk2mAREHtvR0w0J5lFZf0cLLHRaSer
lT1cFMV6z6o46CZDxB/MR8MSW6yaM76365K79YHxGarX20Ny90sdCvLRwar+eErwhlH0MljmFS+h
2FxS9KA+ajX2OcdgjGYyICBhOqT/sXiBumVRdi66SodXB9wJ0iN7YBeWzaYqG2W0tt0wUf3dWKz9
euzGpq8BBCHWI4NnrjtL/AK98c7mJ1sQL640MqYFHGRbFbP3GKg17rTpHerN60Cqoa2J1t9nZzQi
3FXxxm8B9t0gHf8aoLmLnhKXY9jdoADAiam+TTDKfS1d8XmCSwesx2b5idqKI2YWI32GzMV17pD3
tpy5pvNrsh85OcVy3gEVsONrmR91jVo1D+bnnCXTE4k1wLwJHYhpcqVCdGdqXiFZ3eTAQketYVyz
26L+FcyOVQXU5PxCVVE/gW0B4GoYaPlDZTnNT6j+df5hLb1MTwzd2tGJkU6wXown0hSI5k0vtEjD
GUvz7B54F3C9fBUfUlBRT8A3qqWJOLM/8hTu5huoEbhv8nHvdSVHe3LLuh+nDFlkSOIV8A1iBSxC
emz8lz4uGCzZIB8rugpTCRY55Vh8GxcGGKAyt+uFUj98xxpbfqtG/w5E83rpJoRYAfHWNQLWbQp5
XbMhdYU1kUrLXtMd4OjGB28QYbnb85aPuW7JHov9nM6oUQ0zJY87vDo1In7JpGc0khgt9iPYGMc2
x7CAwAnz3g5uu24cCl8MTfX0FQ2CeALTNcYIRnRx0XgnM0xjJgM3U9KpOs0zZ7/h1kVu0dtr+QVJ
P3WC8azyP1YKpmfrBsl/lQw/SlEEtr+H3rRsQJ+bGJZvZnkai6OcT9auOntTvlp+OXlMAJvjHch0
uTP/Gc65FONBuAFARRJHD5Oodf3mwQDKnsZssW8saLMAaRRHdBlmM48g5mjkiK0L2CtNKCJXdkJF
OP3VnmJfqMEmPmdDKIeTikuuH1U0O4J1Hyt+sWqNf4ISS7cGavw4/uDRFUG+k3E3vvg5hnRSVLb6
FYUBJ2c4xqlflmNj58KV2LxqNGEPoFRNd+BYJfA7oWBz5PitIuwxjq3fi2mVH/AKYgCU4piSU7zH
m2s5GZXuHZpf1UGUtO6/dsmMBRcnRbGJcP8nlwQ6JkCa/4+j81iSG1ei6Bchgt5sWSzf3qq1YbQ0
LToQdADd179TbzcRE5Kqq0kgM++5N3uGbKmLWjLdrcPS2/xzfQw+zgWdH8sqcguGw7MuqNGVPx4K
VlyxohllOFY7CQJSp1los1NBxgsl/LAFfKogo/uTIdjZwcSrR69Nz9HdTNUjC6KLuhM7u7K7T7Zg
89fPpWfIF+m3Kkomk2fADbHLdNQl6CKmuPG4DCJRhGMywPoDg81BXV7ywWZd7dJ1/o/QkxofVjFR
3HkbKZGgKFacsN8y+OsKo9vd6A2LTsWWg8/MEdBquioW3SfZWnXmIrdtdQ63zoDhl8VTFMxM3BNu
XS/b65XbK4mXsGQ40239HtkB8iPWVQxy5JmSwlEwSNkpE0C8VNBFNNJrj5TRybEYLkFbbMEpxPOn
WTw35OuZHWJesS/5YfzDtLD2HNHHV0USqMq/L5ZKPnfFMnzS0GQ03MJSL3lm+2fuGm2l8WZ6OtFN
3Ub1Rorz0Gx5k+C0bqt9Vg7qZUXG/VMta/zgdW43U8cM5T9NScnAGQW23eUGQZ9B9zY5p3B1qb3A
2x4ra51+LFHWU7IAz7lJ08fNtWorfe4ZNJLAgtZ1q0ztIbEa6fzQtDeAh67TvLVhU1fp0NtIb/WY
Szupg9wKd3akly9ZNMuZ+367hkzo0Ta9Ipcpp9Nzvln8F9LJjKVa2FEqI7kSwzwXfPFhZoGzsaV+
9hPkjzXe68gbLk4l5w+PlHh/12ZZu+zLeZWXBWWuvZA4Kj0SuYXxMTX21ZOTz/V0nQz9UqnAKBNc
+WTTOghgbrJ69vCxOm1wGHH5QBM4JGseFBX1LeiqrGhNRD+GjEzqTCZ6iynGnaXs3v2oan44DwFA
6lwWT1ZkFfvbVb+lkXGj7CcCCTxEUYbQWtm+hBbps+EjIwUDMZbCODr6cebLtG4UZwE3OSGFTgFA
xEsjPS60ZeWOWLxhNqxtwB0LjJHPhwlm/y7eFu4XptVy3JF2vJV7EA9kY8EuOvnCCkv15TVMKHaz
Zzfu/zPX5F3Y5g2qlmO6bk3LwikQ0eAr92g/Wh5Hfk6QU+37TcK0SSn0ex7jvT8UZZfKoPfQF9yK
pmHZSME+9rQR6kHHxprPGcMiRNLeHPt+rV5G5PJ6r4u8kq8yq/EzVXxcaoeGH5HlRAggeY4d66TL
TNf8Iki7vLCLhp1d/lZ7zBcFlMLdmNMqpdx/7DjbiJ2j2/ZnAbLQKId5XyDYz10D3dP7ryTW7LRD
XE6iK6lMKkOt/1vqOs/40JGUe8b84LqG5udPELaFkyIR+8UOktC1dtLKwm/fXwhjWBCu0yXvMdu3
dVwcwiYI76Q3D3/5VsWP1a1dt+9pQq2Tq0JWEYcglKhTLMzq78PKGQyEYdWOf0Cs6dgByJ37Nty2
t5HXqd2VmZiuK7X4srdVZf0h13y+W8nbKo6zsKKXGbOJlzhSmuEUmI1q1m907ex4USqJaZe0wp3b
TARjaShSJll91lIotMQ00SBk4cfmr4xttDO5LITtsi57GqWXl+cVoCPYhd40N6RWha7Zibr0nUMp
OosLwNjGpP1Gri6quYyt4xoEaHyDLceHjbigng1Z2djyhELn+0lmhTNywRDH09HLliU7zc4A8cQO
OjqILqIgqauocs80QVjZDG+7v+OsZIvqWDL+O2yych/IDQUQsZ2utFNr3BiuMow1YZL7i9VRi6ul
+CzKMhK/Nxqo/NgyFJM7ntB2shPUFzWfuSD9KYVRZZ63gB6F6Vy0ENke2VThwYTMPHfz7AfzaSbv
hx21tbNxZUPJ5TzTHddJGzTWdwzU+lP52pF8hGz0jzZNSHj7k9zN1crr+IqWylLBQWQRf7LPOakB
bawXVkDOAMpYoKrEE2grSzg2v6oMtuye2Ny8OLizWj7rWg/lbi6rwD149GbINErxvhgzLBwBcVjb
51FwXx/rksTdO4/ZlzjQf4U6cZCzwiM1FlPMiiGedcLDIkTaz9NwdbVhqYPKOAeiqObrFaL/b5JB
YI5RqTOPCqSsNw4c4Q13wcIvb9f05fSsG2hO5kL+4CbxcMPsBbKuOvjZVuWPm3R1nAbG9cwh4I4I
/zlhF35gic2Ww4KGGV6qOBr/uLzXzD8ah4lcF7AcK7EY2JKT1+TQKtugmh3F03Bvd1Z1rezRO9Ri
mu/jrrAJF+BKeGjZZPAOIjkG+01iaQAKjEb33oA+zPTNrvvcsVY43w092aWXrJ+9N3/o48fG69c6
Retv5r09+eoVE6DbXHPwD9ZM1oWFPhZl4mTinrFKsLSOtQ+RHOlpvOpjNbne3puqDerTxk/8gCW0
JsgtAIg5snq7u8MPBOrSTzgkbpxI1XNt49TlUg/yIIXynPPEm7VHrbv5NMahO2I3F6zuI4Ca0EuU
pDjTTNGIQt0Ripr/IyEyXo8hnqM1rdjb/BcqFha4YLatkTa87TDjxWZra5FdiMPV3X5yl/J9HQOe
tZua+bKuOX07ouoNH88Lbe30VJZfi2DsmwTcw4Cu2W/ZjOEdQvXyDIqy/nfbOozPgDE3ExogV9JL
irpp76bSg3tR8+TtTelXH6azGcPM3ISpBXS7Jh3KzgucjPm7TJCTNAZV+OQGxZQlqiCi7DbT764m
X6LLWLTxW4tk/MBmGPkzxoZuaiQ65VL1tf9UOtP02A62+WV1bkzREU/zY8+HY9Df+fKz6inqN+2b
JdHd4P00G28q2BZZb3XuN9em3yzqLmx4qcfexfu+sZASuUsaP1QL6etNsP21DYP3brrB+dpvfumI
7metJHWNRPJy8sDa9ZG37G+D431pgv5QL6o7bnaofrpFumed+cF5NJZ6H+3RvubeKJBRPVoiX3VF
GrdIff7o3ANQmj199PwMevpfoaac74MPoyqSiYS0qSxIZoJkabLtJIv4G/8dER/VTX/q+qMVdvoR
Di54v73Qx9pB0hMLH3vevPKk3FwfIxXd5R0DcMdbvYQoXwRmv5dfgLzxA9rvIY7ls5KRg7zJXbtr
Y+9QTet4zcl6UJZhz3D005gZFEGt1xZEMeH/LoyxguVu7Mb2LRsIztyVHSTO/F52gvaKtE+z01E3
tSmkXPAe3XZg7f1wdHeKXvPeL4IQRrzTw39BsDnBobZleL+Nsj/PYzDmjH6HHhI+aoFHyukB3zpP
NzMDaO9ImfGwtVNr9kVVr4TZdHa4C6La/6WdTTxvGEA/hghTSNHmw2MrVP7fDC9OaUWKw3fQeNan
oaH4LQbhvSnR2I+o2e2TNcrm0udiHlOrqN1Dzl1xZ7dTs48ZRF9R9amSzeo0/1gwmQPatEuRRF4X
7A3kEPq7Ez+s2r+RRpPeM2eVv+0aNiqRsV1dJHrxMYKRRjAjbf0jUGv0rbn1Lw5y6b+4gTgKH2x0
kh6W3zCzps7pD5ASyz2pleo9tzVVfNT3V0Zl2NabfOtenUxb3z7Okz1lAOLt1DOvizfnSwweqOhW
O3szDt57xLtyquepRM6YGGSW9WvOvf1ks3aal3EInT9lfDNdLH4O7+evF85ciXroqBHUPS7tA+Ja
+BHnW3NHidzyRkOlP9m1Jz+5nEOku8y5WILQTyCINWvZSVdax2WO5NVSkNmAQ0Ihr9jN8sf1RPG8
BPhyZFmJh1DVy8tWDc6SuGPvHKbOKX+LKXO/ynnoFwwXw3qmWBMT1hEveyU7oPlaiPMBGra98mco
Mpe/P89KRiP95PxmIKBfMCR10CprwDO3tJK/p0Igf4IAZ4kANXYen+3GE8wiYwxMHCOE1qxRjm1g
mnnf8hZ/TKeacj+3vXsPTNldNXjk1QHgSHSotseF3LBiB55ni9SfFSBkVHDUSfrIPaPC9inu6hVF
nwnie5aP5XON6A1aaomFcXPe5r/NmimD3wqESG+i/a8wY56OoHFREmg/pmnwWZua2FWxspuaYPL7
mDLyoRMaW1KA/+svugoEoutF23urYjz9MQ4vjGPBzYl1AQsdp29rWxDCE7M5RX+iErG9Z1dbpXOh
BWM8tMVCmJ+26WcrYbBmfbhFPwaw4tjYv7IJAv5U9/nc/B2KTlWPHF2ue1fLtbHo8qJs2NOsbP4u
MqJ+A3/0JURKrexmD1wyV2k/ym6jg1KBTfzQ1g15sVs2VfstP9FcOxc8HvV6psHQ0Hu3VZwYfZY2
mrkOvBaOnhZTsIh46Fep30VQANntkO3L7VCGfRY+6SiLnPu8gYje+34enTHCbP+RiV02u2JtTHEq
aADaJ9VQKRyAgZbFOhSD3UTbQyuCPuwOI81FlR/HkAFdmUT91E048OJuLV/7Hhh34rLTW/Sl0BsC
+iK0dwwNbreumBR8MOXx6A5AHCWmuY3Foe2K1LCHi42gFvSW9ZiEBeSEdSdboEUWzaHA0My2VuWM
HUg3WlK/WyDrljx156CwHxTCUnRymlFnfJNoN/1fzjSH2em89fakz07Gho7PZtwmcYQ8K7VJogl0
16VezwxbsqxojNaRzWO0yNYhjMo5fzOskndfIkPK5AMUzGAYYYyuVbMLFMfAe2BLo84TxroQDYQy
++JBCMR0sMs877zcyYg7l3CY+xLIr74rvFBnKT93OVqIZk60/OJ3UUDdB/PybfDXWm/rwMH4ewyt
ZqEdWCsmfUk+5o31RR62Q9DMRqFaPwdG28NDh4DrnHFOt86RwIwBMN4b0GJ4BuoOH9Qim/Ih6JDw
YCBHy917KDXhUbaZ0v+CQNUjwgzA8Ssmhkx9tq6xkZ1nx2Eg4i495elUdnb5sDSYXpmTs1LG2ZX4
jrLjtgQLoho9GTeFawlNndsAm6Z5RLrR1QLUyDbsHZFbHoTjlu6vQpehuEfgXPn1DqMY14cMRSt6
w8iCn8BSRUu87dbG1ZOEFGZXOiE/2QnzZJglhMmv27lZ8eM9jnE5Zoj7oUs7sQn+0SLh24ryk4jM
ugA8WaPWTjq5HRAyk8bWrx7Z3sEBvEUWCIUKOp+ZDxvLhuFRFBOjjyQXfZ3HO41O4ftHfsI4PNlW
WEMm40Q28ox13aAWhwPSeRLMbZ4T5ETH7P+yZGTsb69irfG+njUelT1O4i5D4sT8dIsKyobYHNuc
omff8REdO5Wafe1Hd2WnpnvmLI+oqk05MBtSTue6vztL8IyEYy0csbsR8hS7Aq9WP5GVlVGv4qvx
l7tsYlKbcLKJNs34fYYG2u82/Ni5QnXwF4zgM/ujslq3f/IhhKrHzI7QwXup5fDPhL6vLtSZ4YA7
qQDVhgfyqvxia4Lcj4gTWnwDmWTDv6Fv/fGsHAa0e6jeIuOhzdf+aEIzN3ckK4iY6Tqr2E+6X9R0
FSrLstQOAUB38ey53m9cpl61JzZ/np8q+CVxGJkA4mFV2K6TNYwYieE+RrEuFE0407+83/Yid7qA
p9QhZSe16mJ2UruSPPyHiAl3/kmNqHuF3i0W17r4cV+a+cB14iAYDGVYiiuLbaeIY4DVDwjZNanq
XBeBgmenyFlmSS+nzHD1vCnuEFlHXXlpH3pi1UxH9Gq/igW5AVWJJvw12PCFANva7nQv6lWFR1+i
Ab3PS8OGNowM/P+bHAxHsAz4vK4zWNB0w5DXasdSwL7/wl1czee8tV2fYw4Xa0sSnV9hZog7Xe1X
vhSznjKf3NrXtm+RExy39aprm3UWXLCbW0z89xFT4P5Rh1VV/e7sKuddpbd3Npm2IdbY7EDB0zj6
YCq77bqzwlbUDEfJV7J2H4FmPv9l4VVxVoayvPdPbeSPMnh3Mhc/c1KwjCFI7dJEJR1U3svoorpc
/Zs4SuKdkFMVH/xcTxiWYfGt7Zgtbj3fEUmO9XWjg5qewrXl3i7JoXkO58mmAXLrZtnNkhgf3ozR
dcY/LUnrNu5EH1EhOJQtO0MeTdwOdbNjAiqqu9CvhfcVbi27P1lqZNRBdT4LHJKOs7iwsKdjuTv3
gRdnd00Y2MwgJCv0vIvAay33LgcmJy0cY3xdGfi3Z1AFg2DdO6q9752uri8hVyzizYy40SZgA3PM
w7TN9iFQTGJP0l3YrIgfxh3yT1fU7JxnJhkL5zTZa+fa78PEgfu3CN22+FQ1yV0u/Gm1BDpBZ9xG
6CV2ValkGusAGqjSMEELGxmKvT8xT3BoG+dRX0Y3ZjC1n9ne1N0pbWOwIROpDsfdSCZq+awihGmV
yGhpgYyRAGWyiqGMvwdCAsecYbwoyoKwQDKyD95QebOzJ6A/cKfHyDdqO+Oo7tQf/BAIHPwUrnju
Oqacd3YEPF2kncjpz5p5MdkLRm3NgoGZKUWW4A0GaG4ddmFfeb7cGoloy/0cc2gmluNAxfqfvwW9
vng6I3xCTIFBIQn7uHvdrCIefhUCjMDjXKvj7oIApAUjSASxdsDt4WX0NTXfU5EW0Yy8Sa3TB7sl
j+r6SHPeYXuQfiP/SoLDiqeAkIvmH5RkX/xz59sOz2TUxJFDtAOvrZRopdVj1Op9PJt4Bt1UOHnj
M34tp/wDT4OszgYstX0M4A+KZ2njszpslReq87xWmhpoI/FJnt2SWmpJQlyEWDqjzbeQjEHrviel
uZSI1tPUPNM8ds10kJ0WFV5xHa/TsfAtO2/TakIbOGHbRITPblvarpapA7Xvm8H+WZWU9TNYvj9O
MKm8e5cGfutSOQxGKc2x//5qTRxlf6HSzSwSaSCo0x4KLIzSIOvC7o+11Nm2ntY8D82Hr8ivUEnh
EOSU5KSUkOmChsPgPpry2ie614/orxZnCcK0b/JpOnRIrf1XMzBcxw1p2csniMWkMFdw/9hvLkgN
N5PwynZIlQdu9tA5a4TKtdpWfrQIA4N+8bpZMDuy6+zA7c/BOjEsR52KeoGkOGnUzoN0qhsohiTq
IqBbi3O2nWWojhkFkzm1IeV9RQlY1eJrY7QByVqWVvzpmZbAhh3jyEwviQm9Sv5HSZ8D6hI3S5fi
o79md6urw55UDoarL0g+xt1VsNpUXGim6ikHuFo/cpgvMioE13XaRiLw/nK/9NZxxlNGtGpWMsCe
CgIAysTt/aw/lHHp9A/YLEW5j/Taef9loRVO486zGm8+VKR1VdQk8MoLHzAPhm+GVSwJ9ki6qna2
8JgAJTjt8N6uvnTguvNSkB9gIhQMYU2aILlRTR1LpzM1+rdyOe/eRTgtQPa+KavmoAcdFv90xnEG
IZovcn7Dbh2tR854csxpeJacgHEKRPvmGcPICBxIS+LYnav+rJvKZivt5EQtYYaJFyRQ0xq+kXM/
V3fANbi4q+nGAwyhKZtT2RoL5oTdGqQz6LF21zdPxxj9kSaC7oqNmBZKhNVaLRSR+LZ+kyUyDMfe
x3d20vEiW82T3InllUgJFLtDt44MYlZ/wlV0VFQ9RcoWVcdeD2KGKD7WUU6Dy6969o+NbwLoScAl
x8VHNi4ZQHy75hjr5syR/h3f+7Y+mKVwu4Onpyn+gweVEyu1Iq3ZhZKXzvrWse32C/rL++o8e+EW
64CJyrvK+Az/9mClJDH4jrGLq+0ogeGL57wa4EU0M6eURUVyu9PF4IyflJ9j/+nM2K/ZEcxVNd9J
S2D4pBALh3Q1mMXlmeddjVG6UlXhop1CLlBBCzXp6M2q8VZEx17UJocWzaqNRVRSkREedfEyHvp6
XPWr4zZ6noFJ50J5iA0dtOa5LmCLxtOIK6zSxBRtpn20Q95sxVh/3HiEu4HQhVeYe1E8bbTL6+8a
IkV8+yTLLX/qnAWN55aDtdwgSy07/uZrbdfjOgTwT5gllypPrabTC3hdH9FCW5O3bn/JK8PaRLE2
eQ5vahjDhCN+FaVwE19rGn6ew34SfULmhSdi1EaobG5vLtygv9uILB6HPePFsFXwDOMUuKnnLyjV
J49SvHpnl0ILSQ7d4C//xVs+rH8ZAVj6L0Jd4LwYHKvhv8LUs/NjLf041QkiqCedewk5PY/7zFKT
OvZWOfJ+j3M8hRGXVD5rP7WXlgSJXQjkiZtFWrqUR8l8nxgGBw/7CXW99I7LlKvouc0ne7oSadrr
l1p1kf8w9CJTLwOSavWrb0G5DsW8xd2DhfoWJK7wKnbu0NqX3z7D/uzsg0tzj3CL2unE0uxyZxUe
qxhtJB/vfWPeH7xYKzUraSeuuv0NaNp3y7RG7nBDJlcWdA1cIQicrTt5zTXLrU1++r704xc8bPj1
6ZNrR6V2x4l8irMqsE89Ey1vH7acQFfNc9EfCXtyIXs6i9DgqGAfRboueMwvJHdY8y1UYKMH8Ylh
WDiU1t5zn+BwNu8U2EQ8lXwprjH6OEQxnAwy97zh3PHXsLxMPGBBkGIaCJszMlTvbOROe0xyTL6V
Yt8g1viaOxd6rE/Z1lGAe7V+JIY/5MM00uxmzJKk8a+9WLxrN9tqEemGbvX/Vm3BfgzfW+G7xP27
+dWaQGe64md2KUc6dkkG2XIEm5zLB7/HasNa680tDrkcc/+kPUZVBbET9BaXcdkwdeFLb80NRw0w
Xt/zW7NWumK76UAA5rx3zjivlXdQm2g0xUezYfpvcaxF99Rgyn6acMmtwx77vYU/gJPV3OuqD9Sh
6Bfjd5AjsRV8U6oX5Ijh+qUlG5tA7ZC0WZRJD2qM+KKB8BeeaGClZed5oOxjCmqZk9ZdYtyYqrt4
KUpFc65q7X4JZlPec19zYJ2LBUnjqmB/MQVyZ00kk9S2nY4qiApmh1WuqotBGa3IKNo4zNi81jPT
Jh6mLw4bfzB+nopgHY4jEVfj2wAwcjvfWjcMPpqV9v2HoISoezeBkpi3MmcJsdspJNMPDDQWySUB
7OzH1MbucOhLFbdfIAIr3TPFvVX+nTtr6p4BHQWFHJZEXmNoC2d6FivJxehmdrGl4JWyeY4ac0NW
7N6m/B8ig0NyCuQswiRu+6wP7opWAtMPORjHYdPVZI4rsS7l3iPkwieTYYC3uKvzENdv7C1L89p6
Xhc/dvWG2jhrw886R1RvdsoSNzP/mgu+3o7ax+fsPTYVc6aLZBZe732++zje1Usee8c8jIav8Wb+
x9MZr6Ajk2vP35HRpDdeGPMhMNHLkeJCPc3SwLuww/n3O4u8klk8PV5Hze+gM1QfG2kEMxUbsGxN
YR9AcMKpZRgHYSM68SXJMtVvSFFavaMRo4cmrRmL+R7yYN5u/zAj03aOcZo4SjPBLu1YrcOjXQx5
He7XuLUZOmfaZTUI+CoelklZLh723tHrA/dmiwglNH4O8Mq2HqcCcb3w6Amq2h8beGEXbKBisFU+
ZLHXix0GUD18L+u4dSc47bbc5WVA4EFEuQNZVOYzAaDsmjG+HyULs3iElT6OluHeK1wZvy9dG0Px
el1keQnHV9HTfzhk8yTMxhYf70vU85EjXKVpiectet8UznqslWXGsbYv7YrNSYPfauzjbR8KDGV+
bqstba1MRt5DbjtUHufa69nVHPSts3ZPMDem8F9orFx2VbOFNfTeqthy5/MySAKnZ77fES/wGocM
mqrSPRCKZznPslGlfvZXJt7vmqwE+5cVIXoeMoJJ5BXvMPmtkzW1UZYEhZ8FRCmEXfQwG103l7oc
WyyheemxxeVYrN7M8sTBJWm/AsldC8ja9rahFC3cqRpae1/JSv9uY9PxZRS2fZmjWJSPOOA6WsGh
pZRJFSYQdRRThyCcACNi6kuDvED4R6kryCVooC4KTB31ENK2YiPIhm2P4sv4NILZpw8TZeANezKc
pviRoW5TnjhtUKAY+Akn+mo7qt5f69A7jA359uD8MR4yEsP1a3vvRqyUywm2dVAu4heZKyMBhRYf
mdarOk+YTb204p7qq12ZKwaaIUuXnBeZQSbpXaiqfPvSRF8QBMdOqBY+Acg749FyPWWmfdzDlAIC
FpXt7AkHgpJrrCkanzZUKOb9QCoxyJkw5FyGaw5cThKFLE9OqXVT3N9iboa9HLYVcmmkDVOPNUMB
qzybW11WUkhgAlSpmXQLkwSrGZgovwTzRO/30M0x9gQIe1+bf3TCuCN3qDw30koFlVxeh9kmAuzA
BnZbXen6V+tnG/u4d1ndNxSOODjeUhsWBJmWb3Tb0BxS/LnZ+iy7wmpeCHSJgvkcbq7XyQsuE109
YMipDi3Nd/3DAJ0JEzIV0J3Gdkp4iGObN3sODO1rp+e/C4Yw7st8m1+YS0Th0Wrb8r8ihz9NtsU3
bsjY1RpFk2wcX+5BmHj79Hgp/ssmIprYGEScWEJL6V5rbxnmf5T39lPuqRIB0xSxnfoGexKGp955
XEZmVAcpsqI+i8hRh0auhYszcxmfJ/uGcQAqT+Fvm5lqS7LITIQMpBAg5YxBuXodSBhUDwW3cP1n
wsdp2XTlcTExdHJGd37nnA0jN7GCNlg/hmmlwkholWx5aBnN3TBUx2wPY4cfEYfiNkw7e7BHGh9v
unUEqBRsa8b/Az1b9MBKzoKnHM4aTP4wcsUThRHmY/jMxWP9kbKA+Mbk415mPyzaI3QzjflEFJjD
M9rS0e5M7eB4L/B8ZQx7SqR0t1k3J0WjUz+To8i8D8Gi3gB1XMAGYk+dX2MTsVZDtnBmJ990fX2p
IuXapJ3HjbNX41iZuxJysX/2WYHmfgLcau8zbzzjPGYRw4yrYKfpcC2BDEiFkUHjDJ+MMD3/TB6W
vHRjvzBvD1Qcw9oQ63qMs4LgXH5YUZ8rmWUaCDVvA/cPZJ4arN1QEQR3hsEJq0Phbni1AtuKxcNY
yolpd7PS8SRIvNH2UdR+M98DDhECMf8/HZ5c7eLJAw0lYULqeLvEjQj0l+C2jDTlIkNNpiqq4N9g
341tQNzI15pATpDm0BSmPucJ5F15ri1mrRu1gy5LxRA2bsJlzy9uiRssEVASyHmtbOJ653tbDe5F
/BoTUrDcTE2fLgNTD9osYn5v16PwrpRRgXXNYe/MVWB/8uBC67Y2n57v9+JixVD5jN/9xYF6i8dp
ODkM8f1vEffEv7EwwZ/Puq5xmXZxWz8CmS6KissN673tDxQM1DUzp0o0bwGZLoTG1DDuQcw5Vdr8
zXQ1AMlVs3jdPpJqCQ6SKbX36hB6iGmwwtDapXAh+pumeZnTiC4cA2k1r6+LqComqM7sEq6Ug0Y+
OP28tTdTRvDE6vFp2ssmz+f9iORYPc3ZHLupxY1ePKxyvZkP5up3iT/nIQdFxIFngzvvA+mvL30F
U33nCgK4rgtHJKJWPTgXiXeJEpmig1H5FmKRemZIh3uThCbLPfYOTmlAcybmT4NbZ2fJkYcVyUDF
P3L3lGMScZBFpxvu4iXES3Q2T0KEUcwzQYChKSxn/QgsW7t/Z/IkcpyiHut9BCTrOmDimvoRyJho
tKInmNiTwCQDkYBa+czEOqpeFpKM1bDOe7b1spAgt2j3ORlnjxDaXTVYeiK5QoiY+rq1/3GeSmCk
HtNcoy55CbzqHTGOFSa1mYZt+3FZc4+xptP8iZbV6cbdEvXtFxmeGIfL0DTRbbehFjEPKRMM3GEY
WztAxq6YLixdlPzSM4eolOPmqzAgub0tRHvaFkuuz4R24J6itx7X97UAKSaJRlXe+ti2tfuvd932
Bw+o5R9jP8of3IwSc1+VhqrKUvQotMq0hODgIxuVcYGV+pcPtjodcoqtc5iXJEbrTEgCJ7bS5bOR
onCbWTeBrg8Zwu8LGHyFWQvX8B2RgS1ucRht+8DP4b5g7VLftu3U5anil9Mc5DD4zBRIZFyTkCJF
XPjLl0Mlwq187fzl/xYuyrFLZrEANiXiAMmXppUXl7lSgFgxF39dGUxvISfcX+F40XpX9jocHnRr
9e/8RKP3lTf1aP74BSMghtq6Vie7nIb2XMgBZfR/HJ3ZkptKFkW/iAhIhoRXzVKp5sFVfiHKLl9m
SBISSL6+l/qtw9EOX0kMJ8/ee+2+U1m6Rz+Gh5IlAzkEzxJ+RxXpqr2CLoHlPC8a8yywsNuTw2oa
dIlXV9mVS6v9Q/1xHR1WXaQvhlWgv1MB0/W+wQg1cRUQtWRdEObxDvwpVuqMRhHcK3pw3fbbVmOY
bbm4mYoKjob9XlC/UP2p2hqIFIutdKgJRLehKMXORVXGlJ7goyRh1tdTdAJFnAHciEvGQtIDihvJ
7mkW69QWJaZvdsvEjvy3UwRqOYseRMiT62apvVGhKFTFuq1qCaSh9xgw1x4D66Z0BxS4TULOrtyb
qnBwnIGBCx8yFMZ/7Ouc8MdAMv3Ug1eUr+jAOD8kcvMD+iCg2HidxRmtjLd81rvWObHljH9YPdWX
xIHQRQojyBXBdSmfM87i5SEaZmAs5D09WMvggBuAAZRHb2sNtg4wC+FpfLPkMx59Uq2sAdO+ADZQ
rSjsvFeV2E6o/P07WVF9TFl6W0asCpwGUELlPqRwcspzl4QYilM/W8NLn3D7o8N78WPmTm23HRf0
lQsbw6lmolJg+abOw9aoeNHsiHWOCviAnR8Ebsxp24H88rBJxfJ15jimDpoL5j8HeOqNPNBZzqh4
Ud1DUqVNesyH2D03qu6DKytL8pRDdcO8cLTK3ypWPjD+OC2ILdDV+GgRGFnvh7VH4tuhsvC+b2X/
6FKIXG+p/2p/Zi4cNNmJ0vCILR5FEQjsDiUlDcLtxitaL2IjgvljV7Wyord4SgZ5YhJAGJ3mysVi
hnxEl9W86heeBph31yIflh3sohVvJcqznxzt2K8PrQzV05jOQX2Mbop4hGgjj9GiBgitCVmA4q6j
oivwDy0/VHVCBsk4JHPW8va9M4RSX2LF2sX78JQTjv2eMGGOF4BkSfN7NpFXXquBuO6Rqa0ZKVyN
0h+LwnaXGi9Wx3Euodv5BA0+c3zgCKWcmT8iOB4c/Rif6MSIeE84pwWI8Pg91URnjkyaa7vLypBH
IWt5IuBZFQluMWbn4C6DW+juVxZd9hv0CaL+H9t3LdFpN23yGsCgSl1qUInhxhkmiT6+c/mbsnlD
eVO8aWTPIwNrCE/w4tkztkHO9PLCy/AOdXm6WItvOcuaj3pI1lM3eCb7rN01BaMoACJNh0LbVpOs
wJm7M3MEgGIQnudvhD8lDxB1DWpSj03kgO0WzchxHDBCscf9huta055EwrQiHM3ra8VOv4zms1i8
eoEK1C3VzgcQluzR/aH06lmAy+EKubjEL/VpoqvyIbaFXHaysRMFMvlkCu+F6pGp+ln6vkdBSGMF
tAe4jOf/wjRF5cFecDTqzkJL0FJj2yVfPcpLsmclxxa8qJUwJ9WMxMLjNDMXgmdh/De2YB4+ecbb
/ApkQu+WBJ84aopZzgVfJYuRJoYPjT+j+BFVRNE0b9HQoj/08yNn+KV9q2HM/TcY8n7kkFUNbkDQ
X7gphnaoml1fzHiISQTZ7Bpg/WSdU84gPkSDP+csgMjDOSkaWx/nKlnCg+10bV8LQUEoQmoSq0sP
xzTHICTS/hjrJiRZq1jrbsoVCy27YHivFStJFI2TmvMF/1UMTCLDOl8eMOxw2pTzUj9HSOJqV4yi
UoclFwYASl3x7sziZDb3iyrVRXGtky2Tq3Ns1K08z7S9+5z2pRPvSz8017VfPXzfK3f2XY2TlIR0
15tz6RO932XCVBj+bYENNE09JNANXV8KY+Eoh+tC6JwT1Oroa5v1ZObaiYHtTYMgzY9i4iCzkTYs
w9/NSMJqU7Hw/+EVmz3FA4n7I1Gx8tmZnQDuwU0sYu+sF42ZCQ3e2cDtQJuavSX8LaNbQoVrhZM7
qULoKj3J0p31+vxJAyTg709T9mugPG7ekaPw6t/s2Y2/wQi4PkAxGrMt2yOJv5TNHRyuOsQynkgR
YOIdiRQdPALYahvbyfkdDc64YK3wOMKZEoQbMfvxz2InAlo3PAOOpIjONhrjCJM3BWdlj1bA96WT
I9APz8drBbV4/h2xWS0e69LNDBFlB5ghj8xGj0+d1oKQOzmj8pi7EXOscSbiBxR5tegIK9UiehmI
DSwJ4GjidU1x1J2vzH3PpGtOfTVnf6aShzCbVXd5y+w0+3tjV/BNBepdv2MhxEwDPdvttzUNMCdA
4RPb+rw0b0lWhNGh8efZHOZy7v/mCYP27VA8vrSlEyrSoA7hOs4PPiQdbLMz2eE1+FVj6q/3VWX9
arPkJRdxUPPi33CSnz+TTMl2V7etX+6APExoXUrEx3btCgKAqrg2ma3fRxATmCLbtvqNsTCr7xTs
2w9PwM25A1fkP6Pz1x8gdVbUPJENlzieDIlyjDj43lY7E55Ml9WvH/Cnxf9QVDN5DsC8zRf8dV3/
kERhezaDwkMKICJ5J2gNRH2qiVHjvCqVfQiajEh9USHB5dNU+ntEBbPHUmjJg/WmZqVD6ZO6YbpS
zLyAi5J/0TQ1dj4EnOenQ6lClIdUwN8+KAoK0i3QieRSpRhZduQSq/lUTX50Bog4HkEWjoQN5jzB
qT0znDyQpWzcfdFZhxS3oruC8BsmdIG99lj4OU05I147Tn6rrXj2VNKNDoDI1ncvLYVzn3eIVTfk
uSaDCBmAGzgFjz2PxRf6q8sla9WUyIc6KlPnBWkK9SheQj1e3Kj3h/PSZ7U+FBi/nU3pJMnvpU9B
T9RMfMB2F0H8KhqWzD2RhuT0m7QIIm99FYeI7s4iw0/C5WXM22PAMOFWUJp3g5Fe2mEZt/iYIt9K
dMNVtm2zUykkbSDj2Wi+PJFw3NikQz6+T3SAsfv1Rr0zoyOLl/pmDt6MbeL0j5WmM+o41pQTnomA
OvY4lq4ECzb1GHfWvuI8OwzsLrYrRjsOjvRb6auZ4rb9O0A4eJxHTt3XVIOIxXKKL59FTAAWfDMO
ZdRe2fADEoNrN/W4Jlwe/rMl8bjr1rV8rgJZ/035jK9DyWGHTD9fJEvLaXoDBzpqFo71iv4rLZB9
GOfIAyrE/+2rVrIKz1TV7gq5xuoUWTxbPNaqxLtomcjLMlj/I4yL5oG6YkA6Hpa2j9wVELgCKSCT
ssRcXi3jE7wXAuXDPa5JNPNswcFJCN143c7LnVZ+rzPtGBfaBuP8WAycyTllshveKXh1hIYdKIhg
UHjclCNRjK0IYLluJPibd7RbfuDStinPhXxaxgPTZR3vqnDyARl3Tvk5hNH8DracHaIC8faBVyKt
rlTZOcNXlEnK8dwp1wd2FrX7AHA5vG995AaUyqL8a92svea61uW/QfiuppOFtTSDfgzdlFIHRCvm
YWCV02RHFK45WPvPmSgc0ZWG3+2EVb98HylJqN7Hce3vY9Tf5jsOg7B/wg81/zdC6Su3tbd6v5mm
VHuBSa0bvBBz9UeFTvXUDG6FQS8SkORs5SYY1b3RzvcidMkOcaJhczImrtbPSR4iNkp+7audyuKv
8VPX+eMSjSWgKLWVBy6LlLMMx6965wlJDgiJMDgtA6uAM3SbKXheEYj7T04aS/cfVKZwuavdXMTP
kpi8v8PAv1QXr2vGn8lLXHU0c1J3d/RD1ig5RYg62c7YzjZ93C8Tuzs7uLtZRCyXNmPorP1rrYIm
ecJ/Kxb+xdb911VFElxEGAuXf3YyL91Yp/NlKJpJkoDwvAG8K97cJ44mdfqmiCOk2wmb+rLX0GBf
FtyAHYqDGc5Jycr9tYPHS7WGb8Jj1Q7gvxnvASyRRigxRnzhUovC+xjQbrGZYvyelIjRsXCqEoyX
BO3KpDoMbownLEGd2QZgofcwxmngNEXg+E96plTwmlqBPxQQoFm2iGBsFZs5WZ5zm9HhxeQ+Tlvr
F+FXtWivy7Zd5jXzplFpgzM7BHOHRaXPCfYwE0BA1Kn/L+jYGNy7GK9+Adgr3WOKLiGBBonxJZx5
R+2ivBMrXSKqHH9CWGgofQmLGVC0fNn7hp8Zb81QeGxW1qELd0WJynzNe/Z6ImxM8CnH3vh/YobP
80AfAltASmmqv35g/WHLnNORKuCGwA2RjsmFTYPHqX5t1LUYaZjckYJLwap2HKq2Ob0OqJrloL/a
wMuR6zsdhgSHZf8nqVqYEHoNdIEgNeL1h967/jipzwECCnTwszaEM+6z2Vg0rrhKkQA6TjT9YAQn
NU7C3YYCD6Y1wLuYBiZdOxxa2wkYHdRNybVUB/XwSLUK+xp020xuw2q2gEsHah01tnMNGKmiVoRT
VndjDOKFOuGGSNmJGQwTXgFuD+VJRcOWqtq2Z4HjiXcG9gjwvt8CEqsqQCx+HpqN4K30n2cxlQPD
1d1f+gEyOio4UfAkTlnTbdwpHZ8IeRpe3rwfcziR8fw24zL5C+EdOENSTLPl5OCCA3P9CadzaMPl
5DEbLxvWMIQ7ezBNzwPuVayCNciUTY9hyN+BgDRfebWCEK1YXNGsEjRReV+sElKGJJiAqzecus91
QG+/uYskLKm5ealXa45cMfB3QBw4zz2WmZR5rewvfpK4pChDRwAHrkzwn5+4bDUc368Pha2cP9jr
MXmFOikfzaJ4xqWQuxTL31p/YLSABytLqsdYhYphW6nbytgj5nBLh4AL3SX+Ij6UyN3XoZm6do8e
jf+6Mo3gl5im5Yc9SfMekvsLIXCh1GxE4xsKd1icwKACtNdAfYtCUqnN+tVVff1njUQOPBSNhm68
JiDElo5jyuKuiiIW6KxWN54fNy/5LDEh1TN+Wz7aFP21IFRP/GiR3eZAO3pib0XhHNw8UtSB25vX
tqly9dQ3SmTkOQv2DTjdRupLbAJ3l4LYtd56nM7eTBv1T7w5a3iEIQ904ostPfYRpuuPxp3xzC95
t/4yTYQHkDuzybdyiuLHwpuYEzhoG3KQwrH1xngCjyhgzQ68Tkqm7pASdIm3VDg3HgeEkgU43n/1
MQ1i/QYZUErymZinM/RCWPLhlP93Ox5DqF/d5VXKKoTehteKKY7vm5EtY/VpW1o9gs44xNossWSX
Ao3HXsgFtC543nhzc1seaZlpEyK1mix7yTKk2Jbcz2dwdnF/sTVq8CYHY0E8No+xt87EXL5mUc14
4CG+Pk+VQFaq2zT+W5OdBVkSkfM9SBXFH55t2JvXjLAvrDj5nxhZb301xcCN6YxGyf3aSdAeA5C9
dS/itH4uMi//VuYGGiRg5xxaXjv5VquBqwv4TfoQeQ3xYYYHtEK+CF7GNk2YpWWWLN12KW4nkaZt
GZJqEXXZvpv8gZ1fWfR4KagKe8dcithOBOaWvLaJPk8ezpDdiM/gn7M62T+Kf7RAyI/FOY2a9dfE
c9Bsk6GWn8vi6BzNqSjeyQLPn3UTipjUV2AeY9hI7rbzZ1B7k8tba1Nwkn1NBi9lfxsZUEEo2Jz5
/RLHOnsIXIjEqKrwUsqh+5VYllqXlC/vLy5CsCGw4zjhr1UuLxIXa3GoO2AIeABGs29NKh+j0Dpm
P4RNfhXNwiPZX9IyB80RqsdpaOO/tuB2ORDISJwNlUmi2cOKRF+cUClYQyP+0j4QcQxd1YLmZMJl
9ndhqGGqokV5P14uPQx9wRIOp8IM6XPV+FAwJh/b5W4BVdxtu26cgVDpwg3qzewLwcXizsGFgJnz
nbB9ShjBl+qB7xLZeqAB8ozyxScg/5OZQ0t5E0esYVF3Xcm6excnvuVP2PS/+ilaWr9B4fEYGeHy
k20nN00+hf1P41393EnhJigQW79KzFHyEA+w+YkCsTLRT7XGGbuhQIm7t117GBOIzFl8l4VF/McV
Gs+33+n+v3nCeEAjSDeP9HyOcDz/rh4glGDTeErHDzcYAGY0LqsOzxsbah8jP4aOVhxnUN7msyYC
oMkeU6iwACLCuESdTFqcsFYrVgl4GKaR4leXSfdThpYV/cFyiAxP0FFRNBHUwA0jZPPK6fN4OSE3
E7fqJm1PJT0IjIayyunqSohgh7nffxc60vE+zr0apnIf5X8UD6ZvCTUY2X7skpwDds7WbmlHAqqa
9eRPkqhoTbdN3suxu6za9+Mze2BFvDbBVcvXr0NtguvEi6j5RxuP5VA7DqK9NUDp20kGalvDiUIl
JvktPfxiO3ayWUi8DEXmKFSbX/0G1/H2NswB6K8XgmiWDAABzloP5XYtWDmYOveI+Pvp/I0kHeA8
8FS7XC088wRSvKBKni+3a2ZcQyBap/4lJGTRRyR7JNUeBZM7ueWMFc3ZrFq/V27J36N9wqrHYmEf
spG1E38nKRArpjIiBpsWy3X1NGfVQAFLlVZ/JBvX5GTkGL87Op4tdsOINI3fdOa/3gZkxBpgkfww
DiReSqE51O/B8sX6mAx994ZrUYcbw9gLpaKVDdU4mV7k+0ih4dsMqhsvgZ8M9uQtPhjrjA4de0zI
Uat92LVusxvl6D8g+ZiRRwFr13hDXqvq72ZPF+OfDJXV/edgVxe8JYYavA457+PsL9FTNrNw/aWK
GdW59F01n7sqbsh/Q0rr6i27rKL+Nsid47Brc+LFzBQ2I3278cj7OVfONtxcmKTlz2RGiH98FKe+
Fu3qJ3BYhhA1OS378G6IcWDSoVSk5WYMQkWTFBCnQTxSdc8YqOD9r/A38wgjnF9VJQ6QebZbVLcc
FhfOkGbZK7dONZBuUfnzI4+WvPkXonPrU8Delp4Pw1J/AzQoa1+Js3f2xSsj+2JxsLKpWqaYG7yL
gBVyrRYzEPi1FK8ry/ec13gy5e+gnJPlVz6UU3d1vVGI+5zmbx53ZRnATiAukN4ZrHy0GTXE4fYy
Ip1E2Lj6v/5U6kcWCSWAI1VWeqdo7mZUDRFYNqza0+ExNtraU193+o7XO68a8nbz9MNGjDajEPsR
ngOb4i8zrdDvmS1beT9XYRLuXMN/8a/alF3wSYjUk88SlCvfNo5ktq6AsfAOUYRlHnmId4zWRDzx
htJ04R5mY7Ij03ght/Us0Nm5/Ey3aTDyDt9YwtmDgjXC8pjamd0djB6YkVm9TP07YSm4F1msU/OA
ItCF+86wYv8yK/dIzW8GtveApaEunsGLIZAEkak/8Ez20Wbs7fyYDzNAo3adVhyi4Fvlya9Dtdyh
6fbioxvUOu2cUEcUkyB7E+GeU9cr/0MrWPyzJnIxPg303amPzo+4TFilsPUIMWRz0f/MyLrYiWSD
G2P1Bgk81GC1pxVzxq3DoaSlTQH2fEByBvVI3XEg5djVYPQJnimj0PG7D5uLzCtOjPQrFlHuvoAy
nKB9cci9wKDR8sFgQBmuNWrtkdVH22LCx7twJlkCs2f1WEr+gb0ZIubgexbOuZicqHxjYMQnD4e/
1u60bUpyLG+x1G3wRgbMhx7IGo4EHz5IZzvAqyAwSALZBW0OMuCtwAoRHRn33RPOiDp+Q/ujgsvD
VlnsVGTF09wUuT2FsA6u85x5b2lSEUB0CAvsK9MWl7B1Wb0hWWTQVIqGYSkZufS3iz/V16W/BUoi
g3T23DhI6ZeR+A15XtIiRA0mC4wHV+HonFcskTkpRhcU4aM/ZBRF+usw2wdUJJyaFHoX/u/KQ7T9
4p4qwz0+TxwfnFRCXuGmxsL5m6J4fJeSjQLVbbXUU0NHvWVhwZArCUVsZMC7+SLYcfX3bYd4TzAs
He/7xEkwBLow9ySBtIR4qka9J4AARTpPkINHvFL3vp/0b3ic2m/OsDL9TviY30YOLDQrISqElGJt
/yPmpmPWZbVAQlqWJc/PS5flz5iw12w3QjsYtgaqK7AS1IN7lr0aXY5fqai3vShvj6OQMNe2dxqx
C8ugb15SqwbvEKwN59RxwboKLWVeLXVfrnwM4yaMD1XSsigI4xwhop0W6B1p0ye7AE2Jq64o5m43
8T52PkI2utHnODrvGYEbshSdcwwkr4qg5Rve0AMh4nsKXdaJzY3f8VrX5IsEI2uinPKhC5aVkPFY
FaiTukdQi61crqOglZoxDXI5nRtJY9RKeiHu7rva1e+21+pGb1s996lkWezca4jowROg/Co4Gu52
fYwtd9xHJxivNqMHXg7GXDJVx3IMk688j+W/GAcxA8GaTD9VEzV0OwxGQSCA3/6qx6iha5OqnRY3
Trt8cK7F0mGLybsGLU4pCr3mnGGkJ6l1SllgkrymnSQ/eyqEJYRBghTpWlC2cCxIYHxLfAv29YY0
sI8JnlPIpj2a7r6xRVZsI4yF5bF2+4Jmz6b/Wye123HOdhS+SSeZ/VPGsNbtQzz+1z5B1d+xWHdn
dopKzBBVSXtjc67qx8n2IQISYBT3AwAOEDrg1BwBJ9mI9bqsJWxez0+UOTXRoPqDddm5483pRb2l
5NVzThXZbQ7ofgmSC+jAGG1pYnRZCEpCTrsUFew5ZI4EIArqeBjwrpqC69A6rf0V/L9cpuyXgqSt
oOXtHof9cmYSCvJ7ITr1ycm0GY7Ci0IYCIOBx56JfNiR0lKEcgCmHfyonQ+OpBNkQ3WuXQ7NkOji
3BRY3gGfeAkLT24alnzRLJdjirzUPHhMCOtdGEZTuB9TKW61HsVUdicR5sFTaqZAfYUFrdF0hdjB
HBFz5UdKZxjwtRq5k1R2DIMNjjztBIVwxpnjkhAgDSQTVRD1EeN2kmeReg6sV5+DqC4cqLb+sB48
lmPqKZrW4V+C7RUFw9rYa+6GLrM7I27oa7ZL625y2NXfsaxF3XA68g1PEzR+em7IWzzVIlbFwWPg
uBWXdGXw2eOZJ3y+FM6357vE2xB6gmaPGc/4xXaCNVGfUB/Wl1VkfbIcBWmkgAGbiL7g55h9hHl/
dZw7HE3YQ5omZdTMIgcZFoQeqU9dlQceJ84TBkblbbuRpHVCmV8VNfs4CuS0bXMUBczV2udkalrz
2w5xdRcu+LS2Cav35BgZP+qBJYHyiRglJRPu1jaR5g1OGkCeOUx7C9b+iBfB3EInRhFZwQ6syJlR
nmB9baOlcn7lWBDvtKnlso3A49gDxYH0nvYOtgEmSiZhOEbr+GslE9QccOJBRB4NRCLsw90zDzj3
lUaQdH3WvWTAQ9rsWmalhchZrW7I5TBsHEAI9fhJTx2eDg8bEYbYNn1PMcL9RksUJb/hwgIDb5Tw
T10TN49eH3TfXXuDhaw9iOQ+Sax/LZ2Bl/+4igWMUtm5d43yrPnTuEWinl3yiwcGZsWZ3oZR++ap
JswuEp27vrgsyo5B4WscFUsr3GeFeojlw4vEd+DdrpQiFjM1f13YgT3xY1KeFtbhvI9oIkmZTIzH
7tvzMrVbVQbUm15IuoKQEPz81S5TGuwa3BByt/ArVPsbOjXgEU9z54ETlG1504+6fNHWndxjYOjb
3EDAYMmCrAZCYxIuOR1W5sZJj2jJEbrhkKUyPKaTMjctZPDXlyDXyw/FFtG/npHoCgQyx58gKKs+
DlpO6ztecqaN0FvSH21UNt5rz0mfeOAAxMK3PEIR8yG1bvyRKf/8/0qQT3e2vCCxwOtU/B1lRtWz
25Mn2QMm58nZqLx1vp2BYK8Quoofq7wIP8h6dO4X2mobv8wtz0mclLwKXXqTVxVuvdBdxy9/mVwH
0ejmfNjleR+nmEFILm9mTgAY5Jtc6XMBh1e+YdEJIGGhiTpfwxoEd5CtrIYXWHqkpZLKAB03oQ8u
3eUPoKeGZHWAVrWX2ZPZvCPoX19x+g3ZPT9R/UWis6JjY1Byot2hG+7NAMETpK2aprvRy+mQ2+R+
k3FD85O33xl7oegzUMMgODi0FY1crFyxqnMm4mcx/L5MeBC0Ap49DbXbMTiBK9k/KDEjOZbfoA6S
mGeAm05nreOlPdUSu+4hgMupLzkTXnhy/TC9rzlJrk+BWvF8DHJdMvpBcpGdOQVjxt646JTppb9V
bz9hKVjXo1uEyn00PszxBjYaTgCvAWOl694wpbZ8WuKPVSLC59av9OWWkV333U0gAJbhP0Vwq/4J
yy5tN2GSwixMjfiOAKB3IRUcocF1cZYNb9U0D9Pf0WmGdsT3paV96eK8dvZ6Xm4XuhARRwcmqbdM
VBRBb2YupG8EOUd83QwO/h74Yeo/eXNhknOiOKzdN42MLitNFuEVcyVbwZhbfPzFEtPUx6T2nWWb
D8kIB8bqYQc6pR73A0sL3qbxLQW7raMgWr5tmg7giLl8l3HdJnKd3x243f5jCMUL9Zk6adb9O2Ud
MvC3M9s9pnbdP7BLjIZDx6ECE0Zec3DHz1gt36NtDYtFrea/5axS+xROS092e5wSenJ43pJsC+dw
emaT4nnY7272Kl45+QPIS9mwgWOhhpZPh9ZWhHZun+nnHOpjPqEnbmcqQy5uM0bUW8wjT9GqKFW3
g9YnH2+JXI5L1DEGm2jxGueppYLMbkJ/oFll7MEtHtyZNDjAL/rfd3PoZK9UfgjvgsFX8jFMNjUH
DUXgbenh6W8BpkvqUpYpR31bJpnJQ1N4zoXiJCwrooTHs0cJZZpSY+z125ImT0I4Jc4m+jjK0mss
0ODM1bsVgE508Nm6/XGT0qbIEcnwwDro5s0EPrvLCGOvfBsLeD5yH0wgc26ggbGwaNoDCxgUdqDi
N9CZoDZyK0fQ4n6vFk3xjK/mHUvd7ikriWNv+3TgpIDBXVODcCsEth58uW08OpOLqjeGf6VqTPc+
EvwWjyi+rtj2Uebh/IRPeI/tsLrTwBXX7VqSK6MUrSnnC7165T8PKFB2yCCd3flSFxnYA79f3tuy
d3A3j4lzV1KiFF0L11+TS1GEXQ0fK1j+JUKZ4hePsum5SQrZXZBqicpuJALZc5l4yw1M7M5sEuMJ
C6lPhyW95YvicDGjmLKI8hhzPDMSoKW2etynXd59kkFc60d+zba9EKGjl80W0M/OaIhkCrjMfftT
MvLwzjDR0GyJ9QmKCQQr7B0vGuR5R6UzrdwtDUQM1GkdUjZSYWtXxO/jjWeIVsVwcl08tkV3qWFH
g/BhG3aSPY0ToANZZu0MVqhqvyKYvqwYA+UJlTBa3utRkkEZADecdKCrbIuT/VY5Se9N9zJm2Hei
ZG6c13ghWcnjDbHvifVB8Ox07AWeMr4h2tHzlBVPQH71KJ0Sj6pC8fruGhqGN2rWBmuBDJajY5vi
HtleBMeSJ8hldpc5xxkCe/MhCUJDUQoP4NIn+hrG7SO5WfcYUWIDobJr9XCwOX7+V+TK7I3e1Fad
2ip2jnMzUj7i9rG+VDH7xucFubP8JiVvwNrF0Vr86NKh/xQMKBc+Aqnf/5pwbFyk07tUZC6E1qfe
yZrrvBLK3Sy68sEaS3L125jQs7pYAwwbFSwJ64M0zgJox9LWwJ/MgHU8PufOodKBrcSEmkaNSpg9
ThDvlgskH/jrOXDP/2AdGqxM6Hov/P45ny+WhdxXPiQC7ARjbX7VddoRp5ZohoJKYjaQ6C3tnteh
Do4jbx2COfQ4eRtta7ijJC3MtWnRqp5cTQiK3QXxYQpQi24/9yWYQQSQlfHXrUdKLOchXffpPEPK
DVnJyGsAvPQpn6is26o8r36NTVz6h5iW+YIy9TV8tK03pntiSn1IWPHG3F6Rcp7x0CBwsNP1cUOU
XvKbDBK8GzgiY//QsRSXG2w16jcIupzNU3oDG5aMcghjEwEaJ6pL+vlKjnib0EJJeE5mFyuhcEv1
3DGVuScOCuJXOBgPebiM5xN1o+36tLiYs7CgYcUmTL26d6UCvE2/hoqTl1w2sd6votSshUfxHxvR
meMdV94PI/V8wSeKAdnlWQwZZdLufzfvM4WTtCj6lz5S5jkGZxRuHWfG/YM5jdiopefrBsPuqSQy
Vf3jDQUG9i2TXXyA2BKkbyYe8osH0bL+R3zJBzdH+lVg5CuGHv7gzGaefm5/caejAT+xfAQcZt2f
1PP74hRjd2IpSH4ZQr7Xvk1piH1mDYqM+G/WU/25Qy6bxjt4GDEgedJE+xX4PkmFNrCvAxwQJq0k
t8kX1X8SwI6AAwjYpM0f6FSw3NLWx3uUO1IUUCqXguLFAivpXRoX5X+DjLCYRYDPRpYycemRUbhV
a5JdZyiSk85eF71O19kiFm87OmjTrTs2loZEcmaPgnfN8Ba2cdpthn5si2M7OQFEiGTJHpDU+OBC
G7r0Wq8Td8kIAnCj05XIwIyBlecUXpc/TNgm4x8O2LtvtKHy8CRrYB8nMzj9sQsI6R9pJbhNhg5C
+7lv+uq0aAz+W1vLlUxf5uk7OLLLH8w9TU1fBJPWgy1MkO7yoYtBFRvs7zvYhyFp1AjWAR57GhtO
ro5tRvtAkFLF5zVV+h/rIh4ZoEJMsuPE7Hxji+b0mHcu5MY0CEzzUdl0RWYKSa6/cq6HlOpIjoxb
HBJYx0QpxYnGPGMP0dpF6jLXedhdGfUW/o/CCf+DrjcCrBqEPKZJHIP3ihrstxlp+v5MfSChOQtr
LGWVzhf2EY+F/wZlPUYhjohVgaXJBLiNEp/gSghDn9huqPEzi5WU0Z3PmGy/2nXRznmhefN+iBqS
SGwag48IE0u0LYaAZi0QBiudC7PTDTgAo1zhCaT6Eg6Am+joyP2TB8c5qaD2/Y+jM1uOFNei6BcR
IUAIeM158FSeXS+EXVXNDGKU4OvvyvvW0dHVZWeCdIa91y7Q7LwOPWlkJ4jnGTy6vpi8W5KBBAAr
BgZ6LOpo2r25pDV046l08DrY6eYaEtFe9t3yCEnIk4hj4+HWd+Gm3nuFn8wHEAfEwiDAB8PdziLq
N2TJgiDlwp3uSK+88awQ59KbLNaB0eQX6441wtTvYrP0H7MhwokaBj3angkW5oMo9KY30LkjMZO0
AV9T37JM1miJOdYhrQl0/KRUbRLamZhE5WF8hmhFFAU9qYNrTXj60g9G9XeCZvgGVxxDc3RF0z3w
mmbrdSln+btwSrp2QjmG9a4sFvE9kEOkt8mqw7fBlA1dOVZ+gkg5SbMt9ul6YcFPO7AH2ajeaI5T
YhMK3+kIFBHxgy3FGN0PleGChprhvmWmix+YVJc5d15WMSdvjLlrvJYsKLAp86FfIaPdlybPH61r
onTbtT3Rek4xNdmFi6d8rGlbSX50wzi6t4xZcWr7o/9fAXzj6IZLiVwfZOSBKYijLgAwLYeFl2RP
XGbCbFhkK3dv1hwJZtbCmvNQwvA4dZ3ziZvf+xNVHWmaGJW7I+k/1T/tOe1PM5KVhggpYRBPJ1sU
DZDZ1H0KiKsEMCQ9ByUmfD2aYW9hSrEd3BEZeuIOrHUTfySotWV6ezeT3eZteamBQI16Rc23CXl4
l126LsG01RJoz841TnloGeT521rnvvzFFr2c9pbkptsKfu6T/bpC9kas6tT6nqKBkL/NTIDhCw9M
Q9Ah00u6KD8Z31XZUoqJghQpHN8xolF35qXYNxGa9B3wA4ziAybff9Kbo7eSspYwZpvpH7iSqEU8
a5bpXpvW6z58Nn77sK+mgJGhw+IEZPv4QYIHfCaFlPFR6AzROtHMKHYga33URD/FW5wXgCNyTvuA
TdU8XoI6smJXej4LkpLY5qdFMuw+DcVox7MZ8ugZogFzA8nUIuZHnwgYzvnMiVeCprMhj4Iuv4kT
IhMxhGbRKeqCECmPh+nyTDI4WmQYZB7JfiRGvvv0EM4PEuMELJfp+3sbmDT95c8hkmrmdp8IfRD8
BAGuyj2Tp4wle1rJZvgI2iRez3Rr0wxZtI0hqUfJKk49nzTzb8L/xA2aFFTPBG8sj8sU0qZk+M3O
WNzS+qAJyGwfWHVFV8C7AQ+dwrMDcaEFM70SU1Nda8hs7jHp/49jt1EEmLSFfT8SibWP10T2x1xC
9fiNSN97NJaicOeSgDFtvR5wF9XXAmtjiwAkI5vEGh1W/UYDHCiP2ARnfJCB43pcXtKtiB3w11+z
54dMf0sz/KrBtzExHgMsXO+BIAbgu4ZQoa4xWFlYYnGYTq5+ijKJpHrH39YsDtd16TK6YObpswzl
QjQgkKKKpOMVzAAPdj4z23cR17xAVDDtwVgT/aKwlO1+XG1z1UMl5l3gSqzr7UpB8klblKVHtgYz
o/DSGy6xDzRvR7Hhx/tqVMNbs0y0BzoTBujQkgenNmTmvPd6T/3FIzxxOE5cHxvdNN5HMXvRFfRk
8Rm1ZFpsSGSZiMfrVffd9oKOumtJVyD5FsXMJmBBRofjjsETWs6EcLywHaL92A9Ni+exLc8+Ipvp
tLStlUfGMwQFUUKyuLUlQusjAQ3t10pkp/MpxEK0ugMUr6KfSeYTYaX2Kcbji8DC6cr223FQ6W5j
qAfUsKpFSkjmnsPoI+tr/zcU27U8j+QH3A/wVezGS5bxP6AWhdqt0sctuyoM3SdiJ4zaMz1r68ts
1ptzAf4SqlVC32LWe/jY0boFw5/QTYOfTHc4vSNnrFbcdaQ9Z3ODVQKTapWds8Z1fmFu7/GkRUgu
7ohjSMSV+jxBCb14nQmOLZlZ6ZlM3moHXxK5xhbwUVKf4hgeydX4CxQacAQI2SQD7S0dTZ1d2dwu
v5Kch/SEm3PhblYZAZ99wBWKpA+MzoHKHnncGpoueMEVR0pnnU6Zv8d9hIsAoaoxkDEkwUuA1ehc
8oH5OQB0f8ryfThWirAMMEWLvbUQ2EuglPTrZzxPJjg7ohryP2VZ4lB06t4jawX6Plq+DfXjSmXP
nwOzd2DDWvbursDP4e9JhSJuT7WShramnVvhQOAOJCiK//EOXxWKffgQ455qP/43ISMdUR93LIJa
SbuwCWj7meP0VfqR+g0jzUfFGiZ5IR4OmyWMxhjfJi8JQpjrUg3a/0cVshaHmQvqX0v0zZceycw+
x1EHzMqwoFkRNnhsTXgCm/iCu6K/EEKQJhfdDe7LGKua15JthXuosFOZC1ER9j9CmMWfhilQdXth
qmiP90axBB0jve56AZAbLaEzPEBrM86bN+OESpacKQPzxtKnUU5zJFtMx8rptYYvI+6TlFn2X12S
DnBckCTymUKxkp88gHgvtgOgp+SU8eV7P70ahXtectR8zLe0dapTGPqixLvqyf9oojv0+5av6JJY
RXDsznHliD5SMoX76wQFBXjEu0c2QjL04gwACz+xg5Q3ObkLD+UlweyKo8NDPMqJ5AGfTwIhdUhw
K2rrrUoY5U47zwKLhZwC5oRNnO8EXGOTzyUkksxR9xoks3PlzsvWfRrDWt9D3VDq2XU79s64Xeb8
IGZ+4gfU0YizzBD0Z+U4yj+vYVAxk5MKp9YMqMunl3GC7pB2YfXAc5oQaDYzpQd6XMKfCcda7XPg
WJKPlGWyvYgMER4z4iAK32osDnDiqj70WRC306fItffdoZ2JXwfMiXDwWRBeYjNMhOuqInzmnHcI
NFsMo1bQBM3drCW5m91aI9UHYBOfBpZUxNi7o3+dwAbbIyUmzbZ2oojpIraWehdEVgYHJAZh9eEX
rD7OmaEkf40zCCabaUwzdU+yBCJoiNIqR11Q1Cp7YSQb0LyXDArUceyAdjParW9cijgAzwopPWR3
s1tTh551E3aEmL4gsJL1wwqmKj8wSUt+mhZGKZZF5GiHeiQSc1u7hoUULRKxfTbU9tNZZ/uZhUY5
Jx3oUN4zU8PKh5Sy3PUwSv42k5bIGVXhg3MdXNfZ1Fi7DdpCxaBpRatQbpZZYJkvpsmafU3OTUyM
ldTNSbZrHO1BdJLPAppLYwyfiUK6pFMZvZJWqx8YqLEwiW9q/B0A9aEiCwilNfeO9r/CgtT2DUX0
Aig0CRAwrtgPSCaTgsydSCTBb0oKzpmhoT47egtjjE2CzAHBbUWm0bGOJVnzuD7hn3pjYJ5QZEfV
W8gw75YjPHlXfq3F57xERLIrkxjspu8D7o0rvVRfMe71BeyAzmfnWQ0N4pd8gryC9RcVxzsUXwVf
EDsPOnyDaEDt+6kY8mtCsDPSXEdm5XXRRjZfqyK875sfqk++deB1ofvdDGxUT1jU0/jQ+oP/MEZ0
NfjAs9TZziWkiwu30AqSksKQv9NVjfNcALBiaLPqbh1fTCvaEk34BIbgMgEtU4cpYDB2YV8xLd+Z
V86fN7wp/Bmzzkwjk0TsYDdkkkGOW6fZGWt16IAF1iHa0DGdxdXphYq2lghCfaeqmXjFmMEcY+Vc
po0hAY0TFbYFOLps65Z99HDbxaBlKvIa3OQE5WuD3De8Fl6SEiQO5gYxPBHidMpIpKC+3nqadl7D
4mijupB7InB4pdQA+QWcYqvmF6bPEcChJebEh2nimK1NUbKhgI0ld1s7pskffC1z/Ev33Md3pV0V
n4/iz8aPhZqW4ZVAvL74pVDt3DQ7k5tQSxCWg6WZFee5AYYFnw9cH4b7YskVmCucyofQxh5NBCR7
jdgvT5JjqzKI/RvX8jlhrMhBq6672vq9R0p4KJsP2l/7Syi/caHT5rgTGJupi2C95NDaOxK5fFh6
L0RwrwR2mQqaxx4/Y83DzmGLzSbX7XFSXRe+yTin12RFuR7wZuN96AABjYjB2d+wkzLs9vPQC984
dNGIYydWvGV9OJGJCH7r9zCH3t8MxhxqIw5Q4KQxQyTEF0J8ZIxjyaVER0g+udDBb5uXRFdToBAP
T+9J2mSiSeMBeMIl+oQ2iDgv3238x25RAbFqMMipItsh5HTbdAlYH7zoPRAIr4xzsV8QO92ST1Qg
jivU1lfWz2xXGpTW5VEx6EAclv4/FxmSH16RqffERVovLmDSKyKa+5r6hrXhSEzp2Fv5G20KCBP2
aBgPl4hpPfjVLqiucd0HB5/RBdkuXaXsjoLS47wlkA69uSosq7hpQv7FqaShteOZYCTNpZ1sQW2k
//JRdKQutjO86Xj1/045UXxpleQ/dEawLlAm/gUpS8CDi3H87NcM0DakkBfOD6czAv9k4CHcUzqS
/1k5bojQrAJJeNe2Ekid9KeuOeUWrSzSOOjlDxlN+O+aCVaxC/uweBVaPtrJxtVjX1jvLgyn0m6X
PvAJillC2I7x4gj/1Ckr4X+wJGRSDgsi54hAwflC9z6qAxvXNYeyPlH8VNVSUJ/WA1UX6L/VNHgy
a7pK0EXIAuHaN+WvUHtzfj95a/nHXVvp7usaw8PEb+bQDG3p6tefckFZeKxXX9stmlXyt9OJTvHi
MhActk3oFnrjlKpFCNHU4qOfS/PRuV3YHerIuPG+L1zHv7ZpnHzyTMzdEbhpkH7MFZTubegMjM3D
cFH39UKnsYtQAZIVbXVK1lOXeAv3buK9xpEhoU7H4zq/952By2niQNy1xJzUO+glxIMyDvPtrnVl
9t4sAj+WX8LOwIDE1jHe2RgV3lbYYajvcZy01LlNg5ZncRdxFUtAYrXGjgoxI0ongQauqKkIXwV2
QPE8Y8zKr6Sk6eY3w/QRWHSfYaBaeBJtUj3TD6efMPkYuWHQYtI1hUkqt0EqHAyKaY0GuN4NhA8g
vWsVcLltn7XOeLc24aS3C91Q/jIHXc8hZsMg3sUIz3AXzgz/YJ3hVLGIj/suqSSH+iQwzA3OxM94
U55gVWHsCh+KB3x2h/TYtAOWWF3VOgakDrBJs9zo0oKJWqFx9XTaMLJscjUh/zVO5CIax5tHq1EN
vtuKY0aqiVnvsSJnrGk7Bw9+/+TpvHMP9GO6fV8asRLf5ft6jA9lngyYy1WGcXlQGJ+fay0nPlhw
c5AokB5PWDBZccfLpV8RNx4smTn1fRc1St0V+cj5eHVT2RKvgn47mmHccc5JYAg6mI4s66fph+2U
DT4T9qbFe5/VKJzJQQGgsHUHkm13Ra/X5k4wwkdjVjPXhR0WJSMMqS7EMj8zWK+ObsMff8kqXFBw
11hgIN/VU+Bcionp9XEVdZY/dRUKzg1jgI7/qDYmg2yXEiKAEn7u70bXVvarSFuPFDZnkYQ3iKrZ
xloOVwJp5PoigM/5Fz1XEKMcd5nD80R7bDc5hSkZoqRUMHlo1EIRLDvYTEfDUuEPXZHBMVCGLtIz
Skv0VVzSDWigFJYQ/RVI0UvPonXaJpPvrXTNcLZ3LthP8AhKmGY3tiiLd7HnTNWzKAj+6zedIkH3
vl+4uBCBjVCc7llKqOm58PyhuUdwsAzvgaEnZuJZpukucCxeQh95LkAT1Y5/xsBfswes9N5d4079
K+JvUZ/8zgMZprCICMYILZk2i099WDUeE6LWbQT7obwb7wo7AUeuTGJRoHTzDRPWQo/6ago0s5iD
yuin5P0ye2ijqiKihUJ0M2bQxRCoihgsOl+MDI9+F6P1zuHzqtMSrwNLOGrFaouOi0RU+M14lOI8
JnORe5Cija2M0fe29Wjemw7CNHm7FkVhSQhLfC5HOUWfLsPcjxY9MEoYpDn3WVXk64Mzz6L+DXek
z5+IQeAkYO9vVkTifRWHLxPdW7cDwGC+28GhkG8DKpMTKvnkE8WwPoMwQ4uPWk7w0tNk3c11h7Zx
vBVqZDsyh3plDdGFVyi7uA0Ekkx3azrr2tOE2sDbd7U7qqeMhxebWAX248GZCHrYWa69n6hHZH/0
VDBl+CIZOW56N1LFzm10FV94orunAOzfLbTB6C/2JVW/CxQdAniRYblYvm+xNQHj5rsOtQFaDoC0
47XXOl2nUzCtbv13DaLFufA3hPVL7nb2ifhXK+4cTwQfVIayrohwtgUMTpANKE62uhgi98PW0i7l
ke+iTFlPYyoMmDeSc/pbZ/6UEGYTFu85C1ay1kpePsx8N6r6C2vMOGMpHjfjW1KkaY/v3uuxVsLH
q9xDQIVW3bOUTpLfvLyrDyGXNT+Khi5LxY6+82bmH2tDZjKupz6sYQN4RfE9llA8b2clfVEReN4N
gFIGobfzoopx31QlA8rKKc9l92L4x+pcBpzCnKHMo+Vru472ksUFXIaOu4XMm6LFt6wVIHnIwcHt
USsL9U1zJoePGrvphSfMoK2fI/xanla0h8SqS9C/KWTiH9xZgTyFUUFQfQbuXn9U7FM0sVN86zj8
Fxf5WQd38OChHf8IyIx/QOBAXiAArMEciBvzRqQXibYMSMJ6ZHAVyXe4kYrctmp2/DeU+7I9GuRI
7rm8YYEop8g0elYBLp/JjHN1qiCiZ/sicDVuUCRzV5PpNCZaCe/F3nfxA1K6OMlZaIvzaFiL8oeX
vP9t8L6DmFXC/2SrRDjdAioxPmbKI7mZ3Zr+bMLEJcd2HtL3taunJ9hTzLNbPBCI3kiXxvfRyrn5
oSqLzb/S8blfdEA25i6d+txesJzUz008Rf9lMEkMweyeiZDIRuCyimxsyi2Ccbu+h1Z654GQNH/r
+HR+25E5rWaxw1V0ZM2aIBBuJtApeRPIlzbqlxIPFpiq3q1uFZN2a591xi1XHSV6YRkikjV6jsYZ
sU2t57o+5KNV/c5QmZEHCaadWGHkx4T+Ws0yOYvTFuFMnzPRhFmJxJHazO2JLZm8w0RWubMvgyC4
90pnQgmy+sUj1wv7+Tn2PADzfRiwzm+t6sJt7nA6HYhWsdExseENGA5xuxg/kvKGIKr6KO1R8wjs
mUNqhu/SzWGxRVCFsAETkTDjShiYpnp+/dog1+E9p5CTG4N9BZQspmlveDZTjEhggwJ/9e5nDMb/
rTn88G1vpFNu64UJD5gEAnJqUG/piwvCHVWeiJd39n1U0IABHSiRwNqBluZui7A3NM6/oejyq6zb
uLy0a6qzk6PS5r4pSc/GCtjNs7ex+eoT4C2Z9exmbGZfFt9ceskVmL53KofiOom+KW7G2ri9N8RJ
iD9L4JFHhXs3gcPjeP0njw2w7hTrQrdlqhzAPFJF+u67WG6OXe2hvzxD+67t14xjAFGrDeLqODFP
ewYbGP2dEfehzp9rV36ZZJzsPdk/5HmimoXiDKC/JRRsxJq/iTJPs390mz94L6J78nKRNfh4P15C
4xFCjJJCisfIYRTWnd1VrGw9obJMD40bjITJiL52n4LV5v4x4DaKEYg7suz1YZrLynRI04lSmCCK
ISukgm+CSCzXmMovhFPmhnLegIkuHZoVFvssETsR/cUrFUl+CEKgT6h05pDMYwS7mzofGD/gcjQw
csSwYKLO3QG6fbMo0FKSbgkfXo0HhsrT3sWaeO6DNCK6gJtIfuYQzuZuqlxff1JHzgXB9pwV3x7k
jHfYJhNZIWnzL+xnc2yk9d8xaoT/Mm5k8i9cOgKc4+R1kXb+EKM4MAxoAORhV4GiQH89LycrChh+
mlSQd5TaHPrY7LiNu0SwHwk7jylNZlSQXGEHr7/RqqzfmDX937CO+WW8iGUPcz2MdocQYdEtXwcr
Xk7Cy3paJ0qGLS4TDE0xpeAnOdHuyicfx/ZEPMd08w/SnD8yTS7UE5qqRiB+oeLq7oPcU+sdCENn
2eEhDHGZk6sCENC9wbj6hi6JdzuEFtijtqp/Oq3McNZQmyAehH5RXRMgVw6UZrJSngPBnyo2CVpN
RsQo8Dk+NXLbe6iuJWbDuQ+fVz0SvYF4PyfGesLtxttALHLOFfrma+H8xR7v+qcQaJn4ZbMx4fZG
Y0CSCm61dtf7dV083DTvb7wlhMwMRbVsYeMUHgvapTx5blfCsS4TMrv+4HBBEjomnjxNZKWwNi2k
vVNxMchzQTInoDZqfhD3GJGIXMljlvntu1MVNY1YTtdMoC02+b0/1yTwyGn2RmBsmdG/be/14c7v
3HE9ss4tl0vEXIuNPBjm5i/q4pgPouD9br9qBV3wiNvAN4dbYtDyHpTOPG6L8gYEBXlBxAjLri6J
n/2C95zKVSqcZJj+IS8RrrbtS01k7aZAwbIRrdPFj2lKOXVRcT100HlRoieH23UOIaYiXsuT403z
6rvea8MSLWM3ugzN1idt3duupHTOLxWVfHYAriWe2xQe50bcvmXGnfWYHzH9lDEjjpYTtUpHg77I
1OJOiKg+kT1JgAUt0tqdoPkgHygo7b+KJcTiEHPSnma0r/y+iNKeoNSo5AcgWY6jJlUdJU/Skw/I
0mm5Z6tBnEWSBQ5AzDkA3xVx5L4Zb0GKN0mXLapVfg++cXSWvfD8zn/KlnnltsHfj0QIVfXrmHkL
/sQ17+5nwfUce9rEh0y6TKZY0zYr+t9KEnqLEqR/pp/osfbiLvoX1Z3fXQkeMAQY2Hy6472vQ9S6
Qr8i1yD9G5UH/UvvlCaBUrhM2X5qg+CxYHu4AtXERpr33frT8r6ndFcTsGOG9YGLl5P1H3gUQLcJ
LAX8sOQXhCecOGzGocsA4uto/xBi+bFXHH1OneY80IXN+x78cjMdWKnk3p7v1cUCn5mIjVM1+eu+
Y74TD7u+Zf+ijmg9Rs5HkcOpdJ+9sqDL6/rAcY5j6y/9MfAGPgUvZ8PAo5iiGimcRbxNMjAVzZaD
PkELZk47kedJ+M+ulU6IhiLKA/lZB02vAY6N8srYgVeMyWr1jJxxWR4KjemKZxm2bTvNmsuU+IR7
VqQTA9GJ0+0INiH4ZvXBUNrSV4/HroFDf0ZIie4qL+EsbAP8G683e1jG/ex0mCeaebgvHArc14lR
86l3rDcyG05Hqsax8pAAknyQ4h9C5TBejMOFscMaw9FJCFuTXhQhuBDshyh9ZNYOGMjg3jH7MJKr
fZuLkSAVyoYMZl1KSuVnVIrqPk6hGxDLjJ8GGzcC8dGXW4alHOeJ00U/EpkJmLwOZe9uYF7OiKHJ
pl9rOhB7wuQhuhDHQSajLpP06pZOFL93YppOFcEg5UZFM4IJ4sEWNGYx2VH0g6ZfpWiOgDw9c8dO
NgufISKB9WVKHz3UriC9qsWx9m/N6bp3yCqN3IqbeeGk6swCOgpiunAHQatBbeXLk84W0K5TQAQB
BVATRQfql8k8aqKS9hUNerhPwXP4d0MU992+J91EbuYJSMGhLDwqrpmQteJsYaX961KL7g6TIvRN
wgL/61dC5U6ZCmF9w3EhZuXESipfz91soBTmBQU7b7IkXR12Vp8eR/Y5LHrDjiv6QaMyCX2+jUHP
p7Icht9DYccAnROhz7eobyAP3Nv9NOT6DkdtF80nRUTfcCmFV7moe7hOP91O40moDSQihFpdzVdj
PMu+s8PJuEX+DtWxp4357kJdzugQlm6ZkWsCfflKRNUeYYzV4l0iES+foXok/YOFjkVEK+x+sIOA
GNUtODVPMN95LKSZLa7wF1Cx4STedAzaihdVh2gSQsK1I9b5GRVxQe2Oe6lMB/WAk4JwIDYAN3LL
SuLQsm29gS1DWc7Dzc1SlwTd5SUDxW71IGsMSeOcu5yXlVlQxeyceLuR/Bu0uxz/7MurhYVtspdV
1NBG8VTKpDh4GdGXUFsmGMTPZS3c+IZlcQb7HCPcR3zRBboeNyXBlkt6oMGoZLdblzb+HThVme06
11mHN02cW7mr0Ck/YESzL7mTFGaDC5ZBj6WLj7YDOOP7hoHkc91TKLOxHMzFj3y0mwF2/ufUSXO6
GUNS+4EozeIcIqVejhp8rfxy6NYLglvQBBXb2SlSmH9rXgGrHOZh/VqlQZ675eWuoOsKz2g0tcDJ
fsZ8qm+hWLFR3YPPeIv7kAEoyvYoKKuEJSpC02Xc1IlG5SLCHEibzBgRP0whopNrBFqOPWGdoJrc
cdcF8kBQtxMRcUFGefvAAZhIpJ5pwFYSez20LXTjoFGOkiFbFJzAVYEI3dG/tZO38VhDgnNH3ZZX
fyIfbRqnJecy6nwCuKCqleQ5IlSkDsicO6ez3nI/NWmg/zIMtExvElcoLO2tl7vHBigS2r0Kmzu2
eXDQazTuEeWX6XfrRrG3lzaz6dUDwDIRd+naLFk/LdfV3wyNnKWMGkT1i8QXXAo7jW7EUuwOlftQ
5PHNUUXz+97XuPee2Ub68lP7owPaw5Ozm9+1Yu2DvbVAXvaIiMvpn6SHkAmr1gxiRj9z+QYPbHOD
GoVjmwC3pdLxs8eIjHQXnVNe9FjwqmXuH/B4zuWec7BqHsFGSRSGcO/SuzxA0PHUuzTYP4kdoEHt
3UHahJUyYs8MBz1LGvUnoJzwboLgpPr0udlwfkxMsS6xAMT8uWDYQxhfD1rk7N1adkXGsNrTOw8r
d7ynyIeIw/8RBvF3bKdVpa8S0wNLRVYseXhsWTjPP4OM3B6/bqadg2l75R6jbqRmXmEFZvCJQoI3
dgM6sZhErCgxAit1TYm19RyCVdh+Z2F7hzY8Tklcy1fJwgWty5yeB7cPBDSvTpnlpyVMODzOUrEi
BdOLX/mrLKibkWN6WbqbZasXJJcmru9s2Xkt4ekZHfScQAb5cU0A3cYwihqRQ3AJJI+QQLgdcPK5
rLLiTDgnZr+u3WWAx8NDOGtQL9CaI+0d12Lt7QNg2lAycYObgwxI2PjNMvKo9kMdL+FxwnkzHDSK
7cJu62Csib2HfyNeCBQibpPhlNefha8H0oZzWVaceRh9fLAmbTIzeIY/6YTEh1t6MywWq5dDF0Qi
hFI/pr4BkQul4QBqsGvKUw36QbbYMjgMiVSbQ5e3ljyhQmwWNub6qxzHUb2qDvksIUy9IqvIhERh
btvCZP6AwZyOlv0xk7BY78ICwwn/km3FTzMtZbPFgzeYjU0TIb/KKOuL7Mp7E/qYpUvU+jgHGk7U
PzxrNR32SvzMfSr6BJSZYqW+iYpOQcbsJRkObMMs1CcgRhgOaJg1v0vPvf1pGX34d6wrSvFPNcjt
0edaB6QxCmoZETBRMgyFZEyiuRJo6UE5hvLk63Ty0R0ubBQutWLQejIyym8WSOFzqBMfQg4WjhqE
eSMj/22AvuN3RRk3/0X0wNSPWCMvmkhI6UCnSLAtAzeeMc7zSDAGTZU0PPPS7ZRSmMJZq9+H4Mjl
U+SD1Zng7EJ5wh7aZtPzRPXVxReG2QP0uC1W0BwmT4MHuMofQjBCpngAWNia6NBCXuu6PWZgrwa7
2IhQRFtQ+pinF/IQDJL2qFjnQ9kUYfWVUAbM14gHbzyapievok7j3LBFb4b4NFt3NEctXFL5nEHC
MGJqgfvVuMtC4tKNPHpm2j/OaIMzxJ39UHsww0wUkaqeggDb15Oy54rWCokoH1K9qxGxsUdGrMC8
rKjyZ+SzHWP+YC5JO+roGrYL5gi9axpK/p1j4pHKiPEFzVrWkFiHnNrbDP4yZifmNcFyCln8iR0b
LYGeosjikyBo+YdDnhljXSh51/ojwbZoLT66SnjTXtRlY/CKD1i6JA4SRkpBgogACwJjUW2z+Uxs
VPJvaH0ilnWQRMM/NCNB8E1n42q+EmRxW4W2JTgRuNyZX0jqiMKZrA9yoS2GOjww1oOLXHaDs22J
W2Pb58/OzC6PA2nYaYx+BvcJkco/ZWTaK4KRAspeudJEuRTt1ENVYHF+pB4OtwhMKS7yrsyvw9C3
8RUSw9xica4Qt6UE2Xt7NlNUamGaEmMSFjkPVui0BZLO1gYrZyI4R/S9UfbpjG2+nmo4jgPPttsk
Vw4BtFPjHI1/MpaOr6ISlo0vNjTk825LOdxI1B+MpigTmInTr22iMmqDjcVDB2liUbwDDhhUIpdi
Ff92IQcET4tPHbKnuFHoT+hPsguJM+H8iH68yM9DHIziGtpqCfakRWRvwyyjCEkwLeA9TPPuvYhQ
XH6rJmUo1wQwtnbIX/z0oEvX+Z1GQfVvxGbe8G24w9vkrAs+K3IA661B/vUDQQbfP9m8bBB0csvk
nJXonvEp1955Jc3tT5Uq3cJ3gjqOyE+vOSmCqfHY8hXmOkDk/DfOCMMglMbx+ossreyxBQO1HJO6
DrotC95boE0rwnYfkvBM8EwfNiekx5ncubqNO0agKB9/jR6rpsPYE1X1uI4M9l9YVpHMweeTtZy2
RCZt2BcERzokEHrZUL7DVfD/C9q8OKGzBn2Pmyt/ld2UdpdC+fAwyN6Bla4iRzws6YwdmLjR+nkW
cm4PtVrciNSlWBKvB/6220iVDy9dY0tm0xxGhwLFc3OM8jZ9jCSb7dPsM+wiiqeK8arOxEfunaFT
EKVkloiNHzJ/fsya2ijw45PE8TCMEfOYtHC2ys3xJQhmrOGZEYs9h46LmmkyoaRLaFIcP+RCdw+w
eongcVSIDdVFO0RwLX4Zoili5RybPiEpo0QoUDJ8loiccBqyhiZs1HlqIwupENhN4W9QqqVINbE/
3U5rnG6HTvEafycp7rZdmDjBM7IjQPZTY9JfXS2Kv9IpxF3DlJw53P/JXU4coOUv1/V2IGLIR6lY
LyNc9rFgkgait7kLYFcgGhsHwQoT93dMLhKMs/JGMhyvAAhCNGjDym2jytr8cV1K4JB0A9AbYZuf
Z+IJbmMmLIHoA2dJXpez1uNOKN0tVwTvqb5DsYZPwhbZF0Xfogj20unrhAEkuJggIwULu0P50Tij
/ikIlP9bgN50L7d051enR4e5ZcnYXDp+pXyX4S9nWuOSwfHaukP8nnKOPge21BXyLw5fgTC/F681
mF19JqFnPrD241OOkpBwQl8HZhuiSB+obYDJWoDQyQ9Tq/9RdiZLkiJZFv2Vklo30gqoKtDS1Qub
fZ7D3WODeAzOPA8KfH0fcpXhUeIhlYtcZGQmZhioPn3v3nNd1Bygy/KjUKnrnETjJ98XIZYfPrMl
UhiHJT0GUG2x6lm58E9UejNTyoBvT2q1iPCv8uoEnHGF8XYF2g/iviLVXfbQBSXDcZ4U2iaVAucp
M1pmpDIt52YYPaBcqO+vUFr10Rm/oAvI2UYQvSuFyphz1AEHusnKQsDdfd7ZFz3GxmQzuBNmK3be
8npuEzPiWTA2qCLHLnfuAnLnclna5svgZ8ML5kcYO4HlZ9neiygjt0NvrwfEJKq/NvSCAKEk9Nhe
S2vsfrSLwI0f9IaAJLQiqfYvcqfU4zfseHRnARLrb5GZeSkHRzbThtme+EkU6vyTQWs5XDZLiEZz
o8sw+m6j4MmA1y2de/IT0r83FRQeVlMk8s4BbblfXg2Nr8pDx6nO3bpeo9oHWYTMwYm6Cw5uGw/k
fhDvur60bf9oItAse6aoK18QDQWhSZTtpKoBheGwm5axiw0JndvW9BIXRRTHzqtmGqwuOxLCpscS
SzWkGzcuiPJFs4QD2hph/bihZZ/5Q5AT8ZK1VMW6D1V5gaqM3FAoFNX31FpoRifU9Q9+JbMX7GXR
txA4ntmXM3s3Yo6Ag2k/etjdE9nehDVF4jaKR0jqVd9Gr+C28STBctJM5qqwoRcUMcPbeLTVQoQ2
y7BTnks+FuFVebHNJNZ/Qu+9NahQWvIe7Q/zRp0QzjwR2e3fFrZ2f0ARGIGfy9Z9y2PkJCc8GByI
3QqtDwFgs7fXRByVNy5ekoz9OxHZtS1w712bpFUrGhUoAs4qH8v5Llf+cgaJfYJbWExwFEUR1O4u
mWxMMLXJOrlzumaAl4m8sD81YzVBOwOxYR/tAIEgn6og0KiHT7KL8RqLDZYPf7gzLSeejd/iXz2v
OpWeyoFDwsXcxA3Q8JYGwGbh/KP2sTWkHBXKZj7jRCFRCBPvqq1rI/FmeCcRcubZ4zp1x2e6orG4
KWrGCO94bTBv7wevhkB6GFFYJ9EVsz+CpY/MGdyu36ceRlOOH86oUu5zFj1Yk1AJhKYgHNrLclDu
E4u45+1VHKfddvby6LXDRtH9WGZM13JPK7e3t9pg6CbEW7rFWxPn+mLo8RTgOUFJUBAMhfB4l81y
aK7Q4c3dYTBzhZ4QRYw17RSVWMjT7lhYI5uQzt09I15sEgqAbrPJ5twJADd4Tvusgb9WR6y5dXU9
Yxe18FKGQKC3cLnK+JY0sMSh8b3Qs0F0M6MoZm4K6gHTOSk5oMh0vs0suZgLw8KYnBYWaGReRAlG
GJPRGJ0hH+k5S0pvXMMHdMCigQ8u3y5KTE/xErQSC3BXtAdURXaxtxEk3qsI59nOK8gUopti5U8p
qQHOVVhrilf6EahNaey38omm3PAz4AWmVvbVSEzgpNmWMQRpwTCQMNstT826/HtVUxx1rUbvVNt0
lhlqwbU5Mdtxoh9EfqGFhGEo9aGqY9TfHq7f+ESqzuwyN5etKC9UPPTDDzZ4J7mCFMH9SnHxrWSd
Sj44a71+jxAiCh9AT60DxXmREAvymcf6sNrI44NZ4H+xx0W+c5IqQnNJFTs8e3M8J8coQri8aboJ
pxkHcnTsHOUFfZXY5vCiKRnB1ejcL7apT827LREo2feKMz2jhYJ49fQm9nGtsgPAlcoWcM8URaAg
ITr4vvKhFdXzLVWPQ1aADyrqCuKj+tlB7Zgv6WL43eNoC4LgaIk36Ic8yzsrMshJdyah9H2psVHo
kxvRG0JBVRr86PEybuZIWcNzHCu/Oq8MetotjdVa0DFq2uDGraZO7OlTCvYGIiurd8dmInhAvaYA
n8ZlTAfUBe75gOh9zM/G2NAxox0ToHyKUHbKOxf96euAScy9akky7g92SIEBWMHBAzRn/FyHkTT3
FSHRTqbZ4viLSdVuWzQn32mQYAYnOUBeogWcbADyxBugSrXCOn6sC39+o66Yx7smINSZ2CJjqyMC
OAcfkVVLv9ggQC/rq4hjc3pBgoOXXtcVs59dANWQiTUGkJLeDvpyFxcn3kCg/I4LcpX+tw+cCTlW
3QTEB2Bh6y4rhC99ezcVKkwfh2xMEP3zs7BozSmzeLaZILRuE217bfvIScMQRxrZUcEAylp6wika
Gfb6uca1MkG2GDCy8ye+Gzz3fjB3P9KAY/QJd9SgTjTq7OSZLc+2bmmYm/BeRmnTnShjSBs0k+di
JHdttpRCdbK8nZBmx/t15GOfhMIIt9cJwi3O1EyzGTUJcklCiQc9LBTFKWVOR/Qs+AurRXMkD7Sm
DRW2Q8CRf15HuHD2WiVd8R1KAbCLKfaSl0aa6Ky1aoseibYdh4CPcHxyNI0ONHONmc7sMcUoJiOj
v4dpt3Tblr40iUSZxSbqBaNzrbEdhgS086zu1h1Mr01X/Rw48IbodwOPYv5XwapBJQSRs+zs9rSM
YlgRVg0uKxGg9mRiM2c1pAEfPmlb+st56OFvouU1AZJsRl80UAMNGT0dbaFom/XoU9rcn75aZZLf
zXEQx7ipYoVgEyU2OGdAec9Tzf6IT7KNnkQMCIbmvLGuLJwP2Jc6XqgtejyqeTRrclxjeZMvyK37
98TUiJEsFPgMlOtE8Z+AzaCfbiVwzCkAf+DGxpesEBOHjJAxAO5UOOCPRP2NMrk0i/+c6Sytdg1q
+xdk/cz2Ej0ZsmcxH74iqXEIESJf5UwrIu32I33xL/2yjng6p5ivWx7SK0CH9DXzrPKHZ1ij+duy
ON3KWTOhtY29wb2DH2TujRP2r+RYlu9OJ7NvIRm0545jBsiONbr8zcRmjvcNZdEbvVGEV+3ctPW+
Bc5g7YMiT1+CoYSLZyN/fk0wrz1YSONj1M2oT3YGH+N1EROitQnaCvkVZLf2e5dRrWyw+VZPGCqc
p0C4znuWJH8lOA2Dt138okWcPehGgMO0M+ICER8zvItKe8ejxro4oTzNdgyRiwsfYSY4JKKPmw0C
RkDLBoZpyaLXYGqcZUOiEZ5J5hhpyLpGUgpzo8LXOIccmbLeLumMi6KJ0a5t/E5wIuC0Z+XY/GT1
3sq601sSNtuf1FlVsndM6SUUMCUoz7R0vIsezaHAXiUZhPtVzXdtCLxJOFZ4QX6u3bzHbcR6NRAg
hW7VF0hUkCum4XhkMSh+mrGR3yzDertSwgvrfKh1891jwhcg4StK0mAD+vH7yAKHtR8W2Vz3ru0/
sOdE+kQ6H5kOM7JZCBkl92kzsK5yerMSrz1r6YDC/Buj/KFtOoIqHfZrUn4rZrZ7m4nLu+wG69Eg
CD4tTe3cAFpekTuwmjpGZlmM3oStfWuC1CmOSRjhTJvj3L9o8yV4KkFjDNsBuAPixqrCNZI4FCmI
QPD8BgwEby00M82ZKXznfhz7+K4JbfbCSBKqBYkgmq7tbiyhdaAkdzcxxLILnH7LNzFSnW9jl/zr
jZ44hTNgtbHZynGavhgxA8/kMMrYk5F1izjbLWkJx0FxptA6jduhVf0dU7XmMY3m6ioticzaIJmh
caY6r7vLQUHSpom86d3OUqQjDML00c36vDr0gszyg2WRSr9Fdk6opd9My1c8Vc2D344R9YgtsJM4
Ph6/A3UTKee899W4FRbl1L5UyWK2JvFhXqGlExt6fNmtX0Upx6GFMFWg+SrZYWxM7wMOth5VY1i8
BUIiCh/CCAAdjwLBWTVnsvsABhCfw8bHs2eI0FwEq01hu0SFRattqbOnNpjRqRSWUZdRbZfOIaB0
ajZel7KCRi2dJLKEWFg3Aciyl3aaPCzJmgeAsiHk2WBHQyDE4gCxfagT+5aARBYqMF32G0JK1KXx
YvSxm/v8RQ1O/gLOpXztexdhJTdCXjJwSB/DUkOI7kva9WdjkRbHfIIBuJuYa78iw+GIFHoNUn6z
IIKieEipez2ngsfpoDaPT7AfGI53mF7HM1lyfvZDBN9An2bmXC1vI9CmuqYeGOnWc5r3BIxjDo+E
TGaL952A99YAN1PtS8Fx88HVFknMGEB87ECNezfjFpr2Fk6sr3kcjzfGx7pHfe0oqraxkMsqxKIN
Bmguf7IESq8NhlKBJjKKArOj3dOle4EICCFnRyN40w3BCmVn2kI7p/LsLz4vMAN1XWbzRvcxQfQm
m5G7CLp9J68De7zPM+QAe9QToKBJPM6eFZFgYrNkhsDzrO18iHNjTGhE04UcxBqZBdyMyO5vEcbU
0w4qfhq9pl3svidInfQGDVdHfz3vMWEUcfWWAHC4EIlZIwGMDbOYY0fkE7cyl8/QgO35xg39lgVC
YCNtbeP2Z23ETdyC8igAGDkNvM+Uk0t1Ktt0FV5CpoAG1bQi2lsAmccLAJYME2WLwpNuha2u9dIF
731Qdg9q/dRI7IwNd7iNoHjPhY36HbseHoxRrZLXrIVUGKR185BNhfctaDvDNsoiiHsVQsh+Fo6E
tUQv9FIOEvgmJzQAPj4oNQIkITCieGYqx6DGcYqJQASwcryJmAuh6zT5kRjjag0m4UU7DUzXQC4Z
yvd9QkxJtYGtQIwXp2MMuDaHIdLfnM5J8CuK6LxkIaJrTITMuzWy6W0toC/MOzRkIHww5SxROaWk
zjkZANGNCDoMSPB066ce2CAcMkbnlwyFmWMJMXK6E7Ypn3Mic1Og+1X4BaU+bs8wMu6x7plc8utg
M7dJK1yTNCd/tV2XnN6cunht86KMLygh5I3vLQ2y8DqNv+FMrp4Kv6ABXYcyKs4jwBu05i1BjyBh
ltQd2tGvHkKCcyigs0hdSWxOUHkmbV6jqGefZsoh211sO5G3HzXp9hvhFDXCHnrWO8Ooy9+MKRZJ
lPpde+Ny9MWyr6zmG686MRlah9X7hO2HlFk0FihV5ZC++QHGanfgLHkoRQweCmtefxeQQkSzMa3K
MxTs9UgHyiOMbC07aXd4k/Ocw55nIsKweLU4k04DxdIvz/IoXgcAXYZgcMA7TIwBA1j2oyZGbuu6
E48pP2h5PcHh/h6BLyIDZ2mSZhv3WfSlQ0868eaW/bVfFZPFGIO3deNkA/aV3G17gg+C8CdPOA0d
AMQl7fVUPLA0Fg/RUrblTvXd/NXGe3HHyKFXWxrsDQRwMFnX4dKv2gWS7J49bzZn5NdKseUlECum
KoSpYUdjFsErmZYXG63zFXZAnBVigK/B7RM03jw11gj1iaA2wEZj0I/cDM7782SD9BJMVilbMktV
uzyw3Cubp5EIl6TwL8gEx6vEz+lUO7d1mR3Ok0s51hM7KbaWaR2G2NQneIHsJTD7NrN0u0elzd0H
7ul9yWVC1zZG3UPno6ndU2etX60u7OZZOz4HuGIa6WT0KJ7v5mL1SlHe+rsS6n66tnrwxTYUtRiH
csnBbMA1cGqx3ZDjkozjE1GH5QNH7/HbFKcZvqKO9ByLZkO9LelaspkQNC620VLYRxBeZHx1TuTW
1Epl9gXNevulA8iXsj2uVobEmhlZBzC+wTSkxHy5Y+K9s6r43g7zSYp1OO/NWwws63mpGcButEsf
d0+IXKJPjY+z7BhRtd50/sDhC3l4ivjL5MkXV2JfgNBJXP153FnlPcLCGLEOvnmMWmE5vcY11dY2
LulV7kA42mcsXRzpO1Qo+c5CL2BOeAmia9xczLVceh/AGhP2HfLKCpVuMRvqAGt+EvVbl1k37PSo
Mt+KnJnPAWtUt7dJFGBO2KC2oeHZttaOMf4Y39Nhjii46sraTVghxXU/pUzEgzJHaDb7DGrPenJH
HzH0dic4goIB4YLekYEtQ1Zm2E467NNhCSEy8Ei4OwA97utg9eAkW3Ip+7PYx+N+WB8Xxe3lLdoz
zgbFwREUiCXCwZaoLsvTzcHC98wRipDwGcQgWeRT1VBg5b4EGeFLMg9QKZEGy2y1E5ARg8ocfds0
w5byk70Dn3Jz7xFhFh0aW09fu2RaQTCtg2OYoatEwoDegzSvfqje6LZKaAYOPpSNhd74KYVzAzzG
Jllv05SoL3cyy0D0CJGgDmkBbUOvSyr7ra9hT28x6Ts3CxgidDLKECk1ItoinrWXLN5+sNJmuzgz
y5k9pUl3KAudP/vzHKtNDXwLBQYFQ37quzogWxorX3gkwouDCP1DCKYth5v3dEgxQTo9cq6zwvI6
IIbUMnQfpZHhKaJZguN9IhUbDFF+tcyjtDC9RWP5qD1SUXb4JsLgOmV9/jrEJmZaVDW+vWvK0HCA
JeX3G60BECTD1NW0lZjmuXcgY+p2h+EyvU2y1jXoGvjDnSB2ivcCLwlJ3D5Vzs5VVvyyyALZd5S4
0W0+lm6/J/RJHkdPELU0qWy4ouCbkqPDoTLZSDYiwds/ANnprMz+DvcpfbMHEDDbtrbK9hF8u39X
iIHZolmcVhzVgDQU4XLL8Y4pQgLWGzAVXR6nSd/wnZY/cZfb1TYXIaYNAintZW9JHVtYurB3sKwn
Fl0VTioA+KjuYrIwxx0bZkspA/DrZcx8+H3t0Os3qRe/xRzj2igxo3jNrNbDeAoHJVFCkmxXHnxK
3p8uLcholyIkp8LE13KLX4gNV1UM7nBh9T99mjQtTQnHg7GELS48jgLbPbQKVXxBMsTwru56uael
giSEnh5HuRwAwyMdt/qyoS2HySpvS/NYwDn0NihymLcgziFrGR2zQ2My9dKV4k8gaVSo5NQJVXg8
xcUMC5+G6/BjQVqV7rsWkcXOzr35JWN1/1GyHD3MkGmTban0svc5dILNryL1xR3S8kJ0BJzsZOUy
R3dV9bXwXHQ0oKXqW3hn8c3i+hKnwZDP7/Rpp58CP8srpWR97tNxTXc15D9gVrIv9jkQ0i8xP/A9
YyqkQtlAcz+JK3j2TVBKROXF2msL6qGbGOMUpFHh5smuecNAHVHsjqaGBE/g8/CD6osuKi9lneZ3
qGZijUjVr0aHZgTL886O54FFRDhqDB4CzGjloY9H7W0cezYZfptWeOG4KXwm0cN2sae5v0wyp2LC
jNKq+0o8ALfJy5gy0+LuEuGeReD7B4Y31dwgPaKxzKS9XBx6XlvbKpgBJzyfa7pG7ybHnhTBiWn3
LHhTGjsKMsmuhxj2zHQD3kAGf1BF+ixwp1uHGFXMFIoVrLkNHc9hfANcQBPLlup8iL442haFvx34
zbGANqkiDwB0FnTLh5SoaNj5pvaGCxLtAnmQw5yqoybnsPyOqdXxAEY4dWdAM9aV3kN2gJ147gYA
W6n9I3uARR/ntsbGS9tz6q9if/C68uQHRDHpCwz7jCD2Sewn3JDJrQHx7LsMe4TcQyicoKvExNlt
BB1+sZ4cOONj6pso1QJruc3B9xdHNN8M7yB7skgWsmfDZ4fqvPOUWEFrO9llRRgFaidiWHFarYgw
A789JZN8gaNDXvA2jvGsw1xwWH6w/8TPaQB4bJO2CFOpLJLSxkSrlcsJnVpvJwkyvVZo6ysG/4hF
8o71aYMB2/ra0nJ711K2X+jmtt02hTVAQVWQ37Ltk1A9M9Ym2GeoHBsRniIKfZdUOGh2IvJzdzuO
un1fNcNEAxiZrjSUVmHER8tOAnrmQiKFSy45j03zu69xWhOPXUzMhND1U/ngacj2GLHECU2ho2hC
1O1VPVhq3gABD755uZkPAODpz5O00aM9Gnr6aJ50kcWZoU9eJzT6XyPy85L9VLolnSfQzwSRMRlT
Jz4H03ffkmI54ZiiyocbTFFWTw1k92hRg+Tvln8lC1wx9A6Vhwxo6bEcTppqdQsYNGz3gJCIja8U
YSPJWAYv9NYRsOCFLfS5ZoiPprLLUEAGfWHdCy3p0Cg3bd5jp3TnbbEoNVz4aes8UPOh3YoCCuPN
IggU3RuJ6mWjFLwlKYSbnhGJgqGkLhmpbHE/oj9KHJ9kd1daXnPer4/ILsU3Yx2FmZYEsJRNaEgY
pl60JdcshflhL/6T5jTLOBUlhUOk3ujgBEP8ScRIk5GxbmYUYhODLGo4h7ZPXeMAZ3kgFo0DMApv
cAQleSJD3Pr61LVlf56GXaR3yeiYceur0H4jySrg3wa3ozZpWYXf0BJ1zwGyUIpUXBY/Pddp39A5
mmDL0YYnu3Z6GPITONtN0sM03eFtk8+BoP97KOlT3yEZo8PEd8tOAyL7O8hL0zdVuvWVo4m5PSRM
ccI9CTYy2KO0c9kx3ZV45LZMrnfSwXm8VUibGUWEus23hG3QVwPxGogNAC6gBf4YzoxL0/RHmZdE
tpZdaV3DespBwnmiPS+zEuyyp/3mWCTkOp4FeO4vRN9mL17Mgkx0KHzBHcADRIjIm1Ew2b2W3iZc
kuIZlYeN0Q9G17c4yWaUgB6xt/hRvG6j5ihJNrSGOftEIdOaDbeDnb+jK/qkY8e8Oktf3YaKH4oO
Y0kTorTA2ZMs5kLRnY14SwtVMqgfkvvMXnusSeHOI+x1n+dNEkWH/26ibcNpDxcBxSuOAC8y6Zuo
YLnaWTJiWrAgOWB8WpLnYLY9vYtREwaHmhF1vaEgYFYAa1nh0rPZrOGemxhSBLlbWH/xzxHo5pnv
HP5mwpObqb/gd+RUntphsp666MdtBpYiGJcghPwVquC9qkCuvuSlAEfD2atEEEdMxQ1HrKnaYShQ
w4neZNtsB22rWzg+0xsGxvYt5cTynWluNHDgW6aXHHPxPRPQ/gWad/swgS6vN3Re4OvYruYbw4bk
RvwX1jdE8lT6+wZsaX1qhBdD1mgDYIKHoWYUdJ4g7Ce1SmMkcPb//Md//9//fp/+J/pZ3Vb5zKD9
H+VQ3FZJ2Xf/+qf85z+YK6z/9OzHv/7puUoIqWSArtKj5YkIlT///naflBH/sv1fsUjiru0YNddu
0V+NEPLrMB5vP7+I+v0i+EV8h2wV20HD5v56kZFbx+OmydfSM51OgjCWRzSiPZqegIbW5j++mk9N
b/sKuJPLF/v1ajwKuA19D+2boJ7cY7qCBT87wXDuMnB4//xiv98/WzFf8D0doM4j3PHXi2Xw8Rmk
k/+F/KzFqES+J2uU5b58fpnf76CyUaYKqjdHemj5fr1Mja4KGlQgwY9hK7uC0KHjZ4McX59m6Yfh
w+eXs9f/398eCxkEnkfOl6twbSkHROOv15vpJA4E7em7Etw5xgNAWx2lXDTQAdxMqmvMkeEs6u7C
HseGoAdnpgwPhjD/ZjGfcvbepGKWeZa+cWQIQ0I2QKAyAhIyypqFWadpA1IBqw879fEPn97+7dP7
MtC8fo6UHsnv64/2t4d6JuEUGdmi76BCFuQWuJCAZilZyWQaXy2VLr6CKFxTMVO2C/auHNpIbV5q
6aTd+ecf5vc7yaMW+LbgTKsV1fSvn2WYKakZCcT3ZeR1RFfJSFOwTfZX08YeMCp8RoJBz8XnV9W/
3YGAa/EXbxwxl2p9nv52B8oUDOdgxvHON2X4g7Sm4pGllNHIahanMTRKM19+fkn797vONX3HkbbL
i2Cr9c//fs1izZ0dhLib+W2CM7S+M4BQIrqZnJch4UVmj0BXH9mYC5q1waTz+tUiFnfZzYGJWtBu
PRCvP6wGwe93QtukM7uBq9FYKPHrp6oXhMfT2IHRIi6393IQXzwcZ8ZJpdoypC2BF0pWIhC+pXuK
Zzbi7R9uzPoT/+1lYokVLAxIfVG0yEC5H9cIrwcpM4f2XclRgqNuPSb6yPl4sV5cEgFvl740JZ39
EeR8F89dTN6QMMV5Cf5KZOdunGEr5CCnCkgxLEdy9/kHVB+eUT4gCwXcBba3ILD5oL/eo7ZqQy/D
U30XmcZe0nM9aKBQNDRi8lENDifrUrbzOJ0tsY9Tl3nb4tnbtNWBvhO+CcA8typjVFBC8MDXUZLa
+EAtGXUXGMcBtdPuMu8tbGcyUhuLif62m00BNDCFGMRhfUihqs7EUoUTudFt/0Auadw3OCVqToOk
M1l+v3Miyz4RAqLMYbIpS27IMK6zA4dZCkqUfeN85wM/MnCk+rjft6OJzT7N0aScV2GCFgNRpXlU
I6TyPYGfzMy3Mefr/npg5ZV3dfbXkDe3UqNvydeFZ1lyVly2MImIQnOQsR2tJRPWPZ8qf7FpFK1N
+IjjjcpNMp4MttDifGim68WCwXaLyg0T7x8e549v2fpb2VIEUnhEDWo2719/K7JqRAlm074z4C0v
4SYzyFgjO8huBUuxLSUJHTucKfgMaHmE0DNNM6NK9A4qgcfw+Pmjsz4Zvz7aDk8Nu60bKFQa6sNK
21dGRtBRmvt+CW9MN8WnAMP51uSdnHjps3dfltA+x7D6w2rzby+slGNTWATrevLrbbCMrEEb1e09
RK74JFJS7r2yo/FWO8VtCn3mhUYR/7BFRXz6/Dvb65Lx4UuzuHq8zbbyfNzkv14bSRjPwjTH9yRM
xsGOipjQ3KnGvIfQGUkHQs7cfUxGGykCWWb3BpX3cx5w1Pn8g/x+D1zpCOE4tlJKBP66CfxtwYWm
g1q2snCweDzpMrSdjZ0X82UBy/RIEkDylgodb4EuW18+v/LvC4bUbCs64NaTzOR8WNHgEyxwSCvr
DjfflB6gfsfzJUfpVO6kdOadrXsANhVK/T8upn99q1/vPt8V+YmwYQTinv+wzYgknzp0r/k9R1GP
LKTRxZt0mIC12Tk8G2C9DINy9nrEs4QhxYEsl4dpUkO76WccRfEOWWSKZM0aHX3C5GfCO4flbnqf
WqKM0p9zAQf7ah7DxjmatDDxsY+cgKEoCDnSReshZvgf48Hd6JpsPAbcre3ctci+LirihonC6HgL
Gaok4oqcEocTtRDMkYgkQlaCsZFgNvq4Y4vnKsYUhJGlgsIZtSAd8L5nQ/dIYVbd4stcvoasgOGd
qjCxH6fJplk74scIDo0UaXfsPNBDOCw05/NYD8L7vmB6LRiQ4LE5V1qBgIBLwgB+cuNU3zIPLS7L
1AzWcQYOhL4PPAra2oUb1p+34MrIpoLlN+y80fWJde4cTWuLKJDmIbboFd8SWt8XF/hMCb+hxeJn
0aZSY0jsIiaGJLnspmLKDl47+feQImCnenHYPuOHmlK8jTBzX5Uu1Fc4baALmEZ1pI57pT4OCXN/
lK5g2WB6QJg59I4wJ79AvvTFyLk9IRFOUZNqDs8YHCnxNjiu5nivUzvDwUpyYNc6uEA7mf5oGewQ
IgbkOCiP0dzI5qtvIk/ftg4+oFsv7dBeu1WsyEaeIaPvOyoikK82Pc7m1JhSXDGX89LmsJgFUWpL
cI6/xSjEKz1V+ERfW22b6tJDm3BhE7Suf5q58KF9FeaLU80Tw29F62UXET9GREdRmz32VwdRECa2
UzZ5HJK2KJ3jbssEb7a2Il/88xg39XxUxq++Ei+ACsdgHnvWQuWwOC0NqFNDqiAZaImcdj5q44j0
BbhrGhyBrNYzxuEGsXJb+WRGpL6KAfTMxjDPQbUa5GezO+XijJ73+K3Ji4imGNxxDJcS4NRTZ/Ti
Xg64/L1D7CD+hffVj15BonPqrPmWcrywvcKTD/1sA+VdAel2spNFoOcbHoS8eOvwM4fX4eRU5sxC
sAmRHat2ffSYHmHxtE1WXJRZ0qtHJaNovFwaobrNOMXO9wUMCS+XofVxYZwC8/IWAEaDuzEGM7Am
RdbHwkOT/Wg1i7VEB83B9QwJLSqMw1rUUFEVnniarNqPAVHreg17CVV1SP3OmYprCK+mtlBaz62L
YDTr7jCbpvmtQwYK4eRZYYU3ny+SH2pwdmoUOoxROM1Do5Diw0KFutRqq7lO78ehiW7rBBTwBpkH
7cApgedDnSP+sCH8te5+WBtdybbErBUJl+d+KHaJA+Ftpl1xlyX0hmnIgKjdxtpnNkkUXmajwyEY
aiHhzD30DSG13N8wDsjMtGF/XNY+nfxj1EdVc85Mx01XCDYvDQSUBRxwgdiBhhGBhYDxZzf4QTg1
WGo05FNSEeeAPpohYNKy1v6hQv19p1OK78NRBrkYrfkP36vwBZmSyAfveEv4qEwapwGJLD12F0FA
ouUxRoMyXrtMRqt41+EniP/zXV95ji1hEPJrooL6sOvrrgBfOyXJPY1Gai5AA9lNF5D7JIsG+QIG
sZOCn38CTevdTYHV7S0E+H842v7+TPG206eBLByw6Qcfqr8J410e2CSj5aoAooAWNZmjIy/u5O8j
w+nrjEaY9v7wXP27q9J9p9Si+6Cdj+cDcq4xNJNRf+8JEd9VSBt+9iGUGI0G9Qbzju3+51WuFp4v
KLBsdinf/VBXjnVPOrpbVvcdQU/lycJgN+G1gMPXNlXlgYKOff96bswXPIzpcUT2i72UMhFdOKG5
n7/Ivz99Wvha01Ti4aPbs1ZDf6uzYA8uQW3b9b1pq/xrBz35EsqsAhW41BcINRa84hHLjZms4Q/1
9e+FFpWO1lLRr3BxFX8stDy2/3xqqnt36NLrcXDFbjJqeJs8H4hhrjg0Yzy7//z7/puL2ho1At0D
QgYc8eGiE5q3stNJfx8yEd91Q+Xv0zoWl7Oo4iewINk5kyr5h2/6202mWuCMDryHlcv35IfXK/Nm
QgZrEd5nuR4OpDckj37qV9/hzhE9W1GI2Bc4zrD89wEd7c+/8b+5uCMdj+8quc3qY8MIenCF7WxM
H9D058sOcVZzYq6rjnZNxpsXJFW38WgRiZ0oSeb7/OIfOhQ8U2tPj8WFisJbjxW/Pl6MFTEuT3X+
IFVskPALflkqpUsx5dDqACGjaMvcGxc5yrmVpPbD55f/q0X5y6bh2GurjL8LzIU0/H69Pj1i8Dls
Rvd/oZO3VppjTKn8Uf2cAiLv6FtJJBzC645po8tHuKpYGXze36c5LItND7/sy+cf6bcHkCUGUOHa
jdDrY/hx58xw+Fs5mWlpluT3buFZJ+G7ZI05sB9OaTaGl+NCbs3nV/1tlWPYyxsGaYLJu0P/89f7
sAQuYLlIyvsmtEL/Ysa5exk2RbV3qibIiD6xhu+fX/FDV5df3vH1enuRqNuBtD+s5jjPkNfjYL5H
plY8dg1Blh6a5SMYWfcPD9nvt9R1beVyVNfsn04gf/1yEZq4EdNs9ICjqX2ujPOKxlhDkHURfg/h
kO21Vaf/6SGdKlayZzpCsX7SuPj1oq2xGZX1+GWTzo0uOLP5W0FeEmVeiPSz8byLpqTs21A5jH9o
gP5+a7kyOnOPAowmyceFc3GmasryIX6o6M2QiRJB97XHNroB1II79/PfEeQH3+TXd8jFtYbKmv1R
rM/ur9+04mHmDJV491QJTXuHCcM0LFoLFuY9vHTZ/UQV/P+cnceO28gWhp+IAFMxbJXV0ZK67W5v
CLcDcy7Gp78fvRpRDQm+wMwsZgYuVbHCCX/w2hfwFiqwJl9LKTsSgtO6zpu+VRFIcEH+11Jq2cbS
C+UXOhOYqtVhmH7p8IP0NkaD7zVkJTAiFODKPrgrnbg2cG5QbZz66gZRZCyEJgFtCUQwnFgLabXv
OoR5vhCNa81PoBVu8hQLp1TJstBV6p8h5OFMJxWjAPLa1fhOG2TVX4s0TF/xigwwFg1D1HdGyLj4
q6Bp/lPjQohXuRVVPriV2mgRIsnip7pqHG9FYK1i7RVk1W/kNgZUDpq6kI9AIpX3SJht86TFff01
qHLlzcma+meCcGG09vt6/GKJ1MNhsAXa+KAajTiafTr+7KjCnYK0wpgjbiktAy7sadOHuo7KIZ2u
4LEz9NBbdCpS9XcyjfJj42mN3GdZPYpVTmdiWSDq4NwB5sd6iIY8SAUTKfgUTHY/4uM4oGisOFBQ
vyKiDECr8eviD/hA6MuQbKp6mzhqF5wyMnflN+CzMv8yNHG0IvrL+41wJ393jzLLA+JEEIQp7Mo/
/G3qB2LB7qdrgU9amxI3AOBpavuqdDANv+XoheLhx7twh52m4azDzmui1RBozTtUwDJfR9WY1QsK
eDX4S0qyxqIAK0V8y7+3Vjo8BUTR9TjPLTwMfRqbuFbp7heHbKnfOGo+VA8mtYvwVdQR/hmTy1QP
h8g3oOz2hFSLAJsueynMXOyqPEMilYpjni8aiCbmVoRp2jyWA7UTVKRQDP1qizL27vDfhDOJgakX
ostLvuUW31N9QvoKGDZfG3vw4hWgtWbbYmRnnBBPqk369kkVbTAmBzlPGDnA19BdElRF98YejEbu
vFG8d62fwCLBAEh0319LGudwoTGrjO6FZmWTYosGZyB1mjTfZ4EX/sDNW4Gn6YcKqXw7gYhXbdFF
P32eKZybmvJ7mmRphdlnkW06N0AROQp951FWI361pYcn9Rvl77xYUbob7MmMCN0Lm/2PruPgDuG3
FrzYLy5/WR8aeM5PANhwWyiClKZBw+XWwDCVdMVQgtfe0AqV6hfERyz69nZoWUfHo+j/kKAu/dBV
ravuiKm4RagJxOAcsdMNygFETliGzxDG+n7jTkC317zt/0oo2WbQLfipgwqqNaWFBD1GyYxN33Yg
Kz2UsNsdVAkFskYbg6e07ZpfVCOaKx6joJJvoM6anyOam78Sjc0NCCVCzbNu3fo7ZNU+fMDcLMr3
/ZDBbhkH5HLMMOoRnKgRpN6rvae0ZHtZ+CYaLGV+eZUjTUoCDWpGehPpP0tT9t4uLhpc/JKUAHnV
4TQRAuGiL7hHHi/BIwXDSPMQuAihLmOj6uRPrwYic9fK0h9PUSOgGcK/llQPhaXE2xJ4P9QOWYiv
PftRAGvhtdjFg9LTXsSTDUhI0MabqAjDYqkWfo+AHQE0onQ9QL+V2jqeuYf5GKEoZENIZAVRQUPR
KNU9KnhJqK2kV5lP9tjbYIQjKDXhhnTYolBoJsWb6Wpht2iE1+Vgo2ys9t5H/nyspWCabjICCPEq
Da9pHluPctoy1Zys2vapBWHQ9HXrK2xBeFCeWVWPDavaiFU5WTPfGwXUi43eUqRYmIoWpZteIPyC
oDdthNjMgJQ7FXnm0bWakovZxU3HWvYgnYsVLB4FXaJ8cNf8AXq5tXKZ/46HsPsNPj57NdAmbHat
ywcCIgKAbeeXKh6wKgAoivG2qH8UraGLJ9UIcfjUMTfDZ84ojOBukCr0QkqFyB6uyr7I9S22A6Fz
QLGn+pND38JbPMmV30pl+u1907iiXJd4MQb/HKaYNBCnJgctO1KtWcRgGp2JQd1gHOnv+ggoiKhY
qaYDI1UM9RHXWYSM/Lzpbjzgl6Efw9pk1eQg9iR5d/58jxXYTlQujeNEGQVXh8orl4TzFCdj+mRZ
+Y2Q+zIY44SbpHOGI7AGm5cz4GQPmaHXxlFxrPo7fOXJ0hPcCJZFFPEmeahdWarJv6axdGUtQb3e
pgYv4DidTzIv0JqM2iA5ocuPzq7vlmj95Wn7jEcnhEplQJJY0i9ZCLd28hsf9jLJcTRNNwjFIH04
F4CCMFUzShatc2y6ArCcZVInx6EnBLMjIOw3sQnodaSqsyy00fuGdDdY0utR2ic/waACQEmOKhKJ
xSzapglc9Xh4ZCfZx3hTQrAiZceFCLgz7ps0PRHr9FFTeYObiudJEov26fovuNxm6PzSqAFro6J4
NY+HSXFVlLjs+kTgakx6H91kTaWZd7Cxs2OtV9nr9QG1T+Zsg/6a8imgMNRwzr+5XRSyQIUP7iG6
JGhJdpmzD0qNMkI8xjYyeqKorT/IXIXP1I4V5c43eNzQuq7o5gJrhPgdRzH2NyEX81qUZvp74qPT
Vuk8CFDCRcdnG4VV92APCGvf2DSX58RxaJyTBaKCpunubMf6ll1jwhxUp0l2pCD8a9x1n2gOWkdq
qwCyD9oV1wXK1deX7XLVyP9016bHRc+ePXu+am6lKiycLE4G1BAiZcjH6VY2WAkvRixACGAk5j1g
K4furYubspuIiX5/41dc7hYyUV1MOSkpIpKI57+ipK+RIGyYn0Zs8T5KxsWuOYDx1gS5stT7Ud1f
n/bFgK5KscfmijB5wNgEswHVGnYCvlInDfLcY9mpw6oLTXFHZ6e8MyKnvZFwXzZSqe+BhxAUdrny
rXld0c4t+HqxwFUzx0iFDtJfQ2AX4MiiURQfu1l4ya/d6NgvptUgZAt+OH+Gx2yKG+niZRFk+inM
myeHVwC27PncbVFIo4xa72RmTbcxcEx6gmZfLEPurZq2ahZuUDpSVp2veu+JjrBqqFXGd3Dq2rFA
6NG98fE/+UGCSusELONb0G2eZZSDQRvI4TV8QR9YYEpUBu8NnAKEoMWQBUts1cJVCZKJ8rs+Dne+
DxV5FeMy/E3ohfohWwSqrm+Pi1PhCkpjmkUJnm9FXfJ8iYDPumWlBYhklTDkFmgYOD9AHnffzWAU
Dzwtb4NAdilvVHUfh/g231iS+fbUiAx04hNnGl7wjJ2P76JwLpIG2K1ShkVwF3vodn6xC6yvd/C2
kc23CxFYN67s+RXEoJwKROANYVGe1GefIfOzMI0Sx/kSo8z/S0qy5m3Nv9W3ukrEsLZ6hGk2eDqW
1en6cs9rkryWOoUh4He6TiF9/lwBMQWyBuf4AIzF/cCGCqvTfNRgmehu567FGCnvMJQVzMkt8K03
7oILnMkE1ATboAIpBQAIuON8tUHsQSkTwj/kWdn/6HXFWmOYmxZLA47Le+LbcovViHLAUzaCxhk3
KCS348IhAL9Vu7q4J/gt1MBpPqCRCrrMnF1MSumZNViH5KCl4XDnIK4Fm12PdghajfdI+oACblzX
x9KXQG7rOWP8ta1Gz9hd/yKf/A4uJHJQkKUsCyX28zWB0WA0HcXiA4ak2b4ahvTJrHqbPBCI0s8q
drQfttnXJ2D9ym8KlP4aivqNJ/1yW1jUtVQOIlUt2kCztXBjZFKjpBWHpqXFubQyGLIrsgT1tVJh
qq0CE+saVGdxHlzAcmluAYYvDwShk21SuATzQ+itn69Bk4wSoVm1P0jDSA+x1qeb0Z5cIT3Yx4nR
KXuW6FYgMC3sf8trvP2OZvMiaUAZKenNTiHag0Zb4Ch9qOWIeIvlZTj1dYlQ9lR2ohv33MU9wzCs
LaEyABeOwOyeC0ENVDhoaQdc2eCMWZRwF0Fae39CvOw2vmE6N8Kc+cU6zcsE0gFizKD9oM8GrNO+
hnYGpMscRxdFjjF7tAKQ8U/ALto9+zj+SidbrKnhIoLnjEngrK/v7M+mzK1OWGyrhhDzl9/M0SKt
sK48wDLz8dnyqnZ48tH03nhZqGn7hE5bcqM9frGRmbVAd5QKP3MmRj3fSCH4krSOB/Ug/AY0voBh
saO00qDb77S28UAVCV5/6nkIyeZe8Ov6jD9Z8+kt4UonFSMNmx0jS5acGYSaDrxpmPeURlB9K0xb
3SAAk8odr1e0zQKqVH2Q2jg4ee3++g+42NKGyvGl1+UScNBnm5bnP01Fmg2FOig6HHH6P3Jl4lBo
7mFRKYvK9bBruD7a38T57ARRs9ZULi6dadM/ns23DjKdGpLrHrLIBaBVli10wRWq+d0DHT2JS2wd
w69OvQCBNtwngGXmiJYoH4BJDIOKddsauwbx8TW6VGG8aSCoQvlozQDwEmITRZ3eQ3tXC8TschFs
6JXBrsojQU5d2IhaFTqWKkiojQP6DhaIVuguYQoaF+oxJfGwKFoL5piDy20vphRRuqZ8Dts+krdi
vSlwnq8FGZjGTp96feZs59VtiNXH6FmHZOgpObX5ITLM3lxgvWGu8LUm+QvCxL5vcM9do8HWbU08
238goD68uT42LWBH1Vs/avoAsx814ZQnFT/H0GnUnO+HwNRbERjxeNAyit1beGCV+wB5Dy9w+NKZ
ghFQUlBlbLXSXRdST5Wtzy0WHiOtyJQb2+XikkeZ30FLCma0qrv6HF0J9i2oRuweDrqeBbjs5YG3
Cod+aJe2Voi1M1XHotgzVtd36WfDuvB3yHqIeZx5zJEUvt2Yeq4dUHpVxR7xAQuseh5QtS7LolUe
amBRm7qU8kaj6pPDyHvGLTC9aNQnpv/+n8PYV0IPwPWpB8Bo8R+rcrAoqBSEASNk98obs/xL1ph9
atCLDEhmSWQ/f8147DIXIw/14MEZefdptaOCRF6G8HqZBCsa+mN0D3wfpxLUcrBz9DsaFhrSJXsN
jPED9Puh/RK2qvXWwlmE3K6McGN7v1JXlSWjYd0VdCNODQDtYCmDKrRXuWOXu3AUGNrmcZG5K7PD
qmk3VO2EfdcGiX5EYLgwxq5/0k9uedKXqTEGI4Dm1uysaXjKNFXbG4cicn00bJBos4wSKy3Q4MWO
EjPOHCMd3j9KFpi762P/7Z/OF5qW+rTIxPDWPIcywc3Fde3pB80FIELV1I29clk7Y1vtB4DSxgnp
jm6LUb2hPlLtyB5dUm58sEhX7/1gdAaE2WQ3aYQqIn2El9g9x3Hm6Dd2xCfPL9XOqTZFj5am0ewt
0DDXwEedAKAabPUr5Ha8veK6b5Yp4r/ZqnKq8HR9aS4/C9BZ2v2GCt4CxNhsxBTxAy1NKv2gW+ro
PzeI3b8GupIMq95uNUlypWrvYO0Df2/Ytfn1+uiXjy9FOEqt/JOnF8rI+XEbZGuA8+PtayaqUI1u
yU/bEy3yuIColBL7ciqBLkZb1MdrBW/K68NfLreGNgQlMY4e8ZY7XUP/Oe3M0uRyHY2DX4Ry3SJ9
iVlKqqM+EocavQZTjjfiq8v7hcBVowPv/oV4zNvDACgbxBzB5XmhD8Uhtk2agLg42Et8XPUv16d3
eYsyGLQfMhQWGdPb8+kNA+rbdZGJgxwCzJF6Wyp/6KVABbAMtX8c1Dh4SaX894AGEomj8ZdNuujM
58iSRkrKXsNwRYk/FMWhHAiyxb7DigFb6X+f4wSZAcqgTS4msx2k06pBLprBCgRg0OfuFeVgtZ76
DALVL5YBqRB+8rjcXB/2MgNkz041uelNtKyLiqQehEAsc888IDKC1fxgQnKDvoJijgixDc+ytP5V
04Slnq+E62wU/prkSH//f36GPaWihkHArs0+MVpXSBcptnloDUUDKGTEGwtKBGAcP1PucXGA5x0N
xc8hCJ2nus49qjLhrdf6skRAR4nLlZudY2pROzzfaJYoJfIjlsZHqBvcLAe64VtaTL675r4FtdVW
gfVljHsrIyjEoQpqMfIpXChBMmnllMPh+rp8crBBUmmwdcCvgZmb/SAUCrIEyXQTdfo4vFOrMNjA
UNEnIeb4QaKOfePevjzW4KVUomYAa7znzhRo/uciCSLC3Vg03pex5GFe1FVafFMT9GMyZFCrG3fI
5aU5AeOYGDwtR6Bucz6Y68UBLOUiPmg9AtTPskJaeEvm2K6QqwuwO0Xv3F5lQVm+W9aYvLlqCwrk
n88dCSJdMi5vAJEXFVtpDELJxZAf8qZOP/g9DU53iK8s4zx1xq3n+fp9jIDYjXj04sNyT7PbJzgo
uSIl2vO5azxKrd/RMIt7lLs3LkRKCo9gXeVk1zPZTP7jRjLpyxFx0YokJQfzeT5eDuNtGEPdw5oC
U6m9NJrsxSyKOgFC4KPsHZv9eIMnejlFhmRBHZMrjVbkbMgMjhy4Bcc91EIWzT53RbgtE9tFiU1k
fYc5IDr+N5b1osjM8RVTiVFwiVLYnUeigZVgzJun/jFB0Q1lpFHNqrfJOmV86evejDCd0dz6Ti/d
5NGmEjCsB9eHawahJe33pSxxxmtReVduHKyLvU6fH8Kkiu4wlZ/L5DgYREHy5R5SWzavcdWlbwAh
HHrxdVibzy3G4z/KLmiSA26L2RrWfXgjH/vkc1DvRVtSpdpGaWQWILVaWqJ9PfjHNlK6O90P9Xds
C3IIXrjpIo+W+OaNPXcRkjFnGpMTthwqMhD+8z2HEwZe5SzHAeLRqNznRpLuk8JxOM09whVI2xfm
CjMsJCPJLqCPXN/yF3eZSUmd9gdkMpI/2pTnw+M+KuMeFMoxKCWmeR2yWtsaKbFgK1rEz64PdjlX
i2uTeVLKp7g+z8BbQ4ZIVpXxMVIUuS8o+72MojS+k9G+ueCpNkBQ8Yimo0jL7frQl0/49E1B2QK1
pb12kf0bOZByBLgZG3jBV2Ds5lbDCWwvO6V6twKRg/MKw6X0lAqpsSz804PouHHYPzl4E76dlgIF
1Alsap6vNu4WCt7brX0w6h4uz6IwpDyFva+IZwfLuHEBu4joJaTeDN8eYLm3M5UM5SOt7CI04vRA
f6gmOe4b2/5vP+MsZYLFCVVdADkH8H8R4GQy17PWiV2iOJ72tdQUUa5AqtntIqnUIYQ856B/VQS+
ikaMVaOaCNW8Rias8v2dA6kZHAyGvBHuOw5SdRiLpN/UwXGMO6D+igk8ZoCeEoGJ3TS22/8BXth+
kdCvxiMK5wU2lZZaFuugkNHHjS8/lVDmc6P97mrcr/iIWbNFj6J41GzZcsJom1Tr0DfsJa6c/l5y
zVBPDn14cppJi4Pe/X0y6MN2tKv4wUZy+cZpu4jRWWZ+CBoFlklrw5qlIA3Pjm1RVURa1hDpDr6o
/xUbv8pe12rnT8pWDlqXPjbYp+uL8MnAPGrAD4DlkovMCbsIcDa5xxV0cEWlQWjWE/8tBMfXbqG9
9EsKUO1L4AfKeOPYXV4vRGTQ4AW9HIOJz8pbf7WC4M36RymFlkIe08olKOtSWwjk9G6Uli8j04me
CsgZLDdJnjrP8JyiklkLP+bYYNz3O/DsOt7KNjLkc4dwnVgPoC4mxrSlyIdU4p93AiaBJLKhxQjh
1Wqp3DhXn906pCvTczZhoqkznR94BflUs2yt4Biir/la8Jo/NblKi0YzJplDGZboyMb9Pk1R9Qfl
2/YLvIrk9vrX/4sZmB2Bv+0jWg6gKkj9z38G1gnAYHDUO3RKkxV7M1RwZoW/qMOgByA1rtMwb4Gd
oRQI0rC1xZsvapCBBS7oza7Plcx79fCHw27KTIbffWdAj3Xc0n7W0Zj4MmpBgFNLq7bl0hv67DRA
PhRLBxtx+QTYCaG/xkz9x9EPkt92Q+ABvzgzHioXEPTGj40oPDkqcrtLxarxuYO7PzC4E8O/gCfg
WXca2upr0fhhtcEYA/Ugr4wcbStyqeDe6MACEh4sMgpbqueu6BDn4c9IC8pdBagByV+0E6Nljc4N
EtzoAjkbdizal64zxNp943aYLxLfZl/KIWqHBwlzu0MmXgnKO8RkVOOHIRJ0mRD704d1j4QFLNPA
wd/HCcvxGTVG43vhZpq7QJUsfL3+8f5mdfOPB1GElwNkHNB24/zj4XmeCCT+vYM0s+HXkHXluA0c
xcK4FWwxEuZQHLFuGiQyt2ntpM2HzlP2V+IIje64lhUGv20pn0yQzIghOnnzE8BmGS4xfq+LG1fc
X1mL2c+lAOHQr50SBn7y+c8Ns75Ffs1VDsGYpe3Kb3DqXea+N+D/Qa07uG/1NimffVmrzlahOVbB
Ye/IZOoUY69FAYSYpKrqDPTIlb5RzTVbu9k1SR2BR0fV8WP0VPaBkajFD62L4pONKRlKRuGoYk8n
AXSt81FPn0XRWUA3Y0swcJ1G+Ai2eCWwy9sYAWGXHuY+KVmvRRG0Q7mWSCHdOv86k50vBjgXckQ0
A6a3/3wxVAoySAG43iFMKcr94KGDl7vIwYP6i0oOhfmWYfaNZ143ZOqTXUn3Dhc8Jb8DAq92aLi3
srjLqfrcymEvA92JxW9CfEKjBErh7GK2pG2iymRkxzjAm+QZ+5zxPTKrNnyq4Jft6NHUN97hyxGp
xlJ2I7BHecqa126C3sBgKHbTY+jXugrjXSegSe22Wvj1cMC7KL7x9nw2IC1zrjtwFNSip//+nzQd
vwfN1r26OCLU7+x4AWEvD00S/io8jN+2au0V9e76Wb18Zm0YSYLiJm2+y8pz4iupO2pNcYR0U+Ol
nNrvdWKMuKxg27w0EOgrFxU8/hvDXuZNxDfkrPwDrN9FWJHmOFGL0M6OnYv34hM+dG2+jNy+/AWH
HyS+bjojjsAd5P7FKJTWihYCGkHz7wvOiSd7g1AHkMyd7anWxsihIoI5gpmBx12rYs19GLxbpoc4
Q5kXN8LpTz6wQSmXvhn9Koce9vkHlr3fKcAeqmMOo36b5t53F5vAB9DY9RZZn+B4/eN+8pgzNTo4
bBtAnBf6Uhkd+m4YjPLoQd7D0GnAogQ/BAw/CZKNYVMRbwRrYhxNvwfqjTquaHPsWLUe0c8bqfJn
c3epeuHhgXAPEmTnc8eTIIa23VZH3/O6ra+PxYMRa8YISCJ/xiCATt312f/lA55fZTbbmhiSUwwM
ZV40qKPIdKnPZ0crNNGS8gIMhymQ9e5uLPCSR9VzEmccap+hVWj3IahiP39WwdRlCJMbncRlsnQg
laiZYkCA0vCgdgEDo9tjxqTYpWEWq9rPMI5SmxGrsoZrBIlHpzEgxuRxuwlQj8Up14GgsVIi7N2+
uD22ztcn+skZZv9S4XNNwF/AFM9X1jUjxegtmRzLqkleVIzXNgmGFgxodHdFMcZ73r399TE/SQxp
h5B/TaGi5XCHnA+a6lh3Vt5oH00Q00c+Z7VCUdb4XnaVvrWUOvqmB/heBW7DSvu+VdyVUPd1hBJR
90TmRxv++WzRJdKhnPNmTbDk2f4aXBnaWAbZRz/U4gz/HmT8UnQq+jWynfpDEYP6urHwl1t6Kier
AJZtoNrwKs7XIAix/Yva2D4mLW6ksJGAxrMIw2sYqbGGamnV3witLrMTRjQQEpoKfhP14HzEDv0C
J5GMGHvj+I4vl7lMxnEyiiizdn39E9PQ5087O0AQP4EwTu8f1xbzPB/NE3FJkBe43NL22PwITFm3
GIlESRJ9UIbB63fjjwEKoWUuQx1pmy6GwIGak2++crIT9w3slVKrC04UpqdgdBUoh5h5JDuRWwnm
uhVNZRrEUeus8rhz/B94CyCSJVD9FMsIAbxq1weZf9eraPY8qI4k3oJ71MP3STvzxZeGbz5NIOt4
UUzu8yyEFjXYPRLnacQkejEQ54PS0ZIVwo/KcAeVVX/U/bQWzRJ4gwpVzRSNTkY5uPqrQo7GQ1AE
PXBWXHBRDDIRqxKp4W2QqEA4UagVfssK3hHf7NZon6aAPt5VViQ2kK4CuSqRPshWHecxoU3uu0jB
KCpI4WWHwI/62pSGVBcxIae3LLpqPDhK6WKaItz2IzBRglo5Ise7UXbqSeuFNuB/kpmtt4+ivPAe
rAAfPoJ4TRxSx6szoHOJ9k1kcT0sylzzvkR535mrdDTqaoXntf6beFQYXzOOYX6P3DbCZm08lh8o
eFY/qoby2bZRtfqe86woi0j38dGIY5zIX6qchqvRNckbEkrlITT9ckAONfaOiAILOHZFHC/TljLd
Ctf1+h78cR4tw7K3jxZst69YgLQvsR17P9vY1ZIF1fcM1xzd998KN3V/U5rUvDUI9dI/ZTltzmUa
kwfgPwFXcwm9XSZPGa7D3VOEl9CHLW2yqEGLKP+WBqLlCyWBqLsIGh1liYF6YbEK3VqVsLKy+gPH
ksq5D7Qgwq8To5UQg6XQxZMuQ0P/0Rk96R5sCPNIhKipde/oQ/dKuRNrj9p0cTeFPesuK/RqkVit
AhReh3AoD9aY4SIAQM6XiyiyioLkbLoAMNCsMWRRGvc7Cgn5j6bQu/iJSQUrxPGdZj12XnDnQS/T
F2anNt1pcHCxXOH/OvTryovL34UHeJRwT+1G3CztJnlt6B7qcAsxWl2aba3ZL4haeh8d9ijKqaGw
jWe7GmN+aReNF2yDFIk3CjJDW6Ehmw8jDvEpVjC4JgjMhAq6bT8qSTsE/yGEvtcRikrT8fLRzgtD
ifVCQ7sdHZo+0MjF3KJVF/g6Y2MRqSVcAktvtbc2gyD4rhWlqT/7EIKak8Hyv1HBydsPM8CBEpNt
t9bzfeAn3YPaalX+HWO8vDnQih1BdXQVGkNIctb2z6b2o+5PHYSm9VQDGB03qZlmw6JA5/8uV0O3
XyCKWhh8IqC9Iq7d5wLTBnGPBbLa3zdJO9lQVKhULhFeJmtaeRBsn8AGivSO/zFZSzipvbUEikh5
MiFWmvg0xAo73P+08Gsq4gCNHbWQ+2QscQIapRwwSQJ8g7Cxj8MA5lNmaR8BnfmY4Shx7axwCMIa
QlZl91xhM6jtSX+UrdVGwsVQtcBoVCL+BPG3GcJ2k7kSMSG9TAbQ+r5T+3trdIfxpTULt3pivl7+
GkVRTzaZVADJtFK3vphS+traTGX6Wyrwrf/1qQQ/BDua4qJF5dSei6amuRahJ6omJ61oSm+jRnr/
W8GCA8N3NO7rO1SV9BsB/2Wla0JKETHQxyHjICA9f0tQ7Wlqk894rI0wXyQC8mqEVdZjWZdc3siW
FE8dKonOaqiT+qPIvcmdzUQBHH1+vAyvP20XD/eESIZEQTBKtODOBekivHlSX8/6I16UAm64hkWS
IqWJELu0D65U/Bv9+It3mwGR1NQmMAdt37l0RRaq9pg0xnAURTIuujIQu9SIu6+DzL1bjIyLcHAa
i3cZyAqgCiAO5yttUAwrkOUcjqqvi4MHDhtzaW4XNMYR5L4zR1MLt17ixbfgKp9MktQGEVeXZGqC
LJ4PrJqu77Sk70cryZRfeDu8SApS4UpHcam+Edx/8gUpwwMooJtNdj5XYVFN5ChEYjjHLMPuPi/G
9CMgcS0X3iDEUZfVcCN9ucylaDexeaeZGSAf54zPkbphYpU67HoIL2tw0upT2OfZryawtCetqvs7
1aqNrTaKFoc35O0xf2rNt+sbd543A2EAkERlmjd7aolOy/KfCkFIDxsHNDs96YOR6wujoMepNXn4
gZdAtKnUiER5RG2nhzfeAWatMIy4USGab6/pJ9DgpxwywS6Rej7/CVbkKNgj+vmpEZXur1xDuoAt
S0SmXDuSD0FTVWh85+nv6zN3+GP/G4syrPkXmwT4lNr0XCw76ArEIiu9ODkw2rxnL8u4rvhU9bfR
CPxt4be5v0oz8q1HA9b9t+ujz7f2NPrE8+XTA3+j5zuftMBWCqziiSIQlKo0y+1DnOjt3qpbON3X
B5vvbQRuKHEh8EJEDp/KmAX59hijPhDH9knv5OR4YLrBAtwiyln00fQP08fk+8aQF+00Wvmk5ajr
gPWEVTavgcLN7vKgcssXTMJhSCxSdRAGggGZHRGWlam/Ax3ZaV9ztSdWJ54f3RWAGeMj93Van5Xj
413T17E9YsOlqnhf9pETbTwW6UEYnsUDa2DchpCt0z+SYbc42E9mIEscX7r2l6r4/TcEwrX3pOl7
63R9QS+3LJODWkriRBeXxT3/ek3khR25jHyRfp8eJ6ziQ0V+8BLLflgqfW3dY84R/Lk+6AWokwHp
IKFzDPqLh/YCutj4TjE6Wf6CTGdVLNPKw9GysUP/3heNLfYBopcrtJxSf5MOlbDvHEScdkWtVMYW
ekpbLDSrGYot6Wy/w3Y66Xc6Jj/98frvnJ6D84M1AYl5B4luIS3Ni/WhABCDsqd+wi62gFZArURu
DcwWb7y5l0eIcVyWlRycUuMcN67JHF1L2vqntqyjYZON9i8B4gxL3ValyfHvk+KtZT6TdhE35vkX
h22I8xgKQyclU5B4iP0s2NuISww3wprPJvXfcWYZcuNoUdKpMFHJBUpMOF1wCNg014M32aEDJLs+
rc+GgwiCshtZxGXTG40Du+id0TiFdL951IvwXogw+aliA32rNnq5Lyh8Q2Kc7l2GnEMfwiiTdhDq
ZBpe3L1jLI6nSUtV8/Vfp0RVf5IWmM7nxNQ6/1JlqepVRA/5xe9L7LS0Ro5EZfTaJscb/eP6YBeP
CLVAHi0gHRpbzZ0zpiw0oDUHuaIXI48b7CHTzP0g8YO+4zTm8ABKLHwRYVT8GU3H7G4cgItbaBoc
AKJJzoRq3Rx3CljAGGPqES9kTQjsuHqdGqsMpSP8mv3E28oizvaaZ403SnWfTRpFRGIkwHCEn7Pb
L3Sw6q3tKnoJZOXRykFOYY2Vvf8yIgv4ksdTWt81qoXpiyitf37MADBQRgExZgIj4Secf18bSRg0
m8rkJY0olhpdnC3xvFJ+mHVZ7JugvlWTuzgi03gEX2xawL1iHv2C7fSCFFjhCzwER7kLcB8tNj1+
D6Bn4mxwbzycF6cES40JeoUOIFRD9NfPp6dbla0T2SOYVfkypXKSmr/csbhFsb+gYtCMn9B2U94C
2c+YZyw4WiHKW6bDixNSHvmO0KVhr8YS29hVVLXNo5VQSdvpjeV6a4PGFTXWzirLcpsJd7hL7FBg
GGV19bhDYV5aKymKwVkjUFd3AVnvUI13pVUm1YvjYO2Sq2qlIR6gNHgltSOSZJWukNXjfExGL7d6
nISUaIrMQmaxin4EYe3fovZcfEhMUXgxbKLcCSQx75VURHK29ILmZbQUGzRGb79pyDRtS6upbuTD
l0MJIlk2zBThXWIeMPzzO0H48wINRb4EQezqOFvXR4RwRLO5fgVdRlp/2VzqBM0B3UWp+nzHgLcN
SS706qUZET7een2d7NALdvEU80JZ/cG2CWNS8C2j2AZGU5xA/I/UzceeYofm1WkObHccg2yl1rZy
GNS0xFiprHtAA62P8XZk+uPPyMcUDMJ1o/8RRGs7egdDsVHkpHAVKUFdPpeQGdMbeJaLq2bihrqE
rGQphMkXhQX6sTEG7c2LZtct/jkwiyF/Fc2XXq/yb4Nuo3uPhOQWuXftxu16ETRPX08j7wWkN3Hg
ZwdRc9PS99AueikCanlLDen3coEum9ksq1At620aYM50Y9CLK306jTQPIQ5xQAFKnX/LpnR4JLGb
etFKrem3eIFmYFLwpTdWhGvdUwYTe4OF2T8/JYxL+xANUqIByDizR7OqBJ5XRtW+6Ghq40mPlt0d
4q97B37Oe0v5BQ1BS7+Vc18ckyk6RFCYdq1qE8HNgp02QMVfCk95yRpqmnhpAeNYuK2SpBuvs5Ni
ff2kXJSM6FnagEfgvfJ4cK3PZgnWCFRbNgSvA1j1+7CkFa0FXfRApe8xrPKtZYbaM/7v9ROFOrFr
mPJTWXX1jY98kfmj5sCE+RmT+iVP2Ox34BWSst3j6LX263FtJqGOP8//ODuvHbeVpmtfEQHmcKo8
4xmnsaSxTwinzUw2c7j6/+n58AMWJYiYF9jeBzug1M3u6gqr1gprqasJNxfqs1NYP42iFP4KTduB
gj0QEYYK7Npb2JKr88YvAeoIOo0KBGHg7DFtol7QLhjio8F7nTB156f7PprCvSam6tXrRmNL+L7k
Hq96feShuCsp5SFLH7DPXh7zGg66Lhqc9JjkkfhUQlgZr4SaGQ9VjyroyldMJYKir0Pb0Wzg/69c
4Ty7wKbCdSvKcss3pLm6cDquLrwpSQUoyEB2TTFv/j7Evqf1aiDEUaAh3qyCykUMoDZaVEtr061X
Ydk6DYSRqRNsRD5W5WFA4yDZptCDfXOHMv5Tmor7O1Maur1GSCK+1tOw3dd92i9U/95g/xc5Fv+3
fMc4RXgm+03F6p+yTYlEeT2V4fgC4rPMUaohVgPVE4FgA0FT96suCnDrtZ9qII96V0que1b6n9kp
2Svfph4/jKIoTsjP6O/tm9KS534BxIBCg4qhKSOci9/GXTdab4At30EGB4aYr3qNBIsUPc0eIEqB
uvH+p7v+cliUTUyXtJNW7ewFzE0PDXqlHV7SyM881O1D/wm1HnRIM8ThopUYDOQg/hebzCwQE5py
wPxylW3SZXrnDMNLRH761bFddGkb0Z+1ETYaLr353317Vy8hu0rNge9NAEP4In3pP7sq4R8N33F4
MSfrMajzulhHdjoedeEoJUUzCPI4wfXnsrLFex9hTIOPZ/oFPyNndy9NQ/QSuaAixxfK6fWhdRVr
g+qz9bsQar1LWst8ULvAPWa52RzvL1ouan7MSTTA54MMkCWsmeVM8123xrKWTckXsxdlRR9e0zZK
oBvvjdkAGAJ3AEJEbmPjFy9tBaL00IYdp5ek1epXbXCbD76jNO0G5W9zqXZx48RijGkFG0QJd3P2
zhOQdwlsbeMLEBaqqo1bVxoI2LYVq1ptw+cqKb2loeCbNhmPlON7Dn9mt6RvOjiuuoYFBtbvoXIR
znZpTSq7IqlMHaVM6GoXkpkb308qFXF6CCmoc872VItspD/jimUSiL4IvfiU14lxSsfx1/2Dcv2O
cSv+MTS7jW7FQIvnTuML7hkFX4MxYq8a9XXVZs7RBwdwKK3Y+n3f6NWGMidAP4QUHKi1hPVdnhir
RJMB5uPhm4XkZrXywh5lZz+BIXIXFSLt17ZPpfJw3+hbWevfO0FHRI7rS0g5Xg880qVVstwJFWxH
HOMBECVynVQAAeSmRA+RiJHDLCmRPkASpB/KUKuVnTuVmvqQ60zi7oPQqMvHSTs7tqjODHo7n00o
72H4EtNTCbNb2UB550CxCu2uEzKHPdijuh9LA+LASbGofREpQk3bgiAIXwLTHw6NH6CDaIc1vDuB
iINwTU/H+GxA2tIfQL1Wpy5KmYPl0elfYy80/D99OATTT6RxxJ8CqtynQe8Mbw0uNKz3pdDdZGHT
riI/2UZi7psaCeE8xJOzT2WKzvHH0hbHylKSdBdCV4ykdjMO/l4j281WQlhKu4mNqfs1NDba5qnV
OyhfW3pzqOCsfC8yk+xeVQl8qCQyiAP15uVXVIUIa8f1m6OWA+NAZbcAkO3naM/42TQlm6yu+oXL
eBV1SZukFMBAKY4Bo56dnAAZp7Iviu7Y51rbQ/I7ZgwxdmaKijG03ebW0ZLujxcL2MpLRL2fA6ZW
h90kOhMEvDYV1RrdE8SDF57SuZeQvwv9RElzhKsHWne5F4PoG9vwe3F0mi57DqbWP5BeI6HNg4YK
/P37M7+0GKPY+UboRqDnzuePKrproF6V+ojmgPHL91v3txkYfbCpYTaEF9qBHXvh9M2dEyZpKLLf
YAdhkXuDi//zdNdGA9zNKdsjU+LTuvLy8kTKq+5qJjl/V3jE4kNqd0W/0FeTR+jCUdCNp/rA+0KI
KC/A5bZmNcyVRWcq34zYy+q93tjOJ6N16++aE8P5kuH0cVe5U3yAdaNY+qhvVJGX5jnYshdOVZR9
ntfpKj+iEz12zjc1lbTF1uCmw/cpDlAXtCrbaY61ASzGzXqLI1f4R8opinUYETVW17rZJD8zGDm9
fY/8irsfoUp9cccYmoZEr7V6O5kd4Olm7M18Q4dVh9V1qFCUn+rWrQ4mksdKT+7g1f2wZzIDxfIt
WOcW7eFE69vNIBzX3Tmt6h3dMVLj/eTnFUWpQIu3itmFyT4pOAlSWqxst32APuMe8mSleR6G0Os/
abRg/pLGueJvH4+j+TLSqRJfrHo0sdtV0Aqj0k0ptHq2feYB/7zzEHN+qTcziS+LBAQQl582Ulun
dKfA+wZlDorfjqkE3wCJZR+EHgl7S3cInvj7Jq8OMXh1BhA5TqStZBWzp7zUpwItybI4DnlU2qsG
EqlPzZin7TYLbPSdNd8Y1K9agCbY7n+wzF2l9yVbtfrMPcBFPWmK3+VHXr2emyLUldro7Scn11QK
IiM1/hRl1YX1voF5/z2/jL4S11s0l2iPy6bF5R47IHMMl9fvOBAQ2ruq1qwzyHbHeyxpxzg7Emsp
sI6I+W6IFfUDvTmlWLeeWYeP9NntCA1zRLBWKqRLPzOlK5aCq/kXgchY4j+44WTT/NrZ/UaZXAXI
VSjHNrErExFIXfykEVAVW380IS60Rv+lHD13aUR57q7f7FJIJaRDtYbQ7nJjwqqjXjfkwUmxfHEE
SWdssqpzv0RdWGzvf/qrSsn/2aKNyKMFG+x8gGHsNVeUmqIcq0HUH5q6ET/husi2SqTDV6KVCJpm
0G1Ya2Ts1BhiQs1+aCynXqLhm/tS+TsoUJGHSBI+6qyXa07MUXGYJvCPaMG6xmECTPia1gxgF4yz
VCuzDsxonQftpD9lEU/lwmGcP1rUIekIUL6ikc7o7pwnb0JkTjh+FZ8GX0VkYurVdt0hLXuGSAWh
VU9X/IWdv16wtChpeDla7P5swYFkAVG8MDn5Zd8+moklNij89R+z1FXaVWXwOqsBmuYU8O16f/+r
y4N7cfPk8CLjBQzA06CA/vhys6MMubsGUPKpDFKVIZVefSrS1t+5ZiP5wqu+2zaxYX0CIlhtwT7k
C/W56wPOuiUGiEwQsdl5PJIghew2sPSfAmiOPyha4eytHELopDWVpWfy1j5ztmVyRBSou7NSIDKW
SeRrUXoaJmQaEADJvteO2cPzXCV7Jjmn71RuGeFq0mQpB732H7LaCwOSatBEtOafGPJmJDkGLzm5
k53ussqLX9Swlez2mfU41V559hXNW3DmN04ybTS455jAZZRkXvIdhixtldpKT2aiaWLlDWaVrSLN
pNcdRbEc8zYH7b3c+lwfmdhDOAinLFHmzGMpmiFf9yI7ZV5kPzbt1HzjZEFi49BcIOUx7NdmUpYw
gTeOkexesLFUawCEz/xz3Hj+1BpTfnL17NGJXNhhe6orW71n1m/hut64MpRnaP5QWsNLXB1ZWlrk
qVZ2Kny/+5H5gwegDHIKxgnEQ+iW+gdBXeo7ABLtORVgZd59YzFPzx3iXlLiOdiHzQ+UsrH5qi0q
qB8GxmDylVtUVHGztnC+lmPXrkLNV61NSMK6KWlJ2Qs+8sZxZnKceopk95Kyl5deo4kGqtV+kp/8
Wg9P/Bf1JnEqb9UgpBEhJzEGqwH6oHfWxuTRYoKCIJeRF+qPs4+MWopX9SLKTwiIBAcb4V17C2as
3heitgMkU5tyreZeH65LEqz7u37rLpE6vWFSHLhEZ8eajDVmaDvLT6izKuq6L/Ih2KDf/ddHBTVl
AnQsl1zjVSItiWHwi1xdihBkkbP1hozOhk5kxGeh6MgLFX0Vx/uob8JtYyHKtCqitP8MJbfyceiI
FPYE0NajU7l2vOb4xOlCjnMdIMjfAxSKtFGldj/vJOiomnZVE0bn0Q+M7EEUfefvI64KvsVkHhZ8
WB0NWy8RkbNVhwZVjQqYeQuFveItkcle3UK8qPV/gYou+ymzzRnVyHc73QiIE+Pm95gVzhMwQ9/f
t/EwDnvGfWkb5pWorHVr63H8kMMkvnAobv4GqsFAS3nAURW8vAbGyOgQWtjRuaqtadMTPx4UlBR/
Jkn3s1cn5xgZGerguR9O66BMwgVPcHUL2QI6Wjzb3AkoD2bvWdGLvrDSODjnauBsuS9lvKKPWm26
pvG+a61SPukU5d9b2rDk+wUEDKJs6iqk+JerLoB8T3VcKaegClHoYlRLXUOVnuxT3YuOmTk429wt
IYsP1ebJrIr40IwJaO1A7T/1HMyFWvKtj4B+gizV84t4cS5/zkBCUoFHC87G0GndKswNbTOMxaTu
jJw5eyMbnafAT6pDMbrFhnu7RLt3FVawH7I3IdtE5Ifz5FuzEPqI7Sk8J3YUfMubxDspXm4+pY6Z
Hm0FINsmisr09zCBGX+nV8I0wwA215IU6IrhZtJHZiMsToA21MWhyc2aL1FSTCphMLcYCl2IFm+c
ONJRelbURJkDnacIxhRpnWYr0ZkIq2eKJW1IxXQVfhNL3UxwInwOA07DuxfJ2YZoUGaHctb/8gMn
LkjPodfjs9c69icV3bpNVWr2y6jWzHAoS6xBt9b4RrxONMFAoiv//T8VpJHUwK4pC55jJXCfDFWZ
1jpVBwS4ws5b24Ga7VAZ8xac61UAg/oGb7mcdAUndPWqK6JnbH9wk3OOuvCOuVMgtu2k7jVYM5bK
crdWCP6AQJRJXpnTXq7QbGsem0wop85h5migWP0C2b217qbYOdSdlZDUoghw/yveuCWgomWLUsL3
aIJfGp1CWzFguFFOSqtAqx54cXI2YCnZBKnVbYjWjW6d54X+wYltZ8FP33hJiUWpwtpQxFKcnjf0
ctGremzZ/ikowLCtdCYdqlUDM2m4FrXm/7BJAQB9WGm28ohfm7UAV0sZdhjpcDZpv7+/F1cfmwoh
PXnyWz6CjNAv9yIkcBxFY4QnGx3WB3uEw2gV1UA/NmkD8GAhWLsKXaQ1zhUJiDzX9uz+VJCtJzW6
JidXibyt32XqvvSTxzbP23IVitF7ub+6JXuzV9HXy6GB/yU8tUES/Z0cH+YTKOb7bD229i+UdJol
ZcxbFiXFFSkdf1FwvtxPNYtFUNVmeIpK8TNQ2nHXNU7yDQYPlQWiKvf+BcrenmVJtBIxyKU5msKM
cyZBfFKbOvpqVl72mDlBtVPQLnEZIK/d+OG+xesDQ/oIEwAPnGyuWPMs3YabudFFfLIZVV+VXqfp
qxiqmBV6BerSbl65B0lqxOQ9cxpSWn5eA3TB1WrUXOOTG+PrlFhp/EdIxBqxGSqY1Teu4xsPWogo
y+7+Kq8/I4ZxfsxjS1dhzF5ybdQTq7at6BQODQC0UXipslHMKNG2XezUx17TJrGws1duSS6WdiKD
bVwQcNmX31IFujG5CNOemqYpjn7UMkFrjZ730VEG95s/peMf36jQrDTTEPqq+wu+jqipctGxpdBq
UuADhHppncFrpqoTlBcIbvwfWeUmX7IsNIK9kvnWLyQIkcmivK5/NpyQ3L0e62Gr53W58DtuHC+w
URZoe1528BKzQNIHqJm1tROfaExN3baKrSTYqkk/0qRTnG/3F30Vr8k1E6/KCJJZgvnxqnhMa08o
yYn3AC0ALx/qX9VI3dalbrWLPEoGMNY04keeBz5tgkQkp/u/4MY5I3d+C9gprULTd7nriG5ObjJR
c4IwudW/iEmE+ySgNbQeuz7YqVOaau8NUmU5kyeIxjj36qrtptHUGBTDSk5T2Vb1hsly6te2K4oX
qAmLg1vV3u9ghIZyzwA848lR7YcLOCa5qotKHz+B916CrUjcaYZerjodEg96cSU9lT51aiaKnfS5
q5Tut0pZ2dvSjOjds530xcKtlrX7a7skKSAwyODnndAEaYcE7Hp6ysw4rrdx3unjoYSga+Gr3lgf
LVcyEzk5cn2u7NZr7SxDGtZDB/rVatzsQYLImebr3G9sR/BpSO1x4W296vNSp5bnmPRPxWNSgrrc
1ZIp/wAewuwEan0Ifia+iSJWF+hIDPaKEbwQSlbmRuVZb3+prdnDuZhUebX2ta59qIcSEnAFssWl
pOjGjUaEW6JsyExsWiuXP8sudC3IPD87aQbT31sx6M6KtojbfYCEqRoWIvQb1hjMkDNoVHExOHdj
JlCHVvBFixCK5i9BWjrOipqnk/yxfN2MFnz2LXMk/0QyDDIy2Dm7v/TEqkKtQNTZTYM+q2KQY62p
d9X/KfCafb/vLG4cX/aPswuOh5nj+VysVreJMtplccpSy4AJzW/z4dGP8+R4387NRcFFQjLPSALX
9PKLIflaxLiG4jSKRHzXPMVZRUZNl7zQugUPfOPNA95N/YbhB9TE54cDecaWgfsqP9nu1HZoPpTd
hwkm7UM6peTuta196/UcetTJaBckMG64Xt4ZKcUDUxt/Zk4o1zM0cIwxP6llZqsr0644/4nv7Osp
iF5aNCkWjuYNr4C3k6eE6Jfm/MzgMAIONVKnODkMVH/1Ajvd1GRhh2BKk+fQF2WwpR8FlPP+17y1
ToYWwZqQ3uOR5Nf+J4nUmrKJRqMUp1wfyzUECtFWGEmxMcYaLgtlWsooruzxPSHlAmeN6injxbPT
g0B5Tckl1U4mreEPhV7UgFtMOu+rlCopGjiNttQvvDqwWJF3nRIURRt3Ps2smC5ldmaqT8EUxLsw
HetPSdhkqPsMNWDq+/t5HSnhaGnagIoEUu6BLrrc0NRoCmDemn6KtbF+cfKy/+z2zJbssgwI0rpP
hFUeOk2Ld1rKhKhml84DaIH3YveJWoheuKXgiWgzzMEABm3HjFfIOHVkbgdvMoezpaDchWfNH9za
2kNCG1dLi5eLu3hCpVXgoNwXmvLGXF81R6BzDBJTPw1um57jsIv3g1s7n9uxhlIzGIbyFyNFw2pQ
m+mciyreDIxrPruqD6XfVNrNCp6N4e/9T3J95Hj6iGmAOcl60LzuViTMLaitZZyUPI1+dXWU+hs7
6j19S7QTZIcKvdZ2c9/m9ZnDpiVnNiCAoCs+O+YNyToUObZxQo/R+RlDRfmx7JNhg0DUkgLdld+X
L7ucGwCujy7jPKfUu3iSD6h56qDkadZNEOTppuqVJR24KweFHVm7xSUSHMJAf3mwA7dVkSgIrJOa
puKJtr75I+jyalUHWv3HssIkXbWGsfQE3Pp4SM6ChQLQINVJLq3ayjgUCb/o1LRqgq6hBaMRQWfV
dfTXndeh9ZApfv+3o8fMWBi6NpLd4tJk1ZS0MYIKNqNImE9K4JjlPu2Hal0WHYwx941dfz06JiyM
KAHnhLVLY0VD6zxjEv/EvJauwHQJ7mzbVLVq/75v6OotJWsCnCEJhxmzvRJnAEYOYGayrFNkqIEP
Ckrm4wgAqV9DfNkud0Pd3vQGUx4DkuDp9r7168ODdfyi5DHjjZvPxlM1FHnY2tZJRNqwrxWRHqq+
LA9FDqNbUANYWXn2WO7uW70+PJdW9cvNTZMySlNdwao6di/h5OUPRWuazGXo1n9xOU77+/Zu7TFR
LO6WMB2avNnHrBot7jW7sE/KMKXb1NXDLaXEaFXaQf2s9XAoxT5sz7UXLc373Vopa6U4gGoBj508
Zv8843EHodbQTvYpUK1066SmGqEfjGjptvDa+ms4Bv0SFuq2SW4IXT/oUeYl9m6A1gqtaftUpol5
gFPV30I6CQwfSKENPjaxy1/3t/fWIaLJqBIR0t3j3lwuUhmBKCbwjpwaYbvnrhr0bAdHf6uv40Bv
rK2WFTR1YY8L3i30AR0L/U3MgppEkGpefRlYUWmNpnUCjR9CleZXn8MEIbEtjKn1gxLyzQMw+u7h
/oqlq7l4T6VUl8zELQrSko72csXJOLp53ITZuSsD9WCpgz0Acyv+urTUmlWaZhapY+9sbA169Myz
33ueARFSh0aFg8lq46rm1HaNag+DIs5tFOir0aybsxZp7ZZ/Bq1clxlHrRqND05WhQuWrz61nH9w
wOTS2mDD59AFoxgsxk778hwjBY/GLjq/Zd8VMFZE0YM5ieAxQq9r4dG+sduS3JGZUj40TnK226UQ
LkN3dXUOIQ87V0VQPll+jPhgR1PYSyNtaxuh2FbDWH41+0ZZ8FbXoSPdc9kdpFcJpIvPfvm1RR5Y
Xp4Y1dmeWr1dNY7i/bVB5U6fVAOCsL1DsASppW0pNaFLlOcHRWsS+yEZfWXBX8ulXh48OrYQJciK
vIFbmXkyMSQmHyCpz0xM1e0qmIyVOY3Rz1jrrYUX8GpUGVpgNFfg+ITlB6DKvJqKUJZH6d2szmkc
Cm8dENZClO602jY3vPqpGlsl2BLM+tsmi0MIu7SJcnmJ3jTlpzBiNNIcFIaZExviuzW+j9GSSUmD
CA5JxflshJbiQ/fd9Y95U1f0AHsW9dxBxd6s3axMnHVYJNNLWlfxl/vX9/oU4zUQTJFdX1mlnjms
KS36sqn9+qynjbVB0qZYJbZXbaJQqR6aVnwkrBPP921euWV2E0YY+leMk9E5m0UvICLBYTpBczZT
lFq9th12w0AraZqqequ64v2lYWlQAvXlyAKQ8tmtAVrkVajVNWf4Lc2zqOk94vuVXeCoyiP1QrAu
XVvGWy2G93wduogHQX0XfL2/7BtbzYrpgspeAFz+s1/RdbVfDKpoz8Cawk/8UuTho2DfMZu9VdtK
P/iNvoTlunruXepVYDpwz/BaM519eV+HIGZ0bDDbc1p6frQuuNJASKzKWLWjaj72TubuDT3xA8g/
s9f7632bcpvdUIo9pFr8haqDNTeuixpu7y49U5wOj32iZgd3qFpnXSLHzrRwWY+7IhjSZNVkYf80
aF71I2y08D+lEl330NZay9gcuit/oHsdPsW+n+5aqygOtobKsyE+h8VOVXTvEDPWt49akN6r+0u4
drcSJ8XeyQlsEvPZ7UDruKuyNErPVjLG3xtGs56aVIRQV8JpvEX9J91oLX0FRoLDVTkZ+sN9+zdu
CoMvtFSoSIAjnw99eI1fF4FaZGfhGuHnslfDj6GilQ+Z3njgWIWzUFLSb5wXCMBJyKkIAmCdf7I2
TaDwcLX8TA+9eqp1JzkUXd6tIhv505VSmcUnZNvDb6XuQL7vd6OqrHPYG74kTK1+THWnfhmnamhX
PeQLGzE55YlK/bQBeu9tUstuNuAVlS+0MJN2VdRpm6wHRvUPlaFnL7Ctp2tnnGxYtwyetygrzack
gVd34bPq8m2YnUzZ/SP7ZRiZFtnsKg6KB2u+0LOzBwzZXpn+6PQbYVdFvmqsuv8BXNF78NoEzlDa
dEawrRoYax4GO8qN3RiHCF1knYh+1ZNQXuE2Nasdc2mmtRoEJQ+Jk0E3A/Y54xG0TgmETA/tZ6HD
Bri+f0DeBqbnK+EzUUaRcBkam5cXvKTFgyBEnxD1RBVyDHpswIIKn89ap2Z8GB2vGDeSzO8jrYw4
XLX0Kh4yI/C/BVYxfql7s/9pqPTONraPmuYmziZ7p6tKui7D7L/7P/aGA8QNkLaSTvJsz5kvO3oj
IDAqcbZTTXkdi6z7CCwEig+fKDX06+QgLD/7H0IWuTlELQzs84zLX/VP3jHoCZ1ORKLO3K/0YSgN
5dAZUftB5kFPqpFPp4RWBHOWqvU4BGm2jsYi/v7ulb+5fDwIwfIVergZMhUmmbY6w47Yrmi70//t
3fQ7lf7ho4E6ywZUnv9eiCekPxT5HLgjZM1lLomnmSk1pxJewA726G0/+gPfuBgfwlA/hmM7PVgQ
AKzyDI3o+6u99loYxN/DtEQOdMXN7RWWyihy0Z/Z3P6hqY3gwR9UZTsI9Wcm3HrBSV77LIJhmVjC
qsZC510FPYjrJkS65OzBfXtw7Bh55dEdNoUTGpvASOMvNeLbX3qvdRcWeo2FkcBljIM+QbvoKptW
YzzWEDXjWSBB/thOWbZxFNNbx2WqHVVfTXYCAWWeC+jDYZtxx00d9vphUN5NScIbK0FrhMKccYpt
Mz8QDlOZFX0znP1h1P82QM4OllHF57osrYVVv2EhL30Ow6jE/4SLwCh42i9vVNJFip0yMnb2usEr
1kY0TTjzjq7vOpkcN1ylIsUXIicRIatjielXSzWZkV9mUOqHsPDCY6XZXrZu/bj8ZAj6yqjJD4by
mGR99sOy6BlDwK3lJvKjYxNAyuVbx/tnVHr4+RqoFlIE4ZIQG87W4LpjaZKQD2f2lFnNUWhKAe0E
LINU/asf941dXwiY1qRMNKBfV/aLLzcMPpBianiHzo4T+RSzoLneTtnEjD5QEEaBSh363f19m9eh
C3QgvAuQDzADhvVLm1bQwfJstNo5Y1p6rRtKt9EaJxgR8lKhA69CbZ+XYAKaRJ+CNWMaw+f7P+DG
oqlogzGUO0wzblbvSeUkDugd/dwHUtBVt4unLBvVVS9U+78I0ap3h9cMWrnM33D6aZzOswrdr8op
pDZyVhrX39pOAr03Rre2Vnk7JRDBxg2Bs/4PiyTGpZdBxESH6nKXGR4HCGY2+lnw+u6h0k4fsjZr
PlpTI7Y5x2nh7l0fWwYlqDYw4cRpovBxaQ8sspJORCTnYEyT13qqG2S2glb7Mg6dpS2ESbeOEGVC
iRZ9U72Xjvefl5OQD6L6pDbOTl5p4UG0XoPmHrlUtcLv+2JbNF2/Csw+LrdAt53PWaQ4756BeeNQ
JsuEioRu7vwck40LqqKGfa70EjYnE5TqfoQHY20FhTquYHEnR7UWc9SrRwWzLv2Yt4I0ocMsQswU
IByWVZrnfPJb8vkOfvyIIfBNHCvW2aG4/8GpkRt0mSs/vPNMMfHPrI/sTcmy0pztiRutKHBYWWfQ
dvEPhnfjR2/0nS+m0PNtHzFu9T/Yk/OYtMNkmXTmKdxxcEcecetsxmaO23YGEa9A+Ucf3a4I9xV0
EQsrlM71wvmyQoISkj+QDgyWz04x5UKh+dzVMyLg/VEyxX8ywELvFK0qN2mYd8cqy+2lWPmGVdI4
0Gn0dcluLOmw/jnOSTb1KWP0ynmMnKMXBv660LR2k/k2NGllY/zNwCAuif1cXVhcMD0a+t6g6vHH
s3MENillLFtXzm7aZT9FY/MOGqU4dp3jHO9/x+sjK00BgyXAJrqe8xe5iWpWKPgoZ9+O1A+iD8Xe
GELztTKYkOtNkyJHg04pMaq/BN25aRrIPp1EWZWcZyFFJ1ptiMLg1aC3On5Nkfz96lkZXBmpmvsl
BTPF2sFMx9xl3msQgt9f+dVTQ8cU7KjEKwEEZgsuv+xYxjQy9Cp8NWNR/OfmY/s4DE75ZdRGFSkv
dLbf6/alQRMGMNnzcxi1vDRoDh6ilEIPXxGNyELYYClvDKL5TrM+R6MBFbb7C7xximSrHkuSOtWZ
q2OmTWVkU2B451EgwUbcRDCxVlqmW1EFwAUt7Octc4xfSH5xAGBUby6X19mMpY+G459rCES2Vkk9
a6XqvnrQqz4t37+XNIMkqxC3kzd0tpcIJsNB4E/B6wC+SjsgK2nuGmgIvLVFccfa2LUoH969nZgk
MSIUgwJrDgEWiS0IYCPkV6w2gyY07JQXdCeHYQ1TwJ/7tm6cTbrsJvUjANXs5yxCCOE0MhzIbl+r
xBObWIMePq9SxE3HJt5luvH3fzDHPjLYB68Y8+eXn05BidoacduvZTsBnqjjxnzU46rZBZo1Katw
GpaomG8ukHY7k4Q09mjvX1qkMdwiNZSGr6leJM0a3Yyoe6zj3NE31ZTHCbMsCbND95d544TCI0e2
wyguz+S8jdkhEDQlpaOclThV1OcS9oB8zTzj2OzA9lhLT/KNpwPnxuWjXMR097yGIIBBhpmXha+Q
gzThGgEdJd8hgarsp3goxTMl5eeEiYuFctz1KhlUJN6Td/9tWPNya7Wsisies+jVrXSw1MC9rHVR
DbzU2rh0DW/awnfDzEB2R1Pg0pZeaAkzVWX0CkO4/mDljbFDF6R9Bg9YLNz426YkGxTGJNDz0lTV
uOZoiIplgRYsNkOh6ltg4/YXT0US690nhT3EVf9/Y/Lp+ufVV3tJFKm64atAMqJcFU43wpGo27Fy
cOPcXnDU1wcFa5AISuw3wc1bffUfa5WitZ5isDThdea4hvmeiibCLTmUTG7xcarc8UOOu/j23uvA
mBOJD1EccQ3l4stFIjoRgnayo9co7qKDlrbeK3QPxVYNlUVtzhtfT0KCJXyTqhLlhktbwm50uw/1
6LVlWUdPoMmU+g5zq3GRLgn63bRFJMMoouwyz3n0Sn0csqqfwtcxM8wnBuWU57SB7asf66VM7pYp
2BDpoL+NEc1Rfx6IP0qjSvg6hQi4rsq6RoTKavs6WPMwOOHCsbz2mrKlwBA0gBp6b/ODgpCXaHWo
VF8rcJaf7b449kx1yc6G9i3q2/br/QNyHaBdmps9C6NdhFYQxOFr3k8o0wFgyHh8+t774dZ2+ckL
hFp8q3thuauEH7S9b31hsfOMRomYGvaQuHq1u6ijHqB3K5/o6bOC7BvobXNJq/2WPdnoI+CmvUXB
+fKI5r7v9ibv36sHW+CHxIuVl8B1OqapR+tnNWTWu8fCiF2AnOGuwEAA3dYvDRaNXuQ8H9FrN3r+
izro+XMBudC6QW/rYbK7dmH+4NbnBMODBPBbf23O4OeZrVF2jUXAS0HZWNVt1KnP7RiW/TZHLG06
eG2pOugMDlMMq521BAm7tcH0hyQADeQmYJPL9XaK08AxLT24MHs05ATx0+iU5yxXiz/shrLgVm9d
TltqMDDfh9l5vyZNlcgIaz96TUXVfU37llqHYUbxgx1M8KTeP603jTH/xjeliq3Zs4htcL0uGVw1
fC0Uv24/VU1XPuiFGMXHITXeLXxPQAGaAhSu5HWmJDY7q2C4tb5lgvM1g3rRXwMNyJBLHCJrBQX1
1KyGoEx/uOgOrvWwR5jYyXok2XUteRpIxBYC4xvPl8VJBpwP0BpG71mhMs/ztOtSwcXRCtv6ZATe
UCNj6Xu73udkrxi0CKMDpTWxhGi8Hv5gH5isNGzkPCSiQ36Vf15Ov8kiI22b5DXOUb7clH4zHk3b
h6CxTiAaNPH7/F2D+H5Vw1J5Rks9J3ZoLO/jCPL+mZG+Yn3/IMgPfVmmAIgoi04ygpANhsufZIjM
kXJh8WueWdm4RtoUMmu0t4P9fTs3bhOkB44ksnapE8/RnMEA0tcKp/RVN8VAgq4CjJ2mOg1W7phN
f9uydr7ct3jDf+AVSTzoCqHaMi8j6gnPO3jY7DUNMv/DONrRAOHEBJ23r09/otJTvta+Vq+ixHUW
hrNvLJb8FW9JkAmW/ypdsMM8GSbABkaXv5a12kBRb0clo8tK/mUM7UXffOMr0v6jDE0TnXhlTo/d
qQjIt53H7sZZ22+L0uPwlsiuNgt+48bKwGZREgDlQcI3T9KHVAtMNRTZq0hMFQXBuoKDt4rccpVZ
JWwJdr1E9X/df5JEV5RbuDo0FqBxuTyhLWxSVVpO2WsV+foOnVYbFedJ/0t1MXhszDw6UHxr1kxe
mtZa9uXWCRQfu1hTxuP9E3XDc0iSZ+InsmoJlfp/nJ3XjtzIsq6fiAC9uS3bRi2pJY2K0g2hGUn0
Lun59PtLnYO9u9hEEa2FAdbMaICoTKaJjPjN9S/paz1ESSYq/EjonkKpFCXbuGRv7Www0LHqwAk3
UvV4O+pyyqWYm8RkSQ3tP4YV11HBUnYO1dLpgidrc574b+6TuOPsrIb+l5N64VsRpTIgIqT02Dij
SIQWR8Iseu4iRkpfzXAfxyRs78sBwAMemX33Thu9+I2ZvQzIS172T+Q70Fp84bxNwxw+k34xABMW
dxGQuF96B7zu0KTzVmdPfqSXB54MRl+P7I8CNMg6Od0vzuCMyqCAwKtegjnNkgOF1Lz5pHhOGB2M
usjmjVNo7etJ1pl85tExXqbcne62Bk6F86WawCU/QQTPs3fmCKxdym0e62kSG3mT/DzLAXLVUvMB
rMrNvvh8dR9p3lhA7MA8ZkYkk66GUK3icUAvINqXMy94VRvyb1Rt5nMXS3Pb2wt2uU3kDAPlofos
8ybSi+sZrq2qqvoq0S46Zal8p3e68Sm36MUpoWf+2ytd8rE3vezz7ajLI/D/ReVZCkmY8uhyc6JM
a/VzO2kXta61YlcVPLVwsbXMw+04Kx9UWmTJRyjpzKtSHjLkjRtXsXqZ8XFpzhZYxv7QgQ6Nz3Gi
q196fbDfCqBnbLJ3QdbA7gDlt0hZlDZHDMcr9UuugyPHtQ2uCZY/6CYlD11AgW9HVa5Uvt0e6Ssg
LGGZTwAHEE6Y06XBC3rLA4WvwbgkzVx+jFQzP6hB1RXAZuqBv42O5mAmn7R+MiPguMP8mOnC3kB4
rOxXeuN/qv2weHBCu15NiQFCLoX+S1nYyQTsXDu4VyMAvDsrs7fcP5Y5gxwxvGsUcXmvYpOwmGjo
WWONDodxSYNp9h5UDfn+atQfWy8V2nG0PEo3jeGU73Dx3qoxrixgzgd2DOgOBMuW9Y24yr2KPrV5
6Sejyw9AGhPz6LVheX/7s64sYK5uHD3/oGEBWV9PaJHpNY8XwwQrZAkPAHeCL1ETBaY/THPyjfZY
7d3dDrk6rdB9yYeoB3hLQW2RKrTC44ChDUM4nZuwwoqxdVvN3AWGobxrZy/TDv1oBn42zFsIlpUD
UcqwgUiSig2v6PvhOBc0HUauF6wpf1SgtsQZPV49PQFbHh4QIy6me/CywycLy0isGixsnDcu8ZUz
EdsCHhySvwA/TH78F7dOFIxV31mpdgFym6SPk6JXWG5lkza+F5Gd4i+gl+qjJiI1Pt2e+9XRU69D
DB9FeoyCryPHYVU7FeiESyUiPX2vBGN+aFSkOo5G1g/OHm+hWSbBRYn2M/9xvcPKUPNv/4i1NUfz
439/xKJ2oOjxEM1apV9qVWs/gKrKv+WUSI52YTWAvzGXuR1vbboRg9XZRiCDX3W2ayeaMaT39Iuu
gMbgZs76Ax1Q/UvS0ig8Vi0G4Hthxujhvz0wlwopsiQtm8tGTztlrav1qXGJStH8iKxWD56iHMvw
U4z9ONZJU+J+13F2+XQ77toEc9XzoEcSViqLX39lZWiCIK9M40KduTkqieGdgg7p0p1uz/FxtsYt
jtXaDEOgle6KQK6BXV8HBBhKm0405sUtteZd6g39U+mUiYv8SOqiAlMUUbgPqV1tkVtXA4NvB2UI
q5ZnyHXgFJmVwhGlcVGGUoMvp/43hKJ/rxc52tNVHCCEH0x6lG1c+6thIXoDHqAExka+DotKXa+Z
oTAu7NPqo9OK8HOf9/R8gtrofwepZSQ7O2ntLWPOtesPJIx8RHKCgSm9jlsDqFQCEhLIKAa9tWrq
rfGUhdWgAA6vnL85pxyQJpRqaOfT078OZ7VZOAD4MS82BtiXtFLmjzPsp2BX6HPFVhWRcSwj6cf1
9vXLxYdsOoekxI9dx531NEKasIS4gJzLWUnaJNzjHNTZuzj2iuEwZpRz/mKvwrknn+JKB8cpT84X
Z3JWmNNoidy8qLH5vq1C/dLWnXHmSWnJ/nb3WBrK9O32ONcueV6zFKDQzSE/X8RUgKMZEQnxBf/d
JDwBUctO+LQn5sapv7ZseKsCBOHRiATeYj4dFdf7qneANdWK8wtinJ6hTN0DFjUntR03oslfvXhy
yCcO6DCqD0AAF5sjDNBB0uzGvhSaFTzqVVfmh3Isn2ohfKVKsrPGmeg+aFgb7vIgqDbCr+xNziFE
fLngqIQv6e5AiOBoOaV9aSbspM9KH9ghhigm5DHUG8WdrQg1PZh5PG0pUK0MnDWLoAtYPPQpln2i
IBkcu89cIls4yM4KVoBBosc4kVXBbxINDNpDLLPD3TCW4O7HMjbVtx9MoNplIRMMJC+SxYpKqiYp
zVx1LqWNVUKfaxCxlZH2RuRZM0Jqo9mc6KRmG5tHHrOLT06zCjwytgO8kZeAKs2l19dWrnOpB0ON
j7VlpP1Oq73fShJ2+q6yB2PjK6/NtQRwyWMfipEpV8GL7ToZs8pnjp1Lpwxh1+2zMYn+rbokjw5q
3wUK8p1To5w9cy4RkxGO/kXwb6qNx+3auClmS6ygxCYu7wHEDyd1EolzSUQu8FId7B0efZHYWUnw
CcmXaEuEfCvgInWCCoRt0hTYl7lyPHFU4VXZDwFYE9zEQZDttAR55+PtU2rl9OD9Lom2JM48HReU
IKHjL5oVNR+3iKoKIaBGe6TXVCR7M2y7DabcypEIdJaGMmhPHptL9Jihj1lnm4F1CVNhBjvEc2Jz
V7j9linc2qB4XwEbQ+gI8MjikCp4YiQkLLztHL2ey11lFP1zNFaQnOLRmMTl7XMokRtS4JU69HKh
mGrW4BZkWJdyirruIY5cp9kHlU3bM6kLd4O9ufLCkpUWqBBcZsCnlue9GSYqp7x1sYvSQ143BtNU
Q+//JHJoy5bXqR9c7IMfol5sQQ5XQ4O1R7GLeg+8qut9aRcZ5YHBNi8jNy04dkNt7s3ULJJ7HbiR
eNDrHs/FPprinwr/vKWcs/ZZ/0hicIGzK5ewFSS++yZtW+diRJDs4FEl39W+NvdT7YgNtPfrewYo
FUKHLB9uGpLB65Hq2QiVKNb0S6CGYtgjWF79jCxsSE5ZZljd0VXjLNmpdUEv9vZien0IoAHH+Lhf
KY9SBrmOrOgzzjZ2al3UREvOtYZeygHrXVP/3OAzdjeEmab+uh3y9bwSEg1UdiXwLSp61yE1A4vd
wepB6NZ59y5EVjHf1zxh96oSR1u95ddnAPhrtKVc3sckZMu0SPVmNA+z2L7ofRn/pzmT1pzCzKu7
N99axEHFFjVbPiI57vWgRr3V7NAljuXOojilqRPPh2RyFOtsG6VzSG00dTfurZVVA9iFWih4Su6v
ZXXb7Ry7sVLhXei3GvWpqUtaUkmNxj44nSZ4rNCb+9U4Wr1VqXx9YfL+pdrCQxgxK9bO9WCZxImO
LojRoCwtbz9iBHmK6W3GJ7cJjR95484HTFzwSVbwljAP+dilW83WlYX78jcsG1O13uB9F4axX1hq
+iFs2jg5phUCEQe368o9lo6Ihd5euK/PI/nsB9kuy+6oIC2+sTu4bddb4HS5cuboET2v3tjXsZca
OxvVpccG9VexS6a8/Rokbbdx7K9Hh4ONpxgltiUAO554MuOUHPp6YGlfJioAwZ5Mwv4iWhPEzVgk
H8lOy89xmBsbmeDKjmW3khxR++cVtWxsG3VjZ5lpK5eROsyjqSCpnqeO8rkFDXS+PcdrnxVyKUhI
clgW1+IkzNImm4sxDf1SG8RuKIfwo5cE06Gbs8/66Flfbodb2UJYYsKx5imDJcrSVhEUjJr3U6pc
siJCh2LWunE65kx+fDRReBrDnZhAooXOaG90clcOJjAo9FFoaHAYqovsq+lCzIXsIPIps0/2KUXv
0zm3Tmz9xYRS+0XegwcwdRX5O14kt71RJWUdWbGvoedx5pIZd7MGUStz5745x5ZChf32nK59Qq4U
OmH0VnFfWWwTkfdYRY5G7LdQFodTDDygOHuTsKI7OASOuM9Lu36+HXPtO9IaInenm8uLRf6mF6PM
00ArAhOcsN4azrthVsd9rgTq3ipb79nuLHFszHxLPWVtW1D6pSzG7NKVXwRVZsgleu2GPoaRzohv
YVne6xgtPDcCwuLtAa7GQrCKJ76UHXul/0NhTgFTBGY+G+qPaqpW+2DIG+9QdviPbqyZtbVJ2sXX
g/EBZt64ns3C0cLM8aLYT/U2/6FqaRme2yyui8PbBwVGhByd2YN7II+8F1+tiZCsMNLcu+Cn2p/S
snSCvdG2oXFvTXOzJfe7NoUsDToFaHWQNi/WpWFVVoxjinfp3UF1jnUjtUbMVi3iY5MY0c/bY1ub
Q96xtNcZGnAQ+ecvxjYGlRNlZBoXi+b++1ovAAABiRLp8XactWuBi/gP3Ipjc5kkS/KWm3ZZcKHp
YeV3XujET/RJ3KdZA8SKy5Jb9OCgMhH/wApUFRvh11IBCiPSekSatS0FjFQVxbR+rpVLOntuvlOM
pj9Wel0+lk0PLX306hNTHJ8RskibY140xT+3x7+28+EGAAQDC0rhY5GLaGGUVkHCCR51VfAUwGp7
SnmzvCusOaPtYNMUErmxsRtXGpg6iDrpe0TPVNrGX39ds9AQlghi76KFk0ifylIEuwadAuOcUbDR
MdgM8tDdJf2s64+0y/L3gYUEjl+oc/Pr9gT8kTe8LphQHQNTzPuB5yDFv+vfElJx7SuvDC55lnEM
Cab7Dsp8Fez7TGsf1N4Lz6GWtihITNZZARGc73mWagjwD8OE72+dHmqszu5u/661awCDA3YbgmUg
sxaHSNjoFlKuSQChqszNw9hk9XBfpWoMwXsKuzsFvYv7vwjJFpfqd/J5vPgquaZ0oV6azmVsZ9Ng
MdbtEz9vcI+GORqkZlFufb0d8s+psZh9QDt/gHeAV3lLXc9+hQJdkQ+dTRm9crVLpHrosrAyFO1E
aVk0OxgWOrKciZKLfRQ3qXW0Zn1ojkjG0alL5zF4Djw1bvEejYp7rw7GwjeUbrAOt3/pykHBz5P0
Nt7y0n3h+ofGTukFhhUGNHKqpN5he955+4n39KXtdSUZdpVu5UfLyFzro1U1xrgRf2U9cEVSw0XC
gc2zTLXGeUrdBtUmfxob64nie3ewMQzbmwlPCDThpy1Q5MrRBKRKkoZc8juooNcDdhqtVfVRDS4d
6MH8X7Ooel8vh+CunmrVe0qgEOWfYKBZ9kct0QdvX8/h1g23cjpJ5WtyS1I8qYd7/RsK3ot9MM/K
BWBFEB3qwlPJ1Wsw3D+HFOTvPi3sOthZUyiqjZN57YwCTMb5JCvIKFgsYqP0meg9CCg/Gfv+6HZh
sq/QYT2VUaB4d46VOr9riEnvG7MQZ7Voo+Q422JLaGx1Bl78isWy65tmaPoGNtxklM1wlxmgHnZe
bMzi2Y7j8dcwmwnJWiLMLV6jHN9yZ1pyBmz2OBD5Ra0xC3I4FqmhXPRJqkhUk2k8s+WSEA9sKGRv
312cvSxvlyb8q2vYwnaoFuEQ+T1UdvWTqhe6shs1qMdIwqbho9m0bvoLMYXhXFRFo2+EX9tcNPHo
g/9/obXrdebMVpWVog79QECM86o8+TAXRf0t9QrxGZJXYW/s5rXNRXdAoo6BRL3SJ6B/5YVD6YRg
Jwd3OMxkQscap07j0CquYp5nU3FQw01wb94jmFylWOqkSr2BSFv7xGDMeZFyEXuUKa+HPddVp5WI
BfrIMAd3g+EFB3StrUNtF1sAnvVQNL0AgSHMsNzJipURf7ZCXxuH9KvQ5btJ90Z7p7W9s8UIXgsG
OQDUIp6oZHeLV7ChcUbaLWRrOJ3jk8ILKkMLpa5Q+tBiS9+oa6xG40CW4qL0vpez2GreMCPaHVyi
WmjKwU6NaDoNShPOx4Y17Zxub5W1tQqFHGELeTqDlb/+aHrTjmEp39xWTaNjcPT0kKLM+HGKkDAN
g2mrA7w2PCTXgeeAzZRr5TperGIo26uVcjE7O9hVnkMpNevD4otnRtkWqHhlX7gqmmN4isjLZ3nL
moIujgJp7uI0ebRnnPMDtPzyvpuru2bqvS+FETsnI1XQ03dLZCc29uXKYCVaW/q7or/wKjGtYCIG
9ANCv9Wm5K7ppvaxi3JtV5t1sMXCegWgJosgGOJQ8PXAYC1ZB5YwnDZvO4UbthTFeydUnJ9zYhTx
wXX7+pgPiYj3cyoVcrt5Vst97Xp5diyc2ukPdVO9mbokfxDNSvqmkCEQ6pVf58WjKwjxIUX+hqVV
acM5E46BGFpE164a2+5BYw62sHVr31v6x0Dd52h4Nd95Giuiwb/XN/X+N+qdc34IZF9z33D23Tmz
En8InCA7BoHhotO2FX7tc8sirBSr+iO3cT3gUM9NLYsD4PlWYnzP3AFURTSbPwoO/p+3t+1qKAD6
lB8wGeSpdx3KdsKuMTyR+B3qlsGelx+8TJp2Q7Ub1azeKI+tZKtgNZC5QABHvh8WjxpTH5OxFVDu
srkzxKeysnL1o53Y1fCPmGPH289e3+f/BZrWnIUF/HejoLRySCF4xnuKthPliSVHqwL1FISZm/hV
aOIhG9Hx/m0C0f3iGI3Vn3J7jLYa36sTDH3S/eNL9wqmST1Uo9SiJL5Z2NO4t0fLycjY+mz+ECSj
tqGqtBYNqTTqrA7wilfwn6AFKY62cgqLZAwQvBvrcHY+5Piq6//Gw2C+/Y7hESiLSShZykLy9erJ
uryKqLokfmlCXdkNnJLFoW3K+a52yujtrTusvF9Ek1/35Tmge0GJgG7iG22ezs9TPYvgMS4966fb
RtPx7RvjD3+CMgSzuRyalcSz2SvwzIsqDdpPY5Il7n7uICo/IzQZWBu1h7WdQVGVR5w8czC6uR5b
3talMmFT5QO17fOdVfFw0gtbK5F9DO3kHA6uVxo7Pe+bn7SKh/YvdgbEUJYMYikcA+Z1/ApNsRLt
TPSTGuH8aJzJOaOKnh5LpTGe44Jm8caA11YqABxZYqW4i7LPdcDWtLuYMmvqD5pQ54OXKrm906Oo
H/a5WjtvJTDKO+SP/QF1GsrJyzukr6K+rUAp+HZkDNDlhDan+0Z18n3rDmIDgy4na/FGAUUlDe+B
hyOHsshNpqBtijZLMt/rBrd+VKd4Nh6HoYn3t9foynHmSZsbQ2Iq+XiL4xTbhbAXuEb7QT5i+67F
ppWMu3gQ08mqlXl+KJFV3ipNrgalTUgTAP0pEP/XH24wIpRKJSmxG4OCYthoRt5O6cahObRlatgn
jVbpFu1wZbXA6qUGRFEMcsOy3xFS1rb0Wk19xRIRNBUNGWigonUdVPHBigr0Df9iarmrJG+NbHbJ
Xp50MYZzU6a+VU/DN0zk7qZQN6p9VWt5ewTI1W499lae1JDW0CiCUQD9Z6kgqLVhk0xxn/pzXhaf
zJnTdj/Gs93trZpT9slTUls7q2rn5G+/lek1058DusPV6C32/jzaqMMFVeZTQ8rrk1W10xER8dx4
yvCprffRqCMOugurQHX3Qsl79+vtyV77uppJsVfirwFryT9/cbBTQuzVLLRzX8/T8qfbe8qT3Rt2
sB+Hetx4U6/F0v/w1GQGAobgOpan0MSNcXT267C23sVaUfzD0ygI8Ltsf9we1toxAGtCtkFoLpNO
XodSTCwVPGBQfhGE2njIJ7QGj41DanU7zuqQkPOgTUsPiSPnOk4pbH0wW6fww8i1/u064UIw7IpD
mRTwov8iliNXCi8hAi7WSp61NiINXu67jZXdJYDnPsLyd5wdK2wLLbk6Lk5PuriyDr58L2OFNHRd
YWZ+nUKFuE/ToTnjQa3bZ4gPxZfbA1vbfqQXkgxLuR09m+tJnGctggwKUzXtExsIKCJZrhpmH9Kh
MMEHjuMvgUL7/e2gqyOknI6ONvk+pf7roMJJ57LLWPgibTD0brPu52SJHnXiVsHx+nawtYOblzl6
AbzrHIQSroPlowkdV2XlJ1mROWeBE/S0izXRF3t11kOkIAq123I4WRshj3Rsc2k8Qklb7AGPDjxi
kLBxXRz14h3aqDjOGZP7WIWOtXGOrcYimQBdqlETMBexKP/ZejAHue9Zw1Bgf1kmx9IaYBdoRvRW
PQ0SChioMLAYmsTsLYLFphO7dmZT1e8aC8vuvsbcOYnQm0aiKHIfeBNvyfasfcCXIRerxQUxUUHN
Kfy8UezuXZwZ/XeYC6Leu7XafRrq7u1cYgbJUlGl9RBVgUVWmtRt3wxZW/q2Cj2jibzxfaDEWrLr
0fa4n7Sk+Pz2NQrwibRC6h6g0Xq9Rq0Z9XA08Uo/cqL8PPA5dzbKffsuF80j19O8cZytTumLeIuv
OFhhnplhUfoDNNSWEfIRKT2av8i9ix+ZVrkbtU25yZapIWV7qo3AymAWL87qqWG5hI0ofUfNRX4Q
9qhX+6Z0643UcG0vkCFICAq4Cf7/eiIrHLY6gNVMpOjqb5mGwncT5uVzO3lvxuMi8ywPaGn1Dh97
EWluAelpRV/68MMS/Zi1RfSjRrByKwVc+1RSNc42XHgtJEnXI8IeAflNzg8/cUT4nJd18DmZm+5O
68dPRS2MjcNkK9ziQw2WUoPRS0pfuJKI1eNavSsLqYg8IiRQHWyn+YsnJ7hYUPJy9Us/jOsRkjd7
OMiYBfpHiJIdnMQxTnaQi/qzJfTU3bgO1lbiH5kEmkiga5bUswhuSRpGQwlUyXI+JkoXi11aV9bG
FbfysCU1l84CUFWBUC7nccT5rZmswu8ARAWPmGup3Tmr7Ppc8XJ511pgGvciiEr1qZirrZb+2ld8
GX1x56lOI9MVl9RoNtTnEFf1BkdHrfR2qeON6sGrgOLfPsLW5lVOKBgbUIXol1x/xULYGYbxWoHJ
XZ4MZ13RhvpU9KrzV3F4+UGjgVywbATWbU5Bn6eCn2uFUv3nxdpQffQo/ygbgVbnkDYCfXDEVFky
1wNKnHEq57hjJ9RxrpyjXDyYYwmGuXDeR2UZFMfbE7geD1KZxLeheyP//MVrQFRzoPAKLH1zDPp6
lw1BeZhCBHdF3Xb2PrKw4rkdcXWN4vcIRBvFBdp11xGL2kgxXlFKH+ld8eCWc4OBh278nmkLntmt
zTO8EXwSdG6+25HXsk7rReTFlhdtMRhDllb+3CTuURmH6S5TmhyhlCI6z/AWL14VKBvDXQ2K1DCi
+LK2vTxnytCuwihrSj+gQT3iYBK4iIO46S4hlTmoHOPdHrGwrStpdWNA2ZA4WzDbS4nDKh0qOuUh
B45L7+SMVKvjHufGVDeuvtXhvYiz+JrerFKRSGySlqE+2nUf/wePTHMxQqMpf4xBrDylYdu+UZdS
5oOAVLif0HAmv15Ejc2pq9RZvh/mXBnPydgV6qk2xsp4F6uJNW0cq2v3O4YSYD+5E3myLDYlr4am
G4WX+qaV6sq/cBq69Am71MpGR45u8ZZbx9rHA10HgVaCQF9JFLUmbkNe1Ba+mwkKdZqWkRDWwrO3
iMJru5/+AMUsxoZZtfy6L3a/rSFDhJJB5jtpGf/blmjo3JU2++FUuVWD64xldHe3N+FqSPnyQ2tK
qjAtrqhZnwx18trch6CRRx88qzLy332ptc1D2AIr3KOLa4iN/GIN4CW7zmAxPEhGr+ik9NBrR42R
a03EHFo/mjnSyxPZVK790sy+nA9IZGb6GZkmW/2QDZnmJHtNtIaV0fYbom7nlKMjzqJuovjdRLL3
z+1ZWVthvEvRwpK8dIrg1x+iae0Qla2AFVaF8+di8uZ+NyXZdB/mnvf5dqy1LUtfCAQnX4F6yWI1
8/pti9hQMr8ry0kc1Ciqhs96aybBTqUSv/fS5Lvrzrm9EXdtVUtjBMj3gA3pMl6PMWopCtdomvm9
6DLvq+OZrRLvNXUU40aktTUmUyAIlzbw82WJqxhFqyTVlPuN25XBQY+D6Td8e/WxTYPiu9Vo0/n2
lK4NjZow7BUwALxwFjeLk5VO3k4xi1rJ2/E5ameRnUXpFluW1WvrRG4e/ESBK7/CjHCDWXNa8Cpt
08xA91sTcXfnqlPXnJpoGtyNG3N1IjFtY6uCUkGV6fqT5VWPNoidlX7RjuM51g310Z0h6eziNnac
fRKNY/A3U4mUjGy+U8pawtBFCrBM1ZXC1xKYMEcMAemGmF1W/rr9yVaHBrdDJnSsyWVtDQXBscha
Hr+20sa0f7oIGm6M7MSw19sxsg9J0eZbVCq5DpYPUjmZdGCQNX9Vzs9To0ynwSBddQCTWmpS4GFm
z83Bmd0p3fd05FBVDIK7PEmrj3Aoqn9vj3pt71P4phjLY5WX6uKDgrHndKdj4KuIisS7oFW16pQm
bfi9TirgVmpj18kBIq/99XbgtelG8I+B4/nEMbfYIcmEagCObFxppaIeSdZ1c2f3rWcfaAY3/zQg
2OaNJGF1rCRcMA/RBgcrc7141aoycLdRcr8tnCE5pV7reA+KUnXih5LMEVBS0cI32OWYwG0lueux
OQkklo0TYTHPdVZZgwar3J8NKgKhleTOI7hUic5xs+Lb6EaNsesNkHQb3bC1A4KmAj1/aXkDpnYx
aHtq7ElpqLijNt0jB5E246Nrc/B98maM47ZK1GsAFhBdEFsBPrFtl643VYPmgJsm1N3FoH21xuje
HHSq7mo3hu8iR6TfRdJHDwkCfF/1tAjfcTHln7Vusp5vr7DXU/5H85rsDB0dtDwX14sWj6UzAxr0
EU2tT5mhOI+uNEPd1SIJxA6DLPDMjTc2H2/Hfb2yiftHHIrrBsXtRUKDsZQV95hO+YbTV2c9M4Pk
yMa12n2GI6T81FW6kY+u4FJlTDyipRaW8SohVedR6eHzJ7y029TZ9c6c3ekURYd/pPi32NFasp2H
Mfaa7DQF6U+eCY0X4qkyVtpGavX6SOOn8ABA4oGmwSsGpeO0rWp1TuwnNS+bOS7GX1g3zvFDXoNV
PgajPbZnBd0SXghK7u6tNjWd8+1PsLII+REuzXSZOsGFWb4HKA0UKKTGvpOQweqKKNv/CqNDhjFt
7KMTx9kTXEtAayziyY/tgX+J8mhy4JXSzOHGrfk6G0C+EFKppANz7CwPnkqfW4FKPkreo2vXPIUq
LT9RywMgfnvcq4HAqf1pm1IWXByq5aSCW4K+4deR0mZQ/dJ4OGUosW3hajYCLa8NoQvbqpOaQIZX
38UUKZKjU1pxtfEh1/YSqB3AA9Q3eZLIP3/xHnGFqqapO8Z+k2KagnAe1fKzOSvOcKptKyvep5la
b3GA5eK4vpRZNajMINTBeQkX5TpoTatWKUK0s8NyKKNH0Hfjv56Whe/HshizM6iKCMHyYe7PxVTb
6cY3XF27DISEQFq0vZKE1GOr04wa34O278qvjoERbR+1oXUaQ94xu6yJDPN9WCb2fEyo1po7bewH
HErdwNV+FZXavtWIgdKMigoOYh50HvlrcYW0Jvo0gYcGczJYxddMnQW9FhhKRztnH719BetwGeCx
S2DTMlOPAJM32pykfju0wfiEFpZe3M9CjN5W8WdtCUNTlVV6uKqvgZZxH6Rt1DCq0LSnQwVytv2d
tUq11VV5fQMjXwqYmk8qXRm1xVmUZHpTO0oKuEfP3qtjVH5T+va/aZ6cvzlnoNfSwpcb4ZVvVhYo
9N9g/fv8jCHDRcbr0JShL9BsIM/WzngE4qTUo5QjX9oH5jY4+MJhW8ZR5EyfvHLI4h9Ct+JkB0Wv
it+nbtQHO31Q6+7cK234AemVwN7fXitrF/zLX7G44FWjV3UgE4nfto1617uZO51zEudDOwjzwcos
/RFkRbdlJroWVh4OjtQ1Q+ZXLqwXZ1JCE9fqqijxnWgo0kMYhuZ9AYH2CzgruElImwYKNq7NvOV1
v7aQ8JgBcwQGWurcXweOuwHNkFpP/Bh8/CNgSvIX3Rkme2+NZAan27O7Gk1y82UJAjjuImP1osm2
kmFM/B4O3LGeRu+zF1cTJbwx/nw71Npy4nQHsyXx+fSXrgeGn3NtWhXWE6MdBQC8dZyrdjrJcLIP
m9DS941jAMKt0jSLd6H061a1yHQ/3f4VawO2JBZOii9Ka6vrXyG0rpt7s4h8N7BCuvJjrFXPZR4P
zs7oSyjQt8OtXW2Ip9G7RtyC58hi0Do89RbvKmxgKPT86i3169DhJpLErf0PmO5kI9z66P4v3GLV
hrU5aejQQna2jVQcxxrA73M1z8AreNzGW7fY2ib5U1KSqHGZ81xPZt60ri60MvTtziyzd7mOkU5K
0Qxj57NIPOW7E9SDdYwUYW8JjK2OlBIFgA7uj1elM67BaYQWBVzfsodPPdZTMPNQ1zm4her+Ra5v
Iawl+X/skyX4p50GsLeCWFGtDXs31KzHuurUHTD96BA5o/PmBrakWyDNw1POQmJwkeCh6zIVdqqE
/myaxXiIcjv0DsrchRsH/NockrxTTqcwwX2yKAk6QwveHu1nv2nr+EMiRC6LLkqK6UOroxG9May1
vUDpRSrOooFHxfN6tXh5nwddTbo+0n+aduNsWj+UqTSOLja0X+cRKdj97d23OsA/gEZcv5F8WmwH
I6UYiuGvdFII+1PWR161V9Ky/U1JJmgPfxGMxrLsqnFhLvnkVRCFpQPE3490Q+RHe1LLaafHStbu
SsS/NxLI1ckEQkVHhD72K7Qm+jVtIGIn8gdaFE+x21RPGojNAyicxNrHakyueHt8axEpP4Js4kDT
efVefz4Nds6UdLxvnLIuPuA0+9vCUPi5qHE30NAx3JjOjXDLm0nYttKhzYcdilUOh2IeecbZYXrk
fRz/nqkm/Pqb4UkunAVE+1WDshs1ZVYMjJii1LF/AoR7siZbi/dFZ0/YBln9XxzV0h1Mgm0lcmtx
M9Q2nn8ajQW/twtt2ldow3xBNSvwzmT6W+K7a48dtoBFwkhvidrM9bdDorwZBioWfqbV6lGn5ndX
AbN/tCMV1wTXaMp7BAu93Vzryo+3zyvFT4jEqCyTty6WTTl4mSp6JfWn1viWKaOKKCuW3Y+mNupP
bahml9vx1u4kap1MLCcMtdZFvDTNG6tQRugZjl3/orTaFoe8TItjb5fGHemsd+cFQp+Pt8OuHTWU
vPgfiE0YgYvP2Tg5zDanA0jZjfr9OFCI2gsbElORVEq+sTdWg/HMkIx9lA+XBN3WKeMmVKMMlFrf
+DCg2SGW03dH4ZjdlpLoejAQlLQM6b0u7WgyNS7aBG90Pw2hSjStlz+7SkbDqLGiv0ko/kD+kKUA
3b9kOOZjmM+90FJ/VLp6vnPcdP5hV1HxMYZjv2un1Jl3eh/qW4zntcOGhBAHLcbHU3FxNWG05mB2
ATWjTWrxzSxd9z2J7HyeY2PQ73IK687Gelldpi8iLt6Lsxvj9OzavBcR3oDBWXh7T6nDZ4AC5t6Q
Ii47O5+i8+1VunYOeMgWS+lidsfSPiCngOh20wRrggrec2Yl9mfDKBTlCAo41vfz5GUnN7PVsyH+
h7TzWo4b59r1FbGKOZySHSRZDpKD2nPCsme+YQBzAMPV74f+9t6/m2I1S/6nJhxMldEAgYWFtd6Q
YnZ0e/DNRV6oL3SwaOWbq5ecU1uiFSDkLmnbTI9lZhTuk+tW4WOotGFxXzWkWHvv/81lRvqH658p
QTC/Dnwa7iWx3anZpSh4OSLg5DX/FHGXfJez8Pwp1oYTzsCi3LkrN9YZHBZHxgGfhAHQKvFAXZFS
cJ2Ii12Pz3moVAfpihoBKSm1/IiqQPwitBKTiKnNMm8n61n+8FVli8GXliQEU6pbq2A/6dOQpEUr
cEat4/uah1b3UCpOttfT31hbEM5L2Z2sbiH8Xa+t3eDXyDBMUrHzI+bh4XEAkFX7wyC7b4MHRKMQ
1vD99i7aCEckPDCNlgAPaWz1Rd1+LCDFwIdjk4+lH2ddOL1XkkWZwyy7Kn57qYrhqC4vumpAyJef
81sdYCyFhetyRWRo0LjwtNR6iQGF7fHuNs4G3hZUc5bz8ZobJrW5HWVeZwgDjhSstTJtnFM3Tr6T
Is7lR3Wsh6fbC7n1+SikLuZUQIXYKtczUyIFs4kEvk8ymHryDDgJ3TiFkaZjNFRm+ZdbR6pEShff
wp2Hx9YOBT7OAaFgRu9kFfwA5wLKl5BvUXBzF35TXNUHkUTy7g+m+Ns4qx3qSjG70P4zmjRRHYxd
HX2G4FAf+2oWd3mcaAcEupKftwfdnJzJFl1oPguJ43pdwTPPw2QYoGu8spMfhah1+WTHaXv4k3Eo
jfEEILlaW3m6XuPA2XYzQJCToR6GVp2j5xJ8q7ezUTYnRGsRnANoqFfgRPi6NirsRY6dVmadRWGN
0RH5WmfPBmpzQ1IPxv9kYcWv+xpZZoW4/eHlZWdO9DUvvVg7UnT1MgSVW0d/IOlqtaPtUKDeCddb
p2/Ra/u/I68bHcQwic4BIwOSUT9qDkR4n9Cjqf5U5O7PtkvnnRi9NVcdpC5FN1DdrxR6FRVZG2I0
RJEe671QTeL3HQ6hT2o8Rcc8K5OD3StS7Iy6FTspK6I/T46DffXqyCe1OVdDWxSXUKQ0BgVgup8Y
rFQ86dz079vbc2tNfx9rdcbFWJckcQlfMzG6b57S1ZWP0Kp1N6qR8yTztn7+3w24OuyoqtCtxCzx
koOfY3KKnRRHS7rVZ63Vze91MYR/8CReMB0LBIjc+JURUgwzRK8SjiClcfMsesvq3rupB2xvRgwq
P8xOau/x+7dOIzQRc+l2U45an5LQywRYDh4aVTK3OKaE+C8fyZuVneXc3KH/M876TFhFWoPFIe1X
5vgHxh5TAC0VnrIrLPdLIcohuQ+T0NlL2Da36G/DrqJnp6KOLZ02u0iq71pguXnoYehRluKMY4+5
Z8WzNRzX3y+oCPyKtQhe3KVymhMgXBUAnJPoJuuezDB6kEO+Z6m3taCA02gPUdbHcnX5sL9lElxT
VSRilfRXN8e/RWy2D4WhQ0TP3Ohsu/WdxENw5yNuHULCC1wY/lokh67HtHPcPK2YCxD0kXACCz+r
+wIU+ruhz6Li1EHq2ClrbIEUQHiDm8UTQF98Iq+HnIRddrYCuHREMeCHk43nRsp7RZZOMLV6HkRT
hRWE501j5zeKW3Unayj6PYDy5nfFoQxuFekpIh/Xv2L2usbKDVQoFAwSS1818Q6JwAO5AS+Oag/g
tflpoW7hPQCanm97PZqVKo4eTTSLQtvo7ue8ryx/tGf92c5nNUB/yH1BQdLcibBbkWBRsF7yN1hB
6irCmgJa/YQkHZlwDH2rmyTujIkWj4fbgXVrLUlkyIBdemFQeq9nl2EvV0cGrGlT0RHFQaCzP41i
rjXfy+twB1iyPRiYkqUHvaTD14PJcuiL2Jvw7EaJ8IcSZsqDCpr+K4jp/nh7XluHAzYvKAAeEujQ
rIbqjMkuKPnx1dA/T9FF4V9jXE+f2kGAe/QsWe98sa19gjKVCRWImh9wkevJ1Xmp5k4Rw+vvGgNl
/HIcfoLcwv28R8OhOyi0wJtzB1F2LxPeWlaOwyL0ydMbsuH1yG6LB5RiU1hJQP11wZRU2nGmAjgc
0DhxdtLuDWlHKNKI8rug5ik2rsMON2JYTKLLLlbSNkFlmvEXyvPdqXRqAyehQjkQBHozoLQ6fDb7
3pZBEtvup7ZGysGb+aMDd4L86Yswmr+hfmbf3/70W/ALvD8XzAOcWaAIqxM7tW6Z9SG/cJrd4XEI
becuV5r5PwLhpX81oYmPCij4J4n6cuXHvdb1QcW7Tz/F3rDzW7aOMc/n/zLYEfdafZpuGFStNEF1
ZWWbl34Zq1ESlIPaxqfbk97cA78NtNp9WGGOrajQW+hytf1rruasOugA2bT7vmzRMLw92hJ91lUI
h60L2p8r7xU4S4W73qUuMjkZ9JAymPVWUaBNAMUJ+hHRsqWE+b4e0+SDigBKcHvw5fOtB8cTeLny
luftKzDL2Moh7GbnRbcLJT2iJuN+mNxM/7tNVaP61JWhqXyuUn1Kzy5EHfNbqdm1/vX2j9hYb1J8
zsAiPQ36dhWf+2qIm5bf9mLpXSQOXoapyp3Zga6pSgRvd6a8sd5cAUB4uO0ojazf1JkUjkYZzXtR
jb75XI9a2WH+U3vzycIHNDk4ReuqhyIamkelyeJdv4iN2LawSeiTqtAtaCteRxh9RN9f1CbCvh1A
r4MTAVkogiysvadJ8wo/NJM4eraKfTHsrXADrgB5f4yfKNOsWwxhqnV1iiTDiy3pBwSyB6SDs+3s
faryqrVPjYdo3fOstB7hzhuQXEYK4MlQceg7KqHXNAejk8P4GJnUBYK5mnrj/TQWoIZub4jtH0qn
leInzV0YTNdrZDQUtJpED1+8UbdLzGmLFPMOS06fCpMrXCpTLnxNUhcP3G6c+/sQi9nhjD/EOPhZ
Ja3wHNVcWZFvesI5sxvcs5apf4Ai4IWxwPG4gvE2WQXHJqq7IaxU9wXopjyZXggRHuOKv41w6Gf/
9ppsbRvSYb7Irzi8rq+JTFEiNc/DFwP/wvpgmbM1+VU9aO8UWUR16tftEJsBcpVesgOa3ggSy+mk
KcatyGN4Nc05UsYFCedhyCYz+9B3YfYAB4hXv1moWfOxbazy34wU5C/watnzmClaevf22aPZwFqD
RqFltQrJmVoCKapD7yWSOMmIQplAPFal+bUP5wynSKTw/prCQewxhjdSHzJjenKLJSbFgNXU9ajo
m0zX0D4fUkSFEImqiyAFZpmfolkk55wSebEz160A9QuiznXg0n1YpVuzKZJWVmGIke/YJA+VxGo2
FaWOljJP2iP2ZX3jd3MBWt6YY/n99kpvBeNfePVf+jt4Bq2OnqcXWqxJqGC5ok8H20syhCR1tzbS
O2l2zR7R/BeyZ3UFgeJglUEDEBDXOniDZPfUioI2KFWr1ldr17mfQ1Fq36J0VJ9lXU6f026ag2JK
6rvaHfX0zlWKSvHz2gpZmqJUj4obqjsF7a3Uh6xnAZ7yTnt9MZtO0SmyQt0X8b/kW9TM8r1gbfBk
TXQ7PchW5h/KGV2dg1FkrXmYifmfslhmxjnJluW6/WE2tiK4SRXeAlVoKjSreyOEzWAPEyKjWUjb
gIehlZr/mbNk9gsqUxDVHJOG6u0xN7YiL3HULhf1f4LxajPkNFbdLom8l752jIey0DGFqFCbdA+e
XYvqaA552J4pgESh3w9JFn67Pf5Gysd0qaVS/QYzvpbE1TIlr9BXdjBMFfn3qYaAHKBxinHd7XG2
1pbOBT4btPt4Iq7CC2hmvTacarGJyHPHLyZNfXRiqYXn1ovbB28opXy6PeRGPDeIKVRwGJf693IO
f6tyjJr0ythVvBcvqtp3KdTr+NwluvChfZZ2kDcpUiNlhFLb4fbAm3P91T9BJJHosnzz3wa2emk3
3jB4L5hjQEOowtrxdT00z4ty71epRc3b9cuYKeV3whnwN5Tzr0eUENmnNinClyxOoRglevR9MjQa
1BRu1UPVJ6N2uj3HjSDGTcUzfOl9cWmsvmfTl0Uch533IgimJ4iz2TuhJ19EM+4xU7d2KJkkkYsj
iXbg6jPaqAJ0ZHAupqhmcugdXuOBghm5/gdfDY9kc6GzkGiso6SMbGrtueK+mHXbnU28mRW/7O30
2VCSPDsVpfJ2+U6iHqB/oOdLY3Z95dqj1icl5e+XtjRr7zAR3mxAYZVdPtTSTLq31zOQPPBYRmqM
SzXqepOMcZykmBpQAErz6ABlfp6CHEFPn6JOs6ffsvXVuNFtMHZkmSQU14OlGob1uo65hstmPFo0
avJAWNm8x3PbOmu/j7Oq8SHENKJEM3svReoMz5jCOeJU4uJd+VSHvTBwcb/5581bf+m4YGm4SE+R
s11PTZvwCZswMnlRdP2HGQrvZTbmF3ij9tPtgbYKmIy0oJRhS5Jqr3KjvBinJjF4TcDAEee8a9T3
85BEjm8pTXEulE4eM8vLKkxpEvfFGqz0oLdV9p/bP2NjiQH1kX0uyi5kqeuqAE+5XsQj+wah6KOR
2trXYejigPHyD1pVDDvT3ggtPJQpllKtgZCy5rOVcYX+SOgpL3mUkoDPbvQkwlh7qnPd27P829im
S94JDBvnT6j1q8DpiRrdXN0MX5S5sDs/9MKpPqnJUjV98yKi/OFqFNtIOKlFXG8aPXE6a0hRtTbd
th0DXetF7ze5pbR3FiWq9iv6q7O+86zYSC4IGctxx0qFBGs1O8fLw6jpZozYBtsoPsdF5B41fZTO
vTW0s3HQJqnH76s4SrK7fKz3Ns5Wfsf4cKhhhvGwWu/fWavtph5DpP0bR5MnnY3k+UMjIy9wReg9
aVak31OWAA2uFn3tC3xlv49Dk8lz7AHRDd7+DfgpNI8RQVp4BtffAD8BoRcOYOZEmQxKAaNzpLGK
urgtRjdIrVn7cnvAX6oJq8x7sWlZ2PIQDVAXvR4xjpwKni8OC6Wr1M49dRHrkvMIqu+wVowdPJ9t
NFI+OW5khAfMdFPzIjMp5wd3LnL1pI6Uhe6isou9xndnLfnQo5rU+QMdseYElWtI0J8zo7AN4D2G
w8vIDfoe2rqifXTbpHN8bhZVfIW5NpjI8lemc6yAdcCBTcOu+Xl7tlu7DRoq6hZIGsN/XS1vJKjd
DSZK8qVNBiug6Nfe+DHXpuLLKAvnKdec/H7MbOdRYm94vD34VtDgebNofJLJvsJa1riTLJZ1GKV4
WvstTJC30p2iaH0ByGVnrCXsrr8qMXlhHFPh4vFy/VVxMx/12prCl6IxeCLqahQ2QSj1vvKjfHjv
oO1a8oRxtfYoo0Ed/J40Md3ZzBvZLV1eohbRCwrJ2jvT0Nu+mbrlUWfGoQROlhnR57CI1WcCeTYc
eiPr3k+dNeb/vn2ludOXJgwLQDnxevbo46sImXR4QmlVebRbN4p8IvNwVBFYP98e65fw7qulhr3O
3QNoFdz89WB1bXk12AASWzW52E2GEn8UZfdJlYePqjJFZWAP6fhJK5NOnFy3A0yLKjKloQQWtHNq
ZDNWe23FJWquf9Oickf7CSG8V+LZRTpZWozd0ktqu8ljP5rmJ73y7LM7aTkG9krxGbE4oHWqnX7E
rMr4ZmcWzq6NMnMEO7LyBO8Mb+d+2doOfBTkiyn0LrK+1wvVo2XS9NINXyo9d92TbbSFeleKIVF9
iY6k5quOUgYTvdI/2Iew0qyFdQMGeA3kiByv1iqEVF6SzI3jwGnH/qMauyAOIkr5uN6DvDrCa23d
nVO4kZYgnMyLwKLZCY5kdaPGMXKO3WR4L4aw5oM7WyqUfzZIkWr3xmQMO599czjXWGrocH2Y7PUC
q3NpYwobs+29Jv9qjxRC/SpV9GB09Ll94AZM5A5LZSvOEEjJoGnoAuJaJV5lOQ+Vl/Z8U6k3tZ+E
WJ+oiojFh4q2nPCb2sQm1sA58GtjIplkxp37+fYB3AqrzFa1gBvigLUWii8NbWqb0fZeEquY7yTJ
UnfMe+efPo1lebg91tb9sVwbJArUCdB+vF7hRFBRt0emaxXDfOd6+N3h8SLHf3IVSAvyOZHyZOMI
zMeuQHzuhZplNVfHGgI0XlOLJj9E7NVLYlLKWLY9N8jQUOWJs6J9tiPbTI/m5Obm0RYDZ6ebwstk
uKcoziVwgRKc5/3tVdhYcQBu4D9QRF2klFcHucXxsWvyRnlBod/6hl6oU5+tofshFSjaOyu+ORZF
B6S4SbahoF+vOLYKcY9VJ+yuvEnuhZsPuu9kmX3C9mf4A2D70m1Y2KTIEpMMXw/WS3XsXezCLrJ2
06cFjuZPYZ69l0U1HHSl3Oupb5yeX01VkBcLQXmN/kA/DItCCa29N4TRBh1yosppaLome7Sjae6h
KUz2TzWfoe5iBR2/G9U+7v9ghZeizFK7cOhhrEpB7hApAo9SMATK0mYHCFd+GQB/XsxWNXYi1K++
1noH/z7Yaut00jLA8KEjEJuZ93cCPlk9o03Zn5sJqWtS7j4Exauag/Vo8Rb/3JXSBKs8pk2a4nwr
CqrQSP78cJVy1gPN7Kc9tcytDUcfZ7mmAHAA/7/eA4YwgfjH/MJJNcf5QSCdbJ5zo8M9nmL4rg7G
RsxGWd/jVEOuWSo718OVSW0BuvMYDhU7/ZTpUKlPY+7gHJ8B+okfsaXYSYK3PwJMuCXhp+i47i2E
cRxFIFKiS6F7oKz8pLHs50pMk+5nXTKUd1KVinePMm/7WOSenfqd5wgn9nucj+5VchfKW7UAmKQA
9v7H7c1B28E8b30FajLLxUnxjoLh9bJg3dTnE3g5+GV2nwYCXHdQ5mF1pzT9ZO4kJpuDLX1gUJ4L
Kmn1DaLYcPIW9tFFc0N4+bDUu+40ZzLvznMdF//ejp5LxFofgaWRQDWUZhKk6uup1dKanHiM0kte
FzHesS3Yxefcnebd62K5Dl6NxCYGVmIhdbt+0INQRyoiz9E+qBUnCQQl7x+FPZjeUZ8XgWfQTx1K
XgBoKTqn431opNURbGsZDJZV35WxIU+357612y0A2NycVI14dl/PPeuqHrcTNb24f6VJIx/gntUf
tDBOQt9MzXYvnm9Vp7grAbT9d7xXzs9mGxl2YScX00w1eT+lU5+fehRpm0C143c11Zbw02CIKLDt
TnPueAl5CVZedblH0NzaYzY4VIrgoN74/tczX+4SMqgsvehFXk++GsbpYS6k8Q/M1D0lmq1VpmSL
GwJYaXLB1X6eu8GbMSSCyFtYqeq3o5PjydkD8fNVWTtmQGqm7uQmG5kRhVRuEYPi0RJaruc3ah2S
pigDXBZb9uK9F46iO2uwKN/3WCSJU1IP0XTuq3wyAjgpxZ+Q0oAoAdkCK4ppyBoYBF2kx4CToDbb
oCYOnYFvOrqN/NZjIqMq9VvaMOEfRI7F+NOlAEr1c+1Mp6B6H6oc54tRKvLbUE3Pssg8LibY25fb
R2drA1F7IcHEg41YtdpA6LInwAhhwMb1OKcPdquax8QUxikvyl69uz3YVlkMVAwPF+hnlBHWfOJh
rHq4V9QCc538kQpOyeVQGOr8EHdZrPi0Iuj5VWmsqGeaZtFD7kLdBBVoldyTLbPYyRy29jQ7Ggkr
kjNKCqsLITH6wimRB8bBSHEeopm8qK+xPDhWKDq2Bzow+afba7Ds2HX0pFDD+SHXZejV06bCFs7L
mia65LporEBBUdIIpqlMysdKsdCaVVyZHdqpHfbEhbZHpi3435HXQqdqKNRGA+d8mV23N470dC35
XIvWA8A+Ks773MtnG/2Gct5Tut4cedGxBPSIi8RaI8w0RaVwnWCeDI3pCbxh+IDAZGn+kPwvX4L4
cR8QkKv/8/al/oXwXFISnEhXH1cDt0gJsovB5mrdSSIi7icE7rs48+JvshrGLjCVVOyxkLdmi8Ak
pXVGJRFfvS1q4Vr9GFFsLbvZ+Ixvuvu5zeb6oVaHzDiJXGShH6F+vfem2UI7EC2415cgDcBpOeu/
dV9LBua+TTC0VLVheudix3OvqdCTg0jtnOe5qvMgc5PGeQfA1gpaxzkoNZsBud1+nk6eWulfO4DV
fyBxsfRwaIKz7zFRWBbst99lzBXJXcPGQ9wTHh0Xa1r6RRQieNPYyR4OfOtIUxrEzgMc50JzvR7N
HhsA37YZXaJs0MyglM6IXWcDe8iRWn/I0mqvKrr5wdFUXioF8M7t1Qen0AVvSc2QwBNR+TzOLs23
pBr/xeVJmv5MJeGgoosX3N7dm/M0qcYuWsJE8NXuHinBdWkXx5d0TuYLvZxe/TR4tTE/h0CamoPZ
arvd9q3bgoyWGhDFCq7D1dqak9kYkSURTBNe+71JkSylOu9WgWPkbr9zC24uq0WyDrObJtx6sFLP
i6SBOgiFNm51P6+c+YmXgh4F5Wg0GWp7YqYUlJT62x2EuO5p/FH9oTxAufN6Cxlzig74zP0bZ2r4
Q4rYfXQHIY0TTaO/amzvmp1vubWuFHq5FBeMKp/zesBQyfSwTA10NhZId6CHbqs+iNaquqPkFZ3s
wI82siqamdh68DCkc7DuTtWuUVF6YMPGPM3bx9YYSsxZnGhygzyf2+lD3wu9vXOyMNH8RBHTHwgH
oVuJUCroRnBZrwz95nkuZ6RTLn2s6YdKrxblX8v9ZwLh+PnNx4T3EFtoQXXDhlnW4rfgo02wu4WJ
/MyIjM94mGdTqx4U6j/yoLkj0M/BQ1twp/ixsXWpJmBnvhCz7VeAA7uva6poZsITSWoHz2ti74A3
mvMvOjjWuybKsnOogXHd2UYbb8BFCRZN5UUDg3rt9VydSOulYgHkAFSLKCVQ4EY+dbhoip139Ob8
OP6LYTvOH9oqDmBwotsRSoEvvHtDPcgyJ/Z4CLpOeHAjnAee2tKw24BePej+t39PzuVCbaLMoLmr
YGvGep2rUwa8Agf3Rxtew0mmVfcO8p9+6DRl2olCW2sKdGRh3SxOEmuGNjytOkvnDpCBDLXhXrME
AFmnyoYdjMpW+QSBBMAVtJcMnrKrTNwyu0Lxst59AYs43KelEgcwY4b7yZmUALNb8UXHMDQ5R015
bLJB+YfyDg54kd3Z7R18t+ZLOTtdfSp7Y0+HbytewHPEAmxRb3jVcKjzue/HvnVfQAp56kOdmWl0
pzvd0H9JhbQVv1bM/hkQhVGfTTpS0f3bvzl5AxU4iFb8d/XNHSmtxJlByjp17p6LuJ0OE3C90zTa
VlDP4R8Qg3ECIPzzLIADtcayN7kWG3nLeC3s8p9qZeioSA32IIZDUmGK7WMkmQ/vxlmfk6fbU93a
buAVuNaXmwfI4PURDieoS6qWKy+hAxorMJS6l8e8c9q//2Ac7jiIawsCZA3FDQ2nzJ0Y3LUxJ+Od
qBrcmk2Kcnvoj42bDbsJrOuRp0Z8fV0ULGNtRmMDKGLX4juGjU/+zlDt9gQhMPl6e0rbQ1F8JNHk
ibnuUxV5p5TASpgSEqB3Mld/irAZvlYtd+kfjASmAQgUCS2ll+uPpPe5nep1Er7kSdwdRFFKv6mk
+sgeDneu6q1JUWWj+rB8qldCBjhCSuwgOHpaYs/+lLf5dHCSqkCOovKGnbtyK6yThYBU5W26iNRf
z6vIRmzb9Eh5seMIv9lEHebEdyo5F4Ews/Leo9U4P3jGXO58uiW2rR7FpLHEc0Sq4I6sqyxGRg3W
Agx84XHS/OB8VJ8zR/1Z9br3qKVxeKYDiIHVmFT1Yye65nT7e27M21XJRxD9oBbwqteuhPBhu0jy
QMm94jO+ROMUTNKr3umWzP6yay/5jAVNp+1c1xsZPM81Lpalc81VuioFiJrMI3IFLvGOW3zP+1pg
R9RaoW8rwnwma0h3gsvmgGzZJYTzJl7v2y6EZFFZ2NLH0Vx+q+c4/DS20Wct74XGRZJFOxN8HczA
QFGYXFDujLiGeNeZBbxSwmGZKOM8h5rJfUUSZvx44+eDNsKXAwvC03FR5Lretkaq5oVixdWlBSfx
2Ss0t/Pl6FQo8k5G904tDTfx29x6s1bGatxVFoRKB8b2EQZe8Lu5FELHenKHoTznFHWOqZOoPU7x
4VvvwmVQKjgaGodAWdeP6WxkY8amUV0kX/PA0888iKYijbVj/dmr+vKtsY7xeF4uMm7Qu16BgzU4
kFRHkaew4bBLOBKVofpdZ1fKxwSw0Z4X7qujuAy3lAYpji2av6sUViQ855xB1BeLVsJB4Nt3wEa1
uKNW1pzLyrQDEzOJnXPxelCOP6934jN4T1BC1xsIEdMqN62xvCwFFOzPvHciTNrYtwcq3MgeKxie
7pqnv4rsBoPyirZ59hFtrdWuxe2tiXPdKS+aN6jOIaZG9ZxNqTod6m73FbQ5GIBdPiUsDxrs1zMU
lTWh9pFVl5p85xvuQ9WTU9HVnztFHd+aMS8T+22sVbYmE7cZ9KmoLtlkW+OxE5GZ+QANxV6D7VU4
WwZaQAskaktvVb+elD5XKa2oAeWUqnKfBtEXJ3zERRA6kf6Qjm6/k6JvbRNY6Gg42ovC4DrBGLkN
GuCKOABBub7v2Bz3hlNMg19lvOqcslWe6qQ73g5ur3JvJvn7oKttgl5kQVEHf868KedHdobSB06C
2+TRnZriW19n0c/YQ65K5la4E1i3dg2SQ+AaARiip7paYAO9thG9BpzsjKIFw5W58jBKxbEPtLPH
l9sTfXVZLBMl3Ub9b1HKWGuKhW6Gm0uKBy+OpPWTGJXJOdRlUUSH2+NsLuhiXweKEQbW+rDriuEo
+KniDzPRkvRyr/Mjb/5Po4Y/sTFRp6AvrZhWWlVkO6H7VZbza4b/b2R6aNf7tZ6lHoV9g+8p+/Vb
tRhU2DNgV72Pqrusl96X2ajGyi/cIgsXoLTy5fbUtw6MBuOJdxS7FzXJ6x9g9oNXVYmB4+RgvdP1
yvygN2571LM+58LUi79uD7dxXsDWQPQgptI0XJeZKo+gzdlH6ag0O79Sx3z2e5eiJMFDfHHUxn0c
0nBPTX1jknDqeAH88tZ7JSMpUDMpvN4tLkD1nXeJWoZniHXFA4RHPQZobc9vNnwEssRFDLIapAUC
x6uAV1dD0y6Z46WoOnEc40av75quzbo3X8XX4yzH9bdSFhbfdDjxor5MfRPKYOGYn2UvdccXHcWP
2x9vY7Py2Oa78TFAFa9zxT5PSAiSEiM3o6o1+Nxef6/1Tfv3gqLGqT6Fluy35Hy634imdZ9TZGW9
8+0fsfktkQEm9SC+A7W8nnHT11pC8ZdvWYQTpSUxn6MudO9ISNAF7cDM3x5vI+CBPXM1UHiM+SrZ
6TUFprM0iksl9PqodEQ5v6XzejfPXlHsZMebkwNPjKKhCnltncnpVt2FVohP6DwlfTDF5fxMH129
b9pY+yCmLNo5jpuT44W1YNA4IWtYmOZEoxhmJlcK2TyOvam0foXTQYHp2OgZp9tLuXX40Z6kPEjr
h77yMvvfNqtd6U6TtUl54XSMfprmCH+GjvqkuX3/iUt9PoZG6/x7e9CtKaL6BwIGiQ2KN6vsMbLV
QtjxxAkxNfe9V2lQvIbU+qtw8j3FkK2vB58C+yZ6TCoc/ev5aaWR1sMUY3HWpcX4mBtpojyUY69N
78mRx/AvtVfoLu7smc1VhbEKpotiJP9cj2qVDeVqmDuXtFLVL6DHMO7t1FH81Grd/VKH4n2pxo6y
M+rGlYmpkkkc/1VbWZd7nc4EJmm0+QVrgeSrl0613/V65R7cIdGyICwsL/bjydXLu1jJRbyTUG5O
GiYYEgGLsNMan0qvpww1BdGuLCszHzcO3BdxdHN9pWu0Yx/P2BVn0qh2Si9bXxiTChaZQEDsWYV1
RAu6uIoRJGQH56CY3Dngjqzu0hppiAiMzB9McyFVAOEi3PGOvf62sNmMIq7w6YPJk31XhFYfGrjJ
n2a1k/dWB4o0EDiy70Ctt74te3hRfqBPQVfmelRXUUMDdCpSYXqYBOGELhBpUPSiqe14GodeOfaG
2f2NgY/4fPuwbn1W0mgMFjAHQhZgtZeLGQdxuuPZpZad874ttC6IUryB/KqqpoPe5NXBs6o9bbSN
e43osuABGJWm7fpKkSriHUnEfEn27rAsGp4HjGUOxQSb8pC0lT34oui51mIvtJ7jRjo/b8972TdX
xa5FXRZYAPBMNjQdv+sVn4XU1LDmFxT67KYPicSLl/6J+2bN8F/jLO8UuhY4Gq/STT2NzaZ2kBqq
I8dtgj6b+v6+mRtRHpOmLMTd7WltxF62EV4gi1kpCv6r7UsNRqccb6cXJC/YSSXcLf3RDs1whmdW
Zgj6vT0qXQ24CvbzMNu8l1Hv7om0h9ZzlNHvFa99qRoegY1sy7tiTIqfoh7mT7fnuhEaGBooDW3U
hQq0mit+5boQDrpKRtS5uGn2vStOxaz332pv8P4RaW7tbJqNw8KIC5AaJT1g8qsRUSkfO7M1xaWp
m/ijasQOOK2xzH4kVCb+LRSJXVlpy3hnjbdOy+/Drta4l3WhaLiRXLyo+VFWpfOuMDshfLuU9Y8q
bN4BJfpodW3/UKhJWR//YJkpRwOrQMiMROn6pLTFpId6xxeeZRVdwBu+q/No+tGp5gRN3Rnenl/z
XAC4wxONv9c7GMluoaSDyHDS6X62TTmRokTaBb9HvKhvz2wj6oLso6CPnj/SXGtsg9b3YeEt5gEY
MzyEdZU/GE049n6rRP0Zh98Ob9Q4dB+q6O0Y6CUs/Db06pN6tYtVYYvKtYY7KEZBteccPcW0XrCE
HndWdGvXck+CBgfGQcRbXaFg0On9CzO9lHkv2yCd9U4+6HUm21OjON5BKHod+rLWrPnu9gJvRSMK
XYuhNxg7HPWut07RR16XKSC9QbRO70YLCpoLGeBvs2/7nTxhcyhyQF6Bv0Bfq6FCVMF7LVbSC7Dj
5t6t5/ZelrA+M9TEn/9gVrRRmRJULG6w61kp5WQJnGRRELRzVNPmOvFH0ZsfEoeL5A+GsvE3BUFH
EX9NWHBmNq62eCM0cy2lL8VknuzY7OUpzpxy3IkzW+cBwZf/P9pqo2AqMSL/iDSijmVr6/cV0K73
WjiYQZLhEVA7Yx76SAg758pqi50U6DWemyMBPBAREZQN2C+rZZ29UFEjyehY+mkQgeIhQ8VT1we0
FKCGOeCqR/2RMpz1OU9aWw1mkP0PmVCyPV/Brb2EKBkhDzYWb5hVbqDX/aSldZpf8qEdThIbnHc0
5pujbQllz+djcyz4TLzRFue59WPJFh0MKw0z+qbG8iHJ+1QLqqQFSF13tJ5vb6etNQaHYy5alOh9
0sC43rqZ1VbKVJTphb5pNwH61cRwnNS5P8qs6c2zYWv9EOBIaU8PWqeVHzw7xrIB1Ff9dPunbAQl
3ofEXgwwcE1YAwQjD+/0NkNYLikz57FIBsMLHGXwrfDvMBfLN8/1vf29kTDQ/Ha5y1zuMerH17On
E2bPUwXAqwZ1+tMCmqednCZPnO9D2tSIAiRuIY6357k5Jo8mXqkcVG7x6zE7vUR1dcY60u2L9CGc
x//D2Zv1tO28/9+PyJL35dSJE0IopXzoAicWUGp7vK9j+9H/X+7vvqXGQUR8D3qEqsmMZ7mW91L2
NE/keAW1VL2NBlX5tBQ3CJ8lNYWdihQ3erinIyLnoMajDa5TmRSskXXFPbSKyO6gq7obW0Ty0oDv
hNJgZviQhAjIZqzpAYbsStUZGFBowt70nT6WQapJTb2wlO9tGZSpSYBJunnQVpu31SJ7jDSXpcRE
6Zsu2qo+5KUpo6OkxRnt68qlthiiLzF+dmRODK2pBb9GmQhUw+mSJgloCV2D1lNIj8Qa80I7RrrJ
qDKgvGmEFok+Zc3G8grn98fb52zOy77hWSNFQ9gRMYfTkREeUpEa9vpfkUZ7fONoAt0OXEZiaNyJ
PRobrZi73TRol66Ks3uJgZeqEaAUIIpUV04HFoXrJuWYSwTxu+ZLWQ7XUY8OsT+VufxsSWwJKhdF
XpocGs3G1YYdk6kJUeFyfqVmO/3Me3O8T6Iw3njD5FyI+M5nxVC0hLlxADhwSk5nVTfSGgdNOL96
Wp8yKBXwAPjGWuMxL8x0+/G3Ozv6y7SoghE1g7sBN3U6WCVwDJ+FmT26MNMDnD3nP6a0p59xq5bf
l312KZ493yxMTqeoRrUfeuNawn2ujKxturR4lLGVB2bTNrE/Qyg4Zl41PyFANh6Q2fT+h2mSxwNL
Wzycz/AFYdjZxQgp/bH2GntbFKqi+tBPMh9RgvyqakWn/U8jYuq7IGQQOV3l1BUnUdAMzx7zapb+
CK/3S+700Zd4EsWuKl15YbyzuIgPSdzsLmobi4TuaoNOhl1JZXTzxxFKUDD1iRJ0qjV+p9vS75o4
wnAzT0dB4uCFn7Qw4sEgi4dVCx6Ze/0s5cwLEesuE/uv0hp/LuZNd8m8aM0HIsQh5qLHsDgoLxHP
cmj+KRIjJaL0dmtoz9pYT7uyqbpHSn1P+jSrkJKN+LEaW2WXumn3nbpDeyP69htwqO7h4+PyVw7o
n5IMvwO4318twgXgyH17+juKsgMpos71k6VntlL5hpKNwzEyIIkf+95DZMov4RQkAfoXKkyJVERG
6zthK+TXOTNn8yrq3bJ/7Tp0OLY5Ssc/nNBuXpwUYBcMlxEOwkFJSoAMYFu94baRNk60imX97JVO
bX3NzIdbo7L75PXC1JZ75XRqmKmBjIFAt1x163unsztZJaGWPI0SuPMtSIfuSUyJhQ+WF4Ktnxw1
ClJUoq2rxKhNI6jtUc2MoEiKbD5OaqVpd06ixJk/x46Mt1Mhogl2ZzJXe4xD0/BWA1JdHkRE0eNg
jOjrHKpcz7VvacofHXswrAviTqvbjbce4AQHfiGXL2qVS9Hin10zA+gLHaeenoEal/d67yW972lY
K3S6F+3s4pJLJITV9SK6RMjkW5R8OITqGmFUJbJQMsh4T1aWVNZeaScSMR9gfG1fz/noREE9mF60
cYDFaF+aHuqYh77RFFhhqRX+Uq3Jd42I3Cc1jhVtG3pTLnzgX4O7qRPM9XZCiZviPm9TNfVlOUdf
rR7ux43ldoYD3MaTxT52a6342ZphGB0bFI3m+us8dlXdfenyKd+bBj2W+1kgKHmVln1u0cIWSpX7
jdmMw55uTHOtiiJv/SYbteRu1iL5pbAb3fUd/Gdf7DZOYEObzfxgFujvbFtl4ExmTlbvxDSNw1WX
K2m4L8Wgt5sxi0rs47JaiF1feWN/PbpzQwVOGlNo35ZYWb+mlMUG39HDpg4cQymS58mcEJRv08wR
myxPrcgf0eE0xc7OZJj8Bw8ke/QmluxY0Ch3NrWVZ+JLVaPV3VMsMGnN+51VW8rRqEPnySE8igOj
9rKvdTP3HbIKobD3FvJpUdB6U2YeRjfRqm2ng5sM5qGRVeCysTu/y0bvHmlVvfJVabXeHqReGvqT
BT19M0at0WzTypi6HZyePjk0CnUa1Axm5b7lMQuvStQGch/41Rg/eLWs3KDQ7Njdtj3o1ptCVasM
uW0794YANQ8Vp0YkVJ3jYJaaQ/MAZblNXYcCetA0uj8MyqT20Zl0r34gezL7W6u0ChMMwJxe6z3a
Af9VMWf2pima8Va1mr73MytOPHRq5yY61IM+ejyATW0FplFq+V7pPUd8UVM9tW8rjK5B9yKtP1+1
iSs8v3NjUOz5XEDKN0flmPQ05DaDKmTxFKGK1m9GnvkX126daVPbZXXH9bmsmjCjMTBRTp+OBnoS
2a1Tyvl3NHcxOtld6VSpL5BOQfABw9HQ0f1qSKS74c2yp32EeUx+O0tV0TLfSLlcq62SIxvwxSQw
CR+wutH6Q11HnvbFVBulOIR52YzlxujrIn+I8lyJdiO6h/GzNtj437aqk3Xltu2yUA9kqFfoUDl5
ooofoRL3se5LrXVKfZPLJLf+U4Ee2se8BGJ1cOoyKmkakT1sOHp996C6il5EO302jCrayERxBl/m
thleS2mPuJU0SZQ2MLqHzBWdj50IEo9NqKfxVrenkMo6xkq/qimO1O9x1Kj3M83ByG+4F8Qh4WrW
dkj+628hnmH4rqIOsIUhPg2BPjSq8TDHyiSfNaMygKMMai++y2qwbk3FiOsbq+dt8rmhEE123Uht
rutQeuMmsvSu2Q6eDThH6mWu3os6F289UFfrVlXJiyYqe7Y/KiKfN6UQ1n5G4lnz1caxX+y5MH7W
SGBobO9Ya7b2NGNbHFaGzKCBOm3rlygbRRu9jmY0wJ22bFHbcpGTMPNqBHA0JxqSuXP/6mrxlG/a
VMnvWoCLrh/bpTteFTRbJn9oo3D0Laco8+saS6p2p8ZdfJiNzNC2TddNiu9N3dShgqeIXg0Iqsp8
izqt+3XADrj2WxN33q0ZWmW8N0yhm2mAnY6Cpjyc0fQwwFxqwSJg4mg9IkaSv4aDybnO+qyNtwjS
DuZX+Hhdf501aNHeoEYvhnwn1Nm0r5MmjH9amZjabTYbVoxQv24WG6eOrAeo50JulXlyBtdH83Eo
I792yaM3OprZXyMzDbtfmQdyaUObSBc4BKrL7MpqULb09vVqRxSAMFfVc0V9Kwd9uFJloZO0NXBJ
NvkY5/OxlVnYf4WCjUhCBkf3V0Pz6A/Pmxl9j4pp2o0ailavHcbL+sZqZ6BeqPxn7d6q5uJO9VLP
2pR2I6zAGM2+2k20nIZNZdfmuFNoboLgTnHC9KcU5ONVRpck3hah6fwswHhMR9ktfGM3s8z+0Hfe
YoMKF9mXc9cVN00K5iuo7GS0D4Um2c9QtnXbp49YNvdmUiTVHizTYAehWoBJbytH0W6GAY0hbdsi
U6W9TDnSVLcqRFNE/6xRZPpNtBRSQQNErKfHm9FvQrKZ6mcvZFUme6jqpuJssyqe882FaMg8e8hB
d/5tpIDugCS7qsO0TeRaNBXEcxR3yr2AyNJ94cCX5VYDhO5urYjq276wBsv7muewdoNa7eohaKKZ
lzQ1BHBwiED1IQRJ/WAC4RyozXXe8CeUsVuaWxjWffJDKrGq7iAH5Ooh8Zr2d13YdsZmd/PyOINM
G654oAvjAkDxPDCid7EoydPWXDD8q2LBIEa7RfvHep4JcZrlCtaiu1SPm6NUhibxKS+WzYUCxSqv
JRhDOIrHcaG7LQphq9C56Qt30qnSPS9XTe8DapfJda+Q7/qlF/WXZEtXDSlat4ujFYAkqpbUE9dW
BcAfwt6bcCQWkdUOV2XUZQ81GuH919AIuaVdAgHNJ16wx13ZdUbl50XvflLcaPkV1GiJPKl3IbCz
5mviVKHZamxrz6GRJayrV//SOi8tIAldkhI9+6YMRfWFHgYbl5rIsqP/CXahn4g46ir9mXet+NVO
XXR04qR56qp5GvaV5qSXLGpWOSeTs6lyA+pGRpNKzLrwkyJwlpKaxC9eZsaWrziVvNWGXLvpFMTt
ogo/CKes8L8YO626cEDPdpO3CJZTbvqb1VtriGRhSXp7jSJeuq4a60062cljTlFxa49ZdiHrs9ap
EeeM0shS94cFy8Cr4xJJpEbnOFGfR4ET2q6qtKK/G5VWzkeLREYGVqPNsHq4CKxtoWfuE+iMQd/Q
nIEtNeG/PWa+gNGZ/RfXCO/Ze5ikc3OrV0WvXWVTZHv3c02InvhicVcu/Mow4uotmarQIjwfYCeM
KG3jPPm94iWLghApjvzWc7M83+hAF9NA73XtEX1Jqfm2WddgJyu6aCQ5lWivyzye4wezqazmLir0
si9gm499uQXlrUYbxW4Uxd0g1RmKQ24CKvXLJNQxPIa0qQSOnlpi2HT2oDk7lIDnGests3XQy2Gr
USAP8sEaxnLbl11BEy0U1dDemzNP2E8vjPLixYkbq/1k7YqdvhAFSe9UaDHUrlYbHgVikchGTo/0
C6IgmQsci+LEvXVm4wWLR+VCn2t9odiw30iQ4XJRSNVpaZ2er66JR03GnfqolOQKO3tKo92kpPqd
mllZtFfdedjqbmYIP42NOvJbu0zNC3fo+ozzG1Dl5YBTAqHdtlY0lZGqRJlX6I+RHRkbDNfTh0KW
sU8F3yTkgMp2oRh5Vnj5OyJvBHANoE1UBk5nnVZab9Wi1R8dk6gi6SDvZ3GT7GQZhr4i7XmPPoe2
KZLuh5Io4qj1ZrRx6+ySmP47M2fleT+QrKDQpK/qabkV57wVmfEYdklyUGFeBebQTN8AXqnHvuvl
1ccBwFpWlb4Eh5OyFlBslpu75nTizeT00pK2+TgJr/3tdJl965H32EfoNI7qJ71wvW3XpXO2x/5L
IcVtlCbo9aGat6EEn7YDaxFeKGisqqf/96PQk4XHQL3WXBMLIux3eqhu5iMwoHijo68UuGXdq/48
FPIpL9Ei2M2NEao/L6zGsrz/FoeW1aCDCd2GO/dcwrRNJ/Bt3IyPceyGP8CYNPkWQc3qqo47wwvi
Mp7mbRqK+DH1yuYn3VMRQLxVtU8GLn9/B+MDVqIyTU3w9KuYXlIKS47WY98O7p1odGcTerHdEQTW
DkGnW6b9/uO5v7PmuP1Q+aeis1BqV5c/3UhVmVGqfayS5I+QZnlUzRLnqRza1ZZyXfcDFyL9c7ih
5UMjEAKj2ERFeBHROJ3noFGSUPPefhxGqV6Zaownh5zn8Z4Ct+m7VhpdIuO8c70hXLUsKmIPwFpW
K+sRY2dDVViPRdPOTVBMzXzE68WZfSS5w1vwWV26MYQ1yA18oHKjNsZ0ob2+jieWSTNVCtg0Bthu
qzPeG3WnZi2TVlED2HeAP66J8MrNSJK1VVOoh3liFNtptC65HZ3V7ZahwY2C0AK/is/Ecv38Ezz1
BgU27Avdx2QMU/lFFOyI+zgzLdAgqaX3AZphaXML1RsNJrt3jWAgg5cbgUb5bYnMXXzIhVSuBjvs
5z+Yz+t94qt0HZJd2zra+DqasusFLjmxdj9Dr3A3FWSuG6hBbfXpR4IKJK0qtPTpHgFQP51L3ZRI
VJUZy1jxhAur74Qfj2YGWsJL01sNRNGFYOx87zAi4Db6SC49iLWIvh2ZodZRo34cJKSj2VS6X6PS
TbsuzvNrD+uqq9ZQp33F07bPeEgvXArL1jy9nPh63NYOQdpyXlZvFI6EnUlubD96Q9zvdbfstlHs
jSjQjvPu48vgnfeQy5cjie4sQEkaHqeLG1NNncKxsh9tidS236PgdOg8rY/9srbNbju4fUYVq9e+
YChfeFcdxy3Q6WsBu0uqMvr05cTP4ZkCwq66Szf99OekXWgO2aTZj/WkD99iO6yDuJqynRNXmj/D
LN07mflJiVIuJwZlwaFhIe+O/tzpoKOrwL6sOvuRENHZ26UqX4TjAApp4e98rvH6/42FhgcFfFyR
1nk4JWKjbURqP2qlLn5IFBT9AsX/Q1uWxYVve379LPNCWGN58cGPr+7c2gOWpfDlHzN7wNqKFxiZ
Ob3ZTGl5SKxI2UQz6o26FSUX9u/7A6PDBXAeXtt6jrFBTcgcLPtRka23HZOhuMKXAgeowkNAuy+D
QTbPoaXlF+7btZIIi4uoDoOSvhFTInN6+iGtoU8sM66zJ3NEqeQBfLGn+YYbabR+ezXzS4tuz27K
DWnu6tysnS17K9UwxqlkfjRjrWPDy4oqcjsYIjBwW7lklPnOgaOnSIS/YGghNK87f0nZlWmZj8ZT
XHVPYZilO2sQ8cbIMn2bRtgPgsU0N2Y7V34djdmmHSNvLyjdbT8++eeXDDZVoDAx6UDwwF4HoF2i
tn0cD+4jYl0xwKNhvGvrQXmepKVcqj6dhxwgIFGLoEhj0t1fQ+oAmFe5TQb2mNKBOIaa0RzC2BKA
7lXlx6x1KZqazaVTvZza01uUPhF4dyoH9OYJAk43g5gjJ5vtIXlqdIPmBU34xx6Pipakyuy3VdOP
vz9e0fcGRIFusUhYihZrbycqXDKOTFU8Da01/QTA2wZeo6t7CA3Tr75TXz4e7m9wvJ4g8QXUlMXJ
jZb16QTh3jpV7zjRU524lf1fmad6taEa06rHLFYTX6kojSKw9bsd4/DYGNgq+pPTafuKmDcY7DYF
SSmTPttZEif6XxVU1wtL8s6HR/bb4x4nBoF8uYqAJm+cjCRs3cewMattaRF4ibHLqKWk8tXMe9dv
YsED8/HKvLO1EWmFX+aSWyGMsJQ//gl+lDarZ+y1GRWNF+BKqX4ze6P1S1VEKy4klOd3HXvrr7Ak
0SbByfJb/h0rs0QWo5v2pDqJ2NRtOezzps38gvD9aMdqfz9pfbWJUkgln50lo0GkAHiGp9gZ7aDC
mKCVfZw9ISnmGD4opWIjW9xA/DQ3L8ntvrPZGA00HdBMKMpoIK/middWP8k2fcIyU9U3RVePuBaa
iO/eKQJTx8DsSmvaRhlqX0GWStd5hqo9fq3owYa+pYfqHxUpROc4VUM9BShRuuIh7Vr26SeXhVwK
bLWDARJlyrNScIIlJk4lXfySTDw6mxKr0S1R8hQGiFFfwk+cff0lUkHYkxSWDBYwx+mqzGneYPHk
xS+5HqY3g51mezfP6ZOzPP5QKsZ3dB5vjHZoLjyxZ3fNUiaigEB8ijwVjIzTgeNipFJGYe9Z8D48
U6Kbj8NQjd+qrB6foYZcsvx4fzxAXMThVKfOikWFY5TmmOrPYZsXV3qGVdcwFllQIJhX+xFKzBeq
U+8NSAaDXjzNGZ7K1QSdMJNJEo7mM0AM93keRvuuyOiOqXgebo3BLC48h+f1Ea4nLJs4w3+zNmf9
KTU1bnpLV17dvOntbSnrjoxHj2mBh15SHI0mzoaXTJscSznEEJ7LexDRXfdfYUx1tMNRteRqLVJd
hBdyZ+JxvubJTb9wgOFK8Ig62nlc06qRaLoxH15BBcSKvdW9NiaSAsubOBs5Fq4V3rjUbvaR4mbz
V7Ohl0BbsCW5U4QVe7dVpOdbRGgKZztqVi5vu6pHGqZwTLW9agpHFodRiRAayiBaI8AIKMq6mtvE
TK4abDuHnVSHXPnVhT3wRwqVRha4fRe/GsQKsU/sTHQuBy0p7tMM6fd4AwO0mERgV0ZT135B5/g7
/Vtl+uXFnfNoWCTGXzQzMR+JzUX2OptD1AfCK7J4A2Ahe4m7zkn8qnCw3KtwC917UY2yvhzGKb6r
9YZSRVcZ/NeNpZKMoL5HF1Qeysi2kntHiP4ercpwvFKKMP/PBM80+cqCY9pOwqENqKRjdZz0Tn+Y
vbbTnqZ8xm6rTNNcfB3oJh1tNCETf6ajmC02IHb+vTVHVT24YwvWzZ9bcNPb1jbEjQfl1b02I9fo
fSdSGsxSsibFPTmpvO5A0y2u39qcytGmrbWGev6sl/cCPrJJkz5Jsxs8hAyVz+eF3y2nx9Ol1crJ
9i07NZEPkrGyTUqoAXvEmpWbMM9Hb5NIp2we7HqKVRn0Zl2lRWCHqPLG+P9EsbsbgbT/mhWhmq9p
PAi5S3KqvDuvVow/ZhLOZQ6RyfUomNsSSJS88ACfXYtLOWsBfBPfwltdl/U0L1KTvFKnV66Ibh9n
st8lZhftlqzab8DfIb+LpriayPRCCnA2sgNJDBAtfVRKLjwDp/diaSMNkE+D+duWat4gMAGvaAuC
TvtGq7L83oDOwXKC6mfp7Tss42kcfPz8nJUOCDwQZUFpCtzgQpQ7/QFTPiZWnhfRnw6Nvuib4Xbu
L0VqM4FY3nyFcy7Eca7DJhBxn3/ndZouXGRnIRc4W2oHNLLIvOg2rwISOrdaQeKSvhDea/sEH5to
WxVTYfjol9wqmMm5NNO96hJocn1hU01EG4aAm5B7CbpXuVfm1t1YNar9MqHivqvnqT5UulvtM9RH
UUiscb34eKXN1aVIExTVCWQa6NuBv137OPZZhN6wM3ovKLY5MxiiIfOV5Y2+oJS+jiYX1DtIW14h
9DxsSoqnX1RVlGrmlfVeqBQlvjm2w4NVRvkboBvrk8JoyD8hULDEk0Qv+uL/dDqWPpnhlOgyfFFx
groS7dxdt0mtoouLPEs9XJRS/huA//uy/B0QWBLkPw4LYczpgIhiZ1nilR4tTyv+5gze8DV0ISEP
quwOE6ZvkR9W1AzypjIPRl09612lXH38Ic9S4r8/Ak4XcRQ7l87y6Y9oBq2iLZp5L3nd6802tGfX
T4jwvsfdMF3LyTWD2Bbpqxyj8E2PZ/k1swo1961cdXcf/5b1/fF/P4VSNf0hasZrknRW9Oo4d4P3
Unlubx+8YSgaf+gxJPU9iYrN1tDqmfZjKb5p/RR9+3j08y3N50dH5f8ffbUQCHGZVo/c50sti2Rr
t+4UbYz4slPv+VllHJewCgo6NYg12Woy9FF6XcuCZ3r6n+nBybHnztrzNMqjnXjzhTbPe+OBXYH/
jA0QkNzVnVQOrj153uS+jNIyUHMdsTqfJrnBFcd86uomufD+vHdkIW8QGXNogccv6/xPUjYsSN4x
j7yXLGqsO31soscidsfDbIrsEpnsvbnRSafUsJCNiB5Px0obIsIG1+MXTOqdcY99dHYsjcSdfSVT
PCx7M8v4/ultAuxEI7uhbIOY0Wo5Ta2QriLK8EUJtT7atHSvop2a8pRfuGLfOQ2LcQEfjU4ljdpV
0lflFDLwKAhfWrUqN2URegBsKiWwMeu90psp29Rl2DwI0bT7j6f4zhdcsgzo+1ANqEuvvqDeIcBp
1o33omHh7u1ndRY4VZnmHKgj8LsLUcP6zeTUI0dJAo+IIopfa1a7neidkmmR8pKZitkuBdkp81vd
jl/DSsmIIrrcjwwv/PXxJN/ZOlzyCEBQGWOXntWdMVOhwmyxvGETITRRDlekiuNBwcogsNL+kn3P
e+PBVYEYQwrHmEvs8s+xoBnYZJo6KS8LPuJagZWzHUpYVIHiJuLGZBUutdvf+4yLDhZx0EKR0Vef
kbaT8EIkTF4iNDejLazacKPotig2RSwumce8c3syFpkSR/9v/+t0epkl47aKh/ClMKtep5FsAk7S
xlm9cLu8t1uIO8j36d6zXVYn3hua2khnJ3xx8qg/zLqcgjRLk2v61uGNU8/ZoZnm8MIj+d6gi/k4
RW14eGA2Tic3lmHppW0fvSpkChsza2SAhzSWHrFWX/VVb36p9ERcOIXng6KXRjFTp4GKmsaabyDD
QU1C1Y5e+ySGHptb9UCHCFLazh2j+qbQG6/yYYGb248PxvmXZNwlAqKuBQ1o7c1DxboZo9jhTKSd
0fg1H4KQhJLRn4/HOd+eXKBoNLGc4G3o054uKk5odt6Wffw6Sse7MaZ88oV07HtTV7zg80MtLArw
HuQG/ODTofIoSQVmgwlDyfxmUnTxgJ8k2GakLD59rfw1XYT9wpu7wGpOh4rqNm6hdTArzyi+5Eqr
HMZJ4ygM8Y0bt+Xu45m9s0nQ5uBx4A5dxGxWt4oZVk7eJ/B3WrW1tokzdr88xcgOuScS4JeGjgJt
eUmYfZ1msYh0UNAJp3VBmW89R/AtTWEWZfKqqlLuDYouWwNnVD+ZUuOWCnMHz3DUfwDyGAMvVe0L
D+N7G4fQYimFLeyttRZ/mNSTUxtK8kp1bjjwTIqN6RTZvTMPyeHj5T2/tMkKqGQjjc5ZYLeefk2r
dAdrtuv8tR0zow7UPCnTOxfJfP07FaruW1RBur4kPPXeoNTCOGgkk4Q2q2+aV2kKhL0sXzUJyVfF
u/gbdSHjZhqL+AqRjfHC7fbOeNQJSJwx7SSVWwcahWfPDfCn8tVoHMsHCJugLSrbbisnaf4RlIkv
vPjnH3B5BWlIobFHUXNdzwQYJIqoH7NXddLnnVtGzvchMbAG0oZZ//RmgWSHZDHdCDCeVItPvyBh
RBlLWaWvSkin4GFKG9L/0Atz5VBCF3j4eL+czWzJ47QFBr0Uv8+WEpXJqJJG0r0uMk9PHdpHvkaA
yuOrGMP/MBaZGQiJpdRBMex0ZqDHKludk/7VUEsLlACyVgFvIgSPVkkutSDO7hmScGqzS27EzMgT
TwcbTDjLdaiPr97YtjdGmNgbBCitr+MgDoMngkQv0gtn7+wdAi0Hrhx8ms4x8NaIzLJywyKLhP6q
pirhS+cUtRro1Aov5H3n32wh9WEwTqeeKp2xHI9/AjMvHdqBPE1/7ehRwK7FY+Q6HsOh22SqdykK
XNbpJOXney1YO/in6C/TAz4dTGstOC+9l/3OrN4A/FhY3+GFis08Zg4A0KTYQGTzgijVi98fb82z
agMyoUgsLCrX6M+qIJROhzZG28j7Zmj+UDK1nxOEzo5kVtN9LWAbZU0kf1eIBz4IUxuvcZh0f+j5
JC+s9dosbME7OwZapRTSiWv4d/ojkkIZw3K2ujfDgCYQzLYIG99K+qimLjb1yJskKtpHiP2b3xUz
jwHFTYZ2lUurSakZ5/pzl0KkOGSqVqq7Cyu03nELwJ/nDKFasmQELFY/zkgQEOkyS39DrMi4H8zQ
eFZAWv2i4t3gYaZBZxupHgU1meixFsXgbDxL0RZOY7kEE+bwo5nT8ScY/v6SIsNZi2T5cQBIF481
dirw4dOV0xo36wZt1t/UpvO+JHSefmmWktW+3rrGVwlHUPpeh6ySLynX5z7diTjeDk0lrzozhkIb
m3VsXfie66dj+VEkwkQCZDULW/v0RzkDceKQ2trbPGXjm1Vr5R8ro6pq8tXuESu75Hn2zv7hgFKj
RqoZiQr0E04HHCEW5bE2Om+ibFTcKGTRoYro5J1fx230tWyrQr1x4kn1zUz07rbkqb4PC3Pw4Qfm
v4uJeGYX610uth9vnvOVoPS7JOskQGC613mJm5XoSvRa+DvtrWcltUPa/cUgb0IH7cZcNG8fD7e+
j6n00luHm89WIyFZ1ypDr29h1ejRW8Qj4M8qHjGtUivHpmq7gzSK4dqUbhx8POj68vo7KN5dVPjB
7VL5PV186HIxHDMGLWcgq50Rm3taXh6EwFK769E93Y9ozBzaCEbvxyO/s7rc0dS1KXQvYOXVZ5dz
XFtWr0Rv6BTJx6pzy20sEuNo9mO6Hd346uPhzlYX/gmao9zSvHZokKwmSqSkJokQ4o2D0+a+gbDW
62j0U4tERy596loo9FrmcCnPXD9FSIGwqktBBFDBeUFYw7WmxzUifWsyjg7srXIbeU1o4e/Lu/fZ
HctgtDZhlhOKLdrVp1+zahx9cIs+fQNakUx+DadVCTKD6gf4eyVAuKOpPhmMMT/q+BCXDHBBxBKr
OwySpKBRPuRvVhQVV03oukfYwOFhToCwfvwJ31lKhgKAy0ODiM2asTVD6q5Stcrf4kxPgtzTlN0Y
63oBLZECwYV5nW3PZV44jiwZJuYYax0SqpBCU7AdewO9GG+SdDSueppR+2kalLscz7n/ZTyEalyC
TIC5a8cctQPVJLSkfEuEFaEIUZV1d1D10TpGTVEqflWZxgXo5NnZX6bIaViuG/Ch60+XxvTkldTJ
32whxm+hqKugKYXtN30K4EZt9e6mNq3FGrmSl4Kmd74lzws6SOydJfFb/v5PhDZZJAwRVM+3uB9L
6Ey0+6/aWoqETndu3328cd75lgxGWsI9Tiy/pmoUhZHkmdGWb3ORGkGJY30ApHDcD6gybiQszgt3
zbvj8XLSOl2wZOuFzXW9j6t8LN/6RthXFCRS3AKb/I6Hq7hqeeYvtAPOFxN1JY26LvjoxXxotZj1
mDuRzLX0bXakel9Hfb2lwDzdUci/hB0/DzkJouA2kTj/1T1TV/eoVoHvJFjK3iK3rjDhmfUMzQXX
/um1uviGSzycMaHWIKcG46sNfXXXDnN9oYV4vsD8CBoEvB7okFDZOt09VCUnVUwlh9OZxd5KS4Hc
RGH8dsYqvWq98rNoHUbCows4LEUDSk3reja6xkPVKXPx1k7mc9vX3VVk8HBVs7NNSJV2H2/X888J
NIxOLGXJxa58LVsFRahPjVDp34zUDG8TdUa4RnjJwTSGt8+PBJKQsIPmPu3tVayXeNhkdkozvIVS
r25m3YsDOUTJDoP5Zv/xUMu++CdLAtaFpCXoWCAMGjJgazueaW6R6lBy/U9UlCZs01YPWs2VOJEr
yLxErX3IXSvaxjIR31UX1N/Hw69j7f8bfwGXceMZhNrLlvrnwpFANmUXd9ofqA+mGXRurf/ozK7f
F5G0tu1UqTdqFD6qoe5egeAGhGPP88502vmr2uWXrr/V1bv8mv9H2pk1V41k7fqvdNS9+mgevvi6
L7Qnb4MxGLANNwowkJrn+defR646Xd65sXWgo7oqGgxKZSqHlWu9A9kSakDc9okP5AsqpVsg01qr
/9CV3tkiawAFw84D4yZBHfzQBCbCB1kTaH6c1P1KkLCcyNKXQDuMJUxlnO1CzpzaI1YzusiNH+FI
wUl0xXyrx46ykhCSw/o/u7h0kHgEJrkM5ctakph5rhk/WjA/R8RZDD9vPERj9LoO9+pk4dceo+uH
IMx8FTfKGwMB0mPktMe0GMr34KfrNcMWuTDOOz2m+jnvuK8SvEsbpTt2o6dkpvHD1osvTZEFFyEI
9z1n5KfOid3a1xD9n7de0Ec31RRBE4k6gFgzQc3L01Fa4n++CCcE/AgykdyfT2djWeUoEeqp+QOY
Y7RrvNg+RiGKqEpvKruXm5J37KUtQF/0lgQFLAk5tdsNXrTYf4XCVwwXFQ0iulf90IrPKO80x7mZ
o63VFME2Qwp/OyoBCW1QP19ffgsp/F5eAkU3LuKGCWSEf087rAm3GCwQO8I348a77FzvXVkPiPpU
Wle9j2sTlnGDe9zKXP/JLETwjBEmyCDcgEFx2u4UYH+amAiH+KMRvUFUIkivOqgwSJEo048mHd0d
jmviy4hFEXwGZIiO1qgMmw5d1moT9Wp5OTQU21aivZ9sR7zPoonIDRviuAxz9hIrtL20RvYVTKp6
JcYuPKJh5vpd4oybMA/GyxGBE+RDUnuPJg/OLE5jvprmXN8ZlKtvX/485/MRjU14WZzqiGIwYKfD
1Opeb7dqEQs/sUyAMthPXvNRoJubxRqb5Wz/WTRbgeQsbZGik41Jy7wYFKVxekFtCK0X0OUoDvVl
JsqVj38252gIQhBzDsoXy335+ZMt3xmqcap7dRSo7mZzsvPwCNC3aYvg2Luc3dn2Qf+14rLTUQtZ
2f4eAcMnuyyNE3MuWU5qKmy0p40HlR0O5Www8QKoVtN+JuOpvwrTUryNMgPRtNR1WhUcO8DI7aRU
qnepBciowZiai00VCzv3q7yYWl9Phowb66gRV8U+eiCR+bbI0IDboDDSmj6oXhsjX/Qsoi9W3BXK
O7suw/zSipVeRRQAYz/fsNWJGF4bEXYq/QAeazRuTEO4X1FVyu/DLEQ50p6d2uh2wVy7RrElYTXD
barRpbh/ebL95LugFUzRDtYO8ujy5kf2uzLS0dCEb3MeHPMmyK4Ms8o2YVjmn7m0jveN69ZrLIaz
M5dIBybJAoIgFcCV5/SL9BaiOGaT6cIPoTs1x6Eqpnoz9KgGvkrL3kkv4XUNr1CfK7NdRcFm7dCX
otZFKvhRHXmpIsKjlVFCNpQ0qEiDEaKapXuTD0i3JecO70DdFF7efbVNYa3s/medpk1kOFH8IMpb
UtSnnQbVjuhPj/aTb1rFtwLbuescLXWKzIN3qY+jebBgIuztcbZXVsBPessNAWNtjv6FOiLtvFzl
EstL0H30pzq6cFpRJRdC12dx00ZGY74uiNizlXvB2cyink/ibBErhRQGQea0t5owu7gjqRmDFjZN
v0U1sd1otaVlfjaIcqOUindVA7YJVraax1zgyXLn9gVec2EhgnqBnnzaMsJOhZcZBnSYVu3b/HLk
6tvUm7IztPSuRZcANLTZae2Fi3th1G4cF6jR69GO8u7KyQdCgT23f/Q4ajQqr7tuVkJfq3Ug85mS
deXW9VrzEBJYwzksG7SuuRAgTudDOxbOtzBJ7W5rEsqrR8fgYo0wFPXF4JXXspp1X8kdLcLbS2nm
nZllavTGTkgIbdHSrsttCiDzF+XHCS/Z83Cs54aGJidFh9PxSIj1Ve5o+t3gdVtL/+iloZ9N739t
I5EbkQY96YbWmLVQvzPeI+2h+OPkR9feypyS57HciHThbUOcyi1F6HdcM31D2wjlso6O7ppWsTx1
pWYMaXeyHejjpfLYF3Hh3Kjvp+NaT+QrmNyEdNsrhGWVeso3QRQhfK21vjJt7Qfxof2o37z8YeRd
R25J2nUq6O6OWtOSdp1cohhm7ayr8BLrmJebWRszKYrW4SUUcAT1u+Aq38Zb9f1w1N7+d01Iu1g0
mG2gBJF+x0a9MbeBH+6U/ctNPDquPN075NGSgq8IuySjrOhG9aV6Ux32EQwJv/vYwyn4Fil+dO8d
xVY5ImtnrWVvZV0DeZ3KF9EsUqqkHehfLA61edEEmyl7qzatXyvWpab7aNe8sdydMI6aofiKVQEe
Oirqq7nZ887bAX0R+wNCcg1k6JeHRQ5J5VGRdhAVokGcjsyh0PmaDe+a/FNXr+wfP10QHBdLrpw6
j0ww1UMiP/RCmD+J/yG71D57n8VW7IuLl3vy02n6pBlpNRRTHHlhQjPFj+SieJjuleN0+O+akFaC
YpetkVFavet2YrdM08n/1Wj68Xs86YW0EloD6vucLk1clq/FpX6sjsnaSlh2oLOV8KQNaSXUoVk6
tUkb2nXu+f1r8GM4xNVfy9rvjE3yTf363w2bFC80wlOVNmP2Fz/mV8qtcZkf1j6+zKH/c4U96ZM0
j51EC0sFAey74HP5Wj8Un+23A+f2ZV/v29vwozn77X24YiSzNuOkg7FNirEOI9qcpo1yZ1dbpdx4
H+yP/93oSSdjXooUNUpGb9iNF39OOuP4chM/PXxJ8BIvIzTGMj0NI3ADmgEUJvqdU18WynvXfG8N
s28Mn/67ZqS5rRYiSOOZZspw51mHOLksy01krizSs/QTF36oUVx9bHwQwC1JB3DrwJGvU3X+5DVu
mPtaNHbvAqCYPZR2SPT7Ii/Q4EO1K7pQMBbJtwmqhD+ipDYJO7Bt+PJrvQY8AkZsAdwCy6HMLe1L
0zDWRtwG2ic3SbGqU8f8uiZCJlyrDJ9r6LgSSS2j+HR1L2AVzIbAioBvAt0vrW5U4XidxAs/Cyvz
TD+IoxQH6sBZCwvlk4Pon0sP9wAwtoB8ZGn9bgyQEDf14FPf6G4VbsDldeolF+PZ1TYU1ppfdBcD
/AOkjxgXVP/Cy388ZJ8kGlKgtZGo0/KzUWXWhnWXqxtXwXnLsWbsiuO2XNPKlBc492aOrCWTjUCH
gRPO6bpoyWqBEzOiL42uRK/mMImubfwXrxBfdq/nYi5ep5ALVpKWZ99v8TLTXAYVER3KQNJizIxU
HRVEotGq1EHMkHU4YGKgb16elWdfDwX/BRUA6JyMHci0064ppYs4fKblX2ql8soNcuHFe2+xfz4A
h8lWTpzzLsHaWfxAwUpyTZXlN92S7CEmPdmX0s671zUWk+/yylobODkcZrBI9S5lM2Q7uA5JA6cG
M/g9qiMfQQMgc6vY1lXvRNqFMy2CQJE9gXYVqA2kpB4+vDyaZ9nfpW3KV4gMkFNAGU+aKZaaJpUS
CvdjFXIkQMkd3fqLM6oA3PMi7FDgdesoAhM+wzb+gAhrrnu+LUSifE9S/tjKgD8CQU82AYp2iE6R
/aQeBNZFeh+OwgABeVPctgoazUiWJI2TH6yu7cW7DIkR51Xd5qa2pVJeNxuBYLPnqyYz732NKkT5
Ha/hbgo2DSp/SevbEMftyvfSxm4uM72xyi1X3bbPNpMgsXUxmU1s/qIFE5ggyjNwMkFuMXcY09MZ
WqUe9gtDYn6celt5A5oZ8eOeKvJd7WZav0espwCs9fJ3PFvwLsVH0lIsP0pYALRO26yZvKFrZ+7H
UmPQSHgGPpIdziVa+MYxAM98ZRZOdXy50eVbnH4r1jvwJ3rLLR7ewGmj+ojkWQIv6mOp97O9q2Oz
SXH8bAy47F3rOod0MLTpGGW9mu9tRPDEAdVzdw0cfr58KBvCQQa0wmoEz3n6Gv1yBTOhgn9EYCif
bwal9Qwfp3TbOIag46rtXJPL2xUq+tq7oiqt4N3L43C2JS3qJ0uVhkwaZBE5raTGpWlFql7czskU
DZQO4nHcW1UwhX7e2WJtUzprjrEGF8jkAqkEMFdaIq6oHVxBnOQ2ndOUfE+Tw9RXYujvfsK4r+wQ
Z6O7EG84LZGW4lwGxno6ukNCnc0KO+UjtljTu7Qzuk2ZGvmhTMTguzN5pSmNxy3JOndlTp/vTY/J
QTx+ln+AHEqTmgyVhY5NWt8aYa28qTPPe232sfemmDprQ6fNV0aS6e+0wAzfmFr4Q9fabCUmO1tX
nGYLr3EhNvJ/ZGajZ2WJqYiKSJyDJl70A5NdqQ/Jt2Gw8kuzEp8i9NV2L88necjRIAdOAFaLGAiT
cRlbZJnDEk101m1dFvnbhhLsuyEbzP4dEufzj0F3WnubWXMVvwnCOehWhv2sdeBvoMSW9hl28u+n
HxwF9yrp3WG8tQvHfR2kpCC/NqXupZvIiGsqBqCOsgNH03AoJsR7V5o/++qPqW+OQgoA/PcMjRP0
grSnHU23AxcjbRPGunuZJ26XXBo9Zjl+Acb+Td7o5fu4auzLvJ+ir0YRjNbK7ibfLZb3gEIACWRB
XJKmPh0HxdIGb+oq9bZq2mDyCRDK+jDobVoj2CcECKguK1eQOudtApBGzoBm/yy2nbbZjRluFFgK
3HpYuGxbs/eu58pDIiVRtqCR1jTO5dkNfg1HIvRXuHCoiONJO0litbPeNGV9G88Im4R9O1whQjLv
Fc8Tul8x0dEizppvL09vOagyYEtwQiEDy+zirJeWtUgsowTZb90aHfbXixxnfGeZk7F2Jv6sHRYP
6oY0Ri1JmshZN7hRjT4R+2SvRJdzoKTOJgNeYK5MWXlDpkMgR9mLidHYJ2V8VdNOHnJynXYrkrHx
Ey0odgNa9X6oBmtWi+eLk6aI6CEuAMkFFns6QbwOiidmUNotmv7Fa2OunVfdYAaUZZmisCbibRsW
89e0R4rp5a92PjVhBi5+eQB1+GYy2llrPAdtVV29xeTN2edp7aiXFRGH61eJbX8wOuyefrlFJAoo
AzNFCQhlNMaQ5GrS9Kq4dcKk2Qe20+49Lfd2LjIsvgPxc0UC6Ww1AIyFYYZWJOAb7MiksRU5mjtT
3s23caGnh3oipZQDQ96orJGjyFR7Vxbd/ct9PJujYJsXvIO5HOeLJujp99T6BKJ8nc+3SeEp10lq
mHujmYqVA+WnrbigxiDMQ+STic+BQLu/w9rw1tPGdjtVqYk1UjiubJjQRXnbpwEhwlgL9g/XYLwc
YddIFxmrz+cOSY/oY6DUCsKD9YSxqm0UVfJ1tKuoUf0wgcVh+QDmKi/2jTgK8/u57q1sUa4H6f0N
REYzXdhD6mIH06YhbrxxjivOJgUc5n2lDOJMie8hGhHcG14c9NVGCe2h9nyA4Z3CET3a9rwx5iHI
rhuj6KA952PT2geK3h1JrhimjLYZpjq0km2AAe00IhDslNkrUQZYZfhU5cn6HpqGSRJu4nY2bDLt
LtZGRxxo4Bz4cMhTF4hInfXU4o3ULHvrosOsGDORqdArzfZDkNyJQ1YS/JDfD5BJXnsxTjpv4JoY
9bBF+Giskp1VNW7yCv20sLiPYr0o3qNjF0bxESM6E9b2YKsB7k9TPk4i9EtNx27ID5HcqRRf18sU
Ex3NKHruOUprUwscrKo6ktXQ4rs51muQs2GAsobuz0MZ2h03JXIVF5lqTfN12yDZdOBW5yY/gJt5
WCyYAkXK68CaOlKeWCvG+xoDr+gB7lee7yJcbTSwH8AaeRLg+P5y4AQJ9ly87fhHMbaJuq9QHxo2
VjX39q2ByFPlG1aiZ/sxKmb1rSvMsH2ti9SKcNsxyi4RfmqEi5xd3GJ76jtm0qVvWi1Igb6MHR7U
F1C9HeVCCKPtb0wQMRkay+z3O2/0UuttUuMl80lVSbKMGy3OkAvZwK4yjZpJkhfiqOlK8R1173JR
2NXHaBekxgCmS+BEc/C8XFG3k96MzXv8D5v8MBHqhoeSnPx0DO0y7bflaATxts9D0WwdVxHmZgiG
dHjVCaM2D9jJeMOmrgzsocygL+tLLDFt933iKp17PwWTV8+buAfqshuVtBCbqO5C64DITBbCorDd
fk88BrfCchvMgNPZrXt/4tnRttfApiQbL8KXAyEc4NjO5Ov24CY1kx2rrx3CGxUmgjgyttNbJVSU
+ZJqlGivh77To0+93pjWYQhAknyc+9TA1V6k4+Bn6AXOX0SMF+AOx48uywnqmsVojsRbo36ANgTM
27GN0HZ3plOiF4qKqmnsbXt0sisAoeZCwLV7BGZ80ViNmsO9maC1+26H3JVvpEFTf+AV3OE4cmtN
L+Kq99RdZxpjdlMAlS2/V1zzE4yAkGB5O7laZambCPUu4HT6gBSZzvTDHKiazanYlIljTflGTbW6
QU+fqDjb8umMCMe6GYuQN6UZOng9p1HQB58rXgkDIQULuMDapo2JWMhQAZn6YvbjGEAhMgTi0lnO
RnAVJ0EmjtBQI9feFGUbt+Omn3Jv/q4qjlZofpSLeLZ8eLIdZ6qWC0W76HtA999yIBNRe4ECHSOx
1SvuQt9gc7jRLocj5X19+aQ4O38RBfnTgpR7GDlSKZqhGzEmdKnyQUub3PUNFZziJq3r8cpOI7Ya
NS+jlQNRjmsgU+uEwBTpAaIxaaVADWwPoKBayT7FoVO120DoXr3vlMgYHxB8sZwfL/dQjm3MJSIE
iEW4DToDJOLpWZjHWDd4dVLT3OB5my4o6/A7xIrcfZXUPbuNnsROn/PJ57Y5hLo1ap9efoOzDoNz
WuzZPQDAcOtlTAqkg7Jky0nvSozl7rzQCL+Nqtu8080Kw8FfbutRe2hRlAR2LJ/JRoPV4tQ68V2H
ruxFUVqjviUb3fYgeyu3WonezsYW3xFu0SS7TdS7ENY6HVvdnBS85brkThsK/NyAunk3OOi2b4co
yw5YJuqfCHATfVs6aXH3ck/P6hpg1UkhEC5APkCzQL5JRaZFSob48A7F++BDacckLvYQF0MTzK+C
RPc+FWnibXD51B+KehIjBCwYEp2z0Wdz1N71TqCMK9nqx3LC02AFbUcuBQwHFB6mmzwkTRbB4RS1
eosqXm9EhxCNK5Ttc5eY5C271Tim+3YiuUAqJ54dsohxWLv3IncyAHhNnzYFguUq3jwbr8pdcUEq
MLfFFpM4dhejHFY1Os+mJ7dhcvmIhy36s0DUTj+ipxSTMIJcvx+RLLQPmVMl+sVQesRAxEbh2l3j
7Ca+aOETMxIPQzZYWDin7UUVMzGaLPU+i2fTeEPSXR+3gWs05T4aqwzU1CDYHg66rrSx5jtsQeKt
KK3B2NeWgz/my/PobA4DDiZMBjKJtPXySqevM1aqLlrTie6bJnB2WpqMAOVgAlix1mz1Oez3wWxV
m1FJ8pXK1PnAL2ol/A/BIuCilhTX8vGVqHSz8J4LGZGmMYcIPJeBZyI6C8M8+8UsAArTBNALw8Ne
GFDytTxrh2bOCHrvndlJjjDeoqPdeMpNFLbx0e709BdBLLSHNJnGds82RMJDGthc0eo2SMfmXmuL
ADMmu89u2ygL6m1bFXrtN7MFL9DIAnMFA3g+rlx+FjeAZf2BuJfyDwPF22WrH+8tkNTxZRV7Sn4V
Rvkcb50cQfGVcf3JhF6ONCT64eGjiy7LbOSUxbKhH+p7BWqW+iGCVgC7onJzPFkmYcaX5AYQ/isw
CMm2YH/bcRuiYxlt3CJK1tIT8oHOpW+Rk+ZVkHcG77wMzpOqYJZkbpj0Q3i/gFK3k2UHx8Z4UzvG
RpDNunh57ZyPNPcKiIrkjE108GUq+RjoaJA3k3fvIurwsSgH7W1c2iiBq+hz3rzc1hlgiY4hm4Th
GemzRR5U6llg561nd7Vyn7W54EaFgq/TRBsEcj3qn0WZZtO7gqg+e43olqrgT4s8wm1ZUcR7XRqK
EC1ln8WGgxowMsjavuQCor5OpjJMLzNAasi7Y11mfQxHd3j/8sufDRRUAIIAcp8IllCPXr7ak6/S
CnxunVzV7ijbOOEl86H65HIFDFFOSGxl+6utIbCBGioC2o+VC2mkjKxWUe/N7DtTSaw7bHYBkNmK
tavK0l2Z/MtaOjnuFi0P1NYg9Cw6nnLVe0JZDqNc21rQptpy9xLbqJqbiwzx9u0sGtOP+ZRHjtp4
J2az+NVYcpF5XuThnSXpCD33dFw7C3xQElXuXcDtI6I+5OUJxz4OL6+EUD1lJd45W1yQ/hbxZqhT
S7syiaBDkZUEj4q6tNW1G7OfjU3cCXHJEDSAt/N4BVEjt8esAcpMVZpyO6lbGSqWRBhte4Oqf+11
+63r9uKyTuzuw1Bkd9x/1nzCz1qjELHk52FwI+ADqvh0MMtmaBMqCOMDFAGq7HOt4s7rFF500J0y
KncTmslr+T85hwQwxV4i84Uowy4qsw7Tvq2HLpnVB88L8rcQKvJXXexUKwviJz0jF72IsiynPNec
055hAhvlpluoD0oX9LdWb407DBbSbTEhJenrSvX91xYgblEqkGzS7WT4AWpI7XW4mI9lGSQPGKyr
fuWF6a7vp8zv42peCSLOu0ZNhY/GcidZTAh32jXSToxtnbYP+WjXB7WchwMXkauSoPEKnaf+F+8X
jzh3kDsLo2Hh10nNEbjG1WTPExqgw+L34bZ7YYp0Yxf2mvvV8qinW4tFYE82elkDbJ2InJ72bIwT
M2Fwx4fG6Qrc47P5GKEZ8TrEvPn25e91Noh8KEwREFzj4CRSkUJStHHtyZit7mFqvfTeRT3GFU5U
4kbZhhe1sFeOsiXyOe3ZsrzIZZJ95vCUJ72lzqAR4MI8CKd07q1YtciYjeqA3XbnjPkO9Q/ArQvI
SPzifknJEbEEimAsucXVR4r1zaFUp9nNswev4JTzidwCf+bmuxl7vKpX5sr5qLKfULmmrszuxeQ8
/YC1XfWYoVoT+4ntXYgi6X84cAzu3DSwPnaiWNu/zmDFEF2oqi6aF+BPQClJvSOhFabQmZSvyO64
41cbMNt8VJw4CrSNm9ZBDrNtnpJS382YewzHcoywv8irqAiPU2Chk+j3EZPRLzu3zbZtH8V5i1XZ
kMftq5hzQfc1NVKVDg8kI8g0v0PeyAFAg/iygh9q3VEuQRynXFPokkdyQX6guMQJQMEazpx0zKmN
lmWTjRz5FGjTTUG+8iL1pmqHxFTyydKmYeXLyUsPrhBpikc/IfYx7mqnX07tSiXQq9r4jMRSvAEF
MvoKgkSHhFrX2oVZPgEWGSmO7gVRxo4Cbe20rSJiDZhcf78iQNnb30vVixE7E5PolHTb4f5T7MVc
kTTWY4vTcNNHwB1HP6oWdunGaxcDiw3EtNiItw3oLROXGLPufLZfXBRWBuYs6WAjpgIQhss93FJg
GdLOzskZ9mlQpg+d6bXDd73C/nabT30y4B5O5lbZGWGjJt97oRgtDsPo5b8TWHCTZkwIW8Uh57jP
1uISaUMhAbNoBsE+YnFjXCTHCVZgKkFQau1NoSjjVjd6bz+lbXpE5KLbJAg4kdcK17Qw5XvPY6uQ
W2F1E/rDq5OWWybqOLBTq71Bqizfu/EQXqS5V10WOgmP2hr6VwQQ/d5k197YEPKuMWddg6BLK2N5
B6BJBJ6ABFkhsuRg5851EZhedVMOSRlvUF7T3E3WTe7BqRv3TQunfo3R95PBJpO3aDMAwuKmJU1Y
ELtDORZadZN0k/E2H8byoOCRcx8Kr926LlvOHJj64eUT6qeNgn+kzgZ84UzjVImAA7XZUN9kGAQd
QyoTB1WroiuE3oINtMXeV4p42L3cqLQNPA4uQmYWk4qsFkCo06VZWW5JxqVtbookrzcW9e4NdsLz
Ftbkr6rH/9mWTQqRWhE+xnIck8ZKTU1Dr2/CQrHzY0fSQMVxpDCDV/PcNGKfQyGjkqO7sXZTa7E5
bcNAr2PfdBW9hbWmierXDkvURtj8iAYW5CB4KBnEOENpG6mBFDdDFxsw3Nz0ovVUSifBmKxcLKRN
8M+mlmCAFsmJydIiiP20+qDmmNGkkbhSPK3fdUW4FmxLl7XHVqB9s9ly/hMASMdIq0VsPlWZ34zF
FF51RfMwZ8r4vlVFiDyUVe8MREbwFYurCwCTn39tMi2jSa7YXLQnoKLKoNdYEU7cCzO6UWYvfscp
rWy8Yu4v0ewrVhbLT0ZzwQ4ugQA3JzA/p/OWctOYKlZW3Cg92oiiGdtrfAmSLy936CejuWBAyEeA
b8W/TQoa0ywJsDFSyptEg5eHV1u9iYPA3hpe6Oz6zqwu+smkKF0tbutZ6axJ2Mlb36LRAs+cAwmM
73KtOe1lWiWD4XRDewPpLbxWg5KatGpEarrFGaD8nFsiWDurlwX/JHBlAi1gUO7ciNMBa5AxkWA4
yiSs9O4GR1XlVTiIUeyGWWm+AfLJxRYksfYmD9ruAbm/4Yh/ivLQeWH2oKEy+DWlG3/ZhP2fh/F/
EH97+2fbzb//l18/FCWUXRG20i//fRU91EVT/Gj/d/lr//ljp3/p39fl9/x9W3//3l59KeU/efIX
ef5f7W+/tF9OfrHL0eKd3nXf6+nme9Ol7WMjvOnyJ/9/f/iP749P+TCV3//1xwOm9u3yNBEV+R9/
/ej47V9/IFbwZDouz//rh2++ZPy9Y/4tYr7++aj//PnvX5r2X394zj+XhCTn4nL/XFgsf/xj+L78
xHb/ya9BZqPvjKIQgfkf/8iLug3/9Yfh/JMiFaJxsDOYTJRz/vgHotnLj+x/giHhiCWd6lBNA6Dw
x//r98kX+vuL/SPvsrdFlLfNv/44XZzQtQiayP3Ld2Kk4XoC8tHZtVYILXeep+ku1O1xJfn73OOl
1YCUTAK1JHd2YV3V9Q0W8Kr4IMa5+PFkmP/qztPXP111f7++dBZ6SDkAFgzsHRifZn6Hu6gH7gTn
aQ34g5rpvolPdLB/ubHnOsNnepoubPhG8SByezc2AAkBCRoCJjdeiCt78mlU8XdnpBDG8Sq1jL3J
5qZZmleaNpjZ+0GFKPN6QpN6PCjObNcwp6vy5rc6JEvQl66K1MHSIPLvzngJBSDoNibeRtFKyHK6
Kf+nR4a0GbvRPKhtZ1i7IWmc4ZLrfKBT4G/0kGwwYM8rrUu6hAJblU9UtVNTq/ZqHvb1SkZcCor/
foFlqJ9keFFPbxKEZ60d+UAqZ9x3Dty/f5SJUZEoqcQAsbabHOV1MQgt2XWgctzcV4Srr8kRPDNp
ZNx8Kqasxz2BIXB1a2PUxQ/HGqKV/j338CVUfNK9gpUK+LC1dtPUOPdqMRV+0HfxSjb5uacvv//k
6fjKRTa3J2uXGFH0XWW3f50rUbIGTH3u8dLeUCiDBdPZsnZp6/S32lCZ/hjMzu/tPDKhrU6HuCz1
ytohezkvziZKX2/tsljVg3vu9aXdQB+F5oKGZzdAzCHG6N0eTb+qWErb31ud0nagx5OSI3irHFB+
cey3TdSE7S11KmVl73ymA7IKauPChBtGyz3MhZbtKIkptT9GCUoVL7//6X3lP2tPlxa/VyRm2ulT
cCgUd872Q62V/S4dJi3aVlFornmkPdeMtMQNswjcoVScQ9t2enuBqGqu7uZcS8ddGbXDWnHtudFa
TqAni6Eq+ioA0OQeSj2ZPyAyGl6j2+V9+L2xkhYyxAtXGwgPDjr+NLu0oTL4WoCGqu4Sy03WSEvP
9WH5/Sd9CF2sgV2ndA+Qrqajks3qtSe0OvVf7sRzj5cXdBABC0tm+9A5gO98NR7NT/ZcrMlOPvd4
6azvegeOAtmxQ5/yBVrAgTuzU5w1GYTnHi+t5y4y8imdYvdgNj06bOnkjorfqFO0lq16rgFpPSce
igkUINyDp2VVfiw1Kx/gUTnz8Pa3xl++GTv6ZDSaMtoHHEyjW8dtmrdjJFB5e/nxz8Rasq1D5vUD
klLCOWRpUwU3TpZV3a1RzZ562Sqh57ybRGHYx5cbe2awHsvOT6aqAx6N3JblHErDbKMLgLkjQkVJ
Nqi/d3TKafAxogjU6rVzSBqB/R5aUL3rx52JPtHLPVi2ub9vZ//Z/mSG8yRioWYD8wluWFlvFxaX
8zZTwMpeijbIkt0o9Cm/TzPX+NwhPJmvjNxzMc+jCMGToUsx8nMKINGHInXT8jJUQNAQ2UO2jnZu
O8Rm6+dtPPeQk+0y2ycjTMutjRZV8b5XW7tb6f9zX1DaDUB6AbxIlADoktJtDWxVD1y5jZXJKKV+
/x5eaTew+naMKr3yDoZKsnGHsV/f7qxgntOLkkTxdC1wxvlRorGVXZgUV6w3IwWK/IqsqBvfuwna
4Cuv8lxHpY3DzWOrLAYUAkonwMjJnr3v5TgOa6i+5x4vbRtpTQF6GmPnAB9/OIhWM1NAra749vI0
febxsoZvp0EnjWMY1aIc3U8WR+mbRlWy3e89fVkcT+ZiZQh0PRXHO1gpN5lNp1Ev9LuonpqVWfbM
KjsD9mEWZOFB6B7aaQj0o2vWtfp1LDVWHMl1tfBzHJUzX5/tUjyU2dysUdSfGzcpHjAGfJcTvbYP
thtk1DUqHV2+qTNX63XPNSCFBLM5J1Vn186uqyxtZ0+92M52sQZKee7py+8/+TB24Kl5XI3zAduz
9jDnyKShFBiv7EHPPV1a+8A0QmXkaDjEepRt9FaLtwF4z9+cVNLS59ZTuKijzwede6OvhtpdLsy1
qPW5V5dWs2aXuYkY6nwQztQiD5oDvU+rUItXouLnni8t5zDu2tJAov6gBJl31HsMDpD5XZMX+fnT
LRn0ZkBOAcHP09tAh7tgOA0GYdqaBehzT5dWs5vrs9vDxTooLWyZBFKID/FljWH33NOlQD5WUawb
gmY+VFqU7hsvF5seAdL9yzvRsmzOj2MSaqcTPg+scJ41ZTgMivWda2dCCaxNyvzQDs4aSf25HkhL
1uhBrMMxwDONhXtDjSLeaWaR/NZ1/DEV+HTJtjmh0DDbMHGpRB1dz+q28ZT/XnRKzeN0fGBTp4E7
x91BNKn5Kkoz56oc0998dWnFclAHSaIZ7aEqYqr+taVT8w/HZM3G6rmBlxatFYgmUWbSPGUejZdJ
K9rX6Dqmh5enznNPl5Ys+VGlR2mh3dedGJr3xqC66bVVu/aaM9wzDcgc8ESL+kog7EtI2M2bpLQ+
Td6Ur0z85x4uLVqUXxNgBUG/q9JQ842mg+zreWtE8ueeLi1ao1zEdWK3Z+SVT7VOfJd745qi5nMP
l9ZsUs416sD2X69u6pXuWz3Mtt/6rDJyFUPloHNDanreQNJYX54ODfB3n7706ckBm6h9GaRQjXZj
7IWbzk06Hymo+DffXVqtIR5SUPNVnm5iZxWZ6V5EYs3p4Llhl1ZrMmYg8wQP9+YuO6SOV3PzstcY
pM89XVqrY2s4QTol/c5qA+zYtB74Thm0v3W84qR1OuxZWOp5YajdLu/n3B/C6P9ydm3Nkdrc9hdR
BeL+CnTj9m3ssSdzeaEykwwSkkAIJAG//qz+nmISH1fx6iRqRWhLW3uvy9+m24Jjq74X45g2PSvY
DZqT5DQqQKX67kFW6uDguzj1mxgULFA7T+no99W0QM/JbNPBwXdhOk750iEThlRsktMigdpWYTT5
SKbxnU+a7uIUKrNey7wcU89N8AB+ZfjUpK34oPH/3ui7W3UxEekjjFxvATqOxdbDMKfyZu9D2dX3
fuD693+EKhmXHLK6rYXOhYQjvRequFaOzL8OnTN7ieuAARAxLBI3azOJ27ybgmri3XooGUYb/+3k
jW5U2K6xqec8/BF05HmKwudjE99H6rR2cl29uWbUe8Tx+H0l6bFaIch2b6edMybToE/nGvikrAJL
9nXgzXDsENjrSvV8AmwlM6b22MwABEzvUzJ+ZL/9zm7Ze1mgfesUELaw0RLLX2wNvpJYftDRf2/o
XZRmzLUe7uu1xrDTXECvgybFOoXtoWcZlF/eLrptY0N5pGdQoXP/WzTjHICP4BYcyzT2KGQzCuKL
ZjC1HPRWDUv6kzL1kTfWe2uzC9ImY2Nqwaeu41WvpZQKU+cfdV7fG3x3neY9dAyUJ+caXfn8IZva
4EF4jfp6KI6SXYiSmcx6htJ47VEQkkPpvqXZR07G7818F6PgbkAXgXJT69iG0G9bvosxezo2712M
Ri5aHDSQMO9ueo3M+hBH0wdUinemvSeDDa4Bcx3M7JN/RRwB1nTPNv9YfQBid2+3eRAolW4e8U5g
hX2Sa/o90zC3ObQm8S5EoZ5ncZpjTeDt+jy0w7mRH9kwvrcmu+iMlFtDkD29E/BXN9qRuyg+doPu
xVXUGs/JoPC2S2R7nw1L3evmUJsVrp1v15rBoAFqI5i0kpAdMGWX/nFsoXchKfJOK6iweqeI8p96
yZ8hP3bsnNozaswIXOjqkrleIa7zuq0zqTsTTtWxie8iMoT2QA+R57mePEAJ4Jt8A8mGb8fG3kUk
F2y6Sjx5p5ghu/X85E8A7g9ebHsmKjb2OAofVzJlCewvp8iD7kL6kbn8O7t7j8vLJpvOUWw9uOu+
aDiKoIp9aE32WglgF4wA969zbTKAORwIy0UwJq/HBt/FpEO/a1170Mgg3HzjBHr7I2Ryj+2UaJfY
amN8QPcxOOiNT6FRvxiIGQdX5foZ/pHT5lG8+mOWTyctw6cYYy/GHh17F5qBY1BHXAKUjYFmvTdZ
CzZvtCQHV2V3W9IpsgL5LDZKvCWwvu2+CBAyj33OXWwuuYkczxH5S7jOXelHDSxYCTIgduxo2Vtb
KSejBr2auW4j9afn7Fc0H74cmvserGWvjtpJiHUxpo2r0XBWQMk5PZYa7pFamoILCoAuJr4sT2bw
bxc7HozQvfdSJ6+UDRpONWy3HwQAhyewlsmxFd/jq0yrgY00dgbJTjxHnig7/ZGC+jVW/qNkvAe/
69jrocEgJ2gexKSEqaYug6j7fexz7gJ0RUdhyiS0TaxIvgMMfcvS+OXY0Lv4XEDw5xnxdL0G0PIW
0II997I7BsOArc/bk2UA7yq3wArVaCFtVb8NjylUzI4dW3vhOaMItMoCp+sBWBtRTEZ7d3CuWj8f
W5nd/em8EKdiZPBF7frXhAxumbKfh4beo6lmXDxUJcNU86T9DJrpxZfyWLK8B1LZJuOQUYl0vdmR
nqxrSeWJ/texee8SWhiCQb5p4VOdU1XyaH2E9eYHaef1HvuP+NmbmDsP9WALE4eaShubQqdJ9zAm
ailcR8xHFuLvBCnZXaIx75eeD6BqChb+EDT66in+emxpdiG6APEokrTRiH873dhJB0Vgo4Otur2C
ektozHRIMPEo+CqtB1ktT/1xbOa7GKXLqLj26VTH8L5ypw3e5lHRZ4J+5Kn43qrvLlIYSLaZAXmz
3hbvmUnyCrb/Byjo94bexahg8YgHM4aGnNrz7LNPTZgca0PtAVIiWxs52lXXoIkSeNuT+TloHfuA
+/3OxPf4KJJaP7YMO7GB+DSMzsYaftDH0GlQH3176sql8eZlorrurfJBak3Po2sPVof3WKhZRwbE
SSw5jserevmdiJfXQztxj4LKXStMN7a6TpsW4iDbepdrdrBvtkc65dgl/kI4aNqDfQqD8R7aCAfn
vbtDNUN3Ao7VYz0l2VcW6GdI5x97xO1FtpslkrxVna4TrEyRA4RejKvMymMLvovMOexGrxvyEX0b
Opaa8Gfj5cdS0P8hzv7xqPB9vLP62B/rloWyKxwKFSdouiTHFmYPReq6HKi0bkXc5PACzUySfBZw
vD72Rf1dVch2EN0B1m6sIVRJymCKHnGTHuye72FIxuuzIV4GbJchj3yOs3blEy2y3PIPLtN3Thc/
eXsAAAvs5+3SY+1b6tKyR/GsbppoPNhH2JvQrtyYTMtG1Zk38bG0TsnfJk/dwUfjXpQokBCFcrmn
ak3XqZJt0hVYofjYK2DPoUzTZcl8GPTWRiSk9BOA2GE/c/B89HfX6SyAwJvCXtVwNmvBat0I/5ND
xuMjo8T3vu0uZhemE+0WrM1Au6Fgs/yyiODYnbenYgsyOOmlBuveZ+pmnfzp7MRAb46cNtEeb2RD
G65KOFV3Tbx99YemvYFKlOLFseF3MRvinIzJis+a9804nVMDyeoibgbYfBz7gd21imYcH3plsfLh
5C5aZ1/oKI7V5mF2/zZkU/gVAGOsVZ1G8wtrp2fH55dj895lvW2zOqiQt2Od9vkPmCgH8LGFwOKx
wa/b9B/H/IiSOQRtpapD3WU/4F613Bgu7cEts7tZZ99b1i2MhxqRCncZQF/gPel9ZKvw36H0L3I8
RKjRoxcYPbbQq4gDdcv7j1BM/2tO/vtBAw2o3cKwBfC6jAy1TXjbFOgWw/HITxmI563MW34j1epe
jJzEJZxCL6lnSsf4FRS3dHyCLc+kX/JUJjccfcnhBpIBEZR3BUMxvl3GzHdwAe5G/cWNxDOlv449
/3Og1BvLBIklqYIYtfZTqqB9XYkAVbIyQZd6uZjRyzqoQS00ujTQG1hL6KGk8TcPyN71HITdlFZh
umBMJ9i8nVtIH01g25HNnCUhy1ZNVob9jwWk5uZpjhKv+zkFUJeusw1m4LVe8P9bqXmLT51v46zs
IejKy2RNW3PTBkOb3ydZD16YP27kBZIiroAylr4oNumt9oc8W89OChtVVl9djW3qoMgRC2qjshVK
Dshn83wtYT4UpoUcmA7uXN90+UWEwQyvJ6w2ZKZDbi/b5slHLvC2hpj10KVF1+hmexFBN6Tfju3+
3ftDLpFJuAmHOonpgKoPxLfbMD8WWnukVxg1KxJJoWqayL+biL80kLg8NO9sd1ZadGIWQTDv2DT1
lIvbJg4OFQehKfh238cWyJQAFSRoWOULzHVziLKLYDi4JrtjUvttmHA07eqWdDBD5OPvpNOvxxZl
d052oLfaPvWH2qxGPYINxm6GcJbHjrK9hDBNmG96kkx1q3l0HyF/BfLfzN+PzX13UGrZWmuVHWqe
teYPnY0bivl9Nh9cdvL2o449m0ETyYc6R1G5iEl3T7f2GNPsX7ZYPkIYYkZqqNcBQvvV4LuuhqYr
O/bKgd7C28kHPQs2L8SOhOMSZOPIBCuHIvVi/pFG3Tv3yB7qNcvRQX5/Hmo0qn47Fd3G3nSM0YF8
6O3klXHajmsK9TQ/B45sntJFlPA3IL8PbZy9HoSFIH9oDVE1LDm3rEiHMUSPPbv6hB37gV3EOtWL
q1w9EgQ/iOAO6boTY+xggpDuYlalroEcLK5w9Gh0CURZUirP+fWxue+SG+eDKh2zfgCrVojbJLQx
nONGnRzD98N7/u3HnTp4VTXDgGO4N+kt7UP/B96066FS8L8sYdIFiqVyQr6KUtZyaaLG1Kk/p9Wx
tdnlNyQUJmfX26mDn3w5ubEtzCw/0sJ9L6T2MauDxSx4J9fe2od/U6DN/94klMLLQ5Pfg74gO9N3
tOOqhlat9S4874PSb2Dd9UHv8B1eHWxP3n5ZcFuhIyOyvt5EEOpXxZkdyibtiarcNHivIJw9el4u
ugpZHBTO2xyP0TP14ng49vX3otggBSe+gXNI7daRZqUnOwhQSNgeivOxNdwFNgTvNrxZridTA1uO
O8la8M7WcZ39gx9pF9ubbzTotaSvofrNeLG4zkGLlsP76tjRlOzCO4GYtu4JfgC2JoAtb+Yr0Pu/
jq3OLrTFLCFEaTbY4WloFi5t+Hub46MT313HLTw3p4mnsrZ+dBaE3xIyHSoBQCv27caVnue3Dgoi
NTzGppJ7EVoNbvt8bFF2UT1TodvA2b5ujM5OhpK2kDB8ObZf9jgxmIMMfY8vWjO9eD9l58Jf2sN1
c2jue6AY7ED7IeoDWSPXekztdifG9lAXA8Jab9e8XdBnTODJU08LobeB0FkBrSF37BLbm1A6nrDM
8hBmDjwbWog5Z+MtTU1PDy77LkyjfBnCpPdlncZ9V455dsOjYD0WonvImFYQXGxy1td5RN39pGVU
pnNnn///b3qd4n+80ffy/bnjq3UB7nexRSNSfh/G7icBI6rhlOBV1x/LsfYYsmxNGuhet0Ptm3BW
BY3n7hpafj4cu4vjfwUtm2Cjw7A3Y/JiZv9zGzQHt/0uZKFkMWe+xtxRXYsrplHK30zQH/u8exhZ
j83ocaACT0Gqm88WrmAvPew2jt1QexgZDCoDA482cT2Ds2clw7ieWZwdW/Q9lkyhuuA3shdohqMq
MYzZsxfBjun/35nv5D97/Tuzzv1qViaAEICEUwny4fh9g3/wR2LQ742/C1oI0kBtdNYCEuHpT9SO
HmRKvx6b+vUn/1ERjKyPbjUYgiCtwjSiGCdj/3bheKy5iULl2+EZnm89ba7LrrIGBccpu8gkNse2
+17XeSCdWTaNyTctRdkpIKqApMrBGyraxWmebOkaT6i/BW4O1qpnwCOUXd939ljxZQ8py6xrFDJb
UQc0Waus9f2nAXy+Y9f3HlW2JgwVLjd6VRu0y3Db+YH/CLO52Hww+/+Bpf7jPN4Dy2BBQmDSZ7B1
EgPzlDEIenPDuB31GQ8xQ84guiZTNcZiGe7hD5Rt9yrtRvkdkuDR2SRku6SRt8ZFDvdbqCusHuef
ZB8vpJTjuLJya2mz/RyalZkzDMD1UJq4W36FMorurOrm25XBLSZsjMMQ0MCghS9ZtL3SAPyWZ37V
qXjtWaamCg+2aMM/1a6kPpCfj52i3lbh357YQ0iawf46FE57QBxwjSO5EpJPbRN0jzbn+T1hpD14
we4hcQPsJYbIt7wmi/93QsbnPGifjs18d8bgrblKL3G8DjfgbAWJLmSYPhLSuL4y/mur7E4ZYzzZ
btPC6xE2fOFFT5twVb4C9VDBEDlvLxBQF/RYdW2v0xmMOdQQbcxrT3nJKeJOnDcl2i/H1om8PdHo
2hi8EUNe2yGilddsX+eOfLRO18X+r3XaHTmB3zIDK0ReJ8KwF6Cqo08ZbZc/ly74SAD4vZ/YpQh+
k6ctgTf0aVpCnsAYZ9QjK6xGsf3CHBhtHzyq3/nke9Qc4AmtsYloTy2bOT8b2LwBHebBWV5uGSmB
6D5YVdqD6FqK2kkDF8I66YkHoFvyFQfRwQts7z7sQXAEhYCe17Cs/TGH7jyHwQcH9DtfYg+iS0Ng
OTdwcCvejul8ycUUn4csR98/aa3wD6ELICf7dr/GGDthsN6ETAeEBMF1b7/lY3qM2gp93Lejw4po
ZGzVXZ2m8Qxz3yErGhocfKzsgXSWoRQZmoDWLMqis4KjR5Xl7Ng7juwCGT7ggRCpaCqYRt76TVhE
Q3JwzXdhvIY+XOVmDL1t0anJx7NkH+mTv5MK7sXQYQUysCnnTcUZuYMj0x3Mm4tDJ9seQwdY4VWw
ljWV6tx4203TXHtx+HJs8F2JrYlTatfQw2YP2umkFNy711xEx94Oewydn3PdxL7H6pRN6g6o169j
ux4Th4Ug79s93iZp61liWC1WIs4mn/sbfxTHoKjQEX47urcu6KdIzWrWdWOlaHbvpXo6HVv1XXgu
nT8auCfn1SwjtpwJcV+U5vxgUfGqoPzPxwMd4P4ooj6vejuidzvUnR6OXeJ7KN1Kl6WVLRIpMRtW
9Kb3y03EH5y87wTR/5TH/vHosUDnb2D4IYgmOxRAjZUqgaLwsTXfXbAbRHomOysG1pJcy75Vw1g0
Gla0x8bfY+lyuYJzweMcRKthIwXMXfTdsHB2jAcZ7dF0JumbPh3DvJJuQ8/2GSiAD2b+P/Tmf6Q3
eyxdlGwBxKlaWgerF8KtgskYBKMWwqGvUEoaahbnW1iko5XxKUF1zZXjzGMLOU6VrGfYy/njaVNB
S/6UaUxsDRNLlh6rwO9ReIs3BtDdmK/PJT23Fxb6mTnRiU99dWhf7GF4PYP1eBbQtFo0TXBArZ3p
SxrDD+LY22OPw9MzN5ttlLk6GaiTzCJXqTw6Vmnew/CQssWhCqU5BVfdLxiUg6kdpYfw1dEehadS
G8HFHINbA+1meCSPxSDIMYzfv/xWI2rAhje9OZEO5ughD7oCFYmfx77qLtoHnmXwY2rmkyVUFpnn
gcC1RP6hey3cg/BaYE39CMY2pwHImmLgun0UaTj/cWTu0Jt/e3zDnErB5W+cT16OrkfEt/YEn9hD
CwNPtLeDM+2CAY3Y+QSNSvLUy4X/TPwtPVQmhzvC29G3mLpxNnY69X0iSihXQxEmao6pnoT57k4W
+RxuYRZPJ5Yu+hw3M/TFPX6sx/4vc7zQkXATfJ5OoYN5PJQyXkGv/siX+r+vtnAv9mXcCMmsdJ1O
axpsBfe5LlN+LFcJ9/40sPlMvHDEqm8Sci1uXn/DCeMYlzDcQ/BgJi/HRoTm1II9U+WO0hLn8bHm
/b98MzfQIBpmkVilivycZPgiKTlGrwb6+O1mpBIl5UFF5sR87ReLIs2paQCj+/+j9Lrp/n1pwmH2
7egi4CPhQ5idk0bE9okayeR5TYjQ50gr3IL//8+8s3H2SLDGhk0Elx9zglWlV1kSt2W/mGNIsH/5
sSrapPOcYPS27VmVAQYGM5r1r2NT34Ur73AcAM+oT2pRa8nkCGMy2Ry6+KDX+Hb5cxX5s4zh1WO5
sWdJM1JAwPgjV8n3Vn2XQa8Slo+bdvo0U5ipBxP/sgVdfPCTkrdT36iMtgG1npPKaFpKsXQlIKnH
YP9htnvk9umazmnWqJMnPTjxbKovQrVOH+z69xZmd682USRgOpWoE4PBfLnFUpQZZPKrQztmjwEz
wYqSs26zc9f12+vmw+Cy8/uPdOvfmfseBdaEzgUGYOVTrAPwUa4Jh4KP4gdZ9Huj7y7WKAhQrl7z
/Bx5KJ1b79cg+tdjy7K7VTncHhv4Z6Rn6Hw1orAb0IkzhaP4seF3cRqIIRw2X+fnWMkeANxuSeh9
Eoj+I5Pk95bm+vd/vOvUlBlk8So/51NQdDm5Ff7BTGwP/oIQ1zivBEPLCNffFQ/RHwMkwunw7axh
BsEamo75ebtKH3EXRGVEM3dwu+zCtPMFnbd1iCqocN30Wj3BVOpYjO6VvvwYoKJQyqhKAH/oeu8+
6tnzoa3yL8gXZISoDvuoIomRQR0pAd41ddJ8OTb+7lLtVTB2wgzpORqCBRLq0RTdXql6H+kJXoPx
Py7tPZ6LeVxFmWuSs1TedDM31srHKfXb9gSeatpcWrk5+jBvzcePa3gTvfOju/BNV/hAwvFY4Nm6
uH4pA8EEUSfOEXXiTOGiJ4pxkLCrKfpwxN2+dKvu08sgFNzLz3hYd1wWYuN2vdBm9Zo/wxAuj3Xv
A9LKi7BbN+cKJDlqvOfwK1YPdmpckFwWL0pHXuhNtB4rYGbGQljrzqlCIjQk+HRFnI9D+6fSVJqg
iHjK5CXcOOSeqxUP+rSt1tE6XfI17JYXSMg5y4qYw+IHMt8rW6a+CHLjJVEBF1Yy8ptAwaqYFjBe
x+1cgFcgDCY4pUP/RRGJh0yXdtlvqST+rM0Y2Qo2r5AwNVghXlrrCKu31cDCGTlyOPV/DijapqZY
dOAHroB5cUu/9yzi+S/ZGhj9gMi5DVoWUPvq1m9XkN6N2uS6FD1Eo6bSOTYFvEpBnGxOG1o25OSR
ZpnKJsNOg4lq4tZYVsRusX8XZDbJzyw2mwQvbBzWG7gE9GWaKJs8dL5hWeWz0IUlTZMRWVgmsyqT
EMAtlrFNYG06uW6gbTXneO+nJSokSztgZmOv0yIjSQreiGV1E6VIG3GWJNLc4msNlBU6Q2ZX5IEn
ZGVkT36Ms0wqt25L+suwbQ3PSg8xf9w0yZI/YD2Xpo/h3ITh/dbQzMBybgNHJTrnzgRQRNiS1IgH
MDQyfC/FmMLkWn/LW3P2oWqMbEz6w8Zv1iRcHFyCJRvacrAoBl9SMJDy12BJl2ktRR/BSazNvKsM
pDCid7D3FRtAW1DQSY01pxXfchguJEYhjVwS3me04AnPzwmnfTkki5Ma1ZTVm+w1s7TTnW8mfnIa
Z9RjMrSme10W0vYZtsNAzLkL42kph5ZGBCqxdBUV3jU0+57NYT/c5cuGhx+NfbPowqkZxfwizyDR
iAxqnmENWMIFLuyeA57p5AyBFb7c9cQFqGr7M7TVNrSZZ9uCu+WvUzIDyZlAZM0X5icRHjgz2qaR
ekljGWRw1Zzi7ifePplA0MhosNXUxcP0yI3fJq+AZ43y3K0paEL54A/x7RZ7hN8H1PHtLwbHThNV
kfaG6HFE0NJTr+hKLkoG3fiVejLzCY433iZxkcooV4/+PPPgZwTrxGwtmjaXbe2ctfGtr1k0fOtc
ssYlNO995RetC4Mc0s5xIn41s2t5W/CRZz/jMBnVV7DLN1qiu4S7CzyPYX0Aqm/K8B8PXvRr6LTd
LpKodX2F4XwQlIoikn51Ebb5TcvJ9gh3z/bskzHrPmVw4k5OfsYU/TxyumxPDgQP4qETDd2ArLoq
ESeXyc19/5ujc0PvumQM13oYOtHUIyzY9Z0Z4dpbdlEYke9ZQqL8r8Dx5hEUcu8WbaTtF6gtsuhc
3FYtBIK8amFb5m7hIWG3G4gHhd9EzqK8UgLI/ud0paJ/DNqGBRc3MLOevJF2y02+aj+p02Th/lc/
aXjzmY55q0q1zh40ETs/n0Cikclkb+02xfph8rfZv4QqUeILjDua4ZOJ85SefcqHtJqXzuLsdHGm
6Rn46UA/jLlNfgloAvRlg5Kh+0QXX+MoocPiTkk8zLqtfHSr7B3vIHB8blqjQK/xUtu+0mzKo4tU
SiXF3Hg6+Ulp3qmy7Sc+d0XWB40Po6MoXC6TkNNczY74XjVPPQlg/7o59T2cc8ygiv02gJzhglkw
r5100S3e1J/6qyRPAUG7jT+ODsS0U6y0+0H81SWwV2vhxVjCCiJ5QLrU/t0ghNOyE5TIMpEuHr6u
YxjHEDiSEpJnRci3jV3cDJbs6wp/Ot0UdJzhyQ4qrnLDUHQzrmlXoOJtp188mOf2s6VbfgcfDo1b
gUOyJv8sMNT1a6rZ6BME4tHuPPWOyLgAAbSPawGvWX6ytg3FWrTBnG13bplgXl4s8LLKb/xmRaII
OhullwlWa16xaca8lyTmmlQ0SoxXTb4N8ipdt637Q/vwqr2x8+by2sjBa6rRkWa9D+GY8+QHU8de
UD4iKy+YEHN+hnR8O9/mHM+YxxV1sewccYZLb26aeATYO6LLvWz9jpfDpoO5jJROPZAX9NQwBwrd
NgWfZ59LMDL6aJ6f2OKn5GZA37h7HCB3x8YC1qdw0YG4eDE6nQeXIMyn+VM8jV7/J2FLJu4TEU7Y
aD2Vgv4VimzDdpDQbZtOQ5sxe8b/2dKdYsmj6UvCLW1upxYm3xcwaRPxYDSBy9cJZ5JIKpgzhc3f
G/SSIWw+0S6+mQYGr20L1zGGjZJBTOmWdvOqblQnQwCHCYDE/mlSsD4s7Lz25KX38uzWSpH/kRGO
gi9k0uPmNQqo8H4Dav9yBb3eQEqFrOd51ekL4J/L72EafVcFHi7A0nY9/61ArvlDgoYR3yQ4noPC
5iNfbwLXf+U66irIIbPPeNVAI2mDjzwvhd5kWuYLwdaXPgwbHq1abKkmJGtPnKBteG5nj1SuYxWB
qudzkvbWPYiNrFHFWDfFLzIfM+8M22RV0mUgBdwkfGwD6UTpm3ibfuiO4FmWdRBSKWe8BR+6GbzP
JxpBTbECzKm5c/jDw9aKtmLInVBbIDxcqi7S6zeudTuXEtS29R6SgOGfVOuliLrkgUruX+w0eWEN
nq0KLyMQWDd5mkUvWyAhBkNzRP2rHyAWi5x4FvtBxCUhuPdh8s76CqfOND5unslONsv70vjNveo8
+QWavfZTanDEV7GQYcXG4dfm07FYZcN+wFulu4/cCrVzN6ElcsMTvUbIOGb4Gle+jsP56xi0oI8i
0dpiyBfOUByEVh/HPigG50WvBF4xpGJOBf2vzIY47z1w9+5UNwGy3gE03N7l4bzY38DXzKzI0WXd
Kt8jNr7L0nlb/kp76c4tXG99WVAI9H/Kxjmh5bh4VD1TgcPwRzjIptCTp0JaSr4aKKo0bSSGgutU
tbcbCWZdAXM0m9pNiXxwEsng735On8J5k0HVd0ELx2ufglIvcm9snohSzXIGMLLvPwOzNncvEE9I
7qnPGlvLcV3XxxTqDarSCxrzlwhSObaQhjhShMs40m+m163/g9HQfupCMj4prTdaOEiwTxZNiG1J
fg0BG4OXGYaM3rcQrTDva5TgJIVs0zzHYNFGIonXMmXakrJVcKC9pWzT5TiaFPXuxJimTLfYnrPZ
dF2Nx8mmHhwwMU85LttUF9ZJQK3a+JHksi/XFI6JugEsD+e3KbzONIAfU1MSvaWnJcnZZZWsbFz/
XcK+rEgX5i4OOLpu6L8CjbeWazhEJaERTyBu4mCXoIdc4PoCoSvrGh8ibWatWhEpZPaTgu+gzYN7
ONd68A/X1L+JHfC3a4OmaNQn8ykA77cUQo8FC2MIR+ik/4Ks90fC40/wJD/jOESIRusViS3Jgvwz
+day/MGGeTmMASIjCPyacmH7cus6dI88P3oJpBsv8Bjjugg6EdY8UnlpQHF9mnyR3XpdCn91vx0e
8c6YbU0EDHQtvpkvx0dFRwr6egAp2LPKOzE8hFI5D3cFFBbu8qQNq24Y5+UcByyyn4Le1xB0RuM+
f42y3tGzFbBeehoJDb9lE2yDqilqUFvKmDcnj2uvmvTs686RT2hohv3naU62T3EkRFArMQzeUkzX
8kUf4cQF4wIYyKy2gcLbZOvb/K7BkamWMoui9mkFssorlwTR+3na3AjCPXjVxJWQyWx4CTNtpj7x
CTVMLF4rxlO4grctzqBABqesCfu+0n5DVBkwKoKHyKirU3AyXZPrDNBd2pZ5ZmNSSTP6gcEg4Iz3
ck5PXSYgzVVsEtTYVwUGZfhHOyXDve4N0vqStp1XBh2kB7F1s8UWqUtwSBADbY2bNnEKSWW6+HgL
tjM6udAJ0A4eS2HkzReGyfjPZkBgliROxoqv1PQ1X3CffI997eyZpFwE8MDRENcLIhZm1ZoK+iu3
cVtMYbCdTWaWb33fUIInT9x006MBWg8nnkZKz25Dphx6/836KVuvxrub3sK7Kcu4f8rgnLQgfUOq
W+ktCuM/nLBee+FJH8+vRjSB/dxrE5TozY3kxyqa/+PsW5vjxrEs/0pHfR70gA8AxMZ0RyzJTOVD
UkqyJdn+wrAsme8XHgTBX78na3p3th1bPRsVVREVLjlTTCYA3nvuebglY2tNciR1P8vV2nSZyIdv
oeIaMelJ1dpUh8pMMHaJoetHsRdl22bklAo05DNovy1itGl4CNvQ3ayjlTvXi+jcYhr42qGgylbf
vJUwsr4EgLQeqiDkJWIKzCfmltM44slwSlzp34OpCV7mgSXVIawryAu2Rm/ybiaheqAO/sOwv2d3
cA61acI9XFQs3W5QtswvJSAn9bCQCQRzs4rMElAuCsJekmTQqR+TO4wh4TGAzN1IpZqWZxxxy9Gr
JHzG6V7u2rDhbdr3qwH3BmEnIXMkKx0SIPIWWwf3xzqcGUV9qK0od1gYCAzjpT9tPHlPktI8glkW
nzhtseCiTmU15Y8dU/1zsHXrJeFT81jSSYNIZbu2ndOV1tLptET/5vce4Yv+wJewfOHBOp1M4xOZ
N8PMs36z27ofVMNOHoTc+NmRRHwqOxchaCA0gyCHoheL69ICeyWB8YOv6HttCm+eGePcp0vdrwnI
ycHifF5fHS6OnV83GAElKvATsqLnWWOVrXU0NnnJl4CcliCGvwCE0o6eVBUU8l6TVZv9AucK+rLx
LuSZ9PFizjaeWPkNvVg/IzQjJOFhqqc6vm3WpUN8cTksOFqDSSUvke0mepkjG007GI/4ASYbmlfH
kSyy+0qwMxHCxnzN6pzqpjKpZTWaK2msqDPVoep2aRGRKOpSz7ytf6wJi+bbZR2X7Q0xaw4FfmUS
hqd3h43MprSBBK7ZwReqCG9U0tXN4xoAzdqNQxz1eyNw8OXo0UtxnK+E0t0s+jC6QCbWsDMY4VGQ
B3Jl8hhACLj+rPEU7S9Wm2SimZflUp30rCPKU1jkJKj/tibs/CPAHhEC1wEJeTtr3WmcRNUgUENN
Pbb+pxbwi/vaslYeYyS9A/Lpnfga6Kgl33pQBgD8rCNDhijGKlWG1YHKPy3s0iIBRtk1X/pSJa8c
LhXmJXEVTb5oPcuwyZmYCYqVYmBk+cTd1qxlSsJQRKhyCtVnsoi68F5vyep/xjCw6N5VDX3mLmkQ
xPnku2qVsNBgo3pAajlr192wwK/4RtYkHB849ifOYBqpa4GAeCQB+LsaINQ/NBGt3CFqq5b2ebyp
VY1pxzkvEWwwoqNG+9LMmUeRisIadY9xj41BiehuZFu26qXTZFz2Y0OMPGotLcM3tkmn8jns1uVb
KxnUdbxqpf5mXDsv+6mkPclka4NzPZcFz2ZQO8ytb5q4xFciashbNeZGmZqWGR3WzGGQ9GK3WCaQ
/M/F7ViG840r1uRpjkJvdGrYtk0X33VdqpB2m0LmWNoIiXlJM+69S1C+lAgItsct0oAcKmlFqo1D
/Zwaa5x+FIET1c8FYT3JbmsprXLuYOc1pqVGasqhQON4W8NsDqsuCvroVDRIHD5PpR9fJY5PlUfG
xEGX0hoknhfdbQ1By+UpuVk3rOsbEbJAnAyeN81356L6Bk1tIL+OKO9FlTFZ0voJ8WoVyqAm6Hlt
UywyFmUJzmkPfIJACrqJKqjvk8bRLVPY8M9twPpdV9R8wFYr7GmkwOTugMBF7CEZVt6e3KLkG7DF
L0h9MSFHSBCHqGFE6lH4NIRl8Q0OLegyyh7HZN2o9s4YKqF6gGWOO3YiqbJp84jQgVCJHmqhou5u
NpHu7lRh9dlO09h8R+S5+SBzq3W+WoKvMV7FS2uvLUXbJsNTt8buhaOiMXm5zWg8wdQza9o50e8h
v5c8bSZXojjB8H1BfGOyYgKBk1ADsTTNvYNuCpmiyRW7hJWBemndJtKQQVNxxHBI6ttoTmbyEAnQ
UkFzE0O5HBdelqbDl2I91fAoKJp6t9Ioaa5lA68fy7mWfBdAjzX/XNH5LBmpgMV+g/sI8p0VS3S8
G9D3hViadfhJ1Wiub/zQ6DRscIBO6WIVchnL0FY/Etbr8CVytloy3+sArbuIu2VNmyXpyNe6Doq3
5FoMHZIVvgnPnk8fpu1MfKRAOYIym/u4tQeJlJskk1z1HyPDlk0ThNBkCLqh8a6TcfI7nN1GG26C
T3ZwbC1i9OUJjfZrKJz4MpVEQlFfywJYN5E9vL70BNONHBVQ706Mj+OPrlthZAgsrmqGF3gPygZF
d+WiQ2Ni/w4wqNzOqguLj77qNsmQaO+X8LavXDw/k4Jy9hEgBIa9AyypgPU1JbuVo2pxdtDKZ2EZ
zO5ByUJMUCphWhqXvKQPNeEc8xkUNfTMHCxy93JRPMxXs9Fot/AFfUjX2/UTXL6D+HVScnkkJNav
SSGCZ7CZzHYzFpC1HcgIqGft+nXZ8TiBRfXWLNMr7nl7HoIWRE3eIFIerj3xeBwrKeeMTejZ0okU
7Rdoz9d0ZpAjTlPs+FmtE3kQ3K13XG5Vsh8LmInsOubXmxlBKTfB1NFjjJRxnHlDpF8qNDD+MpUj
9PDLAgerlM3oVj85C9Pib7DEAdKgvYurLxh2wGmILx73IXRNg2NBRkE0ogZBMwQ01DxXK0dFGgEc
Q3FV04YRGB4jViJXEHawHUtKIIHOhiOSd4Ta6ptwotMLAgWa9ilMRtgarMgUeapxIWlUX0vzDMe2
Ny5VQHujCwpBEWfRhMt5HsfCjftmLpoqC2Mxubcre/s4Dl3fn1chtg6/oyX6Ca2y6y5RKdwZlWUd
7ZNkIuMBpGDhHjFcGXY4JoZhrxhrdB5WSxeAAIqo493oKA4ROL6c8F0AYCsmNk7Ajhxo+Iv35kmT
qlmygdmgOxGy9NsNDPW2d8IQBJZ2CDs9l9u4YvsUCW5H6+iulbFFh2ncKRoDlLBVPZz9VLEn8PFn
aF7gWArkDtYjUSyKL2SDQGKfQPPln4GcrgseRJoG7yZRZSiQ6tRuwLp0Z6fhOGDmVn+rtln3Gb4p
WDgkbYU2ACdmt/RZNRcTHPnnepV3MP1LgNQ4PtnjOsZzciOQao+w32LhSZ0SBiPPvZPRdROSZilL
dO4z+jYcPm3ebFq6o4HMSKbhuJoO2xgT3A+LZ2dxnJShZb7AI56CW9yHcfAyxqjQ8sVJVWUiXjjU
a4b79qXmMF7KKfCM+ksHdC5O+8FW1TNdN5weJSE8OHER9CzrZdiF+Qh8d8nGYQFYm1bcr2XeQC5L
L/E0q+QRETf1knr4mk876wuGVjjcYlQwcgrMD6KQE5IyiJfkI9KZFnFT+cmJHxwfyr1qFKj8lumg
E1nciTZ86EpHYQM+oc2oat33Tx6WFO0+bDTtfcpgH7EAkq+GrUzjzsAwBot6RVE4elHMiIqXurir
RlpvxyCm63AnJ0weUj5FDgkAU6U+KIvq6j7cigFMu4K2wwFRDCR8gBJYcOwpFW0OE83BT3skkjq1
B3dz6jPMCZl9G1yvCSI/N5McSQds8Avt+us3xNFS5YGSU4OmHo1ef2+BiLcZFENG2xTuQkF4pjxk
aGeZIcOhBnNoeXOhlzovOC/MjcN57XLFpqnddVGUzHmIjCXTprPqfbVHh9GhVY5hKAg6cXcNvEP+
35g3VS3XU2GoSDIon0rJcniLUGyouujB0MBwfyxPfFmjDTWLmeKDH+IR/JMZtV2KyULQppBAb00+
Yxl0+3i1wfwhatZ2BL1DEJsICc6w5fk5tX0HhWKLma/Bw7RHnRhnpFPyhodT6NdjGyRR8mIVsolu
HQCGdcIHr+MmRg2yRuOFibpbXwk+jSRpBRRktPurPzsa3yXZlvjeXnv2c0HGdkXxBQb4lja+KMuL
7wONZkXZiGODxy0AWJFhesicSanu5fCj9ujnwVb1oqcfyixkRjEgGBqm0UCtuyB/aVQnLUebXBgO
jxKlYtJs722F+dq3pnFju4/LeCAAiOYpGpAuzlX9GKPcx14OpYjZfkJpNH9UU8xckppAwn/cidgm
nwOAzTUCjTDRMm8SBsXty0TsSB7GEiPMx0U2s4YHh0+6MBPLDKduCEEn1R2rHpNcLJJ4ivZKoPHh
OySD2vkMTWvJXLZhKjr28B1UohY5ZdwkZzdhNnqL6jrhtyiLYv1p6JpWnUQZufFIbFf23yJKgVvx
a822t2NPbNqJ0JHbkcJv7ZFYbWuccUjazCQq42HnbZ+o+1obSLd6RsXyeetA0s0SqjG2rKNugGmS
Kon5kXA9FZ8jgKZZOCCxo1m2E9kQSI+SFU6d3dFNZeRRTyG0PQvEauzBj4OMDgpzI3fTtXyjL0Fl
GDvVLWbb2UR7UFp2UMhTBdBjwOgKAy29MrKfVRjaLOJ9Q1LsuTs+6StGOzAYvuxpALHAvK9JgAkm
HzC09GmH0MAk9fM6sVxVgsUHs1q5HaZ4JXSASWHorEzbqET6H1CJoLllgdL6hWnkBHyIMrb9LQrb
Wuw7Vln5yTkMG/OuBO4NvS0olg/1MHT8XJTd0H5yCW7M2YdJq0/UIiQKCB40Fzet9ht7aKzoy9Pa
KNk+o9EDvAooHdXyDKgt6TGDieE6WNPMYjNPJIObDfdTjsm2SOS+BcH1asotvsKTk+ogkxKWrv2u
x3BT2yMKMIUba0QzqQc8pwdMUUAvw3AYtZv0nyLcdsgFJava7RnzQCC+C3byXm6buEUTzck5JAWg
9ZRT+DGG18F0Et7QhvPppm3EzG63boSXQBD60Xx1tZXAtFsLM5y9KafVV2ngMJzA1D4EjZDOOllg
+6h6/a1f4iR8GGEkosP91bw4AKaxsiUBuLDJpclk71yb+15dMxKN5vdMFfFwhCHp5g7zMNkoLxc/
DbehhvNSuhYtDY7xNrHoluggIHvM202dd0kp0XBOs55QG0V9HX1fRWPjc7GVzfqESUtsMEKqCrW9
RwOLyrepHWl3pBFku0daOz/fwQFDmc8d7NVR1QwsXm+DmGj/08+smW7rxfZit1mWABSUKERSDK8t
5oS11iCuzia+s7TXLjMeIbhHhUtocruFYZtB58HB/4jjK1V8SfYSLP37bkHK9TN1banvlNmC4SQQ
4bhdv2dRQLcjjV+yWou4eQOaSADJsoRMGrA5OplMD1jn/Q41dYtHI47Qa4Pv1OQukqglyjwhgcI2
SWYF6c/ErvdOTsCvUEMoJi9aLB2BdUYt6nd7fTK+CwsAGr4IrDzOo/QBBioopz5FSoXGotbGSEul
tothTuIiZJ4JzAhoHoWMgCkWlXNxH1bCuD3OT9h6Lt1QLx+mWaf1dtxEz17VanmMrmVu7MkDpF9f
E9FPy+VqRxoddG+LtIdv05yiDC3XfIgwtMLDFrP4h8R7KU66gmjmHuO+Ht4NKIo3YFpzC7iKIYM1
Zua7tWROUmjkQgecf2qB5Km5egLjJ0AptCBf/KkBSRcPRMTFwIZULkkhX8REJUQTA8VoFtBvoebR
pDWkq3E6JqDERBloHMp+AEEqgRMDqaHmO2CKrSYpN6hbm5TheDVbWnYjhEsp8hbQcO5XKJ2RczWs
Ma++wiwA05rUOuQxzTf9YljdZG6GFT4KUMpXFuQqqsBKyv9NKwOnacKSG8xbI5NRkNsAbCZmLjJ4
fkfPEV5Nzouryukoq98RZvTdK6YRAyxQL2Oo1Q4wwWahFyAFOf5bYVe6eh13B3jOr2tOeTPadPMV
u2DsOticF/Ax+HNkvF9zFLmPh34cdLej8ksTf+bL/s/R2X4hPrIuWlYU3d0uqp8SoBU1+3NqsIj/
QlAeYTwqi1qIPZ6PFOiRXOidxjGtD//6yv/Aey3iv7AfgYGFBuRKzEQItt9cjbU5946MsPPUIJoB
oV4aJFwIOYcPqwZmi86qITTDoATf07++iD8izv3CkSxXwN41UWI/Ipi3y2vos+7Ag50zFGoYomMA
nvw3phl/xAv8hdasZo2lFkV8D2+LWXwyfixsPpUocGGEoK9Gu3Ay6VCOrn74b+7wH5BifzXaakB1
xGMkZHueIF7GwEFpNwNk/m8+0B+9+y9EygnhlFpUkoEE1b+1KnhxyVT8OX7pr05bqM/nfioLtsfk
GZ2C8sfadtGffPNfyJImCMwwWs72AJ934CBj4hEAcvzXC+qP7sovTOdixViRyZrvS0o0HuZLkQYV
Hvt/7t1/2e1hO0UguuG+hFsPm2kjEZi6jZ/+9Zv/wQr91WWLK8xOp7XBcqmEDN81wCSXUe5DRGQl
YT+lk4Ww4AC9Hpv+VNJkxH45AqqkdAL2Q2yPZF/2Gs9K3zcBcNV//YF+V1L/P7i4v/pticZHwIPK
eN8nsgL0LAfvMFXBPx8+MPwlRsmN/zPEwcBv6qn53Gz15wArjR0KXdsKTUpZ7RA0+r4uUTWFqRGo
xf7z6v79x/o/yo/x4T+vQ//9P/DnH+OELr+szC9//Pvnsce//3F9zf/5O//8ir/ffIz33/sP/etf
+qfX4H3/8Xvz7+b7P/1hh4Lc+Ef7ofzTh7ad+f39cYXXv/n/+8O/fPz+Lp/99PG3335gzGKu7waT
u+G3f/zo+P63365ZpP/+f7/9P352vf6//ZbhPdT37i//86eqf3wf/vL0Mdm3rv7x6zt8fNfmb7+F
4q8x5yGVmObzMMB/f/uL+7j+JIj/Ggdwf5BhEkQY9V/diQZk+Vb4UfBXSilqeDQHTMSCYonr0V5/
FP41DEMJT2sWsxAKzYT/9r+v9J++qv/66v4y2P5hBE9B49Xx72YR/7W2RIgLQBcdM8kAxCYQ7f4z
h99q9AFXg6567GHunBrH4BJ/MBNwE0BE8SFW9Bvg0emGTtJ+izdADjOIW5cpkeNrIJb1ohAc06ct
EcMe3kHypY3rN8xAFEwkpkXnfKmvpEMR5H3halDyFGUfiGf3J5BIwci6vuMK3CxHT/vm2zAA08VU
qPFEMr5Wa29A7IgHZJdZaF1KNpnbGbbrT7FTDBIMjzotGSe8uiEN0A7VXMZp489FVfmXdWlEZqx+
B8CBd9QsBEuONeIwmSW6c7yKsjrAaylyM3ay6Ia7btC5LjpzwRi6vYDo/N40RtwLoMc5aGjhsZko
PUSdfu/LgrzWoBRcRgNeFqCy8ZWsVtxXrBxubEWWY4+R4D3Kb/2zJvXb0pPqeH0lcXhH2kbsM7Hu
fVaFhyeU7G7LBJfsHH75uhL2cya1ONTong/J1ryJEjdwE1F7URjuRNnvHwPzRX4Af2N8/f0qE+/a
C0ip4t756d3VeFW76byEVjavtdWIv2b8MKAuztHjs59xQzGHwsgFpN/QGbBWerBcdNVemCyqYxhU
a44TA1+PYD/xra5gRil8CErQC6Qatlkwlojb54jiNjd9RffcLG5f9/jY5fXCTYjr9XDD39nZtxcX
w+cmHbHi7jce4pMQXD5DoX62VtM287xrGTDbjh6WqsMgMsALQMYSLo9AiHgHJV4cXBvB8YQzArzv
9y/v6gSbqlHA/wk3t6kSftjWnkTpBJTyZyM6+M51+I2Re+9V8waaVZiFMxuP19s6REYc4PnYXgbI
TvNo7t+2EhjCgklWDu4V/5kkXv1kcNw7RiO+kM5XAqNP/R6tBb+PWevvEe8QfwvHEHcxWe5bw9zD
4KnLFo1OBn/1BSDNQ4AQ8iUDKBQeEbRNMHJxc/dJgTG6a5CdcyH13J4DU8AIBFAuSCw2SF5oG6i8
LYDBMoPpzaSj5BbjcroruYRFnwQStA8EJznBtr2fe2p3dFqLM4e+5a4dJEZfoVVf63Z1GZq0+igx
rs0Yi5YcPd0KRFCL8h3utOwwiGEtchaOxUEg0eQ9oqCdpKjy8NRQ1ozAJBQ6rHHTd4AGpiwZE/OB
WWMHpEuWDZp/uWUgc3epSBJ9cVjwySgaWKWswZT2CNe4EWBePYIFGb1ONnFPDUj+O+Ds4Op1ka++
lws2wgZSyxnRs8GhBC33yZeiuceqt6+qIsEOTde8ZC00Avk40/Jec2RpgOxF90EPuinXI+Y4JYTh
uxFMtnvi5+JJjqLC0jLywdK6zeemZUBhQGJsvdzugXKAJl+EUR63i8mA1GDGj2OjypSCk3Jp5HKo
KHWYEA5lclNHW7ODtTi/N+AJXOhQuE8ImKn2c2Jh88FEeUJ2RNegr1v5nbNt9Nbj1+792rEj+LY/
QBXXTwGOSpf6ZWWnDgLNnRzkPa8jkg8l4Lxg1p9h2RS5nWsHtYtg8LOLimnGFQ5qHy3YEhEF/At3
tvhIwE3JLKZVp4XEL+MsR8hsg+C+4SMGvbRQp3Ag8ZvWUwwCfEhNSjitgrSHPQWmLiFkirJMomMw
Bc+a8vpVglD2aid+ijYWp5tx1WcBZ/IdJybBgiNzDsamP9Sb8wjbGipzigddvDAwTiFmN/5QQHLw
YHllDwrJVmNa9GwD/tAaqOam9myChtxxQCFPtN0kzLAxq88UtYjQ4Q5DRt2QbY9Cra6zKam7d/AY
gfOCTl2R9RBVgcjBV6w/WV3LgyWTp0joGIXB46cp9nRFdRNWir/C8jw8ok6G4QOCJA9qrcROW6ru
cf9tamPdyazrm0vlawyAAKc8l27eUg5LmxPmCuVDWa4kAwCZAKqP169rJOpztRUMuxo8J92WNGUI
D4DNSAjVUji7FDBDm9IxhJKlFOX3zYb4TArWCnU4m5xu5Eu7FTAJAU+CYKusY3vakq2/2xjItCEw
0KMFkJsrRC1hdAjSOyq9Re7mHvwMZqsD0GNs78IsP5bY3gG8WNPR4PMmhJ27dY1zqbvliHpXHqai
Ww22KBvPmNZFOxAb1V07Q8SYBjVsgEEuj4IziB8KuGbVUxzrIRYU4lWeKjpVV0Kyg/5lBWdSFogg
ogt/VQvtd8Ql7gfxZYIaYPqsl6E+qhFpwnqS2wuFT8MZYyN63RLRvahKQFhT7MOTCYYZ05kSfO8U
AXbssa61P7CNsOMa1MNt4cftEDGx7JAH0EHwxIfckkLswi3o7ouhL9ME/N+bHhcCy4cEZysdsSHA
KT1CkHLS2xxh9lHIS8iA+a6YxKbT9UmF511zBOWzeQQd7amz1t8Db5fn2mztuwWfPR0LBkB5HD6D
nYjz+UpBnKKw/ygDP9xxpA+n2k9YxU087pXdxoe+05/60tcyHTn4kH1buI9IIWonBcEGfrs48DXS
1fvwnAycPNKeN0WKlSpOHL8QxJBlvsippe9gFIizjpPqJeTrV4Lu+kw9zP/SIrbDXrK6f7zymW59
iUONjzOI5sV2nRzV41NEw7jMkGeBMPepLi5mnB9X+Idg4FvdUR7PjzVAd7yAYLUrEx4Y3n/PSP9g
yTrk9TIsnwan+7xtiLspqv6CGelL68X6QGix5JisgFgGYntWSZHGV4sx6CXvsFfBiEGSQ6qT+OQE
pB3Qa/QXoeYHDWk5FOzhZ5AEct5vb6hgfV6sdbUfJfsmiwDL1CQRRgCUXGN1AO91XoKaBzCyFsFe
KVnuRrbSU49hYIoyjWRUGv1SuEqccdIMu8BFwR6qIYw+p3Z528AB+wYhyYgOOKnVZWPBeiR9EV/0
gKmGiFf5VE9SIgDP2VTKavuppDopR5dPAdPFZQ5rcs+GZNnFc1juobLweT/jOXdl8dw0czIi1H5W
B6iCQEshXbQD68FD0sShNnM2/hHVybDrKoFhNuafLO2MfuZ4uN31zQo0s/ABOcbIlZ3SYSShu4ot
QI/oQQ1Fgjt9Ttae//DB2u0HFL4ZE7raackB+YEng3gYg8FHItZ9hDnwPlkwVKYY8+RLu54AXEDZ
ZbGlTxEzd9UG0d0Cb/+d5pSdIA6HQG/s77pYXieLSBeXix4QBYBzAmp0/ozAmddGAVHdgnDeGdiZ
HnlvEFQAE9O0rnwP+RrHRK+LVIak3CLlxD2u89jsoZEEhQKHYhaUos0hLepBZ2TbYRyI329xjzGf
N3GWDAobrVrqM4ijVTrHzh4SKFhuJt/UNySe6buvWn7TaEg/qI48VACsyOEjuZ1Z2G0PmD98H9p5
/lHyvs8Q3wK6RFSncQyL1A31yk0k1/h29DGq4SW5n1h1IRtqN8hiHUZLA/3kaXAB56SC1LGcs9H6
5AYPBqNSL8Jlt0iif0AvF3/t8HT7UYByd8TcGatrpFtwHAaXBHsIbMB/Yy2J7kxbQCMaMJaEObJM
3Fkmo4IRbBc9YMdOx2CL2V0yKfAV58DUX6jQ7S2j1XhfLIUpMu+RYLoYMn+vQU7KpxCJdxjVjA8W
A48MWq/mru/cdk4gQoIcYKp5jrSqbUztEsxPLFbDYy8J+RpElaIZpoTFDQKel3GHp4poszgc/MNS
zuTJYotCazBGxRu7aqdRE+oXhiF4iRJp80dS6/gZPTG7gM4E78OGzdeAiqZLTYPEJhCrkuTByYke
BKFI61aDwXQTJGSRRhxR8qkerpy4XkxvmISJdzwotiMDqwQgHdSnD6CJbTdmxMqrgsQi8cWJF7c2
bgeimrsGa43BXSm7/jgUsnmoEWLYX9F1umZ1EjV3VcvuAqLApRN6O1X9DD8VDT1JKpqwyle0Sk8k
MHmAHN49t3GSVlP/vW2mMu+1Xs7JOtQ7UYHVD1GAS8ulLlJfsi+rrn3mSPDcc2hLB7G8K/yvXdlT
1IyjxyGN5/StLVqQhSBTvPQbCB2zSL6bqdl2s1qQK6aq5Ractu52Kc331vYBvmlL9uuCarzEZAbn
na/eFxNfw9eWJ7EhFKWd0cMY+oLhiMpC155Kyx38onpw16qZ7GV/1TMv7G5tYOkbh5t7g0qlve8q
H/+8siseXVnWt6B61rkdBIoyX5e7NaL9AeXPoxj8Nx806kroKe9W7Nd8a6zbeciCTiJg5WmYDdm1
kBbmtZ1v1x7euJAP6VyVGPpMYLDdTzBuPXixBC8FIyrlwvOsIcOABCZzu7T+HWdnCzoMpMO9iPej
qlrMAfp9R+QLKKaf29V/6g0Dy5HrNmtq/3kYB8hrNE0hQXpee5AWdN3EXydXbeexbyBc8cXwTNa5
SEMRvWx2+Vr02/BgIbBFHxgUWYitcDdNDZ7m9r0GM2iHec/b2o+QM1iI/CzS3TDz4giQ65sOqthN
PVMy9rcNPtsRpjblft6aT4AYjqKClhpuuu0XcIGhvlqhWgAJCLI79eZr+gZ7+DWtSfQZYhi9l0Wb
Q5xXnZoemaMra7+RFoEDJmCfCkd+rgPW4DZeRrp+HR0YrBDwPvRs3ID0a3+LOBZywvy+2G88yqFp
mPKr/hiDvcKnNiCvoGPjgCHbrQPLNG2XVuC4mZsdtJfhHdKjlt28xeOpLVFNGjqxE2kTABbwEbhJ
ygahfAQGEfSqPfpf7J1Hc+NYl23/yoseP1TAXLgpAXpSJKWUywlCFh4X3v36t5j1dXdJ1VEZ3+wN
elQmUyIJwpyzz97rJGPAoFCdlqXFyGgmbYozpDsYZi/fRmlPKaNcbBSJqc2+y0OO1PU4/lBC29lj
w3B/Yixp/N4xw2WfhbtKJaPSusabypNrN2TOQjfVlUOIJDVz8+RWRQ8kkVwPMtDn1NrdliRltWiV
ZFoE4PxWQeByHncF8Vb3pxT9HZYjkoCufoxjd9/H/SfWmjcjtFZFxSYR2+wXGjXFVW4+yCLYx5Ln
JkrOTeQG6wwZSDGSfVKxx1CwWo+0niNXKIQPRabsFTe5b+JyOIpyUm5LIraepstPK01WxP3eTWXe
hq4T+QBMIq8lFc6cfPCJR9UeMap+iYb+WKnuY0x967V6tekLc1+mPOacDjukdJpdFnSLJoMqEA+K
dYeLaplyQhD2U55TB8sLkySxDsfhaVALP1c03MO0haE11GSTQlrrTl5z7CeJW22hO5EJhSBnR2JL
ft3Rh/FqEW1p6edPTvCZn5kIs0h1zQjzoQzN/AJ+q1tjLN1h1iwRALJ7VQvXOePdJfRvn8f2A9bp
Q9ll405Xuw/0OXaolNMzkfQG401j/GD6/5gbynwpE/WZoRS3q6F50pTqIk3tIxf5Y+W6r8MUfibC
OfQ5nYuBh8RwP8NM2zKP5p1nur4I8zbDOhjdzl37Eslq2A+EXxnLG93KypptSAr2qVTw1tmalp5a
1TCoFYno2bkkmKkYNu6KKKXQbDI/zSyd1Ezlbnji4V5o8mktssh3DYa8Vdd7GbbGvsx3oFzWtRS7
vGCpuK5Ymyqc30mejR5vh4F5Ne+ToHrmYN61RbSRubwh/jMuo6xfdUbGY7XbxmFNloJ1lUsQdNkm
m6NqlRXSOhUd4S36NELV2p1LMAWdqV+pMSygWVXLlby6ye3yNqU2x1XpoXnSNmX2GTjuWrr57hrq
rmO5gHdNbQkPbYEJdzdG8QM5toUyRc0i78IXKzF4iKh4bPJhjdgU3DNMx+Nqmqtg0PNF39vlhjr+
oszKkethzW+5tebkpMcgv+bZvMGzv22JOXj4ih6TsLntCVERStgznsYOX3W+TOb7cgbVPkWkecin
GwS3okvOc2sRp9ODPkY7NQtOoou8IDRU7DmYjiG8byP2ghHv6jY4QsIfRuEyl7a6Zyto9vTDGCsK
FqFYUos2JbeyNRiCYFE2NmdvFCEJy1INFjMk6Jerm2CRpvAiWlvBg62kennblP09IqG2Zt2Rtovw
JHss+RDrtGhAfQT4oh9mpahhW0QSAcMtFJofJ3EXpc1dEQP9fJSO7mw7qRJBIYCD4FDZmGPZZ7DA
cMpNUzcxMaat+5HpvbMNbALyOQyR15bJyKKNc7kTbtMfqVSL9wlX7iOEh3rbaHO8a22UYTSC0cL9
P+bFnV1H0VvQ5NozEpvYZEWnn3XLae7rJukWST2zdbNNVNryNtjhYpx2IXAarOS/3pJ8oDKxPVvS
/mgV7V5Doerjq/mYYVbsuWyvk8aCAzyR1GVRy3h2OpvEaSebq9H1Khq1Fq1cpNUrR2WLOebL+ZTO
ZXCcyBgt9cyNzjA35o0oNfcp7TrrmjZiS1UfVQ92HxU/mihLX8IprdajI9tVhO1zgSNSB5AwKJc+
Vnj3ERGpta51Gkl2QqzPSR0FvtWODrgRPMKU0qCCXUEbphJxWGe13R/o1hEcGGrTUVbPhVuhOhCL
iBZMHWIfO2twZ0MYAn1XaZ6dj9WmMSv8znizNlWSiwthtY8pTIIjHynYJrLpyabmVBpqSMOrEWPY
FpggdzxRmj2+3mot7U5PF0QHtCcrGfojTUexjHj4riaBRDAoOjKJEaa3kTtNd5GU4dbGYvXeda19
G5nNE1l9vfHtTjnmNIM4yynjAwrjXVnoF6sO4Bd2k/QxqHJxVygaNW/oJYid6a40G3VVXpfMIXWN
a8qY7pnlf8MeSDhcXD2vN4z6FK9rHQpXVoPs8cxl98Sp6Ic17thlAR4qkpl66Hj+HRpLAXTh2sYu
TKctGzlRbjqz2TrYoLakph2SHEI5sd/h5yDgCLAA4242aFvysjq1mRoesHEzyHCKH7Fo9VuMhjpa
cyGjRdcSs8QHPyN+qWbrB/oQLkyRFNssd2OSfXN6qC0QOMnQZhs7r67eaxOWBAmgfsuvJS2d9t2e
7YDkW2SnLLvw+sXWRVLvwrrrmatwHDgz2QthacehKWfPFcNdmMP27BJs+UU1wo6YcnNb2Hnix24i
l2EDlqQLSYG6UCAWcd4Vvhj7cBcnmfZCGkvjqVsny/B6V9FbqzyOI69KU0kC1AltUhRqsgqKrl3H
rl7vHIPHDf4y85RN/Y8OMMdti793IUN13Mqp6KmWZeLBRL+0k+msMCunXj6l865qWsyzrsyXSTzQ
hcqJkvwqrsKwHeF6wLGc8dbecua276yQ1Am7sGIwS5iZMLCx/VivtZWddXdBV/Z3rbRS8vip4WXR
NanvJt0Sk46968jQLJCspZ/aNbFqO8r83iBvhNbC2MRSzButQmGqg6S6KKliHYPRDFa8n6NscAGO
qWUck8LIDxgNf4qaNG47iWzbBX21LlUbAYWeKzezlLujK3Zcv/q514bu1KcFcdMSG1xkDummhUOw
MsPuucNH6bGVyzkEMGpYb8JyhngaX3uCs76csrpAmZzDfauM6k3bp/17SKYdskI+azv2VRXrSKg1
6aC6OjKKSlYUqCs0rmVPEGelgwSg3i5mX88KAnN566yUUDGhV5TSswJYHSMqxB7RUl1qkYhXiZl+
kEk09m0SjVtjLIcl4AjtFZOasySJP/oRJlXc/lrt1Rb6bKmSr3DmatyBwmC18zA7fsu9YTWWGLBq
peK+HnXOEQ3Gvu8NkR3DoIR/EDVg2pkFeSFae11mKVGZuvmRDkm7dNtK8QpSJQuJ+wvDGhSGa4wk
2yZm9sKwMVtjuh6OPX/bA4avLBMFYEWTquaPeC7xA2dZsJKWeYhyguI8nzv81pBlFn2IC47AF1e6
rTR8yP7KfKpH/Llpa110xyCum5VNSAXdTvFdn2bNWuYmLnjbja+7l7FQzrIsLjbgHN/AanOv9UzN
tAZrqzK77ZvaduVNZc7Dh9IxydQUNgkvxoyhWMDE8DiVc8Vqt4w2DE3lPMc4QzTbVlB+Y64BrTC2
lpyNJ22+yqtNlj84Zp+ju4rswaLz8TMV/Zm36Z5ZT2NvRqPPdjlRbB9HZ3/fV/07tIXwJm+oZdD1
reGh7JXxpozxAKtz884im+sUl18Cilvx9c4m3wHfQDzNXOJnWFwBtzutfhJZ7J4NReS6F1ytykR2
EyBIE4Ggx2rA6zNWVv+cD9NQeaUcTNPrxBByQiSSUETHewsj5xOOyoDeGvPOnbwY/UYr2x1JE4iI
ddvgv83lzzFKlMeyb9tNQVh311lO/6yObn7RSG8ztRLCujFK53MozLRfKMzin0GpNUcIPuJkl5q6
09IOhyy+5Rh7uMr9zUbmqJlCHqFdyEcig9kDw7lPt2biW09TQLvJgFOMHIEQNiYjMDJQWLxH7Z2t
KBajGXLVCzNMXkk0D5fKKIZtAZBhGSlCXVcEE0/SUBvftVT3nNYDyDVC0VSTcd19Xr0ZiZ9PvQWs
2aW8svUiIwqjFPAFUDQiTh3dYepugrcKvFKjsa4n/gdBTA7RGE2Jj5uVn2Yn7CYlSXCOTFc/9a4I
tvi45c+Oe/LWUGvxVOl1uuTK48jOuDZpffi8bs+ce9a6+qkIrmvIuuz63iRhTn90RibEA4LwcdZz
2uTJnHNYjHX22rdD4jMTIqZsR7lXZv27KTlZ3JwUD02wLLeM2csdmWw4DKILNyGJ7RM3VfdcmLwX
FWtnT+qslq+TWRrte2dhF1UuvEy7x5zMvTyMVedBMzj7JEPrbmEYs92yca9/L/is56Dh3uWXOX8e
9yDbl202zWcxOMzkjNcKpFtN30fWYk1kvDG9AUbCBq0PFy5LxSJ/Hh1tKa+zctXIXnUVU8fsV8DB
3gOkXc8tsmJCy3G14pkxe23exmoZjsc6AwFPuS4+QbF1rse0OoJB17bx4AdZxIsG2jTUN+5YJh9z
0ebQGZKmzE6EyBV/cKSt7ZMpZhvHTCcZ3QJ80E9lAPnNWSiqpvkYFWS/bIrMbHiaEDpPPe4LYl7N
8M4eAlSU4K4ekr7zFSe8TWJHhz7H9NSSYPIJt+AUrN91Vp0zkeUKGmnh87m+6ZIoJRDRNPWTmpOb
vSrf2cNM18PTtJmVR/zVg/1YWIJwa4ovYaDW7dN9JnWqDZhnFiei21rk5uzEfRrMVK+PjGnuO50/
mQclKF/ysCnmG9FrmGJH6XQ7J5YEYco2ULWHeJSK5k1poVZbGFnh5A8Z7F2Tr+V+ltx2F1o3m0CR
u+RJxdn/Qka9vVGGXjE27IgFDTGzeRvbLi5+e8Fa3AgdoiouThiqHrMmLWAEG3Ij3bArrdyH2HR8
jf409B0AQ4N/1fRWbtZucCbvZ3BZiyFTZ9BqHX0RI0jWwkehjNdTljtnxG3uEebUEH2PCPN4E3WG
sxOiHLPHoQGXsBZDqhLGhjmULAfGH1m3RvooGIjKtjroVVUjViZWVsVeiqu+ZnKniYwYZhIbvoNr
AYp6HkF5AVTRH0n8ViTZSLIEB7QSp/XMyLI+gj5rkO8H1lvQRoNZ8lTbzV4zsxCTJ3W9eo9M2zJO
YJnB9ll6VH6ac6idlAqqGPHuPrl1J0K3K2KxM5OwIqluWSc/qntgSFO6Z3paWig9ZXwqwXiIZTco
br8reNe0W0GV4rduKVyTYEaod2V0Eb1uw6HidF8Y0g4dLw8NVik1OjdmdYEfV/V6e7ax94RDNmxJ
WeWkqwneQTwqSgVYbDMy6vgcJanTomZebZsDgCOVTEsQTET6tCuQcWpXrqJaJxSRZq3ItjhosktW
LWYcD3FgPUdl+4Mq2eCgtckH7Ql8iLEJuqVrT0tKOyuitsgeqNGOM7oBa7KQjWNr2gptrH1s20Bb
Zot8XDUWF45mzCRvelLk5Ph2MF1s2atenCGhU4K0ntIZb8wjKX8lgCGexAdY/ptoisQqsZSfnZwJ
G7TapUXAeK87bhYlt87WFflaGxqMCwmdCer1fkQEIdtnQTuyIH/X5PnZKLQVYaD7qUmHZBYFugQs
pxRgCSTmM720P0qb1a4qFVXVehNSWp3SZJNJX1CqsFKsc58nuyg9Nqa73gwmesX3Z/yYTR6yueX8
mENR4VVBUQewhTLKbYz51JKAZLtUIRE+OgYEFq/S6AiTUdW8pAt5E5O+bOp0mjlRuSMWMSpQLefi
Jo7r+LFkBIKcVDbZAdZi9cPszfwYTeF9XlEc2lP54KLQDgF8wkEhJkh+YlqUCfntGxK9DnQX3bRK
FCJoGNd5dUliwg29GZjL8opCPSMa9LtZMoqk/ImvDKJlFAaEErVsb3fDxcxz9gOZZ0ImGxTjraKq
clldY2uNqpwRx2oPbJtL/VtfgsDgPkAELl+4oKI8GHoDAC73lgxWwPDzukwLHBID04PKXidi4Nqp
U9FzgZ2Uq1TMIMihNjH0Sl+BmdirYhyLO9bfVYuyHHVvCCZ9zbjvagaf9/j403WRYKITKo3/woI3
vqia0GJAMFOR0wKpfkgWhO8wTM6Vi+QZ1e0asEhyyQkqhRWJ2VCftqGWLRXUwa2Mk0chcn/AirxB
BkTRCkp2y7uJg8KndfKBWekAX00iorXAjgghPiplRCTaSH8ajh7d4p9/HiW0obYxFUiTkrHZoDZr
qw6XhouhvgJnOTmmRUyVp5Ma3IINGUkJpcOmgaa1LhOj+3Dt4F1LIxSpIp/IHjIYzIzygbSL2A6N
6dzgSkSEm6PsQNhKuQ4cS99owm2mGONKqEwtdJMJo6vp8zt3JgL5eJZerEpqh9ysVaIktl8j8izC
KraWVjQ+wbt46MZIHoSSoXSEL/RRT0EDkL/TsKGYYoCQolWI5WAr54ksdEOq8iRg73mtmF6ckabZ
KCwagER8GHoOBY4lvSdHA/jkOJFc8bVay4CtgJt+ZDnc7IAzyNXkOo5l5qVf6R7m1HJM3QGIkLhj
bPSeKTVFxTg6iIxJ64PjO0Z64WzLyb4HQjvywMdGiAeHUQTIgWeZ6vZaGEwxIMShfiieHMXPBNTn
Oq4V2ofPtNChFrlvEIMIlunzjHkmp1wJi/pH0jFU0rR442rKUqvDVae2qN7Kbsqts+7yrTe6k20n
aeg3E6y4XO9fk+ROWskpVSiOKhdbP9lpVU1uhNH2/pQoZz0slU3eThhojPzVrjN/KsNj08jgqezl
Y9rmyykG+VYNjNsr1fabOgje+qRbxX02/ahNnXnkdFs7DrKWY++0ur6J9FkuCaR6ip3+pBH2nTL6
VNtEW7g2so1wgQrVyG9OSiQsGHYT5maKLcNdG8KkQrfkKRnNZIU7ZdppeSiRM8Ng2STO0yjKpwQK
lxcbqYBhkoh8oZL+GmuV99hD/hxwyTS2HgLH1c2jSVOSd+Nw0q34ZJnZvRM62ygRsa+U+XZGkKIN
6em1+leXLZygliJ3KZXkxsyuhAe7vieDumvr1A/S8sWg+EsrPPQAKt8aU1v3YdYuspAAv1SL6BS0
upfpyUNoV2sjLHERthcXsBzJnZMdD5sZEhBqycaI25tEltYehlfK6rGkofLpSfcACPBZSbATQBgX
smD8j1nWt2skjELK+8hp12Cog0udDflSTspqbsSu7dKPpNdvUlntaXG0BagNWIMKDDG14KzPIvR/
R8UXk4yv2phSNSBnLwNDmj+NFOdQH0VA1vA0LHAgZV4CQZf2GiwQ8zp9VSvjgJxnD7duFxpbll6j
jWstdkdQsJiGenZ3+5UuDlbXajeN4LkFJ3EOvBAQyTB5WmuaUewPMAnylY2HdGagAxhd7vWcC82N
BF4YdXLF0omLrRYFpxqTzWnIUjoeDCJuyhsjOd/4JY+YuTdvMzN9IK5MhhCv7sahA1EKwaOcdu7K
ZhJzdagr4WGp4j3WMG49LUowNRYBGmrUbZlf9idRG2ARaKXPXZdB7ikGJntp6dmdWR2K3HEOGdFf
L0qHSyyC9cwonF4CvItKcneNhOPsuoZNjEMz7luDBK5mPvBo26uFCZMEUAO0TVVgYtWsTSpbToJB
5Bd2NhrninCcx+HvPScNDkmoLasu3tCcMJpEGUqDch1V9cDujlfEaWYNSat5qgSePLMMIzbrbWsP
B6WtUYHCI/TPLUTgB55E+NVG38jlfZkNOHy7AdVGUmdDuAucd+FUJpRFq9XZm0R1/TEIIz4mbpEc
mE66x5BxKDi/ykgWPTWhH/SmeLcM6ri4yj9TUgkezpPcz4uYyt1unItGdewNE/v/8OUCuWpLB4Zd
Yh1yR+be/20mixiekZyJ+wKm8ECKtvxj/vMfDRFA/uuXbf9fAYIvbvj/CiV8Dy4c47daNvKz/R5L
+JJkOJUfxV1bf3y0x5fy+9/8/zHAQF7gHwIML+XH/3n4qN8/vkQW+Jk/IwvAof6wLMe2XcNmi5Lj
CpIJf2YWFN38w0B3EDzWdUvXVX7oPzML9h8akgTJGlNo+IuvW3D+lVkg6cCMUtdc2zV13VbJsfwb
mYVf26v/O7Fg8vOOrbsOb8B2beIR30I3YW7pgymaEJYaBsJU5PxrgG3q2SyZFvbpbPxEIA65vdaG
viyvNXDspoaxwsGbv0gNwGvQ4RFWFGn5Y3LtmMimZyerbMWLcKS+7xyVuBBYBoYiwaxjDMVb4zxB
WlNOSZfSf6STzB/xRnYHBdv0KGkxq17XyL9rrvLYwSuSXiKnddQJ85VxvfIi8slgeKYNS4Hz1TMt
XHRZ1k9bW4UHkVqAmf7ypf7r7P6S7bgehy/HyXEcUtiGcIUBAsf4FraSU5JBXzE+TdvU8egjoTZZ
NQ5rs6sDgr8Z85dCyzGWmgV7dOF8v5ks50CPFDbGSAyT450SJ5q6SHBLPahWCpmj7kc2pijRUWYQ
bRBH1V6F314zF9S6Ll4W1L6/Wa32LaHC983nsF3GEq6KwuZa3/JuRt+E9HzyExUmus2D4CMy0mmd
lVQFGLeoBkL5XpdAKmA4GWv4bNatm+NdbSfG4NB0Ei9oQ+01yIJ+F5gtqmyuHnowllsnjOp9WvTi
bBRRQvUs49/sUf2ay/z13l1CPogHXDYMVr6FDGskZIM25bPIg/xQqI44oD/Qk7UAkrQUPss/f+ff
sqjX13M1SyPMw4VhMnr6ttCJ7DSWBt3+YP79xMrte4BM2tJk4/iGiWi2D4ZBpUolhYNKz7k/5qt/
fgPGNS709aRzSRyozEWFbQnd+fZl5SAdajqmj3jOVA1Xg4lUTMaoegdFq3/OWVCpXtD0Wxx3Zrys
enV6zQU6hDfH5vQyaBXujBzn+CEb9ZMJS1hZEGytfvZIGyDWJjvy6VcJJcy5grPQ0a1iKTVbeZCx
AhVKTc1VaLRQBMPauJ2xy3WbPKvDx6IowlslALqGZOmUv1kV/WtT85eP7XJXckzIimD5TKJUX1NU
giRGGEXtm9HXoEylbk27KwztqR4rpk6zGsuVNGL1M1JHHbJJMCK3sJ+5ucmwWd5FeBQjhLeGQ5YO
ciI0hCdpUU9l92gpansTWWKeV6PpXJhHmw9jNA43/C/2BkRIXNyGJM7FqD5qqKo/RgcEPEr2b3Ky
fzuVabE4g20uQl2zxPe9plwcMuxr87Ws8KCZQTYvs1SBEBFqBX06sfrfnEn/0+vxkho3MO16On8L
psGtsXVjql47bEtPrIYzl1NKgKPI2jwhS+HqL0bq2pueBjpqAxY2pEFzq/fFtZntuR/pdtgfJDZw
imLa8g2F9ZWMKoSyZjZq0/87AE012wGD0KW/8HV6c4mdqv/R5x3iVBVfd4bgggJSoy5hj8/VQpU2
+IEeKp5XK0ZvLEwMxbhSu08uf+0Ei9fwFGAg1m+OxvU+8fX80hxbWEK1XBf/9vcdZ7mIxTjm89vA
GJCt27UKN5baEe5ItC8X06Lh8fKbl+Qh//eXtFSe5Y5jsQnS+HpKR3FsE5Qd39SsdrYu6CAmfdCw
zJTq7Z+/au1vNw0uGu6SfM8kG7l6qCr+uv2IZzWCUd28TW7/ZNWS+WvZNtmzVgRs53Ils79wYM8B
+UW+EMfOfsZ1kh4nQQP3m7eiXz/V1wP964xTTV3lDWHB//pWUhevYqS7r1C11Ge0rBweqQtjVk9q
Mjtjj+8cdjo9exIMGEchHCpPUdEMTzogWa/Ihuqk5IlFikhxgzslNF/asZ/qpdvH3HraqHwrtKIG
KjED0URDcIlEhF0leK0r8/qfD6z4+zUENPlXXNRlj6X969H6l7VS8LGcKlOslyzVWddjZaP1rsJR
JnCjuydc2i2YHaegvsnY1rAsuW4+xtpxF00sBMJmCHOnqrUUR06cDjew1sBeM4xyfJNP8QINfPqc
LKYN2LNm+IvRrN8RrWEBSDgx9GOA+FDJQD9xF+71RaJt0qCKL0ydrrBDplKY66STAC5vSTcu6kAW
G33qpuc062ptKSYsb2VrEmfDNSpK2R0AiF1dGVg4XbA3hJxIexHu0HIYYYuOXB2GL6lUvzmM+t/P
T0B7tq0KjoKwOTO+nhSQOZqhYXdvrUfqs+ggfdMlCjC+asTGHuzQU21fmbE5DhFrZACIIEPrmmEh
rcPEl6qe3GLUJrESzKo3RhgJwkhHVmKTc/GJk6HBLJunjAfGkD5UaRt5+XUm/G+v8x+c33+5KK5h
8C9p7d1L+fIl3P3r7//Z6Gim8Qd1pWH/V3/DH/7h4oTmXs2Nz9L5g3+1N8L8g/ZT5XGAtq2iB3KO
/GckW/2DWLXNZk4EPUMFS/nvtDeG/vWitfn9LvWuDtxRdR3V0r7dggqWcHcTro6zq0KTcxSJvSbl
+WrF6riSozZ78LZgt7bDPQLjDddPMK3rZ8GQPzOtLdOfQ6e+MElaqHb3UdLaI5xki8bapXm8Ws3Z
fDMaxc+GO08QX1w92AwTaVddTeGVjTwuy4a0c6iaAUsXGRYG+VAsmJa/AOzmup2VeDmELJQSBI4W
ZY4+0cx4j0EU4IrBYBhnT0BoZrYS6O/hNOVskqqthROemrDdx4l8a2d0W0I+2YLgQrgMyztdRT7p
ItF7be0a+Mj0R0dOb0LPxcZN7ehGySKGRrLPrsm+/Gg0Wrdhyr9Oz8mZDnbTuuFhzg+hqJHt1a07
7/uUeg/e1doeSOIUNWqZmo7Kcg7Dp0plw2xbQvzN3xhSwXjfGRmwXYLmLhjvVRJV3kygaxJvXVqU
7M4kC6k2qNujMRUeM5dFELAQdDsUCuFbmyjygBV0HJg94y+x9DeMkJArLVL/+ElHVJJ4ZCFY1Uht
U2isil3YrfFZKnV9CueOHUGKIZ6UWnnJDRF4OQ6QpaAYZFg2J2vXyN+TpmHuwNRn2dak+CYmDGtd
HTVPBH3tFX2prIJZvvXd6PhzKIkNxkmza6Yq80eLgWUtTHZqOxYepUKNj/nQEC+VgsUaiF5e0DfV
DyBCyalzGns9j2L0U6WPgGPVTEXb9CnEOOzbCpP8jJlIym6BVdvjoQNx061mavMnS7gEdFstv5EN
p21XVj/pboNFAf8WQ2Q7HYxhtIkRy1cNVoLXTfZzkYUNh5Fe2QRlvUwMxvi4MqOVnpl3fHmxVzRh
uGsFQDG7ssYNgsBlMpvCy8osYHgjmR6ak7wLUjtcj6l7bxoqgL+8lV6QMH8J4YP5zjA0u3mIg7Pa
Bs6qIVexL/CTPAPxtJctjmK/KjR04tp0Wd2Rd/ELiHd7OfXXk7xLxd6uCgt4Gp54o1ATLHKT3BEw
srcsa804Bo3lgagiFVfloYeOKQ5BkjuLYEQMZ1lvuYhLhMeGjXQ4/683+JCoY5yAvF/UddV/Bm7c
H4mlMERuZ1tfMgaTS62BkOnYq1hbrfphwC1PftTXMfOeFL7IZZwSkWFtN7neGOJyOkNx113FXjXE
izFiC/aR2TypmiCPWBbYG5ssmJ3rhAPHZZ1WT1mkVaizM/sl1LZZ63ZW7zXat6WVOGa2ALWI0aWN
Bk8C611xHEhzWHO2RGduPexSvDpT7C0PssaDznV1DgThsg2lsSVZWmBDKBngGznJp9AQuDzA61GT
3xcj+XE8GA92Zn5MBUsuiOC8iGshUI8WYwQdpzE9nQfE7NMWYeNDFSDmgeaDW3Y6FTUgPQH3eOnW
ubiJruuiRREOPqjRzKtmN1lq1JuLOLau4G/F8XtqymMmMbbUbjL5ZkeGKdbGfKn3gbake2dBRJDF
O1IrXCo2Cx0A7M5sbhvoFjHoMI+GMY1vlxoqj19IsIIXTOHWhnxiosf1hGO3pngJSODm3fxMZVng
Y3HZdtXPka+MOGnSgeVXjkGQpcZCvcFma60qEk2/KVa+dgp/Pj3QAFDHeIBpzndokkIysmK/RHFG
3tvnbocuLj21dHyXbTmBhfggteA3reHXVoHXNC1TwFk0gRbS+37fmE7Sua1nq+nOlJTSU5rQuZFq
IJHMNfs3pJ3rw++/63NeiviigzhpWca1Qre+CSo01S7fv22c6zT5WWG5aed+F8YBph4XNrSx/kux
cP7zF/9VRPvbs/jby33TU7S5C9mc5hhnlLAnkTDxxy0NJB+L77T6t1/KcS1NE7pt8yn/JnNhfUmz
sXI5iDcNXlBQQuIild8oFX/7qiwkor+8yrfiIqCnkpXNqyTd41jsguKiRr/ZN/0/fEUMpDkF0Ymx
nvyqb/7SdLDYo4uCSDhnWglvEjtBDGEUF1V8ju3zPx+za+H99WxAbUGmdjQEwuuZ97UwTzhN+Ib6
5MJyhQvP5kcyWLf//BJ/P2BfXuL7qlgWgFy333Q0GYn22CXu1o2n55kR77/3Mlw+XD+urek26E+k
9a+fZGIRjTY5YXy2s5xZ2osS36XiN5fpN3WQSbPNCjldtWhlHL6aX5ypv3wzvUCnpSAOz0XCvI/c
yqSeE/cSZ0iTPVbPznPMxEuCh3/+bL+kob9+TVcpkKJZ2IZgYGs439hxidHHEYTy7FxIdwUo5CEK
YTlrF6zw5PiIMetbcq+9e45qw1eH5jdX1i+p4vvrU0rbfHgWA9Dgfz24sZNM04zx6jyG7D1t+14e
MfjQcY5483QVF1B+havSoqlLNvy0HkKi8VPvREe+TT7p6mAs2P0pPb1KTDyHOStkVOtjDM34HBMG
8my3tdeFodpLrTeBo5Dm8ptoJqnHzRh4QUwZBdkEb1tKAr4h53xyeq1d9KKZV1YemBvJ5pnf3Co5
T68f7OsHt3XuYCCjmD0wC/jWuCaW8f84O7PexpG0S/8iAtyXW1GkNlte0+nMG8J2OrmvQUaQ/PXf
w+4ZTKW7pwozDXRdFUqWREW8yznPKfRU6707j8UoWaWNEZJAlAPmKeZjO3dofikHmF3A+SXCwWZD
uQ38TSx4vCflsSBIy1sq8hT1b0TeI3YfGeRxl2cfcKLc+yAJpjPelSRhm27+QC6Qh9MMIHrf58hQ
hlZiAqPMpStR5hXlwxyKqV7CwVf9PkX/gXalAN8BAAgyjoPbOEKEr64SqNJzFuTdYVFzlYaZleKT
m4kGarpCnT2ry9CMS7oDvJvxoKCvzEBG4BoN3whAldlOsBZqCMFxfSJr2lWdy9WuYkvUHbc+oRKu
3/3okJZhNTNRpOoI0WZzDq45Pf02YSPvYnYznOn8MhnKjsl3i/xBsrkX9vWend2yTKEns2R7589a
/+iVyInAdvg/3XIiGJYIYSLCka9/s/u5v83sGjuumw4Rm+BgXzaqinPIFO9YsM2z72y4TiXLg1P5
3i8QdSpE54LqpwNqP9Nt4f4y0N24vn7yfQoZLbVUPPjLR51DwMKQ/cPLcCMRCYHIvWIfD6gIUHoO
KNlMs0fd7F7TDMesJWY3LhD2hQqw9yUVKRGavSzBf1iAWdu+4pNK7O5WF1oTjS50lnmTD1PWEcuJ
4oHNj71ee2wN8ej0aF5qhpHpsPTY87ruMDE1pLS1Yc5iH8HiV2aR0VmK0JgxRRWiEYkZQDG/RUNT
nfrKpAXxK9bDhOoR6TGbxREV7AuGaZLitKKMhUU8h6npPQIffzwZdRFcjGqybww4DnhblLMrK2c9
I4sLDk6S4QmXFeuEWUdv0ARaEWui8+3PYnJuqUoXFgcodSq9bB8Zt9o8MpP96VHr2lG28WBFvb42
fpWcZn9AbuJYNgHCIg8rGayPrRX0F9KH1e908t9ljWZMJ/gtFgGHAIS9OeaD1u7GcVkfSjSvIYkM
2RGaTxn57WyRBzXD3qJ8uaMzc0+FJyziGF3Bio2hp5v2GJXg4ENPTl+YBRFtSeYKaPM5iy3Dq38H
EE/QmeJNqCeP2MRkdpEIGv5pNYbqTJwGsXv10p2wBvEFFytulhGiuShsedriMx/naSYkb5NRPAxS
uvAkfPjdmkPGKZAClBxpF1Ur8QSB55NgWwqog4szgXpg+gVmMAKYldNDdOI46URxGSnhiHzI9YEh
QfoJfRgjegvuwfEZSHfM9XZD0MJVcPSH1l2bvQPWGdvh1F419Atsb9n3+CkSpzLwgxOV63IzrAaV
cWdYJ8NtUv5lV98jkl336+Ci2lgmVYAjwWDUWB4jM9+GxNAzO10MFJ8Gs/FdOxA+1Xa0PR3aggJr
BW3lkp97YeNNSJYzCbpN8Va732i0rtqYp2GS5O2Nyw18U1rgCEq7aeOUb2/nb0yX5tlXDmp1XFAz
SX1Tr/JIWuUv7tOn0XJHjdOyBQKWohX1hPxGEjGT1SYBaY0NLM4EOcFrniXHHBL8zgClenZKol5d
VWQQbKblWLcoOQi7Gm+hhawhLOYWwTMAQLKcsL9qYyUfhm76AJGPPgYu0T2NI72tPdh79PD4lAQG
okWbi5M1tvrOtqbiOGHQj1RFxLa+5QVB5JB7QhnBi8353EW+8sgRIVGCZnPU9DfNdcRl9WfsM5yq
hwF3QJha5HQX2AaOHPyEdrk92UFV3cUmWqsY4XWDFbBs7w1FAw8buzo2buPeksq8xlnf/1qLLrgJ
Co0c41ynEWETv2uNNjhPqMbITiCHTv+hGlKb3Bx7DcHveexIZCjN3HyYUp/C1bTXUI0+Z2NZle/z
UovjDIz4gdgY+bmCys5IhLPNEOcqq5uuLy6cgv0J0rNz4UlzL9OC0BJEib1TJeiRJcgfjcnrog61
fEha/JOjDHls0hSMLuFjJ3pLPQRIggAmK4JDhpA+0po2x1W8gCMbIEQjUc1CmOrBjxx+dtQWaX0i
wrY72u6c/jBmsG647nDJmFNxr1xY2nmX9KG1bHJB3FmE6RIaMnfkoOzIWyRzriv6XQMm6Flh5w+r
NhFHYW5XX8IZF7L5YBpH4sIrxEMHibevIUjd7oTdMs4fFlHWcQUN4ahPVvkUYG6qdk615EwPEv2M
hwqLV3WPurUEMqI89SFqTyfcmv5wKHr7wIzosSfwPLbI7okZbiMyy9Rn0wIzUU0TnIeibgFqGDpZ
i3gJ0q4HX+F6DOyK7JOwSR5tl5gOJ2n0o5Y1BC9qGDa4PPP7GX9Fm4v0lymVhrYzEXe+V7TvKNmw
4GSuhsDOnLurV1gmR7ZTHWp2/if0rkaoGaq4zL7ORzdRO0xt8THN9oa0Eobl7MmqLh8g/i18dqpI
D6VccqTQ6dDvMUvlh9os0nu2SrbcNYRZxy11xbWlPIi8xqpCMfpQlYLBO1QCso1eZx/0/cvOnnvz
XGj2d4Uk65a957vOmyBLUjD8QlYBWqmAe4G2rRFbWLXVPoHoJtM1r7i3m64lQihxx4fG26yUo6Nf
jXysLj6I5Ej3ncWHegswSrenzth5aGLPOA0JmplRmLV4yFhg6uJhZguyS5O+u5Jn2R8IeRQo6YnG
E5MuQstK6gjZef6qKDdPkGF4eoeM/7Rj/tSXMSWHBBlYz4Qywi1ukCyyEAooMyhEkrBpKQpc/8nw
loECUNv/lTNgJffHcybGgGQgzQ9unVS9FYCreBq8TRloVsd56KtPZuEGtYTPL9bSP+wie2uVpb2h
7zNjkCxTpJW6+by4BPNMToNitCqW8dqVGmPhRCKfC6z0KG1ilbwRnFcO8DxUOYZF/LdaKMhhj4Qu
K4wPDSWGkMv9VOlvKZnpCtvF8I755tN2Gu3UTcYw7mxw8QCoYbTN8JAjt2Yoqlz5blUe71lXnCAj
ifKhOU5ck5pke16lDtK7LR2GYr1A4tn6h0C6dwTeXS3GziMBWoP9MqSvRBBEuUH8ncZ5uVPSnu8I
W3T3uAZ+a/X6OQA+YBKECkk3LISQTM8vJCw1cR24IA0mcAdLq6Y9JkLimoHa7Hx3kOjjxj4SlcKP
2iWAABiwIXz0aujhTXnbcvxcGcE3u3mbqdhOpcdDj7WSnDa8TQ1MwpBvbjhMW6KehHS+pxHA/V4k
SzwFZnqyLMcInVL/SchVdVzQLYVT7vZnyCdwJbo6OPcjTIMFa03IZoPg33zx42p21oO9JjhSq0zG
eeV+WAUbcvRDOXchpym5UMRcOX32DTiF3HUWhXs5lpuTOWcQyOwce0wQ3GSadx2CaiVSaNVeUkih
0cTk9yU3KlYTDSuQnmuWWVvRFNl58l2SVcrF5U+b5zPRcj22bNt/XHzGfqaFB4EYsjRs7fGjkSIB
n7Lat3llv8GAnGGOEqgLN4kCgQAT0qf8CpWyhx137fBpjpNHaEYzOUfUY+M7uNfkOpt+f7OlFIVm
3RmPg00xi2nE4cLNTmQxPvDU2XtdBP5d4cvyvhLUr+7cfpuzAZiHGMydKrThBMDge+ePdgRGbY6G
BNAARVLkBlheSAwksw/7EjhbkUFqqO3lruqRlnvsSXd6l8uIQWYxbkBG9K/J3PSx1+Oh2TESHkIi
EpNLZpbZzO9sEnGJvmSv5JDcu5XEpZo6aDpHygfJmveYOMUQQ8ismO8yoDe6fOL5JS2FUz8ZbwXE
UZQaLVUXAbAcP0ONbA2HjHgUwnI+6qYELdLZGPdKTz7bRWfdpW0vD3aXVt/Kzssjsx/s7WEk01cQ
OXCmGSIDjzbpPCKQOQjBz7AnS+hs6P4voFtu1DfshwhezA4CjtNeL0hxmtHvRc3saKDufCu07TzY
L6t5TNahCvMcNwEzy+6W33m1r+kO2A70eTz3yzsLecxFRbcc0zb9ZJirbgWLeJw9NsST3MmuC8Ae
3F5NDTuAutGyJYHndcMEqjTTEPuJuWcKnqEYLMz1acYSdpck8LU2e2VzIPMjOLK8gs9vWWN36NeM
dQ98GbivhnzPG4t4Gr1NI7PUp2OP5e/et6D2FmQBnPuVnAdbw/EZEAtwS0YDcSGLTcrPIoPXyu0L
YukMmXPkzcBoNK3crO/ywFbOi/DfPDrZ0qbsa9BQQ5osHy2jOw6U4R2jCoc+f0er1R6o17IzvsT6
pdB7SjnIQq+s4NOY87I5OJZQe4icVmiBPAhJAyJRfZ0wFxGHGnf6+kTL5bIPI15jbMFfsvwJsiOi
X5Z/uaHeGtG4W/CHuFsbEjMsYylOuUFPDH3mI+2DJ5Y/2m72a4HuqHSPlVU4t9Lri0eXZ+dEYkp6
sAX3FQUp3gEs/dd+dezYsOYf9eY97AKQgNlkLhvqhHB7ks4iacD4qnE7YpYmIm90KvdMHI3Y5y7V
KMZhnESj8dstEOLDNlYHV8MMrnKjjpGKtyR/2A+5kapT5mc5sko1XFx9LmMpDJaiGWI7j20h8aBp
dm0bd3hozMo6G02DqMidmtBsMSVWomqOQ8f31xczMsEsl0CdXJyGa+/l8K/a4EeX5Z9aq+N47Rzn
WGsE75Za8HMkgxI3lf3dZat57JfG2OkEl15MIAU0mMELLRXrP0nlJEdcA6aQyBBXaAyJJFAVXxp8
j5Xq3LWlcypMrQuR2Iuw8klVI9SSY9/OjX2LGJZFqqHvs8xlc7k+E4pCHeZwJaTDqhBoS6ZPwgnO
yMbdb3au5MFJYe/mwWqGdt+qI9LXLizwTh1mkGLIWzUagUlzvs1jTQxKjnVJKeMXG8kyhJ1o3+CV
eoekPJwAgcnQWpP5DlPRfCBv73PypuC6dFBhC6Q9nIftfEprMmmygYM90wAAEGoYHGtzwO2/UCIJ
BJkHPynomxgRn+Xk2a+ApDxgXKbzwwwm/4RGvH7kg0Mvs87lRz9r22NR/7SlNXM+WVd+J+5NW5ll
rCOOi0xMA0CLrA5lI8ytoaUHzZACw8U16z14lTGefBo2W+MKsmBKhKyrB+g+AsANUL8wBZzIZgkm
jqlomedRY78E9zqcyd8lkXH8TNqBoVA3uXuh82SsDQUu7MLsmCi8ynh+x/2UusW5TVUZ+3mxt4G+
aa0hTnrfmEd+ImGu7BPLROfOKsv6WfNXN+xGjFABdGzw5kiektVlUZ8XcW82vBejYkbrtCoCJ2Cf
usJ4tbPU2iso6lHvgVZb0SLFBM8s0RTo02s5DFqkF7VgF2WpA/NfM2ZyiUTPa835wMwr2BEYsIHc
aItPSscLtSQaGEUD6/s0sluWJsedgToOYYsNMwTnCO7GlUdQ6c6WG8aJ3Zq8smwo9c1UO3nt9NsS
DlnbIOT2Q+WJCLiOjq2kdveltMvHtqBo8noBTkIt/UlTi9h4nM0R7F16dHtyk6QdDBEB7eMtb4GM
jxmUg50p42ZO5vGNJMwfbBLh2c4jMCm7WfapqvUYmzglAoGVgDqBPRRJuhwZVdGm5xnrvTWtb3Db
ds9tWrR3OKV/twbdktETVeKCF9+N+IruAlApR/7OIKxLk6qEOWkksbpdzY4Rv+MF4h4OU3lR9vTu
8T/ON8YklZmXdzQuwGCkn17zZS2pfni8Tj0pnjHpcsGx7ER7SXED7RRmb/aLfNzEHhVnz6y9V5J7
zbdxBXrJNUpoj8BQKnoL0FvBL7PIOo8T2+u1myRNAB/MDqMzTuadDVLJJ0w1bPpC4q8C7ZqKpT55
fEp3jKn5IfjFQMRXbzx0o88mfRU6xSRccUU8UKQZOtEeyRTEcvQFbnyLd9Pb3aFYJyhQKeisPvd/
9LY5HhqGX/f9ks9RgNGDW5tHdmY7f1fAeiRbdTYOKSbC3UozF3uEhmOGQju2OrgXqXFeJW79o8l+
Hgc9L0PWYvaQ2kZ7sthf37KBJxLRUv1pnU2XVbKsYn+ckTVk7ERxGJenBLQFDiO/3ItibnajJd/n
DJUUOEQXHDKj/LYmjZKHk/NxrI24gzgQNyA4f6mkz540bwBFyxO7Y+vFlZpvI2MaRRVqgxWvGRMO
dci0bs+1lodiI8VMGOiUmOxja1XmTSmrPmw8g/afNBdquLRpLgTnmXE6Ga9lhpYZqNEWRTeSvKxA
dballuwwZzOxNsGxuWyFb0zIemcvg+2VaOsQdV7bAXkZxS6o7ObQEoW1gwvR3qKYVvvRQ0bYu6Vx
n6GLOJJwjHxYaz7XtKxPHLlTDLdzjNd6Ws6FXTLBhRm/84gtPvCNJkeZbl2iI4J9tzraq1VJf197
mMczy53PKCHacw4B/7nPOKVXLUUt4QPuV7V4Z1QOCboCc5V6yMTx8KNtW024VT7TsHDSSuMw2SUo
ROWxqjcrYCT58KKTGgjOtreiZcYcq7EGOqXYQx7VQuSCQdzwonVqB64t2xnw6ULCTJaQBhKEZ0vj
XtEPf69Xc77pLO3ZxYQeCQ9iRpcqnZsCEUKqezUVx4Z1WfsPu2JqICHXR0rvjV1TrKgzOd3w1vtc
2Ka3fCohWd9Ic3qaA1zE+VTCugDysu/tXvsOaNK9wXUFB7msqB3o6nfWrNvxwHCOWLF7vbmUha29
+/UMx88WQTTkYFSl0QH4m9ALtUCemLBpy21mlGWsSb84kGDunSBdTs/kFiJhyvXpMue6fRBWCmN1
bgDXD/3AGweDNpvjsrP8vIN6Z2K1Fh4PhzvlF9V6GlHvpDYXNky9vESrMlTG8DT1DbCpCYgF9Ixy
um0hru/NEhARNhYTv6shSTejIsT816fsEhqH+Widk3GKTAEyY4m9/X7WxPdBbiN/tRJImYEtXU01
3HgBE5PGV8OvkpysOyzW/R14WnXxalMd/DV/KdZkvKD4AZJR4XHmPJtbRvJ54e09prZRY1LzYKJr
v9k2Qn870f2RBwWY4pxoiDd85m2j0+rXZg7eFhA0hx7yHhOpivoQUujeITfzYsAV3JscfIfCLGSs
6OhD5qyAArSljOnsoAH69HPQAFIqX4cIykVmNWKaFWflzg3S7m6YmvTHVLbadXKot8aZtAxA+LjS
Gye5t2gUY7IzzScnMaYAtQeTMsYH6T7NAP77JIFextxVV8QVIsY7tn4XPLowDTsQfxqRLOiYuu+9
bBBzGEP3bA/Mi4zpI+kMl+0Et47l5NWbX+gA6JNM3bmUXmQ2lzhHM7C/jsiNnz4WlN80hz9QU6sN
eKn/BERcvKBonbSdZFr2XRJ9eOoZwB00pT/bcNt3PZxsjg8/NoiJvPLQvVgCaOYeClT9TDwKOaxZ
Vx1IAltrCtS1Br3ruc4Ge+rIp++6hSqH54SQ783+5zl3tJa/OAunu8TKjbCZx0eWhdmx4jZgrEvp
IE32orJlJuZaJMQuaG73wThoPE7lwFGL+HbKnXdd5RVuRhoLAqPl3aDn9KB9x3RPMDZEDIDboVfv
iEjcKHPq7DBZhiSQqTK0m4UFw95HjbcXPCD3hWJkIIUj6Zvp9w07p5IqBuumho7+hiCDhEo7dd49
N9EXhmcE0OSDq0WdlZlnVLwMM6ANhrXGoFowCAVfzVY5NpZA/73WyoBoblaPZlkVT3mf9d9c2xlv
rZJsaYoKwn1RZP/YMOUm7W71UzNm4EvFKE+Z3lv1DgO32OUF6Sjohab30ajsEzNldV/pPg+jr6zg
zDlUhSU0we9BXnYEKUzjRXE9hn2xbkG+vnbbLhORcMZ4NCGJQC8qgohmjOX3osEVcdoG321nWpdO
duLQ+cUIlF6vqP9L71A3A0523P7gcyq1fJsMvwDR2TOQHbysO6EsRdzoj8YBn48Pac4a92AR/E9t
kWPstsl2RdNzmds/mrzVDkHe8n4tdmNd2f2EkWEcSaH8pWW58QABmnH0lIENYAeI3YtJoDk8+8Sm
tu2sjweezOqggaLB3D6KOdSFbr/0mmH/KmAZ5fsxNSGQQQCgYmA+1eZuzT1fpjeiaq2HpVpr9la9
d/Zd8AITMC9zixoChsnfse76uUCZadaQRTTPzw5WiYJSrKAzd7Q5kgV7kcL0WCEQH4BpZAc3SeWP
rLCKm6Xv+mspWL+gVe9h0LkVflf87K2RYmkuXZk2kc92kUzOtmYXh3GvdUFPMFS2Q4chFdH07RDn
rIZjaTTsBzN9RcI9ZpGvZdklQYp01pEyHLOEKQmZtD1dDCTuVhkaYdslTyGLDzzGmTx2/ULzYtfl
I00YOrjelighXHV0DApnOzGDqLBt8gSgZMRtLVdW7vzkJ9zXGJ58dm4L5MdaWgl6RpNCP7WrUKZ+
GXpYG3dTmbh7qSxMQhb4Te9XUj8U2g/Zdwt3dsZszepB4dbB8DvXAgClRQovfFeYOrv4rUSzmrTa
8W28QTbUfzHI1rdM8WV4kgN4tmlKZ1LPK5iSJWnx00hmxKxjOBqTiuXSokzoQqqJPeE5F2/25tDG
OkzJxyQcyPYv+mvAbJh5o3Irx0RQD/ucdN2DxR4GdRrrJX2EvGBktNb1OlNfcJbnPiG+CAkZcL0r
wxSIJXWX4U76xBVnvySbtpgZa/mdT934CIBLMCHpUSKUVo7VrShZVDJk4hD/qFyvvLdYJ0X1XLlh
GRjV4zIFzivQgvlFE87Y7+VcVYxuiEIXRH0CX5Ri14+Mib3SfXVEC4C8oWMOQJzjYZfmZd2ApRVU
TdYzHotGeiDJcMejMC+6HEQ7S5s3bWn7LC5aMHL7kRzy/VzOP1XCj3q3Fu14CoQra4pSCC0z9cZ1
siSSQmqEzjSYEBruEJu+Go9asoLXhf1zrFOVnlHbQmZtPPN1qbDw7IpsowAEnrqbemKRLXfJLm5q
6T+1yqY2Iu2gjZ0G9AjPHORry5xOHi3Ls0fHFGZp7V+WydmytAwYXwNPcuEs4EtdG1lsAjCQvkFs
bKPiXOudyVIRNS4R1sTiQveNR9syCAdpR3BIxnxYtMmPXWKPvg/NFt2qJ/a5WOzuqcJf8ZzWmN2S
YgIOnbJ/hPv5nszkVAiXuJYSJiVDv0lesk40cWHg9ooIDD+TY833UZjURx4b6ZaqbgB46XVL9awt
VfGLFaD/niV2wW0/y99dh+eOll0dIAeUTwWm86Oh9/n7XMLB1wdaGIZsir6xHqM16cpnr16mR7aJ
rEvJFSeBOmgNCDul1O8mkwk9sREIdCFRLg/cfqxhdTGBZEmIQ+iYA/BgDujhJ6+mICRpwHG6Pg4m
S4985h3Y6DVruTAOXPdwUVnMTfYSO1Z1tYpG3s1a56B9t37VXqNTFDKfVlYzXqwVs9vK9JZVU7uJ
ajTnQwfQhd/f0xkFOiSmaTq4e7UOaPH1z4wKf6cWLQ0ts/ViAMy4D5tdJslMyWG1yNrMaFBnBnGj
xsCnTZMCfGrgPZaVKn4xjZum2OnW/J7FIcpdfi4H7NgAqn3UrBWPeBbi2lt2rTVk14rFHWP2VT9V
mK2/G20VHPm0xUODG5qYdgi6wExYQnbunaTAeXBo0UhimCt5SCZ+quQoN1u9q0embvWntqwGcCUQ
a5xLmmM7KNXCDyWru2XvAsWLVtx/DEQ9fKI7nZ3ETd4QEU9EQH22pqT9BV4OHfKiWThxTPdHJucC
9TG06K7a6jQKk5hBP0s5LwVLOXnBeTRGIL6L/2ZbzkwFNS0wBweOky4Ad1ukGyc2+cxTfuo2tJQ7
dg/mj5oGi+zxlTpdzMxM2GMgC6ic3B5C11fLS4eB7WgaNnMGl1DwQ50BU9wNhnYt8wmBlZcNETYf
iDAu0vu2dfgsEmsZD84wVr+lYScQa8z1oShyFzBSwnyqINSm1Do2C5X3qEDTiJAi83+lOf4R5vhX
wet/0QgiDDZ0h1+szWLC+2L7AwSW6qOT9ve5Z956bH6nOY+cqb44/XJnW823MU1+6igMWlD1f68T
/KrmtHG9EJGI3Rvgtomb70+ZXjU3upoqM7nT5+q2hPE/av8UM/zFyuVtIlFEUp6BYpR/8Ab/fI1y
IoUjdYf+ChjIYBajQf4GTaUu1TCiZXdrgZLeXqNUMPGdGk3eJrpeghOhtdQKUX1O0l9p72Smn2U6
ORFTVGC742LuTHLD71t0HD+5URmdk8DD4P7vP6JN0PpXQd+//vzAQ8vkBiBAvS/y3crUcbqD8b2y
Z8OGeifUgaQfyr0XnSe9xVImMrH/+9f8+rVsr4n73rRcx/Ux4375yBLQJOxe+v6aMMyauye7uf37
F/j3p/7n29qUqQwFXBz+nuV80SnqwAYcpq4j/HwxYErwmGKWBhUPQgfyMHSDKUhl28R5FygizCLb
vgJkXzvKAmZhhKiw5wvmZ6ZAzjFnYL7dcOolQYAeTh3+hMncZrokfj1lDDPiPimbo2cxk9nZRByc
WO87MUTd9QbUogydkQqLDeW0X8mcyJtAnCpa1n1jagGomPmF0QL5Fi7hDrxXqFHF4B1bjeDjEsIy
9g4G8M3QfEv4z1JF6Qag4sy0Q9tA/UOpxhGFoefgTv4Y+bIwj9UExtLLRxIOvLq8juSFPi3TNFw9
xc/A65fnFsUg3BgdPDYG5MU/GYR8xcSteLiMwAx33QyBU3Uf3PcBgtpevHgKImmTzuN+QECxL/TS
P5lAbyljqayzHOa6Zlef/Bj8h0z6bNFdud56ft2fPCNQrzlbAgbD0vXiZSFoTxKWR9o9FTVRBzhC
MAP8XioSAFGCg6o0rSoWDVOd3hHiqc0xq82jLK4VeouHrktx5s91uZ6Wgc6vwYwRweqsz0GwpN3O
Goz8GVcTLDcSqkJqtA/T7d3TuumNFux35zox3HE3Nx7WrGS2diX/zm1WLZyA9Blc0/ns8NlWgN3A
5z2Ktpv2yjNkZLUdGsFaJJ++W2WRGu6MfuMHbfjw7LLkkCKLvMYnpav2fmHa9wlTgCExXDv+sNJl
MpusSD2FcL0TgpnlJjXNLUWgwveuBUx0tABsMaHe/c6njL4ELoEljDwfggIejvAAfVgGmChjbavT
Shjrvh4DQP9gM4zdUkI0EomuhcoU1UMh2iXSRc9S2u8XFCpEL9nx4jMPJXmoni4jM0QcWQlmnN7d
0PWTD6JcuuuHBB+7a3j+QJCpki2FZ3Z2TGQZNWvW5R0D+2x6tZTL/eat5WGEYXJxmvEngXb5t7SF
JlSUSI0wwKbXftTnfVEM+W0PsinqNakD7Ryts8pa4tCcwtJ3fqW3D532YxHfIayYZP4g5MS6A0b/
m29199rQ3uQ0KBL2xW2+TgjzgGKjo2tfGtIpfg7EZDylPbluQPmzU0d8M1jrKbsGqvNvuN2ZtPkG
curCySBPEfPnXvJl7CKbrfT3FkXgN6hXS72KI+S5gZ1c0RhRjsSbxY03P+geS7a0SQDgznD9re5d
G3wc5ca24mNs6F8hogYIOB2LXVxq7Hs2uCEq7urE3FaddS9bWCdNNOOimdYDgHX/MPRTsnFR94UZ
VcPeBab13ZeoOnVg8ETTrAZb1yHI2TgHmsPqMEismF2LeZuR5HxOXe1XF5jsLETzmSLz2UMcDSL+
hOQ3cpYunjVCeJU2THBZMVUuXv97kTSHbuYxbE43NWilE0PagduXjqnOJlcYXzXsO60xzGffpFVW
7vzmUl/9gvxmAp33cnx+jX2rZST+ae7SRKtl9zdJq2TUCUX+iqhov4Ne7BQM8d1iaoDYcixYQK6Z
3Y5rkf4D1eU/LxWMG9ipne2fDhfMn/ewwtpDqdyat/Yq/Tt86kukkVX18+9vli/mDYangEisDYri
gPvnbvnzVTKmDRZm2eHBkwtbHyK/yNf8p7Lli0eIF+FlDK4uKhaL9/Llrcx9neS6qboH3VHR+C+o
CQq2lxod19+/G+OLnJ9X2rZ2AWMyHWcLoQB/vp2ma0wB0d96IHSF6GLTOA8O4nlnRPPQTvXdtsqm
bb0IgYZ8na9roEhjzv6BabO9n79c1tQdBoxYKinfQK/j+dtf+RcXyaxmFB+2TzfX9STPlhdmEXtk
mFBP05Moof9rTC7+/q1/fU2+PIzQm+uLL5LS9EsNkgeJSEBXGvfOmlzGLD049nSuJMBEgRV6qBJk
ZfP/x2vavr7xThwLb9H2vf/lfa6gt4fUHY17M8u8OUKEt97pSZM/pXbnvY++SzKIj5y1wcyQ/8Nr
//nz+JediWQTG8sOAAfL1L+838JC4GzLLOcezac4nVV/LRaZ/j+523yD8AXTdnHlYAqj8vpaTYrS
EJ2u9+s9S910P61LeSiRwRB6ZyFJNMka+Ptv8c/qdXs9rFqwu6x/fY+UsH9+ooZKyc5rs/qhzb4j
717VayAY/N2b4jXJSVFCLfn3L/ilm/mPV/zq3kKrQ7qy2dTY3IFeEW9ws7FZekLaSgX3a+6YGbEp
PmutuNTd9PAPL799Tf/np/K/Xx7rkc/RsJHP/nzDi5WPSA9SZnH9cE7m/nVakdKx15J5nu+lTFzq
K6TiS+cSD1oQCC6P//An/LfPnJrapLz2rAAX9p9/Ql4OljEySnowNes6a+OtrAqWMub622/XVw7h
0A2yN1j6t2DL9w5Guh1DUNZPxVtB5tJQbPIQI5zrLWKLvFjP+oeu77/+gQZVP6Afz4ew8OcfOMkU
VwZ6vYeq5mBbZ/YcATBpmw0mCH3LbZf94I4fhVf+gxXyvz4cjMlA3AGn2060P19ZdMIo7aKqH0qE
0iSWgNYmT4F2t3a+dc6rJX/6Ar7bPxyfX07xfz8Uf33ZL+fKwoQlGzoeioQMzUY79qy11c8lfXAy
kJ/waxP8KeKO1Rguj+zf0MP/a38f/HmS/uerf/m49TZvEZPXNSEkTDQxn1wqr3cYsaBZdut3UitK
ZvbQscnRqBBeNh+MWD8r6T45lRdy2RKr5910yKX/h7Pz2nFbibbtFxFgqGJ4lSgqdVIHd3ghbLfN
TBZz+Po7uO8Bjt023Lj3bRvYNiWxWFy11pxjSiWPQqdVOxkwj636+xivoTixfiepwAOjL3dq5BrN
UtyBWio4Z9NL8gggN003mIf+Z1UgSZZlBA8NtwPHLaNEhKvZuxSa1Y5h+U08QUJYlhekpWc3Y8Tn
jgrXROsXVRzMXUlOBguGbDHK5+nQh4rToJU/5WH0aJf6HSDWLT6waTOgH2jl7BuqPLn1ypapH0bb
C7yKeQ4BJERUFyS7qAESGbasQGDS2YaSgEeyFX1S2/eNbf4YavEVVTXmkrHbNYW1bSihEwQhjJyQ
O0XRY520/TZtzWejjc6O+yOj1c6B7IstOEoRxrBXC4/7iOJhG40GA87haq7E46SNV7DWwbRyShxw
UJETcv/JRvB7mfI/Nx56HkhHz3LMj88Z+wDnD04MF91272jkwhogdIDhoXaaInMfk2ErC1TE9rK3
0uVsTOFTnBDHw3CAltdXAtMuaEk/2yFNnrHfd0g0JriEbdg6NgbND9uTRXyrSkSlLln9LnkTcJ8E
UyRiOuuUKEbb1+av3fBokeA4N5+8/v6j7328OGWFJXnN2g7/9fsGoDO+Huw5o3JDrn1eGL4GFiCq
XdKJBWHIpP9sGEJ+I3sF2SWxPoQxLd8YccSnxdD1HYHA9qkfve62qWfk4QkJI4L+QqCPWf/+79tn
raXqH58V6pLAG+wIps+/f1YXJSSKCFldGu+YkMRSPbsL1kzia8jIALftp/11pL+hFSHd4cZy9G8N
WBK5lFfNdBtiQkXm6lsuibqM1EvCU1iYWsOzi1Epp8OHcTOyriY94eCb3XnpJ2bU3yvxdfXR3TNM
V673GlPqh702SSNFX25Wl0V053DO7rIE6ORIW/WTDe4vuzpGV4O6FMYD1tcV1PNr2QaIBaQJM/oL
pDhzbcjE78zP8kOnOe9TORWE3orpGmvsfEYLhqwvmUTw75v15x7LRwAGtJasHpbuDx/BdpJiJMFZ
XZL6yzzK+7JYmIXVG/RdXv5d6PknL/k/X6Fcj/cnFZykeeZ+eIg0Pap0mfHjRqVnfxfjkjP5gtQR
OV18kNVkPhUZcU/WZKAw7Bgw/H98XYueredAJDJXatKvv7im98zr61JdGLDhmaJBCtiqvE86WF3D
rJNWQN6QZ3/y9H4skVlRrikgXTrrE2GZH750q8chvZD1R46hDhEsqTnT/3uF8Ns1/nsofzkCJE6o
tGXo1EWYe4+BBpFcWyW/oBtCuj75g7crjeQ4k9f+71/0L08LOSwWNbmwOCd/rBuVZeBvCl1+UcN7
HFxC28bhaWES/u/L/Gf4/31T4RSHN1/SCOWQ8/EAUCfImczSaS6tIW/bNZEX0PSEySeKaeExCcVT
/4ib9diJJqjGhQq62TFhHmCoqvsxMz5ZSeuG+6/Psz5Yv/zemGGKeXHdhorsVrbsTqwc9E0brW2C
MXv897f/84W4fnmHNiWvHhTiH5btJAlbSFqJGDxJjoAdd2PfHRe3OKBv++Qc8pdLGdjn6XOsXY8/
WIrJzP43M09GLJM+2LLyLpmhvCBKzZ9RODuf/Ip/rh7J1RzyezmrrxSu339FYF69kcKs42oUW6oN
dKfcFeYnm86fm5wkuxMgKMcbxjX/YZp/uVexh0C/i6f2omSza4v+q4NVT1ouu0C2S7v2Cm3oJ4/F
n4/8ekkXsg0PPYfWD4+8BmYvnwwumS3Qe3EEaGe91sbnf6+Lv14FdAmHJl13/zi0kSqvFRhz2otF
GBtw4AfLij/57f7rV3xY6By9TYtplyUkAv3fbxFKLijQ3dJe3OJnY1bbepyR8LxPLkdAYuVotIvy
sqDVTr34k9Xxt6/366U/PGMW0tjIddf71qpDbXTM/Adku//+Df+yBNEZmSuge8XpfXwJlwoBM7oy
eeeQFgjewLKv8YQV5yWBPvfvS/35bFG56ZKDI2vR/uN2aemAxtNOkwvZ4QsLD0FVbK2AVFrVvqqz
5ZNN88MexRxaeNw1j+fYNP/cNrLIsMlPGebLYAB50spC7ZdeB9qVz2rnMQPkUNFan7RL/7goGh+T
nUpaOPFY+x9WfpibORrj3rm4YdsHoeFx4IkJZBrk6AQTv+8pG7Xss1W6/qu/rFIASzq9Gpq0NuZ7
Gu4fdkirpnWSQ1m/ENEwHnVIoEHXYbrsKwMTWbsGRxFV8cyBEioBpfLJjVr02c2QZS+Lk2GDMAnA
23r9mF8SYADnAtj63RIlVCpTFZ8qxgX/T4thBTey2jzqZOjwa2Xw+3MlSEfMPKL3LqPnPuhKVQ92
jHZ5jGLtirwf65MN6Y/bQrEFrol2rMm5yv2vFv1lD9SzYcidKmouDAV36aoG6UlecJ814onK6rP+
74eVbjKUX5uCuA7WKTma8N+/nKIEA9DQNpepIOSKONyUNPvqpSV/6t+/4oen938uRC8GYLmAaP1B
A4AGZU6NNm0uepH5zkBHqL4tnE+mvp9dZN2nfvnt0MRMNnyH5mInUYBY/SEbHB/r1Cftlr9dRsBB
40zg6ZTG6y385TJh3oXLEFHC2bD685epuemMT8rED2/C/34uYYJvEobl0kj68Ji4HlLdoeAYiafx
0fTqK9DSN1KuGJnolCcxeLr1XPvve/TXi9o2wxOqYNb9hx1hKWjBmGLiSXIlY6dm7xpwQl3yrrAV
ZgdpPfz7eh9eG//3S/7v9eSHUUqryGSdM66X94tfLA8zUc//vsLfljcpyLzWQalT/H4oW6RsaC6C
J7vA3jYmEw/Jew3j+jOO+V9/uF8u82GLGOpILg4YyktYxuiT91FD6OZ+tlIfS/wm4sL//lp/2yN4
O+kCOLwpacT+vgDrwq5kmcfq0pZ3WfhehLvMuQL0kn/W6v3bHZI6Wx9cW9A13ocLTWniNZEsWBEA
TOx4P5ifLIG/3aD/vQAdjt+/icDy6A4257zIVhuzQBCVIO4WDQygz+jvxAX87cFl/+E4yQzEkR8P
tY4+2XNYWNVFN4oKmaTn3uRp0ZMNOwKoRvV/HHk/3WR4WM/pgFYM7Az6bQcZgKyb1FcwcGhj8zfA
WbnHpoYUTTNwVfLlWp4ciLWK8FNhHMZYJuBoEGz3MzEgxVej8xpTJvmJWn5kmuZcUjRDfooGRvqk
zzJcSyzZgQIwvUNZ5P0daMeMsVdBNLBVEC6VLauYNjZYx4azieTYbRocHJiCnnJGuzOYLR9znNoj
MPzudk2MxcuotkSYvTGufx/RBO/Sqe4gqrRgaVr4Fcky2qSpFXxPE479xJBwX2SApiRNEKgaaXxZ
pvlULsVhbDud6DjQl0iH8fnaZH1tq5jcIzWa7sOIQKnHurNcRbUDTSqYzYZTraNZ1/iJSXPVGpQE
6MvxUCeiA4GPb9LMbJDbRl36jsRSTdnnwW8AK5GZU3iwZaruzCr/bhWEQqLndV4dDGV7CzTMvqzj
/hbpOLI+E/WGCA0sLjoRm61bkBiYULzoWQbOILHTnWZ38r61hvasK3xXuDXbK9AW6khMB4suqcXB
MMLq1emidi/Hvt45JmYnr0ID68aWcypxdfhLTnJzg5HMdxBR+WEzvLWCPL1S9sZPyKVEJfYUhjNk
CEhMtombcZ562DeAX2ZBfveyrCrRRoVI4V0r2yVDn/hLHRmQDEkl3iBSkfuoBkfieWVH8Jct/Kwo
Q7BXoHWu8jE2r8gV+1kbOuFxS+Ueh36oNugn7aBZ8Pv3JY5U1OgmKQ88TWPiTm8gLAF+4Gbc6W5o
7+YysQ5KYORBStpcJ5nrnoqx6Q7Sm1F0xnrOTbYNGDf1N1aME+TmbL1GCxmZmdki9ewj51gjt9tE
3UxWSzO/m+N5hFg6lPNj7YSwX2Ia8MSqDDdkeoZ7mYYpHOdFHqZ+fkcUSla243JTYMT7Nm5r8khz
mEgK+dPeMYx057Zld2xtRBmjCm+N5GrITkm9Af2KLLwvnA1ONnOPMDI6AMkXh7DqofBgTUczm1u4
KEaRba2s/9mM2ls9r5lTjRPuQ6cxiQcrmCC0JK1ByXFeoD/M9obYajx9CQTmbGqWfZs3DkLQlhxc
qDr+kMTaXTlW7tlUVRd0Mp02pYkiue+T6TyCpAhsBc6qi+vounXED80jCw4ZltwaJGdtB9LlNiJz
3iYjZd7FuXlboucMchIUN2FnTEcjKSZKb8Kwmiwejm1ohPdhtCTHVlXQfae6uvVmbHDeAscOyxHo
tBJkLMFKuC0F3IQMrxFhEomBN85ybxIiATYJOvm9G8vvNow7TDaIZrLa/QblDBAWtgCyv0xU6UVI
r4JEizOeUQpoPboeMaofy9BldoONi3ZqfOfqA7mflVt+iQrb2Vj8MbBEL/0JxFQwpIuD/aNaGHVo
OG7IH90kGsltpHciY1el8uteB/7rYadMzNVvNCH4L/KVOkXs9AZVXnRl88dt0kIyiQmTAZDUqO+R
ho0OXA8gNOFoNDr7mgge6fyIqfIIS10Jw4QngoiO8q3Vufg502xC0GsDhHNdoMhDVPlxp9uo6bv2
bIeJ2KAZGije6/4hotkedKttrldLdYpdKp6hxLJNpHmNdXZhSpjVpH50c3hnLLA39Fi9pn1ibbM5
wgZOpAEfuaGXZIHAwXHegX4yqABiYBApWbI7IMHk+SVofha4QEGhkdbJEEt8K0JS3ImFR+VUO28N
Bq6tSLL3sWx/kCe9ikPT90Fqz5bqIaVN1vcy5E0AQwGHBgKNDffnuyRkCZlOqLbkJAFXtNLUX3qG
wEWn4gc6VCRNObAhyk57bLKJj1nbxOsZMbKkQl+QtwHciTryf1XRYMRyS2tv4wDfjDUv4jiKQ8As
8XRdDjOSBLzI7RP/I09inkwY85KGHgM7xlPitLgBZJ1/IUnhyUbd9dz3WnEeMeGc5qWKzhHnqxpL
GzCYftXFOatZGqOJ9l1ErkeiG0YkDENrwFuEHszTMCjQOiQ82bNPZeT8EG4Dqw0H3lVL+PBhGolh
4kBN7o9sJ/yhtIuihpyUxFbp3hyF2A1pgded5yTA7mzfp70x7lEttNcgi6AGKZGemoK9dz0cX3Hq
zvxsikd8afInm5DyB2SQbHeg6we7qzdh5qaBGrx5D6BhCmIOOiztsacRjfcDKwimLGHNW97Cy8kc
+tFf2tZ8UGlsD0gb+x4wKpC5fYKQE9W/l34RYcv73qSQ+04w4rB6nku8ofoYXdJpZWea5GIPHrNy
r3K/emnZbQDYYd33FnGDRSaDSQKMe2NijILfJ7IrKMAvTitfZd9/mSVYh8bKk3sgdBlECsopOYAf
s+3Z2wDJIAy616I7mWAV9jDnbbvWorM3ZQjZx3DKNxyjCnwFiSGsQ0hM9uLPkWxOpRKMcIktws0R
RbcmN4yRpRcHTlbCsqdaDLocH0G54jdKMtA2tGvCTc5weuuQd3mw4jVdHkT6aXLEFJiNlR5bjDY3
QyZQLEQCbGQofhQ1Q/MWh9FJ77puNxo5YWnGAIybcPJDLhmqolm2AhejtI/Ix3xpoR9h4ESbgoB+
kY/L7OJZ7EWKGD4yhvsCwAjLXS+vDYGIetTyn2phb4xTpDatbjdAEbXkdqlQZxZyyA4MWJdbIkJ4
QFriY6+EPSIcxM91ntfpCwLmyOdlFz60XS72kWzFvtPh9eQYS7EW9OpLWdP37ovaxU5gGYGGcGbf
ldihyOjtGgiqg3eLhZQlPNeErjbIrt1GM3ygSt4dsEt3J/QRbeXU8aDmFE+QVWNca+qLWWrdVxsr
EUYLYl6ApC0FZzZ9YZ83sx7nsRj1i1HX4WPYR7AC+nraZ6UR+pFXzjs7YjbvlQsbckgMdS+1ot8v
3Rw96nAI7kXM2w9ZJP5idxp8FQ3hjoaUehSr1QrerLvrSFtnL87RFUxWGiBadPeJqxP8WQ/49jwm
ZGnvPthlCzEmpKaMR3esiHqof1i4ASDm5eOFlc1aMOwfumCIXpeUuC38LPZZ1tYmH7LqGyRFGTAL
1ze6hmw1SRfCJOaludW7AZVi6vFd0YBWxTlNjO6x9uavdqu3FD79O+Ce6HqerOZ6aEzdz3TjfZLr
TZvo0NvKxAYzuuDrMaVjwZ/jw0SkMkwW3rKay46u6ti4iRnpEvDJPup2yRKoRjJjxO8WiNmYHsJp
VkQ18zDGef40opT1mYv9dM3Uwfs6JSdXYJ8qCK6HBFQE35UeP+oovsCS0ulDwT7vxxrW/4iNfKNP
Y79Hu5kcpnTOGAjbRlA30bQT1pIjKw7zHYFO2EEIjkEYTA18nqXBmSLNu1OS5PW9rIv0UE+2tQUo
M17Dme2+8sPPe3PIsKiMMIt3qfNfz61u+Qmm/ExKQopzMQsfsYjiWMV2tC9didUscgFJUn0YaJAJ
tTNTo3/uKhcmIyZU31Ole436NQrkQtVkKbu7g3TDAUGHT/zWphxGgqyZx4vCe95Qpw71K3kAV9Mk
3xA3KrxnblzO9knWXWL5oWJevJZwAFBxza3rkVYYImsLmH8ph11td8NG6oNHxE8XGsbO5CmdeeIh
mlzbI2/lwRbOpsCfe5QdLjATFsEWPAGlx2LjNSyFvfNcVR2yJbE30tBe87bDYtPU1dFVdv2c1QZH
G7cgjjZuxMJ0Ey1bwTGH4jrMIS5v887KjrQd591QpPGdoQgggHjSOA9x4kHhbMTDMCJ7j2KG6Gz1
7p2doNcPHcB+dVPjBAHx63SvhjT7ecPY1D0pCr+jNWhJUGMKP6Y5Ch6Nipo4WEJQk2F8ByQgt3NM
SK/XZlB5BMRAOpZAKwpKHkIUPSxryjqmynn2bFwHutsQuj42GObY0TZlHL7mYVcSgC5IsJzN1M/G
dS/EILZRdhpzaqLhw1Evvq7bmX8Yqk75WICXSX0PahRFvavxSY2cEgbYAFumTOdr6A1kOhipXK5d
Q91ldf5KQi/RLzbmKvKcsU1puddgggac4Ux648eYiXdQpYsAlj+vB/CYOJxYmvji4i9UAfSgoQkS
yh1N3x09HO5mZD8H/oEJ0EUX3wBTQ3UbLdKA0uoMITuDUb10BdYzs3QtmCWTczCXmBStEGQPFcdw
NJPeuc3Chqe9XAlpA9BsqDx14TctKVrKDb1bWuAAkGT7GjnODy1ndmFyADlNhLE8e6ar7ZtZq756
c4hTm4G4L4SltnGHfV0r4g5PU0hM1GDhBGNn2Eqt1g4YdmijoxvY6FCj/TqMmit7REmtW8R6uPSl
2M3XkOTRkpyk1KztxTgSvWHDZbrT28nd0ME0d8YabygjgPdFBrKMMBU65pazbOmQmDgwrB9eBANA
VTB+jTISm1KIyE+EhF0QhwbFFRkRrYe7RZ8FbDGdDPSCc4Vq+kCr67O2FNNDZ9LiqJNuODSScayQ
KrpqWomZtpAuEK+kv80K2ZMbY/ZvgI3dsz2l2g1uDhiLo2yDAiz3S8xWc8Z2nPnplAF4ZFWZd5S2
OOmrGIaVV/UPUJt+DCP07rgbPDJW8+XKjB/6PCDRJ91yAOKOmJnxSgk7sMdQ/ihNdtuxb1GddMrZ
xUhYfTMy5cboFAc/DHCZn8RxxvdzvRdR2VhOJZ7pb0vofMWLMT5FZlkdO6kB79aLuUqODEkhjUjy
fwFHxZ39M87kdMyaiW2I9NZdrqNZUSpEgWXgXAPl3lY3bWe+25alnUBmTZt8GUyUwviAeLwSPMgD
j/+i8MVnk/1W2k53sPKKBoojDArABuNoZaFZKFNaJjgOv3j6/OxgYaDEmgF3tYpCT8u1vdMT15MV
9AzHkpoVZSdQk6yqtg1k8cCmx71xmq7F+rxc6GIMSKURnyFesW+tAZ9O4iAdSGsY30mhxwfCo6OD
W5fNfWy6zgNfytrYDqszcdEhtuMbdCFcPgL7pU4ttWEqhOm/G/rdmBXiuU9Uspu73HrrYtO88dLM
TDY1aRw/ly4nRYWt9DwIVHx510L/0MNnLCforWKNQB0TkARBO1BD8sY8tN4Q+fiKvy1NNuyAV+DS
dC22TyTlQeo5IT4a9W0C8fNE6wkiBdkogAsbwEuCWzzPs7gvnfhpSYnoo/cDZoUQbtymM5nQU8Lj
ZPc/RiJntsrI1CHuG8H+w93TIcMdq1m293IotXMjK+cMAzW+cUS+BEXmZrsFcildUMXXMNZzv/bq
VVZ1mzkTBWtXNjT9BM0LIiDtUn7n5fID3j78GmRVWzFjhu20CZvKKD3fXsWHEUmHvEBXErTt9rcJ
zq0rp+SNV8IF4PPZMbx7s95FuvcVKUodaH3JY6nJ9usy0J5ElU+Z1Y6BKarihuJwIFkD9o3VhPGG
Y2MFl0w2+7DosxU7wNlgUXb2umAuDcpyoNyYZbHjQANkXJ+xqqouTw9dBSQ5csyfWPjR66pl2Soy
uTfMiH4qpdcwU/OMkNFZXqNGLH3RjUgso8hq7mtS7DnBEzcfK4KfNtYYwVbCrUg0S9gGCi/UxkqL
b4y1Yh7b5j2eIEdgXTask12y+vvF+L7adTexrmjTAYGlqobX/iMLCUGoSLO/JbKn3oG/pScnBsvv
uxUMmLpXzgLM08INcPJcNgX6Wj2RFpmL7xzDOnqaYWNpsfYlh8l8GSwjvjStVV57meu8YK6iP8W5
dMOPq0jGwsAMCkIehNPOPk47a9eRZrQTNmw2MvU6X4t6E7RN1RavXWeHZ8BizSEm1+gQGm18B26t
9UsSjvYTt2Xbp6N5tkhj3ER2RB6hXstdNcLGKcJ02VepZ55NbM0guQwcaRb4Zs8zqv1/7P8maoOl
XL5qce/QkFWTfexGEQeo2eHHULUFRovzulXaeGCuDxrHjbkd+UjSQCLs4ziJg6uSxxqTJarbtt/l
ouNcppM7jNCmvvFAGZ9MWrfnBYghb5bGED+ZLqpX2+1eQpXHZwOgzz5roZtMSfoetdPIx6chLJY1
oyjsehx2SRvChrAnHxkFjaqaY4FwMv0WaDTPt8TFPEceaaaV1R14OK2AcAKBdchUJ62ZygczTJ2X
aXG/ccBlvejsN3jPuqByQLpMWukehawr9pK6fGw1t/VN0LSc3QnNMDIteR1Mp7siewxoZ6INu7if
6q22ELGVqhwXU6GppyXpwKTTlwD8bHdh+MDNMDj85coj7wvXtWMoQKo2YmKjteXrvMjhxDS0Bz82
mXBcG3184lUn1uaueUQipt/GitaE6YTDYR6clciWAYoosMKlArJDoTgHSHrx73gaYg9sUV18jyOo
CmWfFz/pu6IwdRs25Lmf7GuXRI77mFwK5p8C8JmQw30KnYDUy7agBsGVrLElct9Z2LfNpOV+5EwV
zYuu2brhPFGSdoO87m1acYsJk4xItBfMdMiMpvoHDq3xQCwH8IRp7NBb6ZheAuYWUD1GVQaWYcXX
ZlONcPecBYknlOSmNsWzTagm03idck29ySxuMUrXnP5BU3RHUaMc14ioM8Owf7cKz4ho5c4cQ9JO
dSfXgzFTrmi2Tu+aF7MwAV40ResPGDjN8mVlco3tg1kJ3gxdKX+67PlXTjG+IgFXJ6I3NmWbbWgA
aq9JgYthikjjoHnQbaeGCXFOsgOJ6mSbbqh+X1MH6I1ZYInsOyd9GIyqYUgAfxYkmxOEaRkfRmWY
lOuIy8hTKE6tjWKDJ07GqKl7kj1Ns/fOyjPUq1xUEwJNbs1gFslT78WcUKzxNVYrvFfw+215AYgH
l34BONQ+J59dxMuwL4pCdIFVELyup+G9isfxOialLN3RjK7bpwRrRh+kXdM9Yb3qt3qbeIBSWsDl
dWzpJ2iE7nGC5fgcNnrr89QiabDb8BjNdIxNL/4SMprdlm5EfoGBOzDEZnzgeBMesWIZvkwjMhor
wjyWnuAtLWrzfdqPtO+8oVoJltKvXfWt0MtvWVUYW2CCuHilQ3vtPHCWbHZ52N/lLji53gVfS+xC
ypkpNnc1NBd6u9m33mBXHFSRr3mMjFP03gmfa32uKKUnrz5Apt956RvNsyq8Ksvesa7B0a5pckOX
JPsGTcnNgiUQBaVI9mh0CXKEpkHiWQNhoTAgd9ua/b5k8DzL0eqwDFffwzxaW5JfmuciPdt1YDys
XwALhV9VgW2fBSQksN3Ac8RUHBdeIpuUAX9dY6yvQpIbDKs29rYB3LJjnARZxhupfVXIpsguMau+
Ozl4Y5ZoIME9zZ4wojGrwy8bpLkr70mZ+TabxnnOsseF532vo44mpYCGfA4VmkSeazHOBkkilLyt
nvyAuYozzjk7w12Bq0lCqKPTaRY2hXuRhy8Lxdi1WTDk2TqzFv9UYuwfU7K23wzYUr4348jGMmos
vN7dVOzSohsujm4tJ9dM3lyr/RIpHbxzjk+9I54W76gGuHmqGm5wmWw9odhhKizrGwF66rZX+ngW
FQAm+sLjhuxyUsU0utFlQneiL6uI1m/XEETJ0RTCCjMSCxifNYCxxkk+bvKS+I/coK1PxyhnvMEm
PPNrbcUIOmYgyReieZ8EcHcwPbQFeQoz4+7ComFDaAAvNeH0j+3EMKVOYucMnv2V7dzcO8w7thbY
8FtZuKkforbblpgabB58HKUbHT0XQmJ6QBth8TxrcADpA/Hu2eTF0P4oHM5KVuZWu6qlVsO0TXbM
SKywM8U7EnSWcseQ46VmA9oyXoFUE05fgaunG4tOEaMYnZIEyGtgaoKTYaIm/d3Q2vasOmz0KakZ
m4hezqYZSPijETVSl6rqYs1Vd58mMf6RQTese8csSkrjRdXbuRzfLPYpP4cevIV58pVIVeaxpl3P
tGt7AUQ3FV/NyDWumdpU15K9hA8iv1WciM9pZM+wIiXUV0k3g2ZbjNfQYGJbhBkH9PxVj6L6MNSp
d6Lx/K2L+5F/NqU7mJb1ajdGn+Pn3dA91J5OxzbMGvhF8OiSnLRI6UQxoRVRf1sWzdfCXcydqD3E
zCmvauq4fJPBpRxAcDrNzAimfxYFkHN4esW11jeFOhdmVlzrzJEcvCrdBLFzSINs4AZpeJx3ZaQX
N9aUm7eKTj6QrpJaUe+7p9FoqcpTbYI9rVb6u/mlAoaA+RdXcC9lelocLzvZ+lpuN9wLZqococ2o
Duooi/3G67qgGZzmwLiG9Ju6jANqDvz3lWey9ZX6xqO57oepfDHK/AuCUZenuo13SxKaB1J55MGb
TOq3sJvcgEHlfD9YaEY7Z7SO2O6n3di2xVU1NQD8WnfxkeXNgAahNGVW5BFuZLMUhT1da4vnnp2I
v0Ee4lvVwlCbMoNpgG4SL9s2RDsQ0rrl3MumSZPpEhtN3Ph6aDcQAPUsum7AJTOZccwNY/YhyNvw
jt1EkGoTGifbyLPD0InksFI8OdwQ7GWkHgcEUgR22QSMFneN2o4zjSwgMQjDJQIEvD8N00eI/oMk
1CBZM2EmmrlBF9Ea14k5fDMphZhqRNl2Mur2POGSO+syMb9mZNZsAC7TkGngE0FTrA6uGPKLQUW2
j9L+khF7t0/tGk69yI3rLl2NH8Ia/NjOlzMWDHGybamOQsMtVbkhkUNN0rwR6652ESEbW0HtScpt
YfJGYesHWk8+eagPD9bAIAbwRHuGUY6uKOzanSyXVS1jYA0xJEFNNASbjTcT9+Jly3LwvMjeDYOI
92M+Mlpenpd6aA4kClQ7XPj9PfvzzJgI73Va9/nBMsLkSpmNOgOWgAxnDfWFlqLLNGvuKesWprB1
lN62zfggKDUP2mTRDes0QQDYOpUW+lfpNS0Z8NizSqezj+1szg9q6GkzUVNsHeqYEr6RFafFbRPb
7k7zxvcEwMFLNJbk4M6rDd7O2AnUGL0Xw2wHmZuEnJfHjGG2zl8YVqxZOYoLR4joayetck8EFRkp
XcYwN6rTbZY6ww3+A9Dceq3zCgtrdKCRdyKFxjvxFjaPUZYq1BUFPA+VgTLnTby02bynqdr4VPU1
SZZqvC6NIjs4rtuvlaG2JdeD4rjX5oOhqRI9g01FPFfgcEe6qHYqn3LVe3vmO81J2e2a/VTrnHcH
jFx2B/Uv9CBPVOFWS8bpRk1RBbV3xQZbXkWwiPdTy43vDacQ5tLfJXKLo+1q+fNoiewyzPO41Zuo
3+HDFrdkBYpdNjDSNWVUnlIvkyfQUck+LbKnVDg5R09DP7fSnPgBOpgVZQZ8gnENsyZ0sfaILJfR
1Xw0ZRg9Ew3/Xnb1K7a8eGvw0t8WVZsEjE71wNEpn4RGvMIKHEfj4ui3UYjtwXOyNqjkYm4IrjD9
hL3nuszbeJPNM4Nxe3oaqhxN5JpzXTEzvRntsICga2hfYGkeUXPfzJWRBMwCbsi/c4NlkG+D2cW+
nHm5ugZLHHhVfOVxV/eczIwbDybZBf17thUT/TjHg5kc9rn7To1mQCh0KoZFGagVzW2OcwuVw5rl
GywVdUCjjozECyHD9pO1KTkNB7EnDR4F681Nme4p2dSAKNfTWK2/LGJMrrwyJElPubiiGIInvGi1
ESUX/YAE387WECXLRaXWhVCn7NpQIAGXGJPhEsf1DugEqW5VY9ya68DAKzkPChS2G2mThZYTtHKx
I9vF2D0+j/RIAxZZ7NPpAvpitPKwhB5jd1sTP0PIA+uDwN/nlLENvRRMsKO9S1t3IOSpV28ChRGP
fX+dsVkfUo2vE1n0fFQrviAgiFdj43JYCFnc2ktxccele7b5aD79KO64boZnjZw2P+viV/Q7EFwF
qskhcXwjisdHt3IcvgXsUZnRToJa0x1V5yxBC+PE7YYvVcgkMR1JczGaPtkMKLV9ph3h1m2GYufF
Rnc0+7y76/Ww2/8fks5ruVFlC8NPRBWxgVshlGVJzp4bypHYZGjg6c+nfW6npjwaC7rX+mOXp+Uz
YU3WmjIMMzBih2I0EsDKIGqU+OeYercbvdl6j425f9FqLya1r6L1DLLEw1NagOIhDwo61qnQS4AH
54YpiMRRAqVrMdxaq1wex3HEpAj8RGw6VcLopM+WaLpPyozKE0iUDbfvRs+Ey/DuNooEvLgEik1J
EqHDoGfhbPXvvPPYcrBffi19RDuz4S27KcncjZVYAIrwjpVmB5WPNKspydnLfvtKvSVa/ExjEBH7
d2HOVIAAEnLiIUsT6tWL+RfIWqvCpoM+ZCUa1vegp4uTqfZL75vxlUShMcjYcEn0nYeQ5YR26J6L
tfM0/YEFMSbke3CDIVfkXOZSrX13MMLYR3UwRWVMspEwn43B+tUdP8MjRBHmZFpZYBhNdPOxTq46
pzJuGfPYqhdQF6TA08FhMuggYCedFaJiZ1g1LL42ZhcrUmNAaRghkbLNhtVITvM7+idzk47ui9cJ
89Gya3PHtoUsR+QNJ3zN1eI5EaXbzbKZlcyofIieUgIIj7CF8qV30FOUs1ecDHFADtXeO5uzN0L9
3aCuXBoIKzYe20NKBjWhP1r5P+T2IDi3qL8wAQSUdAc6eHNKjEsO5a9eM7kx0BFBIZ6b8ns0sodo
oQS6v9KlStyIbh5BZugMZVSJf4iQ5q4E7S3I7Loz+h4lby+IGzeOaHe2eKaRU0ufsxZuz3mqjaPj
AEBe4uTgTRfarni/Lk0a4cP/bWykAQ3j3YkY/Ig+Al9SNJ3Y1JdQTxxKS+OXvFuKnZA/dKWzcK1S
nZ2hO4FAGgtLkH7swTzLIUxb7hYiYfjOPkv3VukvFttUeUnSbecC6zn7uaLjo/iValeAPnVaYHYQ
VNVpBk5K98Z0vZPOA/RiMVIIjuIr54Zr+z8yhxgVfjttTeZvO5wm+TNgpzajhyX+NmRLlw2tGH5+
LZN2E1fPsf2uNSejzvYOjLWwb27jb7j8TlV0F9dUYc3vn8jXNQ2CR33YTN3PDHLh5Ogb2ah09ToD
SXVxqEYkBqxEJGSVQNqF2hnZwZ6PXgLRahdrx97pxa2sn0teoJYV++z1IPwk/o19sa4tanC9wOu9
dTX+3L87kfyxXlIVSEjCQop+6HiXqn3TOTbjOj/k5lYZR6o99rIg+5D1mfNh0L+zhII45KkGQawz
gWHqKYpxQQ4kfk4/nEMrSfLcAAhn14dWcf0QnZ0TmaKXr5XYCzCIxbRXaaRWjXVIEBrx3HCdrPnU
ebJpjKtG8aX9EVfXwtj3yc89GxqfYqAcfoFnzaQd5uzLO/v1Abqi3JtPtVHnUPD7bRvP8/SKm3IF
v9HZ58jb1tBYOGU0tDj9NkM+I52wN34KeFTJ5Upacbpo1BGdq+ghtSnCQaqVnz2uc0ERjd3pzaZi
0SU6G+mXrLQW3na0X5LRKffAup9mbuYPZP6F7sJalZ8Vxa4ejVrMYH07oYSyr56jBdKiZrWga5Oj
h0hkcYrM5piQumcUu8ItV4omJWKsSGGnkoOAElS7sEp3f8J0tuiMsTn4/Jex4fz14dUKENRoZY8v
RA+vYYaDhqEwy7eUwrM88VMZKuc4xRH9NEG0ybOgHmNitXe694wg4OTQwu961jkndcXPiYDqL870
ovuPTbTN0F8u9R/A5FZrX/Xl0fRfkJEvxZ8iPR7mqmqMe4LFTh8zxGjbey2B6RA9PX+kzUtKNduo
76J42gulBzkBlk2F+d4nZBu0npkB6mA/o7yxUb/5xI635VNnvHYWU6a2Y8TdV+Y9C5/c//TXJsS8
gFWp+EwgDKt6LFdSfE2EpcnstPBtDem+jgFz5ihAiA6SpF0RFq3Jx5vwKPj+D+1aXMJXV/yg/Qti
1LH3VAcDpH0xt4PN741Dd4aJ399FkDYtVsnZnw0GE45FngG2pbVWlGHaaa8j6jNyOVdedMudK3UN
u9z6Z6IRn0tyRZE1xPW/asTwMT6TxHa/EKf77m+jh9dQAtQrnzKJrGAwlQYalWdaJXVWRBLoy/ls
UwZn4bKaojfHR5aRRIeItFQ3WvXpj6vRhWCFWnZs6ADyHNy649Ug0GxsYcJhiphcOf2btaqWY0sd
zkyXWeKsY+u1rGgu5jcysfcgCKgEWdIb2E6+sGcRd+AdD6SO2qQAxN6/3ryrUKeHfO7XUou+urFe
AyrTNnMW816Tb4P6dvTdLLcGs1NOEqD/WTlXMgWClJDQ3CKuURxaFsTS2ZaUvCgqd3KDIIEbt2tK
MJsTFEoLJvd74cxVzXebP7vOiS1j5dQf8fCBnCx0UA2gYEBx+bBkiNt3Sjt7046Qit7jfbgOFOzI
d636AK9a1zbLrfupdU/xvV0p3Ui5NbPXbvx2y3o7o7BFbIC8jWhHFiDkhaU2HEgD5sgmXEl+0hju
doQvVnuIGYJBnrr6bfaOknz2/4IPaOhgC+QHI2Icv2rneq8987WdIx6L6Q/Wo+p+kNfuCCFmcZYr
3fyRMx1v/nZuTlnDFcop3pNx66JStLLtIp8HD1nschHOldttw1gdEJMS/TVgJX8klNIW+ttr2zJ+
zcabPr9LtCFGf9QYtWLX7+nlsXPkGSknkiBaNUPBFNJa0x8K2le2fPs9YYwVhc2WSI6NVVwVRku+
+GTDFBMIdRsVwsEBdFA+GD7YY4at9TVVtPg53+702yE7yQgKdiayXReC+vlKeBiCOfvVIBw8yll6
pNUqsdcISGdH2wIrUjHwhqwsFNHyQG3IdpnEJaJOF0I7NHLiLpA7FWL4mA1r08V76b3DFLBRFxvp
vCXRr3jofSpU5a779PZNfxE1f3BkZV6NcttDxWF02qtkL0ZEhiS0JsvpLuYZ5xeLUzWXnBn3A8L+
kdxT0USDYXJ1JTZTOqOqR4/s/TrnS/7gEPOpDaNwqsyLtaB4lbPFMzDyLR+x89QNp8z/JTe9GA/x
dKJ/bCX68/1Ng4rmJdr7zN3mQ1o/RiZMvOOGtCfx036rIpyZ9QBJVPflA4VBn3D1tEF7j7ZNP7P8
XCM6IEFlEeGAi855MM3LbOzbjo1W39mTuxm5NizvYGgwEd3Gzh4E7IhabmhTkaU/zO3jrD5dgyfm
o0j/aQnt0B56eso+au08NGto/5DgwUAfP5R7XKorgXwVjGCdnFRKW94noI9WUo5e7GXzrFsoLz91
9yjsx0i90D5SxfvF2bTJUcpHOgMIKQhs+eADyVbqUmRXG6Ft2v8r0p6H4Oh4L6OznbjF0hgLy4tj
PsfZdRhPeky1NDKp/j0TB9JlhsVjXglTvO48oaROPvomDYW3Gjx9dHgf3xfj4g8h+9za6b+5jyC5
1xaXmYh+J5FvrPLkUWvqFCSn60XYki/Jum/3tyQnE9EkLjWzV4a+EQ3mGXRREZezfi8VOkt6dOJq
P7iPma5Oo/kvHqJtYfqA1DQPtQ/sNYFwW7Yf6tThLiZ9iz+ZurU6ZFhnbAa1Zg/QhE6BKstJ8kBB
wcrlAvbKR8ITEKC+0JvLaZcdJtKvi+47RTQtqSCfy700fpPRXTXmW8YBYOoZVvIsAI2WjPETNGKs
foc5WWvpTBrAfMk6SaAQ8K3BNcd/3+heaYXqarUf/Ou92ZsKjs1C19LMxDG5oUtwZi2eTEHduuoe
h5gU8MXmlInXbfQxOWj21UtUn4vICbSGAh8Qq8X5Gzu5XhKsMp+0uNek2NcZ50EFdtlq61S/dL5z
Xfz81NfxRtncWLFcRRo6aX7pivZQ30SgKDjxBvOFpu9wqAoCquNv24Kryn6bkSp2B8U+OhpuREqj
h8OIPxZOmzOX7G6Q5pIfWSJqiSjudMGQsvZpHN+pahL9haRrVBec2NGmLX8smHUiJ+E6/yovFIO9
NaKI8NmMfbzZU9y6GY2fpmlXkU+xmCDya5Dtvgb71PHmrJBWdr72rmXTviqHPRqTO8If/7URnbM7
A3Wb5qWreeIiS55nk/jRqg3B/049SQZbd3FQ0//VHn187WsvrFczbz4XXdCx3gW29dPIv8Rxjw7R
9zEpPrJ4V23Kno7eDf4PknkZqQG71hoXb/Ka+i+JaYRDi653+ZoQhETP5fznNzQIYbYxPgaSNQc+
cbKzl32JzWVmVyzEv5hmxnadLfpudMfTIJ5VsxEpswpJVpm2MuCC2Xj09odOuqH5dKxbU909Y7A0
x6baFMZlcMlR3TuuQVb9GhNGiGwi6JkRRZluB4r1FKo+U7/17XGwjy18uEh+pOUEE9hxr+1NONIa
PDczXlz3PGrGFtXnSmeXIqyGjFm+ecwqSAKC9L6Rgd8Mr5NFCv5AzWJxm7wf6oK+FgLzbWmTvPlQ
Wc8oVldpNQH//HLG29FDqx0Ndy+z7ZBT/Mdngy93lkff+RtoaQX+L9qNTN6UGwWL4jTChXTQeIqg
CugxOME8W85vGdfIRJ/hSVJ0bujLyHzKij99OuvNs4NQtTwZGQ9nxgOtP4gavdeuvbcheMe6Y/dx
TqP8s4RYx7QWtMBW6bMY4JkIjK+bayRecuUE4/zQNxE8P2PZm4HkayZiyAVhZ+njAeiis0sobVU+
yfFVa5689lHN2xErdekFgMCA5wen4C/U17b7MNlgbP/Ypfq+AtPIZyYgen1k8UrL5mVKH2rtiFeQ
XuXHwj1K8Z4Rh73MfeAKOhxp4UnIc6UKazFg5PHlWWCsEvFkwlynZ38j4tN62MX1OaP8Lq1Yc7m9
y/LHJzef1uNtamypRrNMOp4J8o3ndZNR0BbXuyF9HSt6dfQW2vo7VZ9+z/8QuYFmvZfmV9OO28Sa
15a+JwIeMRfP8eINt0GjPpRkR1Gh1CCVuG+xc6MrWOgGEQ32C5vWm1x92Sj6Zj0nrG04Yeo6ADpE
Kzx+r3QIBAsnNaLq/BD5QPya94CTMFjy8lRUM0w59kdQH9od0jk0x+7QkQLI78NtWXrye4tOe7XI
jRoM7S+ym1BGhIQ0dpDH+p/XokUyp5BI4Q8/xjsEJFvSCT3Kcoui4uD2866ncEK/C5ooCEIf3xNo
nZs6Cunl24jMS0ssGjHKrGD+1up6GpTv1QDjuintXTPzsruz2ntV/D5M1bttazt/GUNP6KeqokKx
XgJAsZWYiyuwZmiN0wGo/8NhQBT+eFBWdqP8bK3UvElrGodNtyIjToRepO97TzvJPD4mlrYp4f1X
kBq/rSY2g5we41mHwoepUmawON2+461JfUz70vpA8sIsQXUFt3G7SnMtIPjrKbGstdHq59Jq/k25
J0KzInzEL/yDwYWL2Dugc33VaFa4kAQdkJ+Lu+9vlre+exL2yIiMONn079tc8Q4vdFVpvjEm7ALu
fFiWeIcM7lr4EESWvy1bOs/RH3dGdy4lvF4JPT+0uymKrmY6Et9EeOOwdA/DIo+k069z6LxIp1wF
jJnu06PHAb2Kl+iKlPA8kQlWxs6bWferkUuzz02MfghyzPiIO4nag+zFIGFvMpeXbulCn7+jI4sc
5jjwpyy0OTgaqtiWeUGZQ/FG7KOsWLaaY5y6Su6sjvcULaVKRNB6bghn+dFo3i6v1Lk1pqBy1EtH
tRV0Jj2s8z2NVjd2op0eASXf1Dgc7DxaWwu5nwZtn0Qtsfbc91pVMdt1oPP0fHhzhYTXvujDzxA5
W9/Udin3SaI7oQPXTJkVWBHl2PVy0xyuYMHb28/LMSmY3nMscL0wrpY+huK/YhbSP+1ujawsSJJ2
13Q9RTT9dtAnikgQ2kLt0VO5d81qLXD/Wfn9/eGzczGjZ/71abJShnvojGVN6NuDqJjYRlM9jYBI
vVtvYg1MTgf5mZxpXYDFA0396rP/SLF5HTgjHcjMcL9txfftISZyuKLQ1jYmajOLEZI6Vop5bUo9
nclGVoPqQ/XZPlfF2m+Lva6XmDuzbTOVH9DJBWXGScz/Rtu0LYzMXWxoliSUU8KxdtVEqGi0gS+m
epsAjySLSQivqEGKuA0Ee6kp0mPuKRpG4m00TtQX+xpyoiYspvpYxZzl3vJiI3kdewbihrRzyqpg
wcZ7VakPGqjr7RFl0T6fCczHyRf5CQsJHdXVskczNLDW0aUprCfqsJBPTRe6X4pVhgdBtvFbw8NL
tDwhWsOttFwSP21ZbzQje7L613xky+twmBsCYyC/To6Mpn5y+vwjmwUiQKqmnXI3yZiIfSaroWas
ww+K8rFEbSbXE9xSZBSnFlKs7jmSmX54PDLuj2aoLzNyyS7hpTDKwEP/gHIVNzcS8IVTPkppL+JN
qBsGDBYcp00OZdSvsqhelxWkNvYGqqbQQpL2XXERkZKI3hqIvg6T1tuZAKwkv4bZOIV5767M3NqS
rL82nfKBMfOAyZdNi6G414KYCD7PxNTeCvxCGC1dPJBpCR5mUxAITYDKIKsCp8CU1TcHPxtX1X1n
S6gzlUa3s5l620H+EbtP7ZS1vBsK1m2czyOb4QIsW7vInT0CsJEYez1BvyUnpsA/VA45yJ6JyY+I
47PpewhsG9CV6tixEHZVERia2nAy7C30dHPXrk1Eeb4qXushOwxTpgcIZS9LElHSZMvHykGfiHyC
zRD3WmaX7x2ONPY16BYLMWxm6OdmBDL3+KB0WfBXelhaRrJ7P26yxZoVqgwCeOFbBBjFo7SOoikg
xXBjRe5qEB4yAsrVCoGNjN5OhSbcBZjPawvMBDsq3+eMuClVmVoh8eLLufcxL1FYk/RXLEoGQnPA
NTK5pjZhW7c61y7uocRbo9UK4um+rzeBVZYn3cNkbHCyVF2JTMmkm1f8WFhLgjm3g8SG+dc9JNNc
pTpVX4XAxd91vxWDeM3n1RbFF1ofJ9GG0aKHFvBebVhnAwKgwbOxikcCiOPWPJb28mxl1g5Z95au
iieigW+Qw+eaX844ie2ghZNfgYlmapfQMRv3Yotjao2XLISfu+k9oyp0pIc7kDyfmyu1j1ohDvUg
AA19YeHAhiESCGR/TYtmYDPDJYP26Fusb6rc90zslNpRKOdMpGpTQ921OJ1Nd+tPX3drzVjzX8P9
0CHOpQF4lOteYHbgTw1yF9KeUdiOF0Tv9vdM3h9K+0+ePQ5YrMM2suPe7d8LNI5WkV0UAF0/JXDD
JSav+Ji2zRYvP0RPH4gpv9h2tTcGLHHVuDVF9oj1GzwUkhb+fq8Lc2/Y/l8jUjo7c8w3SflUEVN8
Z9ot3QeT4aWY/H4/wJrLyL5WRr/GPc+n7CStg+gMLQ4kx32fNYD4vnMfmD0+FCLCINIawk2mCXKI
H1ia0Ev+W15Hp2XAoqZ69JRJ/OyX07kvBtyDqP6dmvTxYb67j8ZqC8QMrZFiFaR7Ms2gGLgcbMyJ
KK7vhIpGjAAux0lVVEHOH2ZGva03ouYhe4FpW8ekkBYDI3SvH2hIgAqIatIYHITcLTxrmPQTJUFI
1iKWVNNfdnfR5ux2Z7pmt+SgHd1hHnYQbT/eZG2cNDtNoIw4T8I6Fm96PG6GqLUflKqADz3SLSqf
ncZbu1DLkaAqZSRc1228dXxfHeXMLo8vVWedEG330BQRG7hxsur0r7K8X99bzi1hwTU1V7bdMReW
B9XmIVWBRAhSUR8Xu7sMhpl3PXtI0e4gEJiSAIgxzBbMZFpWlhPTPAgAX2nc2LSp9wCU8f0y1EwT
Xzwqs3ZGdURbbpMnjHL0bGWCCA3ZxCHahs1kUt1b0yQHe78ZC+jXDi95ObXV3k7swCRMoZkchm4b
eIW0hMUCE+/HrVuUqCsHtOZZactwIFDlUZux5mdY6R6qWhBMnOUczJZ+83lB60K2FFl6d5poNG+G
V9XehvLCfivTBEsndZ3fWed96a3uP+hOAwdhkGb4uljQWKZz6rrMbV8q5B9vhPkUW4V1a62cAU20
QCZkEZC8i1zqO1ZNldN5bRWXSqD/QkBEcPU2SuLyZA+kimJh0Nh2nPdhtJsjZRvfS94NW/yFKX7x
UtAt0+aUlSXRxTMMPJ7xkvBMW4mJEg8gzySoQvde67o134059q6mPcs8GKbW3Npg2gGd9snWKEEc
8jHKDqPpHGqfMAy7xUu9mMr4r/Juh8FFnhuyQLbdAkVp4r/cwcf2YZO7SJc61HqTwFbc44dEQ1Ri
g3fy7izNX8pl0Ndm1GpYnmt+0iOIXGtEDB/XPVxfFkeHLmWpl/kw4Uf1TagnjNSPSNKSPU2gyJbM
KG1AY5vsuZLAdAJPeLJOfaBjw7eIdTGx6NwyAjg80ktidVV16n4L6RBSMg8gnh7Vk8RNORfDsSPK
WzoNAbaan+D+N3FMf547u4Q7dLS79KYFm03AjPz2jGXZDBlfnF4Q3IEj6XOYNBWjjurAdUZiBrBP
rrPCQfTONEVfN57Hm7v01V++9Ky3aVWygNqm8FFfu0SMYBc25+cctUSoBv1JTuqn1tvsUDrGWTpF
tLW9EY6czJE3Im64ansPj7FDtsrVT2t36xi9v1laZbzDP/vPyJKnV5Jf6ISgTIP3YR6PbdeOm5gu
mKPui+Gl70xYYF8ue1ZIvDwIs248Jva1JH8grHSz+dERSW6bZRp3Jawp4aoi5TXJIpidNraYzpWl
/biiLPZGjhF3SFkpsBL898SXJFFwouVZg2e50fn3avWd66Sg3GPZdtZsPaVeY24dhYSEsaXOtQNy
FR1cugOrdmLJ+WSABwMFFq94Z++Cz6V0Nn4q0xPCGHNN48lwqDGjMoqV/bQfTYnuQwzDyziNuDF8
D/hP96sXWsqYTEeN4znHzqKvisxut3aG5x31YmejCXH6bXVneGrlu19+2hbh3fRFCsDYYEbMSVAW
HRNZUTsTGEbMMJ0mXmBQoghWy8lTkn33xD/ByWRCfle6HB7MQY85O6c7DS1inHVgCttuTH+JsE/R
NCsQoTL3MSg0UF8JAVEwHTXFcEXFpzGsziNFmhbEQs7cth0ZD3OC0tYDCc2yYb5o1EKlYOeHIVWX
1KCUy05J7c9chgrXr3d1lX9b0fIs8wnvynlMxdVLiJLEjUkQhz/NaP3Q1uzituIUN+unjBGKkpeE
U5R2ZXVxIqe85ZPlcRfROcIyakd7KhDvaRKG86JNA4AmxYQb515qn0c+fpBOzNfelfQdVaOHUBd0
YT2ZNJD6bK8Do+97PhsVHktz3KsXwgOSccNHb/dptzS8+UCvDINDtZaUJlE3WcQ/lh//YzRZzsZU
Vu8FmJA9v8RFDdZNxzpxGhFxBrjL4wC3KWebjKK/Vm+KR33wot9+FkYMHx6lezfyLhHX35NSdnu0
NYSFUqN7iZhIn6Pkfl4UixFODiXwEUlgTLO2h/m0aLtxT+gbpH5M5fCagSdzAj1RvkFq+yCGsGsL
YgzwudY7CxNRQKI26Oocz5AjWaO3mG9BWbPJRO0IZkVTWZxs+FrjvUb5MBU73MlWZvAALprhHBVp
DuieWBJORfsu2/cNppG1Iqjs3Njoh01Gs8Wj7x2JOQiToBUp7zXmZdEs79oC020rzeKZcP7NE09L
b6bhSIISalj2FSLf0ZAkGkr2FnSrtrp/6h5IQkBZFzStHW07rbXBfbJmM8wdsSGNFzFtKEMydSO8
6lMDy4osmOowTjCf4+mjo0AnxyqJBDZcJD+8+Xq+QRfLOzRIHETQ3KvWTLmHaMpEDU0RLFUVCDTv
WUux5n4u2B3WhT7QDZzTY8MA5wNQRfhAhr4ogzqdSSe6CwMjn3gV1HZN0CVtjG5B3GLsInGQ1Mgl
hraPVuBaWRXqRRS163Gpz7Xqf3UCvsdHwUCGAiHKrq2yin3X2nBEOJRsQHQap9JuondC86OXWDPV
n+QqJwbMMr9ogfsBxvLDWknWK6b9PPAjmD8/Hg+j+4WKF32BbAh81DVTQ2RLojk3unwrG8e84W4Y
3gkBwnl7l8wrz/zX91VmhWmhDAa/njSymKSzPaRBv/cWFDc2Wc/X5q5/zExAKpfdJnT7XG6KmFsY
VxYmZbvzr01homXsjGORT90Fj0CNyjJtAG2EhsOmLt69pfiONa/+ZHMdUCfFec37z2QytpRLBpAD
ePi9LMnPBBW0sLK1h5e+yy/1Iv6iIb3Pts70jcz3p56RQU2Ne/GFNp2jJMLNa/hsSq7ejH1INJwd
k80gOh4QPFbAVAD70yTujLmv6TuryozPaIpokRMxOfSzL68YKJ2THAhvWClfJXCgGJtfJXLYEL8/
2AHNptrZTJBAeoo63d5xoYjxSgSZTl7BqRIi829p7MNX0+DOaycA+ekKfxLkssST/9H0KDcJqhAb
x0kvMch2MxhBbL5HPasEQEtUJdADVDj+Uib42DrqsbEHAMJ6vFpKO5Vt3rxGkZMhe2gABYbRerYQ
X8OCdOOPNDsd3th+UT2FtqUrXykrSc52Eg8vDjsIe/wEWGthUKd89jbX1SPGqufCwz1lY5jkHuc4
XS1N89aThfkgM6Y/W2gkGaWE6uR2pT4aC4HqN2ac5wV/oLzodfHaxHeT2OxCaZVKM1xE71Q7k5Ik
g2ZYIAc8rgwPdGIlx/6vKOWvbmclgBQSIeFAQzdkUPHCZPEwBrWlkcOg85hGWyONhpDyTBs1v8Ww
rXq80yMzadA0WrkV6fDPHCVVCF3unec+vjez+AgY7IzgtjYBPJzZkAKCukhN6yxzN1gV2v109Ctj
PWXSMuBZbYMGjqz7ozZYhkXOdFMsaK+Lxf1OQeM2ZZV+1HWJnWRm+akLbVllZLQEw+w2AAgLfIdH
5EVYzon8rqUuP4lIu+u5c5DJ0G5hzdzYRYMv7JqD26T0fGUNbv1IpbnBZq8nzUK+WvYMpMHWyTWG
JKGjBTStkrHZacp35s3Q5jaNid5k7CmVU7z9kYHesJ0jAnVitOKv7B9i39Y14RKUwJOQqnJv41BJ
ADhB0GwQUSJ6NWI1fBe82nmoedqbmsWXzGF7yY0rN4Tzkxbljs7vaBVDFZSmuqixG1/5KQigRYdG
6p4dKnMCm1kRu2co3Gcdg+S6iDQXO5LZb5oCKp+xO8HhoL9aCc1GO8QjNp2J3u/ocUuw7LjhKNme
Nw15THvLWbD/Ft4sL90M/ta4fsdfctieLLhx+rWyc5J3t6XF3McwZzKZ5Y19k+QHQrnOOlwpw9Mq
Lwfc/7gxoKD4Tmi3k+u0610wlOZlFsq7abQZbcZklMdIDGbIZNOAddJE4Tl0bqxcO/Ep4vTb3/ye
y4b0hIlxdLXrQKTUD9lY06m37fFomV27jycvWgP9AFP6vbsT9mKvNan37CL6cOIVq4LC5lkjFkvt
BMKk8+iLZp96qbcvWsoqPTvDuqr6CtjMsCE6pvLSKo4WOQKwAVVad9AYw1FLJAlwnobM835wRGM8
vpNoQ2e4OzgPVWk2H7nedYem9fNbN2XR2bTG7E136fw0lTYEKk/nzTjn8E5EWh1c+AymQ0rY8Z+0
88F29O8FlZpG+ttKryhjkJmv7UfM5js7NofQAR0LMteqd0AkCBZMnePc46NFiWUeVJmKz0EnfHV2
UrU2CTpY61r2kv9f2oVEEBMD1j0KdIZwSjUwNt+INsZo/C5D/y5mLPd6ps//PKCbozXh3YaJrw4U
ZuRPi46mTi+m6YSgW/QBzhR4504+L05KAIwAo7Q1ZGSayL5qm2Z2m8lr1fm9/ef2Du8ks3RA0/H8
iIXLDCaIqhU+M2MFmQ/GKg+pP98zhLQ6mPL0rlgfCw7/RSVhh/6frB/msz7COdTFtbHxJp9eRR1q
dejmmnQEMCwHXYt0+pC3n7SPqHaPrWuYf8rE3txNA8tRn2rLJmUI/8kJZLrOpAKvq6RhByC75zRM
xpVC21/CyuiTT3oYKgZdn8khF0StjWW0mdzYhoZotKfazZ11LibcMpFV0ueHnOE599voXQx18srE
4b93lb0A244L7xye5o0zG27CL2Z0X1tpZ9sKgw3GP5zFAENN9ZY0fQdzl+dBR3TpZhgN8Sf0q4PM
ccFb+tgUBEhuZAxbWPsxmZukUR2qGihXc1uFB5MJnIS14t1WDbERFV4K8MY5faMBbGYpwRtJS+5A
d/UCrHMPWD0KrQRcSZA7MYOzewOgHEqt/CBwL19TO/pcdNqb4dPXhMZ6PBFe1b4gie4eYKYt3Igx
UJaRR0cfcx8ewib+Bsuhupp0aDztUUvxUx2fpdS956bokLkVCqxlaZ0TT1pNvoX1WzStg5lgkLtE
2ot5dMy46n8mVxNpWGVedxrc2ABxN9Nji4jrQCSI2spRKHRNGfE2PZZSt6DZs81mMCd9NkeGXxxN
UeCzc1u7kmha3N4yR9EB0jIWm1Zy3oaOPXkPcZcpwGnDOjY2BshZRvNuQRv/ZMOaIsHvig0zKR1Q
GBBORr5AbGaiWpu+ZlCf4pN+SopzWCy1tl5cV7lgTDry93aurZXrCWKact1Bcjt7b30KGp+b/yPt
THbrRrZ0/SoXZ3wJMBhBBjmoye7VN9uSLE8I2ZbZ9z2fvj7mHVxrS5CQVYlE4uBkwrFJRrPiX38j
g2STy/lRzpImEiZSEsjUD+B+TlCSSuLmD60QL0nIQTWVE92Hpppmmp9xWX+fyQiHWG8V0AeyMbTW
Vtnh4aSFvHVF3QO8W+o6JIL1zjcxYxp7aDJjRz8Od695m4VNvY+HYBnBe9Bt2v60BJhb0yAQsOCd
bWgaZOu2U942m5P0NxGl9WVSxoSM5346OOtG0gustSNuZlW6SLtre1e2sbtNucedZ2XY0v2jKdU4
OZVCKOxrAri8u8q0O2r7lhANA8xugLA3RfigjnM6P2DJWxzmYhC3QhrO2nPj9haldr4rrRkPo0aM
B7oAybp0lP8z7ak+wCqpHWZp7lHCQuBo2O0j4tDXQw5nzsfMcJ+6hSA6AXQdBTmcLdcVZIDZFHDN
8DLETXkT55n9CxcBTNxs4PwMn8eZn0y3bx4rYx82rFWH8mGDir/fOKPIruZygrwgE6YTloYkAPf4
yySkYOzySURI2QN/02oneJAxHTnOD0M+mrWRIWNvjUvX5SYwcErsge2K/diY2S4ac3HLKlg6UCCb
WQgqigsa8SZ95uEe1P3oKt9dGYjQ9kC66VaYUfg06sk8z8yu/pZ1zBBYFxkUS4dkYsOgT5oq04DB
GZZ4oOKF7OJxgtEsTbEkr3+IMKp+DxNmQeDxHYnYpHRWQVZe5/34y3Sc4JqqImNewWr2aqK9B2fO
D55TDrdzmTsX6IIxzqMNuXFaG58ZGeQICdHK9S47fFnT8yj6itjcgP6cFwF+RS0BumnRoNOpMAKG
1jcPcJIxUsakmADZHJ0Pvg67oGGxCWD7padOiZkEywRmD5smQI0Wuc38PQk69dCEFG5DiEQj71sH
w0fX26W2yg4mCNYqjqYnPN3AxLkhY8zhmAAYRC5ttLLKh3FMOKQoW2gIYQODnH7cK8wT/4RQyVZp
MfgHM0NGamfw8HpMPmgEcL8RESkcykkGAHAv2tEdk/uOvW3xRipuln1rpZFfrnJO3m1O+goq5AK7
qq7+MZmwcyPbv/YdRO3+lMebGrMp2Cvhn4jSdeWI8fvUQzCua18ewiF9oGpq165pHFNJAbfKBlU9
dU4K7UcM4rJL6ldFcA+OCYjtr7SFWtadjOzakuhB22i0bzTBF9+rMgWpVhKiXClod4XRaza7NIlJ
nnws0URuLFJ1zrCTMs4CXzXIlkM6QabCRU/r7BzzPogk4RxYyxHHWWWPrvmTqyywkjRgq4yttLYG
82MdOhRwlRLO3i24EA9S9I9BnPvXbtPVl0WU91suSDD7hiw60txAR17DEI7wLQ5XM/qo1VxHP70s
Ki76ok4voGbw0/FRGrCtgSpddK24TJMSvMVtsZGSAV6GVAcqPeJCJg/dnIs7ukFwvJscRlqPWAHW
zvIdAhFTiMyt3YC7VvKHPZj5NXMO44UwfMVJA/JaJIsb7UvoEVFB+mUUtXLTSDBUkA/c9tqM07I0
rBX58FTqeEr7bia3I2rsfV8RSRdUNb1WXQCwW3m15uuSPtg1En9Gy7qYTVg2MoR/DIcTOlhbILuA
orQacdLaW3N7n4KpAJFkx7FTt2kXlFuzCIY9Zp/mi15I5cUiMWT1UEIqu4aka5tXTm/8FOlQ76JG
jdWqV2W9jWPRn3uJHgjWiF9QW/trzl7YvJaLoDeozJ3nVdNFOCtghh7jIvzm+l3VWSa3L9xxdRe+
YHGT7QIoFhieJeNlkRdcNFoPUpPBVWATqpK63oRN4TlWto/mRm+DKa3bHdQ0GtSzN66lY3CJtOBw
ufVIO3NsLzzEstOlO+W4evnKC5etP7kNwf1/Yrr/AHKFEKwZLOeiLAqL3M20xeOcFioEfzpvzcFq
2/pVNG14Fzmue+uHsIlr8tluCFlc/Kn8mn0yTWLg8ngqCqjr8HZRIKGsCRdyeQvf4zedY/vaz8fw
RrhoA3OAZSxN8OOyyvTVDOmygmIj7qO3TZs8QG+ZzeqxIivyEOJfskcji8TfCUzcR8iLHkosUZ1g
qe8o0veGhSKoEWC48GedjZLBy8Cd/aD6crgL8UraxDXaCKOrovXArrxORs+56HNC5vSYPwUkN+8C
D8Uv8esDaqHQ3bZikt/qYkYgN1BXCaNNd9Y0LHRMPmumiuc4cCEGuwbzuWdJSdH85nZLY3W20NXE
M0pT/EqOVt96rG1zESbAxWd9YFo0ND06DsoeW4Eipz6mp1krW4w97MY7swHXYY5mGmOngAbJN4lA
vt82czR9R9vRrL0GxXOUe/3KdxbjcjFxnaldeBWypMgZ0oSysR3ic0+O01rl3TGvAKC61DRWejDo
BmMadbB0714OCl3AShUV/biqaJg0cWCNNLlr05kussjCOrYf429+mf1mA8bQPHeW1lAR33eTPx7t
rCvYlchZWbsalrgTWt8n3Ncu1Tgl1PjwfTwK9x68PHrIqxiz/hk+h6/HcBeaoPrK8U14HrMs9vAR
KPJd7zXQ2UvLbZOXIqL9XIniohwrMlAHTZ1X1hPzAws8jr4IggDAo/kQ4EoBfQ2ar4l3NmqbOdjI
kSbUKqbZsAmqOQJcNmQLqlplYm1KXlk7a+uIxFPcyyyG/CH5c+LoB9iBx6066zcpcdOkz6IAAiny
DzOyAni/sOjGEgTP8Gl8xD1tXdNnw04j45B1dfgjNRzaB6BlB8sY63OPOJoNnAu41DnGjudpJlqO
VaMd+TSUtEQWJJekAMNS6Rt7x0sKd5PtvZLoDRm8CryLVNbcuVkzmIiXM1fwyADJ9VIiAmofe/DA
R7IKpN1PF2lfYakfFcFecAfbTVMPfDkGiyEIfhO0lOMKe+6g2SrZFPvYje3jIJ30OEUBzgq6jBfD
CrmyGySXwUDLp6NC0ZZudmFtPfcEbd5MeMvipC3QHvuKc0uq3aDOfOsVp9B+Y/adg/WeE4hjMIbN
o3ATWJmIegDRmxYIqeGpGgMahNl29XmtjPibcqmRrVY6ICZdt61zKGZFlLbPI7aS90UbYN/J+f3i
RkhXk55bIobhGJIOMAQS1Vh4607YW7tQ/fLekXuaAhTGNU6SWPyMNAHj8Q73aHFuOHb74le2vfiL
jfVtLzAGMdykWYu0/A3KIF/7TrCd04bbOlbM9dnFw2E2Eigc6AdQwyhn5Vfck0UXZi9OmshtN4zt
97zjUoEbCTX24P4SkhOjC325o4SA5eLaNVh9M3Z3YaWji6IDNRXQ1UbZL7IWOYTsOiJ5dmnqc3eH
r9BOlXFbhW52k7pOdWcBaIGogghLoVD5ODNMzHFyIMgnESEMmOcjBRl0vnNl1GNh13akWgx6E5rW
fO3ZlBIoBsF76KtAa9qOmM5sq7iMNh1BE2k8vsIwzw+u0eodsuJpjwthfegr4gRMGFovqTUMM+Rr
1RwKdoyNmhv2UzUmlxPqZOiwgiTvGGt6vyK0L03BMiUMjytrohyPBlQ4+FOx+xXildKHIs1Ol2O4
rs8bg4JiJptyi2ck8bsN6a73vgv/Fp+18FYgOMeWH8+2s07G7r7TQ4aQ3an2fjW3OHHo6aUmGGKH
XJ79AlNAtn/krHQL2kdCJTDSUplDN2DRl1AeHAT9pm9jC33cHMz5aqxa0oWJU95j/IonsMnxOwjL
uCb0qd9x9bIOQ92GP/NSGGfSj5P1XIw/e5vUzrbIoj85pntwHsdmJ+Kh3A2kV+9swC7crAK5EzOE
XTrF3BnJAtgpMjlgpsJLCwvRqH06ATfGkbUfceZeTRKddh/YdH9iv93OstFwTAnNKNre+V6XA1Dd
stlO6PrOemn4SJHBwFfRWP9IDOX+UFNNS7FwyuIMA+B641g23wMTgSB4zjrYhzDn8i1tCP+gY3Q3
Ptkp29wsYowitHFIwiDeRkFnsLkG+VZOUJMry/3TApysk8UIDKAH754wwdBEYKbTzhWYIcYb/E+g
BVqejXEfmIW6WMLD70fcq7BcwJQE8Qlchc4WZ35CI29wLPdOtj0hNa7zTGVhXRIFYFw4+ApSpOAw
tZY4K28QC7/SplsoVASLrSNT47zUFAR3JEmHAWTixWepDYM7xUHN8XBiBgHAaj39rnMDH8bCL8kK
RH0TerO4MJKyfLI7PGccRGfbjul0IymBzmPcANa1AysljePgStOWuhyY+hxS7QD3AUVAnpCv1Bf4
Bob2T/pD8hb5+S8If0BzpKPv+8FpN1Ugnb3H9e+cAApx4VpTs+P8LffpzOYX17mH5jMbMItS0S5K
Gu+Zlty44h5prsgQg0zqkFlBzFezjmogEybgGu8y8JIMPmWJdciKFkz8E/AVQySEAFeUiMxHaaI8
M+gXjkUB79LoAfbdXC2VnP6GRQDqCEyDMJ7D/hBhS7gI06dwHzoDUbAxSWyxY/zikI8U5mJsTEM8
q13s6+ASpitcwBmY1CB+elOLQu0sM3sC6wq2FZjieuotg4LTiC4A8cLtZGgKpqw0/8yh91Aje3lw
UoMl5ee2d6e70bxCX1zvvDSipkLuhqBeEuqNcTGOFnD6yC50N/UMsSbMRvsQWNBLAiwVakw+NI3Y
a7qQ7pMI8I7mVtJfWCazYy7mchPGM55eIYrB3AzusSQ5zIRuotqq6NcRMUwNNqWAX2gYLSNP90mG
uprSAAyvMcxtk+IIHGpzWBdmbp6B9WJPkUblhanZh9bekrcjh0nfGCasoBZECBswRDxJofdZWc43
zez49yJtzEu8t+d1JIAHPCcqDh6djANUWxwOBOXMLrMwCxij/LHJ6Zez4YZnEg9FDcl/omgucbVc
jW6rNwPpNFuZV9GTyicyQMAJ4WwC5Z+7hi2foDjZu2apKvq+L/etBf4MEqYuZqTkhxgzrl02wqON
oh7jjQHyMLYFxWMS6fzesNHccmWe4GyBfydp+c2bRmvHLoERHA2YQ5uY+i4NjWIHnUM/QurE0SN1
aUjBUKDjWQikq/RpxrTDWb7ouh3Be+CjI+3Sjbs0h5zZkzNGrgn05VxUUD0aD9jZbTkbIJMuKaim
8aCSDNeKNKwfjGzEHotW4TVe0bzitszusHHHnUNhIdnMZbPx7aHEC9wEgU/q9NJPy/lbQQF2SYr9
7YBrxSbOu1c2Fa7IXtBRD2IP75NpgrMIVa4N3WflUCiSlQHQjAEbmASZGW3an5XYBF76GahNXYFJ
8jIhHY9SwCRuzT3u2t9Dl2NhlXchZsdwwPy0L82NtpM/mH4WTFcsChCKVjCUIPDizyHuxmB4QVjy
o8Hn4myYw+mxBS7f0Jbtd1OAe12Utx4VQehc0Vgr9o3fczVBKY2pAkk5AflH/5CyUEhjyuaBWaxx
l/FWSUJvMSudYi0bp8JnmCOoHjP3V4L/42XlRrQQe+pZ05zDK+50FbcTeG/3pZtke7f31MafgIcW
Tg5i356YrTRLb6D7DeuBvY2KGepPX7gj/pxgmU0eQQkvfH05WiWC2eRyru4aE/MTrPzNZ7vs7J+R
tRhpabRBDu4r6xjP0yvhD3rtdMm0y2ff2bmmVz/FQwOeoLkek/Fugs6E4yWMc/GLHQDRaZxq4mcS
Yji4G1xh4chhagUNUh1a0WnuZZfwRzMqq4LqoyqNX/XCHC4qbHRySH77EEP0C5p9ydYaZfPLD7vw
t1HgRRknfrQTVdST6LpYXiY9jGjIb9haS+CsvuweIzheTyZFGzxcxKa6B7FaeT5ZRHHZhQ/0hX3K
8jS5H0gWufOwpIdpP7VYVw1EjNkVLQMF9YZ/xI+Dlupgw5A4qzrwynUCWAMTPk2hw0b45V9WSV4B
mVTZGbvV/GDJ0ji3aOHv06pji6FYER2VE+QYboexRnfnmy8Y1jw1ZnDXYeWOpT/4Uuo9lMNDocH1
BCDOTTVq9yKAbw5PA0IdDdiQ6VIUv2IxptskSApC1vUiICcy9N6bC/PMyjpyFMBq99JKom/Woggz
tQgvwcuS10zSjzYhkl2bBVzTWnTj1mvH9IK7RnE7j5naGaSg7XBpIZvASR4jQ1bFujnEBbEu+MV5
wLQu6DrBKBs7wEH5kLlbCd9RnYXZFfJVfEk6n4ZI2VpIPGJwCBfbn8UhpX2M+sVlw8XjtB4y2CVQ
PekCQOcbZTSvLV0XW3aTaNuSFMEQBF0M3Fs3E3m9zAdZQ7Uv/PmXX6SKGbBwO/KoOg+aIIbpauDQ
bvL/4ZCs7ux5lvRnx2Ljqdbbu5LP5dQYEpg+Bl+Y/TwCL5svZBrZBycu7s2qqXbAvf+PQ4dWe8Yd
VYweEUfJ+OwObnmFzCn8xek2XsEKgbiDKyjiURtFVUdQAEZPXXYLJjw99QX7AY3Y4jCk+qGqxnpV
a/6QXvi/5Cysirwbrnf4TsMjUNPTxDV8JbM52uPZ5y7mbWjopLX0eFqmDIvtIu54F3jDk7yCGKXj
UqJwNFyiVoCiyosATv0qcqizvDbcdtgT5+hnB2tJh2lx/PW8cFi3+rZPwuqhUBjzLGlGwYU3Juoc
Vl+5caaJDqgpp6sqzlwO8Na9FjlYGeF+6T7oPGZNrz2oQfThaQsSvDF59WUF8nxLUyPCHDb/Cbcn
2GIcHdw6YSUOY4+VXEwjEX6RlZ27QYAGN7OKfS8xmvO7OrgZK+cX9vT5uSh6BL5ycHHZ9+fVxNXt
moQp9mc45ewZ3NjFWPj3jgNXMtAlyEqOs2NCRxMspKZ7xL3ndtRoDCIB/iAH7IjauHSv677hHPXU
Uqeh/YhHMwE55NNNJiKmJCFOgRlvbAldjA6RC8WK65u1+D3nh441idktG9bQekQeR6hR8M9o7u3J
JXyKU/PKCIhfgtRoIMfBMpOLa8SR6pY/g6WCzquqf3WtvvuVOV2wS0n8wmcOR5bQ8Ps9AGZ+NPsp
IBpGtTS4cJ6NY6g6WpoTkDUuhD5kk4tWo7smj5hsCQuDATXxkFbdXjQavYDtqemx0ZUFwOirc2g5
6MMd8eziKRHHQE54H7Y2Tm5tiGF36O1tqBPXmHlFCLPgdBBvN2zI8epgYZTAaSl8YgNFtfARmblp
SbhC7o84QOHk03qpSWaiUOclrPydI3vvrMrmcm8IyDTdbNQHVh9VdQPY3sY62gRW5l6kMGM3lHds
SW33vYReeGgg0NxX7kw0aEeQIk4K8Q48ejjD8JM1qxvq9sl0H3xh3uvUHjZxManLWdvfrd7GTj7l
eG1zmhQwL937DlHdZdJy6BUt86OyYWinRhce6K7EGDeQljF5CklsBR2L5iqLBNSU4suQGNjSd7r6
h9w8JBIFDobb3G1QZTdTM7HpN8WF8FALyA7NKCu0o0Od5wfctUzY311MW9SuXihcKXdgpeIJk6Qd
+6Ay2zPctpi4eAQZUJe4w2Y/lapNnAPD6mDHRnTFvJJnZLTNmEnNGjFh2BDPV+S/qYVQyeq2fCYU
CfVwb3R6JbihQl20kJvUUEHA9bilaynYMKEcjUmNJilBPGPAQb+XLC72QaE2zoxypVc1UqvIb57q
um7uzIZsx6Byk30wjWKD7Zq9gan7AgmAtiCmm5cFh8/WaQNc10sazgqV9hp+jz6kMWYCsvPY8Sfr
Rzfq6rKhi4/QiBZQI6Awp1C7Vz3JRZtBDC9jn5h7FPfuzs1U90pqkXMuvJjukWf+wq4v29X4rt57
g/cSahdyWw2CQAPtN0RfsaV7w0U1ShuwJNze3HKAFqI6orR6B+zPLPa2olQTaMExq7H9nZ5QBSoS
vDYqMNDOe6RyFaNVsOJLmR06Qwa3lt1m94p7I+zxdgS4B6I+Z1L9qlr6FGVWcIFwQ04jvze3g2VC
LW2EudLayDcjQl6SSnKsCqnj1uOMMBNmYLHtAo6/1qfjREBfiEQuGvejEVoIgQBkQHOmlsgs/BA9
W7fnMZkXGz4FV/HQnLZumv+xSFDc4POU/mwngG5bd8ZLRdAXYINsUSGq+4oK85oGGz5Upj/+oOx7
hm3mALoiiyEGddzUHcDR0ENTiOPiNw/Hki5GpB5L4EgR041yy7A5H1OlVk1d1Xch284hLPHLhPdH
h4K+qpUjY4eNQ7IKjQwLSVxix9c2ufIbkSGiVRE3KD16HVJ9f/LPLNJNKLL0BL2Yg82csZ/piP2A
NAWzqdH1fO55PW7HoZs8tT7ItWvRdGgSjgbbHHiHIGHrtjAMsLe6xim/bqDoDM/ETQItJ6nGYMTE
xx8lyTgWB9o0xjpJkED2Qk5bONWcmiZiCnMgc2jOUU96RD5t2r6VeytpUKjXE+kI9Bov0J/cxEni
PsAIitdVXuk9NBfsnXD2WAP3h+gHOs5/CPeIZkyIx9poLu3WqWg6wLWhTaC4aHRTGWzdXv8JvK4P
6JCO43LdN7CyQjGFisbeFMOkAH99KMt44vb0U52pO3cgrAdUgXGQQOGvkpqcWRIxKOvaRjzBPHqq
LkmO7Gj6E+TTYA4ObcGze1qtNm6MxoL4RV6TPA8dHC3LMXA7x8oQ7lpgnzdlAKICYeO3M4zdn8DB
v1Bh9Guk5asLMLuHhlPuyYGbll+X/WlEpja9pJkfWqxujCLwFFwsTE024HXkYuGdhfj+mN8qPDRX
RU2H0k3VsKkcM9nX0HLPFJUVAYmUbquG4xbdm04ONXFPuJticha56FY6z8IdOHHqS5pY86NDMMKR
/5bkgjY0tlkXGVvVhRNSPrhIMBLN30YHExNArvqdODLippBY3FErXo1c/A9Uj5LfkS7nfC7tC+1A
4WvQsJxxK+3RGcTNGRwOfKwQrpxbtOzwDJEag5DYPrdEEpEIOu5khRS5pDuKYX3fG9YjLWykkcoC
lHS0c658KkpOCHRNQgbbMpvqK+zD7W09ZxUGEeQD6DpC1sY2l40SZyCbP8SvKSTLYvH/AKCGgRZF
a1V3WNc4NlTOwDb2ruijPewZmghI3Wn2yP65Uar7ZmHThbcqyNJdJeGXkXNsr+fSx3JZMv3qCC8X
UiYfXRrhO+3feAgaKOuWSBJzhuVaGTBobO6fl4CDOBCjDoP4uXRK8079CCgPvlc5DbG5T83LIczt
2zADjDXg3d+bZYlIbfQ8FPawWuFD1uDxNj1d+t5IryB+a1uIC2dAMYlL+fPcLYxJC1daM0JNzv2x
27Zt9Kw4CVdpD1ABrK72zHfAODUojGigq0X4gO/xs4MgYWLJtrizGgZlR2x6tFoFsiPKN+/KJoIE
OsxYP3IDFvseaThiaNf3zyshWCpxTyEs4vFgcWZBhjXGaw2ybR7GChoySWOJLu+KERWvD4OKLQh8
zLJqd+WmKeutdPlsGcE9kWfjgG/n2ROU8kfdOuwyfUaicUSQsOPBD8CyF7ITl94GL1kn2czZhKMY
McQrr0IYO4Vs4MaITVnLD13HlWHfz3CioORF9RPRMNbeLdPhmIS2w0HCtGsseqg0z2bayDjJuJGl
LiwLQjvHtYCoIju6qaBYSukKt7e82M+tdInEbAnYdGkNBD5kqc/j09+nmtvSkp5lSzoztmWepMJ3
KlDchKfiDpnyt2Au14WYfnw+xPtcc4awPepnaTm2Mk+C0wHBdBdXfXEn5svJfUTD5iRoiJEmfj7O
+yR4HkJoz1KC7Zng6f/8n/LXy31Ekf5f/xH/Nwrr2Z4yL78r4xvwBFUGG5uNs4ueKySAn4+1/OYC
78UiP/v9X/9xLdN+O5b7dqwa9VG0ZBfeTeNzHvzxsHX16EgLIPE0gwt2AWvr8xGFfD+kMrV2JKvA
g/S7fMm/Hi8gYFItVchdMWAgAJe9m+8QhkLHe4Xwuu4MgFPg+uG35x3HBMCw+eKZP/iOLGpXaqWE
pCty8h3TEQCE3nJ+9zMtfvSoyXKPA23z+WN+8BER4FiAKgLyJNmKb5+SJrjMsKjJ7zQG2RD+ktLb
BlyI0+Loexefj2W/f6NvxjqZ+7HvWbMkuuLOBUYaUMIpXCbE9P3zUawPh/Gk59i8O48l8PaRIFjq
wWwZhlObKIg73MR2zh+bxIT1t0p9s6W/7buH0D4j1ooOEFCmQr9y4xVXbFiRzx3qJsWZazwj8u7z
n/Zu8WvL1OZCUpXCXv5++8vGtGoNI/Sse7tvvtfWAyTcP5+PIN5NmmUIiCCWw3ngcDC/HaIXEPmJ
K5L3XFggEOAoYfl4hfRQSrvhl2FByQmaO2tMfwgw+NGujgAWt0Gc7sllAloht21FHbX//Ge9W76a
ekIoR2htClgmy6/+ay1VxFjym6vmmNBA343kDiHfmSpyHmbz1ku6Y9PYmC4hLqfMzaiX//3wLCKT
DVc4yj2dEeBPIRw/q+aiDz2snjG1c0jIvC4t3d7EJeGC5hzFtBtM+6xhPVx+Pvzyzt9sXjy94i/N
gWmy+598dhvF9kSLvj6O4rGejxVubgTRIMbz3G5rBGefj/Zu+i+jYa2PyNTiDPhnX/vrXbt0S0BZ
3ZpgQzrWoDSV/SrL7ItX+m7fWEZxbW2S3OdQeJ5uTm0OPbWw6yNkW7+PiGN/HQayNLstRennD/R+
1TiebQN1upxnntQn5wy4Y1W5w1gf4S7e105wPtjy6vMhPnpnNgmt0rRgIYjTd1bn0Ti7cU2SCTq4
e1xfrNtEtHjHxLiGfz7UR5NBWxaPwzoVpjrZBAMuT2Ysi/ZIG5pMYvkdKsxhcBBXt7QqUy1u8CHf
fj6m+OgVarYE9gSlvHclAXzXjlY0g2YgjVTtzi4EGEj/4A2zCxi/7/qnIe5uB7hRvYcVRnTIPLWr
Wn3/+S/56EX/9UPEyXHTVkMdUie3xxa7Cqe/mwrcX6qnzwf5aLf5e5CTV4wbTgP/u26PHZGYxk0y
ndsa3AzJiXkkzq8xvn8+3odvVy7rzWPfFWp56L9WHBlHdlJOPJQJ5l63d7Hvr/93I5zsn2S89kJB
yD7SYQuoohGWjv4Xy+yfd3+6TTH7AehdV5NfeLLOPO2Zg7Kn5tgYtwDhBRB+JG696lnI/KD8Ay4G
K0J2vthIPvxYf426rJe/Xp6vmywn/Lk5piP0hv4sV48+5nYzHlFczLt0VYEJf/42xTIB3j2pLbXJ
Lmk78vQc9iE64PYUtkdCNzamOMsIX/NvS3+PC0cWnvURjSvjFbrEF8/64UT5a9zl3//1rEGEO1QZ
RIwbqhvQkieffLkvnu1d2crGzCmLA7k2lYs/xNsxfBf+RsRyxy+5B2bAQ8a7c5pbq7sUnl6L5k+h
f4rgxugfwvI6C3efD//R7uaagn6uYqtmi3s7Ovhpkiawl4/dRNUM56fYVCrABUSLdp0tbcEwncKj
MXNz/Xzkj97t3yOfzCMVYp+RuiyRAuvmmQCIrPjiYH1fWjkeD4ZCTXom1n0nR56YYGlmWcmbddAW
PLoN5ze+sb8/f47360Gb2Brx9ei0cI6fbCbdKKkWSpv1UH3nisVmTQAFDeL0MmsOU3Xtiq9Oh+Wb
vF0NFGUm+hcllOlyc3z7zeLYHGcoPMxK7FJiPMs7zT3DtlYWHvJ1/VUx9sHqezOec3IGjJC4Axi8
7TEM7n0+VGScm2WALcOmdQ+aRzZIhh/PR/HFIf/++70d13r7nL3d1XQ12KbZ38b4OYgvw/qeCfr5
93s/DxlluRVbuDdJ6ZwcPkWhChONbHvEOXIdFtdz88UE+fAx6Dy4wjW5TZwWELRF5ER/sz5qdI75
/FhTzVIdbTsYjp8/yocTA6ab61GwWO/Otc41KwNCUXMUA4iPE+yEgxSmtjCGbTvaaen8748gXp7H
YwFwWSyyk6mYtAjsYkdhDZyS16EGnJN7PKj2Up8nmqiFxXIKHrbxxbgfvlLu+JRGDkFl/9wo/9qX
NQg0dg7cD4YEzxaIz6q/zrNn1z77/IW+r35Y1VzLPEkEKtXCye4YYFkxITLjGpRQmSh/SwLLWTKq
L4b5aApa2gL6cUmp8KyTKWi4dkcTTLZHB2UD7jrDPo1m738wOf4e5GQ1lTAbW4NoqWPFJaaDLk0f
sqmei35X1l9UP++hGA60v8c6OdNqXdHCjjVj5beh/w2yNG2q3ZJ9bZhHU19SrpICMKUmAnh/E2Vf
bBwfv08PmGu5gTj2yWdDIQEaWIv2aAOazk13Bavq+fOZ8dEMhPZtma6tFHv/8u//moEh4UmqUVl3
1DJcp5j8GtW17vDz338+zkczEKTOtRQnjPvucphW2qXLVHRHTJsITA7gFmM12A27z4d5XwbAkPc8
Ng42QfT9Jx+sH0YZBMgSj4Uq1w5U0FmcDdWZjq4tIkTL889H+6cyPTnBBE/leBYkPZgjJ3MRVaFO
kSwzHMZzMniI4anl9r2R3Cl9bQU7uwgXffmqjPUaR/QNhKe1ApxGEozrPFj157/ng48ppFLLhZJT
gJL67ceEniV1HCXTMbIvnNDAJpWGtHeuvrpKfvAxAe24fQPeSb7lybw0Ry6tfWvNR9vB7P7XhFQk
jr/A7JY/4/TV2pq3i7bI5np88iwTHd58jErzqJolLfMYkJsYxwetz6N+/GLWfHAD0cKBLK4c7qpQ
LU+2/xpCcBFwNBwDhRiKt5cnwoR7CAlNIzcn1dywmp8QdM7nOP5iEn30MqlYbU5WPhpw9tuPBmNb
tvAIJhxZ4y26WT82iEz89wcNFfn/H+TkbaaThfsKdkVHj/VNLDhdnbvWxjdXfvHZPtiyGMj1kAh7
tqtO2wyS1OxqSPqJFHvk3FZDjPbmX09yyhttg5ZQCr87qrGsHDX0neFoWvg/F+aVxEcpHe0tWM0X
++9H+7/FglISLB4Y6PR8zvAah6xeDUdELfnG9KCEFQWdXZW7aKWtLFpjYkg6lYGir1Kld9c1Y/XN
cnBoGylkoVqbY//vF/mb33TyKSebIFmyUQbOpGjdZr97476yrl3z5fPX/NGaeDPOySInVj6rTFEP
R0kjbEzuzBjBVrQay9vKveuN7dA+KKwcvhh12TFPlr3FMUEZ63KRs81ltfx1HtmC6pV+eX9M8MHD
yTi1avSoG/pk5bjXQbqaY9rO+TdcYWpZfjH6B3uOJeElWKjLTX7EyVI0vHTwDFd3R+G9xHggARRD
O8iLC9/+YtEvH+ndY9La4TrH/sY29/YxG0jMoPR5f5ytPylkpAUkKiHUxOUXEPAHu4sFXIqeABD6
/bmrJT7ixTgOxw6zTw6P/SzIiZFfXVE/XCkIOjh3gGY1cPfbB6IPO0PQmrpjWh+FvQ36Mxk/eOW+
ty7pXv83aee1IzcSbNsvIkBvXsu3V1V1Sy29ELL03vPrz6IO7kwVyVtEzxkNGgIaUDAzIyMzI3bs
vS3lvYPSDdwmDQUt3/h8221mjv1hk+IuFDbJrIzid+oocQI5WnaW6eK2atCX8L9m7bl1QfrQbtgH
29sGZzyFM5alo/OUxrBxykqnWM0vrPQsRYAi7IPqPgk54GqYJkAzLLjl8PUjZ7kyNoz+Yk9kpmKD
DzZTZKUADMT3dbUTiqMT/grcNyOgl6ZV1reHNzefl8MbzWfINqxAQqZnOw7f0c1eVa68K4vuHplo
IAiwMvbN+bbJmR2hEtQpkkAtIEJfdz1IBXRGXBlSeq5fwvZzZ8CJubfit9tG5lIAV1bG+66xgCEp
WOm6Q0Pnhup9KVAmqaw/OalpOuCFdm8j8QA91W3LMzNK4Q1/QXpOkvGZ6+H1Zd0LZR9m5xBk0ioX
1PsEfWSfHgxYEDc5gLJAWKrjzpzFVzaH31/4TWBqlkXzfXbOot+2IGwGDofbo1qyMIrWkQQuXW4Y
VdpBGhgheBsvWJg7hkAV6EMRhs0mj+vE0IlkcMPhinlxVxZ0oAhvIQgwS/+k2i9RDR/IJ01e8v/Z
cXGh5zDQTcrwo9UKZCELK1PFGevyPVOSRzv1D/9h6i5MjI7XKoFHIHbwxFTNWspXDvqepV8sBEZp
Jv4DYPh3JKOdnGik3ZUIclILshQPBqKmh7ADoeaNrHjoUZt2SvOGvLfF4M4UqhWMv19CTzzQnEZD
HS2osNt+vT1yadjKo3h28U3S+I7YZ5EnhgGza4Ovp8saegQ7dapNUHjNyk3DnjY67RQwPVuI22D0
9mhrqSxaPR2Kt/uFrxnWcvo1hkrYUaFa1EbR1UpTqTcjHfpWJT8ZgFY8FfwWcP2skLaqDHRctXZ1
q903fIUM1xon6D7PxOPt75iJf0zKv58xWqheDHrePPh5Uj0aNc2ncCK1JQgi4Aq3Lc1vqX9NjUNt
YAdNbMecJ1lCb5X0pifPWfTsiU9qSnvFvnF+dG63cGDO++E/w9NHsciRzTIN6+EMsx6V4jkyOUo+
3R7XwgyOi+1oOugQu2ICxPcWTeujpjuD9u4ub4zdbVP/Hxf+dzjDt1yE1h75m7bNtPTsus8lKozq
m2F8HogHRAQUrfRnLb9Z3bdQ26vW0vLNziRMNJSLTYpl49iUypHfgnRPz0p+sOuafty9A5bs9gBn
5/LCyGh8RRMkeCRGpOIIs7ThfpWdvQFx0m0zM9coTdEM0kJkE8hbDJHiYhpBiZcU77m3mWgkNX+C
eK/BdSAb3wCmL5iaH9G/pkYhvabvxWs0Jzs7/qFTv5T1e0WZrTAWLvZLIxpW72JEMrTXQaxzMWxK
uvpgxke5gebiwkRv6b9EDJ3+c1Xiv0lSN2pSAcW0YRtDs+Eoj2b8lGRPerWAG5gNF2TlNC5lvOep
L1wPCcp4K/TtJuUJ8RhEP6pkHyKE4tWn0jhqBej+EDrKBaNzq3VpczSNUan7eREWnI6WfY5K+gGy
fBdK9EEHcfcf4oZK0pA8HnUoLvXX45MysUVfWWF8uv6opekJitI9tNJbsC5Lj/e5i8WFLWs0l5Xj
wdLqc+ojs7ASs+8FyNnbW2p+5v4ZjTWauSqC3Vh3htGIB6H6rAef8vSH577ctjJ7r7gcyOjUhD0l
qC2bgVRBgIgbXUDBZ5f0QJw+CNEntY12ZKNWpvFDbZE+eHKt3wrEGtp/CYY8/BSDxy0MgeOilwgS
jf6lnJgf1WQoBjXr/IedygvBY3bZLsyMli3xJLnTFdyxyD/l3hdbW8p7LBkYRSevgyzcDRlHA1rd
KH/ryfvtBZt1CwAWImhniaLG8PvLuETHE7qdPddoGL9aadtoXxNiU2gsXZ2XDI3utVYde7AOMlU0
LEI/+qrGrzW4uq75fHtAszPGdlUB6PK/Ndq1XVMGRu/j5z0cvrQl8fxYQk3MOzn/tmmpJFBwsOtJ
g6y5i8Ig47VI13wGOENvHjz9uXGlneRZK1hb0PA8GeWPXrsPbPqH6MO2HslQLLjf5Mg3Oe6pq8mG
RtnVGB/56FfITd0VyVuQCt7BTRz9wW0M4y7tdGshfEjDmK6uw39taRbnsQGsYbyj2gCUQJj0yVsE
tbnvk/VskZYqNlCOVsVjBQVMApCdFrJ1UgYn8KoerX6Sh6pKkMK+Ia8LLyCVLS5MweRc5bN0djhv
VmUoIY02SB5WfSekdfbmFDSm6SX65K8JWSWJ9hdzIWc2ceGRrcH1LvZKWOdmZkTQL5vmFxfKWbo0
166PjA49ELedeG5hL0c1CtadqAdZljXZm+7YUPHSx9hE22Yxqzo7eSbZf04s0AFjAInZtpFWJVn2
5qu/hBTOPenFc6AQ6AVE2JaA3ZONyexBqYSb6vxtkgnMDBt2HKVL34DcftZK74GO5AUnXTIxCseA
HHVVMJr0zS6THwE9rBWyjrdXZnrDNwHu0i0BDEGhQDrO8MGGH3qBETCM/kWjtZ7+UNi6iJh5semT
OwSydn5ZbpTQ3Vc0ZAX5Qu1hZs2GDKIJNoZ8JgjRaydEAkTS4AYaSDjtfe3LsFc0PS2iAk/DAo7S
pAgWrq4zs2rpIh0VqgkEQhmn3unS1FQfmq23qvyGUsq2tpZgCENMHsUWLFiSQaZYnyJIoB2lcy4R
kzePdg0VUkzd+xlrxUMZoswLYa6E1PQSKn9mM1/ZHPlK0JZKCPiC2EmbZKmeaHTzaFzS2v1th5m1
g1Yv+T3d4MgYfn8RNCLoKKiJVsmbQialaft86/ipu21So4YbavE5MxM5LOpRuqoADlDJul+bc4sq
DLMuDN56qLp1K9w2ZFEyqH1vj2rOJ8AeaBKIOlZu/ECT6XCvAGL7b2mYQ/Suqek9gkVLb7PpYDQO
cvqSeM3qpEdHxQP6nGWBwoz7VjYuDIwxNG7qNpfqhbAxPdp0DjRKSypYbtA+oznLlTbRDRqq30II
bhEK7IJvBvpqGoJOuzj8cXvmpvtX5/AE+k8Fm6TvOBtRG/DrNKiQkgeAEKX5nISP8CxALfzNaL7e
NjVdJEwxeUAvafCaZAQcBUa7gmzlmx/ZyCQJOoQGkMp/2Aj4qOEAFkEQAXm4driCRBy8vr37ZtuN
/Jy3cbTVTC9deFdMPcHkBcZJRceCpGvjbK8XNCI9hGb0FneoZ8OMpnTQPctLZqZ1AOYJSyrRbrgO
j998saXKtm428hk22G3XaA9Rna2hgvkEuf9WB/8lCPZO7RCCJ9csCurm9mROb5Z/7WvcZijLaeoY
2RNnveObWSSfWxgfUk3aQL0edh2dt8ijQ73gPtXdI1zQdCntbQAkrXfQyxNqq7e/YxK0/n4GgDAI
Iajaj6NImLlEY7+Wz0aC7AyQt8INN0ZV04h7uG1pfsaHdj0ToQBjkq3QMqEwTaR8zhqk9kgnrpKB
3NbbIhab0FwtbVIdGRYDkYwPvxGHQV5YHt3i7R7Oh7BX5XMh3uf9U+M8mN5CKmbitgPqkqOacZHI
kvUhGFwEf9qIFddTYvUs5M0dakiPngKFTNbvbk/i5PwczNDRY4o0mAGXH+3BIHfFUhJz9awlXyv1
TlP+lGSKbeulQGQTZXcUzj8a/2ln4+ljiBbhH0HFkUUTNZwwUTznVWjik1a29wGIi/+bjfGejyn7
OUWDjY5UfwPrspEszNsk8PN+kw1cD/EQSiHa6GxWZC92iTfmGbn7RoZyORLXSvVcDjR20IU5+cJd
YBL7sTeglnhAGYoujgscdt8WTo966VnuEe/uoIlDVRaBcvuZvusPux73VJ713Otpp2aE166HjFQI
h1Npn0NN/AXL2QGOuUMXhr9vu97Uw4fzmVMTnBTY4vGzsE5A/DiICpxDJ34O1PBRViq4RayFO+g0
IF2bGd16Nc2F3le21HPco5bkwZQI96ODnkG5VMGfHRBFENbJ5MoxPp9L6rB+4kOl6/j9DzGwnooe
QVp/qQFxxgx+oADdBz4kTZEJSZjKYunpZ8du7wTDpjMiW8n1goNPc7S8EGQaHdUBdEV1bARtTyQj
7HvQt2caG7cirPrxg5g9Q07iScHaUDYiZ4iZfHyxGJPE62hAsDDMa9frFFFwe3AfZyMAmlrlT7Cc
bIs6egJasHD7mE4jW4lkNqBO0j3gv65NmYHkwMZfpq+JlX4vIdWzEPktPPXbbS+fBgqaCiWuOMPt
EOHqUbirrMh0etH3X9vk1USSoYTyECrCVW4a266NV43w4XFZXEN09i7oXpl8y/W48hTKYE1PxNdG
lIT7RISzCl80OYzLvFzqVBlvLgmAqmHyngTRxgN9jEHQpa7p/TTrX00UVl5KtyXVLYTFXs9EwO0h
fBALo5salDg8yNiAexhyAiMHgbm5MDsErk5l3X7L0gJtWAFGd2MXLfbpj1eOKvKlqfEGAIfg5SRt
qlOLuI+HuATZWrpxCqh6/0jZXek5C6fWOMYPBodeV4ZH/8rkzdLpadFXTu6fUsewv0lmC3rLTQeK
vNDuHlo/6+5DqQkX8RDjnYDdISMJ1ul/6xUjFxVS37RQW/BPqHGpL1Le6faqt5AF1psmp55l/UFG
r4IFWc8e0zqB/SsWShQTWhg2d0JewcBu++iqBya90DmUMgtXygkmmg/kbU83g8qzGiTdyKWtMItC
H864E7R0GfrQIXRceinpSM028PXJg/qKCVFXmLXVITPJBISSRIuHYX9VQAb9rsMe5I+A0k5sm+LK
D9EHa+D3+n17q8/M49Vnytc7T+KRAe81n1l07nOlxr8FFWb42rj7sBmT1leRBy6JFZ6d12aQ2EmT
IXd7UoviLqxAxll0YffG4baZmZ1Gx4VI8ym5G1pBR/Hfz/KuTEQtP8XaofcQQ8xPnpavLf/HbTt/
i32XKRxWlws8AHOLewAwptGWjhUbliSpjE98DTJxJSLlUqyj5ZmE8s4VPGudGsjfhbjHA4wLEFqH
LUQuZCj8X1xf87Phtl8VG2KivvP8F/AVzSv6TBDq1Y75kiGhuyt8tq0IKYy8anPFWNpBMwsPanjI
aPAYISCOjpJGQCjEMePwVFfNnQoy+pDRpbJBTub99lzNGeIZqxF2B5j8uBcB4t7IQBA1PBVpXH/q
41h8gHKrO/ZSuvQwmC4/pQF4BgBdD9FhnECBK0vVuwJxFE18RkrlYMK70hpwsOfV7vagpnGWVgd6
Uai7iEA9x6UIJFBAV9RBffLV30n3tXB/pfmPUPwWtX80aenAmjNGDpnTSie681S/3jxtKqKqSZb1
ZBjooXuH3Mrv6j6HHp4ucW+XmF9vD266YkN7/HDJ1f6+sEa7SDQzOOgkq6A7UHvJBXvTpt1bDQ/3
bTPTo0MmCcW5IVr4Ia5xPSy1J6EgOHZ+EvPHwtU3TfepMh/19KXMyoXlmhsR3WUk7rhbTHHGcara
lSPLxYmErrLt1UReuUOD7ECIuDCqGR80RYDGA3pzgACP9hVi1wnQ/KY6NeSj3mPEdLeS+yWxG2Uj
Z85SPXNmDrkRinQHkl1jLkfW9IaWmkjnvBcyrp3eqhLuTfngonew1OQzzq5JHGJDnwE5Q0IrzY/X
q+X6hqvCrs3NwtmGJSorUOPe9odhva9jqkzUhulHl3ifTk9MH+rARIibU+lENJMFK8Nvn8XaP9Sd
9RIYyZOuQEspOuLHneNvty+Bg0eVMu6ZlpFX74GY1SdIjlZG9d7AD+d00sLopvPH00Dm0c0bSxso
ha7nb3iTm2lseae6Dh48w3lAW3EBLTL18msTo7O8SgrTLogIJPfBeidwmgrGE7CVhbqgPOz/64Ua
XjkEdFkmy8NyXQ+lylq1U8LCO4UwhoIiorejt9G/Mfrq2bCSO1V6d7JiU8jwBsIX8ogWUvfd8fz4
hwlGYWcFA8l5I6n7XFedIe0HB0USq5sqNh349dWPNsUPxDOUyEkysjFhvxnm7SIthYJMo3a94508
P9o78C+a0j7uu7vabO90eWtRS7rtyZO85l+LPAaBGeBPk1d1VWehRcXFP0HoLa1VeigS+XG1KQcm
ejFttoiwNXD5W8rGN/VulTjKzzxTW8RPgnrbwM2xEJQmace/H2SSrzBUGqwmKbO+yLiukkQ4+f5b
B8kkL9QseEjQ4WieXERzQknclvkPS/9oD/NgmEsGlAi8JfVJ5szt5abPjCA4aRTr+rT9EnAPX7mN
maM1rxxjZZFcYnpaKtwBVS5m/8vwMlptWU7TyI8l/2TSE9AVD30awGd3qF1to7ZfKnOnCk9OAc2v
fB9SYo6ld/TNULIeeL1RFZCj99vOMLMrOUyB1Vq081CVGAXOLPbRjA2q4FRmxwCamaLK0I5dqh3N
hJcrK6PDNA00KyB9GJwcT9um2XdpEXowKQWzlMMrD7pHRjPltWs0ND90QQ1OXnffoGSJuiJUTfw0
1EMcBZsAMvbqqPbvrf3xq4JC8WhIURFvDFb2egfHmtxqME0HJ9l61IKdh8anwTEnvtiW8+HTAFM8
07nYgXkHXnptiuJSwsNC808oL6HT9tlAMq65u+0S0zsC6X+UDala8kCk6f3aRpzTO95LRXzqrTcN
QkWPe6rTdqtBb+K2pUlDEotmcbvXQHXTOA8F2LWpNIpszzCd5OSHbrEyGvVr6JogOiA+TePXrEoO
OlmCQHH3cVquygyqXMXfFoa9UMef2QVw/XJ1oJVgYK0afUcQtHBKowZzksP0ObXtn4FV3kWtt3AE
zsws1zsTH2WnwQMxNlMrCDFmpCOs7FC027J+Qrdokyf6wrzOBBkLsB1/ZhuscyQKkCH0/ZNePvqt
exfDRtiAPUUQSYpO5mLv06w9SuoUn7mBieNCWVFTckY5wD9l0C1TkLs3gi9y+wmFHTu9k9Hguu02
c6sF6cSAWyFXO9kEjiTWUVuH/qmL0k1sPhTxsZfPt23MLRWcRsP5KJIiGSdIiiJVczfBRmpAmw8A
1K5fSZXBdiwslBmno6EnnX5wEgNcyKngX+8B6MAtwiNbWg7yvRy/VbJEE9Cf28OZBuBrI6OMQKej
S4GqGR6ht+tQeVXR+bhtYWkYo4PEbm0BOmgshHUDkPDFspDDSxduCrNGdPoHh6qzxj3/eq6kzukL
FBX9kyHs+l5aNWTMLfn99khm5+rCiHxtpEWwkrcTRhofLaBfub1wQ50fBCcGWMGBlXl0GPa+qoFm
5rYjyME6p9PSBOPO+iwsyKTcAJsb0Np/7GijydLkuvfg/fbhZIWXdNACzu7q6FGgN9cx9om0Cynw
BuXCxpmbPZ20PDU8cJAE1evZ6/LScGAQ909lA3em/Sy5Pz+8PMMLxRwusBwd1uj9H0Xka9Fudk6O
hIqT+2D0+v62hekC0RoPBYsIc4IFyHK0QBlgcz+LkvDsm9/huFlp6BxZ3hK8YBphsGKApCEVyJlt
jsbh12GbGKEbngPTqH91oGNPaga6QCtSe0sdaYk+Zxqkh4Z/BSoISGYogSvXC9OqmiD05GnPGpou
BGt0n/eJ9ruALS5W3vN+qU976gi8aESgQhjDD8aP/wCqTh+IcXjOhe9eQYdF+en2Mk2zC5ZGAnN4
N5HB42/XA+rTNFfjAJ7nJE+fYVX/bRn+PVWpDVEINSZ/c9vcsOrX78qhFXwoysBeQnJ1GO/FO03z
B18M9foUJ0dFdPK71sufYYT/TSX2D9oy95VauveW+9H9RGZyqMpItMRqULaN4qorQ4UvtVlxAkKJ
+lm16VyrWy8MbQhpV2Mb8ieAriALIQeqjXFxlFhND1HN/oQaeX8niGm6kws53NhF7SAvikyFW5h7
1aze5VBofmVy7yOK3gwacUEgSyfYxOO1qgaSuoWiw6WqYNJhVRT+ne/CfZ7KefzsFq73KxUiq10F
qtgIO+Qy+01lNPq92Rv1rnbleM/epvLfJeG3NpfDFy9uoMFwu758NlqrWEmCgdaM2dB4qMhFeY+G
Lxol2aZUukxbo4tuRhsjRh4QeVOEFzpHOCIwoSDQK7l7UJPhJhUb2s0R/w52ruM5P+TWbY52q30T
CjS7NZ6+K1+sq36LLCB5KhlxSxSeDr2V99DYy770SKu6sCrzHnlLOoSNLy6CDlvV9dyHPPBLRMnD
4pgmXf/LUZX6IXEb3h5odK5NT3LXplCIu9zO0zVZkOwcmZDs5CjJA4yX6p0fqcjHRzKqXSDHd1Gi
q6dWSftmJTmave66RH/RkVz8icp4669RQ8+O+IzobAyUCbSVYNvWp8Zv/V1mOD/QXKGN4LanTILW
EDrIrIDWNEiPjp86DrCDVAm0/gRLy1rKd4HwrMnHuF2CNE6YigHlcZ8E7DR0NA2H/fVua9GudAPd
t0+t1DvfkVW2j5FpIJcqKF+i2g3WgZLIdGFwaVpFldDvhvTfyvLlB9tFxFMW13Um/M414B2d+frR
SSAA8NYciisDj9HkxtYKjtRq6qnXfoemshpEONEdW5XG9j8YghGG2jPxevKwrFWpyEI7U0+BeW7a
vWK/dd27KfsLizo574bKKGe2KVGeGLBE13Ot14MILQfQKeGi4Ob3PikXP3+7PZZJtB6MGED2aFik
iD72nCwA9pLnrXLqW2XTI8KTtM+ZeidVb6ih3Tb1t5JyHc7gnAf1QHPEgFUd30FQBfMkCVLUUxXS
td39CbJmr0KE5wb3lvlLLu797LERnbWA0nuKfGP5Rjp8len5to9PUvzclM9xhkTYPltsyZqcIkzD
X/IEvNsa6hjXcy2KFYw4fDkBTFwbg+KjHKI48Cr5hzAs1nIXbjLhyTB3CIFs6mYXpiZtLL9tanZO
8i2BsDs/LJJCT3e1zFSBu6WKQ2Zh/FHucBl2YN2DwT6hV787l2kKI1f5LW+XbvBzpsy/xoYXKi53
Pf6Kg872qkSnWtw8I2q0L3LFRTMEOWHZWXC5qV/DqnJhazj1Lk7sxA40ww+x5ZbvCgsMqDBdOp7n
bADr4arLolHwH+2d2PWjED1O7eiqLX3FEMTYzZYFu+3Rs1aGjQOoC3aF8VVH99XC1soeK1UIeEfc
BH7xWgntwj1gmoiFmZVL1T92RqtjyLVJ+kfUjp45CEuTx4qkrZKd0SjLw21dV2vE2lZF9K6Ynz88
QlQGQH0PJMkw5o2uOYKjZ8jp1eLRUsCU1Vsffnrf3N42MrkCS1SSL4yMLva0xwqliBDJ0eshB7R/
oLSxNvRPUrbzvUOxRDQ9s2iX1saLludGLYlJKx4bL3sxYv272aAwm7sLg5oG1qtBWaM163KyF03H
oHqk7O29V5xE70lGrtdEufj2/M2aGiBXkskLDEad6w3Vy4LkKAjYHvXgTxd96eVo07T13nNOSJkf
btuaCRTAMnkkk4Wh4DZOyZEQLwB9xOKR0vMmRqNziJFECun7f7HDIa4Bl+dOM3I8IzLjVNRL8Rg6
e8lAe8nfuupZ8X/dNjPrDDAE/z8zI9fr1E6u5LIQj4iTrSPBK1CsFFaN5CwMZ1r+wsfJ3PI6JptJ
08noVaSGep7JVSYdyyJ+yNDCLSsusYrRvBtZfdBNigl9vLfb8ktUGRsfuTrC21b0EN3Sg22glmgx
xhatdO3GVbhZF96gGLiQAplbXEiEoBI3QdZNuphQMA67PHbkYbff9dBQd/q+amjEaeqFV9vclqfa
QtmW2jp4utF0yFWhKU4h4kadf2dY0VaKB+5Yc91IEKl0LbUIc4nDeHZ0FzZH20SLaONFhFc8KpK+
Eqy7Pn6QlWxl5L8/7lOXYxudb76tR12I0taxiz9TrtW0b46zRP6wNJbR+VZLRZl1Nja4tzxVTfdU
STa0JzwGbW9hqabVgMF1L+ZNvQ4vUVAZdld34lFsPRg6X5LgEUo5T7c2ZgcBDuKLjp5Dz/metJ9T
kYB9vj2fc76i0ffGDe0vmmUUCtQEmRHBw37jPgX+S14+CfVr4b5S+N+KxZfbxqYQPEZ7aW0UEfxM
saF8wxplmHutt7YeQIJWzdaEva0kpneZVh8SL92Yeb4Wzf5b24abMnMOoiLR6Nt/dXJzXSLFtvBd
w464vjxffdc4gKCnV7oo0ItHI0hWFpQA9l1gHLuMFpvw4AbWSpT8rd0sUFLO+dnFbIyPFteUPc/O
2DOy2m1SV/2sNwIqmQUNeksw5dkQeWlr5NMNggKZYnLXsIXgCQHnnU0zFlqTj1JurzoHRJZDot/r
Tloc7sow/lS0+n2XBYDeop3v5IccKWffDTYKVIe+3+brLHIOC8swBInJMpCpI0yCdZ48MhsvtQrf
GpwxvE+Sg4FYo6TeVfljl/urOLIfkZdbRwjdD/R5t23P7oMB/TQ8wWFWHsUvneyIwOHLPgz/WByJ
UQSTCLQNbflNab+7dJ3etjd9E9GdCMsib08KVqCgrve9GwY0NbqReMz17k9u9gg0ImdleifTFukr
q6MN6cpdK3S723aHeDKaYuxy7LMTSYyO+ya5ZsP6rmKXvpm1lH2p7CWGniULI0/zxDo3gshnL4Gj
oM4OkuSjZCW8J0Hn8HOgHhgqi9eTJzuOE0Z+yJ3Mlzd1v/X8Jc76masLpzRYEX4OTbPD7y+eUWWt
uVVgKf0xztRvQRNuhFr8HS8mOmfNDAw5vNh4vo9fUn7u+mUEXcRRsJDC3qOhuOopUNxe8rkzxgKc
zVUPBlMg/aPB+KJSsN267ujL8sFGZdwLqpeK1GLtG1v0Kc60oeyjovpTKsWD4avrOo/WJdKXt79j
JtzxGSR1uETTEKKMjjpXUmsy1EZ3VElZh9tU/VHATx7lC80fcw86kO/UF6iwK0NF5nrtTL0oZd0S
OkJdvQ4N/5Ap0ToxHgJF2FGpWXXSs27D2q99Eo2fHx8iaX+JAx0BFxJL16blELHcrlLUo9m89PZ3
vXoJJRKn/lL2aor8wGl0CrVkeni6whB0bchrXEA8iageEzkU94VWIYuBqvaKSnz0qDi1u7VBGO0z
PfkuF4204gKQrgsyISvLrasFB5vxYqTlcOGhD4uW7NHCVmXpkNBINVRV0u+h6jyaVgIkVlvwn5nA
MlyUqLlz2k9ppXS/tvXac5lcs9koifAoG93dx9fv0sQoKhsN1IcCyqHHxE3MBxqbC2TRaLQtQBOs
UjVe4vee2xJ/WxipQOCv4ihWku8q9EqMsVeqG/oeVgri0vSlbAp/ofthbo0o64s4AC8CUMTXDiMA
9HAo6atHBZ3cDqoYSSIVt789fTOHKBku+j+G9+uAjLg2AspELWPFV48wrdSoq0YUEh3th6x8Ts1P
QbVEfjQ7e3SxS8MzFr660SZIfDO3wMyoR1Au1GQ+67Ww8RqfjpIFzxv+odGhybj+NTSaPFQatTCT
MdRRf7sv/PYFzWQwOm74OeJs35iZsrTD55z9rygi2Hn++bGCVtU7ADVlWT4GgGdWnqT0a6vMljpc
5wY2wH8GfQWgkeP6qOilitIWnnwEd7X1ev3OCq2N0gmEfzffKcaH+67YtoOaFqsFizaP02sHkfPc
6jspkI9G59ifobJRtnmSD7rynSqsLa3RDrc9cs7tAeoDUEP6dQBdXRvMRSuNy0iUj6EUbTL3k+3+
lvwl6NGcH5JJHkK+SBPbuJaQG5UMSFpnVKmGALm+UWxxpwYvSrHwTpkzxMWN6zGCdWCpRqMpat3q
TI8UQlVL4RqNtTe5kYuVLJE4VJDnW3988gZ8JAy3Q11qDKaQiOqBYgnSsa7ejeab3e/yJXTYzDWY
5Cf3brjSALeMHSJNBWQgBRwiysruTtRD7eyLhbHR7Ei601qLu36WNfqGS5IvIsPZGpvbY5ydUsAI
QxcH4KrxRS8zzcB2zUg+Sk71lOXBj7ZA0LwtaU+r7f80oRzcwwtjkCEYPubiVhkGCI1Eoi8fubSs
CvlXHh866/X2gOY8Ht6Ef2yMtljU+X1hQctzLOj2Xrda/yWTWyiikvrL/83QKCjWEAP7ko53kJjb
6y7atUK98ZaQYoNLj0Pv5XBGR0rmtn6Lso50ZId7q7wwDhDELmyr2SkDskH1bPgzRs+HVuzAHoAN
ObyP7a+J6q3EZomResnIKHGVlnIolYrNZtJexNyCsmmrevrCjp16M49Jeu1pI0NkZYKvydA/ycuW
a6GSds6j00hv0G6RYgyTk5V7C7F1ujRkaWARIJZrQLrGmC50w6w0AwdzlKJWek09q/kmtK66YGXm
9cJtjxIqoBp+kha43jRWTKNNWXbSUWgRX+eiCwDne9sa7M/PmaZCrBjtc+++aF86aND69FdYLdyd
ZmYV8gzqGn957iaK0H3SO2QCXenYSd3OKYptC929nAtb217ICE2nFD4trrfAmf/qmY02r+PaYZ0i
3HcM/Tfb9ddF+ef2pp0OBQM8bA0etSBlx7wqRqVRszOE+qiEyQ6XWGfJphB2obkwkCU7w+8vIl2q
RaUUQJF+dIh0uQCLTLqztUO0WL6bbqthQDTvkMvg/jI+e0sJ1fg2kWtKJvEmL8WfdTXQ8C0B8JbM
DAt3MR45aINO86X6GJfqTsmDuzBNfphK+P3jyzPAuwamIbhUxl33UsxJ3KdVdfT9owG/UJJEK1/r
NkX+8RrBIDcwIPHAf6vIUl0PiMJqqZcoosFFvY+1T7V10J1yZQavjfO9899vD2tu9jQu0MNlAmjL
mCQBgSM5rLKgOrq+ukrF0/AoNtPtx40MnPEwYnJgTBR9RVeoXVql62OYvpa82WLxRV16Rc25tUkW
ZYCOIKc+Dnl+XiGKZBgN2fLg3kjVZyvRdmmdb1LNvLs9nGEBrg8+HtSGxp/hsjC5KkPxl3JrCtuj
2VcrI7prvC30VxulefUX5bnm1ufS1ugot3OrbEhGtke1oRHhc56A7fFeb49nfuoGDxi4zujoGDmc
5NABVDJ1KkoWklP/rbQZ8rNYfLptaC6G8mQiJzLUVSZok8apLDdXivbIe4kuuGwVLjHzz07XhYXR
dGltagW+lbfHXPnZJve2T9liSSJj5tijlR3yEkgegTSTIr6er9guczPsYoy0X9zucyTf94EOKVVI
tt5fVdF7Gb07SbwW5PtcfsyrbH97GmfSaHzAX73VgQcEFOb1B5iO6fq1ITfHQk/fa0O5p4XrHKTZ
S28qW6XX112mPAA2EVc65YRez7/+pw8wB2YpgtTk+ZGCCakbGY8xYQ+Q/0h1vcmjXSbcidUX099W
6aGUHlVl4TI456e0Nf1jdXRPQ/G1KyIdq52WrrL6KGSbzvvhLDFOLpkZZX5Q5q00v9ObY2a+6/HX
NNmlwf2iHMBcEKEbFJwb+QuKGqMon0d94vhdwxrmfroW22Lj9OFesMytJzpfAZZ+ub1mg+ePgxap
wL8BGOju+DWl2JnRufCaHW1QsnJ2N4gQVe2d1MBgQRUtTBZi/nR8Q/fuwEVqwDQ/UX7tI61vXKWJ
j67RrSJPWgX1V/RkJGuTcOn46NggteRdReskGQWQBtf7Ia81I3DrJjmKXrCRqvuif9eMlCOz2nrx
ThCXuMHmxnZhTxmlsX29atM2LJJjJtcrKbRWiead1ciSVmIaHRyojz+cxuWOLQMX4ATjNTTmn4DZ
3tJiVYyPvujRyuQTQP11F1q72/M4jZ6Y4YzmZOPhD9D7eh6FuovMqBHioymbK6sxfksxwOrWbpYK
UTMhdLDE3VDScUpGdW1JaeXQ7V0/wfvDVZneCdkdTcYrUW+3inDQ9bsieu0riY9IVnL7En5URlqi
5nJpf3xOqF5VxT329SD9nqvSY2T75Yps1c7J409qvMRRNjOzBptgqOsNZsd1HtuWDKeK/PRoVe5O
F/NtoL/US245PV7hoWBGOZjIQEEfdj2pYZMWGRf79Og730sIVMp2oS9xycDw+4urtlgXWi2bGJD1
L5n6x5LOt/1vGnmvBzDM4sW/7xe122hlkx67yF7V2r61NxZMq+n7bTMz2xduZtKOVBAHdYrRPCVN
VCegF5NjJObQZOb/w9mXLcepg90+EVVihlugJ89u27GdG5UdJ0KAQBIIAU9/FvtM221XuvZ/kctY
DUifvmENAdTV2vIeyjXPdExeHDYc/77gt18/QZMajDps+NP4hHFU1wyJ292HI9xz0gngbMXiSyfV
/1V7Eft6hVthmrDyJ1CUf36DKa0bAZK8vGfSlRfTLKZjZ8pzOnjf7YN/r7J+x399p7acR2D5sQ86
4lzUNriW5pw54NclIqhYJwC0YywCuY6TBwn8JrYK3dv7FBpBPpzDgaY60zv4+lXWMSToryt9ABI4
JzFo5uVAhLHufTJApSPaVDHZttE5eMfXPY1VIvgAYLOh3XY6LVBw6kqoo7x7Fdusiw/OvJHzPTmn
QvftMojaQE7Df/qLThvk/eM5hVP9fee2exIili6suUEWgzFu8t/HxajmIBiFwj6A0Il/8nHGtId4
WMfc+xaYHNsNGLfA60CK3DkHu/zmGwEzn6z6QWsz4RQKrioTwvi5Wu6hpWKiu6D+OVU//uvhXIce
yFIwhXDxAk8e5h+HAKfT6P5VCbTQVB7PF8F0JnX99jlw8gm0sDBnP+XwlQGsuqKmAgzSY1k93U+w
fYjHx//BkwBFgA0Nhu4X6Q7pJ8apNCX3UtyCC0JHSJafa7h9+yAoPjD6QvUDgNzno2+qHrdmiIZb
5F2wesjC5dZ65+g2X3NVBGdoq3orT2/N6D4vUjYVWEQNwLZgvQbVD6c/pOLgzxCBC1XWnht0fBNq
ECkhd4TZ6zfVlGV1CjFKQFboGG5imz7P5tzn/6Ziwxh0naMATrLiYE8yKzqCDKiEJvcemd+19TZG
hCVKYLlvUMuUodonU7CJumjjYTql4Qb8nzNIOOOurctVxgzo05OSUYFQAwWpdLnXzlM4X/vloRkP
f99+371HtF6QO65IWny7z19tgPenAxDtAuhPfOWPww1Nx+e/L/FNlFv5AOvthqAK7sHnJVzqRkw3
6xLq3RNgN6TQ15zD7H/QTcLrwkwcjSSIsX+RYB3wFUKpgGKvSbdkso2DjMxTEXGf51JO/z0EAQD0
j8w8Bh0AfHx+rIS3uApVRO77jufhWGUNf6C8LP7+8r6mPSvM6P+vclI+Jx13QohpkHvhhNeiM9nQ
Gqz25vBhF5Gnvy/2NU78cwuhoQ1KGrK6kzgxaM00n8rlvjIQP9Fu7gZi4zlnMrlvV/HQK1/vPbgB
nB6rMmoT0QC35FKHAT+z3C22Bci5Y2fi91f2Ojj2SKv+70qnyKWO8Fli0omVXC8T4oHGz6n4E/LH
HtAQYjALLf18kf85ccS8CIKhaxDEVPlUkIR60YSZ5IT9zjWaZXOm9V1a/fr7p/p6bj8vcnJuQ6N6
qcUMpJshF4u2V+FZnaGvS6Bljj7RmpG68PE42eD+yK3syKDRXr6S86VaziknfbcAiKArEGTlQ5/e
GF6J1lC5hOpYznUBjbes7M9ki19DD9wSgPZYnZsxnzmt+SMjO0XkJI6zfyGTt5I/Yl6Modf+7x/j
645Gibiq+q5hBx6H68/4V2rdVBZC4IFqj2s/PuEcyIsO/uX/vU7AMsiqcWr+AWytN/C/ltHNGC8q
Ie2RpgTM6WbTVOfci785Musaq4zvKgL/hS5KPNiI95XbHhPiZK7ZhwktmPxdVdVGwA66RGpqJcnk
WVLf10C3yr4AOwPCLjoMp9BNkJ8NExbSMpFIc7fzf8as3i1h+5EoL0vZf4cOrOA64D6A4ALQ5HRn
BEPVd31PxXEMosyXXeYosNT+s1Sii1VA+IfIDGjxSCQ/f7GJNU4Fykx7NOIypHCcVSLr7Q1E8Hd/
34HfvD3cedjsMBKCLGhw0tyyXtCiNTSXx0FML2PrFphSQUjQgSDvuJls/Pz35b5JjXCZg06MShxQ
pi/UatYtWFCn8lhF7yzOxQS1hEHk9bgdyI6l4M5Xm669oXAz+vvK35zoTwufHDUdxf0S+1QeJ8de
D5Et4sm/6gQ9AAqQ/32pb0Ch60NCUWcdHwPnd5LREpDyVRATefQBBWLVTeJdB+N1JV+FSTdR8hal
jz64FTQacnNucv01m16zJahSoLxBjDwVU8RUjLkanp9HGXwM+jL1r2AKsYlhEqL2zC7nHvWbUIxm
LLIzdBFRhZyWOlqlk2STlUfW3c1Tn0tYIBNYv7Eaqs3h74jtAwXNLPjBlwBuqrvU33Tp65n3/c0m
RqoDj6M13/VB4/x8WriEjF7gWQ1x2+GglekzlF8FLfnWY/4jzK23pvdfYFiNGZ7IhE82o9Nv2Uzv
xDwIZEZt4XKA37Tfvf39p335GgB6r+KqKeobFJ6nN1XYerO76Gh8gBNH3T5Abp/onXUgHxtlbXDm
cH35Fh4A8isyY3WJDshpF8XpbTMiu4WDfPs6tH1u3GD7Xx9nHYFB2Rk5OXrTp1+7C+XiuLzUD2V6
PU2I7NGVDT78+HJe9k5/7tr6cmQRjhAm0E9BcxrE3JNj5EC02CZdpR9sGWWuGMA42YbxE3XONDq/
bJ91HYgRreA6ANZPSxkZpBAKoUY/kCEppo7dKiVy1xUgPrWQejin4PDl0oepEKwiARACn3o1Afm8
W5u0h0rRMtkHtLwy1/5mMfhGZ8TecNq/7gbwzzG4RGMQ2rRfwFRKm4VaGvkPyHJ/eDKV1y0DiWri
ARQjYuodaTeoWxN5Ivdo7O80DEy7g0VHOUsXMYk8ncgMg8c0UrspFM2VGob3PolhhRFTSJM26bBx
BYvfFrfkTwu08nQWl6LReeBTegis/ysKpvZuEso/QKEihlpWOlVFpR25saZ1dqmOpmM5menozGn0
tsoOqsw0kNcaXOkCXsT+SFVuTVzxjHMUSkrBWBKtSp2PLEailE7ugdPqvXLqcisHEHfSoG62vluq
3/XkmqtJz+VlCw3yTGmP/yzbUhsoukBiflMO+N4NC7aLxvAqV2X4U4sBtq1lzF+0GqI6c1j34Cb2
R2P7DqoRS/0s4DxTGA61FDy+v5UCgjGjS5c9B40oS4xbbyR1cBaG+gmTaXbVzw7Z+MZ5X0D71Nk4
LF6ZxSwRf5x5KjMDHP0GtpjRjZzdJ5DD6ycNKObeldrLk9DETc6aJYImW4Qx/cZk1coUqof0xSLt
7TcJ6D07V5q3Wo3PbgrbNbebvcskxUvP2hQqE3qQ02sluxgfpwsXlVEhnmbZrU71TkoPs+/3ufCq
4C7mNuiyRLeiKdrWT+4D49lscEqRUyVQ89SuZnex382/QC36DQx7v4Vjw88W0qVoaviQJckCUoZQ
TB2TH1Y2P6Y+efaWBeJfaE2T+wFeiRm6YgDMOjMryAKD+UyMDGiyKJ06nRvHaT+iBBV+wyjLx562
R44saR+k+hEN3J+hO92ztiq9wkLBkPfk9+BandEumm7TfrFD0Scm7K57pzM7q9s/ULeN6VYNrgZ5
ewwfIz4qk1OJAWIBECCwhWxM4LwNbwb+YL35pY2Gtgg7J5qy2bPHWvOfrgIBsRpknzlV+2Jd+Wsq
lQPNlTLI21py6MAxm9OAxxmXZbLtZaQPqWMiALm5bDeNhNdBQdBDvxyWkqtM+uopWA2YM8LpuImi
iu+6amGYgQyycDGj+iPrSR7qWjw188Qy0tXBBjacz6Z3/B9R63WHee4/VDT0YxZJ1l5AjMfJzRD+
NMxf4sKJ4fa2F3xxP8aQwwkS2id5xGFc5gEfqu9hQQ/AmQI2R1hY/EIGttt0nINszXBvzkP0Q8BN
xdtD6pSVhxniKcEtJZDqXXq9ZCocugKC0HU+jWlUxA3/E1WqLeK+wgpdEkLNhCuwF+OULNhKoZd5
llxVcINpMwg0KnXoZxFkwMC5eVTBnbBlCtCqpguuYrep94RJlmO2MhRkru+9EiPsIZjeufDVLmoE
yy0Nwjz1lO9t4bTrkryfkw9/cXpxZWGzWQPJft3aFoastNNPnhBXc+XcN3Ennd0yylaAgUNG4Bb5
I52aVzepEHgsh/JoEXL7IgHCsRewQa6uwlEjrBloD7uZ43ZtJqqqpFkdM3UtfWL9vE5r+9QSwexh
CB22t6FkDzPG4E6hXSNxn4RtVjvM3yULZQc1iJZvKic2dIeteltrshsobLGNV7/EBLNX8ODgiYBf
kPexXGVjHGMyxjzoKiRTeachIVvYcRzhShfaS0sUTl/LJYEa5TQlv7whSbZTSckvqiE9tR01rTfQ
ncAB4BO7nSr42qGxELGsHUhyo7kneFF3oX5OtD8/DqV6B5yYXIphvGsbfA0Hlugv6HkkEILifZmn
dawgTR1g6liWEO1dLLw54T8cXbEwabYwmZrezKDpzh/h0kec6Wlpq1e3GuUh8VR45TUR1EBV12xx
nJ18DEeaodkD71SH8ALFCs341M5bCNDPV05NnfbSj0boYzVieQcWpXJ2Pgo+70P1cQK44QBXjtpO
tjCI9llTBlHhoUNVmEhB0Q5N5IXkTdSlmbUBHJmT5teofJs3zojg2mKOcphk6YrrGgkcuTJCw4o6
FXFf6MYJun3XhmW66UQJiSUPjFDuQaLbGaZ7tXDYGdN+75v5tZubpIgExrDSW8QlW6Dbb0uoxkIp
FArSzXualAiSsrwd4sUr+lH7G1hZJU/EIrKGdoS4bCCdV1wcf+aAc5IPXWeKxINSQbaMgA9mrSFS
4tEpd3cx7r+6WJpmqnfz3Ars05J1WbAMPuyIDG+ysk3v5whWrWRWUmbxKv3hD3QqJqL2VezkS4Nh
ntu2GWf4icSHSrFtrL/rHN/b8BL+TNwk1bU/1SJrTLOTEKmmLr7LMOKH4ao2D5gOkDtPszbHFBKH
NBgVcBgV4P2Zaob2Rxu6zVbOxNuEvKbYtLR/iKYJ8FAq1b0FRG3vA1Z+hfYr2zXTAtWQwf6Z8Spz
3LgyT9AJuYtm2IitFU8hUt9u/MCCNsc9al9V4/It+OB3navopnWq4RVx0L429TwXCNHdRZeU/TEB
uRrBIQa5nca2vvGaeXnhJUzrrh3j2p9GBB7cULSfozGL8za49FVr8cvto3AbISjAb4l7+Th5NJeO
qQ8RnFV3aWw+An84EusiuQpU0adO8pDIyt8mpox0zqdG5b6ikNEOIrp3fbgCU1l28CojPA9AZbqa
y6iCqkDbHxCG26ytkm5Tcx0/4i5TN9avzUVYQyym9nA6jNfB6EwgrdzZOjA76tX2MoVbXJaUU+Jt
ajIs4C236jqibvDqj9Xz4CXlDztUXRZOibpsEEMyr6ow9+yROMlY4eRMyObukkWlcuOMk5+xym8/
+oHE4MFDphWeNI3IZko+WDPUbTFK8hgMUz/tnWish9sxgMRmDx27bPT1hU69+yEQ/ArY2RTNLJXC
qMcNllFDc19fER4fIXAPyUegN7Mo1K8sGe5kpbq9kwqee3W5Q76WhBMAxNMWgXanezMeakhrF64z
RQfg8IYcow2VaTLCI413gMBpd6mAysSV7c8CKlYtZuEmFDds8dmGBqXeTA509DXpi5S9gbkgcgNl
zQ22CBBDkV9wKcFVS5Nlh+v2jz+771Za2A2xFpMo9CjqdBdUSaFo+MH8lmRLTTEKw8w6izVfvRgE
yjteQgDO4iEiOeRqTpZrOfIHacvfWlfNdpI1aL5e/+zXiueNF70uc8gv6iG8tb5XFnEi/4iuTW4q
RswHzNPJFWSQzOOSULpzG8g+ho6tnlrIm24EJfOeycimmzloSHUNAojKIG7ILgleOUDkc3SZxLZL
C0+bcMjA0UTqVQOzsEntjA52gussbE2H5M0BVarHXfkiZ9x1GVF++RCQYZpzhyv/zdhYv3p1/xNY
9TfLolWZCWrZYqxey8Q+0rmbjkoPyPpKhJcr0g+jhGZL1BBYw1uoEyS4kD6mZEl2U1KNb0gZdIG6
LsxEwNHkqQatNiVz1CakzbxJa6+6TL1S33rCkrt+iPhWRTLER4jqOq8YTBwyyWf6VA8SiCHq9U18
NZi48zIGFb6lYLHjbR2P/KHlMN420DTWUSQ2CLsoGAhXe5gR0SZvOzeBV7ZgkAdtB2SoOtJ4O31a
7jqEo9y6TfwzcHR3iaIBrMbFKSd71QZCeY+NjNp2Dyg1l9sImW3ejLTa1o2C2CIvH9Xgf3Q1crwu
rHI/NDPinUE1kS5/0nQcEMJDxJoYv77G59+IOqmfGzjaXy3SqzZThTEKBFyGhyFakL93UELjXjjg
zw53jatS5PVQhR7ZbPK2VwKil40AaBH+lY9osCbDzp0rXiHpa0fmXNYpmAYNbm7HM0hN0ekYjFJI
GGHwxSxZXT2c6HXEB3qlTRqy63BAayLumd0TPnXBQY7uDZqHI9CtI1zuRWDIvqlC32zKRKOAZTOa
O5j/BDcq4klRlc0vrwqRzALAeeOm3CIZtOXFyNBRz1xU2j8c07ED9ymzhfSAkHHaCJg6zBK7ixTO
YCKTTV0+TxFLMidu8B7Qid82+P8YYrp+t8Hc/S0Kl5pgnIUEOJiSOzn0ElZGpcq9fuF5zapH4s7Q
ydDtgyDDU4cZwkWQSuR3bBlwv4NPTEshbjsi2nxaqH5uo/ZukatPDDFxDjIwzjPUNQ8u7gt4JEJ0
hnmDh8PsJwUmKO0FQLFEH6Hs52VJQFV7zWypxA0AOMchIj9BP+zNFWVDkNxTQgB8W4hpMqqaXyI0
j8RvnjylQ+zXYHwuSSifEjgLyczx5uVZBma6GZW+SgSLClyUwGzKNPk58uU5SN7bssUdKB2yZ1Ho
/KzaimQQ00/rjMfKK7c8tuJIgUF7jhh+fdB18fu4mCQzgX8POku4mWf5o6sMz9sK5wKaQb/7EZ6C
ou6eAztBkAJGQFk5qS6LYT8I+nrT5r2PibmZUvKIvPepTAL+DDJO/OaHZXmxwNsJF2gfN1kz0e6G
dt5k8q5BBdtgjrtpxma+MsABki00NemxS9q0LUCSauV+Ccyxh0WYveL1im1uIhR1ZQrshLH0tzvO
v+vBXI4K4hJ9JN7meHno0LaoUTBJeEmaMvnl0zbIhALZbwMpN1xHcEs0XRYlmKUkcauQWgCFiNby
0OGDg0jkHdKhizF7D9Qh7Mg7mcL3IDVV3rUIkKEg714PuIuHUJQtHC8D6vMCPeqpxDtTdPixYJ6S
zwkEiWLTjH9UsMAgEWZ5+azjBRWQLtnV0I7mAn5Yxs9qK6/owpyc9yFGIpU3wtK5ZtHzJDHrc/l8
NzVRXKC0R6lnoTgSgZCoCX12JHeyOGyC3cJh/TwvPgRhbVJuu4oa/DSu7iPbwkHek+usklb6J4BW
ME5YkGGjPkXALufuZkp8PIMF6KVeGqjJ26V5q8HJfQHoph33wEPq2ypeuwK4esbcxsHDQqvkSYFm
u4+t5lXulaS+Agw1fJI11GuzMYJToOrBFc2QL/qvMvKDw+LB4KmgnROrbduJaDcatQ1lS55RENtC
YNh1MwJzvelF16c74btvTQe7zv3IapqhdgKbmyFS4BZMs3QgUCRK0mUnp+QFr55myEcwfU2QqM4L
eeyawO5rjuo/HveoBLcpH9ILomObVw2kHm+GodbBVdpBU9eE3LvgfaJztMF1EdjhR4xuxT5yvNe0
hOvI1KVP5YgHg8ZsFpXhFa3Ig6XQRl9q9ivu5StSsnizlH56sDq4lSmmCFNc2wfJymHYaE2aXBOr
m9whpC2gscQLnaCeGWb6HpuR5qHTiNwPmr1ovL2non3nzEJD19CDQle0bBQSqzRq9r5+Sfz9EEF0
eA5/exPT215J99IvoVSTmZD+DtH5eCvjAfV3S5iBid5KSGjaW5SaP7yeQU1thHYNlX21tWncZ7Xp
m6vABg98VuR1dri8FCKOIaJH5ZvrLHaHuAqlxXKJbmgQ2HurGUVJaaKCxNWjGJZfFevC3QjO0Jz1
flldVQAXP1WL6d6aPpwekyZ9ah3SlBj/Rei4NXyEcczi5PXgpgfVOKKoAInsMop75RfFJfKEKdHo
7peq+iWRIVyyySfXnEWqmCDtlxHEmMslkd7t4IoAvRrhkGwMKIgOifOSevYugA7/TreB3XTVwK+s
B0YGBYgj46b9k5SrBm8HpY2kggEtxJUlMuUi4eSd0hYgeDpOBV14fGAh1AMuJtDzfwQL+l09mjkH
g6orY13wNBkd1cUIxaskD5k73Aa6WgC4CyXyATgkoX0q4sy4o9z7fSWfeMtWdY/4eUy9sRibxD1a
68vf3KhRZBQRdMmQqbxIXAu7wUdpu51QCkKAyFt9ECMpf/V+7WW2V0ftDh4oHaB/wGW2tEPueu1j
W0fTBW5btPgjVdEndDC3BP/QblLoycj3idUITtFozb3pPfWigKkDPl6LDdNOeiNiw7Zw+PxdQy0k
r4BVijNNxYS+YfoTTQH4KQ+if14w/byNJoj85ElCFzwi0peLyFOcQKWPxltLZ5sTU4GI5yU/5l7z
3ylaoHfAiz5HkHfaL97s52gJLwgo5RxsFho9u+jhNQsCbQTeGyDfZf3LaA+Ol2nVQwgrGCteQCpz
hkZtX/+OCQszTi2CYsr8nwOKz0tnSdQHNes2IMEdfndfTJrOyLrRMSu81IwbCpGtRwpHycwd06M3
ljQfgy7OPL/D4WyFzZqAB/mEILQdgo69VZSoo4jVcHT7ftl6y3A9Rta/w7S3Mpn1+FpsOHWA7eVP
E8IuqmI1aphl8QU9kMqGEDuU6FBdLH407QIi5jsgcJLrwIKJPYsQ6uIIHsdBr7rjFWmTrEmdMUPr
GaeJ+SCcuJhhRbly/frM0ObrGAVkAhjvweUG0/EvfDzVIY8ryy7GyQ+v66kIxS5A31sju/z7dOjr
YAOwWsByEh8GCR7gAJ8HG0Pk+qOQKYJmsPCrOWwf0GgJb6UZgzMrffNIPuh4K4MRXJAvkyFWovPu
1Ql5cN3fE4ws7ESx8TmQBufswb5ZCSO1dZq7Tqu/sP8sB1IPcAeoEs8elEaU1eMlxiUetKg4yqsy
oWdYc/4KzPpE3fEA5lzt40DRBELxFLun/RjxsWv9BzdFdcCcsMkFbxLMUXV/vYiFTUAkSahooKPE
Cmdy4VGKNnc2LK66XNykPqDByY8uZhgZw8W9Q3Yb3+B8zFe+mImzmyPIIbnoAd/408+5u+LjEO1r
Nxy2DWEwBtfAoXAiYatKw6q/JUvMNlNIHKhE1e6xqrC//75vvnnHIAkCngIlEkyRT8lKKahKJFq0
/5CgiZQ2j7MHX9dlh/rh7+t8ncvj1a4aTWgnYiqL7/p5g041VJwMD/wHdMUz394ZwMiQTs89MmP0
2dl0ZczOEwdcQChwzwAQvs7jADzGPB7aFgA0Ysz4efF4JraJqOSPqrM3rSsufPfMHPPrCvB1hXjC
avQOoHu07qx/wXxgIkWnvmrbR0wf4eQ5X9DGnPlUpzAfYFrRJQCCDIildXOezphHN4CtBojrj0MM
JUAPxad34ZgfMbixxhyWdC7Q9MMtVZ5BSv2DW/jXsVinpTiD+HiAZeHUn2rywybZdxmd/Md5Qs8B
cII6yBgK46d0mf0db9Hl0rT7wYfQ/qbCM79tF6WXrbT0j0gjAT0JAvGjoNsKj6aZ40M/OAtHtCV9
B59+UD0tkT+VybGEzGWeGq+8TfreioynAyZkF6Ofx7awiqE+nZ6cBBrOrew3KdfpDtWx3LnGx6QA
3ehDjyYGSCb1hLmlSOvmCnOH8mjT8BFwBFL8fVP7J6dnfTGY+wNiEECFDJSxEwSPbzn3JYSPHsFE
A6KZ1vUNi1355A4duyOhqi+ccAF9p6NVQWNoGYS1DK+RJ+NmHW0My3XfhBfSq6Oj6Lthh4Di/Yms
vaZzI/bEswlCq1MVqnLkIV16d1fBzGXvxgYDebdHay/p5XYc0OsZMQFFv6+c8pljdJ+jBukzWRvy
oRTehaGrc9I8+ZdomJwDXZ9cPutrQBMYqEm4GsG04BQxJQeapCKh/iPmt1mAcmWaLjA9+vvL/sfw
5GQXQmt9xWVBGQBKNSeHWCzxMNUpCx7jOS66Zkf7l3Q3IvgGP9HEw6jI74r69zoVg1TO/BG591H8
c4QfiTOew6iuELAvPwUEI8C2QDbDkf982r20p8CIdsGjZ7prrZqNDco7GEejNQQWVbncQPwoD+GX
6XfuxuvOCTN+s+1WeOf/W/4k2KAjYUzFsfzYo/laZ5j0O/KSBec0gE8RY2D3QxILqB5QByEwCbDR
5+dcepPCOdgNbnAV38LFGhNPnHUr663fqGpjq/pWJfxlcjZuX9+R4Jwy8Kli6yov8L+hcauUWgBU
1ecfUFto5aLNym49g7SwM6mbew4mm6yTj0KR5hrQy+5QVnWw3sbeAXtnQIcXR6SGWkBI9iZpWM7G
9M8yVGFRQf8NjcYJSDA92j3GYeccdU75lv/8YrgEA1+yYjIxMvv8i4ke6wng9fK2H5xwwydXHbme
5mIEWX474vq/maXbQsyijbOqjJKC+nYr0SgncvzgranPxKjTvbKqnCDfx7vzXR9mpyenxq9IoxvR
8HvLvPYgbT1cxy4P88ZgfAGfsHP8y5OLEAcC64HthxWRQwXJyd6sPDkvnekqwLc/UvT70nPyPqfB
5nSBkxesYZ/VtxwLaIppZfzkjkc9bs7EmtMDvi7iA4W8ZoOrO8bJW+t6t9SAdLB7bufLmnc3gePv
YgdNegiT3E4YfrshLSind7GL8WGbPP39B3z3kGD9xB781NYYc/KQw5BwdA4Iu29KUzDu7/r4Vs4v
f1/ku63x70XWT/mvnCUGdMd3gTa492b4v/IK6Bx0MZ17iF//faFvnwYEI1CMICYLkcLPC5nQpuh5
p+U9mtbvJe8+oggAhnQ8c0OcAP7+2Xo476uUH1iGX6DpbjvZjrd+eV9xLjJTjvveoCvG3QfZWFRf
/h/lnotQ360JKAYSZwiUrCnu50fD5+nAf63K+zR6T8N9xR8Fv4CzY6YgLWvj/8gHXR8xAbAURAXQ
KcE7PvlkLJ3gjMVG7Ium3WG09Bbr+r9lsv9nCSD/ogD2SzCo/vxEI6GjAF+T3UfzvEMH7VIDIPL3
/QDpCvyRf1+g0MbEk6AoBh8UC50SqEeJ7gTmq8udswx828OJG6N3ETNU5q5Gw6zWOYWll8Ak92ap
W1U4VdMUXZgOeY2cDBhTM+aT7KdsiCg8u8YU4A00jLKlxTQX/SD4kTYgae9HjK+zxm/NAzM+uh+m
0XsuvGTDbB/cBLOFdNtk/GIAcOq6m5Jx37jshy97+ywCf/roRYWU1IkB3PdGXR2jshabflJBEY89
evUhzA7hJPGOgRg6Gz5ZpChMZ1qYKUyCwj5Mii1ozt1B8Snas0CP2WCipQAKWlymfJ43igApEPdA
BQWqCjam1M5tOfcwe+fMhcSrRKeylPLaLF26W3BVb/vGxBd0RL8SqBiJ6XcY5MBREuA0CUy81VrK
jQNGcR51XIBYouSYaGHuLUjYt2mAHnsQsD9dQtD4DHVz20zhAPuLMsopgfgyqzvUFhiuXAsf4CeQ
cdJi8kNbKLQ1N0YPb5WP6VoQChct1tktIGnYZV0JafKYReRGeC059iKA9Jp/kGj+zu2EARAVGw6P
daAjNDtAZ2lGp7W+RvbhbkGpRWCtko8wFEvBK3DFIQvEiqbiZFOREK/UVs4mNX390mKqUjBTwzwp
bAliIwr0LIim2L0aOD+CsO8DcjJRqEel735X2/1cj3LE+4ciIIQp23TvBKYENqV8TWeNATsQ1C/u
whML3EfATK718gqt9bDPobombp3EgdIuxHbeQQ/qg8ImXvqTJ4y8esPQbxyrnSp35jh+8mavfadw
znnEjOt/cXZeO24zWbu+IgJkMZ+Kyt1usaPdPiEcmXPm1e+H3sA/bkqQ4A8YzIlnusRisWrVu96Q
3yN5Rn0u7F+VnDWfJxWOBfPzzOoYN17a/MIHTHqe6NW4LJLw1UpzzTo0MP/mRlllrDU9tFYsRJHv
Oe5+B91kPPU1OGTo26D51ujvs8zonA6wbR81CSJhObJgkNJWeLMxcv8eFmHnyFLA9l6J/ptX2+kj
1w5p7fVl4IM+BnCAhsT8pJb9c5iAi+c4AIKua62/o8c1MTl1CCuz8w9DmlYPYdFoG6WJRieYV8qo
Q8kkysAttLxjnsMfsTpGXzPfak+BSrBkxmS8RtSWxsGjVboFijWeR4+5Xxki8B9N+BoPkpL5L0lZ
fBVmkX6uC/Eee8C/Yw+VvdMmoMwexjhNnC+TNOhbXtJwYm7tz+rYCCezYmVNk6hZg7Dk27hMrXUe
y++Ae7oOn64Wqzxs8X3WC/6r4lIJm8J+02iPgpWn2Vr21XpjDnJNiIZGPp9tpv4nrWxaHtTCMgOf
5WH8bkbfOxE4vpfBtvjlJ/pEwyTGA6XHI78UBf9DnRajUZsRUctR7Vi93a0nw8vXemNH2wa2gJMB
SjupHCpbtavKg5rbGn2owHyttUg+diHEy8QffXrLquaMrLlVP2HSDclfdqayLnF3MWF6tL1Ei8Wg
vUafk7ZHiDJFi9Xyc91p0new3W41aUC5qVl0jggT6c4Iwn43JVbqpCD28Cc72Qn1CPZx3WbELoVa
/WwmsFGFF1o7eMS5U7Xm8BtiiXxXYaL2vc3D5ABZQqcxlMc+N2w44WPlj3t2H9lBqNyvE7lT3uCw
1Lkz5k19D5My/q5LsMtXYeXbjhpV00w87o5qVOq7opdMXBmV7rNoYy60g1UoWMzTpffH3toLXOac
ZAjEZy5SZELFVfwi0ibcVSF3vc7ogrsOjORx8NqCPVyie2MT7xIprfzQxpG+TSSpfqK5gOV7Urfr
trEA5TKcaVsrzt1OaoyjpFj2viFFcAOlI/5C5z3dR+OogE7DHGwSGXZ9mOdHowbx9uIGvDhQrOSu
STXtHt5ZtJZk3OMUuraRZz/6kuKtRVT/TDwUDWFPqp6WJJ8pJUm98yXAQ2Qn6w72xVaWYBRJdjY9
xD3JO5IF4ScuS04Hmuif6pImOeTybiUSTB7zBoZzpXnZBqImsqeAPuaxKsVsBhs3913UtNuwidtP
k6CvJ+dWtVELM93ABBsdbZTydaCP2t73ZWXrZb69GVQ7dUpfab9y9CabMYjCzTSkycqUCqD5UIo2
Rcya7nLNOFSaDgxhaCAwUhLTmVbsT2XXJo5RkRdk+Jm3UnFKdivLr56KqEh3tcq4ZlvpW4IcMoRg
8fCWNYm5LnuIUjPX7wGGCITANpIPse01u0Kqi01gtsPRbsJ+k6Sdsa1o6JC8IeuHKpYHR6pi46AB
7Dy3eEkQ4UfGDhVyuTYLFk8dm2JjBp2xnlKAEGkkWcKhlxFxdNX+2m9gOkMd0u6T0ZL24NfSXvdM
usgB/V47R1qa9uwaoxRXRxjRygZWbfxEEIe/U2n/PVV5UhzSampfS7IM18poaY8VnIENxxkBaVLX
fIvbmW1tjeXKVkAwI73pdxkZTNU6YrZWwvazjZ7QsYgRUx8S4alrGN3lXTG3yNXRpgHIKuabDptn
bdDCH7gfRWuCJLq9wFcUvo2EEeLU/syRja7AAKOVUFhnQ5wrd3yzHn4KitjOBOudSS9xNTbWtAfu
4SvzLH8dZY3qQE6fVuqUaIcmkzqig7j1H7kFjv0qiGDSqLXxHEc+jiY0j2nZyyxaYwrWiZfnm6KV
jWPhq922THVzZXUi/UTPxXeMuoD5nOspoB+1VWACf6gDDFrPz97jTJ5WnjaR+ShmRjjePdve0oiV
kRNrNWZGjVoJ7fJY6PamGCCkZKXxw5q6H5U5mO9dh0jMI6DHiVoh76ouj1YQhogwCAtv31SFdkfG
tQ/xPAh38Pbyt3iSPEfobbOLk0x10hraU+kTfCyngbnV5bzaZQBs95QFrMGxy1dDCzeiyjt7A7Qz
J3XZ+koxBWQxaCK70MvBKslkxQVtPm2iBrPDaNYQAEhpT4MGN1mLJblyFJuWq9aFiYNfVY/ILB42
Xl2H+6wOWneiL77P67Z+SCewKqlqjAc+pBHeke+f8jqWH6osJ5erE9I2UqR+l/cgByPon7lKIZut
hVCKbRQ3XrNuW7N9HoX/K9FzJ1H1UznT08gM7j8bOMaMTj5J1VfVHGtXKdv4p1Y08Rd7MvyNHtEG
6+XgR6zEsLikHlGAN6lQK2zVqTsKWkHmyD7XO3sLl1jekEMS0HGbHakna9jAcR0cL62qTQcTeRtJ
RrOayl7b2woc9EQiwDrRsLVSuvx9zLHqCgY7PVnaFK3VLADC1fBM8Y3CWg2yUDe+lkubAMbQxtD9
QIb9VQh9p5HV022rHjFd1g3eSgv8z/6kBSu/aSrIAEWgb7QUUUSgRd29DsaZHCM7mum2uiZB02za
daRV6lGv7PrB9s2ffRX3qyJn0WtwQbdIXyhNe9/ae3bPuUOijhOSGbkZo645mLJon/tcCbYm/oLv
qoDpBvbfvJiNlBzrOp9cQ/JDYxXXBNPfVf6kY2adeaUT0cOk6AYeO9UDG0IgcKBuMf/kTAEyS8YY
nn6ix24N5o6IOoMa5xXJNsAD8z4bOusVgqZXOFFftMeBbnK0ajy5R1JCfuavpMtaV5PM9DmBhXyX
0oRfa7mqkPYWGAX5ib25Q1skYWs7sjPomCuXE6ypSSj9PsnLYJ/bfb3WYvNrwzL45BVF8ynqvfRt
KI3ovgugCMSppzvT2IWvQdSO20E10N3gd7hSy1J+sUQRusKXYHrpYcB9qGx3aTfyCtO0fOmSkiDz
CZ6PXVCiZzZ8Lr/T7WPQTBkR0cVnqa7qTRYZ6X2GYcGdCI3mU6B2/r7Q1fKkJ9XwbBqlf5CriFVC
Mx5fyeg3/69oHfQqjqaCz1LHF2lnw2I6cN8q3bIoqeorxQKb1HpvE8R+55LxKK2k3ow2qmgSKI/c
MdLA719VTxdbo9Llk803/dLIRr4JAi9dZ1EfrEM57YioLbs7jGSy7Wh041Oopc2TFuOsrE4abPC+
rbdV7DlWZB3g877Fniat2whw0hc9TMk06x7EwGWpZid0ZC2rt0Ik2nbuKjpqLfe7QO+UNfSWX15c
QdkxuvKYV6HykAsYAAls2cGQofZNfQeMbDX3yKqab0lGlx4apfoJTh1NbBPJcNyXBsf0EB8DpCqQ
B4JiHU/yLpjdZe0MTtskpmOvGdam8aLySJCHv1V1j0yKCfctW+2EQ3MQMnJTpXeq5dkkz5JNbcFz
uleKKF4XkW0DXIac6FVev2hK9jMKG+skq+xwhl1QsvRockJJTQ6jH1rfRKWkYGZeuxZN1ZyMNNPu
lMxujmYr/zLMnL25rZRjNKjDqkYTsQJhT7aT7nXbAMzBsSn8VnqVjxujhSWHM72xkYZB2cHehnqX
WNFvTbTC6VVfOpVGHB3DvE23MZRKNPx6sKl7KBfs3tIGWmK4C/UaBoDcUIBicXW0bKuCtq6jFEMX
tgriwlrjZghVxg6SA91J/W6YBQOEhpKAHvrFe1NG4wYzdA+GVZc6k5xMR1uM8TeQfmNrVcpwj5nD
7zGKk1dNlZhLPX7rbSyl89b70eJb8VypUeE2iUfzbBDCzYXZrShF/U2HAc2OInyOG1fIcSpED48z
Vwn+nvxDG0K3FkYpHVsfF7AVkIn8INuqh+AIxVVCZHGg9MrBI5dh49ujdNJIf0TYo+V3mVfknzot
6h/TECEIpKXnqUnpHBZyaj97tnYidVV6lWwcI/lW83BVRnbgaqKk+EeteJerdu5EmvfbzuL2DqfL
4Si6MjtoHFdOCCV3FUgx+eaymLI3z0+eimA0j3EUQc/IcNrMQtmCSFP5jhfqxZ1aKvKuy2TLKQur
26aBFzulqr+hjLf28Ouy33GH/GwaIX11KtHqsY5B7jBW5QmyCjIkYU/6Ki+U6cmgKXEwWiVyqHDl
HUyq31US2/tOQAMefGILhrBW70irJ0tdUu6Dok8dyy9kt8Qth2kjM6exJXsdqvG3NI3DXcJlaxtV
SQuIgLgK1cgsxIPKDMJc6Ueg0uE1HwwS4yaZG+QQpV9iSao+e0NoHBGRNbtQtX2uhInkSpRPpEt5
/toqS7CsLlX2ee9ND51kkmmf6/lTGdKw4Kbq3RHoLjZpMUh7rTGh1xFlEVBMmMFW9ivYoUnSwDZN
7U1WU1P6bfnLgsu0SvisIe4XkKthFa3MASP2qSiKR+rjaSXRgliVMqvIt/Uel/ZB+WS1Q3IfpFX4
dh3LmxHHBZKHlTqxKSZWRJBcFoikV/WNVHWG7EqV+Cq4bQMo3DAEuTDEHxzeMHSSsxnlIyKZU5PE
RV3orienJwxXoxXClN/XH+McC7dtWRVwaDBtQso9//tfWHir5VpkyLnutuwJtTCf9aQDjEy+muR0
r66PdY4ZMxZ+ewxoQEpYYsYjoEo5FRiON8mwj9PuOHntI3LiF7iDP+SxBXq51aE94w4AuEJQ0ECN
sVWBgLGYQ72w7SSD6uFmnQlPV3g6yGl11D1j1+cB0hfob2P2MqjSps8grl5/4vOuGDJyZOtwI2Z6
Em68H6c3mkQlN+iA3Qnw1qdiyNys6ldmcZwKOKow3iSsnGVP22F4tyPs2tGGX9d/w9kq4icoNDKt
OVVxVmZ//AmVNHiVNNaaW1TBmlhtypQb6/TSU+ISLVT8K+e8mKXPod75YMJeMblB0q5RK9Lg23FF
WEnhMStHRCAP4fjcy+++vqm8vVfeQO7P27X0BpC10zElyVQXyw+lQ2NcIQGaXEWHHC/WwVzIDXcT
90uIEqeqWtMH9Q//PK8q3RYOaYXOjljaK3tZz3mkyYObiJ+KGiIWuvHiltQhvkaZEeaMN5qYfN9z
e+mvb1P4cC79sh94c6RANT2cLIfOYt+cpMlF6f6uR8ZGH4By61tpnGedq3no2UrEmm11aGF9HBp7
2VwminVw1dZ+68bsSzwaz4Bi63+fQ8Fd2zJwZ6GNtGiQpaMSxNg5jW5dyt3aa8PqkMTJLTLi/Fc+
bNU8DOtCgwrFQPCtPj5MaJPu2UXS6P7hozf5nSb/ksFydRkwaHy6/kjnO848GoHucwfVJOhqMZpS
0amzJX10ZfvZSmDuG8muLd8LpQeMJsF0pHFSb+X6RujGxYeke2US8Dab8C12mg75WAxXZXSDtuag
6IyXAc5XbIBF6O2OsMUbH92FbQWGLQQpmW4xRlKLFRLLpc5NzR5dExAwDtL7Sa3/yxB42RJTg+Mo
bJuP763gzsF1WR3dvi5+y5V3JLt8d/1tnR1/88v6a4jFApTRt/kJLhRu3HxTMmWVZqchQ8mqb6+P
c2m2KOjwE1QxF6EH+PFRAjaSCC3B6P7BonwtXQ3ghDfO10tLj9DL2ciNTYnSZPFOkN0idE/hqFc1
QsLVqMLQKQc0Zllk1wSwk2SLjipP7sZBhK852qkt/unfrz/qhYUIHWpOHIUdxoew+BGphFsC8hS2
Dm7iphGtLCwdBCxmVamdLr7F1bk4HKMoGErhB7/kV0Y14Nos83Dxvdmo+ZcBJ54EFLluP2v5jXTR
s+4t/A6sYjlIsdk+P83NSjVMJR96dxjkN6H7W2R+1UqnVUJlNkZoqrN1aCQ/lOmWx+/FkbHK4gCn
Ay4vN5VeU4vKUxToo9Ce+tbESAMfg+zgqfdK94iW0sEBeHP9RZ6VazwtPB6TNYuZCxXUYs12ZHF2
ioXiQeR4Kozpg5EWTpCX69xqjNVIBbNJhbjFfr40rE6AFUlOMEpZRh+H1eq6xbbaHlydKC7EPORk
ItMXTisr+O7t8uLGS71w1JGWxbdJa57dYLleyUJClYprtptxC7PsAI8CgMXmVil4YQfQ4EvODoUQ
GeBvf3wsVijNeFEP7qSZ62HST0pcHa6/sMtDsL1AiTeogpabDEbDZlx1gxsXefs4WiCNRj34z9dH
ufR+TO47Jgx/neNtMUpqe5WuS/ngsmLoke11JB5lciza1mn1/dC9Xx/uwg6N3+L/hpt/zl9FEDKt
biQofXCVgEb/8MsSLxj3bKdbHpXz/C+KBGhHAu4RFxPlLEuqlQs78PVscME/nnSvYI8cMbHR3sxa
WZHV7tid+ZBCQXGuP9/FTZvlDp1WliGMLNd7jkoRCnA0umGOismTgA4QJus1cM7P0n7NuaD46ndN
vbFYLi17jLxVMG3ufmc1syTZelOHyuAa0yt6U4Cn34X088azzXv9YlJ1aKI4QbFYsGybJ/2vl2fI
If0t/CZdXz7pbJACeoeUnFrPQIyM0Azb0WyP/ioQv6X+AG3i+vgXPggcsef9Ep82nnH+97+G1/q8
StRQFm6ZkRACMuiHtzjiF6aR+FTBp8A3x11vsUmGnQa0HiqTa1dcbcqxVV5LqAt41iv6jY3q0jUH
FvxcdAkIjeLPv//1OGNeZ5OSy5Pb0ENUwnfibyYp3Ab5mxb8xE8BHB+XZyg32o0L3oVP/sPA4uM8
Rnqs+oPeTm4V+c+SYW4Ccgx6txH1egr3bXKj7rv0STAeqTVwb7FHW7IQMXlWKV3qyS2E/92I5e+F
KDZA7GCiAQHmUbbD1uEH8U6YQNOE/+dFQ8YFWwEJ8BjC2wtue5fF4Rhgou1S5a/yctNYv//DAJRp
AAPcSkAFPs6mX4d1ZPXt6Ka+9NYO+LtgzqXfqAXnP7L48mBP/t8gS8vQppMj2e5LrgMeA3CZe8pi
dAuS/XMIAEpl+R1vANQU1i1hzaUPYkYaNEolyLfLcy43xiZugj8VNVe6xAq+JqJ+UKpbgeA3xtEX
r8nCB0ibMNtxdWqxQTQPPh2RlR78Y6LYfAknH4K6C7YeJoR/2Pl/fXS2X+G7hAG069PLnuXZerS7
vh4unHCcOQA0GjXlrKP5uB4kWlt5HRncQTgAsh4dEvpXrzj2ovoPS3uG+kCENFy6l0eN2UlY69fD
hPkK7VW5wTjH0l///Wm4UcGhnHN1z8oDK/E8+Hu+7GIGsrGjah95SGNtZWNF/36nmsn5HDDceGxO
7o/zBvOH0lUaJ9esrG6nJCLF2MCUb2geLr0dJmt27gdDPOORGyndF2/SJ3dUYaX4pZOY5qbN90Zz
Y3u/tKD/CEksSpBzA39RZzrhn97g0j9YdfG3jBZilu6vv50bgyy/GshNtdoW8yC57xTlZxSqK+tW
qXtxEI7cGbjCB3JZIcb2hA0Ijjrc2ysnlX4z1qpsnq8/yYWz3WSiAPzmW/UZQiW4ikUggoNrwUA6
1lMhdp7f3tiqL1wuPwyyWGIkmmHRScKdm+Kkk5TvGR2OQn3nzdj5fxmKbsIs9eFitSwkeq1L7cmE
UxihNVsJubr7E76d4+kTGa8VBKv/MH8ENnDnARMmP/Xj11MklVbFpQZMpZNjphz6Qr2x2ygX1wEt
BUWT0dJwln4cgnQQuuwaj0ScT81R8Kk3MEtL6s8kLDR3XlviZw+GxHU9JROpRZNCWLu6SrGU27UY
BeZBt47M9Jae8FI1g5aPIHXqNTZc9ePP6vJEwd8OLKZIq++pEn7SizaA6tyETgOlamWncrcrs/QG
LnJpwf497GItjX7RU20Eo1vpvQMjYXMberw4xIwV80ZBGf/UVX+dVaYdEn8JvZYn83rusfSosxEL
kaGrjTt5VOo7qQvtBwhvMCxD2mRDJqWbKI3LQ2mXBW4zeelIrRa9X19rlxYCCiSQZGScqHEWM47x
WYfRPAtBgRgS40nqSa953d9Yb5d2auShxK4h0saMejFKacHu6mz2tmRQ1tnUHLlg1w0kSPNGbXVr
oMWb9K0sa7qIgbyR9p+cY0dZnoZ0QExia5+vT92lxYr+jMqDip8O96LM6UN/Yp8DA80k6ZPoR5ys
pZ0W5o+lApSW9NFnWQ6/Xh/zUuOBg3JOVSbNETnEYlDZHiNRjdQJMcZ5ObTdmn6uPeDUFb+ZyZ2a
U/rznUTHLpEPRSPW18e/tIzZ2UkV5wABzV68yDAeytBoBT2OSuBBhBGdNUKIuD7IpYnlnIXnp9Jb
FdZi/7Oi0MyJs4LPhC3nTpWk6V4tfc/x1Ia7RpyYm0jr4+caJ5sbj3dxZE5H6gnUfdYSy1MTeOLM
Obepej+7UFQAG5N4CXHOtg1XMW8UMBc+PmRBnMI0BjSuNIuXqTUGlhM48Lmw6Zyp+gm9rgnerk/m
hdsG7UWqPo2dB5f5+Tf8tfE0cpfUntYJV0tic92SpeRh+CT17Z066PtKb2JnNqGAgB1/uT7yhW8R
URByTYxdARiWmJcae0pkDoHsJnIbrhCnHjDp8JzAnl4NNf33Sh3cF7N3gBNtntKPj6n1NiJMuslu
WxtPSFGfZ2bxSkqj02jd6iNdWCUfxpr//a8plWqY7mKIqaO7r0nyValIaFmD2tOPS5FYXZ/F8zpn
zhqevfR1ANAzNwRF4IwTVJF50kP4H/7Rt7+E8PFxylwPkXt9rAvdYoB6miGz4orr/XIW7WI0IL83
+gmmU1ChpZlOrY/vFomx+qHAdNNofiozhVy6U6DXKsPL9R9w/kF8HH8xszYCZkiEmIRI9msJxbsK
j22q3JjRi4OAK89IAiD6soHa2X1WTjEPqYRPZQtJNcXA9/H6g/xhD3y85M+NN2hqNAXwWFmyC/IJ
SDFiHz1xfy23VZdi4Dv4qv4ctGH0mVmGBJynT/ZYN29tIVR2syIMVlKieHixFugRGru+G4RZPfQR
CBqMzCj83EqttcP8uL3TwsB3yXBKD0TkpTvdr+JdodJnkUdwNfjyoiGLtq0xYMjG4TiA5+99Cq9V
Dep3GLsm+daVof+YCnXAmtFSPsfTIH32R13eYsBRuF2AQLGt8C7zjCTAQ2/CqDNSYsdM0br3catk
O743bJPzqXiI8qiDtaGpr0NkPzd58zvsJbGSAjmBPDiFzbSlYg8O1Tj6uONa0101Wu0Bn9gQRL8r
jd8DDY1ficAn+fqbuPT9cAWx6NHbNvE9i40hz/kdQ+sbJ1nu8ezZT+WvIiXt1Tv60Bmvj3V+Os71
3f/GWizfoWy0xK8Ya+zwB6STbYgbR+P5nqoayN/h5s7Ax3l0rqVJReDbxknB0vsRm0bULXopvUyJ
2j/oHRS5608kBHvZx3WsoZqe+Rs0t+g1Lc5ir239bkqqDIy4LB/7YjwoFvzhDU6nEwo/C/sxJXu3
5CLe9FNcP5gNOkNMR4IVQekyLMa8PtZWbT/nLF1rYxlJuR0rLQNgtkxHxWfim04743EWBjg5Ru3/
vKNoBvcbuoKzANdYvn5sAyUNPmJ0MuXSmYDwa4xhkd1fn6bzFz+PQl3G8XNhk86qIBcRwQQnqbtT
7MDpp1vL+HzTYgTbJGAInOucoBX4/jiQAR2fVBzfdBPKOsTTfvj9788xt/NhTlLenc0W91t8aYYp
PYks+WTC54WncH2E87MTAa/NGQPwT0D4cj2FRAKEtoqPkCLq6FMnW8GLLHXBMdaN6l7zuv6gSrK5
GoL+FsXt/B3NI8NYMAwBvKsvPk6841EzRFV9wnvEMZpDBzny+rNdGgEsiseidmSoRXGs+opGll9e
n8bqQcL8Vr35CHNB+PFr1IVBYSyTdU4C67KYU7ChiX3LxwGPsTZ+1uuOV6Euc+QkNe29P7XhS2/S
JDXsTMOeGmGyYzddKSDsjyEecoMufcs9u3Ia2aucfNRfmXKFiAa/kyEhGO1WArp5jDthrbE7tbal
nUgQ3MdkzWUNFxVVPPt9oz9Yni7tI8xw/RUS9+l1wBSLVJZc+PsalkGBPBYvGZkgg7telP1rignq
qjfwfl1ltYTheF3J4zqrCvNWh+LCCqOzhKqfnRIIYUnNitIGbXJWKadKjtOjHGmQ+dque0Tnpmw6
I1HHVVunROrpQy7vIXIaxwjjzm2d+4LCZtSxq7abbRUpKtfxsdogJPRffMMMt0XZkEN6fdGc7+jU
CbDZuWzIKqDpYtFk0Vj6HTafJ13txnWjluqD0MJxx5eR3ZOGUqo3BrywSulpQg6iKNFgvCwuBDGV
gO9PNKKKQH1UxuZpkrIbp9SFdhh3mvkCp3BNvCDYn4zGK3GBPgUFqtRE1oYfGK3quz4idXIuMO90
DNP2kF5Q1mqkb+hk06wBJstbv+T8/ALY0BAHsRAQWi/3mzLpx6pQzO4U4M2/rVSvfFWTBgtkOy/i
JzUOxMtUGD/G0cu3XQqjPygIL0ULkkqr3PZuxaRemhlOUqBxk0qBl7CYfbkxJZrIUn+KtLhdo15L
NpnVgbtUKP0pj/gohA0b1Ars9hkODz3npsZ40uNg/feFQO8E/y6Vk5HdfnG0R4QmjiiQhtOYPcyE
IKn7fn1pn59ZM6v1/wYw53fz1z3JGPnpIs6GkyV/TUPXCHZZ/nR9iPPb7cy/hvhj2vMbXm65gddM
toKQ4lRh9a8hY0yxPEhbOftZGrb/w6jxb60Ke3IGLMEnjKDGf79NzH4RfL2QqmZq4WIW1akPgrBR
cWDp4dvYqOaU2V9vorVy/VEvLB2IvOSczLXfDKQtDjCa9U0+qWFzssWbMm304K4eXgUZWMHOiut1
aezC5pik6Y1xz/eLj8MuHlAajTatdYaNVH06pIGhH8cUc7frT3e+DRoK/nFUxJAWMTqc//2vtZL6
1TBVaKJPYyyVTlxInRN2WfoqpXG/jT30ndfHu/BUFGy8NcjnmNn8qXv/Gi+sir6ujfkkHZ9T7bOm
f7v+98+vHXNB+L+/v9jWm06JslSTlFOfhLLbV039SaEZhhGI3KloKgIR4vonlzfKq/NPbkYkYdVb
NCvY9hbDWkkm5WqZTadYxhciS+JDJvAaJ1zh9frzXRwIb0HgAg2S6ZI1GYtEsqN4nE5WVaBBEned
j+43Gm9mV1+YSK4R3NwgT1H7Ls/HVqec8KqaJwqHjTW91kBIIsw+aeihMM26/lTntQPtXswBaPVy
Y6Bc/LgKAy+o+1lj5Bow5X31t+49Ds0Xoz2ESMRwMfnnT+vDcLr4ONyAzy/ETy93Jf3QW9goD9+v
P8/5Kv84wGI5RIZSNkLhNj920a5utkjf//m7pWaheoHATSfpbB2gPkPZleYhXONexn0jQNKv9iu/
MLeehnn/Pz/Ph9EWW6BGYk2NTUXohgauMlb0EOg3q/jzlQ3zar78qCTI4qG4AAzaDJZjiWugK5sy
JNljVZCPd8sC7eIg8x2ITQ+a89LRSMabjnTcLnS5tUIHHB+UXHoAHS1vTNiFBT0zF2aSNunFZwhz
Fo41pFglhKK3G6I7PzmQDkD+FPDLuroFZ98abMGWCMpObc1a5qTX3sHwZCzwCcUAOpIdTf/lERZ1
fTVcnsT/Pdzi8ynQDRPNxsPFeCx4eMfRkcSJ5gZIf+EbYgo5d1VOXy51i/WQYp/is9eHbmJU8Svx
NNXRJCno9fqzXBoFczqbprxM2O+SUD+p3pwEFkZuKuRHkb43iXi7PsL5RgppayZJc0DgXLg8Gswu
LIe0Y7aq5qXJ7jAGRYAsVgaxVRB7/8O6+3uw+dX9dbxiuWb22LGGric9D6RaRANpj8SlFdGaeEiU
uTdwqktLgYIavgENo/NTwiSWC3OaJHAnLAFU+kJET6wm9RYf6NIcUqdQfxkQHGgUfXysfvS5fXdB
4EbWzraPivykKv1OEphYRD+vv64LHxOXV5RpgH0XfC7zaOgDTx19NyORJ/D6Lc5CR3moX5WCsBlV
PqRxdcuT+HwWZ5b1HDc/UzeU5aEuhtCSDE1q3UIxiLscSpzeuxdfpDfe1nmxxzj0M6CIKLI4E0No
KWg4yHbn5oQQPdCd7dZcmQijHHKT4NGuvzHeBdbiPCAXQdqKMN+WDpD6JHdyNaDADwG1PKIvAkhP
zY+QrKDiVPnDRmomp1H+ucakhIAqL4NHwLZb9gCSFrmrRpibm5nTvsqzE3ENm+ur5MKlYB4DBRVH
MAKqJWPREqMZjuGAt0DWrXw07zgdKQWmWfkqIRyrxcshJDlnII5SS6UbG/Af9PQjHjUbyfMfLtl0
qJY6BNvSmpLE9cZFdfBpCIN1XFlrxci2xLMeDYwIVzaK4VJVN2OGbYtftc3KSCUyTmFWFsWvIiTJ
y5DXZdnd+HwuLWUsRrkdzmDQmXxNIlIyn/Sygd6sSk6qR/pdEFi0P7zqH8PZAceZBHYDhJxUjmew
X2SpSU0/rXYjdZ0H8aolcktZd7esMc9PiHmYmbQ1oyrIeD7uPYHVJpggidpNjeEAUeZJkZIbR91c
3i5fJzAUB4TMBn2WfIxxlAJ0JlrX07FAD34NhHdM4bdcM3el/Kgks5/SjYPi0lP9PeSiosNB2SZh
RmldtVDgSygvqdr+h8/wryGMRZe98FrNMyKeys9+peqPQvyXvw9lk5UGX4tS4eOLaViAtSbHndvh
1xcl8Tq75f16fhbABJubMPCH8JleHjtKXZlaUKot15Jwn2ryqqlaKrruPk2810CNvsWKur6xsZxD
zYwJ7dVANIxv6RJZCX3NCEhXY8x4Zw9fkuABvh9hPBr0JH8TNu9xWe21and92EufLcoiDSos9z2O
h8Vczn5p6sRyENUboS1k2wyrYrxB57x4HPw9yqJwtCy1VUZFZp1bY/KNXE/tkHq+/lKWlfSQTwos
bOwaV+EUvId2HZwESYI3fsOlI3DelpDy0iBG6fHxQU09DhXJHlsXz0f89TapFe8McVCrG4ShS0vH
Ug0ZE+jZCnZJUlLxm/j/S0e20mPbJ7ta2Ccjpk9cjA++Lk5Be2s/PC+S5t4E/UloSohnziDOKfeq
BBcWNzaxTuoeo+rQEvIrtx5WqLfg8wsLZvZfB4WgkGCXXcxjXeDESJBo6dq5tumLbieL4T4rtH/f
psBqoc4DDwCuLAuI0qpar2jH0u2weyCtMhr21xf+pTVJoYD5gj27EZzxPOrAn0OOitJVoqcEPjPd
CdI4H8gkJ5v2UxkkhA28k+164zsXMwSw2PO57ALk/D/Ozqs3bmXZwr+IAHN4JScpzki2ti2/EE5i
zpm//n40cI9HHGIIGTjYZwPecE13F6urq1atxQ0mTlnEe0d0I3NQYqusTkFLxVtObR2wXOGGW7//
Urp3o7eX3K+t/s1FFFNEzxgyICn8ZLYvIzKJEg+uuDKcTn3r4x7d0tLOiwe1XcGlLB3y2W+cM0X4
sZLkOkjJUxN/odSgFKFdiS/XD2DNxiwmGDSl/VKpK4ZVn+TsW6LUaBau3BQLHyN7zeA+ma/KgMn0
52evIoFB1LYpwuoE61v3iFSkcER0T0FJCcIzlPeUDdIKLwPEef/iXeeWZ6cs54y963VQnYwEhhr1
oOaPcBpt/Vi2J633ehflp9H/en1LF2LcxOxBgwHMvEZd7f1yOzTtuHbl/ATZpRMU3ypFt3th1wa/
rttZ2laeE5IxoaQYoJgdnQDKp6xcAg7c+bYmPZvoaEPTU/7nZzfB2hkuRbdzY7NFqUOA2l2DMSl/
spLXoTh41a8K9gBVW8nGpr9p9mUSPHn+ERAAHc7BWBBaiQZMV0zoBV8KqNARgry+b9JCvocmG9O8
cCHAmKfMvMKUYCVOKp13GCoGu0AtPxVu9UXxi8e+NRwjaO2qKe/dQYA4L7hDperXwPsJCSSblu8h
jCwHuYLbICl/5ap+AgL0dP0HLu2AxM/jFuFRysvtvQNBP4Q+NEK0JwO2wQmcXEcrW7BwmvB4MNMB
OIjh0nlSjdYwWsul0DJqCUXeoBWfzCY5FGglGbBwbYaq31xf0sI3MRGHUGEE0DfpErxfUiWDrLDa
oDu5JaNEVTP+6MzCcIIyuumr7u3jxhiWA3ENmdqEGXpvTFHy2kykuD3BH3s0/OSpCUGhjfFzn609
RJfWRa5oQG3AIAC+9N5UWAlmpY9JewrV8Cta6Js6jD+bvQmVrfIPwQwlBLq6DPuTI871LCyGR6En
6jqmsqC+E5vuoReLB0nxDgXQpBtuzl0rRY9aiCpknKz45MI9wfDcRERPtsFsxuRRZzEcEATaet3Q
nSoofzP/u6ge3XAFw7C0mdwPoH1gfuN1OQto+cgUigUshiw4vIEhDWqK6HsXtZ8t6mjXXWSpgECA
xksmqqxLkgaoaEUAXoV4Go0i+dpZibuJVcPbe5D62YiIp1teZcNtPUb6pmNsZJOkZfFU9pa08mUs
fOyTHhYtegA0dAFnG5vCJgICFmi5NJB/W7WdlNuVtS5cFO9MzOKdD3maAfp5PLVe5dTDFzFRdgZY
lklq1N8xwQoi5hka+N1Eflco6N5XDhrXtqjtvbbfp/EpE/WVH7Vw1oDpifCIJ5ggRWfLNsw0U5FX
48ORs/vEyA61/rWA0rvq4/+uL39h9bSqwWVAPwDuw5gO4MxzAQDoYR8LhB4PityaaanSUYIHM7tD
g2YT9SutyIXLhcYx40uwBFoape335mp49ZhRgB3A6yUBXh/FOEQ+ysLyCJ8zwBQBtOuQeHfeCMPp
GBX+ykd0+aECV+TyYIgA0BTYj/f2BVWru6TN2hPc1vd9y3gLno4GgrlKZHbpuYAPIJuiKQ8wS5p3
CFoYLsvGUupTCG3ZoD3l2ue4etO6r8lwECEV9uoC4uPIyeHKbIZyM7jlNv54FYIeKbUB2hR8Phc1
VdL7VJh4JY5C0dmmWTi6tjJqvrChTH0zqKD/OdL5uw4ul6pvmto4yjnEq025TTP5WYvTD8cBnqnc
xAwo8zC+aPiKXWOpeVwYx0TTHClhqrOvV4Le5ZcALRI4XV6ODHowjP3eNeDGRx7H9a0jwPqHQRUi
uwhQYtAF/WdgNofSEm6A8q0YXfCSd0Znnx+lYDGrysg69gWQaEFEa3t//QO/DCVMC1KIlf9Q4Vxc
92YgiG4K7eLRT9PSTj1tk2TpqaqVifF3JTldtAXH4h8Zpylov99CSQ/QqK864ahZP6rmVVM+tfKr
EKwU7hf2bKJM+n8r84F/mbmYrkqwMqK8okONLeY31/dsyQIDI7RyKHaRBU9OfxYUq7jOK6XN3WPs
Z0iRiw9eJn2+bmKK4O/zeGCIwL1M4PW09vTZwcPTXMipb1nHIqLfgHymk+jSVkM6xZA9WJGrZKUs
v3Q2BlgaC5dCTGkeeaGDgKZUYk2SoDpVh+Q5/KFKeir8leNZXNlfQ39qGmebNyZ93LQ9hoTgWe6e
/KzaMKIFw7F1FNw1UOGCMfrXQIOICzSo5hdl46IbJsCGfVTMl7A4FAD0fP9riOaHln38Q5pA9oQh
NEgBdc2dojAFL/wzc6Mg5JH8TNLsFrIlC7rb666xUPWZsNC0pKw/fH7zVFY2aiU2804/9tAcQb8b
3kV+etvo+saP+h9914kMTSkvMlI3nZ5u/8H6VHzkkT6RLM0ZRrUOAjLTZbaolNNt1O81tPvEkzjc
ZkWOvHZut83BXUOMLJwj44N/jU7B+cxpePL2AmS6xrFvBkeMGqfmVvZzpK4llX9f+fgWvm+A5rxu
Ya2CfOnigaeXri9BuYeLHnXhWxGsISyWlgM4YJrzgcHzgoQgTXszo7smgMrT7dx90bzO1rR+J8Xp
LoqK3fUjW7iDcci/1qZP/2zzotA1YVM2haMnS0xney1iF9FdaX18bIJKigx9Dq1uGTqU2csxSeEm
iYF4H/NyvGny6j6gpx7Faxn5wukAgpn62/RnL7EV4lggfJSZ5hFk402Z5dsk8Veylss0FAIKUAHM
NEztjPkXNkowD7d+7R4tVXAs9SXXnzJ9p1gnN/7mVo/VuNbRWnAIpCmJ9YhE0/udv4S5dhFlriXv
1JcoPTS1aRd+f0BJUVDyqaExrnj4gktM6JRpZmP6/znKdnATqK+QD4BaDIkFfcg3gdtuxVqtVq6V
hdljKuy4BbSn4EcuMnp5RMXBqEA/ZL23q4z8nun0Q4P0SGLK93FqIM6SaBuq9SgDkA37EoouAOhX
gbBTeja7UM9/x/zaQZmiUcbW9U7w51dH+Pg1dEAU+cmyIHjPETLYksXmd2rPZWHW2tfY0+u7ETCy
nZeD/EsszJVAuuRjZxvz54199lUW03Ccgaj6CUjMToTato4/A/H2PFQJwD4hs9SNK1fvQu1uanfw
aINBGeTdvPGRFSpynXrinyyzFkBOfKPHZBtS8amnUWyreVvtjS7LHcksvF0TWbktZwFTxk3T2kWZ
9BuxyotN4DXBhpRF3YRhEN/xUil3lvrxQvD0W5mKQX4UjsZ5vl2jezbk4KRPmdk9aXH3zETg0dOi
jWXlK3np4tdwZmqKOGdHIbWeHgl16J8KQyE2fvd54cPqfj0KLyRYzN8w+T8R3EwcjO+N6CgAiYkp
ucdOv6vigYlM14nCp1hda8gvxRL6r8ClKIrAiTFbTeoiXSSbrnvU3AfBuumkcIOmMrPaR1ddI3dc
tMWCKIbyiAA//H5RgdKLaVuqAovyHyyf2m/+lNcDgxLoBa9N6Szu4IRInMoeYL5nO5gXsWjxpQpH
cE7bPEy2uep+8TPhV+cV+384LK5+E2Q0uK15hh+0BdKHqugeExjuFO9eroat7N3H9F2uG1pyvYkU
HgAVBeuLVCNX60612s49joJ/kyfhA8O0h2rwVuoaCxU7uAjP7MwOqmuoTbpW4x6N3vrsR8H3LqA0
3sjWVknGByGQnYzRq6xSdrUo7msl+Xp9nUuOwn4aDHeyqxfc954mxCkDCtyoESQmeWcLOcSnwkuM
UGX66bot8xKGwGLPjM0Wm+l9ncmD7h69lOG0GJVIIrzxC2XG5lZx22Bf5LXuKEUgOoIiobWDlCOy
a2USogFZDbbc1iiwUCDaGoOc/Qp844uAFojp6gTqsbp3dYTfrSGW7zWpjjclr4xdHQtooYv0NjPq
3Y7A9WFrY21tEq4VZkxS71mPIvcmr0rrLkEtyrGQV7Hp+llOGlXuoRTdhrtQdR996H0dd5CsO8tL
vqM+V96NTV1vxnoM912POByCdN1NkarZI7ou1dZNERA0E919KKP4rW+CXRM0Ddr0XVI6Yqi3j0Jd
5U4ZDYZNK9+FIb+qb+SGpzElTHVAGyu+C0erhWdhUJzMhS/Z00MP9UwvOURt8HUQan/DKCs/WB9/
cIOWaPgh0+FCbrUbR9Wy26rz9+qY5JKj9N0bai/d5vqxXnwqNJ2ozIExJHxeFmAUl01raoyawqlr
v4EES5oVz5lC47skYTLB9NnUKZgusFmEqUNG+RTLFY5i4Df2iKKkYJYrNqSLMPbHyDT7AzkpoWz6
VM5um9GtZAoIIZlIz9wRA+7pjueye2tC1LMbvc7/zt7FtlnXuZMl4bBLRbncM4YaOpqUBz/FvEZP
NUBLQxujaLCFwlrjcb/4Wmc/cf7calM5LavYO7VW8ZPec70tmuHJEKSHsSgd1L1XLuDlff+7JbN9
18XeHaUo8E5G4G9V03eC7ud151lckcbTnFezdslBI+fIe+W+IBx1/ctgiU6d3GmStxnzZ3BK100t
LgZCkalhPw0mzRbjdWqQjGbnndxweIkT9ROTe7vrJhY/hb8m5mVqqCAVrdF5Lmj+vZX+J+hOHPzL
hp2ZmD3moOgtwy4TcQETzHf1q0HA2wAxGnwNVOOjl+DkbqQP0NqQt1w8t4xah+SlrjzkjACKpLfy
8Fa7b9e3bNEBzmxMp3b21eW0RzQla+C/6IVNMrS21P3Iytyu2jtEgf9lQVOXkQcPgWT+EpaNODAN
RgBOTAZvPPlbl8i7QnT/wYrEw4qXI0gc2VTeL2mE/VadQtaxTBC6EtUfVdB/F3v/5vrOLTkbXszE
yTQXREL03kxLdiznPcWKNm9DZxCag9Sj4ZNra7u2FBghiIW8iRAMMHIWGPMOBb6g4RttB+sRbZAD
gvG3kLduxE51/mFNjOlwoUwMR/MHPlECaJCrE+ilV93/5RoHv19JuRa3jdr61B+VVYZ23m9bUUhq
DzhIOFZ56N8MzCrudRQA92lVrD0tpnA8u7ZkoKTcEtyOPNlmjhCbjJHWGe16qRk+RVai2U3mfR3T
4BNx4nc5kpf3prQ2V7VoFXQ8HSRQIBcvewTsxFGLaukI3d7WE/dh2tta8V/obovxbgTTfP3IFj5g
hiOhnqYkThN9/nbVTNcT2swSj2725qWGXQau3cEqqBh3BbjL68Ymn77YUcAdUz+JAfC5z7viwARr
mErHKO3cO0PhFTAEbbwrJWBkKrKyQ2pMwo16YKshCt/XrS+4DsXV6T3Fvl6WkkFQl13khdKxlWpk
yb6W5bPrCytLvCwj8x4gG+fW5YVNlWvmoF6Y+1ZQSdLRlJ/8Ubab7lbORNtrd6Gx8VyUcw9W9OP6
yv54/WxjQXnSUSbzYR5GmZZ+FoZrl9w/jgvtqGZRsWXAmpkRRfC3QVGLh0SslA3cTS/RmJStbZRj
tW/rOnXGsa5+m6XZb/Qgkx6t3C9tKzcaOxL1ei+XfvnaKlX9KUXz3FaKIXroitqzI1WQn+UC+UPJ
I58ThwRHLfrgqRz0134okkNv9LIjik27I2tPHAPcULzJ4iDb6qXo74QR4dOqGBSoyCyo4nteHUd3
FFA/LyG2KKR8re+z4Hj0Xia5D/A+MHjNrqm68EfG+1vzGKMWz+tBUn6jSN0XxzyH8rx4BaZ2/UQu
C3RQC5xbnJ1ILAtCVmUIIbqxhRyR6RghjSY32NZWZrvJnTzsFN5ssvSjT7aN/vHLBfjGNB1FLnzJ
LdsXhpfLQmwei0mvsNDv3KD63JnByhe15Owq5F1A0wE1A8WZObtfDojRCXS6I2QBLdRsiwqiKQKW
kNm6/12OblNVs4E0XN/dhS/5ndlZZA7GQAiasTCPiZf9VIboR9sH2z75hwSKNxEBlwXCkjwPV0ZA
czofZOMIZsfO5ec2+Byba3DmheuZbidwE3BvCzSOIl+Z4ff0YNRW2aYDMpSj7OTJ9yrYXt80ddES
00GAT7mILxjltExp0lD0jCN93HrXh5A+5ePYviiJBVZCD8qvhhoIO1eCjKvug26nMch5CBH+3Q8Q
PKJfaKF46wqCctsFaXEDzW/uNAoSqrnmR7foI6a3ekDJtRNU2RlB6r9qetY7epEjlFjzwTV9pe/C
wtRC3vRd6tmZFpbPdTvqv0PkZ+96LTZRlNWiXYV28IlcTwOX55r3fiDAnmYG5S7MjP5RGsPgZrAQ
muyrJnisETrmOSdldl7pwkNYNuaKwy1cygTVv1s3/flZfFXHUhgFgUMquhcGLdTqvtTBCle3+fjU
JbvrB7V4TnCX4XRATinfvDeWRX2nE3b1YxsyMZYckuw7C7Q76fm6nSnozS4NMApU/LiLqZHN02k6
GGUYVqp+HNGI9qVv1sf5KgiCk9odVVP+d0H41skBnxbK0MeCOT89evSENZq3hfSFQUJGdWGeR89r
nty2JULnVGvdI9ORTt62vwiGN1ll2orP7VLm9crZrNmbOULdJmJTISJ8FOLmUSnVfeo1B0+mgAS9
dlbXa62FKZLNz+h8fbNXQulaniKUg3t067x0Rt7GT65v/EYUG13YobR2QRlDFCx52UY0yrdWSF+Z
wPAOozHAHAkz5ct1n1mKvAbRnuhBUMRt3vtmKIaV1ve08DTr2Am/2wY418czfDB4f01Mbnv2rfmo
0BmJiInaelCk57h+zsyViZ8lz58qplMtgZ7N3GvUMDB1qwjcY9AX30IBggnTCA7Xd2qpIAXvEiAJ
Jv7Zq/lAJoPf1ZjqlntsoQZk4pNB14PDeLwPJ1+IHnV2W8X4ahDuXagc88G60YV62xjulzhW99d/
zOKCqdP8edOCmJ25UZcqYqtkMZVFX4L1K4y/VAgBX7ex5BoTspkRWLpgFzQuQl0WnprKfBraBMdF
uLNo1N4ekeD6B0MAhXikU/HmeTZzkLrPTQSGcRAjeWgkZSdF8aM++iufOszbCx8fs5f/MzTLbgxV
lLyuGqmut0pwV8Awv5PNIN7HnfuFt/u4EynLhkKpPCCMWuzGQXFv6qbNt6Or6bvUr8otNFqov0ht
YTd5JNnMIP9UqDzvY6jGbtPRaDa1S9VbkN1kCw5G3fpBIoFKtFpem6WArVy3XrUuM5gqtpKNX2WU
rckn9rEhBtt8QB6vrONyU8hB5cSFxGB/TCk8tdr2Lg764MaqrT6zS1MtbMPN9I0xjKXTBoO2S/Ms
va09xdqpwYiSe9HHYAm11Bb6GA42sIf7KCNie2HVHUQ/NGyacOOLORhc3Iju7vsy0A6hBE0qcuSG
3VW1+KwaVDNGyqt6FTFXLA6PousxTKeNLwn/1WPVWul2NMZxXyXqq6HHP8ZINXZyL+hQYoT3qpgg
txy121DLPCABBQofXR87StGldp8rDFyOXnsfDKEAXDUenNhkDtJsvOFZLMg9clg/nTIP3Y1ujPwB
FZEtxC7NBr6+7EVL/XLToA60afQs3pdNpjqw9PQOkJL6UQgUfc/Mvb5tTOarAK/3m6DULHQi889W
ZMLON+L426wvEwTG6wZ9JregDVHlVG+8wHswojzYFEE/2j3AETtWxt/FYIxO2UjitsvkAmhKWdtp
RPpEo7F5bNNM3Ko9nH7DJGotJ2p7V3WBBC6tafmR7jeUFeQXN2ylW6s0OsuBlKn9XqeepG1SRNU3
GnOnVh3B4kmCuWNK9C1p294GrZ+8eY3wXe7K9GGMSd9qKw2em0FgYqvpOodeJgINfm7Qos+tZxSu
fem2cz/1qWmdfAERuVGrXX7rYNwhR9xsPBReHM+iabLJmlG7j9IgeUh8cXTaJreQV83rjZwm+Ysv
G8VpNNEfn1wpven5amyx60UePgFJmhTmtoEgNF0P5IZ3YiACVSijVzWu34yyTB7NplEc6lnym1p4
5k5NPG+PdFZ3b4WKuWlKNd/1apZv4hrFKiDy1TEu6pCvyMt3aVG1twF0Swy7j1W61RHK2xikBneV
Br8gRUQW2ifBJhbj313pNvu284MnIUS8DL4Z70XWO2mibW+pZ3twMd4YWTTsk7wsbGgl/VspFKyD
LNaaY4y+z7SqZO6zSuo3mdS12yIvVRrQCAiPaeffBEqV79vxrUWR3sdvK8qOGwVQ7UrZYSkvoYoI
lR3ZDsMfswAvdq3R6VnmHjM9m7g9msKuUh+mdPEtc+t7vVwb6l+KjVMbHEA5MxgXE1E9uI/SY9Tr
WPTWQSkAnGR9dchKl6ggr8FMlq4vdK6A1QCnVknz3kf8pgzlNAxo8idqs5VL6ali+nJlBxds/KGZ
ArFNJxFlwPc2BFEa88Qcw1OQVHZnUAkZPl+/txbOCH48DQgUzB5092e5U+6VqF8HDE3mmnUbWP+B
KgzH3qkNajL1z3+wxaMSypKJ8WLeae9NwTT1IQtPbWxAt7njn8gh7MjDN2m+clEuruvM1uQqZwlb
kCp63hG7TwqQMZi1w69jK9LdqPXYgXNQs/NQ/XJ9eQu5xsRkT8lhSjQuCs2COHhKPYThyU+Dveje
D0F2G7iv140suDjzPmA++KwmypLZ9S9bgRKSQIbMh8GCS/CvxZ+S221da2UwfM3QzPXMNjDNOMf1
FOmXaX5NBdV2y89attIOXDind+uZ+R/DQlIapCIePn7LaGHn8PIkzGJo3lMlf/+HvaNsDqSWFtQF
AEMbEj31GZk8oRExAHpPQv8z7Aj+c1EFcIwo+ZrQ8oJHIGCok2j/oRhRZoclNjAXw6MbnjrZBTYV
PoameIP01srLYc3MFEXOfF1SWRRs8Owhg0p5QUtVva+slQ9qqXjIYojnAPwmXrJZhptBjF3DXBqe
hlyKudeY9pQDimmxNg4PTaa0DtdgBGA9URMnbBJxo/ZWuEm8KFvJtRd9BlE3Ign1THOuHtZ1kSCH
Hevtq6ckepCbZzc6KcENpMcrlhbiL8DQv5ZmUaRMBH30yjpEIpKJCVdVIyfinr/ultNFMXtOY4Qe
wMSoZFHYe398Qys0bgUf5CmJybp6xxd+jI27nYBcldfaTfKrWtNfW/CYqSPA9k3nSaflvUm4dmup
iwX/pLvqLUzLn/qO96ZWrp3Uoh347hldm1hYjdn+yUrMJI0Kt6tYlZvK/F2TJK9NaKzZmLzlzPuT
sDXSMeYGq/vSVlsICoKcJ+1K0WP6pbNDolQ/BQ6Nag1qJe+teIaverGrBCdNG+mYvEV1sUPlogRr
c90blgyhPAFrEn0+2jWz5YRaXWSNpAVITB595U1o3urecNRhrUi1ZmdWNJJLg8ordLHE9x9pfJsF
P8t2Y9RroOCFL+hPZ40bkSvxIr8Qm9JL1BFWuU4eNq7l21mylogtrgR232lWy6RyMrupRikuRT0a
/FMA8srWxfxghumLYggHIf8wnQjDRqiS/8/W7LqShyKISu6nU9yib2RNqkP5ILgbWXPH7XVHWAq4
jOlNOtrkszB4TY5/5thCHHq15rc+8oXmxiJxDrLxt1kJt3KabTTff5MrcdtTQ7Vdw9q2rvg7Ut2P
173e/YZp789+Q1pTYoZ+0j+1Uqs7ZWpuqyB94sWz9lZY9JOzxc7cfqzG0HQz0UdCUci31fgd/Qph
ZUcXbVAwp3ZJFoAQw/vFmJEauJVXshjB6sDDBfdSDzDo+rEteuOZkelHnO1Yw/Sz1HWNfxKLk6J8
93VlL8uJI8mfrttZCns0gCbGSSZXLsrYvDnl3BsghMz10E40iQnSbZJ9vW5k4WpC7OevkVmQyMQY
RgC4bqebVqtOYnArCPdCfoji703xo25XGpRra5o9qeqoqLzQw1wmfnahgTSkvaasJEsrS5oH8kQY
UxNhbpakUdMS+gPseIdCbLZm3DxUavJcduqOys1KWJ92an5/nO3knE86LwCFVH2EWeGbpzR26J4s
+RSm3b6vChuow/WDW9nJP6w+Z15odUOji0iHnbxB2GfC6IP4l124XJqVe3HN0Mzdu8btCU0Y0rNf
rv+kmxRn1riPFm1Mk3bMLnP9zhvlpZF6dagL3CGqagf9UzF8Sd2Pv0MmDbT/2Zh+w9mGefCi173p
QoRrZU7a/h61z1WzE8e72Hu7fjQL2es7S7OQqhiV11FGJFvvtvUIIRJgYllqnZBKVeWPu+vWlsLR
+bpmXzDwCS2WBDM49dJ96P4ww//g1ESj9uc/mGH0m/wVtQBRn4XWomlgKRkRHJMT69T52V2Gmkgh
jE4Yqd//wRSj9DQ+JwGJeU3EK7xCM1orOI2JTnttkOv7QB+bvdqk3clkGHjly126NSheGbJCbf+y
zhNltRqKFPdPpj9COjEIna2mxspntGiEiWySS8bR0E9/736QY6XlEJH1qcWPEHaHtP1xfdcWv6Ez
AzM/AGud6WEJ4W7gGYdpoi6y9E8Il2yvm1l0t0l5ioEUYB7z7HXUWiNjnIIH0/hL1ganR+2p1L+k
o7hiaHE90CqAJIEMEI97v2FWpXg512J4AlmA7CwF3EhytK7bfHw9dDhA2tHRBW4xu5Hypu/cKOmC
UwWxEaWWhEGBUds0lWxfNyQtLUhhuEZEDRtA0FxtQwnzXPZ63Lr0273vpp+FCiRaK4QJnVRq9xms
ABGquqm/7+IRocbBLhLjIXL7PbNee2NtJmvpnqSWBd4P7jwktKffexYQLV/Xo8A1vdMoKkel6YaN
7/IIqZTuNq/VjdXkJ89tXpu2O1zfiaX4+IfRn7ePDPXSzHAniEgMSUxo8anskq7fKJm862XjIMv1
p7Jbo/RfMzdzpFFOejNPMecDZ8i7fhfpwkZXZEdLhiMtvX9wKFg4IAaaWKuYlHy/rVGbM305Bj7v
ofC1UCJa1REVUMHWmg8TZbBBEETzKAIExdt15rt1pCWw3/MwHoq7qPrqW/9dP6glj6XwTfY5TWjw
XH2/FOh8E8/UguiUFtxgan+nSs+5udbBXYqME+s5BHHANngVv7fC+ZDgmlF00twfqfe1H/bXV7GU
mJ3//bPz95ooTKgRR/Bg3HeQBRTh75hRe6+54xGZC2vTv9NfN88Dz83N4jCEI4Pk1tNy1MoOq1cf
ycUx2xvRyuGsbdvs8HWj8cugYllm/laOKfDZ1+v7Jq1YmE/ZpuLUVcriCBpP61C3d5F1J7g3gvuS
Bb9CsXfa9LkufyrWTSPtFEm4bddO7tL/JnLwacSDSgkCsrMlZkPI29QY41Oev7bDc6ncytqHn7/c
+bBsTd0RLpo5sDv0gs4qBCE+BXFl10LK6BPKUOna4/fSB1HWBnSPRBCI7ou3nO4V+hhpfkxh+ilx
t/Qjn+LgqQepnlS3an26fnIL+wYwiagAqx0Y/PnBGYYwBrka5iejuS19y24a3w6GlXx60QhAdRiz
eKES695/tpkRBAKih9nJQI36EAVx+6oGYfOidoW1ub6ey0+KKglFRpiIaYwwCPveVCRBzYJwQH7K
PMiA9ZthOGX0lNcYbRZWpJICcDWJiCtdELACEjaMokdAuxXoMBfUmjWpLDfWKNU31xe0aEmDbo0s
ajI1S6Y1MUw0BbrPk0xtJ2IOFXZFpwO9et3MtC/vQxH6bmdmpg/87IZ3jYAheQUzUf5fUfY0ySxb
1o6ueCcIJ0WonW5YeSVchgwsQsKJtNw0GK3OFgaRh5glo5qegvKXp4yb2vx9fUkLrjAplRmkK1Nh
e45SZEKyN+S6FY6y9UkNme7Uf9RGYY/d9rqdhYW8szPzbiAtVtJU2FH1zs7i1yJfMXCZlfC4gQ2A
mANhIun0+7NJPYRZOqSVKRIUHIzp5IgPVpXkUPuzlXKt6LyAmcYevRQI2aZXzjzQ1VmlioU8SQZL
zOqWYGeSncQIeZ2/9MZXI4b/Lf3s5mvsgov7SMV2+n4Js3/umDMXHOUmsQorYvIsggFWnpAyH/+W
uCDortCCg/ti3ukgCEVhHDA4FScijPiWf8METXUjpcMab83CV8vHCuacxdAmmz99kMrLfDUKeWl7
7WtdZ9tIse7Y8ZXAurRl52ZmnlEnnVqPLWYKQX5tA/XT0KydypLzyaSODJoxLcBi3jtf1Shhlika
tVhjmoCRN2VobcLsNvODG0n5dP1TWty2v8YuNO7FLLfSzKBeOkZb39O+MMNtt536++NmoA7iBUc9
nZGL2Rcr93UqZj31ZbV+toxyD9jSAYm2ElKXdo5pNeiEyPFpFs12LhCDtq0yDseQQdiUDJ66yXMt
9jehJWx9IVxLHJY2b5L24Krg873AjGrNGKuNXOBzZhLaeuMfZCF/MLW1qbOluErxYOqwTMF7jrAd
AzM0BrPHI0phE3au3ahPTedvwBqt7OCyJYKewezGJVfzqMYI2BrI2ngdKaRo2QWl7ayq9mb/33WP
uORJwBVg4DFMqH153s9jbOZmQw1EyzsNxNaU57VS7nSmwOxgBw9jtQkoX2X/kEVglPkNYKI6Sd90
omcRT8oFxggzJoYt6yFA0DUt7nxzjXNqyS3OjcycvRUHPYxrjIzF59ZAx9e9MYa19GHRCEogqNNK
RDtl9jCD0FLOLLgCTo0SHJt+uJnqby2j+ivHNP09szQF2UxI0GDn4kacKz8Kg1yY4MyxkwsVXJkI
sxfuThGi06j1zjBMLw3VydoGam9GP9xuo8fh9vqPWPquz3/DLOj6qhZYpTJ1jrq7MHsV1HRnjPqG
QX0btY3rtpb2lZsQ2hjAhJeFIHgpEfoIR4SdpOSp6/UHAeq8iubEdTNL9wi3LjGRiSwIDqefceaI
xci9IVGqo20+VLsIJsU3udSgEb9uZiHJ1MCtTwxb+vSCn3b2zAyD9z2APe6SUiXgZtI+zW8sZGM8
IOc+rHVa9qnR1makloLIudHZcQm1nNQyWjUnc8Iypz5Fs9fCdx1f/JfD4gU6LVCZcEyzgF8lbupl
fkU5x8wefIFXopUFTmA1H8+cyWj/Z2dOdAk0YWyUlq4ilAMbCHM3/hox0mI4tLQJqgEDE4d1cVJC
78rV6J96Ub/Lx/yTm5jHtBFssfVOYA8/M8NBhVU/RQgTC2Gx8oktuT01Y+rsUJXJ0vw1L5rt4IqR
O52Z/8hz+wSB1941lTVKxUU7BlxvVFl5Ac/DCai2nspxBxdXPjh1/9bXv418Td5uwQhezawUs47g
Q+d5QBZ6rYquKt0kGb4kTbgZK2Tgov7m+se14OeY0SFb42KGTm52ZB6Q5ESR2bOgNxhu6AF+6Y4n
PHnNr+uGFtcDWghgChDxi1GNNve7IKvB8UyE416r7GtJc+RKX+nNLpoBWoaKMdz3F0MUst+HtTyQ
PqFMbxtDzQTMz1b+sCIzCRpL+Z+VGZQn7brCC6KAmr5WcTVatqCDdE/XLuGlNxXM+kyaMcROdWo+
hyqUINB7XnKnsPliCfGuaF0nVvMNBON2yzSKFH2S5ALN6afrh7VwWb2zO7uYPWQvNa32gSrRWfYz
H8T+i5vdpCMDAP5afF+4RiiGk6tNMITLIvPQ9qNQtDDwUrH4FiepUwXdy8fXw7gerV/+CRrl/0i7
sh5JdSb7i5BYzPYK5FpbZlUv1f2CemUz2IBZzK+f456Z72aSTKKe+1JqqSUivYXDESfOme3yTkAM
0CGT9mKI9wa00nr7Iv3vKJdEGl3hJF84UNB6xoqhCQu84PMDVbsN8/q8Tk55gjDQA29MvJm6bF9P
U3h/UAtbXXk5x0cVAABRMhsUSQje94ykp1K2m2Iy9h3yl35tb+6b+UOdN4ueruzMrsLKER1niZWe
AFN6ijU7BLffdtTbXVa/Alu+swwakrgLe1SekZ3Ztx4PR7ZW3VqIAq5+xeyaFDkoWdA+gesLZNNE
sLAskHMcH4rpsx8PaO0H1HF6vT90NbI7I7dneNW8NcrJyBF5uE4bZN1zAmWisRNPXWPubDacHLHy
kl04Ci7CAB34dlthRmeDHKq8FhX3Ujh9Kyp4G7VrT5YVC/MhQRrI6i3hI9rInlBFDBzx6/6cLe5K
JIbRIYiuOeTorqM1PvignrLABBTLTWI9uPSNrLHhL3gn9QjHTCGljpTPzPvWWqOBsaREeOu4yd6T
8Sc+ko9ZT0QwSEEOuZasvVSWTCLOJQhA0Yx7kwMaIEzD3RFRjG9XybMn/SRKcS5UK1od5v3kb/2h
YL//firhs3zdQArllkqnaYnZguEBRkHaw5vvSLx9j5MVf7W0XqDcB0eKwtjiz/V6tQbYHNColQBf
+134GmTHPqLVYSWEX9p1WCqQsQH2jVfdbF+7DPV+lleIzPQveXNM6zUo6tIoFCWiohtQTQ0zAwKQ
0K4Cp/ZL7QBXKDmqoUC0P3ZDvNZPs+TfLyzNk01sSi2RMJC+qdr61J77UoTggQuovVJjWZozYFSg
9gmcCvA38yFJPXZ6iYPkJayA7qr0HlLoBq7c9Esu7sLK3B+UNvW7Uj0VXY9+Ma3+mXX2HlpRb0nh
7XGbhn7x8/6uXppAwAHxEAdZIZSDZhvOmViBygjyxGY3BYb+XBrw3m4beMbm7w2p9A9RCJ9bnqNe
o0M+MhiKbX6MWRIHKdF26ECIEjatpdEWRoWcLWo7ik0BYA/1/xeP1ATkjcLrobbOUkkDgb3BTOhb
Jf2vpv12f1xLUSGKVCrIANcocpGznVFOedHFTgvl6z5+9Br2y667MEWTLTAW+ySZTn2TH31ONoL1
a5Gv+vbsSry0Pd/+Dh0zkjDYnpDassbHElWfQX8Q2rCp7C91A/7TYWWLLpxtdGGBxxWVJox43l/W
VoM/+nEDEIJrh/C8ARnsiPprCcpFMygEK8IouNx5NgMtgWOmFxMeXJZzNDoDwtTxPiX+SvJ94cDB
RSnNBPVEQerreqOUdc9brClST0UZ2vUu7vfA9vaOFzDGgcJ1V6LEhZvLw/MRgSICCwN6JNf2rLJu
9bayCsRNLJR5gRQv0Inm3k2TfeOuHLnFrekQpVHjIkF508DGRNzUuV8XJ50lIG3lYUr9IO2NENKT
gYkmWb8D/8Gv0l6LCf6AbucbE+leFXWDzhV/rseJ56ubtmZVnFANch8gDkCDtGnIg6DjCES/DnEP
i3tI/DEWxniJogO9K4LeHuTRc8o/ktKPcdbkUIBL3fwVoMAWCCXH39TM+5W6kh+7gYBIGDWov3+y
eqrwDJptwARu2MMq0+tsr+UFHGLxgRGJsgwBGxVbq8ksBfKXhua+3ikYh0YQFqd2/DFgenZo6+zR
LZ50Btq5fm8Q/tgMVQRS8wjMG1vNpocWFDT33dfSOcPOxx0KYl8chdmzxWpqi2KzlqeunI4NFNwA
VkvMH/eNLJ0yUM2YBPVtVGrm7jiriZXyIi5PzVhvO9ptIKc2QOZn/I301XFo9DKQpbaGzFrotwC1
NcIwdN2AtsUns8M2onpce7lP0VrJQgu8vIkDuHHxy86qQLhHkN35PThF6datf2ajWNlIiwuMNl90
SuOVi1YZNfUXlxBKh9BbzJPyZPltADDrHnRZhzitgf+j5mFA0Fqo3DbxjpPZf66k+eCN+RNoLn/d
n/2ly9DzVOEZ+00xm17/DgGKtq4sKixxDYgS8Ru+0RLBNxkwRUGaWOzvtxSEuFQ/JmpY8Kszn6pV
kFJtfQgRibEKUbsLM/fV6D/89aBU1sfzFSEdHMYsJ+LrVTnKEY67zVG8Qh0wEEpjB7x/AciZ7tta
2L4wA8ikegTecpdbHagt7RFontx6zQx7E/NHQX/X9Kkrv4I9auWKuCX6V9yF/5ib3xFx1zRNEsOc
Z54hpNbUBwPMbil9snWQ5o1PmUTr6TfudYGUbyJ5leMYVWB4G7718e/K2Wr+7381/j/n7HIjW2BZ
aLSCAsAJRY3pLDywYJx79prEn6j+9b6xBdzs9fBn28etjLZ3/AzW0PYnp/cmeeDyq6794t5DG4tA
ix8oa4MYtNksf6HigARPUJGVMGfh0GARANdAMgcpX1ftiYsxS9cBa1lL6amwO3A1a1tbp/vCN19Q
59zfH/GCC74yNbsrO3B+2HoJUzp9KPMWZJUHIb7ct7EQdyC6t5UXBAU35BKuh4MSJc8qG76IQ1cr
db76gxfJRxq2yYqhpcGg0gWXC/UdPC5n80b9duKMmQUQWySiyRNTN/8q5deiFdzQqLkiZruBbpGu
ze1aH3BJJyValPWQ9o/EWdkCS/eHktgD+w/aBNC7OZs03TB7WSVuATyi99gZ2YHpPWrxU8jRqo8H
TWjWGljaEiPI6+qtcaoQ/OwrfT9L+xBIReisKvb0G4RVTSDpMQwlBQdBp2/BJGJvwBgAYvcSdCHC
6df4940lZ4fML6roCH6Unvv1TlHADssfy/KUD+7jUDqBl5TPtEg3FXEfFLhVT4uowiMjdaejxc1D
X6FXkfTfbJF/ESZ97jK+4Zbz5NTeis9fqmhhRwGACEwTmkXm/X7qoWXqMqYnqJb8cGohcJMCTdeB
7uKYFHqPNhgCaT9dZrvKyB+dtt6hpW5NpPj/+BnYEAr0hmmaHdgUXohbtU1PlsyfNHCk6dTYWSl8
U15x8Dalz85IXhtXvhRl9dGR/eH+YV7a/Sgn4yRDKRpYslnMlrGyrgUpKtivQ0s8V0AV6tn23xmZ
HeSWgIdHp1l16u3vldhr/Y/JXLlXl5yS6r9Bzzoy8zdpvLqVvpskTnkykZ3U60ep+aHujHuNHuvG
WRnP4qpdWptFDKJvR1JXbnly06/I5QCSBAlvVw96C5jPPA2TBq1b5ZGQJ2AOV+70pUN1aXt2p/Ga
cL00YTvvQFRK3no/DdEcFDjYrm3+sQUV8v3VW3r6oTj/z9yqfNbF/eUiwNbTxitPoH3bji3aafQ3
Y6w2XXf2IOAk641BpgBtrSvTvLQ3bQeM4zga+q2Ged+wxKVKwZiOTuhZR0m/Gd0aHGBp4yDRgj2D
Vwsu3NngBu62XCbwUfXUvE02NDkq4yhAJxwko3vIYhLdn82lQakK458XDBISM3vUEb6YMhQYe/u1
ZwetfY3zFT+/tEPg3pU/+UPJMQvS4zEzWdrDRJWkaOeyI95pZwTzwL5MJ6vpN+VUvt4f1R9Az+yR
jr7pf2zOTkROexdQMxSB0Y65pRUkIx13lyjasrbYFGjDSvAS70oaAcC1ZTVYWZ0swrMVj1VEDh70
JekUgix/6wkoGYv0EaDtQ2XzCKMJU5H+zEmxyczuQcQ81MoaUkYCtJn+gxW7h5o4G72cVlZq8ZQr
zR+wb2Nn3MitmwCBJT2KwSfH9gLbOshGBragW0c7U3fTtmeh/WioCHRvzfTiCl5Ynq2gBSoB4ElQ
6+40tIHWQeN+SMYTb08xE+Hfi+bikXA5ztnalfHgmIkJQEIp+jcBrb6+KNaS64uh+KWRmdtyRpTA
oHSD1KZT7KvWCfrGDgqnCbKMHJySQMZmekda+iMx621eemdqA7RlW2E6okVkcD7d37DqmN3s14sZ
nh3DvkBCyKP4OW72aAuBxNEaG8TaGjrXXtMREFNyO8xqzvowJh8k9IUSepBFvy3YD6j9/LsBzS7y
thA2h1hZdtK6B6tMEEauPKaW8nDYJsj/oa1GNXapAV9cAwlIQNMJjHynBPyPffMe5x8Qm+vx82ic
q/7Zs1+1qYW82Meefy5pHVC2IWCVI1ALp/2O0XeDfRcj6O5W8q4LvKVq//7zw2YxVCbdMqklfljh
PPcMKmcATiTNSZcHs5URtwBtYKfO/D7xn3r1ra+3afw7bw9Vv/Je+T/2+P/+kBsWJACUKyOjPDvR
yQhrzXkeUYALMqPa2lC5moSODkkQxJAm0kaxA5d9SPBzZZHvjVg/2lr78/6eUFvsZpN7qAEC4Y7U
9zy46yWIM7gEMreV0EcQBwBO9gMISdq/VvdWHuTC0GxrTJAVm4wRuCliymOFpHBbNQ8dSCfuj2fp
SKGaCTwzKFuhQq/u1osdOOZanKYUF5v8o+59bp0h5DZoXcBPNGTJjsZriOPFvXVpcnaKJ5kmzdTA
E9O2D7Nu63tfR+QShH8uoBo26kDrFGk0tu9jtgWoKzS1ceMMzy1DxOKvicQtRmKgd1VUxqh/oVvm
egIMH/yZXEHHqumz5DtQaAXlsO/4iw0Z3J5/I+J9LFaqlYuTfmFz5lgq1sbGVMCmPXBoMnlhxb/4
jhZMrYgM8tYlu/uLvBSQIXRRYixIeN507om2y0dXYpEbnu36eoyG2EaSanhyFLanMPf3zS3FY1A+
9XA8UIlCp+r1lFaFhhe4jjNr5m1g9zsbWOGs2t43sryNLqzMbj9sBdJ1yMmfeM8DKl+J81CVxQ6N
IGPzVvWvJH+JzUeQ94GB9gNneIy2r6PYluXKc2/RRV0Od7aD2k43weaFH5Km3zR67u2f8AlZ9l5I
DgbRT7V9EnLn5F+9ete7PFCYXzBZrcyGCl/mfglyJvgdKIID6jGbjUlUk8bQeXOyqrMuPuqyDXOx
z3M7AF1o6Mcgd3FJ4DjnPF1Z7aVEOmJ9BeECjhWkYzPT3sSnLJkUtIoO9UYQw3sVvfya27wMIBz+
y3FqutFTI97aDghaTZr/zqTZvHVZ9X3I27W31eLhwtYDnkaRXs5bq9xhdMtWwfEa0mzqRD+lmRdp
CJmzptjSpoi6fi1UX+jNhfrohc3ZjodnaaCZAuihq9vPqJxt+sLc0ArUz7rcaqKPSJm/tGX7bczj
vc6yyOjjiIvssbfMlRB7bfiz1XC83qwGFXkSsDEbLsDRzqEAk6mT0c3g7XX++f7OWzzsF0OfRX2G
1ldab8K36G2254C2O176W7r0230za8OaHTKvTwc971Qs1uwry49o94kLuJW4DhMdOuXYa/cNqgjn
5kBdjGt2S9lVLWSp2suypHqL6+pnOY6HNGZBJQUYSTgJu6rfIDe4cpwW7SJrpVsAGuNKnr1TPM0a
qEA370mk3ZNB28dK51/QrL8pafGga9UhKyaoxf0/kJg+EMAmVJHwNMNmvvbZzHWYZlSANpt+sc8m
dqhRBBYognF7TYtsccdcmFJLfRFysNRgMUlxWCwqN72hvRpTF/V5uVLgW4rU0GukmlOBYQWp+rWZ
chQZqXWYKSoRtNnDf6vsNGvlO7W/b/bJhZnZPqlkZ3LNhxkzFt8KjfyGOMnKSJa3xD8jma+NlcTl
MMGjoTH1KbXSR5NDUhr6d9AE1gF9pM3nqZAbJkHhdf8QLA0OdQKIxYCCD5T+M2ciBi03+gkAFiC4
n7OkOWOHrNzjS4O7NDFbpsRhEKazO1zjIn7wY1/RdINgT76UsgsNUvyCC3/RwOd+f2RLuwPMViqT
jm7VG4U1loBntEoBYIkzZCAmsbGs7hOhyTOQGisjvDVlQoMRhNLIzCsCpdmJrkA/YeP1D64mgJys
PPuqaMrb2D0z5jkr3n8hwQJj6GQGDB4cB+a8KKJBH9PPFZsLeACg7fUTnPbBJEEfy3bt8Fk3eBDX
eDs72SbX1iL7xYFC+M9BEOIrFpTrE+d2YjKJUr5PnYGHHKCMUB+4tUN00BiBw12+ZvHWlWC0KIXg
pYQqsznvoRkhMpRwE4+kGnrHYAsA4VqBh/NK8m9xXIq7AYSqQEvO+QHiYYprcF+gG1OCrKyzmw01
yJF2/qMp19QTb48DRnRha3adOo42+XYDP1y4+TG3tYeiNCOINm55E0dZWW50UZ+bsl8Bti4OEX5f
7RjFqT07hVPhcAf9E1CE70jUVCMQuskQ+Jk4FjXInu6fvaVVg56GA6p6lQicv6GneOQ2q9AuZvKf
PrinBU462EPvG7l1XWD2xXPuT2uwfgOEM5vYqNMWD3VbTiOSBHUBquY1dpklI6YCIynSEuzBmWd2
zU4OROCyZt4bYGOBXa4h+Zfm6tLC7LIcBruIXQu+f0I3WMVQUELkkcXW5v5sLfoNsCQBEuKAkAD9
aNdn18zsRAfxMvIALA9GP2qbT2UjIwfCNN0QDOY5Fs9ybAODfLhvWQ3g+v40gcD5x/BsCtFRbdDJ
QryaW82GlyRI9S8pEMl8Ans8rgIHYoP3LS5P6T8WZ1OqCSNpehsWeWZ/6MpmV0OYMEfb64qdhRfq
9dDUWb8IdFK3BbJHwlBZ7urkg55Xoc/2hvk7Tb83tIhq+jCQT2gQDIh1LMFsQTqQencHN327P+Kl
030xx/NuRuY26Kg1UElwoTQX6IP9albdsWjotqvNw31bK+vpzy6BDFod/mCplKb/bMhH5DJ96ADE
SPA40xd3DR+9tm9983qOs7ZPCLPxLpj8lyL7pZsNoIvYsPxHBy6puELbS6XQXD+MNaTtqulZcJRB
LM40BzWrdaSzz2O/zfivwT/1Hq7b+Is1PYGuJ3AGunJWV/bvvLxmAJRYpBqG7IOBtj9z4zB25/uL
qA7dnUM5T4rV2f8eSoQsnwpiHsDiu89TIxg7GnWutnJSlt3of06kP3M+kz9aMfEwk73xG2whgezf
749n6Va9PAAzJ+Olmp37DajZNMsJIFUO3KpnRH0m0BWTPrSa99wRcRq6/wdGRbkAvKyQm8H45pCI
sWG5Virid8tLdwVktyaj3LV9Hw4VCye+LcwjTbJIlNvcevCGlTT+4jKikwQaggh0b0jUJ8OAUFsJ
B+TrzyPEkOIiZPLN0T5IgGLuz/DisQdZALqmFVp77mKIm+ljniHnF6ONyfjEWR9MOoPq56NJfrvs
9b61hawt5vXC3MzL1HaZF3aluPb8N1oBngCWcwIwBz/q1s/WfSrz/VCvPMMWveiFzZmrSRhoSBiy
HOAIcne192jWdtCKJ9tficXWplKdlotrg+R4jNUm7DRjs+m4CdVdd+P2fiR97QBdnShtUPf6lxM6
O4JVTTo9K5HEtKfppYJIbFLZ59bKjmjWjko8Xriu71DD2hujjO7bXjyc6IBDCQyx/E0jfAWQuY4e
dxzOqg3d6jFBxbo6FekbBK+2Xvyd/T1XGjYPcv5KXxsqg/NcKVBTJhTWELV5ibFlpf9tKPMISYlf
98e16NWQGFVodbCl6bP7gRsMmqYJ/LTQys+Q8wxKJ/l+38TiVrkwMdsqnpZDxrWCCduWgZW9epO3
S6Azx8TZyD+RcS2kWTwCF/bU1XSxNfPCnZIWGs6n2kQq4EM6aMHgb9fZWZeuOLxh1Y2gWlm82VGD
PlmXFtKDN0Gzjt95qHjyHXL692dvyT0C960UoT1fAbauRzN13M1FpYHnWq8Cs+k2cviiJW0wESss
2pW4aGk3XBqbXUEML5TcbGEM/RPbJnvRvG5zfziLFvDkUUquKPLMqbdEzf2Geg5u0dwPyg5t9s2K
l1jabujShkgiUhnAzs929ER6pxklOhOz8hcveThALg3dzkGBrQApCCtfqZMtLpBS9MGLBJjVeUIB
cg9D5g6wJ7Eqcf2VGyTMvXdmkB1Uxu/P3tLWRh+AynKBhAsET9eboY4tjdIC70VnsDeaGKOJuGC3
ycJ6+Hnf0tIsgtkBAQGELfBCnVtC7cPsdLhas7fDdsihHvlUsQfeDCqV/ZymxcqymYsW8RL+Q/IE
VvxZp4XPaByXLC9Ouex0gMsoihMJ9Ehx/pDCHocp4hnaWJFh/2yAoPBrX6HlI7XjekOnAc+wpJ/C
wRbGDiJAw0ZDg2oAGDhHz5IcXjIIfwVTQhFt+8ZPwiQD5JfzCPQbbdBq/oiKgKVHVOu8Lz2Pp5U9
srTrkf6G2h2Us8HdN3NJPBed7YBf4qSlYOPSQdeHBfz7PCjIOBDcoEKOAOcms2VVfjfytCnQhuO0
R722eQAehnyliLe0BYmHtkhFnOfeaI0R2ZAEeAK0HOn5UadaUPbVBuDLYOJrguNLDhZCc4BguSBO
A+/h9W53PUWKn9r5SSdc7keHMhAUxG6gu3xNA/fPE2z+mEC9H/wsoOVwQChxbcuirlNQjQAjLQBt
tCfsnnJ0rRebVOCSSr3BCzyrGlF2jzsokcRIMoyt946p/qJLUYV6T1jUohfw4Go9CQarnyAmwiEo
pvvNs0+8JrJ0DQ1oohneacaKh6xp5BGg+iZIiOv+iKXex2iEbMhLTcUXvZfpgz/2ZYTgn0CHIgNq
mnTek4dMYjilnnsq4apDSOe9o4tmfG30aoIwRveOR8o3qcvi1UiAuM5RiX2QnlNsBCCNaEZEsCSL
77qsk52YctUihsp0JSc8As3xrU+bfN9bnfk4unYMcvPMDkAn9wx2FGcPbVc7EAOjgUvLLBA9/aL7
8muKzqwQBahpmxafyvGDN53ZCVqkwt2hfVZui6YDZVo1BWmcD9GAAi8ITNseTYQyZIkdxgzcfiBB
33Hoekd1C8S1xSwg/wkexsyiLGxN4R09UcPPIZG6zTmr1w7P0l4DNz2y7Yjw0Mg222vtyPSO9sDI
Uyc+JW7y5Mh009G1stLS6UHiFAUsABxw084u2C5nidH5ArBvBV+pgIomUcrsrdbt7/vvP1m9+Ya+
tKTc7UUU5IAvNraHDpac5CXvBj3oNPMQg8bTlllIzDwqFG0xBHMtd9oMvnhOTeuzk46hJfle0DLS
BjMahjX/sXRdohdCQVTRLo5uvuvfVVmGhD6xpOA4+Sbat8R/Mfk2Ll4TtJXen4LFJb2wNJsBmpAs
NeuBnmwiA788iFGBpMP7RpYXFKNRzhAQuZnfaCfoL9GqReMNnnXx2IcuT4LMPSCdtWJJ7cDbBf3H
krpjLhZUc/QmixksAXSlh+iRacI8m8BvHefZNraaEkxqIEtNOA6MLpGkuz/Qpdn08WbGpoXC5E2T
Z8fo1BU93lgT2uNMWJvIZ9av3JNLm+PSyGzJWEfNliYpFGpMPQRL9SeT+pupBCPikGzhEld2yAIq
RpGZgrzZBPDIRjP19ZxSgbEKCim/3BR9UGXxcPJTjR0Y1NAfGLx+aKRy3Lia6T8YnZ6+tTW8R8j1
cXhC24izteqcHke8SXcioWuqRItTjs5T0JIhPXJz/zkWpB+kX+en0Z9CqrMo04GtLj7eX9ilfQWB
Fjg9XH1Q5FO/4mJf0SqG6mmDZwx4wqhS5B0+IKb9Qb0JYtyCOC9J2fU7A+HLo+NU9sq2WlhxIHKU
FjBasdCGNTs/ZRxz8KSAkj6XQCLZpfc4xfkhrux9nUMihKzJfS10RqKxFO94NGGiDwmNn9fDjS0/
m/w+GVEpBsFnMT446WcN2s55+4y6mQZ18zZ9r/0mcOvfAxnCTD/y5odnvSGuC3A6oSmSvRjeWiu3
2mnXpxsxByjb/sjVKYLv658F0RQtTZJYPlfG577gG6d+l5mFGvOvqSVHqF7fX/Tbacd0ExXtYGsp
SpJrc2PtFJpGoHLOs9eh/F6XX6iPtTeKSDe+3Td1u7+uTNmzuB78Lg1z5CSfizJGsW7r55sCQBjP
/dglp1pGaOe+b3Ah540SNgjZkenBG+mmbE6ZXePBrsnnbnwhAqRx5kGTnxvvuRDblpxK8osOZ2mL
FW9yexWAAkUJASoCWeuG67nPbJryHBiqQjQhqR+yTIGgd1rzaWV8f4KR2Wa5sjRzW44juzQrcmAH
IRAUWEi2b+1B/24ljfexBFlvUEzMeW88Nz+UlJNDQRwedejh/lrFU/MdlPVoLbDx8/TRbbdCabkJ
acltqbefEHLbz6haTuGUFc4G4CL3YxInP4vOtbswm+z4x+TrEuwkY7v1aN29W5n7Ie+YGfLWqXaJ
TfoPpTHm4ybJ/eylYab5OxuSvt07uDYeAAGsP2p9U4ccXAxbb4i9x6zk42tdlg0ea5o4p572KXUL
/zyaWrnxKdN3VI54uyVVkT4PidPskMe1iwB8StbGLdFaGUKZuD/0bQGGFifVEKt3qONTM0mCHoiR
ndUXQJh1GqikEmJteRt3D2U68kNu2AjA6346grU9OUC7goX5JNIdZCIJKIDQYdKiq2fb09qMEmHG
JwPeHwklQDRNIuEdRduGppWBJ7+zde99qErtJc0bWQf2YPffB2+gR33aek33O/abbwT4lyHT9lNu
RdDYLl/T3GkeWr0/p5ogu2qsu0PusHED/QIC5golQtzWMuw5EaGL3s2XuOfNc4cs5RfbzLSfDGDC
bTbm/RvxNe1h8usplJZwv9ZO3oVaJsoXu5HNrnBkjhU2Jhka0k6/Np3hnRmiimd0kf2cbDvethPV
Q88h2bbkdbsx/dTdTpnNQt+Nh2PcC1CzWmW8H1Kf4zWQuRvUllCBZ+YYGkaRHwCbdPCVoQ+b0fze
Ma9Cn46cosn20gixpgi1CqWZ8KOeGWGhjcWrLtzy48Qa77UwWf6Uolk2YKCif6jcxHjpY+rtsrgp
UXQByR83Ev65LrtuJz3qhhTMQzuXxvaTYSXAEAKMBvohPNKkCQXWDtzh6JlxRWDY1IUicWV906Wl
/TYEok8/R98QVI3JoSmLbtMzvdplnY7JHkpQZnlDvuk8Xdt4komtqxl9ZNptd3BiZhw1q2t2bkIZ
kH141mjSqMO6jfvQzHNz55AaoVjp2Stu7ToagFIurkii2BccPIdxV8/8KEAX4GDLDP/UVTuThRno
XqeV4sF1mkKZMHS8gTzcCbCFzrjrW8GMwQPY5rV20oygmiJ77UF/fesAnQUKGQXUwqeRWYKQ0/X3
Eyue2NBg9lP+ROlL321dLFYctmtsC/OBgI4U3JA6GC8xU9CUmBlKq4GPhUPyU43s2K9qFUQ0X4s/
dKceJAoA3QVob55jLGKpebx2AanQ93599NmzsQa/XxiCatl2sAeRaQH47HquKAO39OBAEdA5+8hT
jdH9S+T288irAC4HGjKkjEC2fP35tszH1B/q7jSwKfA+uOzvyqVqra8NzPYSHoAaNZSBUQ9wSUHH
8G8HoLapgZy4D3UXjOF6AL1f60B0g84c2ZBm568Jjt3OD1pbQP0CvLiCZs6zumlm1Jpv9/ELyqHI
+Mg1Vtub74PkENVOpHFd5PVBdXL985uinOqODdPJMH6Log2q4a+iEYTxKFUpxBnoGvBcg7+4NlCI
KTWkrMynpkk3dY5UTqRnkTTXlBDVOv4Ti9zamUWSnUeZluiww6sqSKFH8kPTA61be6rNzGCVEVQ5
0CNB8gTRh21eDwft8rGV6jR+Q3cgmHnRay3dnfg7Sne83gFHBNQLBNBKZwVlvmsrZo3jnsZj/RoL
sPxY6EJNj824z/GvwV7rQJ5tAWUMvS6gAAY5CDoA5lz5Vt1R4vGOvZpfwWTUfPyr86G+rnL34OsE
1yRI7Gb+QxvACTrFevla6gdtU+n7v/08SGx0AsyyAV+L1/P1TNn2SLRstLXXfvCD7FxV8cr+VVN9
sa/w+1U3P95+UOxBqmieKauzgfYkNuzXrSw+6al1QP1rBTJ5swAI1UGAgL2lhJ/x9LoeQ8GJXbb1
2L8m+1jbVX8H7sNmUp9HsxrmXl2r80vC0OpUDI3dv5r69M3m9ntarzyebweAuhOawnBD6GBxmIcE
eacbXl/n46ssI0T9zRqx19r3ZxPUd7lXWym+X08HWR4LZy3rOjeAxAYqTJh6vJbQBzM/b2AqhcJh
XrAzZwHwA178lxM0//78EjI5WsUzfJ/SM173Md/dPwXXmxSlKoXqhdIc1IoMNNLPGxJ0LS68aRz9
5xrR47DR6VYUm/smrh2fMgHCWCUuj3DsDw319SatujI2pOj958kPxp/NFMXtpuu3/86IWqeLHNBU
UkZiC0aIDGkdIba0stDOo39nRc3mhRUInNAcuqn+MyDm0/Acm6FpBsWa+PRswpAnM0xcqUSlmFE5
miPZuU7NDsyI2nlKvxUy6gq02p0KuVIGu965HniQ8H3IlWFJVBPfvOmg0DWrxsO3PuOmK1QQu+L+
1r4/W5G6paVR6359rr8KHpK1hoa1z8+Wgo8Tc0sNP5/IjUt3LI7uL/W83+5mfmYnz7Q1V09kXJ/9
6eR98o1z0j8OGWpqeJqHPdnlbNv6Afk8aa/3La+NbBb3CJuMjHekPmv2wRgj3q2MbO37s8CN83JI
8e7AwkwbSDeRtW6Bte/P4ikkyiZNn7Ay1fRMyKu+Bixe+f48Hef6nXCZwPeTjgEo/cy1v/OJ/7Py
KvCA2BWY9WYDaBMxIrOj1WfPe6vZbiQ7o/1xf41nbndu4k8C8MKReKRNhUSi4zwBeMP2kG5r/pKu
5cbELN5E2dG3pDp/sRtCScg0Hrs1so/llfjPRM1LzkbeJEblw4STQKkoAFP3/Vla+776/4tZig3Q
EhQC3x+KfVNuurf7n19bhJkLMTSSGQUalM4TRYN8VPbBsJZRXRvBzIkMRUnREeqhl+SDOcJfRPdH
sPh5RcwH0CnaWeZyC16rQRHIaZqz775oTgV8yEqQrHzNPzHs/1wSSNoAwwDZF3QcXa8A6FB7InUL
R2HnpeHghCdLHqY1WvGbC09dRZB/AhkweFHRK3Ztxe4BDa4czBIxwEf6YP2eROS8//1UKYgulE4h
ZgCmi2sbpQmiNAQIzVlzn3pvy+ka/GdpLS4NzNyqYwnRTA4M+G3Y1V+zeg0WtjRL4JxGxgNZg9vK
e2k3CWZw4ufyWzts2LgzoAvLVrDMS6NQrGqAA4KuAn1Y19OU8q6vE43xs+3+CEz/+/1FWBzCxddn
iwC2Kmsoe8rP0ouc5BBnkW9Holt5FS1aQV0eCGnwIqImdz2GCpIYCA+S+iw3afbipT9I8T6ZK85j
caKgEYMUlw0g4PzpBW4A0XFu8LNTHPnWclaisyXfhHrmfz4/896T14JnX9P5uUq6IDfP8E9gPry/
GnN4958rAhrkKM0B9IeTN3OA7n9xdmXLbevK9otYxXl45SDJsgYPsZ3kheVkJxzACQAJgvz6u+h9
bh2LYonls5P9lCq2MDUa3avXastRb7u4fmTOrm22qXdnuRue+Znwkasuf2lrKa/FUX0yONtdGSoC
dslgsNV9kZ9TNSjrFY+1tC7Id0FYHQRsyGvOksyOLXpILabNo/s3qw+GuYIaXxqBpSI0B+PGBGGc
nXLVKksNPNT4vLFx7R3wn4mxMoJFEwDj4pwghQCGt8vty02WCpdq9WM9BjT/jRCtXFX0XDoiaD/7
fxvOzK9PZaYK579+HI3ANN8GM6RmFBtrtC+Li2G4QPLhpYGnzOy8u6woBpZ59WPZAyQU2m+3N/D1
KCxI/TlockSyBdoDk/lP8YEJOAehmaweNegKZJAWOKHvZFwbxLSkl3cgSHvwDMPlNCVq5wX+TmvY
YGVK9Yj2Mav0ZRbx74O3K/TdKmb1er5gaiJ0AYQEOZG5nGsSAybfQTfksdw7atRXKztrYb4uPj9b
Ds9oODMGJBPU5pBRX823SrJv7BUIzPX+vRzE7Ii4oKRzXSjPPNJyn0BM1bzrzPfbCz8npYXnslCI
ATQa9D742rz6nyfWYHIjrh7Ju+P/EQ4ASw9usec5MGJ7sztJlHe919tGp9mZ7YPJIrgmPJB1qtZs
XNXomKAqwz7QvVdehmMfKsJDn7IeuOPKPXm1DxwdubDpgIICC39nG3vSb1WU1NOfjPqx8h7+3h7I
2tenBfx0bAQDoijN8XWmtVFPQsXzotsWrjba7PdP//7JAottDWzksOBoBxQZkwx16HsS3jZyPYxJ
REVF3hNnc0qvXxohdSwBnWjS5857s+2X/EulRIS+SLx8/vxsuc2RtKTX8XlmR3a5WePPWfj1EKTE
GQdxkw4Fp5kHpiRrjFRa8ZM97jq5Bdjgy7MzCV56iHcn7PE8+5xVLBGxosVPmeODDd796tPMgX4N
gF2oX4FgFeH75eTrFdUaR+XOE+NHBqDZSvizNDvoHELqHDtpitcvP09MI0+0QcZPXbIfNkx+fW0R
G8DNInuO1vj5Fas1tdXkSpE820YNpqTa//IJQ+wBdhnAQyGfgRLJ5c83UpPLQnGUp0xJgqT+Rr9W
Hv7YnJ8NXIk6dLY2VMxVnpLBz5NtVX81zMHyglgZBUQURyb2jssByARpQ6Otk2cPSAUDuhT+sKbh
t7TEKFqATwIVGMzV9O+ffESjNjk4/rjyxJN/vKO+2n9+7YMQn4EufIL6I586h8lZStsqQ2Nl4AUN
h2RDqG+MO0//+ka9sDI7B5oysJYZRvacVVE7BLT6+jm7+P7sLVMMAGlwge+37K7N7pS1IuvCKlx8
f7YK+OWIBzIzex5enXQD7rTbXmhhEUDZAMYLhMwoFc+LxJnlxu0ojeK5rkIgD4t7sDcoWXDbyNXF
jC0K3CWk3CY8Awxd7iROWTFAY7N4VjvQz7kvcXXIoBiRbJo1zbjJ7VyEAEBIa5DSQkMHSt+IAS4t
lRl62Zy848+lewKWnyi+6a08XhcWBJl/XAuWDpjJlZBvlaqjaioae95Q+Z0o329P1Ww9DIQuF7i7
2VSZsdI4jJH8DH67je59p9nWS2QYe79v23GmD32aqQ9D6L4C1Qk0iScJssuZcliWSFLJ7CyN1H6n
lpOXUMa0+D427A4wNLTcdGbsRo7ajjs8rxG397oXNjZle0cjqBSVRAm5+Ileo8CCCOBRsrwM9O5H
Y6qQtXfaqMvAfNuP7fiQlmr/y+UAbel2tuFtrwccaksBVXvzXKV2sXVbgKDzHqybeVfyEDumPrZx
azyhkY9uFX2MNyI2aSj1sX/IOkUJG168DR5nu8xCl4di5k4oOgGlGggwbfOy6X51bVFtStv7PVRQ
Wk4ouoWdMfOC2ouN40DRYMM8d6NbHX9Sh7GPcEwoiEWILZ6pQYodVAfsiJH2b8kN795kYAxGwrbb
iumJjGQqS4OyACZLWq4VdY2K/gYksHyHZ+3fNtNMxO+i38ZcbXYpgTY8LXh2LrWuCSqeImdaDerX
Dtq/i4p4FKdsIgKfF6Z4iawEmpezc2E4xzpOKxAw6K+DA/xQVWyTNH68vYuWcLCAWiFEgk0ArOc+
nEhaVpXqpGcEG/XBzlp5oIgEo97q9GisrHyfACmNbEWte2ejtb37bkyVPRoP4y8e/X/H/umnzBw9
6ayx1YSdnicS1brke7ymnkZDrtwnSwf0A3iEflkHN+Ps4tU6K3cEsdIzXr0BNoLP7Rc6oPOvf7o9
tzM/85/xAOH0H0Oz8JYSqgylZqZnRM85iLoLMBfctjB9Ye4CABwAUcEHCmIeQ3ijV/NcxW4ZFSAY
3RGU/5XPFMVHE1sIwalAXxNcW7IIYQwQjIPzCKx+M6dTDkj9ZrzB5BWucw9SDecwWuoYaRX1Tmlj
u8RXC54+j61urQx2aTqnsAyqmEA5XkGntawuFEto2KnjUEMdBHyU1fDFytfHmoFeFphO/HTAr6Yf
8SlkirNcGQFGTc+6OMdm5lfl2rt6enXM1wzSfNZEsoR357yVogLiqk65kp6pMZ7SIX0pul7s0rz/
O2b9Y5xa6CTUj+CKO/C0/9NQ+XJ7z3wErrMfALoADBCB+Qd51eUQoWebm12exSdnrIfMT+3S23Kw
RL9Yemn4FNKZod3yYidyawh559ADKwse9U3PH4Sk+Q/wLGtHx7DiqIDmejDaTfJSaw7gJQILw7RE
buJY9XYsdscN8LZ/gfakR+oV/C5pk4aBkUErNsSi4qkqRvsxBWFeoPFiOPSpzp7xJsLmzRwZotUS
LYSjR+SPAavyGA/CeYSwUPI3Zm79LVEBTL89OUvu8CPz8IG1mppNLienGARR3Xg0TrpGh23eG/pL
aVjqk6OP5Z1HY3dro/cIkqx2s0lybL+UZt5GH7Xk7+1fok9Z1NkyeR7EZ3ANTETHc+aaAfGeNpSZ
fWqcgsRgPVUcEKhn0LsFEWrv0MiBohoSJa47bGnW1iE6R5u9EoM0gbPkydUSH0A2Y0OEUz/miqZG
Ah1J74RWww+a4QT4Op2a/DRrjVthdlBREgBUFHUBQL9QTLlCXboVmn9js9NOHZFhnfMD8OVvt2dn
cjOfJmcyYeFRD0gNOjfwxpwt02DU2uANpXNyU73zvVZJAf+KewQnolsxtTCaCeYMjwcUBxJGM1Mg
GVV6bFMBBHzilX6Rmt2vTAHu/8sjwsYDhNcCohTB3OxWEjoaWxE3iVMHfreyzoJOvKXaWngxu/um
eZs8J1K5H7pZ8+g6o8DEW9UAXI00ogJ6Cl0a2eqhRZn/9nAWDUHtEcHpxOI4Z6TQWBv36tj2J03r
qrsGGvJRyiDuwN30h4aNG942N4uF/x0XUNDoqEHCAZ718tjqXeV0APz0J9FT38zsrTsAGNH7ef7O
UUDwTAZiArLiLBY2ISImZJawKQwkSGf3uwNKZFkxCaOS+VJ/sBkFHvRrqd6PkTlTiA8mDPS5z3XO
EsfpeJ8ScUq5tzGGwR8QE5r2n9vztzSUSTcTryEd+aZ5mYqBbDmRFrTu0/xFT+ywED/L4vtXbUxt
VnhF4s9EgzE7SI1QiZszuzt5bb1vWn60+RPa0W8bmRb60jHgXfch1gOXaQLSfLkRtH4gXYd2/JMJ
Xmph/+3QtYIWiNgUUWEWKzmuRWPIrwBfbiIBMk+PuingrWpSypOnVXflcPQgVzOoma+2lq/ylZHN
S4nYCeCEQBZzEtdDPv4qHzgaVUGYIk9oIXowdDzEudsEQB8+gTkOmh7MezEJeVZEsm+N/uX2vF5v
EJRKUHSYngnYjvOyCQVSOFbKrod7yoJKPTHzpzmuQVWvTzHqP4BUA2sLgg/kVS8XzwXRelfk9XDK
mdI8oLVGBgNTGagEHL3fp8DrvRHTTJ4Mu6T3JnSG18ijFkaJO3FS8kZnFCpqs7e7FCwxO6PrTp2m
vxaN+g28On8MHq84jusrBaws/zUzL6CaNhtBC9R3p750/qoDSI/xwLq9Xtf+FyZQw5nwJbgn51uT
aFS0kC7sTsn4szXczUA9kK/yEDyzK6530RJyHmgGQtUWSPXLRUs4IDIaIOonYgz3DhVJICwapMw0
wkLyFezEhyOfne+p2Rkg/6kr4iq2iL24oYYj+amp+3oDS32glpQ99lri3Hu9LqPOVgOTnMGykfvM
rZJ9blsN2vAYeR4gWx6leub5TWOPUd3Zph8L0d7dnvsFt3DxG6cZ+/SGMMdaKyoh+IkVakRSSMwU
fbUfQSdsatXbUDbRbXtLKwAUK15eoEqeZDEu7eHV7Ap07/FTQnXk2hNlp1MRgafr2BartMyTA50v
AOpmeDmgsoL4dOZgWWdVKq0bftL0P2P/J1O+O8aLGB40aLpUSKzsVaLcWQzvAPqPNFZy5ksz+9n4
zEEwXVG8tKP8xCuOVI7ev1Onf5FE9YKxsneGWGM+m1dBJ6c74eaBrEbg5KpzDIokkyStwfmpUCs0
4FBH2wHSCyF6fWAADXT5fVMY+bnTwdGZMSsJPIaWcYtpXYC7cC2hv+Sf8CSYujXQUnYV5rS0KAuR
ju2J9WAb5o1yJqL4I9M1GomlHfXZziyykdnEyqEiHVbRo9bloVIoQV6kQVtVK95jyRVONRAw5k3P
4flr2E2Kxo1j1p66VEl+gbKX+4Tk6T+3T8jivCGhBj4RG0H2vBJoCz5Ke9DaE5COD0M17JxGRhlP
VxLLi2aQUjTxUABpwPz6gBvmbtwnGIxd7TpneGaeE/RuvKbosLg8Fijl0CuJ6GOehFGQJHW8oWtP
1EsbZObqe1ASbCq853yVOSvimQuX8hQQQoREn/BLc2yGlxOvHGXenpzSCtHMc4RW/EMitTKIXWR7
0KGzUSv3H71eaxpbCnggwwKMDmIeBI3z6SRabLWD7vGT6T2ryg7N6DhiVRgrJByqMFXeWJ/A46wE
3LMM18eJRzAPbjhURfFOmnnTjtDCQcqTn0qtCdFPLcCWAu2mSrESlNi9LTDx6VbGa8zGSwdhyqkh
OAYq+qruQbx87BUKswKOJSX2M0KkX7dPwZzJ5N+hTRrmCI1BbTGPrzhrjbTQDUzoKMbI66sxQvMU
CjqtYviV3bphgibuIDGa4puoijIaTGcEBINpIJNqLJ/qGrjHq6bdl536RZKc6cehjoXGcTwW0bo3
j1i01JTtkBF+qhzdR+bbN5K9ou+F9XZ7FhYmGvUZd3q0oWsGCYrL25JbqBtkAnaE+ibLPxpbqycu
7dsLC/qlhQFUlnlflOAKkZsGlHJO3fkiK8Gj9Mw0EIX1r3g6gklrDG6PbOF2vLA7u5rLEmUNgP9w
Ozav1EwCl4Mod8fJUx6/ft3SBJLFexT+5zriiKvK49M9bJF3yHim8iSqP7w/qePTbUNLi/XJ0BxE
56k8zc0YhiSKW6YnUOFZy1QsLtdnG7PlQja7LA1lCiqa04DY0KljcASSTdm+jnoVYikDouWbwVkZ
28JtgZtiAkfg5ruWddGtWOlAecAhs1QOUVebbTSR5R7QAd+s7IwlU6BstiYfDrTjPEbPGll4tQbn
4nnk4KTmLo0PzFoJztaMzOaxKntAVpKen1CPhqLrG3feMxDX3d4QS3v880hme9x2uKcKF7F16t4l
UxnA3pn6i2V8M78I/P/wR58tTcP9FMULY1R0VIpxD8TDvZpYTw4xft0ezMI9DuGI/y7L9O+fTMjC
KkHWicHYeMgn1a/M0AIdJBxrNMFLpwhkXEjtTECoq8qJ3lInpQV2OMkHa5+g1T+UylhHt0eztDQQ
T0NHLtg2p+z05WhKgkDHzqZnSFF6T4IhucyIWqP0a7hhm1V034qRrXjzpSn8bHS26dI+T2VcYWdr
xQEllNRAVeCgVC9fHpoDSg1EISiaAEcziwlYStwE8vTdKRvq8VEfqdypRe3euSBjD4U7tI+5162x
Xi29PYAaR8SKIhEwBfMkt0BvXD1o2B6j8mjzd+bY9wwNpBBKDsBEtqW2CK30GKf5MY5lyMa724Ne
OM8QwUP+FsghOPl5nbTuPBAB5S07caPy+8SE5vWrbqwYWdg0MIK/uE3QETGvt0A+UqUlLdkp1bx9
lqAe37BDBzoIUewbsXo1z4pv06EGn8UH5xNorVD+uNyjZta3JUlydmJl/mgVserrOduKlLxbPCnC
mpDMT4T5UgrmMzsNZEnzze1pXTiMU2ppok9BAH9F2CaKNGZD6dFTU+Q/Pfoj67u1jumFEPaziXn7
Ht6doHjnDj0Rbde47TEfbEj+Putj7jd2+2SaK4u4tFPQwDQtIaCi2hyJYhSg4kxMk56yqnm3O/ki
gN9RJMKe21O3cNhx9vB9hK9oqZ6vXictnY2tTU9abuLxfSy7b137aGc/bptZGA7A7hOgc5IOvpIQ
Akduow4oeZ7KwtpzhQdjB0FesgYfXVglxOEAMKJqgTM+nzWwDpGKFomK8oH806Tmj7j1/mk791CW
SuwPyHT5Gv5pJRS4tjqVzEBFiYeVc433yJzWG2QzqCcLYlrh2I1uSHXFtxMTgpYkCYYY9KvasJaP
/BjNZd5osoumV6SpANm8iuT6CndTU6gn6MgUPsShmmBI4zbsZHGCFHxESnPb9e1vPau/I8p9Z2zc
NAryStpYBUrB43DUrI0c3NPYKb6X6uD0Nx/y2NjlrnxshId9oPNjMVIRqkb3Ar2ubzJJAj1ptrUr
Ik2nz6RqVDDKghgzkVGM1GELTiqjs18ZlO6QHkDrcd2+Vszekd4KwKUUaK12T4TY4lZYqR3M67tw
RRNFCV56yGbCC1y9q9GNl9ukV09Nk5LzSNxu39dcP1ZSE7sk1bWnDAAE4YMkqz4D+PdbUVr2PCTE
s32728b2cfzZp11ThErmkqMX21VoN+5v1jCkedtuiG6fCu0jrXC5hLY6SQAgPoAPvSIycCgZ0qHm
1rFy7TKgmRtZ+fCdd2NgaH0E1dbM12gS0tje2JWxAWPj3mIGNEFodQeFknfwavlctnkIWTD0CLp3
0sx3VcXu8Lmwhr6oSuoAJMaIG4ZWD0BN8lK5pAsHiVcTc5Oz2rZkD2pGSMEW5h99cO+TWnf8UWcP
XZMcysJ7pDVL7mXNjl1aIxOd0ciuQVKWZ9vcGLq/iUGB3YpzHrIuq/3GqWy/ivutbNy3Km9zlNbl
KZUg2iEajxStuNenmy8zqOH3qUn8zhv5Hc0gmV32Jjqs3KKPpJcZYUZIqDvKX7fJAwkuODerwBFX
B2mrUN8RoCEHL3zmkyFrNzFy0NSP0+KHdO2DqNq3zPLCvnLvzIaeLY0frTwPDSN9atv0Tsbqndl6
93FmBVnO95CgegNH8V1q2juQ1UF8qQtHPoakLzaA2x9LyXd5Tb85MUMfaXIY02JTI981tj/qWgt7
bkXCUY4Qk4Vn673I6puHKhl29eB80+z4qUiF2PUeU0My2oeEobs8o/27WalvtdGHyMGe7FKPaO+B
Ta04VaRP70pFhIZwZaSn2Amujq5A6xekofdq0nZB5eVJUI1e4suhSDe1hm4FT8lOo5Eji9nnT5nk
odGav5TKcjYm5IZDJJxSv++rn0bisD3N8q3dQZscSQi7AdWcMYQEzDhbKynvTJAUhBwaLQE4AZEe
cuP3PEvZvmCeFjpU9dE31YegTDN9cBymQZc0P2UL7QI7tlagZe4MtIFDDXY0ZDHR2QD8EBJ+l/EF
IEpNDPiUdbSZUwHxBdYp3e2eK04jLTUCD9hFw+tIOKpjv/G0TN/oDTpxmar81vkQNUYXxiQto6QD
pbYQqHx59nT474RCntB+/L2TLAShXH83yqLABk3SQ94SkPnJlkYNBxMhGemLrHvjzlbygMXKD5U2
j72igo+0fypH41EZKsgQmIes78lR6qKErPTwZHtVJDpzq+P8dI35PSbFT69M34qktHyAMbVAYwxO
0ZPvVS5+Wlp70NXmOJhamInm6BTNXdKPAUk9w3dB6D202U9kSeGqLeuQod6yGZKkBtuifmhTzSfc
/KYOFlwBDUxhBCpjGzMVeDuiXJ8K7T429V2Wj89aYVh+n3sHJCOeb3u069gTi4USMTSmgfu6yjil
hYtUZibso9WKBL6ANn7TDU+dnj3VquLHtr0Sv3xkLGceFE3kSC1CqAMZuI9UxKcHH95ARctlZx1V
j6snDDGBakuvvw1KXQ0B2Czh+S0j1NRNjIrGEJ4F0+/ULFcjVv4FBcy2gmiVAhEy+YfSsIVHONYd
RzXdoPapVBlgxnZYGYOI6pKOIdQVx1eSa/xAoAC8vT1714HEhDlEDchCGQhktLOXFwGovRRk1I7e
WIESOE3deD9Usn3uiUfRj5TFYG9Ph/ZY8aFeiaHt6eOXE4nzaqN7BS/NBbSMqyP/6HRxf0wh4XCg
BqMvTtmWd11LwRyCZ+4WSOL0BTUz5QGKmvavAjiKvZZ2UHtJVGMP3UG2txTuvoI41DqwrCUbt20K
07ecFHA4SbPGBw4ZoP2qkBFJrF8105PnbqgbEugNTx5kroqnqYkusooEnNrIoaqvemOov3kMRRFT
tHDJONQPmjUCawO5jh+xarUbr3a8FzfWEb4OSoX3Pu0Pzsjjg8kbcU/dNDsqSkZDpKDa3aCB8Uh0
cQuuXy2777iEXoNOnAcu4uFbHNv9i6gabAAELX80nYOoFccsyEDUGfs0tZUS3BegjshjwSJ0cxlb
iE2t5WSu42WgESzwDwJTP9FQzx5VvchIS1UNA/L60qfEVHytS95UGzKmt/fc9QMAllCbB23jBxpr
tufwONeafpo6x8h8KKFvC+NHO2WBrJcvGwKo1ppKABPl1Jzpv9FkN7a1Jo7EcsQ/WamOWwKp2XOW
G3qkIbu8VtK59kUuYB1Tlxre2+hKnEb+yTOo1mgOJU7PUXBbvxu7bNxWTUP/KVNPPhutmgeO7IHW
vD3M67foVHKAptvEgQyxjulXfbJqxJJ0VCnE0TIZjdigqhvhDF8ke8GlCCuAu7ofRRzg6C6tWAbr
oHnSiKMGXs8HKgeCgD7RoqEz1sqJH9WZmWNAlhNZqCltAgTE7AImqpYAEEnEMR1FfhKlCf4a0Fif
O5tyMIqOxm8ytOPRcazkxMZRec9Tku0gB9QDIlFWP9rRzfYxPEHUxOkYVC1wE0rR5U+e8BDu1VqM
lwRkII1qHH27tPQuSNqyiAoo5/mySEH4K1sISdGabqQo3LBnY3KAE+mCxmtVH4ex36WS/24bUwAo
pMDNdDWNBgkWHFUimhEN5IiMClIgOPv+YMuIpSC4712SwbPJBAxuIJfPrWRjSguJmcLx7jKjxcEb
Uz3UKSiNugrimHZuFm9A9P7RZGv98eRoB7xp26g1tW6va30cZWlLt3lFyVmtOhQpOySC/oxxohwL
t9UL39BykCbbjPePbR731cpLdMFtQFEM8sp4jIIrdb4tmjLRRxVYxKPZqvGxr2v+k4Cr+qC19bDy
2JpWfb4rJnSlAdpG8O3NwZUji9EJKkh/5EpXbUaQzZ1JDN5OqkBtHKzqRhS3dXFw9CL+g5sy/R9G
Oon6AECFgglSaZcHgHCiALTG+qOrDb9ZB5S1nUOVNinWeKEW/CNe2JNmNl6XSB1Od/an85zFqQq4
IDyxbTcBlyeeAQPTPLtJuvIYXJhQBLjIScLSRKY2cxwkN3tkaFxxNHj7nekgD7VEAB7AsEKUW1p0
M/Zoiy2N8La/Wog5wBGArlX0hk349WlLfRqfyx3FzfSsP9aAD3bZ3zp7Sdu7IgUyAQ0PtfV+29zS
dE48FNg5HpKU81GCYJt6SmGIYz8+IvMKsZr7ynzTlH9um1kalTVtTmSWIa4+J8Ma0CbrSicWR7t2
gjgxS78cyu+OJL9VYrYTjfjriE6uFd+/NLiJHde1Qa8CsNhsCdOiB7I5F+OxTVHvSs6j9TPRSDCW
a6w9V4YAp0N46GD7I8+FOPty0YD29Gza0/xsegcoW8bt9wrFNefH7UlcsgIyF2DDkLWbJOovrWgx
0ODEtrKzEN8l6QGE0NCo6KBmvdYLuWjJxHMBowFMcL5cOWlMZOvi7Jxbxl4r0q0par8r6n1hu7vb
g7pykZg6D/gOBDzA5gJidzmoQW/0uATk6cyUakMd8m3Aw9vm4wpu5SNxeuEfJzsTQ+GEewBaezZ5
0lPxdJTQ8vOMMjSajVkhU/KckWPcPQFMnbfPDRjTlarwwfMJIveVrXgV/HyYB2p3whBeY8rctiZl
q7bZmfbOlKJ5bqTys1N5mMfNfgSG+3+YVXin/zc3RUWfvAjALE2RWujkI7oF8ncSaKBdXQMiX4VW
szHNplQ1ZV9ag8jOVc99x9h7fGXDL+wN+AoDbOnglrSxcpejSFLUhsweo0AzR+CVWlCar2V9d3uq
FlYGNWMTiGrgz4G2nDkJbAyVIrzJz42Kh4iCrPJ9lZji3WtsO8wLB3ERxBlWvPziyMBmCj5cvM8B
sL8cWV+6ydhrOGDogQl0lwaDd5emxcqlvHCMHRVYkwlECtc+r4nbFlUamYxYICP1O/Oxkq85n4Qy
Vqbwyrvj+oCVCdWC/694Fswy1YvMcsi5/UARuFLdtE3shWicfXHhGf0eDOCBmTfW9vbazXuZAG2B
ZYCJQA6v4rk8DzsUSgEIEXlxNmgagYpvi2rEBpqHP6XO70Td/GGWdST2GJq0Oujd39vmrw8AsmAm
RoBkv4U/U6rs0ymrdLU0Gzurz8jNW08tpdW7JLpYW8YlM/jdH88mAMfnNSHReQUdWdWczRyscHlv
slBt+jWI7cJcTlzpUIyxkQFHI9DsDWNIPSdMY81ZLYpTrOpoY06j2ns18pcqNw/uCKUFzQYuDXnc
tlw5EFdjBHEwiuT4Dyi466a0obfdkebaeOZceHc8V/jGqyDfeHvBJodxcQnMrEy/4tOCKZPsXOlO
osnxNhtQBRrzsBzciJZ3dbE1x9bHzXDb5NUZhEk85IFIQSZpYum/NEmhwWuVeqWeHSHjQ4VH1bmU
cR7qRQ8VRIPlj/+DPXCdIPmGJk/k/S7teV7Fx5zF41myMgv6xoqcqjx4Tf67A7jxtq0rLzaN7ZOt
2XR6dWUYsZeqZ4jEnF2DbwWTYKLRov/FDPw/6NjQtTqHsylNghILDvG5oIPuj6wNCulWPmX9yq25
sFZofwMCFGTcqFrOMbSmpOi7habF2dAPY/NG2Mlo33merkzbNeoB/UcqfDLUCAAkAUDqco0M2hKK
QqByVmuQGxnSHwmwiuN9ZUEYvYSendCqkDFpHVIl5juB8kfkCmUtqXXltqefAa8NdA5IDq8a8RU5
1Og+hUzP2Gm+mkRJHYksRjf+c0WE36zpUS3sFpjDNQu0OfQS5i0hHs0Uy4w7BRftSSHfdXvLv1yl
/xjRf03MkmduVmPDM0ysILUPvAraJgtf719v78elecNtCmgDHtxIhcwcpanWpVIqbnxujd+pWwSa
99C3d5py7w3QEEnWtDKnUzRzWlNiCTIGuGlANzQLUKo81Y3E0+NzP/7IIL5G2Zqmoba08T+bmEb8
yS8Oimg6PYeJBnm7g10arwTtHH0OBgGlaModH6Tnk7ZmzLeM8UH3EuLLbng3pBWCCySIY+Opzmyo
cbtds3JalrYNkoVgGQS1P4KL2WFhRt6YSRzH52K8r9GKL1HM8dayCkirL8wy3OXkosHvCma2yykQ
KfhrOOoPZ1262nkokMGrBPS9mh41Pe4iV1TK5neTO95GuEb/vbZpHXFpOHcCmQhIKLk/tLyDMlie
/MMRK4QaR2urCpRKYFEvD0VpiX0NE3sdpaYdVfXuLqmEgoSXQCqr1R2xVVReb7US5yNBj3bnu2pn
+yaase8gUpaHqAFk/jDhdgjENKBN2tBANzPVj63spyNsLZKdqJBUs+yQoyhY2Khl8s5VQjMz0TQT
UA2oY/WpR9XHHUQdJEymfjN6QakWkL/KE8UfktrxWwZlZtCC6CcDYog+0TXuN5rRQKhcskOfa+VB
751+p6KLYpt7dn3IWq8MAKdSjkqVfaeVwx2/dmX5nQuJlKDMijpEPnRAQ9/AlC0dmzYSRm5FLUmb
B7B0GTu0nDhvZZIaW1RijHDosnbfszjbV7VdoEVDafeKq+S+WmbDPQdr2DlNHZTsRANEBwgvtuge
f00zqE/GvRNHg+5Ue3Pk+Y54Ftt2pdpEXgqAYIpnc8gNiFaCf6M4Aw4bB1lsFQHCN8xnabdhpeCO
iYkwImYb1aZHP9CmdaA9NLpQy5Iy6Q91m5r7zEAOKuk0spN63ETINCOvDVZ0H83GHiTnpB4OngmJ
lkbKUKKvyE+lMxyagXVYoK4/xC4BFaTZ21vw9XTfXGXKleZOfGZOHm96PPjP3HEy38rAGV8gWY7G
X1QjTVVxN6YVn4y4LSIeEyC5ACOASKeqvtz2dUueAbkvxBETh9cVrLaATJtoY9s9Q5UmcFKgZ3qt
DAHaec07/e22rSW/OpEWAQCF9/kVhjNzrQZXcBKfPVm5Pg7pvVmQo6JLVNbdGphREmqFt9JuN3nP
uXdFHm/SyEJfOkiLL889CpmFN1oSAkdlsU+MdFvQPKw86wE0FTVYpuzd7UEu+RkE2XiTIU36f6Sd
147cyLKun4gAbZK8Zdm21SW1WlLfECPT9N7z6fdH4ew93SyiCM0B1sUsCFJUJtNERvwGyOMsP7PM
LhxbatEne0x+Y863K8Nghc6yNCT6OrDXpnobeMCPQxp4wzat1rknjFw3tS7fmxnmj8qvwqh3vmT/
LSaaOxcWPDJT3Ic8n2fXE9BUN0wyxUYMCiIFxK3ICPfxuIbNWboG3oeZXVFh2LUoV4z2aTRPgVo4
UnfDnblSpVlage+C/ME+vLsH8yYc+9YiiNYcOvPcZZ9Egg+fr+Hq/lYZKzWplSHNH1yjqKUyqAai
tfYXTQoPtRjuXE6Y6ytuaQvjxqtPapoU6OdhIOHmujVO0kaeu2llF7nvWysLN8CvrgdaeF3RBUN3
iFoyniNzopuL2kmamzhZSwAgureAm0kLbkt3ZwfcnuDfgCD8/0Wc5QYY9YWN6xPRrop9nkEVz8+9
8YqzuNNlR1/Frgp58+sxF9fIu1HO1rvouP3LgZiFnmyiNOFCehE2sKk82Vdxsel6/W/LONMO42UM
d3CStpgT/gfaXLLn++6JO2vEmtYzwA2538Pg5/WRLS4UmzLGVM3A+XC2xYa29iJKsTiRV2LbA0Er
8lfPrvZuvYIhuiw1MCKAobRXOF8pg80PXUOPtbLtxQkK9Skt9ENiieei65lE41MVDjvaz7EzCZAh
B+Mf7FD7dX2oC1uPuh4N4clUi3xidkRKUecZSpCIkzIgOZO0XrYZxhAIVSGNu+uhFk5jQoEcBjcF
ZGpeX4yiSm4ynq8nIX0d+6PXkRlF4hjgC/r39CiwKtOoJpIdxdn5ZRYLu6gCqxTIixkb37W2ODQe
JNO9b11gC3G0ylVZnEdmkZ4+DRDq6x+vGkWpvb4ea3EKA8uJpfFZl+SH3jbers/hYpipTUCjijb7
/AiT8yGkQOaKk6oXkiMp6rdG1epDphr58T9EQp6Zhh/gdcShPw6ok4uoygZVnKqwdkxX29uDue9W
XRiWBoQWydRaRGiC1tTHMNi8VXlm+QDfmupUyWrraMDL963ue4frA1L+yMTOMhy2mobxGnCBS2Pz
CYwnB0ZnnEoLzfxBMhs001zFCbwSyOmj0bYbbIclypZ+Ue4KEVAEt7PYkcr8dyK32Vdwn33hqHWp
HOHEoZ9lJCW4O0U/F5HX3ZGo9XupyIKtCJNu48VdPjrU9OuNoWfGll/1e4gUGtNK2X722qzfArJN
b7qiyW8CPxZOZZcCu1jPvvcLlwoITh4b8A/wI9FLLx49ydaeVNcHZOklwwbZLNQ/3dE4uGrtn9wM
q7Ghq70dKsvl1miydudhOLLxAC59QgNR3BQgh5xS1tttjvKXI4ws3Yx6Mz54YfcjxVsFNJ/p3Xag
6DYV9zHwOBlzX72PbiF1mJtcmSQivdI+5IWsPdRthVVz0T57ndwf+owWsGeE1p0FJOHgo76+AZjW
33lxVOdO6oF9C73jqO9DOnaZUtwZvKYDB8xkugugRvFcsczbnMr5keZoewgBDNwp+SifBlMfzknZ
2c94Bah3lWfIO0mSU5wcItnRe02+TURv/k5dBhSV2njrg3TYxohO3mLf+wdtZz9HJdbfgFKrw2Rx
v7eAgGzMNldu+K/R0aLG2zQ5xhCxVqdgFjXP4cDwHM2qAPV6SOGH9WS7rNfqNjZJwU0XtyE2T7pR
srDeKqDR35rexDjQDcRG1gLrNoFJ+9AWhn6LRGb3KHrgBh6aFvdFCc3Y1UPpGLWd8hL5cs3C0voe
swhL+ZLGpbty1SydvlQNkeLhZLxsp3eh28SBiA2K2tl30bnjxs36wXED+cUoKxKU0FtJtxbyA5oh
SEIBHAB8N+/SdoaV60kl8Kf2x10af5Ga322Pg2YEr7j7kVerhJ8LQC6H/vuAsyRI8/F4l4BegaQ8
lcn3XvuRuo+BfzS0MwUxp5LHTbuGNll4xSBCxSacqtpAkGZJUBA20LoMF78gtd62nMl/aykIWxXY
Ja8J/h0KFhe9+8jDpKZndZ9a7ZfiYm8+oh4t1ug2f8QO54ejIRT6HRPe35h/rV5tyFLAtJyi1JD2
WIpnxzJHeEJqsh990+h3yLBqX2NdhJsBDbuN0cnlNi5DIDaRmW8ZQXUOk9r6+6cBiRgccSpSNGTm
XfE8MuK0j6afVZhvQBy8e3yVwp2GyvJKcqkvrVeySxqtUIHoGswaFB4VrcgfR+uE4U2x9TtQ27j3
fJWbWN3IgfkLaGuyddUEW0okkkDAhNGhTsOJ740Uy2jr3qNocLSgEopQYpAF+1IZpfuA9I6iMmo1
7RDZ+ySJ8F+1Qs0xi5JCHtbuFFLsfpMFiXKT5VBzqJmIO09U4mAHvbcDfJq+BJDyd0KSmr3uHeWk
NqDdUmvaNmnG/+cVQ3Em6sFuASujpNNTGun1HScZKD8ZYr8OXp6jp+X8r1Aws0p4ftfv15XpmxPR
RK9qQ+wq1snsDIjU7teuxThSqJ5jCfNQDu1GSdF6vR50KX2YdLIwKicrukDtZFomakgbBG2H+yHP
XkQhnr0QKY7rcRa3+bs40+DfvYdtTy76FNP6U8czeAgCR8d983qIhUcHBs3/DmW2/FQ7hkZCcneC
0a/Gd5XBKtc/+6QA1+OsTNkfrtK7oZiAhlO9ZChe8YLuPTfil6x9uh7jT9p2cZr8O5j5s6JAzjIm
37FOeQYFKEifYyE5ql49NlXwK0rFZ0ZbwFPUj5EWPISh7BhZvR2MfOXWWx4shw8NOnho8/eVVKUD
b7jKOrVSvJEgNiTQgZBA2a2Md+nqAdY1QZWRAKZk93F9GL2fRrHUWSc5crcu9Oc4M5xW0Y/6oH0v
Df1XHUK6GbsbJK1vrsdeGiLuAjqLB/buhfqXWmZjktm5dRLpo9wljPBTWr1ej3GpJsIlxP0DLZqL
CNT3bP0bkp2XiH5TcSoeQ+l7YjWwu46GeS9Hj5a7aygMdfaxa9CONh6a/KGPaqfpVt6ql+oNs18x
2yJFAli+H6l7ycmj3IdO6FtIie+iDCKqtUn934oLv3flybW09d8Nfe4NEfUqWADO0JOZZKcuFi9V
bK1syeWBgWbjhuWFcgFsKBJfb1U/NE9hH52KYriz8ija6Fl+gj73zQjif3go4Vng/gxVa2VW/zTe
53t1ek8ihTfVYed7xDdltzKUjBSm0Qp5UyNBuzFHt7qxGr05iiIPNsLy0i9xMLgnjDajHXj5FClR
KHSq66Fanks/q9bjC0Rtuw081z8qrWrucULutvFgJrvcVv8ZhlLQC8Icp7FFiJauLL+0wqDbCiZy
Hw1W77ipViZOpwJ8u75+tcVNQjkdlAp9Zsj9H/dnalW01H3TPKkRx0zzJiopvW87oR5NNVf2WZhE
myaDMFaMGelVXWJpmKgZr6PBZj1LyRkZcemQ+E177iA90oQYTehWUWDswqqBNzy4ie1QbnaPHsnF
Bl1S+bbv3fKg8D7cgC+UNnQMi1ueVfq9jdavE6IE8OS6TbbLpUK7LwyaIbEYihe7XNm+i0uYshly
OxMRXp2NHn5dNZZciqcAIQjNaHbiL03W/iSplCP+L8L0C95dKkGtp4OhkAbLTbBNomorJfDZ0pUW
xeI4UFAxYZ9MJavZ/jd8H/VBXJhPVl48q0l2O5rqSojlrfhvjHn7M+8UtUwbwzxlWF/FjaD6Jsbf
FhqmTh+1J10Jd30v3aY4Loz+Ght9KQfAEuN/B2jPqnF6rdtJyNY59Yh8eto3U5wzKgwIG17fD0sT
OenDgPQjrb7Q+UKrGwRvlFknpXRht9qIpUnRytW7GAPNc9bb1HuZ47el3Pd80WomBSTVERnUQ6lV
10gtS6/a6T6aqn1T5j5bEXIhw7PLfPvkyUdb/QFEZxdGt3o5HiNvZWUsHSHvQs35fD6M5ojCsH0a
vAfFTJ2qcWrt83/4LhS2QUlNW2peDStsObPQLrZPpjw80aV4GmrzfD3E4oxhMgVgD8zlRZvPzZVO
EYkLKaKAaBTFNsuri+WtkmTypiwb9WCqSElcD7o4dxjxUWSmxg104+Px0Bq1l2rxxMRAbKA17rL2
rrdW7uk/OeX8HuNkoEPA/FGwnK0Fr64NeMIVPZCUMllh/ygH5dtogJSts09mHVGadc+yVZ+oyJ0V
qQQYpqHmO3pYVo1U57RviRzd1FrYOoVe3PvWm98GIKG1tet+aWcAr5rU0ukRcR99nA3yqKHMtdo+
hdlY/LCLOt4XoaXeXJ/zpffY+yjTN3l3JCe6lYErYDoMX3ea0YSn92SPxzRGUUMgqrCydBcPTsBM
wPGVKZmYpxEdGUoBEo081FULLk6gKQLhxK1vmJCeIyD6VlxVdymk+oOiFtYNs10+Xx/z0uJ+/xum
8/XdmClwVVbQNtbJqDGvCUefL2lPHgswFdVzbBTb6/GW1jWdPuA4iFpSnZmv6wx1PymPrZNeVLs0
RBLcdbclJmLXwyzPLXVr8l98nXnsfhxXLVMgaV3i9F766BmDC+Uhu6ttLXZazX9qMvOfLOtfa9fY
6FWyMqnTcpzvK+td8FknQK4hTmZ2APJhtB7CMryxw2TlPloCAtJ9gjcH2IGOw/yAiApdSiNEj06G
/GSn2XZ0b7se8aVTlFFxTnZq0+1c1d4owjvUire5Pr9L1y6ZrzrRITgR59NrW3XF+57oQIr22pi8
mXa5Hw13m8TF2st46aX4PtZsNiMB0D1rYfqXI3VlyqeH2tOf1XR8rmsUErw+u8nzZm/28mGstWpl
JV0uWJRZ2J949DHOixoXFScqM31HdpP/SusOzaOjIf3+29kkBmmmCU57wsvM3opiUDOES1px0nzp
e6rWSBVn95Ja3RUiXznjLvf7JDQzmXvhuYxI5vTn7/a7VHVQnPWGlmKCXxK7fXztc81p8zvNWtvr
l9vgY6zZsIpsDMLWo8OnphOTv9oaazaflyf2xwizC8xHs7P3BaMJq7NvbtO63lS8PijCiub3as1i
aTwUK5DI4iICvTk7U8bYrH2zD8WpDZX7wrUPY7dycCD5f3F0QBhESpnziQ73RVnEk3jV1frgPYkM
Tsk+srT0mKh5s625LqpNbzTGjadZ4y5Ru/K5M1t/GwJ8uskrsMCt7Y1PvVQYNzJayE9pmvt7z4r0
r2EQ9jjg1cOBLdR9BddnfCK9iI6t4sbHXBOtM46A2Qq5CrdlALAOfQfV2EEYLnYRBbDPSErzDV1f
P7g98ohFXbRovcbtMU7VeGsJ6Ela5Vu7tDLDvQaZ1BnlyL+N0OT3IWc30S22Ut/LUryZRL+rlFh+
qkUJ1U2N7B3YrO9jIdeHMg7brV9G+b3U6OO+dyP9DgKw0Tpu0WpO3WbDKe6FdzKSCjYe6JBNYeva
3vDDH/1QgVXKfGXj5SiF6IUrPdpD2t1HdhDtKMa09MaifG93sr7FTQg7aMTIP2swgZ0iRiAl6xvX
UQPf39luqCFpqeaf3MZPNpBjzRdXEtneDevk6GFCsi+KqrvLi1CgY9OrN4Wpf8spatG4tHQHHTzv
TJWg3UgezUylAsVilUpyh4btD69T/G1aSVQqm/G3vabSf3k0s4KAVU28J/QG5v2VpgWn6ZdIMIRu
7WQy/VTL2+Be5kR/T6FBMpEqmjmpGlIImaPFbCQThl6rvSc1VI52SEfTd+9yK9/SdHKkUN5WSXcu
hf5PVCcPbiz/dafjY/jZxdB4TRP01PufxGB9Hw31xfDrQ9eqKzfA0pEJx3VCxMHqvfBqNWsR6DoK
+k9ua+ztOLoDnA+wFX7SUB1Spf3rVxNwj4nYCE+Z0uH8Yq/NSjE6xfCeTN/fJzAb3cq7i801LNLS
vTZJVYHdB9l1geD3almg3ym8J71XGidL/Xt206lrxP763bZ0aOK+CSyTNy3c09mh2YZ+oqEZ654y
K/upGzDxa8VdSYaWYkzcSHBHpJUXnNOyVhO5sSvppA7UzDVY3fHK03whnwTV9G+IP3/+7t5UmkQv
BwMGQitygea13TpZEh292v6iFs1ZlOa2qYYb0XP6SGvCSUtb2qZbynWNKPNFsTMKR8sIzNw99Wa8
D+N/ciqK8fBPOK7M42IcChxYR0yU5Hlyjruh1sjJCPM/Hejnf8GxxWnMT3r67fqaWABxgV2RkZEw
MZqnVDx7BWAQZVv0/KUTe0tlSpE4SiUUraGqeQ+NFiFSh9cjAjl1dQRTr2zTrreOdOqD7fVfoi5k
EIgNUTiYHGrAP81+SaaXndZDRToNNe1CNRDjJjPsdmOkyEGGsRJ/Gzpk/dHuxdtMmPmmbN3wkAey
wSHv+r9qbrl9H3ngB6siBO/RxActH79bpQeEiu7z3oiiAeU8ydvFefMW2MZd0Bq/m6jRH8ZKbbZt
GCRUO7FYvD60hQ3OyKbOioI7F2Srj5meXtA8DHFrO0lmDGhB23mxeZbT7Hg9zKVSH48ALpzJYhey
KOJeH+N0Xh53seRLJxdtxBSX416nDJxp5lMyGhurTtHlkZwSrWjkkA662Ty1hnU30PzwRHojjGYj
+eXB6rsHxaoQOgyOCuyz6z9y4QjHOweTij/SUqg/fPyNcWl0Qy4r0mloPrkyYJF4q8oFHWhjnwyf
rsdaWlG4LNH8gTlLVj/LsEWkA/oPYu8pyF0nK35Kltj60aEJDoOkbsSancri/PNyEGiaTqYX80uY
5zv+zGonnbreULA6wODFNzTInnkI3GcE+5DUtnoeKYveu6ZVw1U0Ywxw3W88ETw0LjV3l0zmxcKN
3Z99DDEiT/TW6Uyp3mtFa+IMW3ifr0/S0uKEmTPdCehxILr98YMU3DNqF9scANYXDwUmDZIMamy7
61EWzjOFhxuqIhM59YLiW1tGIfo0hZRXoSBIap2gtAwh2y0TBUgCWm7X4y0tMx4knCW8Fae79eOo
xtjryP4y6STRrsmppXT2Wxw91gUUanllmS3H4uk/ycxzMcyWGfKHiV1ljE2aEtQGO8Ok2WbI2OSK
5KCo6Fwf2tKqBgT+f+GmP393/8V6puZGzNDG0HA85WDDxzHtl1o9B6UKheTvNyzHCgjf6ek9vb0/
hjOQJythVLonjKCOkhe8tq526KRgV1bBIY/HlZxLmf69jxUbwMTgeMhPSGXNOZbHrGWtUiZqxVDp
v1RzixbfeDBaDvod+9aPHHSIN1IndnJif1bD4lVOWsdQYg5u86XvunvMl4+uHKzUPhZmfQI5I2LA
GQ71cUp83s26GHpVDjJup8keGhPbuLiV2saJfP/Ye8kGuO7KZ15YVR8CTvv2XUBlCNsI4KJ7siRk
ryL7Nk0Zt80tNQzbUVJWPvMC6oFwlJD+OFbyD8++M1BAN41QwzkNrTHQ/moetDHdy9WrwLHdwax6
6A6a2x7zUT9EahKSeYmVQ2JxjmHTahjgkAjMN9Ig1b6lY2uLUoTr6NJj0x/afC/qk21/jdOVc29x
ncGnoMoJtuIikytzBOIAf7Gu5XSrx8bOUu69/leGl64LND+xNq5YSer0xW86OQhBGprIurOTQmlx
Ymyy0j354lPWAyUUiFLW8FJ0xTHrs9l/wyNV0n2Hv4uanu20AA1z9OkrJdtIabWJ/hBZyAjHh8iU
t7bXOXRoH0NLHLL+WJflBuHMTWWoTu8eJbzPQx2rs7tAHjgAwcPVpyyG6+AeLOMxJEP3uscg+Mdw
j0Z0I9R/JPvrYNyMxY1P8/v6qaUsfVyWF0pMVCqZgNl6xiOYxA1m8snrX6t2lwynFHky0x8dZfwp
htRplKMq2ifJeEy7EHS9z5t12Kl2D+ISFxI5RNZoTbdGXfoi009C6/mPZvDsnnD1eBBKAu9JeEiM
1tu++WpbrgPGHiahthtGyJTKPgfrlr9qKgctgrp68V0CjmkY404Pf3gVwqBgw8b+3GJMo6fIl02q
om9ueG9n+tYt1l7BC4AAfq9BUsOqnZD0s61au4XZhKFh05FqnDTMdz5LpvDe0m7cqsqt1L2kek3y
/LXOHzIgf5G2a3ntqf5Bk/eJHvJ01pwqeTVE6rjunSLFB5ijo/mct4dWP1XZubJfOv049q9tHd+I
9FdSQJsMrGPu36wsC/XyuJ8evjbgXkoX6Ap+POYsa0xrv3J1uh6K0/qPUnWbRHdDeQbVQeL0Uhe/
9eCGqmW0KtI4rbjZTQOinlxt8mPFaWe2IvUqapGlLoxTKPQHu/cPhqBogXzE9SEuPIkn4D4wrqk6
c+GOYILesPOiNE6WGiKFel8rf+1jzH35PsLsbuq9ZmyrqgEerZ89o3JC7ev1ISzsXepY6oSwxQkA
a46PH8luBq310kIgkaI/6H0D1Mf6Evb5M2zz7WB6x96okpULaenr8I5BhU4AUr54Dpqd2iltyNdp
w4pjuTLLz1kLojRt9TXC4EUolh7o6+nxyd1DbeTj8ELBmykomviM4GqZvoh2PzYrbM61ENM2eHeb
qyKT2jYv4rOfDu0NvBfKoI0fnzLVWmuTXBxpjAbE4PTkgb93ASsYvSwNPWxUznKHxnlXH+QwNB34
3fDToWA1Xnq4vjoucvsp4ITLpypDBWuesSldYSAgkkfnKPjqC8Rr/ymrGCnu4/UwS+OCvDHpzyGB
DZbv4xR6yDAmTWNHZ7pQJXbtyT63KsBm3U+y4aNRm2/X4y19Mtg9wLZJDy57wsWodZ5ri+hcDaJ2
ZD96rjz9lKv639ZOmT5AIDwYOQLphc5WXwwoW7HHMTrH8A9L5Ffyn0X99fpYLjbwLMZs+YVe4Ouh
K0dncvxfONN+HTVxS5+LVg1OBl72CM95TfFiOSbaGvBVKQfOb6mROt2Q9XrESR44lf9ZdPm21l4p
3OntnVWtFdsXPxeSD/8v3Bz7JMErhrCiReeu9bbJiNZuW2y8tUWxtNZpPeLqCuoNfZ7ZddVZg6ug
ZZGfo8r0P+neaHwNCx8R5+fA5Sy8/tUWgwFmoq07yd7Ni4CDkXoxLy/oXmW5zXRqnFlwM0kXo8e8
ckkthcIumbobupUqbfqPmyvWcy3A1T0/NxXHRPcyZHBOxp9kkdeHtLQo6OBq7CiO3Iu3cmJkTaRp
UnbGUETZS5HsbaTR2Fuh8kuo4WcSmnu51uu/n0hODph6yO1yz9uzC7Ipey1twjI9YwkLiqP2pHsz
KgfHzlRp6w2huhLvT+rwIbWYoIpT81BMkncXlSdjUAIhtX56xuYupOHUh9Kmo6exobNnmflT6Uu7
MOuQF7a/1Im0wzLyFEeDgcpEFXXFk2pQ6cwDJcRLTm2esxEqWmMh3OCorZd/ZrcrozNYsXZDnN4R
OSo5eZvI97lmBNu8EPIuT4PSEfyVGzfFYF5UTXDn+aG76csueqoK4Tk1Dm7mTeO24VdYb4BGsw32
KtuYh70YoT3xRGmdOO5j8lzPPvqyPN6XrSfd0Kd2t0xeeMJCK1X2WgfhTHFDz6G+5OLPUiSvndUo
J7lQXq3M/Z4H0lDtodjQUA8ieddJJtwK06qQQUlMPYXBZb0p2OK+aJKsOnbvoYNCZv0scmwBY4gl
Z1nx7XgbCvgL7uiXN6GiDY6veMot8vXuP3akqgC4oU9spChQN7GeGrdJjKGCqCDMKsBgH5N+0LZd
FnW4KiUm89KVKx9+4RAC50JnChU0KjRiWv7vrnn8xOLJryM9R+XvJH91u0c3//uj/EOI2QlkRQpC
yoIQefCP0IKb2D5YiPD3Nn1ob9/4a/iShR0LuAQhLXoDk/rA7Orwk9FKVSlIz7AQnHoEHVyBhkza
bdmecv+nFK68CJamkGQT2Uuuecpps+uw9HBJw/YmPHddsbOa7qw0Bch983D9IFoKYwDspFbLW5yi
w8cv5Te22tt+x63bjvnByqqKqkbo7uBOyv9hUbwPNftihRuHRl8M0ZkRP5mdD5XyZmw/XR/PdITN
TxyDTg5lumnW/pQe3q28vEdJDn2p6AzB7dcoIRDpKt3KnC1cEphA0qpE2RgJpznC16itNIkMPTl7
qJUH46sSPQTdbcv2vT6WhW9DHYqPAlqMStv8uRF2Y1O6GPGd46F3MIKEvkFLb6VCvBAEYh5IRtT8
8M2eJ/2tX2uJOSTJORm9raakJ3hFR7dXX/96LIShuQZyHfrmvAfBxYbQuR4kZ19rztTNnK5Tj7kx
7K+HmdbQ7PPzPptS/klb7KJV7QFMTDTZK2GGd45qg5Lvwp2uoC5/EnDg3bZz3HjlTbOwHCa4r8yq
42V4oTRR6I0Sh7Gbn+14+NzmuyEI6VpLFkJ4u+ujW1jclAQ5CyZVC4TRZ9mJ3hSJLpBBPVdB+aZV
XIhqulKbWxgMl+bkskKCoENG+ngeIPPV+DWk93PnVzeR1H0hycN4JziSn698q4XR8GDSNfTz6Epd
AIukoEx8sNjZWRcZdU4aBZI9rJELF8czyT0hW49a9zz7TsxGyoSbMR692I1V9Vrp+r6pk52bJ3+/
DtB91jSQbLiEXVQ1VVwIIj9jPEXaBo99pf6WAjd4qiMPPygNSfLri2HhQiK54qBjEukkzRdDVg1t
j8xCdu7iVHkYa9PfqFFro0XemBulqX1Y2oH1GmuButZ6WTgzCE1GhyciJ8f8qVZS9rNtN8jPUvVN
6uutmX2qYdlfH9/S8ngfZLbYfWkEiGwQRGjQD9tP0WprYXEYqjmlKPZk2TmLYGKbjQDdmJ2bVtwb
Q36LsDUourUK++KHehdmGui7KylqSckRncgoq2CT2R5G8t++b1Cne9SV74H//T/MG9p+8CSQOCMF
+xguRRc6kxVG1QX1BviGo1afr0dYHNC7CLN5czOD50MlZ2cltY42insKCiPgDXrzSbdCJ0i+XY+3
+J1A6wCnoW6OnMnHESEVEXoyNmLnUQ3heo1vQ1eATnellZTL5N+ZXR5ctf/GmaVcQV9kuVE02dlU
swHnq1bslGooNmnfgEc1awk7ri75+/uXW3GqUE3OSBf9AKMHalKXvARDAJDtb3xGgzUx5MVxvQsx
nZHvFmCejImEOFt+zjIMv4xzgIihEL/86JcSbq9/qqVQU42IZzr69/zHx1CpiwcUuhfpufHtjZrF
D26SbXHaqODa4cSQGPrKKbG0NkiTKUUg28PJO/tmWirJsT6Y6VnNFAxSAp6TWNRFa3SPtTCzTdVz
Fim+ybgk9RcPVkcrfhprKdLi3L0bymxbUasZilK3iIHMV4XclxGfg7ZwatRsxZpR+9K9+H7eZoeS
5EE49mIGZPNt9PIF6fttq2ZciysJxdIxjtcs5AOIQzD7Zlm/rCYImqAcelZT4w5E1b3m+yshlj4O
aAoN+Q7c7S+KNqYnBip7rIHIzhxtOI3SS2OvJCtrMaY/f7eHjEHoqa8YfJwA2tiI2nXbOquSv0tf
ZWJ1qThXo9c0x3611KQKIfrkrPQqDdBTWedbLfmZrXFpl05wMTliTGkygNxpKb4bje73Xm/mWXaW
MGv182MzvmrFbeu3W1Pztnq1dpf/6ejOj1Y+0GQcRA/DnA8M7FUM0jrOzn1ojHemZIybUCq1rdwr
0iG00BAQbfvFlZGhzVVj2CHVE+7arpGdMsOWWCnEsBk0rQQMLWWbQLWzWxfW4srptfSREX0EdTG9
hy+QoajOdt1Q2xwm6Uuk5s4ovqnNynm/OPXvYsx2+Qj+20ts9kNl57em2iGZPX7JVO22CPOtCj7I
0cNoBUyyOC6UNUjYdNwM51VN1MHgihZkphCjN0V747c/aL/8h5N4UjP73yCzE6VHit4cBqq06CZu
dClwCqN0qvD5+gWzOBTbkHlwwcC5gOGYkjJ5JAimL7tD3uUwqiS7SD9dj7J0FHMh06efqlg8Tj7u
jzAvtKYbzOxst/CYgmc3OyR26QzFsx//uh5qaUDsd7DqqLbatH4/hjJTIzYjV8vOtRffe5a6Vzrv
RvKtFdzONPvzDciTcXpoIVZoz5tTpotBomjH9CzrOagCWXqSLOvH9aEsPL6nVxZ0SFq5/G92qthZ
KGEsIdGZyt8691gLe2NLaOymN0HubwEXFMPKwl44Lz9EnDbbu3MsisgXIybu3KO6FWkPhQdihYek
AOhxfWwLnwnW3iQIagPfu9hCCAcnchDRdaslRI7DfYkhcGKtXGSLw0EveOq0TdC22bLTksQfTdzj
zqr3zUjyA8qKYYUqWdbt/sNogG+jFAG0Ghuhj/PWlDxRs8aMzrr01RRAT6xvdfF6PcbSYKaEHcrH
JNY3f12JDMNpq9SnbjKgW7REcJzcylHuNMPKuhMLi5t2KMow1H7oSf0RDXy3DKSwbseyKeOzrQfV
UyGa1yJx0wyxhhCAFo5MT+j6noI42EvnEGVCKTb2GZfVxvVz6ViPCu5dihzt7HqsnCKHQRMZY/ot
cYfg2I1q9BZrfrG3kZ3FfqXUbtvWGw7WKJU7IzeqrYlu2BGBvv7sVnnqlF3XHyJJD7d85fYMgah7
aEEK4hrcqb+yuJbuBJBI8HyVZv+U80bvN2pqNVutadTtOBbdW62H5UbLh+53OcrBFy8xwp9eltnH
zA2UWwPJ/q3VxO0BkPWXsE1B/nujdwwkMR7kzNf3NcIem1bCEFHNMLtSXJpmcRSkv3FwnBQRYbl6
QkR72r5r5pGXnx2qGH+PKhy9aT79x6UlqE+lesXScofs92gou7qMv3a+cp/g/H19hV0yTsHnUW+Z
ULu8nS+WGO7YYxErTXROJnPwyq+4dOhXb8oM6EJX33pZf9eX8uvgWvdxNB7gwH6Tw2jl2bg04qlI
O5V8JleD2RNEjtJSTiDcnwFznvsgPMotObWRVUcLKPn1IV9mD9OI/42lfpxdo89cOlt0d5uxxJe7
3orxJhrrfV5+skqYvWsHxeXOIh6PK2qCKkKs8yO9a0pTb3Ia5knr7nNPuW9Vcbg+pMUQPOBYNoAM
LgrQSlTatWW0wCZk9oH3u8KM93qEpQ8EMAjeNRwSEpTZsepJpZoZLa0UpF9OMd6cShi5TmCGz6Vl
rtyzi7EoAVKvB+THJvj4gTpZtbFTdsNzCEv3JilREy3Nqt+2Zp9ufbvIV6qAS7M3qWHzViAbuuiw
iqYQYYYk+lnvPXPvQRDcNarbrSStl/kQ5l7c3WibQc4iN/44qixW9ChoUrpEqQrg+MUofljjXqEi
54EJuf61FmOZyMDRxmFfG7NYVV2K2qj9iIJI0j4LHsUbg6Q5g0bl/g9pZ7bbttJ07SsiwHk4pSTL
djxQdpzphMjOwHmeefXfw/zAfmWqISL7P8mJgZS62V1VXbVqLf8IzZj1zwyd/cYlXr7L+/yIFZ5Z
XV0sh3ih+FlMfA/H28Xx70ytU3ayrRUb6xNaYigFyK2IwTZAjCNp4gA8SPE1H0GpDS+quVGKFtjg
mMPjYDPJwEDT6hTKUyEz2lPFp3JAdryVP5dT+qgG3Ub6JXLA9Ng4E7REqeysnf04Zc2sIpxxAk42
PaSq9OooRnZTE7DAjRLvrbH4p5YM49Hsh55OepvD1p6aDyUDy1u6lYKrwKEB2kANjyrh+o2ZS1Nl
D6MenUbQDP2IpPDgv10/mwL3CxybGuTyRrwsb01DrVST5ESnVPtkmuE+lfVj2DxUsbNXEPMtt7hk
RN+RdNpZWCMAla1r/GFppn1uZXgTv37JjPoJ3aFbyBK/XF+WwGkxRC4TnyjQCIpoDM12LciXU+3X
t0EvfwsL/84ByRt1+tfrpoQfCeonFJPAGFIlfO9JqtSCn6xkB6HMLfaTpJGsx6mzcce2rCwLPksI
s7avi8a2otNsoY8pj55RBBuOXmRiIQske6XwePEQ5fEYtyOCL6d+lm56GNEYWNpAxF0OJWpghEAA
4HiZRwCi/34ZddlMKbqX4SlUqn2RObukUXYSjPJFOj6bocQUXzf+gur+MdDHt7LcetCJ7jcdHuYC
wCAIxli5qmk7dVVwChL12ei9sv0nlzqoLYfEbZl0jzXjmLfKAeXpGzNQXhPlP3zJ81+wnnIdDdmv
9Jxf0Ji6Jxf+Wx85G65fvMpFNJNckonB9bygGcE5xJhCcJIyJ/+qWnCejpPS30p2Kz1A2hgcdYMs
urB80EsOiXsIIw0QeBBAiVbXh+s3RHDnyWapiS59PWRPVvFvKAu1lkcjPLWKl2ZfjOpXUGy8My9n
hzWbQXVe6MAE6SSvafwLmNAJQnl04o78pAT3I0SjPGl/tVV3A7PUBwTJ37RE7dywhbj8+voEFwfS
MkaHUZnn8b6OGXbS5W0j9dEJwnJ/l2gjIutpttUX2LKy/P3MA7SxruXlgBWo2FydKnq3OX8gCAYs
ZJmqpORs8vB8bwK6zsKx0CXkgVs1kH5PUvSKHE79YZ7D5HYqlenZgTN4r1nj1stH4LABGiDaRkWH
xG9dv630OXagdI9OUtXdm2N7n9rzR3Xo34JJ/1tFnOWonJladuFsI/2RVm/eYIoGmO/2XVg+qZCg
7mw5Dv8+T+dUMIVAM2yZD15tqB8xtOx0c3SatGNajE+29qCk3a5qthgARNt3bmiV7GnyrNeFjaE6
ffOhxZaalzYfgZBt1b1FdxlEM+Xk/6cGuto8qiKlEk9leOoMJdhbc1C+jYExPJg1ALLr10roxcDj
OgsEgT7IushbTmUTl6icnqZGQvArpwE3Jqg+Wn47lgALFTdEfWQ0oz2pfL83YqTGykQ2f2lDt6VD
JVz3ErVQCaG1vr4aSR73MEnawckc7Q9KCtNm7+/DdOPlKPyMFnPeKukETwXn/dEMszIPkZ8KT3LR
/rDj4jjNzq+koqLTNhuZrnBBsNIxgQHOB4D/e1MLR5gx2HF4UkCLH4ZqKp87o0JVkLnhDf8ocivL
U3XB6C4Q61XQnyQIy6eI7wiN0PjcpHQFjMozGnPaB6OiPtZBpe+1upq2so3l1K+eQIw+gi9aioJL
Aef9Gh3kwaATHEN6NLlXhg7M8IbbppM7lSDWqXOlFrIaFuyvO8QqkJutb/wJSYXr51j0UekSwUAH
rhzKoVWzv/Rry1ftNDuN3bEYGGk1UZGb7rQh3rgwQkOQqND9wIHCQPV+uTwkpxo1ouyUhv2xqb5A
iusq7Se4rq4vSHR0UEZZmIEV7qex8gGBmkhTj/jdSWPGz6cuR39foplw3YpoNRBxcP8RflumeFar
GYsa/dohOyHn5NYGtP7j9xg2rVz6ed2QcDk2cqGLU1tEgN8b8qno1mbVpKdO6ZAkrbOnQmu/dUay
kaOI7GCD8QLelyRZq2sQR6PmjBbDSPnckHtpQeVqTnGcs+bt+oKEjvPc0uoDUf7ta0cZ05OiVTcI
FbhwVDwMEhqhqXEXRebeDOQbNAVeZ9NwyzR60wvl9fpvEGUry+uL00gVzF5XjYImbpg+nNMTbAjf
AOd50KHeXDfx5/m7vt5gl9U/Pa2lpvf+wylwQeVTlGcnpzI+6tUM+UW0HyqWlxQ7fBtwA71xrWF8
0Og5JKNznxXxHTC2/fUfIvyw5EsL9w61pLXXtuNZzRywf6dCrdp9I1UQPtgMuYb/odBCzZLq8NJZ
IySuLniSJVHUdVzwYUzij7kRBTcQbgSZ63eMtl5f1HIaLzYXkO4CiKNiusa91HFn9rkaAAku559W
ee8AZszye202DkPTHq4bE+6gTbWK1Ayak3XBWXGCdmRUKue0PAO3cVEPTa2tsaVLuvg//zuxlUAE
ocOairV1CiuQ0yY/NTpwXaeYnw3fPtpRjHpFf6NDYFa6k4tCrq7u1Vl6hOYM/aIQ1q1wS9J38Snr
3TUAJy/9N0o8azZCCPXKAcwmqKIUOBGSm+0u1ObyRrFze29ZfQa7cgUxUO68gZ3d4qUSfdtlNJoJ
JBhCL4ppGSwyQa5U+clO21tnUr5WBWQaE7ndYUTQhPHFLZYQ0Qem2sODn2atfvFEiuWhT/wG4Pck
PWRlg+TgF139/veHCJy045DOIHpjLgHlLK9H2VAKU1T/TvC4HKs2Ow6y8jSnW3RGomyG+WzU1CAP
s6mbvTcT+QoZk+MAL1e+OnCz+8Evuend0PrSmZnbKVt9WpEnhXiZRy2lfmZZV+Epy2x4OXU7OVkV
wz6ojJfVvJE4bJhYlySodcxJYNPmzsM2u5vGKn1Sw2DYsCJ8o0PnT4mMAgyXfBUAkVSfarmmrWRE
mfV18sfoVoqkDDq/frgdEz859lmo3ME87NPQiPSbvJvSrdaJ6CRavCm4cwow1XUUDnrGgVuzJwpL
M6SJ+ZcE1b88HTcWK7rglDkXuCqV2wvholQrmG5G6evU6w82OH3gzrueyjsuJZQenBipImUjHooS
pnOTq/MfkOFEhUPPuCUi2MW4y+o7tXBcrb+9ftGEgffc0upDznpL4yxraYRH1m1eJ7e5bh66LL7p
IuN+YITJTRFssxlVcaT2c56b+9yWPnZ+vJHgi84txWtSHUgDqRxo76+iFVgoQw5kVPoIkVo6oGw2
b6xVZAKICTU04q1AQqWCkbLMaMiC9go/2n7mf7At5JWv76jIpyAiv0RboNsAtt4vpC/gDZ9sJoVH
NJLC4E2PqRM8FsZDCyunJb1ctyZy/4smiw5BLR2ONY4hkOegGTM6bJqJPmrZO7dZ6tyFSfoYJNoH
J+23UnlR2Rcc0P8sLrt85podqTEMM6bbNsXNY19m4S6X63v0gkGeZN0HyFVvpN50J2YQXdvSUbZr
t2hKhB+S+VebgRbKg+sUw+g1humUCjcavKjpjxkp7+u7KnIsYIX+NbCKC0abtFJcs6tRBhM2IoZ3
nZz+0PQt8L3omgMEpJ2IItAyrvV+L9ORQmAo0dcLZElxjbl7UdAS1JL0ux4Z+/+wJton8NtxxS6e
LHYeWp0MB/aJZ+CjNekfIz3bW1r+87oZ4YE8M7Ncj7PjkYz2lJkNW2eYvhsGKuKQoPoC6ZAkOToQ
N9etCT/UmbVVQFXkXBoNnUUtJD1hG7plCEW6uQEWum4FvcH3a+rwgFkKfeVJYiaePL1+LqyNnqjQ
a/y7EGM9wFnWWd0i/4Nv0rqHMVQQQKr2dWacNMV/toLhtVG3EN3CwwfhIZO3jHhfsNEiydM5RQgj
RF+qFBf8/i6QjduxAzxU53fXv5PwVJzZWnn3KrTp8WbYsnwndqtw3Le1/tDP9l2CF+6neSvTEi7O
oG1CccPg35UXzuy2nOQa7F3Y36cARMppV1sSdYf/UAhYhnMWQCHzTmvGMSsxAfmEZHS1812WXrTy
Rx9/ur53Qm/HhDroPohdqFu+P31FoKV9sCylzYJfaGgcCsn4cd2E4PTxtIexHaJ9yr7rByK4CV+W
iOnLGO8dv0NFoKit3WowXprRfrRy6dMUI2Nx3aogr3pndfmGZ66ioH9nWgFYAxpYT2DH7jmrO93o
IM+ef6uj9F2Cpr4It+AigtsMMxedUaYi0XNc72deGkOf2gmTvvaHukxc6IJNOobX1yY4fzrP+z8T
0mDA1tOxQGURE4hp90NoQwIXMDIR3k4RMbLaggMLTYFzUKjimctE7vttjLKxrFRU307WQjCVB/tG
/S2PgTuqWxRGomOyUGba1F/J+9csg34S13IedhENg+Kkpeat3DKyMznMaJTSQY2jYzw0G6df9LX4
7iyN0tNl8WlOtZ4SQBmd1Dj1Rkf9MDT12zBt+QtRWgMWFHQmD0GkXdZI58weKgtF8vEkGXeJYdyU
+tOo7prahijyvnc+BvWXGZ5VTd8IywLPCJ8Mz2j6qbx213lvljvlECfaAIYtdY3hR6p9yKS7Ib8t
gw0fLPh6lgqxJ26ER+YFg7WV9VouB8EAzv4kdR+mGGq7+Ztae9X0WS6q3fULIPhuWKMpwZw7Lnhd
oNEyxNx6SetPmRM+SrHpNbnxFrX94boZgXPkVABfJYeCjlhdZWpjZcyG1Lf9KU17dwo/OVsoIsGu
vTOwrPPMScW+nQXWPICULT7KA7QdactJfzLl9GDnH8p8i4dAcB7e2Vs5xdZvw8Ewx/7kSJY7qTy/
iI38gpuk9Ziwv757go8E1mtBz4HwhwdltbjAQRbAror+pA1PSpvtq/lToG5VJAT+CZpx+kVQRmuX
7TY1Y8ZHr9Xu5Jv7vmD6QjfcpcY52VvUB4JBHliV6QdDVEdx5WLAfkrSTFEytT3Zeg90Db2/6kvu
/+Orn4b0LandT+EtTxPLC39J9i40bwCsGMHt9T29XC6xGgKbhR2T+qSy+oBl44SUP8P2pPMbUv0u
Dg9zi3jORsJ48ekInfAbsVSa0bAOLef27FyadPcz1WnR96sL+Qb9gsKF2E5/KHlebziOizuGqYUZ
D3glE3Jwxr83NQVpqAdVKXmR1YWHTumLD2kubRGUiRZEHgrNA9BAqu+rMNZnSdINvB5PdjeegLV8
sAbtqDTp3x55FmMzWcBc/8LAsDYTITOaDZHqe6RuntMPT9QzXSc3NtzfxSlYzEDYbiyIPPWiZ1Kq
pSVlmuR72ljjKIad0UZPANN3c5xvHLgLj4Eppo3+0LqRwV3Q2dSp7veJE5zyPJdfUyf9jRSetq9G
fXLt0KSZ7jtbE6eiI0HCC6ARXB6l5yW1Ozt9Oj1ms1Lq4BRPo31wesvcz0HuH/7yKi0rQz4G9RiT
5u86NjpKNCWtZQQnR/3dTN+n8lspfxvzf/7aCuQYIMhBysCZskZmpsgUxK2dhsCNlmGEXduCyTGK
fRtvZWoXsWTJO88sLbt6tmtdNCejDDLl1CAJAzjn1KtT7Bo9uDUjuolV6zUr1Z/XV3fZQFyMUooC
JLcwz687vKU9K41aW8GpHRPgPo65AOPM8tDokvEaSergNlMZ7yIlZ+pRRh+5WJi40xRi1S6N6vRv
E+Pl5zDZyVgE/GIXQBAnTvIslJvgVDigcPMXZjxdTf+qOb+vr1vgTgDR0HQGOQeaef0AVNpJVUZU
AU+K6cOXHmXKEcaVYJeXUXtz3dTFO2ZZ0pmplStuU9t0+nIKTvMEM+405btiTuHXApGU1vNuRrZ1
ntGp7euN5r3wPNmU4QmvcAOsT24Wl5M66JLkJQaUw3NU/ubZs7w4noGgf4LF+JtNR3zjAwo3lrI/
VSvkt3j3vj/EYxXn2aCXwSnSqmM2lCDuq72PBO/1TRU40EWCQAdbCi3hBdCkLLRMr8wwOKXguHfz
1ChPyYS6UldNEwzLkX28bk/0EZdCCI9CAI5UU98vq1h4zcwZX4PIJOy20FeAGZ2Kp757lMZDXB1y
hdHEqhq3KvCi/YSQ8w/rHTwBa8hCztijGqZKcNJy/xhOUeJWJpzFevAfNnTpaC+wZqQE1gAa0gIq
DEkQnioUkKvgR2M9OgZaTx+v76MgMrCY/5lZotWZj2vJAKWxlNjHUELQNk2+I261EVyFW7aUoJft
opi/AguktjxovQ2Aq7Xbw2w91jSys24L8CdcyZmV1dOiqtKum2hnn7SinrxkrtO73KahfX2/ttay
OneNr8xlP/msJYBZdEJeti9IHFte19cNiZdDkxPXSz1s/SDTGQvksbR8/9E5DbJxVMJmwx+J1sJk
KD0csMHQRa/WUiVWPDfgZj2b/MdVmjw7hMP0bI2qvHECRIuhg2qbf9bC+/L9KUNYxg7hVPC9NAhf
oZ3ypkDdcAjCxTCtscx90dVfLybscAZSW/heVk/OvtGnn4M2BR8YB9vSphS5OlJea0HqLyTXqyuT
LBhytQx9r2lSKPzV2jgWKFBOONedmdr2RrgSLYwwT7+bLjRRePWV6jHtta7Gs9bjTZuhEGne9tQC
rp82kRFQPAwRoaQD8ckqJk7k3uDoguDUJbm6y/ymOuijObpGl9uH/z9Tq4BkTVJi+EUUnGQcjZUC
h/8lF3fXbYjOG1F20URBqQTM1/vzVvaakc2lyaiuI+/iLtoVW+LPokNwbmF1CMygVtRgJJbPyc04
KLtoLg+IPey0ccMPiL4M9xOWguXleBFYh87oUa82eJmU0t6f1ae0fSuiLYCOKDVhigZ8Ew9hsr3l
V5yFgY4ltFGUk5rkJdIfiNmZx8BCZmeapIYFhtMxjfoBBMRgZxutZOEKeTXABw148iKiJjEKsEOd
SF5pmSA1C9m/T+NCu80aP924S6KvttD7LGxWpA5rYnxkHMu8L2fJM0ZjP8hfdJ5bUfKV4/L394lH
sU39jmclo4erkKfOysiECMQLE1PY0jzt/Fl7Loaf14/5csjeQZngjT+3sgp5A1B6edIlC4Sf9ilz
spsCtcDIKdJdkA1Q/A8bqxLag8SCzgn0Ehd4mEoG/l2bhe35hn/jdBCE94mbL9h9lLPv1JZK0fUF
Cu4x+R10PHAUAuNdjyYYlqTlYVjbnhUP3ycn28tT9fm6CcHpw7MxhrpM7NBjWLnXoNGZS5sLy2tn
kDevMP4Y7UY/UrRtjNQuYYlS7kXFv/GHeYrz2PFMqYjdPFWepJAZj07PPhuW3/Oe2uJ7/VO1Wp+M
c5PLxp7d50bVKkg6IscbuuEopc0xMIpDmNlPA20hJaTnH9vHMG4/dX3zLM/jYSjTF3MKH2I1vTNg
AmbOYCMHuMQgcVoZdlTAi8D2xwFa/aYxnDW4avBkQ/BaStFpyJJD3Gf3rT/vx778pcA7QEdk2Guh
tnFTBP5NNXh54d8sItw6ax8x5TN86ngaEKSjbvrtrlXT8hjWATPOGXrEJRKrzA5uEdlcNiqWVfM/
gyDDOvIi71cdp4ltm77keOgv6Q8zb/TbscnkxwgK04e+MmJEZpLwATrt8iWDX+DQ0l25A+Lz6/o5
vyy2Lj8EwQnOIaV3vN/7HzKaVtRGdeJ7ZgSHRp00uhvMJfKx8aTcRlbSf8uqNHHNwe+e6yasH/Ka
SdQcFrGPfqMWaEbF+c4vx+qo8BlHN6yl6pFhuuTL9R8q/FRnv3N1ITulBHoe+Y5HdTqET6qc3IJY
/tZOTHiVrRkeh0Y29k5YbH0rkSs436HVpVEqWO6rLvK9FkprO7xPmZKQkv315S3/ycXN5JOTm8DH
C5bx/WdILFQ2hzBwvFrTbxzkxcdo6y0uXse/JtYwlaEMupxswfaGOfmU0QxWEFwYhs2kQWQH5iTy
enhXqW4vfz9zMvlgS6bZho7XBy+gzl1KmDdB9+vv9wvPzBg2vdJLSalY7fR0VvBkOXp/WrKQcr9c
tyA6cNCJcSt4bKGXs4rVlpPnRp06NhOhFmwfpRs735TuJ8jyA4dsZ0WH6/aE28YLBdQICgQXM5mx
o/t+PMiOl9q6cWAouyRDqEGBWXG65XOXy7I+beDn/rW1uvRIVAZlrQyON+r2LyN0Hph/e9SdCQmj
klaHcRoaGM991R0K+XZREZx61Rst9e/zrmXuAv+jIOTIM+b9SenDBqr6aeIjwhlTu3qqGT/QCgCT
WSbZj1mJt3Tg/4Tti4Uzhk6CZC4TOSsMUB5EbRLDseQ1nTXcgZP4NJeqsgP5mj72SVoc5CaZ9nVl
Gm8IQ2p3KbyWzNSBee2Z+veisM8Xcab+Npyz7qijNXTTaN0inOoMO6c19JshCf190VfqA86ycGmo
hbfXD4oob1iacDAdLoNU6+wnbqWprWfL9xItPmrmrWHcGnJ1QGqAEbgNtyTIjInL/7O1XJKzu6wM
aPXQC/O9oLDKF1tJ/dtuCsKfdli0u7KvtmYcRHVu1YLUxF7QAove/HuDdjMqoBF135OiYHo1izZ5
mCwIXweC6U6rw+/97JuP0mRYnm3l9j+TJMuBm8lKf4LDYGsGVuQDSM9ABkEvSfNzFXRmu4hbowol
L5SKb5WP2FeZH9oC6ky4eNw6K39H/haUQGiTYrcJ4GkJO6tIYPVq3pYtWz5ID2G97/TPZZXtpJ5M
/nsl/zWvJeGf+V6ZMjBvLIgT3+93SWUnsHwOkzZ7s/oj7mPXVv9LcLPpCJrIHqPobK8iKFNcJbEm
9r1w1H7bkfVMFW7joIq857mJ5e9nB7UahtjPAkxMyrNj3AfDUe+86/duy8RyL89MBJ0WxZYV+B7d
n/ug8b/NufxkyfbGu1eYGtqL6jrTKItzXB2Ajo8PAUHpe3WeP4V66VawzvXj+Eqkat3KJth1c/ar
m8d90DW7tFQ2Ip/IwZz9AHPlJMfSkMCN8QOynHdJUH0Yc+NhyLXXNBj3aCFvFU9Fuc8yDgozIcjx
C76OxAG+UKD/hFSLdZOCr57MLaEu0aUC78QDY+Hf4aX6/tvNUHoipGJjIjJTMtpYe6Oypt7IVqvc
B13S3vLajPd9BaDs+qlZvtY64jAexg0jlQDpvLKspVachTbZY97HXygPnfRY25cjeJ2kODhTpu4k
a3bzZguJL/LclFUpazCV5lzMuDatNmtWN1NbTab+NpU0nBZxjOFsSd7VflP/h1hOHsYAB4UUk4Lh
+x1WWjx3HPGMi7SPQfQ7dJ7S4GNdvl3fTdHRdNBIAflEpwM5ifdWrF6J03RQbY+m4EHBEQ/F81C8
xVXmKsoGIZXwIjKWQpbAQDZlsNWnq0dLI9QuGaAc3BWJslej9h7w3ltTSC+2M3xQ9OxFSXpzX7Tq
FznfGgoTHZ1z+6ssrW60tOVc2V7flm5qv2Xz0aktt++fSrSVw+E0TD+vb+8f4o/1aWUuexkw5EVI
av1+f30+YNTmqe1JchUhBFyD9gmKOXpBJUT/6aiZ/6zEPe/BMvLDx9aa5mNT+/GjGiYdKrXhl34a
EjjptOrZ5Ol66Mt4fs5CnxmKNPxcwNl0RCuhJs8cxg0ojfBoAPlbIEqAGdb1975yEOy2AtszuuqG
Cthx8FF7LY4643yA5N3rOyXyWYQyUPiQkEOnvIo3YaFVSp/mtlc52p1fN29MM/y4bkJ0g89NLH8/
izeNihRZZUW2p/uly+AC6eBO9z+048frdkRxzSHXQjTFNJcK3ns7QQedOTwD2JGseJeahnSs43w8
lI6U3l03JfxGYBjga+ADAXZ5byrW+laifGB7atk8ll12Q4J136fhyzyld/24Rft3ORZFdsNUIKNc
MH5APLWyZ0i1bERtjdvvpuTXRFVtV1gIR7mjPEhHpXXU+5k38UwnlbmGqkVeM08oBLtVzNRg2JTI
9mqpvOFYhBtO2xNUmcFPM1auMpWKxuxNCn+zqt/AnHFjlvt6a6RI5L1AzTPCS92F0dJ1g6gscrVR
Zoc8WRmfjTj8qTEpYqYwhkYSFMO0QK2sOcBE9FLl2kMxb0EuRYU9WgewZvBIhwN8rS6l9slYlYVJ
Gdq0XUt71NJ417SvzEzTIO1vKoMJ29zaydZGxBXcm3d2V25zVseglFJYFwtr+scppi+lYt+O6Ae6
rRZvMQ0JviWVM0AbzOyCo1hPUM61OTGjQEW/DMpXA4HnyZAbt5Gz2+s3R7go3q3oOy48D+ucDKjE
WEwWNX0U+8y7MJ5qdw5nf69bwydnjM2Ni6oKEiZQNzJTTQt7xQV7U1CpndVZGU4BFORHwwiD51Tt
lBcr05Tf0ey0+4Vc/nNbQZA+F6pauxBnRY8UGfm8faPUd2UX2Y92pA37OLKCuyqUu10pNYNb1nq3
Cyp5dNs6sXZhUw8PoTErp1GvA7fP2mZnOb7zpcpJBXnZpWxnpByu76fouy1amfQPoFq+wMw62hxk
ZpvYXtSjd1Xx6w+J9feOFVUg5oRpptPsWd/AgkDrV4yPezZqOYEz3mTVs9HYG5FI4FMX7SGwGksh
+4LbtJb9DqmS2OYFV7tDqN/6gf4EcPImTCLJVSxp4yQKHcuCs1vEFmijrgPtbEd6A8/jUhiTvvWR
9mpG5YcxyU7TrKLBkYV4dt+Va+kQxfpL6uQbgV4QetEo+J/95eiexcUk9xM5ginHG9vuvk+CD61h
bcwDiW4bIMKFjAfg+wXVwhC0c61wyj2/ydV7yVHr17HomGE3E/tOC0d9Y0+FSwKFqQGTZFR+7UUi
te91JaQPochPRgKCL9jSXRbkkmTm4EbAjAhYJVV7VtuiIpdM5afM/6RCzwHdXIX06FR8GeZ/uq0t
FDkQWnRM/9PBFdBKSk4hjxlBLo+zGx7mD6qU3ReZPbpajS5Am/jGQaLfcv1aizby3Ory97Oz4dR5
mDUSZfQxUz6iUvWlKynCXbch3EpowOEqBmtqrMnzcl+PowwMiKfP3S7xB8SIYleav2btqdNfuibe
T+NGKijyVipEDZBDLMrF69J91TYDmFLZ9oI4/sfplNdadmY39LeYhUW+hFDNDD66LZBdLX8/2z4j
i/QyoRnvDVH5QzPKu7xPwp2lmb+UmB6YX+ry8fpmCo/JwtC3TKwtRa/3FkueIZzNnt6x5Y9AkNtp
7/h2dNDCONvJ0MoeArKI/aT71UYEENxxiDoQWGeYYXnrrF53AMY1qAcCy+v78QghqTsqxiEfAdhu
OBPBxwOyb5GJUewmG1v5q5oe6zDHquHpxuBVWvJxkOqPbbo1SnBJpgKGm/IJc2p0LC7DjYTwRlkG
g+4pcyY/jf7sfLXztHFbveoXmvJwbw1m/WDnRD0ty2XAwopzRK8pOtqdjTOotfxYOeb44AybAzGi
TSDtB8kBXmnBub//zrQ0Knm2Wt0LBvtVquRbA655WO39Lci+4AgjObMA1xiRWubb3xvKUjkufTPX
PQ1BXYy4BmismiivREdL3dKiEh0i2CRo3lNjoYmxOkRzippgNmW6p0qeWud7jRlBW3+b1de/viY8
FCgmwr21QB9WF9O280ZHaN7wVOc1tDJXlR9n+S3RHwrpQyd9vW5M9K14mKAYBunkJTCzDJPCrJzU
8Ixg6HfSggw2og4Sp8r6DwhA3mb/M7XK1W1fNlVGsg0vHl/18gWx3Q1nLTwOC330Uvi79GjU5Hp7
qB3dG1Ib8Jo9Rfu0lKe72FIQ/+kN62EBkmw4NaFRZ0nGmLDEt6zOoJmlnQ21GDdeVvd+GhwS/RDp
9kObv4TxRmgQOFCoE4jpYLg1HRD5+/Nu8JLOk8Y2vFzNf+thucut/K6vlU+63X6fhvyjX6lbOsWi
A0Lqx8QZlJNYX51GpCimwck4jYz17qrMU9Rbzcr310+hIJRTS6MATgggvV2DQ3M/y4OhMnRGDp/K
PnLNLdUwQRzHAMONVNoZn7+gs1Oi2pqpn3odzBNTJrlSZO375ndvPfU5fabg6Ixfrq9JXUrnq/oa
7w0eiwuebpn7ev+1yqhrugxaVQ+h5PZ5HvvwPgoT86grEC4aJQVN0wREMcezvJt7s/lQ213zVBeT
uguT+FdplaOXMBtshjcFPWkSRd86lkMD3DyD0dAFT83E9/UfLfwQC+PKUlhTLkpdeh/nNDXxcUEV
u3FGKU1H12PDiOjKLD3gpZ5G7rQeElJl5OGtqtO9Wf48qdxUy3H76h+1pu+u9Bv3U7QiOvqQfQG7
YqprdX6bNMwCSY0MTyqjtxqN8lTeAo2IAsO5iVXQD8NRbqXG172kVmfX6aWb0MQBkAgcgj7buCqi
UgsYBYbgmR7XAJCswpCmSakf8Ij3giYwd8WU7jWp/RDG+WHotG9Sqj1GWXVQ8+hTN+cb/SrhSnEF
JGqEXG7q6kjPmaQMtYztoq33dT02B4lxL6/QleHGSKdqw+GJnA+vXHmpuCB/Ya8+XmnobZuWs0WJ
WkGEXjsOkwo2Y9w4IyKoACGD2U8qIJBQqis7yozAjB6zp2lmpAb6hXHmVfNkPqMzrcdLAVw7NvI0
ZW4UxtWx8eV475iZ7w5WKO0qOUuP6BmHN1ZiDbsE4Odeh3Pti1nX8YmqFLWwGj7gYkJxJ6gA12qQ
PX8t0tC/u359Rd8HaBs5EUkWRM6rbl4MpC9U0sb2nEo6hb756hvlbQDuNFa32gdbplbH0NJ8KUyy
ElxmVjB7Zuxnu0S8nBfS9M9/WBS5CZ6CLOWifDPlfQWUkdJKFxv3FRN/snXoWuNxDKSN7F0UX3nl
/WtpWfPZkwguY00ekU7ymvZ7nitu7/yw9XHPEIarNT/j9HB9YSLXdG5udepsPyyiXKcBk5oqnF2L
h7+9bkF4f/63oDX5LSDI3gpDLJTO22h8kyPdtdKt9ogIxwF35L/bti7+ZlVt180EJlhrRkJV+abr
85fYrh96iE1lu33V7epX6UtHpIYOaDk9FuoWqYB4oTh54iwoo3X5LYVRsbXV0aI06zzFlXUMnOBr
Ofy1UDXPLoYw/jWzfNGzAxIkoaaDY6IyC2tB4qg/dMW5obu/cQ6Fq0Ef50+ZT7uY1VWcsVRtqbO8
KPhcRN/K4HcabfQlhNeXqu0fFVXaJquzF4dWboY9HbRQejQKRkoMwCDxRzX9eP0EiiqIzBL8z9Aq
ZCRl1zJ7SDHbn+p91Yw72/Z3Tf9coeioTp+hOG07y20g7Jq2dJ6F94scw1gaXZyKlYvSUia3g8Bi
G33raxn3n1H82bjC4uXRE1isGFTstfcnwmjCUtFS1fQC+WsQhKMrlVW7Qwohdc2oAckLpZY1PWeF
dNejqzUCx7y+waLMlscHE9cQygHIWC3SL+XcQhvO8gZVRhVR7st/WknPPxetNbxIjtx9z+dgOMRT
07pR7M8bGYGwEsGFWJCMqFNdlDNTyvpqnJWWp4zmfVgkR/r2+9bvdopaf3Qs6ziF048yiH9qY3MH
APkUp/29nfVMUvf3WWf/vr4dy7ldJ91AaZw/1dUFU/X+ewxDMHd94ZveLHWBG4dt/xAUUebJcTO9
NKGjHwO1/A/N+z+qnowZ4XouoGMMSOcpQDfTU+FAgsysBNmid26c9y9zP8uHSS1uAqW7Dcf/AN9B
cwMcDehA+MD/j7Qv7Y1T6bb+RUhQQAFfgR48hnZsJ84XlDg5jFUUQwHFr7+LvHrvcdOokc/V0SM9
UiTvpoZde1h7reVcZeK5md5MKGx1/EdnvaPTStERp95R2Rs+aW2eAKbA9oz0aZ4HX6QzelxOUykN
GjmlYMJnWuaGhmoARsxa8XNK61c8AYVPar3dDale3oJosLwf7Fac5ND3N12eqmOdmSJQmqK7uqSn
61u/5jU//MBl8EPTXKNEYheUmd92FeQaeesL+vmJSWywMTfPKbLVZVZXtpYepyZ8M3hmfrRWfBvT
6nsMJpbrH7N2juFT0D73wHt5oXhQoo1ENYoHzQOvAWsFUPDqsaHxu8GH72YjtkBTa77yoz1yfm+c
zrM7bTQQ2U96CJH1x7jeKv+u7g+gnnhzgMZFQ+zcRK/MTNlQdI9E4fq0+kmNOiDW4fq6rb1roJ7A
8QQ9I+QTF+7QKkASmmQtMgZxU0FrZuTNsc410LBu4RtWPwfDHPgeTLVeTNWzqRsUswe0ns3xXSjU
AyfnK2rCGx+0YWbJOg7qt3ysG5gxLBXVVnZElrsz6dY7vbr/mAj52zOadQXONyfjxdhkGNGOjHj8
k5TVPSmtjV7e6pGeCTtmbrDLIb8EiUKCjAhxvMeCYjJ9kOWKFPgMN7m1MGdy/SCsrBteRRMVK+j+
oTM1/5oPoRpIYwxDzLE8K7+WfPBJj7xuC3i3ZWQR3OhJIfsyR42dpOxgTQfVo/HrbQTxK1sDtCuy
UhQZEbEvHS+j3CWtALjD0/sXULeBWD/dIvbbsLH0nXGCacVmAo5i5PHXpFP3bjG9XN+QlUAFo9IO
ImiES0BHLjxMDdVhYTBOo15Ue4jQ3fXt8DRyFvYmQN7u9BNY5DcM/Gy8WyunDp5gBqVQ+O0LcENm
YFi7hQRvxAb9Bpmf5WMU68FQcm+m3dGcxAZyeO2dnF0PKOJmxUT0nM4PXp0WutTcikYxI08W+SbS
9+SellNYOzR9ivUkve3KFHA1T2IwmRkRY8U+hurmLrVK/acsdHYDGNrWDq8dVXRLcRtwyaFtu7jg
pJG1IOjWRITeafHbCCFtM93C0K8uNoQbbQiHzBDwRYyQ5iYocToM9xuAx8xwqsOkly8Td16xC7d2
Z25cjbUzBdgryu5zOREzQudrrWpbyxFg2VFbss5vqRtmU/sG3OCO/5WH1P4YbmEDUL8VBaw8M4h5
/zW8WE1v8JDrEoVKPIh4hkIGvQ2aNPI+uHF4/dqs3UxMKuPm4yhhymrxibQlXa/kYEaW07hBizbm
wQbH0oYe0dr3ILN10HhGo/RiIQ1XDkbZVyQSSFhG07lxGQEfpdaG8G5bR3H2iosYHaUcAE5ndan5
xTnftRzt3hFgWxK1ykyASQBzuOl8q2X1BnJP0y8pdLMaZA3XF3LtrMws36g3A+J7Sb1TWMloFaOJ
vrq4q/Vh5wqAFcz8J0gPhwCCz99NTzN9WYLu9rrltS1EM2/Gczkoly89ArBbBVDuiRnpUj6nzLsr
JrbhddZuN7JsKPfOnJsQLz9fUp5BNSB1UzPi7RF8Rn6shTJ9u/4Za9s2E+eiSDrLByzfIcwpoETr
VRZqLEipfGNg7wzSxD7hlP9DwFV1LDHVGMYVGFGuW179OrgtnBcAtC/ecl61til0zYyMdux/CLcZ
X11ImYaCDFvUh6um/raK0CvAMPjCg5UTVcTRaiuKi+ohc9mxMNLbuMo3yi/rZrBPgOlApmd5BYzc
aauRNmiBNA+1upXxT9d4+Q+LBmJDRNvAWwAscH4kXI1nbZV7ZtRXzattDUcvi3/X0v2/mfnbrvgQ
Z02ozMZDQ82IQYk1rAiEhhSkpZEaplsqxGuvC3pl//+L/tYhP5hqjUJmukoAeshoTXykE9qROZW1
U60sAp2hGzGY41Zyv7ZVgGmBSQRVLMQf879/sCqkyqyR6Wj7T+X3Ia4fzZLtbNBLfX67PppZZEfU
SFhqV6YVKY3Vz0VmZaHNmPY2TIbcMjWHWksHDKgn8le4CuiCLpKk0dCZaaaJHaGqYfl9ZvX7Ns/a
oHbsUvpZklf3bFJqX/G6Ct02poEQ2hi0IC1EVKOAEyi64tiBL3E3JoYt/UHXy0Mrxyogld7euqD9
8nPaDf7kyOyWVvUpBzr4i543BQhs7PiYACO01zHUGKpK+qwQeAeoAbfV0Pe4NaFhYU9dHAxDRX08
gaXvDYMMhhR67hojxM8q/Yet6dp3RH1kp6WqvW/ViHYlKt7AWVvAkKIqZviFrZtf7Tgx/DxLs9Di
fXfT2FW21/t4K2Vfe0NxoVEcQR/bvmhiV3U2tlYH+IGne6FpYkoFcjGaAqy82FKxXbsJyNbRrwLc
GiDCxd0uc2/KSwfuo+q7e0CRIlHFCWio7C+8d6HcYm8Nqq09YchyUeQEzBzq3ItLIK0uaaVmmRES
rp+Oo/ZIQT5fvpnpof7XxOICeFkS931p4gkzjFAZ9pM3Gse5bXb9nq29YvO8OlJ2UJYConV+naeq
GDUuHTMCIcRrZ4jbqZkOlFkAHaSQJcR8mF8WW/CDleUDyy06i7CM8GNZlQRhJSSBqTAjRd1gcDO/
ibONIGPl9CHCmGvQoAiCDOHiTldjLLVqdM2Iut57Qjr9qzSZ2DGhWTtrMOhGwLj6RSj5okuBQO6C
a2vo2n6UPTBejpnvYmKHdb8R0qx+0AcL8y/44HcH6Nd5QwkLMo2fuO0dpZbeNRKyQZJ/Wj0EzyMC
J2AhAbzCqVj0TQuqEMcTBBgqj38mFC3gcRDf3BEX+Prpm+/JwvOilY2zByJgaM0soQ+gXhqaMo7N
aOjEHy02Ut+dzNRnpPlPlrDXuKy4s5iDPF8+MKNKCwKxVmS13auVFzuXcbTP3Y0M7K/g1vKLZmIb
tFhAN3wBSbfI1HQZHUjUjXrpK52pO0xg2TvXbWWUdbYd8krqvtdO5pOZtfLZ1kflm3iyIcvU5CB8
pk5tQogmaX4ztHrRNon7PbG78XvpjjQY89a9N0WD5oGrgdDbJEVgJLH4iqUs7tgEZ2FlrR0os06P
XR9jhADimGxPYovfxQVKqL4jMHripBY9QrKj+YJJofLOS+I0VMVx6uRNA+Ckm4RuGQLhe0jGMhzB
5qUFYxKHnLp3eVJbD3gwkMky0YQ6xjKeUvC1BZWmN3eG29snQP2Tf/BQujvby9t9kw/TPq8HFeq2
tF/FgJdR0joLgBJy/lGVk0EALyc+EVILLasdd2bslnuUj7KnMTPNWy8mTdj1+pag0tqlQnFvngAH
dRnQveengiWWmQkkmxHIY/3GeHLdB8Z/FMXz9WO+ZWbxPsWqnkZTwUxvNL5NnkzncYRjNZJ04z6t
PIQeoJgzgQDwcMh8zr8Hs5jcSTNBohzUaKpmh0oaR+Fi5qSaal/E9uH6h625PSgGgiccSnpQsF+8
g9DzzWqbmwTj0l042tljm+cbZdK1jtqs3Al6d4i74n1f2MCQWNvJujUilVH7OR69ZOdUlf5Sjs0Q
VoIWr5D6o6EuLPHcayq54YKoICcyDhlD4NOkWfPCa917wGRP9nJ9AdYWHCO5HirrCK3w3pwveDP1
ZjLkkxGlZnHIPOaGOpEPJG5GPxfsrms2qwVrSw4SNbA2AUw3TzifW3QZMH1ag9SWcvSJnV9pQYLP
fxPG56DFCBV5wCsXTydzvM7KoBIcaWOUVz+MxA0EuqWTdSuHLSLUNfgWtGf+NbaIP5qBjwodWwJp
AOhvaQo081pNYnyZTYCJV/re7jg/VrkSKGgByWXM0fD1D15bUrSw5sk5A7DL5SvUU0uwhFQmcC71
P9Lsv8hqi6Nh7ZwAfwQeZ8w+gtt/sWtTzYwRYuUEKUZ8VG4odOdY8RfVnDR9C5WxvqZoxSGRRmET
7B3nR6TqFch0SmZGgnQ7hMbPGNvZY+jygHbh0ZD9lxzcvBZlSYAm9YarW5s7hVn038EziWzeXmzo
2LUFzSrErWZdNAB6WXdd6h4InvYcVMtTW9i+UQigTl3tjYw29VMvOSDHGn02TyJc39n1pQCWDU0P
jCpfCCySVMp0woMa0eK2QaM7tuEGk19AoIYxONaIUYSpeMj0X9ftrjl8C9VjzN9ieB60C+c7YFSF
Z2mAMUU0l9QfMmYdOmWAK0fXMGDrdls0EvPxWUYdyBRA4mihFoXrdG6vZs7U8IkQ1LvsMIXeBkv0
oC92179qzQoQ62DoQrP3cvpNJYKRMWZ21KW/oKwUgOoqNKaNJ2V+opafAkXT+ZIQgLqXS+eIJkkB
cbSjNH9JxS5td+ARLfIhyEYw8ooudAFkuP5da7uFxqGOaQa48ItXEy9YNo5ej+/SkXhnNcrlqXmc
hvxNs8qN52zN13ywtexfAo6QK+TndlToBpiUsh1g6te/5u8NW64g2C/mEit4PJDbnR+GdnTqkrkT
6kIDp1867gz+CEyu7RNtkgISPfI96QU/TrE++UzRJMiG/LawHwbTAm/AADWGgNbMfoSGLaYaSR9b
AbKPpvYrZeSRDW2GLy1KkDvMBaIUkql2V/Rm0/mxgfgaTy59V7qT3kxpj5OoVJHt1Ujpd6FjCjph
ngpsS1W73qzJk+jz3k+IaAbfqeJHD95BSBEkyUHrDqWjyz8puP1PZMp+E7tJXlNu8J3dj2CoFxAw
dUtV3iFoKPxhqoY9Gafe9/B2HfU4Lzfu9Nrpx9A6YPkIRlAzX9wxlktvqMmIitSU2H5JxhIAIkS0
ZrpxA9aOIx4hiur1LDi/fCs0gWDNRnE+8jB09mSWUFbohzj/OSVJ8lw303+YNkBDBU8F/sM42jJV
xtiyrQwLYiKgt4DydOc2u2Foqo3MaO2rwPc4dzown3RRaEAMBUp6oDsiLcGwrmalD5gAOOiJvEeh
Prx+BVZtoTiJ0B5PEfzv+Q0wRwWmGZQvI613mwAlCHabGXFzmMoeRTgCMs3TdYNrZwOoL9BfG/iE
i/Q/741h5NZoA9Xnhk2rAZFAb3KQBV83M9/c85ttoN4PNBei4JnsfvFdhjZ2Q1liHKE0E+fGk+jP
pOjcqgnQ67Jzx7tsHGTYiMHeXTe8guuDZXQcUE/BD7hwkTYtayDgcxu15v5Q6VYw1JofNw5es7a7
ZxC6wc3QffBJeIHR81/a9HnCPFjGCUGxwJlLfcsnVTc1mQ/UivRG3Jh4XX2I0e0bzr7G9acV4DGz
PjMiE3R3AM9ZcqNiHDm1WIrWzmgOwSyCnifG3pu21J8vn7ozM96izJIxHdNLk7AAOi0751DbMQMT
rMFfx5STKMlIgTJw2WU3UyXUPw4f05eNbb08t/gFiKQRqWAW7TLyZXn9/8bdYvIsu1eMNQERiPEf
nyYsYEoF0AH2M9QMcjy+vbGXNPUf8y1O45VjDaAyphpsF4BNeznWUNU2qKIc8DVleHlK89d01H6A
vxHaU2An6bdy5JVvxhwmECQ4RCBrWro7reF2SYraw0xPHIr4wF2xH2Jt46rOx3FxVfFYQKZuzo0x
/Lm4qm7HMZHqSnZys/4G08qBZURZeUJ0FejTfmMb5z92zdgi5jaGwdKMrmMnWb1jpf0WaAOzfshU
ckvRs0tK1NR6Jebikd/23tag4Zp3AOwLiwkiHVR1lwo9o5WzSnSQA9LrvR2/EPfergGjPs50M116
I6ydnT1YW4Tzq0s8l6wJym14l+eN/lARhbiSKQm0XE659tDTKYj5M4jtjzooZcZkAzazcmhwPQCe
AiW7dQk6ahoUmbPRxQYC02x0EOzo8Ia9Xd/HNSMogs5RGyjh0L0+/yCR2Y3KMXFzAooqzIcXFzNw
CNuuG1lbtY9G5rfzw6rVLoO4vbLK06BkUBW/29FDAPae5QfqbnzP6rn4aGvhs3XlQXQtgy13qtHj
0ncaypOYO/cVuK1TqfadK3+SpA4TT0VaibbU/+1bF5GwA8itZ+W0PKk2CwpIRDTdvWgOSX208o07
eBlygJLdslwHei64Bssno8wAOCCDWYLJBdVT87FxgsHY23TDzGX6cGZm+WSw0qgMPPs4Iinxvbz2
O7KRoKweQoi+gaYf/fiLVDIjWsrSmmDNxh+dCb4i9xfRN7olKzYwTokpxLk7OJs5P4NmW1eYBCzL
U89F4IB5i0/PXvppTMEsqPmvkcVtAlRV14HCKE9V9Vhkv0dyW231ZNYOOGyg1AEqOkh0LfHmTQnu
3qIW2A6kP7b8XsW3XXLHkZlI+os6b51+1PRQT3fXz/XKg4nnEoEYuiYIb5eMAp0rsjZWoLBG7kHU
jWPdtMPPxhNhBmhvO20kPithCqzNgfSsIgNtqfPdQiW1ZaWDhQSj+9HgP6z81cPYsOh/2/xbmd/y
+L8cjw8GFzs3KrdHfzwvT6Cf3gnxs21vODQOr6/h2hlEddNG/3YOBOjCDxaemJuQfXGyx299+qZV
f9xuo2W3ZWLhfmiLaU2w/RWnqd0lngGu7psu+w/hzMwhgsRqJq1Cw/N8d0yqDIaspD5xt90bSg+F
e1eTbmO1VtwbXBvosMDpNE/VLM5Ar8UC+OG2gahrH5rWsehKDDr8hgjK9V1ZteOBdxk1RIwoL6P8
VBvqseIoi1pe43fK891MhjxRfqt9v25pZXMwJwQHB5AfRimX+FvT7lgeS7051bwIRf4zQymy42Rj
3VYKkJD4+mBmsXD1yImbdgM+yBBhmucomlUAEvZBYu4KJY8gSPWH2vTV51U8zg0vLpFqNGhsgEX9
VE5FMNBHZhGfk5v/sIgWdHhANThHYbPr+BBMOLWd0GrCdjX9eNtnw2EaX+Jmw5GvvHnQWcQALyp0
s7rLIoqAeLLpjQ7O3lCoG88uQ/Q2N8K7LROLmwpvasrMgwlo774DGPmboHL16aVC5WOunBIAYi4m
46aMSOaKtD6pvDw2LXskqt5b7lZQ/DdZWuQCZ3YW+16WBLU6vODQky7ULVqFv5veccDOwsz7wsmM
mwkU5IHZZc5O2UPsF7HjPnSW88fsdftUJ7p9BDN2/zIlReXnGgepS23lu4E6fzSRS8xqKztsdNHf
WRMrbxor+ZNL5BaTpT3TuraC1oQqRju6r1nfwxs51tdJz82DVjveEbya8fNU6eTBTdLy1TJ4FtDW
A9m+rVCRVwT65LLmgVPHsW80ehbkhvQC7k3VMaW82dcplGjbxLWOitXTnvf2GKC2mRwJ4CSh5HaF
KeUsfa7yor2ZGGTb0sGwXj0LotcAkjnPpXTaA8R15Le+5jKIKZW7JG08/Kunf0kxrnjnGgIjma6R
fPP0hKIfDV5X30JfCA2++f8muVXuqmyXVregnChuAfC3AdD1IBJSWfy2KGtAuDCn749Orvv2SLRD
VlA9cFSThYoTIMHLGohAaW0Jia3E9md7P/u8D9eRJjyfPI69r/M/PNlBucbXMVUkhpvU23p3VmIQ
5EJ/uWVwMy8qQonTGnqdx+JEWhJQdaq1b+aU+0As3eTevbGFEF25oSisoXEGFqUVkLTwLGgPWFZ1
yhsnzI3sMe+2IIfrJlCiBODFATh5sXpsKkFA4hTiNNRTv8+sXNt3PHfD635g5YUDJTVoa8CbierS
sjCQZoYmdYkpwKTt7DBzKmhZdlCAqGLtHinEhrW1EwGiD6BRgI0DC/jimyzc2AziKrAGnaWJHAvQ
THb6KWZ5AGnADRe3bgyQaxRxMGu2xOZbGTfbsinFidc3ZfliIwpJPDR168Zv3c0x+zmwWTo61AL/
19q8nR8Ou+aOCdRWYG0AkCSNJz/Rws59c+tTQr/W7C0BGWnPfl7fvbVTjwYbECOAzIMmblHWMdIB
QJ3Bq04WB/9Cf9NI5seWFnTjMRsPjDbBdXsrUQpqc1CDn9+/mfb7/CNVTJzJUDE/tVOy09T9CAp+
stWc3jCyhHt1SdNJbYSRtNXvrCS/GTTjoY6nz2PyAJL492OWxAhG3Y0V6Lurk1O99cWXdhr9GtnR
FmOgNcdUy5OBjAWxPerkM2ngYtHSJNHwvFQnZk3OMbagqlij5h/wGqT+tjlqh8nOtJCAZRXdrTrz
QZXA/DGjxm1Hm+6Udyw7mp3M7hmY2wKZ6tPdCMbU3QTqjaeOmXkwCtMKMqWj2g4pypAkXRlUUPB4
GTvbO/BsmHxS13gCavFTdNmfXvL8MIye3Gm6y8KkdpOg8ewagCjQHQmF0i6Kny4oRAkPDORivkGG
kxV3yue8cf2W9enGqPoKIdMM7QORIzD3qFos/Z0oEpYYpcNPwN0B7sWy9CBUBprojAKlO8ZqeDSK
yt3VUn/L+4KBgZue9DQvw1m81jc4126Ay0lDxt2vumUVoSmTPNQwCnrXJ/LFKautgs4Kt8b5b15k
bQZhrW0wm5+A9jlwqX3zuvQuro1vnpbtG7MPeKN8zxqPwMnc5zFgZtNWzLv2THxctuXp8uKihRoG
P+nTm6bdmhDn/vydR1ICXkbkW5eQXOq5rBMIjU5VzUN7ehDsSdqfH03Dn/5gZLGQlVSuC5QIP7Hh
Ry5vQMK1k/W9lVZ7oIs2PmgFE3JubLFkrsd04oFi8WSpH612BxaeoNBe+TjHSS+V90W3q31r/dOD
uRdzR3myv76gqzsGJDbeXLAvYujp3B9MU+Va0qXwb85L0b95zkaCsvbuoXOBDiqGjdEfXjwKXlom
oC7B3xful366i0E6l1ev0IAYe7axlGvvD/Dy6E8hcgfr1GIlLUlMbhV4f5y5bFsl4ag/J8Ntq96r
7sjsHxsLt9JYwHAT+B1BT4oxwaUnraesAGYWG1fGXe/TQZA+yKENdsRvgy7DCABBamPYZOI83Y+m
24YIFQeIqo8UwwtaefQ01/DBRJDt3YGltxRig/vCdssAaPQy0FJhpb7Ua/HcCnv4alC8cnnuOY8t
WPmf9LZ+xmRJAZKc7petSvnMysx55hRyJUirx5vRyJwgs1teg87XrUKZeMN7k+VdwPU6PigaQ8C7
6yu/ERN/ZmRoPw8dQQyAUWRociAsRZXs/GihB007osn6BFMBBncVf2m9l9iqNvb98gjj7ALagzkz
7AXoB8/tVBner4qW2ckq/0kY873k05n8uYHFGR4dRRsv4dlJZd+o+KdvmkDfAhauzALPRsDggEFg
wKOWyAaVq1RotZYiAOiRmaAhVRxr+pDzGxm/MKSlHTRTvR8y/SPpb837w7NjKvdF0244hDlqOg8Q
ZgQ4hFpwWV1EkItbNLglnzoQ/pyGlO/rTvcLqB249k9p7aRzonpUVk/Xb9LsTi8souuIjiMYYFG1
Pd8/WQF/3Q4mLOq37oS+i98P4ID6/mkr6DZaOv7DwBBmE8+t6FasF8g7ECMOJtDcd17+1RmOTNYb
gf6lF4J25wc7i9DbMDW357NSWan9QHkm0LwT8aqQehkCnh+k2ohULv3rublFEkPcZCReAnO6+Z3l
UZweFHsDAWxuqo1rdhkJzyPFyNcp8CiXeGajazKN8xFY44TuZWE/geH2qFVbJIyXHwQz6AxjiBlo
bbjx830Sua1PU9EZkIfgx5h1B60Rvw3QPA/g2KtbuXHcV78KlI/orwM0fJHYTmJUTEGjKGJaf2tn
se9y3df19+uH7/JQIP8GCQxGpuGgLi63bdbg00hxeZp0vAPY/6l1mhIvw/Q+xPYdn6avbrr18l5e
K9gEtfS8VzMAfXHg07T3MFtQ6pHOROpPBYMksvPbrIdjYxZb6culD4axmXURVQgwaCxvFxSJVKIa
qUd8fI3ZGwMK7PoKru3TRwOLa1VlhiumDAZcdRhmHW4NNOBbgnTrRhBdOhZoutCtPz97xM3ZRDtP
j5TFw3rqgkl7strwP3wJ+gVQZ0Dl9gJXYjukNkHMq0dpllEfzH70ANQA5mFBbrFxuFd3ZY6+gBmF
0spyhAM9C5JMtYtjp4uvaV59tY1y65X/q+B17r6x9QDjoSoEVMdF+8PUh6EAsye+h+YJeFPg5FL9
vq7bFw3UFY4xWUHStH8wZCH8NM2OPa2O6Jj4LfpxtBa766u79skzlhlIAbh6bOL5FoJ40+llbBtR
bqbs6I42C2vhbFEgreRaM287XCFKHejILGsPqWbnSWpmepRBldv4ymlxSAHLJY8kq+5nAITdxWFf
jkE1femHjTb0mosEJAkSuiBIAdXLwkWi+FyJ0pimqBghruKjW90EtlbI1xHued8Tnd/Ypuo3Xpo1
fwI2WWOe3tJBH7cot3BUm1tp4AYOHKQLGAOYHuwWMW/V2fIWIb7cYM9aswcKBh1ZA7CRiHnPdzJT
YFBsklaPWoMeWOceW35T0n0eHz9/Yj7aWVx6hTk0u1L1/F3x96lojqBVfr1uYm3DACLF1bZmYoJl
bFcXMZ08Q02AQFYHO80fbD0GXXI/PpTEvsNAdLHxVq+u3QeD879/qP+VqZGnrg6DvP1u97fgbQ+F
eu6tzzeK4ahQ6kOLdQbHLoeLM5FliT3NZ2IQAUYVBQaz8+LX9dVb8cofjSwJh4Dya5w8hZFqMEZM
bVs7wRyJWbEtGOW6oVmt0AGQCSC481XL6RgXbH7EvO7Yar/j7q4Znq9/y8rGIHwCewrCKNAULw91
ZUBBRtPIhOGhh6b9DoaWIrWBJny6bmblSwDQnEt8gPPN3vD8S1qIS6iWWlNkQmwvY8NDN8a7utkS
X18zAx0vPGN/Zb2XxFlU84okdXPkBCLda00fMZDHAjq/cUNXzcDpUDBbYd2Wk3tqcFDQlgMWrScH
pfX7QnTfwY++Aa1Yc+rUwsgtkA8gLkFF5HzVQJpTNJQnuDWeF/sx0VRgltkNMux90ZqdD1rCI0+M
GyomyN1X7w3xWl/mydfrm7fiLfAzsHtoHGH2culoR5oqlFPyKSpBETaU6aNms1eZ029mnCIHU9+v
m1sB6mCUHgzheMZBXHFBe9UDnBwD/D1F9pCT/SSM/LdsvP6YoesXpvXY75Q3lQEUQsvvjcQ4YRVb
A5oyDoakrv+UtduByB/9cjgU8LAuNiABObCuzb9kZkdtwE2jYg9TEUXg5NF1SyvYA3w0dOL/4qbn
kZ3zvVY22sBtaU8RoZV8SJPiW6GNkAWZCpkeSgpcFLRR6a3eWG3QYVg3lJqzJb60EqugdYHgDNhJ
MP8uZ+ugJC4cJo0pGtt0Z7ri1JlbckurK/rBxPwTPjwEfMg5b02IOCO49OkIMXctbJIC9NFbhcyV
FGfGvmNQCDCYmfvn3JKXI+rqSaYioxQogf3ISn1XG19ZkmA4+snoT9c3cMUcNhAbh+FkHc/D/O8f
P8xsMZrNO8RcdXtoSIMB3j703Gdi9yAaqYOeJOF1iyu7hVAaSHBjZp5AUHVusegFhBds0EXy6XeB
skFmbtWdVy3MxIqIXpEpLoFEBgfbocsrJ5rKt1b744nPR1SzLsf//v3FYRC1NGjqcfAru30w6LsW
9CyQbxXq04gRJNSzsiPgUMaMgDlfqTqWhFsu2Dv1zv2WMnJ0Yvnz+masPAlnJhanLVdEh4SgBoo6
z3mr+2Kf8F6hLzMeP20HzghEGfgfWozLmjLFaDRvexvHTKC6m9dB2tyb/fNnjYCTF2hSil403O/S
7U0UekTgkzeiFnBPlKh2FSkOSUo3tuXyXYEZMCJB+hNQNeAVz7fFRTG4agyME6sRqk7anjonZtx3
xYHoL9c/6NLrnFtaHLS0o3pRNbCkjV+9+pYRzLVmp6r8fK3t3M7CiQuaa6wqPRIZdAgs84usS190
mEzhEJyAqsbu85+FcGd2b0DgXcA6XA+AnhIc1hHk3qHdkUJH6qF3DJ9MG+HbpSNAt+RfQ0vcYqVE
6eqzodglu1H+aFCGvf4pa2cB5ZR5/Hamn1yGOgMAQ5imwkyLgIrTZBW5T/Lhl+iKfdYXv8g0fL9u
b+WLZtzDX5iKiZGaxcuu1WDskcY4Rs7g/C4pu5HOFhnCpUuYiRAQuSP9x8u+NBFbqjWkWaEElfxy
U45qa9gXh+ufsRI2gLoE6T74X+awd+naytKMS9kjsRLiQdlqX6CLonMKHeabRD4k1W3ZsxtRfdpx
z4QpoNHDZA5oOd3FOUc31E1HgqyhLbwgnfr3obZ2Ord+YJxwIzBaW0WQ82HkCGWwS0YJqN8wQ5cV
Ym3vyPs/g/Gopa/XF3HlLGCH/jUxe48PT3cOBi8UK2qE2Z0WFoN6aNtio2OzagKlKNQ/0U+44Dqv
NWbUhZYhpM17aMdW3SPRhw0b83t/XvfCpoCbB7IISBdw6M4/A2A7cxpbfIY2eGDyLb+w2g0o63+U
mJ0Ct0zvZ2294Rjmv7mwiYr4TAWIRgmB0Oq5TYFWMWlsrYugzA3VTGh05Ebl80491jl5dJOa+oVh
+SDb2GjjriwoBm+AokZGiQnfi2bnmDZVKrmE6wPGMAXd2lbhbiUNAcOniZYqJkUACl5Gw5Wuoail
pTIygcmT1V5v6YOuHZsOc1rT0ejSENz5h8Sd9t641ctdW1Y4QoqCIXK/Jd5ZmcB4ek4po4kCvzJj
O8v687kNtg0fCJ48MC5csI1DJRn60wVy5Jq5+w6n0pD0xkzccCo3DsmKb0eDC1kUeHXR0F/mjwlg
qgMDP1I0tE+znkMhfiYaov842Wfi7fpdXnEXoLFAJRL17BkuvvDrlsWoxTtsGkmdIx27KmB59Ru8
HRuOd80OhugAyMGFm6Uszw/+UGSs520rI6nKaEyyU1w3T4671eNau18g0Cc2uA4NpN7Lz6my0hiy
WEY6j6r8H6v/lpg3hrwXduDmPxy+v75683VdXmfsESooiPiBeFxGZJrZcECRJfSEc5+n4LR9ZxNK
Clvx2ArIZOaz/tfQfL0/uFxvmEkI29kQezShRGvx8X6a4qNJxUttSl9Pui9WUe0ZsDuBVf7Oge3F
JgTXP3elwIKfAXaeWeFuxgXMJ/fDz2h14U6dDi/CCWYgu+5hyDjyez1obIp2Thd2jH3T9eK+7Tl0
3vT2mLnm8/UfsbrmuITI5IAyvYh8xGB4TSVznFhp+aw8uv3JcTCctIVl/Xv0LzYXNEG4HWCyv4hH
elDDjVqMq2EPDoYu+V2lxmcB5cy2AKODrmjIcivM+De3S36NoDirbOYgluRBo7vvmCgISTU+Sjd5
dIziIMzyi8OMXatvwSfWrtZM0zu37jDqvHzHJE9QjMmwICU9VvX/kHZlzW3jSvcXsYr78kpSkmUr
tmzGcTwvqCST4b6CG/Drv0N/904kiCWUfOdhaqpcwxa2RqP79DmHHAgKN5clilfuD9ANIL1kYavj
Ul5+xMnKc9BxEqvK2bHO06BFwI4SwvV1XTm6i6Q6LhA0rCy84ucW0C8eN2o7zeiVNAIHkFrWPvfs
l2F9TdSfhD24bXTd4OqQTgwKd3Hc1B4UJBDStspBobrvyjSJVvw4oiQ0uwKLhsBPZOWN9d6tnVYd
j0aXfVe4t+15DzI4YP7zmqJp2Uokj92Vo3Fq8CP4PVkk00zzPu20EbItaDCft4B/gsIkUm/v/VrC
v38H9hEJnNiZ6xwdKwXs5K73RWXufZeA7NrrttcXSDYc/XxHdNqkV9XER2gL5/6gP9rd12p8n53N
dTMr5wdVXBv4lSWhD4D8uZkaXDgA7g7z0YR+OdVnv0DGi0ru2bXNhvS3tWihWDboJs6N2Cb7z2ar
gDym+Utd354cQJMmaqYg+V2B3ldubyluUk9H2wJNjJkGsc383HlROVQ3Bslo1qYMZF+IT4CdA7/q
cpZPNsAEMkTTBh/HceDvTQ56xgOIHq6vypo7ODEhNgOjJIrmbXecjpymOwAb5x6Yi6CrH4rmYNsp
+sok22Btt50aFEKHrjI1mnMYtMcfZfEwpYe6fS80SRy+PnOoC4DICok1UaIUenJmxVFyPypoHmAV
iojJ0tUqa2lcnT2UePHGADb0oluhbFJofMTddGw7dXrIx7H94oFeJQDVZPXgzCBqKAd1vHMo8+6S
nFkSR7Q2SsQJUOuGhh4Alstcn+wPWgMXhBKMetTqdwZdW82LPJQwr++Qtbf8QlcA7oIF/XPBhOOS
iZGGDxreoXex1fogP62GAyt+MQjc1fYP0618J5UleVeejThjSEsiNl/h921Ncx5cA4CjQXsHA8+m
gRxqoz94VUg6LVgAmdeHuTaXaLtXwS2Ef1+83GojYXahc/XYAwAawJEUj7Ntjk+8URTJjH68k4SQ
Z0GCoMUF8GyAB5ffcrpuCqpM6owUjDuyLaVPqfqMp/62BpOxBY5SjQdogfGNifodWm4Udeuo97YC
NrFNBZYeU/vZTBDD/qUOKPPn+7aVST9qa/saHUaYj0W48+KN6TYeqzoDmAJu7kjvBDXRngwQdSEe
Bjr+YKY7m4aoqgKg+8My93n7nJMiMGd4dOMZwmR2m4RNISNZX9GU9cBNh+OMF/AKAS91KpK7haou
4blZHrzU9dEdryrTc1n/VKrsGY14Ldr3Sucwg7qk/smTEtWc0W94tyOGdz+Au0zp4o2bPU1D9uxS
LYjpJPE968uL6VsSyGiaEh97NK/IWGlY3hZd7m7iM/6o9i+8bbcaotbGxeOPbLz5n9LamtWhNO6b
6pjMoCwuKrAJdpuusAPLmQEAJz5XMKrs+ea9jvIT4r8lJYMCynKLnuw/0rkTOPhcVLsoJPxYrceH
uDLajV0xWS545RjjIQOMATIDSFmIT5ksHhWro1iyRqHNIacl287ZyO4tNtIAxEX0q5sPzUuneMr+
+iBXLX8g3PHcRup22eMng7T03NIylMSOk6uHg61CPuGRsseqi7cT4Ka8k5zqi4ttaa4C5RN2Jnrl
sfnP7TGumJOaa8g51RbaTYc88VF4GwKLk/QOgHtZl+6FwxLsic4f7Fl08qb+OC28ymj78ys1+VLg
YSwZ2EV8vRhasml4COL4ifj0wtWBM53m4ai1ox1QO3YfkLg2fFdJX/UR7fuAEstqMCuDM/D0hD4P
HkKYU2HxqG0UIAvg3dHhCUS32+KlargWGB7Rvl/fJivLtrB0QQEFYSmkkIWw1C1tVN/SCpaI/aOi
9hOaePdkKjZjMchIYldGZQKegQIZLmbUY4VRVSnXnLi12mNpPtcDuqv3qvP1+nAkJsS3CRBNDoiU
YEJT7mkc+632OMkQZ6s2QKwJHk/kjHGNne/0EqnTJG1Jc6QpeCFHqxxxOxfFY0m4c/veQ24ayDZ0
nmLWxNUpSYPHqp11R28srdKve20GaX2ro7EbMWPdJ8WdPfBUUke4TMB8uMWlHwPpY+9CfRRs50Nq
xE0HaMl9z44NeWicJ0d7pfWTidxa/z1Pn0i7L2VsRyZm7iwwWOzqCAsAEcNuFN9IfCgmpuh1d0Sn
YL7PFIcHoNRQJKHOZURnaWig+NCWxQm76ABqnXKeJ5vXx3jovxaa/jbqWgAW6pAUeYjqCghthybU
WosFXqJKXhyXu0f/4DBGjhfoABy8892jkdHJZ3UqIRo1hrkaA/Wq+v0g2TiXM3lmRTwHplHW4CGA
KJRXqa8TXrWEyzrllx96vljnJoRjkFg22j4mrTzaJfjnXwZQ3gOfvDOHL0P8V5McnZsLQlgqgBIQ
nuItCEI4IQ3aZbVpG0peHmct7HTH54nsPXPp6s8tLLN6cmeW+jiiNFiWR8gvb+cCm6JM7prM2Wk2
OTBWvlx3ViuLBIrEpY8BVXbEvILvTdLBhg4VK499DQYTIw9yTZZKXeZEWCRAjxHrQJMHzU/i5aWS
2p2yecaIcvIwe+n3mJcHYg1hXqoPSo+ua7vYmdpwn2jKRuNzMLcQqbJ7ScR1EYxg6U5/hjCxhlNR
r4YM4ZFbYx6k6fwU12xD637noPEFyIbfacffr8/uZavUh1EL15sDhqcLZHCdmNRV6FiCbhcqlF5x
l9D0gKa/badnDyD83FgjGFQT5mugfTIoD/I5QyY5A4WFGqhdvmmBZ5P4npXTr4GWCTRP4FVFM5Nw
+ofBozbX1eIInWPfbI9oqgshfiyxsnI0YWXh/wELGWgFhY3VO7UyMccpjlV6YC66KZ+S7CWpwDTc
5X4/vXQ3S4YvU43gCByCC05NLIgAZKPwcszKY1c9OSMFpeoWXCV+mnzpFi7FRsWzI7+7vr6rU4lz
o6LFF/g8Ee6pKDUfsx7uwGjvhmLDNDB9EslbRmJDRFjEdTGUvY1xJYuYPTRSWfpXymU8ICtWUJBd
FGwBtVhed+dux+VIsNilUx3j6m1u3/LyNddfb56sMxPLTzjxbP3Cb6t2MJHoB9DY35nWDyUbJN7m
MpYEKPNkHEJIXo96pqGFqTr22luvljujBKl0woI4l3Q2fLh6wa2dWVr8zclwzNQ2eF5Z1dHmQ5Dn
fztF6TdW4pNkCynLjVP8dFo80iszcKd2V9mFb5e7aiIBr5/A+RsUuPPVg1py31YOLQdVZP0OEsVg
Gh3f8/I7lkPMUW/9mf4uqr0O7Ze0/woWiS33Nmir9T39N4PmUpW/FZShkbbC2zFsHS2MwR4GXbCd
a/2tjt9yUP/k2QtTf854n/S1jprGq5d8UTXZzbVyleAo4AwuZQDUNoT1TcdZJ0VZNUuVwdbrDbUy
yXFbt7B02+mI4S9KuLUFQSPbypujrs0QnAKKzttc36Mrl8TyLP/XgjAG1baG2dRhASyBD3h2+THZ
4Xr07WarKNPGG35+wh56gaHugAcJZKfON5GWq4Wi6noN9EcZNHEB+vSjam+biYS68hDfDAwFWzZc
P/BAyP5DylaIlyw8TMx+IvVx5saDSd+LUsZ6vrpESPujYwyk9QBsnQ+oZ2oPPo8am8D6bhY/61wS
r6ycbwvdbstjBDxiF/lWoxg4hMN1LBB63urhJdW/FS2SSbIOfZkdYWGgt5elOdGaI9HKTeoMu3Z4
IC4a2mVuBPMheBGMB0T0WA7cxo4QlWhlanhxjfGAcnzblDwEl+F+pK7kNl727TUzwr6ueFO6Kci1
jgrZuQ2EwKqwz/gnjGAMSySJqxB74Hztlz4wlZpec3SrLhw9tO/3/a7L0u31M7NMvTgWVOTRKKhD
bQxUNOdmQCpJXDNP2yOxGz8fntwENIP3HQM5s+wpv7YLLFhBvyCyZxe9c45NjJxYRXtkLjR9dTA/
VihiZKO3B1mEJD5dOznogUGgbIGl4QJiz+ysHc04b49u/6rCv1vGJ+bt1ICw1XgCLThOshYYfiV0
xwctezehy9P+bozd7StkoUt5wZ8uzSHCRmjJyMqYJe0xNpBE7yf1Li1ICF4zJLNRP+DJ1+v2VpfJ
gdwIUn6IX8Rsr2InhVqPVQv5pl+V+ktTa7xmf2rxr+tmLi4HNCgt0ge6hiQqYNbCIWp7QJks0MQe
ueYenErzIWRGSRFNZNglhfKQGa4kmkGdUdzssImYDAkJMAajGiDEZYU7MN5gfEc9Q8Ok1tlaUFMw
d9a2U+7aMbY3SlHFQTKQak+YA/oi1tVvbknGhymbQOMzcO8esm7p1ixjHo4IW4IqR6eI4RXZFvyI
PTAcI/7qjYE9V05o0uItjycoDiW2guYLd4TIqGJAICPTo7Fx4g3ltEczcDdt0KXX3rstnioOUXR/
mJkGto7R9nmfVAekY5WNnqbDY5+VznuBq26TQcyT9b0eJNiATb6loA+hbu93RVTPB23KX7ra2b8l
G57Ye9dpg+JF2SvF9Gwr+j4d9WIDeXe+afgI6IemNr4D/Fgw6FYZpGpT+ByeJMwT/N55BolRCoRU
4BYQY53pAPr7hqm+ruNRnZQ19dGrZewyNNUHI59eDUXpQ6U1AHbxaLOlIx8wolgP0r6zghZYwJ2e
xV/zitvbVOEuukkpFKAGMgWqFv92+mIOW1YVG6XuK78pDQWVx4T4fUq6rTKCy12f8QdrULKQJqz2
mdEZftOAVm22ge6pVe83OJsqvy2ZuUU3HNSzXDPZTxmCjy4mZmjkhu6jZQFitoXGds1UdFvVZImf
6KkezFaSBuoINQ6lTS2QA/Dirhk48Q0LI8xsRH65XRRhhZ/83XKs5H4oR2h2Dt6whTif8gSYGV4X
xOXANaVZ4iupPe+o13cbdbbHB48mDY6WbfhZxs27jHV0g9wk0DF1kaVH2hq/2Gyp7yjP9/s2g9RP
MkHScsYrURIGXmLEcCjgKB2k+XHeL3J0YwvtJX2286PD2r3bP+ioJ8SHtE4DUI2odbWl3Xere52y
Qzk82LMs+XrhqRcEoQFAANB3kJUQCypIZ1TzSPXySJzjYKT+iObx657mwqGdW/jg/Dp5W8xu3Re9
gVxFrN8n4NVsk8RPVSOsIXh13dJFYCBYElw1ZcY4GynGkigczRz2xrRqPE1koKrVAaGBDEzhSOVe
6LiqeMLmSoxsQAZAg17/6OaXWv17kDWTrq4MypNw0q69IHfOQwOTxJRy8MUfhzjKqkeMXbIwH5wy
Z8EH/h8NzDdoxoNTBiLk3AJHIxwZIY1yTGh3sObWhzT4czO+U8s+WJblZ7Xy3NjGg5M9Ns4OFK67
nvQvrN2pKnTKUNNAwOeXdgbnQ76UnRdmFLR2eDZWCXSlm9TnLA8nsBOAatR35/eh/HvSVH8y54Dj
ZqvumzHeDG7hg9svzh/jycLdWvgm+RqjBk3aJz2xfJPuUpCGNqb1os1Ucvouwq9lBhZkjwt0NaRd
9fMZqFiBPFk2V0fa/G30fQC064bwnzGaP6WSfmu789SWsJ5OH7fwShOyEsNBH1SfwRuzTLaml1fs
2YCEaz1RTKhM1TBCrTeniKgjSQKubcrTQSxn4+Qwq72W4obF99HH6Q/pD2/+evsZPjUgBMRFNdvd
wLAnB4cETd+gCqmGVPl53cqlguf5wn8gFk7G0XrlAEIAwI2zTjU3uamAHxjHAbeqa2xcm44+8gLQ
/3PUEmlMxYKkLC7oGrDhDfDQP9q8/KUl7neQQMtWcHWbLPQSQCSAVVGE/Jdm4zaOhwmIySMvnxvj
vdNvzcItg4frQpIR/HAX0XlZ82QwwawF3gAklEjjm17va7UMGrq6V0BQgFsFz2cU68/3St+aQ+4o
WXVM3WTTzHvDriQhpb7mipHh+NeEcH7pEOMJMqTVEc8ZO6SdzfYuNU2/01EBAmV0sjNAfzZVShb0
vJm+QGy4vLPYREM966DszDLX51ryl5MD+MwtNBu2NAH5ZRGDJigFGxhr53SDsNXeOBMQoLNLWOhM
5uB7Lvwa0Zz8Mwf4ZERCjDxD5imFdeDgkVqe6NNAb32kL4uPjn5keT8S+cIBc8a8mHMAdY+Z9aNn
uW/Xe1UvJAuzvvT/GhHLZSM4SikqZKhPaLmGnCAUhmJzlBi5LKt+DAVZ8qUcgdeg0J1Q5fXUMqqU
x5zUD2lJwtzkG25kL2WrhdZcbKAYe58T1Ql0Pm8SG+8As95c9ySrxxVc8P/9DcImd4yhH0gDlayi
fbKTDCnz1wmV5etGVqfTQxvQokpuoNXu/CSRGPASZlfV0SJ43eA2NKybxciXuTwxITh2s8h1JR+7
6qgiuJ9Bg0mcexxeyUBWZ+vEipCJAp/I2DcjBgLdwgBCacGYepDz3l6frlWvcGJF2OIe73oIfdcV
WLHecg/QC/Peq7/mieQulJgRixmVW8KlQLn8CDaOx7nWfR5nvqn/nA0JfkCy/CJAAjtfaScT4+kM
gtlKkWFXfl2fMsnCWIIjTQlwGbTBWDqt2Yy5dZeBGL7MXAnXx7oZCNAC1YTEtNh5U8LMQnlZAWH6
hfMYkpVf0aF8fSjry/LHxjKbJ1e7nU+9QXhbHUfd9rP+i6I4QVywjTnJ6kzr6/LHknAs096OG5Zg
NIS/Z6ry1nO8Oa8PRmZiGezJYGLH65gywETN+ISiX/PS144kCF6Ow8UzwPszDOEZUGnMK0wbNqDZ
+xp3R8OZNrP5jqzHmJqBlyWBMUlg72trBPoiE30jAORetHSTCpwfuY4dnWs7Uhe+nj561SYuZPR1
63ZQjUBXHop+4uu28abYsysX4TDSPMNQojw/QjL20KQSFMraOi1MOf81JMxhayr9YDU2PLR66Bwa
VEzWyLh2dE4siM9o0qnoq9BhoXd+qfqb0T50o2QjLD9S3AinJoS7TE+1skF2C/u53o4lQuDWO1C8
cQflHfwJQTv8ffvmXhD1yHYu4B1X2NwcL9LRQbLvOI5vFkSpzUrSYLr2vEOgg/ZSNGSi90y4bryx
V8CmU9bHSgNxjrUbkx/JmIeD97OCxsH1waxOHkhKlgc1iB7EhCqeqi33ars8Qg0+JEYcFM2xqn4y
NO4q0520m3t1O0AvEggv1CfQnXnuGMwBwm6p5ZXHOmV+Hb+oSuXXMj52mRFhV+up6ynorAUMgXWv
40gfC2YFGkTDr0/dmgNCDA8WXhMtNhc8bUSvIQlilNWxYNk2R5aw/htQKyAeaiixlwG1qg3LicTo
qms4MSpsPrAmdp0+5ih5e8eElSGLwwYEFpYhw7uuTiI4H9GMiEaVi27TzvNGMi4bo9ceLYrEwi4d
JN5ndSxgKkAyygNRl+jmZrOv+0YFdKzCm5V4h67t/bR8ct2v1xdq1csBjAsANjJSjlgVV2NG0Bg5
lMem1Q6zyb4qLpPEOquzBWg3CmJgk7igTwU/RWrWCkBGo/dTzb5NULjp366PYm27AYgJYligFsGi
J8Q6SqIWthvjvmO9urfpBEC9F3raN2b9U0+vSftoDdknNtupSeP8tCKPp/QZmniOadwetLYLSyTY
Z1e77+bs9fro1iYQFyvKLNgM6P1cRn8aMYDrboRyLULsFGn59odBDV+5GQ6J1wLQUKjmQ6gMp1Yw
4hqU2bTGFLqkflYbex+7aIq6PpALhlMIJeLKhicF1h9QeDF/MCse84wp7b+0k/akN/GWkfirZlS7
Iv9RxqDuzY6Ft7zEtXtF+WYZ76hygLodvGWSH7JsiNN7cfkhwIEgXQJ6bhClLVN+MqVFSmttdtzh
C2m951L1fvQVGfw8JaY/5NkO7D/72TTvyizeOa3600iA1be4PUgCW3HffvwMFCAN3IvQ9RSxhy71
WqQP8TO0eNwCZbwbqZmEPZte5yZB2jRHJssFwZpvcFcGtvh4Y5zPAVogTTAMg1rKW4QLzucgBgEL
1PGG7gtHOXsHVpny3qEVRGdBBuCkZKfYyjeoxLtfGkbvSWb91RnjbzPu/tbm4XWMkU1NPRKpbgpx
Gr1UHwmIrbcdSgMbiHq8AJ2vh+AAqFCg4iEYr/eJBR7/ed7WDr83PP4ITxE4lITFkCLvMle7we6X
/+h99Gg+tLyu/bRxfkPA72CNWhZCOy0L3Djd8sbapagvjjnYl2kbb9VM3Xs6Trk6RKXuJIECeFOs
DXl4fdsIB/FDew7UFjglqK8CliqckQQltUlpCI0Mtu3sL0Cn9DLmTMEff5gAzwqYE9HPiSKOsDHj
UvF4a1R9xOZQHYJeRvQk+75wR7oZm9IYRBORYQQFGAoGyTPg8vtAkiL7jozGh4KWEF9kPUbFMpNG
2lYxxhClmpvXYDGw9OGBs/cyKONODOW8doSB+a0nYNzq/FGWsbtcZ9gA6gVXPDwV2BzPT4Y5IZ+m
JzGNpmoHYYhC300y2LFwv2OdYQKC0qCnQsfzRYDkxTMZTQUmaje0+1CNQ65schkKcHU1TqwIq13q
s9ENptJFpfk9M568cnPrgUB/B9w4ICgYymX7cV6XHLVQGrGpCRVji3K3T2Wx5NpqnBgRG5C10Zgp
KxwaJc0Tt3beGFLt5fo4hEj/YzXQ2Amygw+WPfFVQcBHN48ZTkU6hUq/sboAKAEzC6ckTBvJCVkf
zh9bwglRZzcpuq7sow7Qbh2UYdtb1d/E4YiePSPtjH9qHHLtAAksEDia3k7aQCEZiC1EQE2vpwPA
YX2UKPeeFwJdAqTE9XVZ278n62ILB3G2W/RLgLY4cs0tir5UJlwn+/4yxJMwoBvmnhPaYgjz20wC
NCF+4vcvjY14sIIFTuzWUbIEHeatQaMye0u2WfPtE59HcRByH6CEu2gu72Y1G8ZJo5E5+0Yb6JJT
sTo7J58XZt/UueHyGZ9XdWWT7pWh3N7++1G2Qv/90ll30eVsIAjLDVoOEXcz/0hQZr7+/TUni5gW
ZBJARFy22aoM6gAQFx0iuGAfWhseC3Tdp+kgsbMyUaiHgfQBPAzAfnpCXKBkM5gryp5Fdvw3AEvV
j5uHARQKwGMoZ+NuFaPELrMZKEqcOVKLcJy2vNz3fDcqkkGsTNYCjsZjEzLFuL+F0kttqiA371MW
DeWu5hsQ1xByn0nSN6szdWJEiDnV3By1Sc1Y1OJx8VrzT9zcZ4PQzw90OpIst+KKRRndT3GAthGj
2H1iNU6GILg91sS9NRolhpD9WgLSg2IF6Xhjlnhx4WcDEc5eNiuMtzZWI6F3M2AFVPLykK224PnM
ftZiNDZhotDYhOzW+IV7B0/G6LK+3Ni1y8McbPCClVofCVOTmkWAommo2cmwtrLvL6M88d/o7NFS
wJ1YpHEIg91lhcR/r1xxWIU/v19IyZHCLQ1H61gU8w3Rti14Aprt9e20agIiUUBZgzMK4OTzIRhu
XBaAR84RWGKMZjOlvq1trptYnaUTE8IstUY3lxSI16jsHkHvytuX/+37wiwlnZFbyYQheEPgjCHO
w+3fX7gSHKC2vUXQ9nyKNNoADzn1aqRND1RVAgqC4usWVuI/gKUAncDLDhtV3Ke9ZQHKk2Ra5NHN
VN252b0e3xfm1iMbnUhsra0GHpG490CcBgpIYcHLdGJQsY71aDBVwOk3dpeF10ezdrZPLQjrDRKb
kQAJq0fTFMaP2XaGmJtkSdZ2rQPmTDAWgs/54kqaQJjD7drUIrUMgeqp8rssvrs+irV5Ajks3kfg
WgHAXZgnhxBz5lbCo1pX/DKvfLCMfMICttOH6A66qi+ubaVJOKAzEdr7/aTP/L9v/z7e8AtJAW5U
1MbO921KlldN37AIKFdiANn7iXN9+n1hhvqC8az1EHYY8a5XgbCV7KOVFQC3oAoJBbxRwdotzE9W
UD5Y2jBGExDCpZ9wye9fft9JAmq548DegMc8Mj3olBBPnWowtGCb7RylZQgtXGq+aEZ0fQlkJoSj
0HVp7sQDTEDIMgWnhwYEhOQ8y0wI3g+4c6iecZgwlC1LH2bqa43ExNpCLIhGlDzhOPCOON9ISclr
5sFKZO4yNXSV288BYst/Py9CexLdqRrVwOenb6752Oe3X6JnnxdiPtPuy5kM+LzVbzLloXKCapL4
ihWPd2ZCP58gtY5HVcWrN4q/db3PaxSG0Xn4ieNwOk3GuREOMUeAzLs5GhxAYCF0nv2+vlklyyyS
7qRaQkdnOQ/m/Jfys6j++cTnHQ3HDhnfRVr8/PcnkPt1aT1PEeqKxUD9jHwiaAXk/I+FZYAn4Zhu
glCBVrCQNoG+N/LNZwawXNGge1meWuefL5kOyraETlHD20BNy0D2Hl2O6oVDAs31fww4wjlr3WJ0
TXSORK7zWECnBQlMkAGEyuzXrkQDbGWtEeuB9xyyG4tgp3AoUmT+vVnVmqjSffZ3LXF7sq8LC2F1
M1hrZny9GYIBcesnPMbZr1984slCK5S2JW/x/ZYHfenHsgf1ik+FZg+0a+CVsBhijESScuxHjUBm
z31P24MOYsv8582bCSZA1gt4BKj7RS2sAiU1yN0WTVQcFA5o4e0+9ezzwvqqTmakoMNoIpX54/h9
HGQv3bUlxhFA0Rb3waI3dL4Ew6RqpqIYdcTMR48eSWdLLp2Vw4DeFdSfUXAE8a7YJVcxaoxWoXdR
WtcPc5pt+4z6udX4MXU3eiPjRFtx4WDzw9FzQJCA8yBco3hooR0zmbtodF+UmgSQowgHNXJug6st
MQcoZRDxLUxcC7vZ+bQVqdLEDaSco/SfuPPpL0O2LivTBrQI+ssX2iNgOYR1KScXnMht2UZ5B5KH
dDtAg7jb0dp37LfrO3jlkCwU8mCjBgUf+hgFbwXmDmeeSNxG1hy5KKkSf7B2102sbDI0xSD+QzMF
+tXEghe6Fu2cO3oTmW5I3J20vUfyfTG1n/Y6jgjapaPC/WIaIZ1/X//9K5vq9Pd7wilMRpDw2rEJ
yc5+eb/rbpjnh3KUBDgyK8K9FCdjPcWpAStAtiR7Uw9JHxAZ4Zlsrpa/n/hcZITa/x9Lk4C7AFVV
iceSjUI4GaliU7M2MApO79Nxo7T3seJz2aaVjUI4HoSQXm1VWHHiXVkEehNeX/HV4/dnx4oNUB1t
uD2W+H4O5Sr1oCsvqbrNMoiYSo7G9elCdl9YjlojJKtwBdblJqmCnh7y9172tlifLaQ+wAIKxkCx
LqUlttdOrddE6NEEqbwU9LE+W/9+3xYGUSXGZFsdwZqb33jyAELKKrmr4wdp2XnVV2EY/xmIGO54
DumGYbSbaNTDHASxqY/O1esrv74gf0wsYz05Hw6NxwLabE1EtR10BlXvtSKb/EaV64/7A2V55DLR
aQPtYWH/ghIdfERoPIlMQELT52wYAskOXty2EIQiq/LHgjAOl1h6VsbwiVa394Y7sw6s5muubNtk
E2sPTNY8srrFTswJ5Uhj7LzBdiYcGNtnjT/eDjhYkkR/hiPcUk0BNvnUxoS1+e6tZ5JTKJksMYpD
Mi1XmYbJSrTQtP0OaKzfEPJ16kMcfCZzdzoUQ7hNCicdgeTBUCw98WfoPyfP17fw6in5M1eGcJG0
hWZSe2BNpBRbtIha6tM87q+bkCy3WEvKoYSZZAMmrO6Y/zJmsyRqXP++aUAvCS008Fnnp9Caaw8S
5sst0t2x7Ij+z8/8/j/fF26pUSvpUNX4PrO2VrovZbiM9SX4833h9DkeHn1uvvz+eJNZ4EXy4xvJ
Tv7jQkBlhQbdhSJTmKLK0ZLJAW9lROPvdh0o9kOeb6/P0voo/pgQvBRrK3Q3fYSGng/+makEYPkT
Cw3iTQtv1wWNLZJazE5ZN0M24zBASnXeqY4EJrHmzk+/b5xvpBY8GnPqjk1kW9uq8km+1Z1N2b1d
n6hlOUVne2pFWAvIsyW5NsD76cpby3ZZiUrYNtVCLsN1LW70miFhRRxnsMq6hyGQTyd5QPJ79K/p
czipR1fGZCabOmEPa3OMhORImwgIPJai5HPH5y/5/ImX1OnUCRdHNajUYAU2AAUtFNgBGV44n7jS
AXr9ACeihi8+D+qBxLO2ONxuH9+pAL2iGU/SOLvmr05NCD5dqRjXoRzbRG650/pH1/yEvzr9vrCN
+dzPQ5bg+05kcF97v759Zb9e2L4DipfIt+HCKGvwrW8qmTdf8yOnv17YtVZiDxmI6Jsoro9l/k1N
XxQZk7xsCMJmTUHCWHUM22hm29gIpuh/myEh/KgpsGtOjC00gKOiB1S0kxhYP2z/3aNIzp/7qbhp
BiNe7mxde55NSD1v5+RJy779L8NAye3cCsF9wesSVsDn4Rh3xo1Csx930p+FBsXi+fc1OwVbS4Ow
QG9RXt1D2uMTv98wFrX2hftCvPO420/9OMMllXOocbQffcZTLHQPaJZYiFcuwoIM9EQAIUZaGWSd
X9g7kLWCl+f6KFaPAxwRRItR1kPi7XyWQM9apITjOKgeAk6fk7fuRhj+/y/EiQlhoUtnJAUy7Lgn
fvHS739fH8DqYTv5urDMZJF/nxnyIX380vpZLjkLss8b5/PTKZ3Z6hWCJ8XZVcadNABfPWsnP19w
d6Q39C51cJgre+du6/dnQ/bglq2wsI/iZixbe0lIWUXAskfkcWqZw1ifJECXoYoHLjDxyaKyHulo
C4NATiqfglz2Dl4dgrWkBBdVWqTPzxfBmPq2oGODCJmgHWZr0+/sExAGYOCBgVo0sJdmvHMTVUb6
yhqnErla7c6DJoVJJRt1bRCnFoSNWhNezt4wlhE3/onrR7PdG6qMa/9iIQAMRIYWdI2WATTGB6HI
ScIAIlOtpYAQ9LXPwQ/x5lb0VqckGBBuT73MdE3J6uZVz4ifT/cYwnaeQI9687kD8BB0CdCzBW0m
UsHCkkPQxBnrZKpfDV7twemVD6okGl+ZK5C7oaSAWAxVE7E30VXcOMlI0rxWCni60BAvc60XRxsd
w+isAOwQLUgoigmuo8/Hvgbio361cIGqz36opbdeobCAA7d0VwLNgLfp+aZVhrxSPOJlr4m1Z2Fd
7290rahVgSkVQAbAlIAFFeIYapcDt2NavzL0CYOpJE4lu+lyCaDihIYH3KIuigtiwWee0qbvGqd5
LW0fklWtrOZ2uQIgkQQ1NQAGLs6DSOWnJFWG7rl+eIU+rNps7e4OYj1ud/MooM+55ORx6lRPFTOO
FlwT70gLPqiut0Jvo3XUDG9diXMTwkK7aqJMGiB1X63kpZwjGcHU5Tqcf15wTUTJWdvH+HxzyMzS
L3IZAfqKAfTPeJCIQYrRhDDN+UY1K8hlzH3rfiVju2GPMTU3N0/QmQHBL0GZdxihSeZ+5SDqom7s
z5KOz8uthBN2MgLhLHQGwIh2jhHMNQ2R0PJ/eSW6WHl980ovzgIAK9D5gmFKZNFg81QztOiWr/qu
TebQVG9GQLnI8KJQiJASZKG4UM+XwmC6yrvJy1+BpvDdu1GVZVEu7rkPAwgm8XBAA6aoz2ZbhOTG
oOSvVvGEMnGm/ZUO0fXVvlyMhecYN51tL0U80e9VVKvL3B3z14r1oWUFtRn0IG/yZD2Vl9v23I5w
LjKNFMyLYYdYnt/8SDPPvz4QmQFhMVxoXTaUwUAzk83/kXZdy3HrQPaLWMUcXjmcIFkO5Iwt2y8o
h2sSzDl9/R5oa/cOQdag6Ft60INK3URqNLpPn55G/aDQvcEA1AigQQaMExrK4RbiDkYSVtqk9OZw
AxC3KyrPnkVQ3NV6QwPotLFdmI1F9eVyQ2W2U4x2Oow3vfPa0Aut41Cfd07TUgXPYQNnIM7NGCqU
k2Z8dERortV24sRz1jVuiRXaA8QT5bn7A2o61y6fC1Eab7XWTAtMH65sGYVyPBogNRKQEE7QQp8l
OXUHwJUez9LWMJinhEcvTMgKBzCCzaqh2tzfJr83n3rymUyvXbR7P6kAWsGvQdk2kud8sL2alVqO
qkm9Gq/o8SiLyLnXk7QUz/5+58DOg4JKxRLitWE81vI5aqvdewkaAGXQZCCugLzmDDlgDFVXRKp6
pY3bW4dk9vauAuA3WAJYJ8QcVqQxQO2RsIRXcp2yY1td0ndNdUH57mMlG9OEGCJrvQakDPKo/CDa
Oc+dXDOuBY0OteqP1afHCtZ7CV+vqwg+wEMDXImLhM61VY8VicxrE/lDP7vF9xrh9tK4PVazMQ5c
EKwOSAdQXXnj/rxbbkObLatIJePaOydVOmiCUYjEc6NIVKfCawXiG9k35NZN5r0xIFDCgFqEpdBQ
JbVqNlNXDq1lQoyrWRfubyvJBEd6bVsBPkRQhjXeRc9Tfp0Th4DsrEvNazJ+rkGs3CmK51j7jzTa
jbJdi36BbCWWZ87J5qSUitG8gsrYdcBFG/7evcogYIATjjgH49Fhy3S3ypOao2PsUFlXXTl1kaeL
ypc2lhmvB8y+DEoOgMe4GyhX5UGLhtK6ZkiP43F/jI97B4A6OFAzIbkFJaumM2bnVOmIIourRrwm
P1SpgO1wPYCF/NX9RmDxUst0rrLyrv0nLU6PP399mDWHRRHZOVbRgYyb/9wZGqs1FXIdMuqivdEH
Z2w+WP13S9+9XZeKuJ2k13bUmyoUxeGxeJbGo4iZb2sk6OKmqaoJLqYVvH4EEUIfVml40538ADZ9
U/8c9q7SyLvtK0CC0AHPCSjBFSNXC1iSEutleJv1Q07eRbrAgd1YcMhnXV3RXxKM2txEpeWoVk3X
hjc8qZP+EovA42v5yCXCwUcTUpwH+OLLE+dksSPljmJfWw+ZuVa0zpvibUYTxOCUaE27FN+GtKx6
lTrXMLdPZuucBBaJ/f8is4hnCa7O/5fPtsGdwTDRgavJ0XPiOs0oAvZI917eb7mXKrgb1JjSTFMS
qEDPN6l1S3Vv7ARDAFUUQkvApoN2U10OYaRJWo9TIl3tJkD0wcmp4KxtrAGilCg2QSU261fAOa3E
6i2nlAxytb/EKNWUo90VGoDgKnAAACbGyxetJZYjYFSolmG15No8F7oDxtKdXXLRBm2pgI3wbpXr
bKyamjTkqsTJOeys56I/GZlXq56pthei2QIzuDVjOqC4oMdBAT5wxkt93VjlNc2gL059rXgxBRGC
TfEODh1iZhrKgLhbCH1+KGKjJUF567fcOQFS9RcrjtYojH9MQS8MfsUHqjSVaefkWveIUp8qdbcz
o6NOWkbKiZHDrR5yVO+mzmwc46qhl4xyQOOCx9fQ1gShYzyLa4DGHB2llvM/RnUxdKCEutaNJ/+S
RRiUTfEmI+TSEWZfRSv7su2sakjMq9K3h6Y4DaklGMCGWYK9Q/kei2OhMTy3gcpSoSXgyZigefaq
skLJzBE9hP5ilu6UcIZJl7NUH3ooAZkOIll+RveWaeDY3Y+Cc4rLOLeTMISCbkJHDzCD73+tLxVw
B0FuiiqmbJqAKPec95az3x1jOHQVhwxhabyluetHRvcLPSKWdtWK+QmNoI9zKXg4bKz0QgO30qre
d4SxI1yJ9Do16E1+EWyljc2KSlkdjwc0/gOakFtltaGoUJCJeS2jF/2j3u+3RQbe6CjHBcId0Rku
q5uZDRl7NTevQ/zF/ihpr7v3KJ5roBJS8ZJmVnx5kqNCKfKhwwqDhFn7Tqefj8Wz2eWufwvNS/E2
t+Czrm6eUHOydC4l6Wp+N43+oKAzfImuvIUjitxvLDO6cTJedgcMr4iILscxq7UsVcnsXIfwtTKN
o16WlzTc7evpCyXcZIWaPMchU5IbH4tTKiIrZjuFmyzUmKAAhNHPmeB2Wo4hGepkph1xroxczHJ+
mmZA0iftS6zszsKCnRarDcw2WiNp4FJdapJNtOWBVYRL00/nGl6fUmunrFHPj1d/fTQMC13/UMWE
Eh34HdzpRtFmVOtkam+R2bjBADKs/fJ13D5wf8FKtnotok2CMRd91t5y7Xd2Nspf+8WjOprF+MCE
harE5Sx1RWiNY243N2f8ZEcHpfiP8jnrSsq50OoG8kP7YH3eTb/jmKiBZ/OO74dXyRm+wZnHeSRO
+HmSn2rj1Oy+e1ATjanH2wTduOFcLifHyQjSfRatb/3FMrMjaKOPe2f/zT+Cm6QriGbwmQFJnQjC
TFl1s1R08T7KZPdLfSmf82FaOTSJjvZ0QK8n7zOX5pVAwdr2IfGNWDqYRTE9cGOWMxSBVEPO+7S5
NcO3RNcOk4T+pkgMZJUoULk+Z9DE2tkrwLoiOcr+fud+O3UdDUbZ4pz158pxK1HxjUg+d45p00sU
3WraG1qsj5ZLf+9d6eXnczt1NOzOSoemvUlteDC+T4YIKLjx/ch9MzpJAENYX+Xl/JhDU1bElttb
lkdu/aSAB273CGDh8CJBThRblYecFDlaw81Tk97i7Gt7zPtvu8VbOAYOC+thgTVu/mfTnsysLONb
Z3sNytQFZpr9+/LeAe/pnXhu/mko4eYuIN5Lje/VU979x8/nbps0azQiDZCvAkr+o7Sj0+Pp2fp+
w8HdbzIiDkRjlss7TYo6z1IS39LoqE9nhRxHUQebjR1ka3iim2hkAsoJvjBT74sUzKNRfJMHGd2m
nur+9ngMawVoyYmgJIJ6SIfCjVyOYWgIcH2Skd/6xCeu3u72gpfimfo7CzHRJAZgCuLRfOpkjGDw
VsDYjGa5/20U3EbFAWwKhMjyW+UWsTeL+q2xjbjcqMtRcBt1JskAfxjiU31yDf2LdJy6r+h2u/s0
Iw5jg/YNfiRKZPnaYqTcAYqm6XirC/RITNHmby/PGKgyEIMGvg6hi3V6r0hNy+jUsbuZoDj1U/W6
exXAxIEQPXjS4A7zj6pGAjNen8kDWl28FJlziMJ8/zozTxiJN7T0QZqBO9E0j+ppapzpRulzeI6c
3eELECjcieccrygewyjsIV41X7vsZh73zQ/i/ipAB0B5gM4eHjfnuugp/Pis0uZbpTx9SpXLXumQ
DNLktwwJ8pPcI6GzrRn0znQIoq+FfQwrAdaNPwO44hfiOWMXAQUVo1fKEGgTSGPar6ruKcUp2hv0
5NVw9iiRo1oJDajp9UOJnlWiXuG8vePlcwYJrmvoNBTycweJjOldkwr8U/5SgAJgSrA7AY/Z6Pih
kCSS+3HoA6W6KY5nyzgG/u6VvlfB53pCLZKSGhGeQFHdujrs7AaORhUYASwR2gCDQxMZn6XNjh2t
qxIt64NOPtv5i7M39M/kIxOF+CNL9QBusJTfSbVStDTqAwR5UIcVu/unBzm2N0Qm+CHhmS7lqyFN
bQ08A0GMJgHUSdzs1+P5Z1bm/jrAABChxbOPESEjhc5NUEv7Bh0pxiYwyieJAMCK/qtPuA0S6fZY
0cZmRcNiVkwG92tNhA7ESooTjVaU1HRJ6CmCy1kknjsLaI4G/qQS4of0VRq+63sx3W/zdPf53K2c
TLTPhwHyZfmbUgdx8Hh2Nk4a8CMIfiEIiEDPWxfmO98i0zINQc4M7eSrk9L/RsfCohNx92xYvYUO
bi8VBhpaoMNyFyiRR9CYOT06FXrsChzhjYUA1wq2rAkoK9JW3ImI43Z0JhVTpPqWctzNS4N1QAsL
myF8kbFy+FfCTFvDHGu1DtqTRG5OKViHra+3WVErIvIowuB91EhVskpvqjpI+4OResZweLzOW/IR
MYc5hcWAW8Rd+tnQW3LVJ02g03fxpcue/pt47tIncWMUWgPxk3EzstdKkIjc+HoG2WfhNSRcYPeW
1mjKqNRSSW6CWvPs+Bhagte+QD4fgKwaKacRgfwh8XTiDgJjunEAkKhAGhhAdHAR83FazR5TmpVS
HiTjpUuewhK9svxJxP69MQiWDmGkOniLWDyQfrbzMhzQkCko6YtinxIROnnDVCzkc2tc9RL84QLy
48pXnfdV/MFOBBMlGgK3zlqFRuoahQoZ7dQ/mrX3eJeu7xzwQeM2A0YfJm/VQgptXNWoNbUxoLqr
6t8QOpXVYxj9nH8/1rMeBvTgaoOd0DT2LFxu13ammWWAuTko4gs9JvVuJxXl3WC8BaAe5FJwkJbi
G7Wi6FvazMHY/Yku9V6YEPgnAFtUYOIAvsBe4kzF2Bt9IodOHzTgIdBe890p8/9VgMoYZOThxa8s
dd8DJmukQzA0v1Xr9852oqxHGNYYUwO0LcBUvPgaHKhZJU3w4UNySM6okxfY0vVBgALMPp6BaBOH
/Mhy/gcrCZH1r8bASAw3rANbvpJsLyQZowAtLct+gbYKFo/LiaTAL8YW2tkHLRjK0OWkFTxj1zYJ
tE6MuRwHgdFwcnt07tIIgL/MDIyXRv5il+kxcYqjobw+PgpvDI9LPw960IAGQVR4Gbh7lpM1E520
UUWtoI4C5RdKoSX9VP/pp98o9bmEheDhsHHyoI3VESGnt04qDHmE1+cEbV2EovGgQKPex+PZUIDB
IDCPgKSFuDa39nPo2IU85m2QKqb7Hj12/ko+wlWIhqHrMn9P9+D/qKOobQPATQ7qEew2gs3LjAO3
Hixdi4ibCsQ+8BHL9RgL2aKAWbeBGaH9Ov3Y0o9N8c7+jIY8iYiFdXOy7nRxeyzPpMjpCHRJBd5Y
9CBVe8EGOCWoBwGMAdUsYPTlKdHGOs3g8tV4Bv1ozXNonfevNtxJmBMHkEZUhCwnKxzaSArjhHmu
bmcdzWa3X4PPv5PPTVChRLPRkbgL8vkduk6nliD//Jbl4lcb6CDEt+EZrFvaGL00zGAp7gIHLLW5
fpTjS+NPqHds5VczPTjpU54+lz+r6lBOh4F4cXat5/dwQYFnfjyVCjvojz6FGaS7l0ZROE6nSloX
TFbpVtKHXvo+0e+x9CFJGQuH0QZz9FGlt8dqN2w1djrKUwBSgP9lcXdlqJVanSURzuvX5jvSH0hS
PFawtceRX8TLAzUFbK8vhzWMcV6p5VwHaC4mlWdpL8gCOxxdIuFZIdwF34XH+DUKoVk0WW1ACuKO
lhfVexFsTANSjQBP46IB2JxN4d3CpIAzhb1qd0FijZdvkjnud1eYH4GHGXAQDJW1lF+PLem1Ei8n
+kX5Of/YO/0sAw7uL5hKwIF4AEeSAbY9kz4JrOTUhJdQZO/X+2chn29dMWaTGRpTkwSTfaiLp1E9
W6LA+HoHQQUKnBhGEdle/nUQaqOlZPWUBP3v2D45isDGbI7gTjxnwxrUDDnpPGCGFLfP3QEVVHuJ
KVHYiTIXLC1COsiL8ikuXe11NdYrjKD0QuKBkJSQS0Lcst/9Tlsq4mxIpxpVrpdQpCu+Xb5vnvZv
JjS8AZYWFUKIMnM+1zjUfaW26dtm6pKTiIeUmYKlBcTXm+hdhiwXIpv8Xq2HFog2o04CCQ3SjLP0
QfsB2plcRG2zteAwd3CAQZeMXALnophUr8pUt+IAfd4sx1PRw7g/PZ6ozZH8q4Kn9Y4LJVN704yD
MD9itQvVt+mhJ8dUaJzWbirm7E4T5z7GZCIDqArjwFHcNj6l/WkCKVQnuCe3juC9Fu6M1GVT2Xlv
x0FL3WFw0X/w8XxtjgJl9ChLRkwY3RaXJjCR7UGSzSgJyHzQFLcZ3Tx7MorgsZatUaDeiZHcopHg
qvGbriSdNhllHlgaChhP/f6wP/YnoxbD2QBEla8opame2GaM17lKjrV1skV9Tze+n+X4LdxyGiDb
fMxczRokLuImC9To1w8j/rl7dhbSmfa7a47OdQ1ITZ0FkfopsYL9eSl8893Hc7ecNiJEVcPXCJz5
1Tma6efHX79xqFH3gsojEAAjMM8TuA/gJgmntokDo4MVv0nGbS/kCEZ8oYEbwIzUvtpUTIN+zPTj
8Pp4AFuLi72jGoj5A1jD58jjKcmMcY7ioI5PxEXc5bH49fyw8iw8MRleCkFa7oSZTZObeQijp9WX
qHyai3eyqHB0w4OFDoAI4CIB3Qx+uuUOwuXToWgbtqj9GnfooOrl1XlsT/ZpsA7NK6Wuuj9yvtTI
2SVtHOZ2GKGxZ9UXXjldLLRuFRGPrpdGR7IZiao3QmNgCpfjkvS66CIqpbiXIlchn0jkPV6cTQVo
2a4BjY+ebHwx/UwGx9bBXB1I5TNxJM/Ou/NjDesLCUMAVBc7CwFWNAJeDmG0JhUNXcw06Fov1dOD
Hb+U7fMc04ND9w8GtYCIALD8FWDDnConnNE1UBrCoPhQa8fSElytG3MFHAw67iF6gUAD7y1LcRVP
ZS9HQd48FYcy2e3iwNNH0RZSh6xmiC8yzPWZKjK46YNq+JGi4kZgZDeO4UI8uwjvjCxolMqoKSE+
oQcSO4fYHDxzL/kNsNQoOgN23kCQBLEethnulCCV1RO76YurrHtFXnpTHnlGfGnV3V7BUg/3dtTH
pMykDnqs+jqU7jT8frxp10uNRxcSMmi0oyEExz8dHTNLEZFO6LX9ZZrv5lbgDqydDryMWJgKW5Vh
SLmN2sXWIPfIsSIKbX8z5ekUf5Ki+mxq1bfH41gvOhTB3UAVHXYs+OqW6xFWiT3RrCNBI33Ku1M4
n8z9rgEeGKjQsxAtRvyeH4taaA7aVkvhNRyP5c9ChMvYWImFeM7O6rleFaoD8VL1av8sW0FUcm2d
AJ9GPNJGGQBiBHzuMK+bXK3VJr2CIkjTwOX+1UmvJvXIfuMBLDXgBiw7gLOhc+MwkIazBqPNriWa
Khmm5Fp72+7h7KGQAX4IzDmiSgZ3wHtdo2an2/n1I+rF3RGERI/30sZKLORzZ7t00Lo4LUl+1eej
PlzyQbAUIvncmUaacgCyHt+vjpdkPNkCN2RDPFJL8EI0gLcAa+RcBDBm5nWmlOlVctzi116Ge0z+
Qjp3ohO9sYvMzNMroKTgeG303ZcD5KN4gZVVqchDc5PfVwNm3qHpdQasJ/YmEdR5w1As5HOTrymk
TVIjSq+Wfqz70zwfMhFVjEgF5weOszS0aOaeXlW02EOLZfus7GXLQnk76B6Y/8eaa8PwLc1d10Wp
ppYVZqn2zeqpGnZ7AEv5bIh315thjGExjUV6JfMFpGvCoPZ6ipbyuSNchHE1dw72aJh5peb1zod0
L9UkpgjGgV0+aL8GCD23kXJiDNoE2EmAxy5iu4WoR+D6mEE+3tIouAE/ExyZ5RRZUVhkYRaagVp/
KC+mCH62vjnhCwPhifp2FEjgJC/Fp1XajUpHpiD1op9ldOrzw+R4ew0dgGEI/IHqHw9e4A2XOjIU
JjuN0ctBUn4ax6Pm7DakS/ncpVyBzVJNJciPtKBsP6maQP5qjgDERFWYinQr0FVocbn8/kjp0UY2
UrtARnfDQneNOnJl60vY/348T5t6EFcH/Bg8VqbOnbZa60bJlgEeogANNb2XVV6plyK42+pMYBQo
GVaZf4GCRt4tJmNnVVlcIAaenxHEjCxPE3VjXe1ZqABXDOIyjM8AtdzLCYt7OzXtQUcmgpyz9vLl
8TRtSAdqCAR+4CoD9IOverYbVBhIUzYF0zNiZGF1/E/ieWZRqe/7Jp0hfrBflHMX772VGZzx36/n
k8RxTjSz7iG+lU7h0dBPf/P1CPChIpwhJ7ipT9MSWUhTnYL+RSkuffj0WPzG5sHX/yueu5ZT1SQ9
sSB+So42ug3F76mIhHhjefHSYUXhcK+Z2VhuHlOiE42LSg5oQ9zseXJE6bmNMUAByhZx0tDohA/P
tMWolsMUyUFuEDeUNHfM0OVmED3dtsYBLXAw2NsWMfDlOAwH7ymcNTnITK8cPVuUPt8axr18pv/u
7hx72SmjEfIb+WNGP+XFaaaCdNamCqTOkQ3WYJN4+LyqlmElJ2RGrPhIh6dQc6tMkObYVIHCXtQi
oRDA5h+GkZFHulLNc0Dzsxoe+uSyu688csGMnozVO1mw4jwfXU1MdEhPzDlQas/8PYs40DbWGTVz
GvKJgGIiJs0dCVqgRx2VaiAwqsOceubemi18/kI+d3tWo91ioRsrSLIjmuSiZYouuN/Wa4DsCdQg
woDdCkq95U6q51Rvy57qgaZHbk5OOj0S89djw7GepaUOfrcOXVXXyNcECvWcD1G12+xBPHsw48GG
ElK+htFG7rsoRksLzFF6bg5FlQhSi5vfjwgYHBlUzuFpspwjSS/qvA1NPQhxI9tq0MV/MQKkRYFc
QG4X0WPOcDeFPLRyNyiBVt1G6VN/fjz/W2sM2hyUbCEUxthVlt8/N52thQ7E0/hTNbtThh7j/mMV
W1PEwEgAWMHgAYi+VJGaY5zFQ60C0XiRp3fzp73igRJDgTNMBaO95UMvljnbZoN4iS/H9cFNhJy6
Jj5vkbIEj8e9fG6HlkpP4yaG/Kn6M2jWUVfb45Q+2W0vOG7reVoq4uepIppeDlCkoWF2DyJoOrv7
pwqGzkZJGUuk8C5e4gyDTigx/MoCvVrbuvLfKECKj9HCIGfJ89pI0jjNCer0fKeODrIrgTdk9wgg
lRGeoEMAwBScSXKUODKU3pT9KsQV7TqK4LStjwP83zv53GJHYTua1Qj5UnfQHE9PDvT18Qg2ttNC
A7fKFk0cGrbQgLbfCvqv9m74KxYBHja2Eq4e+NkqXiYqqrmWR67H1Sbb3SD7lvUxjT7KfzFLLNlg
skouRNG5WYLG2AwrqviWfQlVr5xd5/Z4lrbW4V4DN0sg7tXRrzlS/NairpNfGoLMz4/HOrYm6V4H
W6k7Rwm0lXOezdCR6K41eZkI2bY5BlyfgH4iUriy3OEENwy0vYo/6z/09MUB1qwXOGKbQ0BFA/Mw
cL/xDA9ZOBROH+WKX6a9219sfb8Tgzz3nQLuiavmcmJkbaP4g/HandpGgMDd/H7cDWhrDQ8J5PrL
JZiGmdZG6Sh+Hx3t0MuivzAXyIj+n3weQRzmczWRxFR8qpxj+lTt9+UxPYgTargggOXmn5x4JKRh
T9Cbpjc/2+3t8+MNumUqQJjD+PMQawakdzk7rZzPWlRpsj8ZbtaBbNgFU1Uvqp7f1KIgXq4issA6
TnBaEDE302SW/XY65cOncvCK6iJs/bG10ij+BxYdreuQueL8DDvpqDlMsuzXzTF5jqXj46liU8Fd
0qzcGRUHSIHiccid5STpnUZyYtmn6EpZnOQ/5XietJOh3EJRbHLjWCOsBzWI6cEn5nk9zHKIapJF
st+HZzP2jOiwuxU7Y9y4V8Em884ypbk0DOqE0ZDk2qBfrIhPb2PJGZckDJOFXxrPtyHlFbgmHW32
bat0paJ10dRxVF4SKliVram618P+vhjHkMdOos++pB+j5uBk50JE+c32Db/wqAAFZwiC0XhUcw7B
CC+naHVn9kPlaRqfUS/TfxlEVNCb40AuGu4lewmtHqN1a0ZWL8/+pJzr+lzn53J/aIwV1IEFGkX1
qKrg31qy00u2DoJ03zzEaXLQ52K/d4liGeBzwWeEpwpfXUeasOzh/03+3B7g/CXe4wO4saWAV3qj
7bXZCeTWoSNqgqtC1vzGPLX2L6uMEBM4iViUN1YbUW909gE5IJLePHywR5BprhJF8+P0JWtrr54o
kGR/8sI5DKHgZbc1IgTK8H7E22vDtteqHqXpqPt23Bx14xlNxrXOTXcz++Owo4ji//XwccWG8e2i
xbXuD/YHi1Zut7uijFPAOYOl1OKVqkGBnDwDs5HGgqXfOB3YVAo2FauehUu4POWZQbQCTUEMv2hf
KvVS5S9Ku5NQ4W2OEJl7e7gAPMMZkiEJo7mVS8OnenNU7MEb/8LRwSD+1cBdIBm1W2qaheGn8W08
jiJKi437CbkIYB1A5cvgtZx4qswRzUtF9010iSDvdPrsmKc4eYeyfuGDdXM97nRxV+3UjHqPjJTu
553qpurBLr3O+oun5GJA3KJ3XT3FzZuS9vCPvD/WCyML5imUnMArAdfFcktZUzlKTlnqvlRdyvhy
eWyrNnwRFK0h2wGgFLi5+IBEoplplikhDkTqSj8yEdJ1a/7vxXNrnRedOdGK6n6voxnVoa1fbF2Q
LGB+MXfrLUbALbEdZmToM4wgzM8IIBe5F2mXXDoCuFG4o7nfi8bBBuwPC8F+ONteOM1QJmOi+yPj
kTvSTmBpN9cD1I0MkoXMBP9aLZIRWENj1n0jOpep64jYfbcWBMhj7CgwyyPHxVkPNGGo7LQsVV8b
Tl1+0io3EdGmb10W9yq4NU+jYUiRY1H9CIVDszeqz0V0SHaXesGSw+VkEE/AmVa0uAMJJbNQQtU3
skP02ovu8K11gAetaUhd2ygV4uZpmKVC0bVGxYP1xSo/GCLK9K3bG14zngBAeiGwzMlvDcOMsw6f
3xnfIvtzmp0I6p76z5rz9fEB31oNVgnDPB1mdbknTaUiFj73EuIT9RN1juX8pDdPiohtYesQ3mvh
joWSN3acFRgOdQ7zeArfgfd6sM6UuNofQv7ikmWQFERR8SBc1W2HFRJWk5Ri6etj/TuPL0KA/tbq
syQzGhnhVeDwRO2Zkc6FwzZXbwQUfY1FLdw2FwXAxDdOJxxCzmZl/aSVPeLcGIEXvpfkQ/1+FIEu
tk464/H4Px3crWSB01GSHIO9x79H46lVLl3/5/He2pwm4F4Q0GE/JrfqcVfRTDOI4qvSJyt+RquQ
vfLRrArBcjjTcKVQpb+8+kgjo238YMCRLlK3/jHIolO4HgBAu2Dig8EF9AJtt5YKZlnFe1+CDz2+
m0vTzdvdQEVWAoUqHwZBZwhbLqhDlGmspcSAOY/loz0mh2gWXH9rQ4Kaf4AIAYaEZ7giFwgJuLWT
LtP9qvXm5Btqw5FtlsPvmubtXwyWelFRTgIGTN4iNvUUoa1Kq/vk/Wg+k/zpb8QjOojqSWAj+Wj2
2KpNb8S4+OTkXQ8Kz+b6F/LhMyPPydoC80DqOgevjUSRUWimQ9qfW9V/LH993DAveHozdiSGteTc
tMhKRzt2IgP5BLxaL2AXSkTO1MZuZUwe7GWJmoZVDyNAbMrQ0CXZPxFdPhd0L8UvnnbMC0TfApCY
I0/IHWejnGupyGEx9GY6fuiq8fh4ija+n7HkwSChMQ9acHJXkaLncUGHRPMl+1vvd9X+FYb7YmEV
AEqFS8idNcAIMtZVVPPB71sOX/T9cXjEI/6Vv3qchmlumbWt+UP0Zype4rFwnfG8f4pgkBjJLFC1
AJ0tDVJtgHjGUAbNT7CB6PdGF/mv622KUAFiK3CecAiwV5cK5HYE+WsZ976UnjKU6lGXhgJDsaUC
pDO4NUEloa2iK43RJqhvlVq/mi+R5afJRRMRFm+qsNCnBbzFKInh0XJNR9EhW9dbX0kPOtoxKq5h
C0axvqJh495qiAG7WENs6ihRR1JZgx+O31E9N8bP5Xyw9ycJQRvBSLUZo4ANqMpyOdSpMCJ5Mgff
AeN/VFI32p1VgALGYmvC44enyZ05J9NiJLXD0S+/xuSzLoIsrP2+pXhuv6JJuWr3BcTLJbD+kWeF
AMup7mCqblu7mdN7siRAw6wXhsX/YUBYnn5tRbQ6ooophYWPFr7OoLp6fKShdij3dvGFT467CMUx
jNAYLwFuaYBMyrteV3K/cE3g2h0htn19c0M4XH8VEEPUj/FPPaAl8zGep9yPUOV9NP84k6sqR1EX
rvVRYVresm7oObBqkoWsTDTTHloSIDJdrYpc0XuPTcTyAb7QwNfBFUmfGuCez32wTIEiKBbx62zK
B0cJYCtAWYGbYHlGokZruhL5SR/VgtlBC3df3LBSaNcMkiMWXeH9mhENSTQjSnJfGq5W7Fv5UQhD
2xoBu7PfGPVYweByBDp6e2QdeKz8Ys7dpykSOQZba8x6M6FNHArFFD6ihqbfsd1MYeNH6SG36kur
TJdqP/gGRv1OCfdmmbuka+gIJbnsSZVLgr03H/oLgFQPiQusBtyo5Rw1k9b1pM1q33DpeNQl7y/E
MzoLJKngjPOrHDngfCb5VCLOFQI3/Fp8+wv5rN4XniuyCjwBZy2ReIxryCfll+wsx5/3i8dbCLkE
AFORE+FeQlNRVnGO7mQ+7bzplg/ubvGIgsI3gxlCowEe+aSbREEHN7X15e9j8zzmu2FJrBLzX/Hc
188V5iuiEN+ZXvRplnc7TRAP1wxgXjBYrV5xKICPWwtMDX74Xe++aaDmfzw7G8cL7EjIRgEKDrg2
v7ZxaUtVNKWdL0u1K+MRmhaeJYqgbNgIKAGMB3EaRJ14PLhFZQkFN1nnZ0Z5SI6EivLzG/fmGz0s
EG5otojKnuUBKwoQx3QGaf3JfDeWz3R8N7EedIJztjVXwEjANQNXr40g5lKL04I9JpYwV9OcuWH+
T6P+o0oigpGtubpTYnNeR4+4RmH2mKvG+FodulxwljfGwCCw7B0B9DNIYpdjGJHCqTtZaXyJnGP1
UM/7b5yFfKb/LhWslLKdFQbkoyZZcm6DdphF/KEbvgWcPtRsIUjG2npxy6BGmaOMdtL6DVa4ViZP
V782eTDmQdi9Pj4dG4vB6hjAsYbrB4aVuxfkpla6MS9r/6vi+OkkmKu1dFb+zJBDqGREB3buvdKh
8VmrUln365PWXEgrYODeEI/bBqE+ZDZBeMQ3VlFm1SijfNT8sAzduo7d3TwQ7O0A7Bk4+1CitM4F
y5I1xsaE8Ez4z3Mf/d479yZoJiDcAZxkjRlK+6pVlLg3/Ol92nwgpeBFvTYZKK1FFBR1JFCy6o0d
50ZD9VxR/aZ2I+NQOx6pL0YncOg31gCUgwxAB98FFyhnmGw7BPUgaSTfcvP6NSJfHs/R+jQjyYg3
kAwOVJBjr7DnQ2RXSlXaPu3bzx1oiPJaA1hS+vxYzdYo7tVwPh5NDX3KrAqd4dTCVWa3H3e/5LAQ
LPMEqD52E9/QvTNblGIqWGu9/qWi/Ybg+9ksL714BttG8Id52niUcEaJaLFq5oVq+Fn6K2xP5Ve5
eBnVkzyf6Phn91RhvRncBrw0AIByqhQbDdGTSkOo7CiHz7u7rKL1Bs4aKBNQjmmiMwOHEp8NLZp7
WTL9XHXj8tKKXlQbK72Qz5kkm8rxJCvU8pVrTRLXDjuBv7GhAME9ODNAauOFq3IDiBMpa6aykv3m
Oe4/kWk3gMBciOe+v1fRB1BKGtlPXIu4AIrvXt2FeO4glBp6b2cjxFPDi6MDFUFJN4wSmtvasKp4
zmKKuN2DQiQSkwSAMDn/U6gvJHoi0smpBcdhYw0WWthX3N3R8mSBBqUCsk0z/inkTwk5PZ6l9Sgs
PGURj8RI0LyCP25dIsl6CmCbP6RAuRyrDjAkdxY9ndlcLA81tCDkiYbJLFLC2ww6xN2MJiuTbznn
bP4oTR87UdHEeqJYJhyMhwiVgOqNf3vOiQrGwLgpgo92rbuwK7sPA+r08O0scM+MBedeAMqIRLkT
FYFBctdWEnd/igbRJHCrgu8IHisYXJYrrdZGnGU2zYMuBXXIKdq9kRbieb8+IRUuVwviI/Uzo8KI
bo830tb8G8gWI8iHByJa5y0/n441VWJbyQJQA7lqp7jFbkQC+j2axlsKCw4YT6WkhllaT2GWBYnb
kK9FsftaQ0wHeEI0oENbYzzglt8/y3lp2aNcBWoOhtvGRW2v93iG1jcbNDB+W/gxuDp5BzXXR6VV
CqUCV9Yhkt3CeRcrrpy95DG6lO7OxiFyj3wuchyItsJlWo6ma6V8lrO5CrzG+eA4XtcdTFcZd58J
aMFxYBU+uEZ5YoYMnL1NOKDpgJ7JHpmdQ7O/oG6pgfPJRjvFo3qEhrTLDwOVvaE6P16VtQGEBiQ4
GJwQbr3K9vWdgXVAiZ4UjlwGVfKcFf9D2nf2yI0z3f4iAZKo+FXqMMlujXsc1l8E2+tVjlTkr38P
Z3HvtiihCflZrwMwAEsMVSxWnTqFEO4D7Z86GdxlrR1wl7D570xsSNAJZjyaqVUz6Mgn2tUoMfFQ
ziox5FsSkBV6B/y911ov52HHaTy5kdN8Isnnsgp2c1CCYQ/sRsjYIAuOV6Ng/pSwYlqeJMWnOQym
1C/3azfGR8jHxoGC+y3igWpkg2w3D3N0QwenmEm8TnnYvdFohw5vBoUffCeEx7pmJsyaO87FZZxq
5YPVPgFwmzcSr2PjOPHIJ2qJUaDJ2fyX2xBaWp4741B+Urys/f07c3/JGpRumBFEgNA2huP2YWyF
A5sheDyZHQy5YmYv6WgelNE4NGgaMKleOnkN/XZ/3TYO1kKeMKM8bsKhTSFviOejZXRHVZZ8WnsH
CHtDA+FowlVetZoc1JRN2QQCx7A5OWHsGY7XGBI135oFT+fb4KHkUBTBG4zAaV2WoVZ96ufvuv6b
yRAcW3NAwBWdMuET8oDNct+13Lb73NFBcnklnee2z0n+en8ftk4Wt1HAguGixootJTQZ8L4tiGY/
VcXRKAMlvSLdqEmO7+YygUAedgTBb+RTlkJQ9V07RZeVnxr3d3HtU8lZ2lolnnjH+d1Cszl5DNIp
ZhafavabuJ+15os+/3N/mbZEINr0b8mgtioFqdJ4yOcmLD41w4tjn4fpoIcST4TbuqU3iwwNQk0w
JRxVI5b/uk1HQL1c5p/c4lXFFNLPtU68Gb/V8O3+bDb2A7gm9FnCjqAAZaXsU4GLfDBhtOyvFgpQ
JfuxOTwaOaDCCGEbxLeW2x3OLGy7BAyI+VvS+9IOS6uF0lGLgwQ8guL4F2JDy+GjwhliFqrNdZwu
CCB5s3Zq26MRn9Vot3sOATZnPsJtzoONfKY31ziZ6rFv276+kqLwz3UkI3DamgruJv7UA5fcii3c
mpVZj50O42vgFZ4PINQ60F+0+RFXP3duOV8q5A/wooSmYFLLmeRZ2pGpNNqrBQTjsZA1Nl1tOSoC
0LMWaX5enb0q19B7ZWyJVbXXsn1Q1Cdtb4qFc+QijwxcMu8PIiaTaZGFg5HH7bUl/0RHUkq0e+vr
USsNGJ4JvxbvyeXisLG0nMzS26urH351u8mJ8PG3o/NDcHOI6r6wejsh7bUpfvgWkbwwVpZJGJ1f
7DejG2kXDWiI0F6/p/Mn5fvYf9l7cABBQXwUlYkohUP2Zjk+QkFuNUR9e9WSY5UcZTTh66VfDi9o
2KSqOS1zDN/Tl6T+nMsITDbGB8ISuS0UXeGWFvv7jCzKsqlIp+tojwezag/6193rg35v8AFQSw5i
KBGXFYU0j62kH6+x69H4Q6zsHx8pPt4fEtfOmjfT0qxmdlBwde1O1K0Re5XF4/jhXtw7IGiCLUVy
HSEOwIGFDWZFls+6HZtXN/tuptcEtVzqSQYJXp9ShCxBvgIl3qTnNMMZdV6JcaWfCJkOHS2OsYwK
fmOrFzIEL2Po7A4uOmQkiX5Ixi8Nkb0buS6JS4UMsoGQEH8Tie9fo+r7ItEgoY4PBfkIa3LKy9/q
/Iiqx0wdHu+frI01gxcA+gPk9Tkolf/8RrNVkLHmJWi8rg5THzL1AJ5CtB0/7xcCOhNQXPIutpCz
FFLXhhZG40yu9vCV2ceBPFS7ybCRj8WbApc2Ko/X+BA0jQztqMgIVPCgpQ9R592fwsa+IweFbCzw
fvhPfOSZCFOTmJbkWihHavrabpZOnjRAEoo/6NHbVNTwIlNDN6Ouc+3Mn+OPmOaS79/Y59vxxYi+
RW30VUEo9ZrXA+8lYYAG0ZKRa28s0kKI4DRpbTQ7cQkh6LTcWA+K5BhtDY97E8Qy8PsQbuQ/vzmr
ekoZsJeWjdfD0+/IkWjCenTA1/HKAt0uqH2Qu16OjqajRCFJT65d+6w8OsXD/QO0toDL4YW1qYzM
0GmM4dX6xbUfB/Y4zmc7253XRznj7SwE+5QXbKxzpSPXkv1i01vy8/4sZIsk2HG9pnWE24Fc6+6h
+FASyQ5vLhLsEcLtsH2Ily73AICE0kpqE1+vnpzMm2vP+F25exPWWCK8DwHdRft0PKgFkxfWWpzV
KS67YjI8d668spEo29YqASOMBpsILeK5yKd5c1BB8FMWSeqaV3Rw8RKQ/+9uysancCPAXgqw0oql
NfL6154M3ugcQrXb+5rmZbGgDcCbHZkVyFpKUJqBIL6oG9cvNTpSW6Es6LC1RMhKcCQ+AterKC/o
67OE1L11HavcbzvPHhXJJvA1WN6j8APQLhIPRMTe0fptOYM+M2Lc0519HcaPLDq4xeN4bj+55X6N
WIgRXGOlSLPIdSCmTg7GIdrdehEuExJcQGkjogGwubAPDgtnlAF3xjWmRzocO1mh8vvdu1wmBH1Q
1waNAPcOTtVymYhTumXpqOFVu1Db9PQy8kLzV218dpPKV2pf6716b0N73NCojUC6CIBOQDnFiFPY
W5VjT3V4jaPoHCrK6XWvleJ4EV4jgbQFQBGC/lVF51KgUpK3fva67qhYkijK+vBifPiY3NcEokZk
H8lMKy56kiVvKZoNgY5vv3JgfPSOAG8k/1sMZbl93as5cBZXTW89uzgDl/cHC3QjQDhVNJyMem4g
oFZP9E3VdxsP+DF4nyMq+l6ZKQyvDh1q+OtIuSLel9XAQ0pSROv1x/jYASD9uEcpBmcyLVK6agyV
a2E/l9p5lBXGrp0ltCJ9VwoOYVuZDl3pEEXTzOzNYY+l+5Zap3LefQktRQhmo5waU+07iDCVA6Jv
RbQXoQB3m0eMQYSEq27FzRYBb5mZpZO9Gepj8VTJ2Cw2dgAQEQPRHpQR4FEleDPDGOdjwZT0rfwV
d36xm7sOX4/LGbcPSmxAtySsTtYUetHMbvaG9imoT6i+7j3+y+GFiLc+tFZnDxi+KJ+d/kNrS87/
+upZjO8Ibgwo/ZxsMDC+1vu1XYA1wcsqL0taP3FyiV+5cVbxoELQBFlAXNli6GRKLSvO3aJ8s63P
VT9403TWmGQ+a7eMg+P+k8FPw40/0xQUyf0aMpRjPYJM8KhFqRced2/KQojgljlg4Q/zEEIqVNSz
9JmV+1UCwVxcPGhmg4yvWGo70tAqwzAv377Q+cOU7oXgIYCLMREL1tCTYgX0y/KhnaIytq9F9rOr
fLK7dQrGBzoUVWfYC6SDhD3IqyFHuVxoXSf1kDxKuz1tKPRieGH1MwXNMtHd2boOyXTKk2uVzZJD
tCkB8Dik23HlG6I/luuJxQY2YoFa20vAMmGOEgkbqoBsAy4dVBtxUgDBKKUhWnuqjWNfwYU4NEcr
O4WyNn0bmoDSB/jFeKq/q9xSE6rENPSKDs4VeEnfSD9WynMdtX6+u5pAR+oBcRnwa4PUH8nxpZy6
SPKEOL1zjdL6OXwqpC7MholaCBAsbKzHcTsPk3PN/imTY5eczMS384Mtq8YUFgzQaQ5IxZMaGQik
yEWyj0h3hwJkV+QtMZ+/navyJfu2y2z8KwC1LkicIImyuolySjvQ3PfkTR2ig42uyIN++N8k6Mu9
oEUH6EWMKaAyQjmHfzABHQUFeNDBlYE/I1xGcYmHVkU1DG8o5ySNH/Y5q3yBEJzmHKp4aGGJRM1O
kUqJrcl4I/o/7o+IfLm/OuIGozc4QtMgM4PDxDVPUDpXpX3RRlX6GseHWvNa65Vkh5FIgjOCaqPq
Cy9FFNbwICJweCJikVaEOtHYxCgcftTat7T9MpGd6/Qugt8OWDEH5GOCymXa2MArc6LXsD052rVM
g/sLJdg/PgUbxg9sGCjr5bq9PEYlOlPPLovCoEkjTzPe9J0tN98FwOUGyhxJMhAKChPIy7JXdGq4
QTEe1ZM9HPd/P3xWFPQCX84JsJffrzm1PWuR6Qb58PFlMPd1Bnv/eOSlEbrivVxXYM5JJaWmVraL
hlq4Gb6OheTFs3FMQS+PAC4/olA0svz61FJSMsdj9EpNL0x/EcvXXa+NJF79thR0x4bTiriG+Fov
ImCk2KRGr5H+RNCVz/Tj8tzJns8bysDhXoj/IP2NxLGocmSomwFp0iBvTW8mwJ487iQC4NuBBxzg
u7BKOEsimb3mhB1rkYoNus432gdpW62NhUI1CsKscDrg4ovB1kJNnGzuVJzVCnRfo6e6TzU4qsed
+BzMA7sOuBEAfhYWyhEO7ZQ7ZqS3kRuwX112yb/0w+5zCwGcjpeAMQdQAcG6RqZTtmbkOEEZvYAR
1trnVb5/P0AzWCrenA//Wh5bTaEIY+S6E9jKaf5gphKzurZJfKNRNI/yI0R/xChfO42WyVyHBb32
aOkvrDrttRnYADDN8mbuaO5AhLutpBG13HJiQdd/nNLHWMaDt/X9N+OLvcTH0FYcLcH47iUP/Wmn
Q4nVxy9kLUHYzqsIRJd1sh3EoqeQBQhSekR9Qs5yTmXsqVtzuBUiHFFqFuZogYgyyEDxpXg7Y0mr
OQhb4LLEougXzwLb8I0KNVR/7d9i5KtQU+ug3gIZ3uUJne1mtrJaYUFBvweU/Lg/+trUoeqIg4g4
VSrCzcLX4ynhkqTszUBzLxoN2vJ5Tt7ui9hYf85RgPoyJA9RKCeomForYJ0xGjNAGy8vf4qjv++P
zz/xJsDKNwAVtcjjwgThdSIClXI9Y8Ddh3agl3+z7lwksweOCg/tyDxVO8A7lsS9t+bDj6yDWcF4
i1myOew6jve3AthXfx6fUkvWGVgmQdjyoc2zeEStUxDhsi4cj9pv95dsfTsAio/gEiwHKMpWzcgq
xy2dGtGxoCrMo+WeRiPxkLLxon4nPRbBJYTGc1guIDdAVWHzL7mJbMzon1eOdk8CWrp+PHsKlQXw
VyeYSwAyH3VheAqtEruTqThhnjR60FfPxm99fNZ2dkh8nwNQifgf9ylHcS7noFiDgybfmhEUuTcU
j4Wz14gjB4SVQXDpvduTGG0dNQXP1FCfAqs8lspz1l3v7/bGChHEZQBuRn34OnXf56liFH09B2qO
lswfDPqkxHt9b0wBZQuIpkMAxwgsl8iKqtwo64gFaKX7QIoD0u1/sEjwXDnKzkbbM1Ww4mqSOU4V
6nNQFiA6qRM/NfbqNfeXkEyEKeHM1GJSMXenymptMgUkKryirLw/OEeAFgGFCFuIftwiv4PTNZrb
mUwPnIKiWdVZkfF7CTEHflAXAoRdaA2S9+Dq0QNU23gaOcX941hHfpr+1ev7snL/igIsG2BjHhUQ
+w2qDPGCNC9JYFu/rPBHtn+3uab9v+F1IcA7ZS5z5jLH8F6tpx7Ld9/awDEhcMJJjVDgAS6u5YFF
M0kTfCfqHKAYLKy9THJpb6gczw2gcwuvb1/1MWrbKUGsLGWBRr9Zo2d1Z7KT/InvwEIEv0RuLKtB
LWsaaMGCxD4YP1rtWLQPVMakvrqJ3oWABhmV83hSi4xxVCt0QhmEEHYwZ7/cG736dxL/jS+EfsJZ
AUt0VMMBrE+De46009g96JMkML29G/9JEQw47Zy5LwdIIajmJV7yjcjmsSkBVYyAlYHpcAVQDEsK
AuHengOz+lAO/kSDRHbPbW0FTiui0whZwgwKyp11TjLPigE31vQ6r5LhEbZmcDu8GNxwOsstBgwf
9/ZB/z28DigduX8P8S9cOGo4TGhPCoVAgIAXQC9P7EwB/5lTVKqijCep/eiRTb61s+3ju1oYqNkG
QyC481e1hqqtoIl0ouJE0ZNynNhx/xwQ/eGZM+CjVgjsDM4ORRBnDlz7nCoHln+InIdQpnZbm8Hd
AXCjwnUCYG25UiYLq7g0kjlIx+f4W98c1PgP5sE73aEuBXFjwNaXEqJmiEOnZSzIw0tlvDq56o2p
r8hQd/xWFrf8RoxIjVGg2iJUdOxGqR1AatmyrxV90sxDoaPz6sP9rdm4/eAKIgLuIPvET9hySq2T
jG4f4iFmKq+wJcV8qttnBKEsWcxjQxN5qAtROrQsR7xL0ESqanM2270aVOwtZCdzfLw/kc3xkZPg
pxgKL/oJdRUV2jA1WkBdf5q9RpZ9l40vfL/asqjsSa4Fupv6GSo/m91PbuSVOeYV8XAk7HCAl1uh
drFe5DNRAzXOPP3A3J1ASK7lANVwFlYA59GYUzi+tUPHokA2JHA+zCnx0MhM4gxu2CrOw4oUFNyQ
NY9pX2ZqqfBXPau8cfStL4p7ROXe/Y3eUHOU7SDmjkAfz94I9xKxS8dubTzthwY+rQ4+QkP1hljW
KHVrv+FxInwA8ldwswrOlJ6Fhh0yCiUkne+61C/3BtGwG3jg8QggCrwBqFludxsZZqnWFlwRkK6Z
z+kkQ7dvz+A/AcKJJRZDIKkjLDCakzU+db/37wNH56M5KrLwCF4vv39qR7ubQ40F6V+z+uSQIJQR
W21OgDcWRwUmAi6iH+XaY8xSt2dw/f+uS88Ewdv9KawFEFTYA9bJuagBuRQ0rgJtnKkls3WptKfk
OQl37/ByeOH1BUZcS2Mlhi9fnMp3Zf3p14qAskUsy3tiAsllQZ3tMjUqtTDNi9ag/93JTh7a3dkV
cJbdiBCRr4SGbRnXEOGe+uy0t3QKBonjIFF9CS8TTHHiG16ropI00PWLNpzqoxlJ7ra1OYId5cXV
EAGDIVKk2hHAqFqkORdtuva40BqToojkwZC5BRvHiNNwwLUBjoOnJ5aaQNMkahRtcC6J+n14Lp1v
90/pep95jAbdbXm5EM8CLoePcq0blIIVl6HyVHPwbEq8VpIiWk8BTCKcCgrQLH5NiMpczaaRkSq/
zIlfvc7J4f4U+CcuPZrl8Fz8zbMr1boxHk0MH5p/seSodC/HMXxtunPanbWdOGecKiS5bE7VgPgK
vFnBpQHVn506XUUvtX6gyrmqJMdqvVYcHMwfEygZR4pcsBqxUes07xp66f4ecm8nIeT718NB4slG
oCxXKUc3y5smZRm9TJ4yzl6K8sj7e7H2+FAGCboWvLu2gtcx6t1z0I1rl7lq/S72Wrc/VNGRohGo
erwvamOlIIqDRfEnn9ly2yliK5QRQ7sQ6zG3XrWdeBQ+IlwlHmDkratW1PLMTRTWoHbioqP1tKqj
k6ms5d5a93CO3r0yuMeIcAm6F9KZkjYk5GKYJ1Y/zew0J6fdiwQR8Fmh47DiYjqHJVjAnFrkkg7n
Kj7Mssj7xhT43Yk9gClfZ/jNLCp0NDKfLqx9VNxTRF6ILEa3NrTvfCUg3IOvhACR4CtlLI00tYQI
VNKF8McebOa7436146Qo/1+IoNa6iULbCRWNF8UFt5WXympU1uuEXJqFnrsosAaEVywHmxljZhbq
/UXRDlp9mPPTJCvTW6seTiESshzqtwH+Nw3Udowgb7xAsYfMLwsfERw0Xuh31oVBMdBsDblBTkON
wKzoW6panBiD1vSX0KiAWvxayKjg1wYdVxI8Y7wbgTQHymap2Y6jaFmWdRDwOfysFb4zn9HPr/RJ
eW7H3W4UKnBBzAFXHGyOq449nAhJYXamX9B6LW3OsSu5nNanl1f4ItgPLhPQ1olY1XrMisqGUb+M
9CVNT4DQafQ0/9yr5VwIDheWjPdoEhZMV4bYKotYv8T6oSFev1/LObsv+LRQcAi2CZEXFE2NIlZC
/y+zCobo50I/2DKo0IaC3IoQtZxGakVNEApfMuQIIz/RgReS3E0yEcIqzUC1lW4BEWR6zr4P6WMr
a/+0loCryITDj6wRDLvo0Q59wqqicaugZ9+t/LGqBjmLk0yGMAswv0+5qStVUCof8vLBQIE0+Xr/
OHGXculQ4cACQs/JMuASivfS0A9JEiV2HMzFoXKCgaIPjd/DxaWvc/T5vqz1LW4jQYj8C0wKHBMx
RGQMcU+NdkiCjjxezXC3WUcTb85TAzwkkFZiCWtS93psmGESmHDSJ9+1v93/+o3NWIwveGtqRSaE
PDB+VDyq6UOtnpNqt4HiU0AvMURueC08X8Ab79YxFdx+iZoEqjUe5srx51/357C1A4BumcjsIGyD
q2MpQA9nrcTNFAfh0/xXvt9f5vVu/43O7ePN5+tqVyUAiscBUQzvY93IlHp96y3HF3agY8U8ai6+
Pul5svyoV98z9ccQXfbf4EtBXGluJsKMsnBqLugyKr+ck5L/+N+2QXAGU6W0k9TA+CXxmsGXMQpv
nFTexQaljXBZET8TdlkLS7VpXDcKlOig/HToWfog3jhHqE2C5cCrmKuzYJiywumUhLV5oJnR54I8
aogx714iHn9HtS/eXag4EM4SIcqoJEYVBWHyFD25k0TT1ksEXxzpbISqkYFESme5w4Bstyqq3LpA
MY8aGqsMNANn+3HvHJZChFVyYrvFLZR3gZu/DPqH3v+D4fkLEgl5NGUSaSm7rAgrgOf6QGUfNPOp
3EnTCt8Pn49x4QhAp1eY0jxXzcZCpD1I21fXD3cW+b4Pz6loAI2w+S8hUjBadqypqdoHZn6Jf0w7
acFXwwu2NJ5NLe1d1gdhfki7Hxndi4zE6iDVAWwhTDUiBIIOGyVoAztm9UFmDF5+MoHyvL+9W0f0
RoArHFFnsCs7yo0+qKxDqh9052y05/si1mq8mIOItFXsKFGnifSB0SVHnSqH+vf/JkBfqhnu+iTO
Gsyhs3+aP0PyJ8OjVwEHESBdI+JewH3XKcyc+iB60PTM6x0ZWcnmAiEih+gPj3OIxQvWCMRK00MF
1PBj8qTW+wo9388oJ6G20UcIaDBV2GIXmPZWK90+cB8SEHT2bH9cGm4dBgegBgUYsHbL9VebWO/n
bm7gpD7a6ZvTSKJ9G2cUXNo8R6rBE4ZvtxyfOtXQWX1Hg5oea+VQ2Q9ddtx9hHi/GtQJcUO9clni
vGlLMETSwCgRYnrW6r/vj79+tCGVxcHmgKHAhoqNPDuEdcdII3VgGCfV8grrJXHPWiKpvthaKNzI
oAZyOL2e+Gqr0QOzaJqxDtre7+rHnB3D/al3TAQwNpTS88y7mEYJUzVXmeNiIrNXa34mq3reWii8
aQ0A/YD8x/W/3Gu3xcs2RD1MQOIfYJf1SzwUUvNA2t0+KqoXTZB9IYTMz61guPV6mpxxojQIO8UD
87UsKb6h00gtYifAUoZXj1hpmBWqgdat6RwM33TtOZGxNG0OD+yUbnG8JVjDlsvEuSBBhVbNQf4S
W99t4+v947o5PIwR5x1E5bbINDUh/eGgJ8UUgMvNVwCxoDIve1MC3lB4heBuRifr5QTiSNUQYyBD
YBCkCerak4VJtgSgFBYZSxBv8BLupYBIr+Ost5Qe6LJ2fnGr3XAjYAjRdxutqDijkXh+SGjWqUGd
PmD1sUxPo3Iw+tP+TQCAEPgyRGC47RNmQOcinFU2BBQNuI81/tg/PhJNCEmbeJTjlC7Hz6p8xEOx
nwJDf7XMTzv5zPm1g4JCxHY4Qz70TLgVhpaWc9MqQxB11uGn0sqwcVsbjDwoTwChHgxByuXnV3Wf
R4ylI6AgP4bsQY8lbsuGMUX7L56SwxFFyk84QEmoTapD3SGY+xe9fSbJpaev+3fgRoSoBErctu6c
QUTppp4RF54jcd43rCnhlMe83BmYXTHMVs2KpkydBchaeHKKj7P+cewfVElIZGuhUJGMWCTiIuui
6iiz+mnq+jno9Vd0BqPJud0fdUHqFWQGSDyA5hNPweVea+3coGqYzoGSfFb8frre3we+lcvwFKAN
PF7k8n6ziOssh596OjrWpLOgaU+09cG5EWovGWxS7xXZy6ge7ovbOLkGGHsQB4N9AqefEGEgFInT
wgjhr7boTA8230SGpdjYEgNWD6ATMFesoamxS5Azs2GdIsXxG/1DrnxU22r/NIBf4+UqvAvMqtZz
JBTmkWYD+MB/5F41fNu9SovhhU1Jp9JO7TxB4xEg1ui5yv/AQIH4BJzNsFOAhYhFN+00TGZSuV0A
0Fp60naW6nP7txie6+ZNeMdOZ5I0NYaPUBKhXgZzJ+XtSoBwjPLaSuw6D7sgYY43/8WkHVQ2ThFC
z3iQIJAKCysW86oGfOJxisfAiv3J8dLyuZv2u/bvVOl43CLbYIpBpBk9zsY5s4agrZNziUwDG4/V
HzzgTDweoOIAAK3fD3OS2ImZRFPQoJTUK0uJkd1Q58XwwkUXdUY+M1cZAy06VKX/J2qGIBJQIZx3
Y4WnyAegEEc9wzXd1QcNvyWX0NYu89I80NtwUyF63HZcMYQhzSkAprlDT8rCZ2S/p4GnJ688B3AG
Hjf/hBtVGOIpzOyRTQHy+N4R78j944OwAhcDAMFwhsVHyeBERj9Y3RTok9+j+i+WnNKNa5QXLvKn
rY0+CLbw/XgxsomG4QhN83+qP+jg1bJ+2BuHCMlWND/g1Mao6BUOEYhPBhWQ4DHo8hMrzju7v8BW
4J0AVwyBSA6REt3VzFVIOHF3e0x+q5o3mfuj8ksBwhIVfdeZQAHDn3+d9ed4etx7GWB4FLbz9zNn
rxSWp9S0idAMzp49hh4zvuqmZIvXWrAUIHiT/YAC0hDo4sBoT9NwbNPLtLOt/b97gPARf53zSJJg
r8ckbpyudYYgaz5GysWUXMcbMwCFBsJIQKxz0jBhidoWdHFmS/ugUKujXSRnFb+nuTju3glQGaKC
Cl4xVEIs9nNnmpRGrHVBd7Em96ir+589YOi5ESAsU5fqamnkBALAQjs6oRcTyV6vdQ1uKgrzEShB
ySrehktzZIQOjUM3dS6FVXtVQfxclQRitiQAXYezCgI3pG0FCSRxR1UBHzdHTvBc4SBJLMjGF06r
rVSh6Q6pezFmv8sP9OvuPYY/9N/nk+UCJao9jHOH4cfan4oShFtst8UGebsNJCWHF6BFHp/gzY3Q
RB0YVlE1f2lB14+2V14v60W9uUQ3EgSD1LZzNTY6JMTlK/tiy6g2NrQN7XB4Phs3J3+fLyfQZXo7
u2bmXlh+ilJ0l3tM9t9q4N3k6XJeWAsuDOEQTXGaUYqQ4gUge89UK8/9sn+bObAHUE2N96IWPFSX
VLgr+tC+jH41vXWR5FW1vjWxPjfDC4pcmyMz9QHDl3OCzjQPsXmqm8fM2X+UUI8FXA/oPbFOImw2
iQjJR6MIL2rl68lHs/yxe5UW4wvKgFbpqtYD5XFhxHebE9nvPsLh4TWv74DZFdTGKJnSjKwNL/b0
KfWK9PX+528c1MXwgqlIIzxyygHDA+rW957DDjJaoQ1NW0gQFihHexKD9ZDQ+E5/zLXT/QlsDm8j
wYDmMzwOI7wDBzyk09Luwkthqt6jke2v9EGNFxg20F0FWbaVKZqMQklIP4aXg1X0vgOulv3ffzu+
YCnmOjbV2BnCSwoexuiZsD+wdIbJXSNUeuEoiY3xkJNRsgEMMZdS+eHEP2Rg6K0DdDP8ioeRGjQc
M5ghbXrOzZ+R+VNXJBfyhqXgVAtgLXoH+Yoz0C2lmg0NS0S6o3UcHnL2PNt/798GXMeIc4LDC1Wc
QgipCaMe8FjcB6gzhoft1UxG0L9xUE0kycH//s6UI+YJqz5zorYcrEv/wdGvZv/X/QlsLBLoHIAp
BHsU0mFili0q0fwh6WL7MkzlU2w8xB/d6hQVO4m9uZeKUkG8Nrk5XT8HkYk02r6CmF47R8e+P9+f
xcZpWgwvXAqMWlUathheuVjuF8dzxi/3BfABlrE8PDQBb+KqDN4LEfbXuASdRFpHuehJ7oWB013g
fY2dh+Tz/osHuTwE5vEggRsgVnYp1pjl1ADNwmw0XtT5mSvZ8Y214nQwXK3hKAEjsfQxeje3k8oo
3EuUH0zXK+ejNku2Y+PMLkTwQ3fjh9llo5tJXcKRfI2t85ie7m/GxvAIXODJDzA38pGim5dUbILx
he3uvlGweuO0SvZgY4lcpOR51hmFUav4UQQXo1a7Mg7AKGQoD+hdqxCJG7M1B0QvUPCDAAAI4Xjw
+GaJhjEdy5EQYISemH3qy4f9S/TerwfJf6CQxGdbo010Gt0iDkbnefJTff/DGRkwVLwhP8+h3IIT
iehRMhl9Gwe2/XvqUs99u//5WxtwO75w+VclMFpNgfFrAy8Rv8h9upPHmFskZBux8PBREaUV2cHs
manRSFl4oaXum/lDVcpO0dYW30oQtEAJJzOsEX25DH0wzMfUkdgk2fiC0evaLI1zC+Orv4v0YA5/
cIRuP1/wkGbVAg65xfBlCC/eN+r91zP2AJ4XwvyIX4isBKMJ8C5haoi6ladEL728e6zMzp9syauZ
L7NgupGwAE0VZ82DLy8sU9OrZZqC6ecyDJ7BXk/+oH+/f1pXG4GMM+/FAIMBpM0qpao4eLZRjSmX
PPcr5tXZ3p0QxhcstjHDhUxMjK9cp+cquP/xK1XjkGPk5IGXRzQb752lISJz4hROZigXR1PO0fRo
ZmcUGkkuBJkQvoI31k5JBlarjalcaufznKH6/WNR7zVJfB7onIjLk4fjxbyLQfAksY0WDsB5Mr+U
mmSPN2eAAiVUBSIfuUpLxfAlUZreRoGRnUO0k9CPUX28vxOrg4quCyjdBxkZbgQ4ZYK9iDqixtTo
zEuqkQPVTnHlW0Xqa7J+dBtTwaOHg4bQapIDMZabkfeGW00tKkJN56HSnqvy5MjaAW5MZSFCsB01
UG9FXkGEonkEIOHpKUaTrL93rxfySKBteKenwp4s55GyOsvGBBWnToa2Qw9p41eZ59a7i0p44Rin
BwN/OI/rCQpSoLCrzcbWudjV29Ce09h3Y0ngbWu5bkUI6tEXtLK1qHZQ8fG1yh+a3vVU9TwSyQHb
sFMG4E+IsQLXANIzcSZmn6ZzHzmX2G9Re+OCYeH+jmydLHANg0kKpQx4WvOf36h5EfadAf4R59Lk
npEd0uxBlTGebS3VrQhBSYgLQkODi6DaaxZ5tuqH6Uv07f48NhcKGR8waYC/aGVLzDydDZaq9qU1
PylhkP7BPrgWUGJIO0DbRRxUNROnQswpvMTofaP6db0XRQTCPIRAUSbGa+xW1SR2mTmtSxMLNUpn
FQnQ9KjIiEY2dnohQtiGoelBSz9DRF+dnFL39Ejxyt0eCJQbPSyAZuCsz4BzLY9TboeVRuIkDVxk
xp7aVOIYbOwyZ1jVoNiojQdjx3L4Qa9n4GTMNCgc3zpYu90/nvoBPTya96FEafVKKTQltuJZSwIa
+W2MINZp9yFdjC8o26TVHUUvtiSwv6bGaVL236d465p4aAEwyX3k5eroBZg5XEaTYDrNxlVVP+3/
eoDcCCp+cUghZDl8aJNZHSY3DQz3o4k2HDKvb+OAAl4AlhfUkcA3c4TPVxwA9TJNT4O+Dkh4Huog
Gfc7NTARIIiHHoOdSmTdNuK4M/QaU8iSb51xTNHHXP26e5WQ2MZbHc9dlOqJ4SWb2WGrM5oGrXFk
3mhIDBE/4QvXGMmq2+GFCyGMB9qNUZcGlHlO+L1OTnF9CkOJNZVJEe7pZAaFvhs2acCUJ7NGr8y3
imKp/D9ZKrTiwkJtlPW4baVEVaylgR0eyHxUdrNIvq/Vf+MLa9XFMR4RtpoGOvb5MLeHP/h8wAwM
pOu56yRoM+L1GmXNAH1Qfs+Dx3bnG/jnQx2QCcB7HTqx1Ldaj83ILYoMFPEeMV9LQ/KM2DCm3J1E
Vy+ElPDaEr6/qFhcsszNAuOMimuWSSpWts4QD7Ly3h7YXrHUs6Zx406Rnget+cOo/PHk6idL1hZd
42ELUR/gePPmVYiGIiuwXKQ8G0O9mSGFx97a65QerPQ5jw4qPSjwZMeOebPid0RWLrO5eIBzQ6bL
s3NCOAUQF3S0Ghnk0pfwbWz3m3LQ0QPTipAHJzoW9gZ9dSw0Fh/zII2Aqjslyc/dZxdM0IA4YuPx
reLZmiOzYw5JkiDsPxl/Nc3eShOg3W+HF1Yny+ZyTF0MH9deaiSHeOr3Kx/nGAYSCncRtE/Q7bq1
klHT0iRoGlhZ5U3dzZaCKaAgALcpgG+gihIOVknzomOdEfMSCup3MkDuxvlZDM9/fuN329Y8RWgQ
hOJS56DB1ZDsLz8fglrglkZ9Cc8GoWhMGL6K58KkI0o+0Rx17s5Dr3tuanv7DxEwn1gc5M3w4BKE
2AmYpbsm4wXW/8TjIVIlFmRrEmhEw+OtuE5XtQ0jeFvp/5F2XT1y40r3FxFQDq9Sp0ndLae190Xw
rr0KpCQqh1//Hc7Fd7fFFlrQXBhjPwzMElNVserUKZY6WKN8X7CdW+xRyPKBKdyIkHY5zrOJNQwi
3HIfoePN7iPDCxYwqAjhl813OS8GcCNXaXpl1hO1j2Rl+AUV6yKz8d/hJS1hR5paVWoMXyPaJ8mp
5G9uCQbBwwcmgcQuim8B1birxEmjJLHsoUivBDiikKa7Zi2gJQ6KfFoBPfivBDHPm8ugEj3PeIse
MXbBvf5HlW0uTMNlvhUgxU+ssQKhNKHpFW0r8lO3BnBY/n7gtwVLIS6dNLybNpYe1SS5EvtkAVS3
xpi2OD74zFBcDcgbjOp8fRLGqnqM8Plpf1Bcb8y3Wxtcsn/HF/Jv1r9KJqMYQxxT+g3IWHsz6lOs
PsAr1ntLqTtAWh3bTVLVWXod6R9Gcxybj1zim/ElWzDA56YN4fj8yY+6APP4wAW4GV9afm2oueXE
8IadHo1v9x8xBag8E+YML0+Ys/nqRxHvo9yBHzn2px/NZvohLP7t6NLi6HlZdV044Oh/18edvtYX
eElH3w4vrY0xEl5FdExRpnfI692YI3X/4/HyL2k5ONloOozQi2CFn68PuMGzvi+BnnOp4fEv9kub
+UM1rhgzEd+UdRBg4bi8gm3qLudAC2VoGvAkXMMIpb3mubFPMT31xSfuuqAk31zqK7blRpwUbq2s
ahiRDEqvavLVSj21+fR40Zb2BaEMgaYAsx+CrvNFS0jVm01Xx1dq7bryOKXHds36rIiQa3EUDgK1
xhYZv/yHWnyro78H99fjWSwpPsGwgkpZwN7uOkDlnKRmNuIJBDAuHry02h7FRWHMv+NLio8BQR7q
Jsav3c9pCOLlfxTlb4uuBPfWZiEW8ka9InTvRE2cU7BUX8ZXs/kfJyFZHzLyztYaTGJo/Z56RfjJ
HI+rXsDSLbxZqveH2M0kVDuZGpYyeg25Pw67KD5F00GNPmCJkFpEuBtBINHNfL5UMbM10msFverm
0bhkxsrwYinkS347vKRqs9qtSs3G8FnxMzUP9HdF96F6TOIfW88t6I3emVkRC0VuS7p98eiyrJsQ
2aAFACeeq3Qr2up+N8CCAhA/MJuoSoTlnq8TTu1gx07DrokGjyn5Xjf7Snke2Boh2/0dh8sBzilL
xCDg/EkXxLB50yuCQwn8yF6B6tzNtBwg4b0VIN2N3hhzvcghAG3GPYuhWn0zwhiPRFP0RkNQF83X
5KVKVadrpjjLri8j/1r1XzbvNLwyZJqQpwbdlFwxSHKrMisnZld6Ms/JWiLrXnMgNYO6XLxDUZgI
FrP5Ng+amw1llPArQY+P4ZPTbA9jzAVIZqjoeru3Gghw0l1d7YZ2/3h5Fs7pbALSRcjJYCsTx/g5
/z6Yz33mo3IsNT9vlwIonOgHiXwfYt/zZUrSoQE1WlpeocX5qdOfquhE+emxkKW9gHOGlLsohL8j
XeaVGqouCu2u5t+l+83Qvj4eXnzjXDWhru5meGkn2j5RikG1+JWzzi9qP2t3TrjWenppDgIgjdoQ
wMmBop0vVMZL00wTyq8FfblqZCU7szSF29HFYbgxEZk1McukGL0xn6uEo8cb96p+BYOyMAWEGvDx
eE2LOmDJQphkDG0b2deroQQ8v67x7K0NL1kIgkpUdK3C8CE2ml/X7tvCEsFbfieAFxgmOZ9b1nne
RCD8utIh8wYdrGsXkm2/DcKxVAGBF20O5To+h1g5ZcA+XjX+Ok2fSN4ek7Y4KX29YoSW1upWkLTf
dpY6BIVIAFj4CW28fFizcgurBcQayvoBOEKUWpc2owPhL7rYjQC6aD8U+wAeP2MtULagoJB3RRgU
AWrocbm4v0D2m+Y8JBdK/6jMNzfc1/ExX2uGsrBSMJ/Q4ALBgVoRyVzTNEprHd2Zrq3lZz+Gtf5G
QjdIumM2vHSta1OhrlsB6YIkDRiFiyNJ/lBir+X70H+spRYngrpB3D7xGJPDrrpdkIFVAnpUHXTq
M76iQhbHx2aj1x46tCMxMVch+uCordkj6F39rQzHhO+2f76AAqP/AoJmAO3Mhw9ts67avAGpYvEy
Vqe1xkBLX4+sNNDrKA5Fl05peIAT1YLZYLfsmuffqbLivC6PDvgPGKMRapLzNU7E9VodEJEerV3d
vZG1kPrSbRPViP8/vrT2ObqvlqBditHW6MuBxH9Y2+PFIkED9jvUlCEi6krHtM9drtshVh/qyzu3
8Vr6/t67F+OjGAsnR5Q+Ss6GkinMSEqR/26ere7NUXe64YXuLvm1/RRBEEpoEa2BlhUbdWPniB7r
1VBiHvyVdo6XtJtrgLHD4MDDjwiagaprLqBAl/eRqwPqBat476AQIjVW7vGS2hMNQOHJCNUqp6+i
WnVqpxmjq6v6up15nUcBnF4ljhYrLism0DYiCAEnHGV+0kQ4KMK1YWogBu1O9JPZHwz1laVXqwU8
xA+rD2iPW3HyAbDKOI3tOrrqzOdsRzZ3usG+wP9DHBxAdiTPpPHRsWHoqQ2DV1g/mu7TaJy2HyyE
HOBcgm0GoV5puSwtMdPCLOMr+M4d5WXstsfB8ZBA1Qvavr/3PpEMajtwm6PNL9Rrc5rok/20+ftx
G8BlApA5uOFlishMNQBwAfznSpxTFB/X3ooLZg4mB8YBkE7EkmUKx5HqvIdZiq5qfmElGOf3kbpz
6ZeyP/ZrTbkWdAlkQYsj+QpYnFyGP2gkprFrRtcJPUbTA6NvCj8ZF/sDnsFMjuQZkFaNjFD4ULob
TNzn2V+Pt2RtHpKuYoleCMoW7Hiyt7VTZfl17ne/3e3YI5wpnFrBnCMg1dI8zBzsQmg6AKrfFO0u
Te6tVectTQTumYCKoDgCXffmOhHNk2rS1Sy+Fp49vCTui1Hu0uKPldfF0hED2RNw4XhzC1LbuRTe
u0Y/KSjC6Kxfib2PMl+nOzf3NOYPa3X6C/YcGhHPAFS+IMAiw7VaFA25bRMhw0yeyd5xVi7jgjlH
q3lBdwraFlxIaUdKrSmr0TKiq402yXHjRZqvb4eQCEdH0JGgsQgalEgWPXKtLmKZi+iNqvmRR211
xU4trNFMgPTEcBF0NDvFSa69qfjRsCu6D+wCJIAAAEyDtgI0+nzHJx6FpIiM5FqluUeU3Pv1+AIu
zQDHFu4aMsD3yE4GhelGLAdQIYm8YjwOymb6IhdxfgGjh0MCrJC8CcD2WgURqELdPtVgnlnjkFqa
AVxlWD6R5Edodr5CVl5GHSdmhvxUc+xjcoq3o2sF6PJfCdpcgj3wdmptSGCFVysvrXHcvgfA7OK5
DUgNiJilY8rB1prpTpiBf0HzSrJjax7hwl2DrUDQGtRq7/yn8wm0rMtNM7QRjuWvYeXuMz06OPV2
7wZFgHjTi4oD8AFIF3qig5mFoUOvanYwXG+VcXNhnzG0IAAAWgsBX2mf9VafOoSU2XXoDlOgdtv1
0Wx4If7Gay5VlKwWSsKupP7ccg9N0abNPAai04bgPkGqCK6anEmlA2rcGsdlV1T2cm+1NfiC0zwb
XjqmsdE0lYZ+0dcyPSVspzhvNWrd1h6RC2cJvCeiQR2KVmCDhCG8WSdRo97ojUavPN4p7KmvUFzw
gZMkaiPwiETXZTDpzkUo4Nk2etWmQGkn9mvEVhJSSwcJfhrKMQVdNUzDfHjipC2CjCgaKnnrDWcK
sPDj+7y0EQJzJ2r1AQ2SixY6w82NirPsmnSvxrjPzWMXf4dr8wEpMJ/QeiA9Q3/L+TRUJZw0noY4
TSOqFr5NIN6YSO3VxtePyIGtRis2gJxkVmMWj8hJRSa7usNnffgU6Z5S+Rpdmc0CUhKmAWWrSOaI
GgbZTNRMJUUPoM21rQ5J6QErMaFmyTkmFOVvXqcFzDo1HwgRIqOO5IvoowYaPOkooJdj2+tTAYgY
8emx0PaPl27ppCGYCjw3nuNoGCSpLJcZUa1ZeCiDnMPL+FtZb3+RiQbPwGKK3A4S2vMz0BTNkDo6
IG5a/pJ1f9ibiZqhsbAycA5gu++ZV5xunKLBFSGR7qkFW1NxzLaDeyACNg96A9uOgMV8Ch1hqekk
HDGvdgezQTa3fxBT+Hd8GQZdDGGn2FOWXNW698bwNDWf9M2kYpABEKAosRfBClfaBkuLGVghsA2m
m5y4F0/xB/YZlw+IDNAdoBm95AXqWpe2hgY4KWlQ3HMyuhUPZOFdIaquHXgh7yWPki5B3EsjYVMm
1256zb6hE29Xe4q+r5xXyz5svxN4hYFwGp0jLTj+8/2OEP3v+hqIHLOi/oCUZFiuTGbp1oFFHkcJ
bi0AoJIj0vM2VTtDlLHkT82Zp//j8NJauRVJk0QMT7I/x+RnuOYvLxlYWFaRDUZ1KFTTfIF6JWd6
q1a4c84uMf2s8+O1KdyLwNoLxmCQNqA9l5yCibTQ7McWam8Kn0vylFve0K/oc+EGzENrEIG0NuCG
gPeAh3s+izxKedfxFi8j64VrflOgGeIxtnbmdvTeTJD8sh/1WImBIsP9Nve9860cfj0+r4tr9e9E
ZLsUja6Tg9YHd9s6xcA3gjtA3z0WIXb0bq1Ql4bSQFDu3TFDDWljdE7OEviF3O/dn3ytdGlRAK4E
eBXBX3oXLYrDDjn0ASiGtPVJ4YXOypVYXKOb8SWHjShNOgJEklxbx4/6T8hMbo8MomgM3iCOLJ7C
eAbMj1MdZ1i70cYMEmtfhDuOAortmyBi5qDqFuWmcuqIJ6zJSnBQXb+409fU/vZ4dGEB5C2G7gYa
BjoWROzSdQjtjsdRM6F0zyvIaex92/SHtSfM0jajFBfveFDvmOgiOF+kAr6MOeRDfC3V781LO/56
PIel4ZEkRMoTLjncNGkO7eh0ZRkiVFDkOzR5WSu3WjpEANKhMBMAR3gbkhEtBkZKcB6hlp+cSpp6
Dlp29ps5wFAvcStEqK2b18toVwkNMwhBcalzGNYeR0tLBIAmkOJANor2bvPhOQPvQdNY6AQ1/gGP
Mvz6eAfuzbSG+tX/Di+7AUyNDXOKMfyYPJfDc2gebPPQ8b2e/J0nK6HGpe1AnhNgDAG8xrbPpxJr
Cui0QpT4VPbfhvGn2/42N/fDwU4LvxtXAm8YWOq5CJURLU7NGNQN+iHtdmtsuPebgeGBTgK/EmzQ
nR/A2aiPo8mmcwVeokL9Rw8/P96ORQEo2BT9oETXTskr44Clm5ym07kYfMv9FJPt+CrUpiHRgjCp
KFOTtd5YutwqnDa5gFbWI6CVi9faW9ybaQyL3neIPSEjAk6C+RZoYcRpMU7xRet3YN2l5n4C8Qv6
I69lbxfWShAgiSZpAH2g09VckOqMeh+1o37mDOQsWfHcbnaRwckCPxW4RkQmcGLnArQypzQaI/uc
v6rmJWcrxT5L3387vHQdsp4MSa0T69x0z4yd8mHFX7q/bvPPl7UfGpio9oTP1/gh734R9596c0sc
SBAMoAjpwsCB53q+QqHVAR87Uets25/oU1WtrJA0AxCZICCEMDUiW3gDoRRnPnxZ2M2kWU1/RqNt
Dyxbu2GK9ob5a9Ode5eCVqNwAQRLOnhm5lIMtFXUa4v3ZyOxvelbWGsrwZuladwKkG6ENZat0WkQ
oHyLgYQxkBJea2giXbq7OUhHFYHYkbEJIqKTAiZN8sufQgTf/3q8UpLL8R8pSNy4eJDieSpnO3Ol
ccKihZSp84h7HLzGOlhrq/Wu424cm3cpyLAg+AAGG0QgpF23GqcqqZp157w+1c4hQSVrd+rj2LPZ
CzWPg/tt3MhfeCdSWMkbG54QnnE9Krrz+KYX+34j0dnd8JIN7402LTWHduc6CprpQjcq9ffxEUEV
YSck61F6NP98DqYONW6z9sydxov5rtU3RrX+I0HYVeHpYPelIzxRewRKgLbn2mOODZ4tsk1Z/UeA
yHPCtML8yVCfpg/rTLOV7pxpz2H3RN1Dkx8fn15J396JkJRVWwFilLZqd27q5248bSQ7xfBA0yHi
B0sBh+oOLTvkJFHzZhjOvHlOk4MzHbZ+PnDjUIIAvyPZrJvyJgPK4OKGj+foJ9dPzsaaR/H5aDsG
vB6Ioxfqo1sNOXk2tvW50l7D5DVZ+fp7BYXoA6BKoiAOMVlLUlDlaHYNZ319nuJdYvs4P7XpR/Vb
2mwrxBbzQNRV4A5RJQ2VLu1y51YJ4B5VeQ6Dxnxz1iL94r/PlRNaUr6HRzEH1AdIF2HM216b0rI8
J2Tfly9d97O2PbPfb91rOB24aKjFhttxx+TJhqkvSc6UM1d3xtdO3XwTRA4WiECoDNw32QkkRos2
6iyz3kbne+V8X2s5f3/RRE97sI0g24IwuAwayvJC7dEcx3wziPunWhR/xN3K+tzvAuq8cAdQQgh6
lrtoU6LVTue04/iWTeBpvXTZU6q/GM2K+3E/D0hBchBGCCIU+b1S2l3JIycf39IyQJnfmqFbmgTA
NvAtkcgGakF6W+upltlDpA9v6vDZ0Q555YFWsN+uWPF0v5EiHVhSxnQsFG14U4p/UvAsFS/KGgHM
vX8zFyHd7UFzBpNqEEFdIBZEipD0Kwm2e/UhRKCWBZG5d79gbuEaaoRqk0GEXXPPors2/lk2fl15
KNB+fPUWdgVPO4FZRkISGAbxJTeuACuKymg5wJQRODVqdFczICWPKz8c1jjuFiaFKw6PEydAQ8mU
JKpVWaybYEF9i0MvRHQi2jldMKaXLj88ntPCBs0ESf4HeLxMu9GnAdflVJDfqM2KNzYFgNoVzCr/
Pxe46/NlA4S5A5c45pKM/pR+4eWhXLuOj2eBYNRcBAcL9MCBB36j2X7qjgX5U1nT7nc3XjWQwQWJ
EeJReMHKm9925tRbpZVexuzFPvBp5RQvDI+R0UcHhSjIvchYb0LtuNWJg8c3+xFa39bY0O8WSCAZ
EAhEQRDIc2Bl5wukjDpzWiUpLkpQDz4q46I1UuNFCbgWiNnhVYaw4FxClUahHqtRcRmGQ/5raH9b
TrDxqMLvBxwDZDLAid2nT6lpEbzQGnJJ2HPqPGvh13atwu9uF+Yi5BoLBkfZNKpeMKEe+vxA1/LO
dxoE4wOODT2FABRUibRItGLGWI8KmldEl+npS/iir72Ll2YgwEM4qaKkWkZ9cJa0tGPgltb+dLiX
7x9vwdrokqNZ6e5UkAKjWwXztRTBm3blHtwpPqyQQJgKDwrhKJlXusn0HtYbhPRqdin6pwyFU8Mr
73faGoDo7rwKQYguCy4S+AtyLArE241ms8G9jJMPOg+kWchGGChcZrSXBGIW2TXEZ2Ge5lcCrVwp
0ZXQvfBK8TRnn7Tl1qcREG4GMl4oosEc0M1qLoG0jKRR3ZmXqPyni3ZRs3PL35u3fCZCVq2cNfrg
QoT5WjvMS4aNpJtilQAlgFlA6RGizXJZZ5hNkdMS07zAAkXdrjI909pq5AQQ0ELvZLQ6gL8me+Zm
TzU2hOi5YjpeoXR+aaMT9Fpv44UDJcjK4ZiDYgARZuluN0qudwg3OtgLnyi+kXjGp+1bAQUO3xwR
TUHzNd9tJWyUzg4n0Hqi/VN3aNbqzRe0EwDLgtET0EZcP+m8TuUYjioz7Uvp+B1iKs25KHfa2mty
4YaLhqLoxSyCBnfkpHYdE+RecufSfismvrMs3y5B6Zbv0o8s140gMd0bdy3lptW1feZcJsNH1GNw
tivD2USk7Ygrq+6SBuN/b8fCG6PCe7zdSwcKIFwwNII3DspQunmqgdZ0ERWdguqdkn2Kvjf5B1ZI
vMWQchFdv2W3qS7bGlZEtS91l58mvTm41u7xHBYMhqAtB8Wk8Jqg1Od7oNE40TLqOhceFQe9/hlG
zsoqLUp4rx7FexX9OSQJbm2NkWqCRRmZeY9U3gRk8QfmcCNBm88BKRebVVGPOWR+nXjlB5QT7rMw
EXAu7zpZxgCF0SycnAtVnobud5WctI0YlXcVK8oUoWcRN0fj7PkMLKtpU9OErSPjQTGu45pn9p7u
mIU+oGAF3TAQGIDC3HEyKRxkrlpcu5c88yvV70GfbDyVo0+NzwjNlz+U4sB1r0l8RdtPm8M6EA7p
KJDUEAPDP/PZxXEYNlpKrEs8vNRf9WYbYcn74t0OL22/ErJqSmMMb5TUO5j4a+vxes8iCUprBTdR
1urVaDajbaNBDvVS80nbWEaFz8fw6N+EBULb9Ds0RqpPmlZGo3WZ3MZLWezRX9u/H7EQoCTQvlnw
68yXPw3hgYwmqudsDx1NPQDKPrBA7+3w3lsUIHU7F8BHxmt0VA4vIdvr9I1urIMVKyRABu9BQShB
mQcACJakQ/1LeGmzT46XZ582rw+AYaLnIRQ5wJ/S8eynqW5zjZJLV+/sN3MtlXev//D1eEmIVqYI
ksv4YhRBaBMAQ+QCTL8n2kGXK6nOezMEAXjYQTO9o5glvwatj8o0UtE6qONvloPUduSV4+Y7BoQ9
AoNYH4RV7kKnaZuXNUoJyGUYz2l6KleO6L1jg+FhfRBJQxgCWnZ+gsyRgIghQfsGRb2MrZ/+2fYv
q8RoElzi/RiBsgKYIfhPAlU8F6L3qpvWvEaLpfxYxm+q41HXOxpm7Ckbmx8LUTizsNwIaAO9Is+n
6pHSjp0hxNvFm5pzm33ffGRn40tTYXad2aOF8afCQ3ItWyvRXzizKGkHqEcgh+4x8XU19lUXOcbF
CsFv/caDzZ+PCApiNKhuR+GwjIivDSsfhgYvCq3LPM+u1zKqS58vuO9B1YxTZcvFZHqOXi01VOIl
q73mlP39ga+/GV1Iv3Fbq6p29bbB6Lz8kmtnB/TrjwXcXWjgFuDcIzkPlXEfauoIjWjLKhYw4Orz
wQ7MEeWW/UaeRoQ5UMuJjDDYv5HUAVXIfB4xSWvFTkkRNNqrSl7d6+NZ3G2CNLzk3XOatHlSRjwo
vT7d2c3u8fBLi3T79bLLlBY10RDrCJw/i1Lz0w6gm63pKGkGUmY5NSvWWmIGU7In9UH/HxdI0tt9
alQZyEN50ConclbX+jaL/z5z+fD1gKHDt0C8Dx6ftEBKr8Ydaqd40JDpWGTPQ3/g2fe0+JQPJ1M7
gob6+HhH7pQ4LCgyIjhJiG+hWY40n6GairBshzzI3UP6GYb6d772olvYdLQSBNUalAaUrAxiqDOa
p+CYyoPRyBAkPVUMldvZyvVbOLi6iDchVwtU9F0KbASFi251MQ9G04Nns7PHYv94pRYloAwB70YN
bOOyQ0xCp7f0uCwCMzxE5Hdvr4D11saXHLKUG7TJh6IIDKp72vCbTiuXb0kAugcCUIciGTiVkupo
0e26aBWSBrbuIx7E1lzupX0Wh0i0WAZKWbafCVVUktdTGiArBUQBIftS3+o14bSiByuYygBWwe2Q
rkfCrUSx0fwyaKK9i2Ayyo430lYIBQtnA/khgVQGFZekAcvOcaeqU2hQ5/tUP02Wh1Kp8K/tZwm5
NbQ1Rxme0OVzLQ7CCjU31ZQFmoksFOoDVm710lZDTcBSiDgE2lPOx0/tbmA6TDSMUPv6O6vVrZ6l
LhDoIpEtRGAK8/FjVQ97hVdZkMVP4Wd73H4VQIEmnu3YZwE4nA9fjOZUqyVhgR197Wno6Xxj0yOx
y4DPgIQVAIwFX8nlXElInOdBUvpm+80atz5P5uPLJJM8S8Ys7DC+4e5d8Kts39/bz5fbdUcuDU1l
xPD2C2JwTbqiKcQ1kqyQSMiikkigh+84VeqRRVVMOQsmC8z0vH3S9QtuRGUmTwrZ/NTCUt0Kk86q
0zOwo7oFC0b1xck9Xfv8+K4tWDhAFsRUwD+NF6M0vkGzwQKxERM6o6C116aFl6m74vBYzMKVEwIE
DSTQC3fI+tTIsWJqUQWgVsnyfVV8wP4gT45gO9BgOLZyY5nMTivHLooy0PlFMTwzX1mnhU0HXEhU
yANKAiUoPU+SwtUpbTQemNou+/Rp+FYNu7W6qKVFgtZAgBoeDsKX0sW2c9Uo0wEyhoz7LX62vlHw
NEGdIxiTUIt4XyQz1li4XEmrYIyZP+6G8SMTEN2PRCWLAw4a6TApBFrDHOIqeKN2uWP42X6KkLWB
5cGVuC//YGrh2n1WYYHApNI28UFXnx5LWLgOeL39K0FS3Y1dqpUDtoVgipgX2doO6eU96f4qNoeQ
sReizTZgqxZA6XIEK06msRoHowyin2V8cvkH7hucSthOEIaBq0Ac55sHnU26SBktqwzq4ttY+pq9
5s4sndVbAdJWpz3lbaxDgJEdVeUYbsU6wXtBCMhEjTyULHKN8+93GJ+0nvQ80Fuf296wVhWw8Pmz
8aWrpg/1GKoxxh8rT+k99evjY7Tg7M2GF+Jvlr9oJ62oCI6RXZ2I44WIN2zG5IkVQr9lANJRDoUE
2lyECvphK9EcHqT0dTq1a5TZizO4GV7aX0spY621LAxfg6ZK2dfqvq/oym1b3IUbIdLzSrWybkCZ
EQ/y7ODAYT093oWV4WWmUvgwfclSmwdW7tNivfB6aXw8qpAehcI274LEQxU7iFKmPHCbfVl42mas
HLYYQyOMgecnkAPSFidZ1mVZ5BRBhh5KP3jt0RVHe2mT8U6w0HsKQURQE8zPkNnRsousoQj6PvPK
Yxs+R+2Ks7omQjpHSVmonDQQ4SbEs56jLynfSNYnvFWkAgTxC/7AbEqXrVJ7EuqdmQfZsOOVF6ne
9mOEWybav6NSDEwH81WqwyQBPwXNgpB8SsyncI0fe8HmwAggoIH4GDL5jrQLetbXblJbWaBMx4Zx
r40Lr2LHX49nsbQRwLZo6OOAdwOM9HwWVssVoiokDxQtICW6dOJCrFmdNRnSTmSq1rEePYmC6ntm
n6ts15Xbn1bolSU8PcEBjezDfBYpKIBUq0WIbBi+9d1ZX1kksdSSaw9CY+hUEe+5f0FzdLJVyUSL
QFd3GVLT8UGJjzpKltX95t1AJAAzwCMLz2i5kLUqojwkuk0D2vzN0n2pHqi9MpeFzcBZEiz4Iipw
1z8r0iweTXHEArQanchOjy9K//vxLBaWC7Bt1NWJXmP3eSCmZXntUo0G4/gl7QBv8XKUtT6WsXA7
4CQJGmXkkB0wQ8x3vE4NypK4QVCjPCrEOw/E20p4IDQIsrmIzIhO2GC+lW5gMTFbLxlkZLzen5W8
Wtltce7nxwpJoPcOWkB+CbKU+RzMApXpHTovB+ExbBH62WxGBWcluDmgxEVfUMlZ6mKSJ02vp8EE
MMVztRZvuD9IyONC9QH0hdTPXaKddmPoun1KA0M7Ugfe8N5aKyZZEIGBBZECwj0QJm1yPzj6WMVu
EiTaQZ06EP5pO2OtV/jCLsyEiN/fOGWRiFCmaIoXZD8NB9yF6eakLoilUX0IwgmgdhGikdwZBFTa
OmEaBHzT6q8k+fz4Jix9P7xK3AbsAd7Q0ilytK6xkBdIYIeob500pPoeC1jaBYHDElR22G/5qjl1
kptF4iQBHm62srOLc1/7j0UszuFGhPiEmz2ohipSotLGRtOTpp/N7S4fHCVR5YEYpQl+WGkLalPv
wjILsQX5Pqt26coL+l7hOUD1wViL0M8950ek1xooTRwClpqTZr1ozmcXRN/Di61vfr9BkLAQwr0H
RENaJyA+GlfovSD+UoAj7K/tu3A7umRFmYsu1GgqF8Nx9Yv8Fb794/EXDhICxPA0xNtE9P6Y73Jk
GWXfV1oUKO7rQN4yRBzclZ1YFiFaH6IyAtZNusyxY5U2060oSMxDnT1P+jMJV2axcFaBDEUgXUSs
cCkkq9A4cUp16sSB0yX+8MeUxCuXYXEONwKkC02qcTLQTCEO+PSq0teEwyvb/I5GMAmhGAQRkXuA
eznfiVbpQ1WpOXTGVO77RvWy8svjvV5cJZRdA4QFt+kuIzCZhU7S3IDSaI/5Z9qctg8PlIbI6Qqo
iRwqRt+0Js0LEgchO1baadxGxAfLj3w6nli4YXhEwwDN12eMGM0mjuFr99x/DcsPnFLQbtsiWwK3
Ui6BSOPC4RN48qBRuUf12It+lB9QqaLTtSKeJ4jiymAczWl7leYaCxR6sg3f3tjN4n2JBBOiKHsH
+6JsFUBdnCOi3mVBNR4mzU+cJ5DUGRsZBf8jRdTpgekNDD7yfe4UI8+zSGFBqu/sym9cLyx+js2w
YuKWTitqYQVpPHyNu/YGdKqixmryLFDro3tu2AeO0+3w0o3OQjs02wH73amW1wN32v7x+Drce8OA
mCBJiR47IMS7A3Zxa4qabsjyQHeOGt2r8UFzj/pGmp33zRCtfaEwhHqVM0yG3qUxKHuxSsxn5j+o
pfvANgjjBipYJMnuU1gdoj6lSVnQqk9J9GJuhiGI6LOF3Bti0HC4pVttT3GiTpnJgiQM/ZFHfr+W
B106R7cSxO9v/JgxqvMYtH5Im7geKhQac7v9xwyQT4dLL8p3pPHNsHZA1ooc3+S8sV07fMAsAEOB
PDcqgoCVlsyClo3TlEwZ0rio8tR3cbY56gNiUNSEmzqUHjCm0osEFGBRxgqMj/in1h/rX9pH9IXo
5QLbLApWZQClFTPupO6AtJvr8fhIi0NsefX2TCLmgVCDoIRCcwH5IAFb2ROnRHLPJd/p1Sk+cJvF
ixN6T6Cx5WKdIW+czBprLJPua8PJ6L3e3JfT5pgJJgFeLqyV6JEm+wCRXjSWVmYscIYnNTmxFS9m
SSVBaYMIACuF1iXSZQs5r1uWYPgm8yfzKWVel52m/CNSBF8u0t44VXL4ioSJm1AbmAA6+gVK9ScP
fX7jNb204JGBkBCRH5TUA7tuafNrHQ1GYmYOAhqlfpymM3HPyVpB74LmMBSoDkH+q6JmXFou3rQs
R/N0GjCGtubduLJOa8NLigNMfpxqIYafEpSHPJfbcTiIHqLID+bBQWWknFhqunhkuZGlQQOYzOjn
K6V4S59/O7xkQFtgWevBwvBRtmfp18He2EFEmDaAe8A0r+K+ofBIWn5VK7hjJGkSTEi9TWd9+/IL
zhNdPEuABZXzVt2EdpB5qw2BVh2cH8nGRsvi63HN8K5CoEGEDqWvd91GG8uu7YKq8NriYKyBoBbO
/2x86fTUCIKZhhjfyf6KyG5Q9nb067EHs7DD8OIRqkLRBGJiMsNb4rY9Q04AXaKrz+ZR7b48Hl4c
ECnUNhtesjxtqxhhZmP4kXkZPaaoTgRLjOmjqVi5GbKM3QCdrOiEgpjhHRcecWiqKTxqgzjOvcT4
e/r2eC5LS3UzvrxUPCedMUSsDZprre7oGqJ7abNvh5eWqtd5RqMGn6+bT0n6Mg3PdbniByzYBqAm
8XZD60/49HJgta4HpbFR9Rok6nOW+Ew/FeDC2/4CAscNygVQnwh/7+6N6OqoDCaRW2PPba8sSi/Z
XKONBP2tBGmpgMko3FJIiLmXNqDr3m3dacG8JoJKGgiTYKjndofkdlkoqVYHyTcQIgzFz8fD3+80
hheAA9TLCDiA9PlayaqOK2kTaOnJSHzUUW/H1CFMhXoHPKlAFgirJgVLurQZ8fQpydU6ul3iZajl
fDyHu8sgBICoUZAh4B0qO3w8jBR0F6Phlb0Wka9tJiuQhhcn+cahL8s8GzsTw4NJEWFcLyW/InNr
nF6SIa1R3SYmbcI0vIat7oEc2uu1reYHEhCIQakr3FbBVzafhavXEdGj1r0W48/Q2WfxWhnC3UmC
ABGKESFukfWWTlKukwHcYYV7NdQ3VSn8Ei/EfnNQBkJAyo6G4yg0QWBDug36pKLhfBfHwc6o/9br
vx8fpDudBMOD0K1AXIsiLDmr3ieppSGjEQWjFvkJ3FWQuCnjW2KvFSMsrBUmgOIu0OECsCTz9aBR
SI87AUGaeTC7c9X+1XQr0bElETqWCi8hDdEAOfU9GaTRxzKOAoZ2JNYZ7dlpd3i8XEsigGYFCkEw
kCBZOT9S+lBQa1QTzCLcWz9DejB/f0AASr0QBQBn3B0Na9bnplaUhFxj9UzZC5RgvXbxxIGZOQXY
cqQE/itC8ionZ3ovSIyCzPUL+sy7s8uea90z0DsQ9AJrL6IFVQVx4skouiyC1nS+ZLnuDBomRK6Z
V5SoMR/YVnOB+aCUXVwNOFB4xc8FaCGpUDhfQ0DxS+V/j9tVLcLd4kjhUQo2asnLNKnCGtVi5GqI
HhVq4ZnpyrldWiH4sFDjArwE/oL5BOqmmJwyxQT0eG+DF3djTykYOSzQzfjSDtTdFKMM5f9Iu7Il
uXFj+yuOeacv9+WG7QeStfUmllpLj14YrR6JC7gTXL/+HrSXKaIYhUvZHo9jptVIAgkkEpknT1Ip
cKIHq3Wt+vPtPSv6fv5QVIZES/RDC/LBd3owXNq/3xbw3rac37KXM+C2bBO2Dm2ZhMT2lNxVEjf9
Ir1pZ+lNef9fL/mS7jY/tcqdEjfUjiLqX6aCqw8ATATN2OCmXyEUpAR8tknYS7isdoCLgm1KEfFA
rVhiAHURgkL0A6FY/kof4yE0szEJgzxzLXUX2/uy92ZLEP5Yk4KEqcbKtFkqh+ny4mY351ZW0bkC
d+J8rOxjbX7P3zQRR/+qEJQUQGXAQeDgLIWkaaPPjjFDyOdZy9xSf01kV1QVu7LrWAEjg0Wy1rl8
pF8qeyUFtUEYoO5J+VaRrcFrZDTZKwaHHlevwTuhhlRlRdnCPbHJvRkoZGtQlg2PlppIpSEzCIqa
5RLRKCzmOh1CnHlfNjwi+bePzOrqvPfWRA4W3cy42I1cmlLSGnYYyJS4ZZy7myGvLOMrI3bpwO4y
/2c5gSIdqNYl2K7TTtFOdil4K619/+XwnM2yHBLPlYLh2ye5f25iwfKvnOfF13MGJQ6LFgXzURgk
xSHU/LDzhF2wV0WwPn5gCgfQjHcVnLbQiqi3HJA9+LZ07G2/1be70Aiq/CmCm0VBaUPbFiLi+DBo
XiLC+q2dY7g5OF0oiQChFeff5sRMx7Hvw2AApjmCj7Bv5m+1iNdtVQrSN0jNsgpxHievpblTWHId
BlLnxR9y3W2fcxH/66oyGHmtCT4oiGI/vzB7KWlHAtChE9DE7aaDNHuaJPATmFHjrgh02maOJ/CP
1z17kLNTUinVbFwR3zPUIqluFXoVireHWnAdrp2NS0mcWtRIHsx+gKRe9RXba7Y/mxYT4UwHGRpT
okBbB6n9OtQvm4OCMBzO+8MVBwOwIG7TSiTDPRuadjAQN0Knr81QcG585v5eqLqnEgg3JIyvFC9h
kbtJKvKn1jbTnzNAwmUpAVQM0TBUth2Y5ZNmHoxwJ4e/cLLfuWJsFJ3Bf2Nb4GISTVsiWjSndmB0
dwNAsOF++/WAggvWnATxOoRnl+MnoQ6vuSd2QPK7lJyIKICwukWBw0PyGoSEAFAtx48kSctiIBiC
0To16XY6Z6ZjFIuwFjcs/sGdAMmK0jZtMyew7M59otXGHqPMY4ZamTNuAj511c0o12lfyw1OmPwN
dZ25KLC8YvHw2ah4YdS1CF5zq5/bnW5OoW4F9uA1Zf60K/E3S9SSaUUHCMey+AQSamA85BZJnlJN
6WPFCgZPjl7s7NvmLYR8Jut2xwIU4GFYqjirel2qoaZAG/equZO3+1/oXoQVAjQBYB2+3WE8jqNT
xIit9Dn47KfO/Xn7899zG5y9RmKLVX+hQydrEr38/kmSmnKwRycYioMZ3XU/reJe0XeJ7TbTbvge
Truq9DLLlwTWe8V6oKkbEpB4tIJvj8dFDlbSW3Vs2IFd3OvkYDanLNvdntvKVYRcGkJSwDkhcMRH
OMOsDid11AETmk+N6o2xT40D6lXA0X9b0NoWA9MK7jv0mEBCmHP0557KYV818Vm1vQEkz4bgtbI6
PsoZdNgpDQB3zowUttE22QRonl7eS5nviIolVg4iCF8BBUPxFl5cPEMG7opGqfvBDEJ0sCqV9CSP
86nTH7JfiFEgog1XEGsEZBI/kcSodbmUqRF0qelW1HXAG7NZFYhDosYaWodt4YMIo046OqM0JEiH
+0Y7qZtJE5CnZXWxCN0hrI2/L49LUiuAt4+JEfSaT6ZDSZ9vfz8zF9xxXIzPqTqNSKUaM8aXh135
LW/Jrm3SnW2DRdrp3K3di5mFB9IDry88UUFly+O4qGqSGZAJPdDh2R4Lcrg9m5VDjncj6+7GGPWv
YGIdUHDaGFl6UKk+qNdq1U0cwRW+cshBWYfALRrsoAaUP3u60WuNNQx6YI9AobtUOzqWF1tur/u3
57JyCBnnL44HmCmBk+HuETWzOkseZj2Q5w+2dRpFMIO18VlfWwAbwUSKfsnczioLTQG9mBWYdRBK
j9l5++czLiKwQIDtA/75cvix1qw4AwlSoE+H2i9ElJ1r+5YhSoBAR5zgKu2pRq3qJHFtB+2wywtf
PuUvEghxWg9gq1+YyJ+SeCIFpVBHqUwbO5gMP6lcSRS1WduzgCmhxpTVviPvtlwoQw7zyZngE5bk
OJl7dfiaiRZrVdUXIjjfPEqntEH3ARuRwo8W/a6LOquvToHxrbz3971qAWbGCumqJLGDInyc81Oi
e+nmWlkYDta08d8iuN2qEsVMSgoRAIsZ/SGuBWC0tSsJWBI4boCjXUN8UTBhw+1KraCr3drwzZcM
Xkgp2EprtgN0dSh7x18A+nKTkCYQsIwygQOK5lzaPeo/SOzp+nHOjtv3LFw4QCeRK0Ham7s10jms
zXqSTLwzDlqIcKb/K+PDRX9vWAwo1HLPxkQhEiqDcYHnuJJ8TRTlWjvdrMQBrTgQlb3KLcCBpChT
tE04a14a+m29H8wdqmfV5l4YNV1TCqpZsGvBVI1EA9vcF2++mhYILIBTJlB6VzU8m+wk6aEZvUoV
XLVrW4yx8uLqQ/r7OuCipnLTRpMdVOVRR8Om+wTkMiL6nRUhiN8Bs8lihPByOWtiJkbU6Q2OehZ/
Vosv1HqmxZfNRUB4WqKlD/KjLG0C7tPlkklm06XIOVnBiCUDalBwFlfMlQ0GO5x44E4tlD0sh4+i
Wp7tvjGDaXSLyS9NQZBzbY3grdk4haw6hCcPB3psHBq7MwMzBT5NcrV2r6D8UdTRnVlVzrUCek9h
NE54SgExsJxGVdvlnFbYxBG5s3PfBml/RbzU8iY7dZPea+bt0Qu8CcBKwaiLwc7H6T6H0hJqjTj1
lg/Omc2kyViyy+G5W2SkxCpkGcMb3ct4J1sfN9sUXOist5kGDxGk5cvlsouyb0BdYwa5de+UT0Jw
/+quuhif2YGLcz4kbTW1IcbPTqqyr0XNnNaGB4aZ0UWxQgg+L0KKQTezzjZgsr6k8tk5bF+di+H5
EpShzotBrTF8KhOvSUB5JXjzrR0K1A0CxowyC5aDWS4PjaNmjipJC9T8kM37oT6q7XE7OQv2EMPp
ghgbCFcciqWUcirHpoobnV0cNQgRRMjKFU+EweEYpzRe4FcJw9iUuzkubC2oqBeDgTQxE9cyBdf4
mhDc4rDljGQO3udyEnMbZuzNBM8830n6MY4eUyIwgasiwJSHOlS8ZGBGliLiKNZrZ4iNIHK8zHxs
yl2s7rfvKDxh4II74FhHEH4pYpYilfTJqAVm/hHZW6Pb/gBAJypwb7OOWgoI45fjOxIISNAxUQus
3q0taRcaimAGbATOwKKYzIYKWBtg4B+XEiq8/Gd1grKlF5ru9C9tCkFel/pVsZtFBcgr5xvvMNRD
wqSDTU3hpkOiMlecalSDUfUA33F1YmwPJVxKULmzkTeShfZdshoY/fNIPxuiIva1GaAOElB/PDXw
EudmIOUqmeAWYgbGXb2nGzvDsqc9XAKgZ1CM/87attTGlFttZcoR9lPsIc93zHKy3auFBISNIAPA
Mt54SFU59X2basGk3qnNj6ioBAd7bYUuBXCORzbkGiUVBMiDH96Zk2C/rhxqVnWMBAMOHbNPyxWS
ytxQamVSg9y+V+dTRO/aXuDarM3gUgRnN6peqWZjwC6Vy8/0Eb3uN9uMxQy4O3TuiqrWnEEN4u5F
s162hzUXo3P+i1FXSo/4jRqoX4yR+mak+f/d53MnQNO7bEI5HxQwHkEu5MIE/sIOQqdFxuEJljlk
SjgVEzUikYVwWqXsJj8SsQcw9fEWD7k74EjgJ123UWqGKovTYjSCun2Q43NZ3rfNMcntX7BEsHEM
wgn+yCvOH1LVmZVGmhFkmmeObiULDvLaQTAQFGIsMKB742+3vm5TUg+tEeTVk0U/zzM6JGz3l9gD
EvEn9phHqchSETWt0r5tM4jQn9WHPhUchFVFsF40SM8jZqNzW1Wv0e/SjKCIMnPHj3XkF+lOsFlX
RSA6B7g0C2Er3FFuwybWAX4yAjPcWTnw5Lik8/Str15vH4pVZVzI4aaCukqtLIEkDJxhn+guaDWi
X4BvotYVWT1Uc4JcmEe7qkpSo0J7hog5cvXyIwtMAEx2ex5rpg+vBsZyD7fjChWsyhNV5wqxX1Pf
V/Vz+AuvRrhJf46vLneUVQ4j0a1QD+LpAX9JCF+reycRaF00C863jPVZ1yibRW56xcfOEizSmrLh
fSN3y3hsEPFYTmLE+22WDUxipu5ofqLF57gWiFidgY23ClqdQhX8S6VszZHmU2MERvjJeNSG339B
zRfDc3e0ZlC5t0cMryiucq+K6EdWvx6hJZhwKBsYruUC6fPklIZeGsDenPTmmIoiW+vjI3AGekcb
mS9Ov6pZVPBkYTimu1KK3Cb68QvLg7Tqv8dn8i9eua06FTKozrD6aA3+6JSCV+Lq/rkYnv38Yngq
U3VodAzff7Un15AP2Sgw3GsSLDxCZRSwobSWBzEmU9uG84wdWtmnSjloFTl0VSUQsqaFSyGcltNw
MiJDgxCzuK89MgocmdU5ICtoM7QnUrTc8FVhheAGqYxAsz+o5UOrepO+265ndj+DXwa95yFrqQjQ
aSAtONhG0Ngn06vKX5kB8lwIkwHpiR4ry+FDZW7JZFZmIBf+lHxOyqd5M6kwQ10DJoH8NQK9V7k6
LessWlbEDFJ6Zzt321tasvGRlkUZJF4MiIktpwCeVo0mBi4dufY63e8388xx43NHYVYbEhUqxjfg
X/RPhnruRC2MrvcRy83h7ge2DXkuHs6TGaOtkBze5Cy7oQGUupnu2s1lZUiPXwrh1mnOcmBNMghJ
m0Oee5Go7d31WVuOz62TnVS5FrLx5Z9980za560HAXg2EJvh1YMaf0QPl2oeEqJl6Uy1gLanxD5u
v48xPMILYPcB1vmKcrnNpbhJc4TFQtuXi9Er2sn/hQlcSOCu5F7q416LLC2IP00ojFdP/93w3IUT
0n9PIJ1Td6y8rBBBINgKLx8lyyXiNlBZKaklz6aGyEjsZfVeaXcjMhyvVr/9dQVJLHiIsA/0zQcA
qqkkcdHnemA43+1TrGyGVmF41sSSZWKxm7itlKOZV93EPY7bW6HDMfq4XRN4jjAsBxg1ZD7tEDl1
koddYQSjHEjpV0UU+1w7aCxPDZpWgMOQFV+eBDK0VtrCogdDdCrctty+kTAsI4HFhcDYCZbDy1Ol
S/YMAJXm9nXtVsN28CKSu3gP4j5jxNp8OK9Gy4KqKyV0LKi/vE0iiqgVW8rCqayulZUU8eA/mqBN
MykmkNaErtr7hfbN6T9tVvBCBHdplnmeRsYAEcZeygOtEbTNWTlniDezUC20DPeaMxSsSCVBE9f8
LMU7UBRKuSe9WvEj1bZbVCRecSWzqxnpDP4YjNMk5VELvii0YnKtTjCNlW0KfCGo/VBDgrczz44H
188eTSPPz/FwV+2szeSsyK2aeHagoR3e/Vf89U2p1BXa1GMXjZ7cya4Rd95tNa/sJFZtj/csfAuG
YlwehExu+qFPtOwc916qeCTxZ9FRvn77Ax51IYK7M0ktF3mdQ0SY+Wjdi5C2gT5JIqTqqhTQpRlI
GLPQLRdh0HKHohRYATlr7CeWlyZ79IhTRPpWWNyaux9QWYXUHjsckMRNpsBrrdIrJLsrejCtB9lx
cQRbZR8nnuXc29bvbSrYYuygXUsENxWSTUgnXsEf0BzaClk/iZZm7qy6DqqcR0+d3KHbUXUf6qK6
8JWVRAdLGBd2j2NjcFuCGA5RgPwkZzXz28QLh0M6e+ZmRkOkdYFkRI4OyV3UJHMWGF2nmrpMJQIy
3Z+K/FkBNaao/mdlby9EcDamGEr0QS4homz2XfKW5jt5fNt8fCxZxz0EY49kCp9olJQeXK72iGYi
xn0RHnpddgtRud3qNC5kcC5JnrUtod2MnZ15ReXS0i/k7VYAAG/G9o1kL+sqt7QChUISOwaY5zzG
H7MCmf3nQRQ2W9tVAPEwlDdr8cszo9NhUgH/RCslR/K65KTWx7L/EI6b2/xiWyFhA78ELjTrZLuc
Cbri9Qje9eRsoEF4f8xlgd+zpozL8bn7BMWCgzGkEzmblp92T3niC1EvKyKARIFrwiD3iCxzJyM3
OzMKjbY+K/SuVo56fZrizZEPhmTEi5jhrZE35fStUwrOHpM25/KLLONaPIeIyd4+GSs3I0r6gA8C
HRrDCHELlTZJmah9WJ6bUxo9pI5gBqLhuajE1MZRNSagLW+M1wen+H7741c2KxYF5B6sbhMOFmc5
xioxK5JH5Xlud3nuxuQxnrx0cwsfwOYYBwoe9ngF4OJa7lWjx5GLc9Dsd18M0KwQwaFeWyIL2Adk
3Zkgvky3Se2MJrJSnNPcm0wvFr31Vvapczk+d9SSsirbTMf4uu2lsz/lnipqf7Omh0sR3AqNaqln
cqgV5wERQO2YpXcZ8edBkGdclYKSaRQEAct91RoF7ElhDZb94jxnXqp6SnUgnWtYu9t7anW5UCEA
CBiYOFCxs9S2GSJBN3bQdpvvgNlx6n3ZCgJdaxOxcdpQFaJrSLJwxxoNoVo8PFq0DEw+6ONB8+bx
0KQCNMf1tkKDblZ4hHwXKFL5xK+s0riXmiQ9l7aHuP7UC7bt9Totx2eTvIjKIutB47HA+Krhzvbe
GXdOsdl4QAQeBVgq5HE0PrE5GmlBJAec1jG1/BaEk/H2kCO0jEfBez9w8Jdyys7NSgbopUjOtX2f
pIei8EkuIHZbW6dLEdzZ6COJ4E2SJ+e+89TSI8Yu2v6IXc6C208TIHJUizELs93TfJeL6N0FU7A5
M2vXFfIuGcbvak+eDpl2p283UmwK2KyoqtXRhpLbTY7Wt2GhhPF5Vv1O3duxb4o8m7VZWChSAxMC
bgxUUSw3rBT2w1RREODZg49Szj58btLDVtsBr+lCBDuTF2fCavreIiROziUWKjp19Chtf6UtRbBZ
XogIY71tpAYiEutFARSsOFq1ZxqCiawZj8uJcOpgrRYivMexVuGuHY61vP+FhQIzF6s2h0fOl+Qg
RD6hCkgDmkA+1emuKg5CKvbVKVyI4HShpTbt20yNzxZ1gfqzi+PtKayOz+rV8KQAEIx/kbeSQmqa
mPE5Ml1J9lqRW8CWePmehKIvxue+32FxqT7G+J3zFOVuWjzZAA6LEKSrh+JCCredCoQGkwZh/rOR
7dX0nsBG2efbCyWaCLeXhomaTZOD7N16sQF1tz0nvSsGgRCRNjgri957Soz0cHwep31o7VKRfRKN
z5nYXgO6zBzZ+JpnA25GBLeEYHw+gS0lhWMnFsYHv2X7IxOFy0XDc28VjaZW06TYTAhM1C+mwA0X
jc7dDyqhmg3LF58pvTPqfS/qob66gxjDHmJ4wA/wtzQdWtuatCk+g5XJqA958pR0bqF9vb1PV2dx
IYXbQuMQW4PawCYR2zPyY+j4t8dfPWoX43NbqAWLWRlZQFC186kP0vw0iugQViTgEYQcBV4rzHHi
tFxTArD7GEVnWro1ikmqw0gFUa6VRULZKRjkUWEAm8dDFaaeJnoVd+AsC0PXsf6o5XG/dZmAz8Kj
F2BtBCHQk4q74Oo6nycSyoFhHs3Is4on2gk0cT0JJgIevo7C6Wv/24xirRy0QgkK1bMifUdjkSMg
kMAnjWY7S9v8XULyu2N6g+gFsTY+qHzZYwg91OEbLxeJaFpjpGWsBE57ovOHSkRwIhjf4pSQFqbU
zSGU0Jq9W/hWtZ1pDdkiEykvIP5WYLWG2RsKIg9KQPTnJHnL8Da9vY1WZwBKVGTiUfl/ZTPQhgXA
TgkrpJutT8PJM0Q1lNdWiVWBwlVFlJllgbk1UpOul7uxB3Ra8+ovkgKq2qAW9YdamwZiS0hR4ZK+
ZpohzhD1cisrQQJUUPSpB8nJ9nW6FMDNwq7CvgeiRAms9CEZ739Fz5fDc1dDoxsRQbcXJZhDd4h9
EY+8aHm4c1DPvdGXMoaXrGNfnUpZcCes6hicF4D6A2SOTibLc9ZVY0HyTleCSvfQhq11PjjKg7rd
28ZOupDCLRL6NqGmEpXRgVOn4GBN/J/bdQxWELS7BkQL3Aqck1fSGbwNtT0Htl34SVT4m11hpFnA
DAboMTrhaDKvBVUK6wGwvEA10L7Z8eRZxNi8pmfUS8LkIfgDrhn284tXjzZPVaLYkxxkqIY2qkOs
iMIZKxJwwPAyRDgRHBF8kI8A8pJYEtGA3X2JnB+ZyIe5vpuBOwIymDUKYtuJWyNkr5USPCRzkKCb
Kf1gvgCpdVvLaxJAAgMrwdgrwaa8XKNKaXR7shM5mKVHeW49a069phKErlaWiREQgOAKPUbQoIPf
SmMxaxS0okFYPsnTU/bj9hzWhmdnDTkORgTC35vx7Ixhp2Rz4GheNLqZKIGyNj6re4dngfLIqypP
MsyokpinCTw5ffRkyQLvaMVcgHQM7d6Rz2L8vdZSBepsxU4RNlNwr1pf954UbTdH4OADFILdBoBo
cavf1fpMC0KngB4j1CrET7P6lMT7zTpg3GxQsw7QCDoFLCeByMlo1f0E4DRYzT6lzedfGR5QUXYQ
wF3Cr5EedaZEQI9S5N8K8K872zHZrM4P7wQUo7I3A2dNY2IPk5wAhd8AshAdcsEJYGu8fJejQz1Q
/iaIUWDurvpADH1TtA21gjJyE2yjc5H6t1dIJIF7KHRJpLYQAVqAcKcoO7nxW8E+WpeAJB9SfPgv
j3rRQs0oGZNUELd3cMBK8qCKGCxWjgKW6U8R7BMuLLZU1PLUTpMVFKPj5hI7yjr5Vny+vVQr53kh
hX3FhRQjs9W5mTGRRD5a2UEVhUfYZrxSNvjvkBdDBg7E2cvxHbMsRtpnVmDEr2Z5Z4+HKnnVf29m
UYh1XRBMB95uMEH8yabtqCZ9X4LAS0F2+hjGvk724Xen291esFW1wD6xlmmMrI073KpjSBPeXWYg
Gd8zyWvtDwTEGb+gFZgpZI8BDMNLi7vrxjLK7HYCu4FUulPtR+H2AwI2W9TSv3MvXhUV1rOTKOPU
g6rVORj5qfvDirZ7NGj6hjcuEk2snRO/THrb0wF9t4MOdNlvSSLQwvW2RX8xvE1YhzGQXfHDmwMu
D31M1aAdvUlznc1tzIB6MXCNAu2E4CT6+iy3raKVeptm+hikxsd4r8cfb28i9uvLU8E64oELFtcc
jCBf50SrtlLjCMNbX0n30MSP2faKhaUE7twZVpePeaiNQUiI29HnSWSeVjSggNgFiH8H/3dFWyDH
tpVoajEFaTJ5FTXdPtJO21fpUgRnxtG/Hg3ma4jQYPvo7IMnyMpEcKr3ftm8LoBnwWQAqYbGOVVH
5aSpfTeOQd+ewLpSaG5Rg+PuEEmepbjGtOtM3xTFpldWDy8JGV4sTCJoB7k7POqbnDSUyoGjDp7d
dv4gWrw1CYjQmHAQkBW6mhaRUlyxRTkHGo1cw6PhH5uVAycWLhTrRgWDxwX7ShOtTc0qnIIyeZRr
4o5l6vbJ5qAuKx3G4LAjCGXx3BhDONoE5CtTkKENedrMXi4y5yvLtJDA7bGpnaW0VyChtj37905E
BHd9W+DJCDMH7CeDmfG+jhaak95NcYeuv4NrtA+TdBgHV3ME5nBVDG4+nBZWVcKbQ7CTghhAI11Q
JJ/RhN7LurupQ8Qma93bWl9bLjAq4T8IXkLv3HKBkC+x0iobwLv+VSKupQgUznYNdxjxuMC9ASoZ
0FnwaNm57ZWh09MuSH6aUfvYvGnf6FA+1m/e9nnAG7HwHgbG8Yq+i5ZpnmnVSAPS+9TVa4E+1paJ
9ZHEwYDacZEvrw8TL2F1AL4pmEns/4iUzU1/0H8RwC+MbbCtxcfzATpzjMIkU6DLj4VyUF43rw7q
lOHbMuZYoH75sx2roCOq1DFIytatvhrT9pgZCqHBYAjeTST/rrg48OQAgDmSx8DQd43jjyLKrpX7
VYffxPoJqXhjW9ztV+uNMY2O2QeR5bhPtvo5VgSPmBUN47sBmWJsmwjCcreGagJ/0rVNH6Bj0Ww8
hO2n7SrApYQEJjB+wKdyF4QTV42cDc0QdDF2P1qQ/XfDcxpubK1Ly7kdgnr0Z8sjogNw7Y0zRqA/
P5+zE3LSIsgxYHxb3w/UDYuDotxV1W7Y7vYvBPHlGUNTmkqqQ5DW+k3mZvbZmdB4Fnf45jITCGKQ
UWBNUGjKE6/XPQkzhIwgqPTnVj840nC6rZO1TYvKfdzZCG8BJcdtKWMicApGpAzK8FmR77TR77dn
JRyk2hEcYn9dx9DMsS7MvFXloAB+2+/krXYDVw8q3vCyYH0s0J9jafaArk31Ks0pOo/cq9P9z9vr
c3XJMYQiQ7eAshV3Kc/hWTpZlwMLQQNlfGh1xZXQeK783IrA1FcnmxPDHQ1rtGivjhCjFYYv6wSt
Qn/fPBHYJouBLnE3oLp+uUxqVE8Oiigb+By72T4Z87Htj2P2/baU63mgyRa2LCwggixoRLuUElca
iN0zNQ9izQODjSspm5Gv2Ea4gpAGZJAjUCotJcxOVbc2hYTyZ3OfbUXfcYNzn59Su7DJhMGJej8p
fh9+vL0817tp+fHcFQ205UjaRMkDyb6rP03mMUeDu+p4W8jVkX6fhM0wzg7+ztN+R6YjRUar5UFq
3UXNwxTfm4bAY1pRM7uFEPNgFY/gVVoqoS2cAp0n4jyQAdpw+3R3ewYrw7NcMiqvdEYTxNfjJrNu
EWUwiqCTjz/QMPz26CtKWIzO3XJ10zQjZlYERufGmh9JRxBv5yJ2xRUtsEg78HFgY2ZY8OUSRSMO
XGklVVAqn/rwkIxfDWn7Mi1EcLupo+hdYjdZFSj2d1V9aAp/80ItxmdqugjT9bSRK5lg/EF+zIZD
ZJ8mMH6IGn+sKBvONx4RyIij3QGfPJhULUr7qKqCjj6klkttwSyY6Vx496ytt4m4OB50gD7wKRwp
bYkuh2YVENPtTK+dj4XiVulXqfRmUQBqTRaWDIwQKISHH8htLfz7uErqAizJhqtU/pDvgAHTgK0B
L3MiyFpceTuYFyIgYH1hTIK4+ZbaqcOwlEMZsoxnMvhV70XlPuxO8/jp9i640g97FaGSCLkjXB/g
+FnK6cgYh3M/52D48fEYppsNOjc+dzHNVRnqxYTx5bT351lylXLrgX+XgLgjCN5Rv8K7tals10Zv
wiB27b7uz5FxTEM3E1H9ra4TaiDBNss4PPkEBuC8AyW5kwXzi5R6vYiD+8qeYBJ4A6NyDDAevIG5
rSXrg9I4IS2C2DkM9m5qkWEQrNPaDBC7QQUP0kgoiuREmHHehuowQgSKVma3EgF4rgwvm8LF+NxO
MnSiR1Y/FMHY+Hb/sQR3cvOpNY639+vqQv0p5b3G8MJqVcU8mLkEKaT22vpjX38JdcHRE0zkPbp3
IUKjxmBaM0TUPxXbJeWD1PmqiAxBJIS7QGyLlEY2QRtZ6CbaXkk+ZI1nyt//u9Xi7pAZLQNiZ+gK
1trJSD29dCVRsHNdITgVIKd6h8MsDQgSlmpYxEoRDLFnl540uqXs357F6s5FnSB68SA2eBUXHqk8
SaTvsXMTnyRupLi/MP47VTJqjmHWuZNRNB1VxzIuYNd794OMsNrt8dnvL+4odjIuxudORhqGNK1a
UgQVPr44jPY+9IfuThG8AVaX6UIMZ2plLRzKLsI0uvx7mD4Yzs/b01gdH8FTBOdx1aIp2VLTajQZ
oRpX8KxmH2yqg6hgaXUnIfIB24T3MPzb5fhTN1dqG2GZwHOGcoOkP4iQDCIJ3KGL5DlpJ6UoApQR
jX/EzZ5u5rKBquEQoigNxJQgXOd0ME7m2A2lWQSOcTdOuIYE1TdsjfmtxJpgIieJFzGKoZZrNAwK
2rwbOG2qdZ+2vpG40mt00F5VVQBcWVP2pSD280sjmKTVkKoQhAYgMfhC5t32zYQMAiLL8D0QBmGq
uhgfwRCilIXDnpJuFX22sj9uj7925i7HZ/b3YnySm6DMK0L4NQimSV6Re6OzJ/WHivzKRID9QMYQ
NZtX7zHHTKNsKqc8qCTvKxHFotZ2LEPFgl3QxCrxT7EhsWaljmkOt0ONnw340KZA0SIJnPGT+6k2
5goSCBoSg86re7DDrYFNdihwrhHbZO1b+ZIxsKmWoaQMOfLodyR/rfqt71WMjzoCRlCJdBsqxpa6
NqOuIxnKEAPiqvPB0Pa3t9LaUUAYDuzIrAD7iq2V5r2aULhPIJv5ZHQfNpPc4+uZRUXQhsGr+Bhd
nwOm34HMJmgzNx9dIoLErn3+5fjcSZDGKkuzCBsU1SR24ZpbC92Q7DBRzwhbh2ZwCC1zRrVQGqWN
zYE+xhIa59rfUSAjOGLsCy+NHi+BM3paCn4zBZmVRzIc5erJdD43D2iTvk3LWH4EANlB1gGvwn5d
biKnC2fNnrPmsf2SR3da9M862f95G/83+lEG//zc9h9/wz+/ldXUJFFMuX/8x2Py1pRt+ZP+jf3a
f/7Y8pf+8e1H0SQF/0cWv4GB/yXYf6Wvi3/YFTSh07n70Uwff7RdRt9HxyeyP/n//eFffryP8mmq
fvz9t7eyKygbLUrK4rd//ej0x99/e799/udy/H/98Ok1x+89vmYUwd5/DvWfP//jtaX4Vf2veEPh
lkSyDE4dugf/9pfhx79+orCeaUjNIu8I/iIc5qJsaPz33zTzr3i7wP9AuIUhWRgIri279x8Zf0XG
DbEkvKGYBpFe+vd3LVTzp6r+UnQIIiYFbf/+2z9b8/254zA+8sOgvIHBxc2EbDdnUeQhyqWISNQ1
tMRNbGunDrrfGUjlm925wGs8mV6ppgVK9jrHgd197soDVVPXRD2M3KUHLa3Q0PYhp+ii1T4PIVoA
t8dG/oLH31Ejspvkyi6qS69JMz+cj7aCGiCKisGXuXo0kxTtiKk7VJ/U8UAV4vX3UvVWxr4j7ZTp
GH02x7OcHazmU5n7eY+mU2NxolHtapVbqp0blqFflse5zg5mdTDDyMvi5q7Ev7IyGZ7byc5zv1Ej
V67RfqL5keWp3xjEldugQkNQqv/QS3DBgzO/bp57IOlI9XNGEXnovEwVmn/n9XclnD7AKz+hyyT4
zzV3iI6NoT0SOd8nUuOO+YtNvuNO85IS1SJoUiB1qmsmpq+EXjk4u2bSPJm8qVX1UBrPcqge4v4V
9LNfDDvajeGwN6a5dbWhPObhF6cv9koV7fMyvo9qkN9p0V4ZlRM6UGMR6X5Q+n0ZaTsq4XlgVceh
nHxl/DkO+aGP3co6T8k3EEGAMQCUs7930X1cg+XeklyZNN7UgIei9jQn2sFN94bwLVfdHP1GDPWY
yT+U+c2eP0nOq2J2Hm20HWg4wAbw3UDNFo2SwAnjT50d74h1NJpo1xBykNvJG60XOZlPkwTGwWpA
bwDJ7Qz6GPatlymHsIx3ceq1o+I74CWJZnLoo+7DWGDJ9dpT23FPNMXrYu0w9bVXmd2uqfqdNVZP
mgxCL3SdVcsdcnm7OG7dQULZvV3v4vq1AEJaSrF10HhJvh/6+C6JWzDQtF4L5qB+Su4rWfXm8lmr
3TH9o0CBR51GXmENvk5Po40W7s03eQQvRwm6FAP+a9p4UmFCv9phBKu+aWS7woo8U4vdAkNpUXsy
/4+9L1uy29aS/ZX7A3BwAKfHC5J7qnku1QtDKkkECQIkAZIA+fWdW7ZPW9Xuo/Zb34gb4QfbUtXe
JIa1Vq5cmWZPUPLBLXJPbXIZy+UiqcF4qWg+qGa/pTfDFOVhUtaNZSroTnX8vCyfBmglye6qMxUe
FN8BJ+H8iXX05s9z3qs2l+qTWH28JuzU8Ng27wmGswa9Fgv6WCNOWzqAkDxuxeJptnHB1irII0p2
Zgx3tAESyCeY11l8+zrffFc0k4Pc17sUzUFJWzMHT5lO1fnE193ofBZbV0BLBqaTt5iOzIl3ufgP
g3A38ldkuR8iGP/lgkELBSIiGFMFHv1ztAnh85bxCRNzQfe9sUVi5BNk25it5C62xRbc1rA3yohf
bDq9pGN7XBNZwk20HDa3I5AV6rtq5+Jht4Q+ZvtiVkMouOI7hDb8WJIP/hfl7jeIHqXF9I1DXKLB
z/hj7meK0bU7m+LZtmNaZCxYLnp+v0FTISG5hHTfmvqMwh04Cd8gNR2EjqXeM2wcygCnOV54vqAo
cCNLt8uYfuXwzmkVuYjNxSj7ojPHln8OM2ZWzhaxJ/axw5dQqclhVMTi+MbwezmBSfIrwdgfw+L/
7qV+yHTmZJWip3ipW/cE2/Vb2rcFHwTbnGBSva2DnyvvNU7wUvb+qst1lMW/TyJ+aN99/AqoziA1
nmAcD1Hq53VVCyEpDNZmJvykDOOWrRyqskVtYMNUtPGXLWTS5BtPykiXHmYag3saHxV5HWHsV8HZ
6gZXhRc8e80lTj1Zjy66qNN9lxUCJbcXHwZvxmX6jxCvH+EOwyxwOgZXDYa4wYfK3seOaXz0QpnO
vsxThy5uDKuwy1X8ynj35/L1zw86+2+iuwdhlY8rVM/d7Fk5M5wyKGSlyHjrHARe6HXW4y/W4ndK
xk+LATlQMCKRR5xZLSg+fl4Mm3qOBBWf2UguUxXfJ5V/bDA5X8v+sMSQ/qNboTLO/DZ8haA+4m+4
96Oj6MtIekzYqy5Bx0Jtiom1fUqNx3zR7epWsbWTL15NihpxnpMYsVMeOtU/tLUE7e6Z4/DaZvpK
tCpx/+dZNx6bxcu9820+Dyh4r61592mzn6L1dvMLk9orF+uTu6He3ZjOZRhoVq93mvsgREUwXv2+
YqJNh1le42CSRLC01WxZB+ZtWZ5Vw9siQ4xauUvXgXzk4yqxrkx0dwjq5y5OcceOx0HXBeHkUHdl
u32XBH5U5qT5PjVJjl3B2soV03J9tj8DSaeWQdFAW7tBQExHDbrfo9dBWRWzPtMhUXd9uOJWH3bw
U2J+YpjGa0g+LbXe2eGFRM/nMJxosY/WF05j9EnWvJLbIeM6X+jDkKx50zi2elfWzcytX33vUsAI
L94s4+RxbZt87L6uqTzBXCduI7DPFiay76n/NcErCL2SjE1u1edZNLDdvEn8+1beLNNh9o5iul8Q
OeJlw9K/1CBkeeOPCCD7l2nOihEz757fFDMZchNcWr8IW5GT1TDZgxUPT2vL1/0WrhjnGPIYp5Ui
aZvSk6hdYXqH23NlJLY5NZcjZMt0nLFpc2zcQkx+ykeIB+15DV1sqN0WdLFFl9CDow30UlpIIR1W
PHwIy6MMoW2bZ2yp92DEue/8i80vex/d9ebA9b7uArje+ftkfW/5WLRIeEKckz7AfY/YN+s8qi+7
Oit6ykuK3Awfp3hcZpoe2wWzwPpZJNvJxqfA7FW4Nxwsll6wKn72q7pc5vGQxLfTTHGVJ4dzSA1t
iyIUxjlIZIjSB4+ovEMzJYuvo+ZrNVd3TpQVyDB+O+2x9Xae2MngNfU3WObhx+b6EDq6r6M0X6KL
JUXyuPJT1GbHSCbMpjETsLPhW8N0pZgy91sQPXThE0YGr0I6M7DLT9AQquqnlCs2piEzdZgbXkKQ
qRABjA+qe4EnSc/Dzj40Cu/G+d26ENkXxj48uPF4p2VFSlABoEx2NjUnk1XIYdoikN9nGyMficu0
D+4V1WU32KMvqzwYvvfeIZ7uB72wNiwszlYV+syCEiJEyrL6tVks9mpbdBlhfR8ceXaL9M+m37ZY
5ilHXpdhuAsh0n8e05s58gtwMEJkXDJEEJcZAjV5jJqX2T1CP/BIUqyO5Q+iC9iG2XxfTbkObiqP
lMmgD7N5Jz3Wi76CupjzjBertSde1Q/nlNK2ppwzVUqzMMqXHR/elXkZxHAIkGuu4gZDPrD1+eQ1
/Ik6iD4ZL4/HukR+F5oDqa5MVtbp85IgUmqeN/X3YECqGa25B/VH4kMPomdIulckpOvksT5CbQG5
IusSbNXbTuC8OOyV9X5DOprOL0lwVeOaNctL5ceMNtiXPmYz6Vait5lD97FYg9feOxlSDhHO/DIX
vD8qtbCKTLswuPUPgs8FpWXAn0fCT7XBHduL58wupa26PG2i8lxKYAztJknqEp6Wu1Bt+xECY5Ga
ynBVbIG2t+RdQYD4uW5lXmVuRj/N69gd2kwCiz2GGnlLLJGE4Bjrt1qvu0yOR6wWc/Z5bp989V0h
VyIt+M0x/K49eqxgfda0zybxyq33i/ahc18jlD1jPx+cHPDR94TE+2ndTlzGLKqG3OP6jpj7UWxH
dNwgashZrGkeN4dmswUoBayeJwaiO9tCV6bqAaHB+Jx1U/fo2QuusUu745JejOSzD3Xd81eZ4K7p
k1thuyJBvVLXaxlrfNNeI60yjEbv1kLIw8exxWxSiN06efnqhhK66/AxJTtspB1HVlv7Kp8RhwQq
W9ALyjqKGAbjovVBUlWkpss30Z/a9Ks/wY0lPc2Vf4HAvq8bzngk2ZgnX9LttGQHSyMoJ12Bt3VR
TU/CO8y2Y4vei+WweJ/QdcJM5eXYaJRg6hjRGxLtYZkl7J0mRbMcam8/VCc6XYbuYRVsrA4dsoLU
v0z0UASTzDHHdDCjVxjyzbjXCrUXcp8sgrCmCHAXXAww3mrjvR3fNvU8nD9HdtdSt2+YfGVLNL5B
ATiHznLePo+9KVKx4XoJdsY96qS+bFYUEti0meeY1wZM1V4+uxsRrYW1c54Mdb4OyTUUZfLJjruN
b0wv/VvaHMQSFMSNF5NtSxjkUdSwogTz9NHvj318vYhPS/LmB92Tr+Oc+t9liDRw2w1tX6xAuzuH
fbrtOK/Y5qEw4UGxvblF52LbVSqvUBDx5hjOGyMV/LcNm3VRUVmsXsTWBBe4wE00KJbdbViwdmug
L5oUjiJqY6u62bANpesQMzTcHbSlswBnVE+7serzZKkL7p80LlMM7Ep4Vi/+05bRu6CPSpdyHBax
F3rZuRSDhhl5GXHV237ZrSiv+PDgzOU8jyzJFtZVw6XfPRhE5YlYllpeZskrivvrMAVOMj5V7hsh
6zWoSkdCbQ6+F1uN+O41EYMpDwq2o8pKoBJYmE8knNmUZaVqcPA6l0+euspkxSqHi1jMRVShnH+0
4ZRLGQFemEsD3kWPbT1AC0G7KD8/f7qiPuI18ylgTm/K+7Hez6p9bPoRt8k5yInTpnGs0eGTS1W2
jpSxx4gKCig+5k7lEu/H26pSY7O3EvcI3m6IJ4wqWNdt6ioIhjLmvOwQYrolYmRBPB861mcSwqIH
LtvT5FEmhhWGvk25dsjk+otFIfjCRVhQJCc2X5sol567JjjLHLjKVH0fnSxM0B24qgo4ZbvsNMSa
pbDTbQSeJcwl3fY1JUUCyEdg1l1qn6U9RN7kdhmi4idV+23xonxZ0LGWw16Hw4Gabgcr0GuoU12O
oblpG/cUDl7R0IO/yt1qlmLosHu84YrWfQGiBor2vhDzs6tkPpu2jCvsVDDASFjErbvuMPeTQott
mG6kQPohdenOVatTn4N2vJ51fYQXQsUknwqxIJGYvxpcmUvcnebFP9ZxvUupRbmqczfebmtTGtnu
2ng7ZkhEeYaCvoa1gfwKx/Ddgmt/VD5Alzfj3C5wGNHGOvZdVFQJooOE4HKA7BPvKI1kvpAdLuPJ
uwi9rXDoQtek2dH4k0wf5olisBjhT71iN9Mq91dvT6Vh7cQLQeJC1LzoqjfjIzMh8kBXlMo9ZoP6
Zx1sOxVivfunTT2hKAgGs/O2aEe7DXfYTg+f6y7Zq+VKbuS11uIEXYKLsX2t01cpkFLaZW/Xq9D1
DctMd0OsvrahOW7QLWgCuwcIF9HutCB1kqq5/1GM/iPIGRAg/vkIJv+EPv/PUOn9t/4M65qPv+p/
IS4dnEkh/z0u/fBNfas/d39Fpn/8xO/INPH939AB8NDq+eGQiJniP6Fp4ie/gf+DCQZ0CNCywQji
v7BpP/4NQ+AUTOjz3BIEp1H5/oFN+8FvIEGgO3i2Q0QZhcmNf4BNn5Hn/6xpI2hYg33mgX90Rs5h
kveh29JXqnGrrO7ihvivsQ67J5TAdsp9NzdhTqfUfeldUv2j5sjvnwqOHVh2ZwIU2jw/V9JJWq8g
vmV3TQXG71RH473VY/ILKdFzOf7x0fBiz4LnZ+nbj4qGY1CNaT2ld6Km9HVNtHkU9Ygm+l8W+w+w
/6/g/s/NpN8fBbIXZ2QAHwNn6Z8fZU6rUc80vZMzR+6dBjW9o2kDJDmz3sFTyS84/j+3V//4OOAQ
2DJoTKBx8fPHida3yTYnd77wxwvPhQ+19aNLM6e/Ipn83dvDePifHxR+QJ5ilQUILsmd7bRfcHSS
mafJr2YM/273ndsrZ99QjF/TD7sP81OL5Dy+k1Wa3eMvLQBR7badum0guzVruy6nUHL6BZLzw+Hu
484AvQ+6PhQaAqAB/fwSYevSrBxzGJBv0oWlGmXsOFFaVBzN3q3PxMMM9hyQ6Q6JbGriXRTK+ktT
x0kFifkZYH630Ys2mNOT5Z1fAfXFdfuLjfW37wZThecRJEymf+TXzVrPY9Ymd/08QqJfiI3maUsT
hPq0+R6EW3Y7hPRXBop/s+pntgy21g9B/Y9vZt244b0L7kJth4sh0NDvTz37C9LJ334IGvdg5uBO
TD6KT0DaEk7ps3eXyQXJcKQ9lKyp3f/7cwlTrP9y/jH5hI/A1XueI/l4tSFza7Uemku3LUlU6iiy
rxnK/h7pqkx7PFgmUMXBY2YulsCf29JX29Jj0i7058PqeeN3jI9UNapthfLHJHRImVVYkr3eTCIx
7Mmry3jc0gyh3YHF2WxZfC/simIR8/LV7daqiTDQLdzEsqwZnpCLDE+aytiyxY36O1/MBHXjOvWQ
EpLQ+KwGtuyzgAzhC1L4RTEXTO3jNHhYfEn9I8hU4YTiYEYZ4TUNWjcwwtpKMyG1QWY+u8ua2PBu
cGkVFKpvxOfIR56WUwjF+HkPObl9OobhU2WpSmFRn4X3OhxDtzNqQOajfS3vWoIjuBf4HwFbrdac
GRvZt9gf1pZ1I6zaWTQOUuejGVKZ92uDvzJO1fSNcjWSXPgTea/nwH3XbUuPqZoS2EzYCCrwqSb8
Ae8xOwZOyezoA8mgwApNfRGPfS+P/conABoiaHe1mqqj8hJL8sEECpKJEQfoUIne8r3q/aUv6hgF
QFqHEn0e4gd12YzT1l8GtgkNHLpVtrKJRzVYctBT/abdsopC4044ZLHAuEM1U5uiNImCN1XFAA9l
5qBqREcSxkynXIyAJlX2EDbReFvLerzu0dub8lYk3aNq48ywPiXpE4JKvcdv9zgyzth+SokF6yXt
0rAYQ6Fvt8VEF6OX1Z95lsiWtS3HRGSsnXhVjVHtrhFgHOeGuvmySc0iymAZdJfzbbDV3vNq0IBk
kllRgHw5FC33UJwMcUzILkn1CGgortXnxl8GzO2SxoAUvdnhC/i5cMg2a9RfY8wHSGEonJNsznho
2dYmCsu7ifo9WlzTMAr/QJHXSq/vnh1n6HmYpClDJ4KXZJhjWWy8BUgDGl+1oRKy4VjAEqW67sUc
dFeQYkMSLSPbW9RfqX2YmnOxHvbhd/TZ4/VWRL69gIetve7bcPSZmoOVFkLJbWTdygHSSoAxkqkt
E9NedVHFAWhVPtm10QbpgYxa6uV20rphi4Tbe75Ns3cPGwOFI+ZplNj+YoOqWLJ+mdlau3RjtceT
7xATR50/Lmm8I8bDuTFj5DWIK02aFt3otW1ZhbN7b5xPnwLRmTc7jc1DYhOJVnkbQ649IHP42Y5r
90QTGd2JcGu+ZA5EG9Q+mdFFm/Xi2Dvs5mMmubseHY7evlG0P85AgM8OIXT4ggQdC7ShuvjieVX9
Cd/AvKglmeI8VltyWgI5iiL1++wt60LMBKyLjod8yCapC7rN66dKTRsvA7zbGllTJkSREA/TFsLT
bw3dLPpRTrbfVixDyypfLY9+0PbvsSDVJ8wqjejn26B+G4xPn11IQR8VWatuWlUvHvMyATJv1PfA
vwOKSAiYtHW3KYkCgpo2aT5VhPOrwARc5SGp0HxL7MbjXdVv2u6sHMO66FU4qILUSfTU02UBwn/e
g85DDWhaAgjEwJaC+c0Av9bJjauHbjW1z76Lq7txHTqxHxszgWLnA4bfS4gKm1yh8XzlhU1sWEJS
4Cm9WWiXi0rVQIXH2m93Imr871bPETAlXMvAB7UBjB1odE0YDwJ7O8G75w4tBPTPmoj4l6AgReg8
LBOA/zkKxpU5ktXoMnZnPKS3S3eH3v+cMpcOnSr1RKNbY+HXltdTvT35NVX0tLRWHJcNgxBXDjf5
8CZn3W88p0FTkV2miI8baOxVliV53EeyuUy1rg0LcB2rCU5XkQQsMyfahg+R1KnOe88E15OmEERY
SchlQRZACScC1VtzZTrRkkJNCic3GoIBCDH+vSrPp8IBREkHbIhsG8/Brta4NgO7Fqndmq5cSBJc
+GGTfFf9nNGyc+2GhoQFKkUboFmso+OQ26VaukOE1tIFEO4AQFZYx580iOWXdICTB5pD8QK4L4zJ
10UQ89wtVRYBAVu3qexbr3mbpRSwduyWb4RH/jfk33RDPd9g6SFPx+1xrmreFgRuBQ4Nl5TeQWWE
K6AaAfQJn9PGeI/jOqJ5P6ymbg4jpE6ncosa4eVDCJc2Btc5sCn4INF0nlwX1buka8OvkWv9tSBo
EMGBG8P7QK6SVoCcYCvPHcJuEMBmUp1cd+j/J4cJ4p0w0g7Hfsm9bCRNuQwCptTwgBtf2nZKHCDD
TL5UXrpObEnaebqoMmyfgoDpI5ii551F4zHK8lEO6AHTkFdx0UMrkoVKxZ+dtkKVwGuTAaJIBghp
VtsZfYp4AhIBQzgJVIxKAM1uMn7NwlgMpPRayuuSzjM6QMZz8MhOeVe9owdC2WQ7wOO80jg7vkYg
2iH16KpyRU8S5IVM6BC+R6Ao5bSNgAYmMlyh6NBYdIjFcu4rZFCbRgMOZcWZ01FbQP8Ndn2ZiGoO
ChSogjIuu3rMW8IR5mNdmfHKC5yddsa36bKvTI9IFXfp2h7Ah43JpdeBoHdyCAVA3yLRuqM0ffgC
IQj4h3IjIV5AYv3qIVU4Y8hrXeWRSKD9vtQNoElFKp09ypAi/tyAmwqwXUod3W3ST96C0S4DeEJA
543aJnLGoyuBIBTKDhmTFSPw49HgybYQJQO8n1ZyE8Sdv0KwJGxHLEqMxCG0i8TrrOAItANS7kvA
zMj38nFWzch0QuFcaEKL5hnMyX1b6LDyv7s5nOdDUJkONQkYhftgrQjkBlbQB3co2YHfkt4N5GD9
Vj7EQBzTg14tKA8jCF74IZP1wXLSMF3iT9VagRhBoy2Te5359ZbPCCJq100ayH2Kg0GLwZsQ1Yxu
0uZ9Sde+b4DmVQAIrZ8Zbz8u9Yh5i2yEiQxoqdPgxG4GfVXcrK247J1Qp6XuyXJ0G9VznmUSrXBb
B6HCdqiHbwYvWuArcB0xMPSiPm9A5dS46qPOByi5+pfzELcLi5GpzDly4BlgmRwwkraREYXYNG3x
TesjvqJpBkaE2LIWbg1uI7iXwcnje0eQZwP1JY8OshP6QsbLMh2HNkPDdOua9nVulqQ7/nNU6n8G
Od0M39TDpL99m64+D/8P4E7QzjjL2qI4/e/Bp//7Zf4/V7P5mRf5r5/7HYKKot8wjY4ZsLMAaZQC
cPoTgTr/CTRt4xiG2gBifhhB/UGODMCAhCsp8BNQFjEfFQCI+AOAOv8Rfg3uY+wNfEMMJfwDAOqH
18p/FuOYkYfdZghKJNiy+LWYBv+5GIcGcW9Jj9HacQJPdvWzcm2rglfhBug88MuIt6K0EX/I/I6R
LbboBkEYEZfVDrtZ7KINJEZXg/WyAaM3EYaG/v8Om9Yzg5b+W2Az/yy/9F+bn/bW+Sf+oNx6yW8Q
hUKeBAEWjBScVcL/oNx6QCgxsIJSFLwzwHvYwX/sKvB0oR5xHmbBxCuExc/imX/Cmt5v4MODFR/h
bsgwzZ38k131g4vzl12FyVOAp2f3QQAnsLb7KJkFKxPY0jrQN4Ru62OVxApgvIE6l9xQiw2LvVU2
qo8JGqCHCWbOF0nbAxCa2vTBVS0BjcJ2tyNsgkrwedE9HztyGEEIQw/S1JY1HdoZY4ZAtQRI2mu3
PG6AuHazpn9ccD8Rvf8KMP4Q2vrwKDiIABjPkh4QyjoDRX8ZPZmXbEbZyc1hzJbma6iBR61+3x9D
C8zCdnYqu2YVZe/B9y7EU7/2URWDzhkndxEqlb1bPf96DXl/nWJundZ6PGAwavjE28kvkahu6O40
zYFqhVAR9vqTNZ59T13U7Ps27o+Z4yAIz33zCxjoI7/uvEa4dnwsE7ZQiFnYDw+me1RfdaIPOmll
UU1OfvZW4crB+eC0uLVHuxtjq16FzlljDd+1SyxOQ+3Hpzi2zX5u6/lXAzI/o27nieXo7O2JwRtI
POFe+sAo68C2DuAzYUBkwSfoLGshbTiYK5vZYLfFM+CNRv1K6uZvPhRio7BJyRLsfjjz/fwipmCe
p4QM00FioT8104DJh2bzfZf70xjfilXNB2IhBviPIMYfD3vWUMX4+XmgEJDyz59btS6qFYZ1DmOP
0ltEW3/CVfzUwlfzE/d689aQ7u4v4elv4HJMPoBW/xdc/oeBMDTA0N1ApgKFkY9eaPHQUZVtnQXp
y5165MagHNS1d1obPn2dpzZ8T3Tlf7JV3+8m5VXgcgfDo9aUw+LT0biQSCNZ6Fs67+1s4icCJwDW
N3MFAkTbZHo/DFjiYiNbkz4tvG9Ba2rcA5DM8SQn825i7i7AawIxh2sBYk2sDyOaHN3OGM+8zOhG
T3YZj053674BWPNY0XQr0Re1b92a9HsR18nnTiRMD5gfFZKipgsNmHGQszPIOuUSXQZqSB+9aeS4
MYY0YlmfoPdONigMGRKFIHds5/8O696xsE/XBuS/Zs7VAh5rj/vsAooB3WecOlqGgAAKCFEgmcLc
0EoO3brYNxIIExWQ9NBIgmUy3itgIZ99jqyO4QU6mjcqRvca6qbNTbZMjukZVhHZXE+PwBdD8OcV
vyAZyAimHXxAJsisK+mCspVVckIQ7i48DtgBzmJh5HLMLAVf+wQ2QZXq9MFwCyUPVKGHqqr0CyCI
VzoC6gGTbGwUq+DODubhyl+qUcyPXWDSi16H/UG1YYeqxuDkhmCmnIEgDtssDuVE2a+JAaw5g72C
FN6OAsXmOqlvaGWjp8wxgIAEG05qM9Y/gUjQSVE13ZhGVSBmp7RqYcjZTiLfor7KAaRGJxSb1ddx
aOljRWR0kckoKND+BZOQ6zNBLhZQkaC1Lae6a9nMffHY1+3corsaL3mAtgRnCSyd/akBr4+CJ5I0
QZlFdVJumtwuoAUcJqQwV42r0bZNoHgcTRPKw2U9BXS0rO7NiTj+ZRXx5daNX7OY8F1WdzdhiIsX
KJxAbQ7gd7ZLf+9FvdzV0fRu+o3iqZMUPln2ITwDn7sB7NYEIUCDPSrUIwjf9UOLP7r1QzMenE6X
KzUPDhMKDQ/ybIM0BpaZ7xJJ+wm8YZDt2Cio2aGlvt7RNqDXVTu72z6cIHQg5ukx5iRJywSLARqL
7B1w0wFncKMofHObrdURss5TSfgGnj/kQYtJC9D9gZ7QQ4Q64CHZvPCLazNyIEnn39aG2BuN7s9V
Nri5SAbgjnM9rPtQt30MeSq/vVXVkOwC3zQ3sdV0H3H1tYKlQxEIDvoybogbQGfkTQVoyC9iA4Ss
luagB88zBfykvyUGJJVpFm9NNlYAMW+BQx+p6b08SOjL6I03ZiTPgUtXTBSAJ1atMX+UnR5PrRqn
h0yvObJI9T6uIjt4EgHpoDv0J9mwZvzbglr4Zp4TD0hwyIMr6ByDg+ODUXQI56SBaFifj2mbgnnY
nFaogrN5ELsOM80tWjpHPyVnyoXc3EM8pEHpRoPTY5a4ICua/kHQdq/jkkGdNMbZhI5dLLuEYY5D
ZUzLFChlUE8E8wk27DBh44AZnWNTiVuvzwEd8APYl+6eY2CeoRmVMRwgnSfeDMo1VdVlix4HEAea
nfRcxeElhhG3F+e3Z6y5+bI47d0uUSrjw2IAg9l5ik6T5RcYMlhF7o8p0Jam9pjZuux6AUPzzjSd
Kry0qm/UPBnoqbqTU9GTCmp3G27kMiCa7gwl6431RneiifoyLa+UVCAM+/RCrA0BUkH75jumoR7R
fgv3yA3ifQqQt8QkJogsCLZFPQ43g50Blo599AgRxAqQCHxcArVdp0mPFUg7vgsWX+59RK13FMvy
Jg7BEEPZgnGCqgKwDEC5WzGg4EWg7GDjJvCMAl84BTbWlqs/Ttci3eoi04DK9gMaYqcGnUrgYcjC
MJXUA7ov1llPAEbj9t7hEZ+8oeovvbgXB0pUhtEbQHkpTy5wr6E9OoPkg6l/H0SbFUauQoO+pkPJ
Syxl/zJWXnxXZZgUDyO5lZsKElT+JNP3VHtJEYloPvIFhx6C4GnrhhPASnPpL1TtQQGm11tfrXsT
+Cc4PbzIdX7MpiUEI1SdJrEhCm1yHkDQk01ftP52DOsBVJhobMrWNKBrQm4Ey0E0WkW9/YRYQgqQ
HskxWxA7J1+tV0Q1ogx1cDtkw1Vl2udm5ndyIslUplry61QoCK37QXTg4MDNbQaCtAEPGpTLbreO
iFt5h+ipTALwciZYJTdYpCwRWUxZk8p/70Q3503YmPvUI/IeCeuTnlxUkEZU+3qro7sA6P8O5G9A
bpNOS0DWtvD02fQDaOdlu4xyz6VbWJJWHgrDGLJ9eLgkDJsTGhXPtVRHC83Pdv2UtdaxTeHaDEdM
xKT/wd55LUeOJF36iWIMIqBuUyeTTGp5AyOLVQjoABCQT79fVu/a9pTNTtt/v1ctiwIJINz9nO84
6SFLnFR4ubDsaHNK5ulXz9bJvBQ3fROAnQUFjq6Y1WWeK/qvcuRWMIVv9tAr+SUkk0Fb/zXqWByJ
zBq2fXclMX5hKg+/nBqflzs04xH5xb9SjAVPvG7Hk+7tftv0h8b7FZe+f1f7zcCwy5s2mYmS1Wgn
8XUSNri2K/TjxhnzLYOre2sU/huUar0RmU9/ojzm5Kw1xDHVLOsGB/Eg+Ff5NLi4ZplEzXMi9lVo
V4dURSEIAeJwKN7qNtkzqPoMiyE7NZIznMH5viuQahDbw/u06JtdMjGdVpnDroHoYhXPAjV+mH50
tjrWsENu8Jzm7dPFMOro9jNwBiqSZfnWY/tYLWFyHybFGsbSu2kYJG8HKL24Js6oCevmpmxbfzOU
bbJu7IIvkC/NuoUNOSwMYaMlxt07MKVNPLs8KG2CY8kA9BPVwOyY23brOMJa2Iz+i2vn71xcJMzM
fyks/H2XGqkN45H6C1t70MwZr1awYRmnnwnV1bortbdOUush971np5ysLSvpu1vfE/VutqZX4yPw
kUBxy2izWI+t3+6JC/41JCyE1fhrgUivRKxPlpWtE0x7wqfIKjBaN86xA07oLA9fa/pmWdV9Ky8s
2RIymwxGCWqRlDt3jN5NY1a2UCHXIPHWi4/srOev2a93yg+mXWBRc47mNRxmfK/hleRJx2Koguu4
SPyDU/pmk0bzXWBMfh3lLnq5jzyUddFjF3XN21TEG10H763Qr1lXBZj8u+jeiTDs+QnkgWe/2Bfk
wBXeuh1S+QzR4WzUYJbdEqmRRwgtBxZBbpoOkal25uEY9YE6FbHvb+swmV7g4E+5lljKvexpsTGZ
Dq3NjQ3KUtgGLkVH371yhtVotds6cb6cSCAfuFF+jsPK2UfBdLTCZLnJWhvLfaFx4FRiSq7aIhwO
Pu7ymnb8NMyTvPeMfRu3JturOX2MqOhXiwnkg+bDP/apaPaOWY5+Od6l8VeQw7nxBOzyOo83ia2C
jUJV24QhbYAXVtxiuDzuRauHFU2G2limL1fM/tcjHXNkiauqd83RsaodB+tNMYFZCtu96sMUmkv/
kIXjPiUxBdGYlRkhvHJAh67vFEmwHCzrsqvSz4YLs0kkT2EzR489Dce2Gtr0UHtZil3Y5vlt243G
L1Ctq9aO9838a4rUqVUvhp4h8dS+EMz/yehvou3gD+dF9SFL3VrKQr2rRkaa1Z09LjeMTNKdJ7z2
qs9Usa6VwUc5Tf517V9PdY5tWVCAOWKIuDHt/py30TaaGGlbUrs4apHu9lY52GtP2cmOoMrxU2ad
5Kcy7po7W5yVjx9RzPbRn+ZtR72yqnA7PFJRjNsu9zc9msNDFbUCmkXn9XvldOUeG0CGT7iElFjw
OB4zx0dLSuzHPJhXqnexKkNCvjB9QI+xds7I6lqvs370o3sVTGnxhuHglEajf0hdHveOGqayiv67
jfpjMO+D6tkO1SGJv7x+RphfWDAhKrmx7Pmsk6m8FPQ+GBPu1WqWxyanhBP7rC7AqDJ9585wB5Gv
r9rl5A/d89TW+9GnHxTD8xzFJ3tx8Er6nJGBegJ0DXe67PdegwcA590+tqS6+JFGGA4lcNk3Tr7K
i1HsirrCcOWMDuAD2VjrLGOlY1A1AEMl0uSshnOXPcQjr71kxBY+oXgRJhEd5qj4UVvjZhw8eiT3
cYyal8WtL8b4rKiymzFJb5V5cDK96adPLflFUGsQkKdk2Yb2I7IZ1dp80jasda3mla2zdUzN6SXW
C+/Odn3JxMgABRfvgIB1pJndePK5CS6r0/2E0je8i9PnIW+xTA/y6Pftg6t585TtUUTD3s6eeMic
TVO+Lm1QH9E7PhOpzr68qhun2Ib6w58s+xC67zrD6j9AZPnybrLqg8Pd+d31Xfc6lJV/jpP4KDOA
CbOgao+ZfsSg/Mjrj5CZSi3yGMRJmG8tHPic4iEWDm0QQ5I+uABiTs6LIWJmtQzxbc827V8pwE+f
zfFNEHU0Pq2184Jgei46rAkS27eFy8Saxshb9SFMnHAaGCLERdol4ZJeFAf3glfbarB8Fa3npqZ/
sWt9Pc6J+g5lVWyy2RZHFZvkemZJdIxidlUOOHvWnQ/Zp6bE2QQm1NvCofadyglHeJmGqyyw7ok5
HW8raYW3SUO+Hpj0tzdCvsQJHwVKz7jPAjfemP65Wzr/EJcOzQp+upOk23gfrSTlcZ5h4cLRHt6K
whUHOxbRYzlBcsro3arV+NQA3axYncQMSrbmXruDpi5WZmdlpP+LzhQr9Dco0CCX7vGSlHMaKzGv
sz6+ddVIkXhJi35o2XN/LOvu2qE1vOfRh+9wLtyuhYdp9pQ5jrVIbppFFzuc0x+ZUy6PcM9Aw0u6
3JchHTvohud8evEM2bMMDW5+WY0zEKpwMFIgrPuGmZlJ92JuBL66KJFoTyPakaOr8VjGTfVoWT0g
mZjrLZTAzJFRIZoFoP88PlD+cXdTYqxBjbPbu2Dx57Wd4wawHZc3Rmhl5wTzxcmJnfxg+9NxjBv7
miwXfeiDRd+ngh9SimFMER19HAVBOg2fhjURF18G3Q0IIA1yU+XHhv57l3fNhz2hf6JmNqfYnZNr
10v8berp/uccdhHhAsO0HueB9Q6YBQswKruS11hM4UDsoQJ2FfN4Z2FHeJ4wAOAasWdKAae2w7e0
tuHC6VXyu8yFQaB10a9OvVhP+M4nSN5WFWfXEeVd6vjlZ1RViB/pEAH0CHmH+A3lXlPsAb0F8Rlg
Tbi7aClTTuN47A51Kh41voVT0EUOjUc9RYd41oO1qxsvzjc17+ZNirdq5/SlgwYf43wp06+A/QvQ
XBw7mYvNx22Dz5I+/wIKyJ+WVepp5atiODNJjKFZxFAdqTpYy8YMdOTcKzzeN5YsPwsGSx0w0i4Y
MLThJKudtcXl+HBK4UTr2kXgThfahFKPj209vnnY5W3jVWvlwv/DfCFZLixbLle1nl7TsEpu3DBz
d+Q8PCk1u7tatcVr7Jqrgrnklsv/krhJuy0nXCixjGD1h/5UWksGqkL3Tr3uHfu5iYtjOZhmF8gx
23vF0B18Z7n3pw6vVlQSk5F1Lz1W6zMVLXisHWX9Von8YaD/27HttjgvmRvtm0gFN4TenPKqlatB
jtXx0o5viJWQt9yk81ZhoMaWIJbkLlJ5dLY5n60Ll6mV9L74FOs1a8M/6MCVvW7aYsAVYwf5WbQO
kHCbZOegoUJl0jkDQ46qcTZsMF2zoyu/UcZ0Bzftq7t2KAR4WCFfOQeax7FipRNHBkPquXOTZI8D
qgYOs1gdsKpFpr7nyOrCld3J8VpHUX5L756vaXLkz2m0xkfZut1VIm2sDBfKP78wPfhBwoMQrXVt
QRU+jGMcXNt57u4sLDM0yjGEAG9ZA9vj+Luiy2EVFrtckfPAwt4wYCjJaVOwSLHL5mMml+l7kZ7B
08aod5VkY/mRxlT6Q5XYV4KchZd8SMzz74n+wO7Z52YZxXFUUftqEoWoLzsGG3bdnz18RGpTNYBP
zAS8k5CW2FnzPLwTlJyepISKol+6MWGp3/vF2GdfD2W6hqyJ18VSeq9hXWClGoW4iydRbq1k0O+Y
esMbGmrNWsY2Mte2KGD5+aBrBwLMLD9amTOPj51+ZhIyhacxDz1C6edhFfVptW1szezHxPZNw9rF
kyJTm3lTJj+6aC5uBpVVW6tz5Qj1WY2ERWTxzi6N/ewXoyaQIgnvYxHOh9zWzvUyEbC4IjhkOEdL
wDxhaUtGs4sT44vA2mieI1JD94WXdt3KZNa4LysJV616FUFH0UJQfBVUnkqfZ9yNP7Bb1KvRn3E4
hH3woPDd73tBvO2MI3vfVOJrSlvMCtCh3on5q3tuZrvdJWwxBuNb2gzvDR46OPVpm9l6rDZNZtV3
ZWnnN3qmFKZWyL+mlic57crwHmuZcxw73/myGys5Cszp21lCvUxeZZ+9ikN4jib9Lkr+0cpAe63Y
9OfZhHKTlNo8mz6Nr7vau80CA4tQlOa6tMwcrGPLqotVzzaw+0I56THGvbH3goqLxCCvPuZ+VG5l
XJEYo0clMRVqBsG0+s995hUt4TRLjKrSy+RmdGW5bkshH8uO43Zv+g6vIFkLBXVHQeJX6vYH8JoF
+98Y/DAz7wVcWka/6zlO6rvUZAZWKyiDnTVUwX0cRAaw11T6PZl1uJ1aN/zE9uyQikLLsI8Vi795
dw/+TuI+PbOQ3QDSMiHfJJ3troQ09rFXM2mXKO5bJRG0fZ/pCOc65bwbjfPKTzLrr5iz/8/z/EPO
lHOxIPy/LRWP+jP9t1yq3///X6K3/Jfr2ERvhqwnBY74vXbkL9Fb2OG/bAga9BaPvSTst0H2+t+q
t3T/FUA5YMZhD5FNKhv/6f94KRDRLUnAY8AyTORGUIX/iZeCP/hv4prnX2gKQIrLzhjkAcv5I9tM
z1aX5sXwq8cvP9yrQA5EEkSjIVDHRN2IbLJABvvzvGxt4S7Xceot+3B05M84cooEi2ncu3iTS5fQ
nJAl3a9J0FwSJZyqhG7DMIzP1nX7T1yEETVPY1N6tjRa/trTQTuth8LrffJnF6d91CKOVpks3Jrd
vYlN5k+Z+ozOJul1ewp7smqnpbEgTTEdkRC0lBeTWnGxEWXk/myYnIfNOrV1c0c5dxlsUS7ahC9k
cPWK14dB8MPFvWliLZ6VPzfVOqEqavcm9KpfLi9T16z8C0yY2iirdBW+fTLTHPFMtvSbPh1uueJN
Qz7REGdarfo+Xfpt2gXEiehaWM6WL3Idt4l0tgUl7sNoaUBSd9Lzu3BqK9lM3dCLx6VJ6pyBK+3m
1TyN1MKYNdOn1PY15W1BWo6qEtbA1ZdZ6obKv1KkN0zN9MGfFim6wTSMTyqqfXEfNZPud218sSlb
qrYesrKxvZshTUowddNhBB8WYvtXTRc379S0Tk9H21XxSmEZ/m5KFQePqqpcDmVcrsy8e4valYno
+O5VaVHsVDjbODKnRC13vWs3+S5sBL5Xr7ETiicGdBikjU3Swngp6PoqCM6JBSjwECzNkG7iLOW3
MJmj38FTVHTMcardEyaKrawmye5Km2XBxzjQ+sLxzEzTmgTk4WyUq3H0jZ3EmZpEzWUaPljNsfD9
GqOeVS5XgdOkpNpYRfjWd9KJNuyujgv8Pr16VVUQM3eSOpdbLx6r7iiSboKmyKqyeR/TMvtVa8V5
Vlcysb9rr2V/nVEsye0HfNgpkLz8RNjgQ8JsMcZMDE1Jh4r8ysyDUCtM7TxTamvVXqKetZePDHcz
wsZqxzI8ScUCDsq4Wpu1F2OavF04G/yrZLL5YjKtiYNdtXOVdNuG4DKCaRp+Ma4u9sv4VF/0n3Uj
SR/c4Qme7qqosWyqpXEQjwWsHbCEsHnYjB0uTK3Kki+KMY+oH7tl+9vkWPksSRi5PIrGMNCDKs4G
voT2qm76mOrYkweFtpRdhgNQooyw3VqV32SqFYwxTNRPxKmJPK0xiGtPRdHLpGofgjz1J74xq3n1
e9jlxrktcpDm3V+36+I0sffGLJvvW7I/meiy3zddOyqSKEIajWHjdMywr1U+ujwdfpGDSXScgjIZ
iCxhdsdNPyTem9OGNVYtynHmKTNirvay7p5rcgnGU7N8FybOr70iYH2yPQrggEzJr0mMElU1rr+z
vLAOjutkJ5XE7XboHOr8ruZRrjRJQ0nokARQVr+SnthwRBYYYV+U+TkonIDA6pwMi11Wt9RyQ2yg
RBbLG7dVFlvwNjYsTpGjfy8ICJMOg3MdWNVzNIR5C8+f1B84cKNTMaegkbOo1IiNs3fWPbmwwBB1
8WLFOjo22O9vmFdhvi1RYe7c0eh+PWehe0hs9u0RThOo52LyHkM1MbmqVZoiO1mDMfehM/b9JuIr
QKAkQeZwfTq6iL7qUwJo0FIuWWpRsiF7PV3WeZSkUBxe02y0HcwPeQ1gs2GK6935dllf26HmM0DP
eOqniIDzuPOu5mDKAHHCvl5pM3qbxGOuN2uVT1zDcL5dqr65TkYyCIhHnXkdk8UQoD3MzvzLysb2
FUIBun/xYsYF4FeVOA4Esr5OefbYLzDbpunZIzJDow9h379PETpYOqTxkUX3+VoXZBtim2AQYzQb
kYI0q64Wwt636aAA6cUUAiqhQblki4U8uVhOm3FLQ1fwNivUr55w3Efe2CUabRwRP5rprtlD1wBF
6KBUt8zUIhyDTdMyFetw/hbSR3ZQnAnE3zRldk1CQUK6uOr6H9irGb1Qa2uxiZoh/qyXyD3gpHDw
src0U1IEzVeaCh/5ILbmx2Zs/L2VJuTrFJ4T4bifjQnXEYI642/fPy9FkR8tiuE9b5L+uhzzYF11
MsEPEDakOgXLxzBj0oaQ6stdo7TvAqpk9RdHIzkxeWPSQ4aN4VCyf2eTLArbI5tmpHOVsqUzOBCv
yMrVoecTwzqeD9/YkOVPXw2/Ymtpb5KiTjaGUuR5lhHYh5UHHyKcxnQjO/1lmOlq9LE0XrdWjM6Z
BIO9Sbkv+FZ5RAh0hl/3ZBVD80A/FYOjhOT3tXBHP2fLdL/CrIOFUqYhro1n7+y5vvlh2yZ47BXy
ejvSPq3qmLSvnjgsvWkLp1i7sUNr4MyMF9q5ATDz0wdemOW2S5Pl9bK85WRCZfO20fFNWOTLj85a
7Nd+SfKd03Xm3mMGttazuUyH53pT+joZ3k2cVrw/gqjtzsTMLU9Lqd1srfOQF4PpGPwfcvYORe81
FVlCMh4N8TbL7SoHQAG2IKYD2UXVsf8OXcnD7iy/Jy5eNZKwaDstjv2++BWaEfN9NuruJWx9zn5e
B2FB2BT6wsqJl3qlUuPsKlUO/doxksM4G7mJVpVfuUQGpRlxA5wG+WvuG1oA5NrhJD3MIli+I+Q4
0xGU0QRMhOGqamPdz3XYHYwpvZ9lltRXi+Lljv/AnXwkZ58GRWHKVevFmdNyiwOylwRe8Rlgdops
QqdCskoZyBdBzWsuYc715oA/5evJ8jJvU3qTz/JhRyZk23SDwk5QcRvX+MA5Z+xKE/8UV+KnE/TK
IvEoSZFXijka1h4zVfiqiYjMKcbDrvSQYlSYNe9uW1xCPKzeQURouqi/1l7dk58Zt2wO7RrHFw8j
oXDdph4iAndCzk3SsXy7sD+wONkfvRvM010fQQSVs5SaJoxSiDPAAk2CACKns10G3d/5VErptR1P
ds7zPzvmKvH6aOKTMC4aWRZ1bymWkXtO5HC4kilpI6uYqiNbEeTDyTW3Wn/3s/GKvVXjvt7nk+zr
XTC5HB8FSb4HlxFFss8GkookwJ5eD0uIEEAeji9WGCWoWrEa+fZ90cgCnCIahjsPWqxZ5Yqsqd7N
o1Op+yiE1OLE3/QVJPjMqgAIAOTh0xxrxNs0n7KDGyfZA9Qm56rU0vtFcXT2ywwovukcgHisPRMg
h78QbRTpiE3CvPBFSWLjlDGHqN1T2YWaJrqPe1ZqJiyvOdXlxP0vwHWg5giISFe0n807ATRxuAIS
a845ZyjRHlN9L2MiRjZWb0VqRZQHRQeS8mQ2saAUQ6aT5Kqy4oqHvaDv2ZZJR7G+UAZ8tlViHvHY
ciwvXZvftHbvs0Uy6HazUCSzeVRb2ynzxTkvSv0B8xC1K5Qr/jyduw+sKvVIwJgZMjQVDI7dqiMH
2VnFS+ojHXVkox8qYCWExSF1L+3zWJENZi0NMmAA17DqFw/8pMrCZrP0MF1XND6wdNrtUzJesw7x
N6rCtxH1eZN6cm5JYUvDl8a1FExDx7tnbfxIk2ym3CtHh6FeR2XA49v6FT+mgkl6CXVWXUfVxPWf
XePl66DPyCQdvKi9ULjy2TVIYcg0wz43UfYhU0TqlV3U07dj7OY+bOp85jdWsTwyd3GPleN249GC
5MnXXt9bH3GXsAJ1/N0EwJJPDjGJ+UuWkHrD3smlWXbDMtYhxNKIkCeFVOJicCHnZbTjX643picr
taYj5394JAXBXEddhcTViAKLXancxd30SLLVpfrrYEpBx1+V3S4vvc2IaGv7/fIYDG3QbVVUuqfC
y9Nvx43xjDXTFN4ReYYsURXSXluXl4Vnt66zBu4jgNhJ2kfKb6RxHn9cL2N60CR25WuFiW7Fhc9v
Iiesj53CeKKDQB2VVt9oA5eYwXQ68tDBLBZhQhJfa5V8yLBCB5XG+U6EWt3L1Mt+wkvLX/3giYcy
StsP3MjRY8IcZhtwvm6cQJRi7WFEYN7aVsGdz+P7Mx4ngRGOluXN9Eml0UsXCIMqHZlLNu0cvNtt
7Q4bv8NJKC79F7oLCY5+HTbz7UCW6tpRtdmFONDkKirqlpilgfgDt3KHw+DIiolfOu05LAlPoqcM
iXY069hNhF75LA21qDz2GSPMlHixZ1s4/slpSX9LLdc5LOV0oHqbyeZsnDdPj3pZlQ3GK7vuFndL
cdLu/dlhKYNwSRjjbs+T/QQdfJzmotup2R6ep8IO9kFCAd9YTMdLb7jt8BEzPOzcCKdh8A2PKpZV
HiuLRxSx4BRWaXYww8IzEid9nhEKiOUgBfc/cvr8VMTafvuiGdBfbHcb8lKtNlEt/GsrC1p3Q1x7
yryP7D24oMKoB96SxQ1qULkdNe67VaG5OznrI3ScCx+wG+fMf6vTiJy1LsmY2dqUtpYbrksaP5KC
h/auTJmgwiMPN+NS/PTIbNoNsxHH1neLk8yEcxhiHyNrX0oGraL8GWba3aZB19xGRecvVHh16+2y
FsvtXuWVOcu66+4rHGD7QNviqhUJ8ZRk9lFZov5h2R0Sgq9a0+hkVUSLuytESX0N56XWWVhnV5aJ
h3unqz6XRE9XlBcwBLPfXhfYAFFGQnnrlF3xQnDF0EA7tXDjHgf965hN8155cUd54Rji9/DejTu3
SLmXuD+PsW5T9zBVY/Qlq7R+qDrL8OG7REGBRhbmhAslFnB58Fdbwr+HX7gUaVxsqhrekxHsI2kG
OUK/P39hMiluO611f+X53nDXBYKHSDGxZYPHkrXf1oRgQiK1WShmjfuKq4Iww7a3q32ObPqFQy60
kS4JSlyJGXBsVQoaFG7jhZq8ldj+Rgb6jzIsMYlRqGdrZTFGd3VSk4xI27TVbqXktuvlQBaY8y6b
xj5VWZ0StGybndeMmb+bhCAA2gr2zhBUazvLppOKRYK1mlDM3Ai9pUbhbG0zQ95WbsfHZlb0Brap
ZrAA136eTJACnwnfy7e+4WeeoKZedYjnd22mCIs8loe7hC3sH5jZSbZL865+mqf4CQTY3KKTBO1x
bAUPDrJonz217EbwoGV7aKHezzCTyEHEt7M3QBO3Q/SCAaHdhj7DdRBUQtSmZCRvlHJg3jRTVjxQ
Dy47e3QZ7wa2137lXtV+9nnSMjFrhh/Aknm76d1li9ux2A9lIfdUniLEnDjKq2locICXgzhzADZf
vS3yOzIKsEXFaM1r4kqdG4fWv0Y6bePjWBTjkc2A2X05DLsgKMJlEyRz8bWACczggjkpCqo85S4K
ut3G6mDLkhdFv6hDUDNDGSnWsZX7ffizHa25W3uXzIyNCeaeGsAXrdlPlr/cB8vQvzXePB/q3unM
3dzmM6qb+eA4Lh+zsCJZEKfVXTmrI/sxSEITPQ966Of9Tzn6o3e1ZGaxrhJs7uO2KSfxsbRe8xaW
5qyRkIFDbSyBbpC+IZNYD22blWtvIXoPMS59J7FLH0RC7kAWiEeyw6ZVxqiMQbgZWJdrcEszIEiT
y8Ypv7we+iU/0k5WeIlj/0OUqU3slqtuMj4lA6OabYwfs1ZNLV51ZNZjNmPnzEzZpXjosHscqXk8
HgX3wQ76/oqhX7JWHFO7FhnlJpZmvq7TQEDbL6ZqsIO7ZOQuoY0xNvD69GyBcb7HPZXd2NUtC4Zy
UZ+IHiAec9DVR6Bcarhi/mWX07jDOJG+OIWL/VjE6cZEXnaFDai9yZPFP8MqPS+C6r8aqu+gDq0n
r+t4gjosRrcFeeNynLoXIyuVXgvSNF466YmrpgoNUL9FMKl30Vvv2BvDDKgi8Z4hbNBb4NFxn/Ub
+iGfcRe8L6GqupT8joz62ASYLiXD1KDg5ME61XRPQelTAWLOHnEUXiZBsUytZq/cgcEldD9VKkth
LQH9JKznuZH9phkUcXWJGiTEuMX/QGPv381yLJ84cQn+86uUWqoeL3pSXSSMBwCmhnJj67bRJ2Pq
WG1qRVG1UmE+pltvsieCAOceTbNhpSRAqQxouvhMYYZLVebDP0Aw/2liDhfpUVCyOiK4IGl/x6ua
Wsaj40Y/Qz+Yr8Kyt7wDqq7K13PN9kpZ92TYOXE7n4Nc6Le/KQv/gYa5ADb/F+26TOuhfhycikCY
FizMH7RRiCmpsWsMmnVX3aSR2++T2c42C0NXspIxjtZu0T+IOEewynph7f77t/+9Purfvr8fMDO4
tB4kjbFM8w+1YER3T9heQCRogUmTGRfRL4eAhH7S+HRJbCiJztYa/QlTczAITPyTPyw9o4L50mP3
McJaNpX8Gye+lMSyoEXYgquFLc4J1AfSYdpYb2orKPUmKkcVPvxPfwWMqi4XkR0dnL2+/OPjU4EH
8eIzDF8smyTFksgtZqBRms4/4lJ6w5MOpW1xeF3yHyfiMr4yUmmgIAIGtNux7Rkx0bY0SOheOuXH
uBdzcerrhCUSnnJKsUG2bsAkFjv0V/acueKfOLg/8pB8ZCF+bohIVmrzF/nHpyCUbzOPl8XKsWOc
fKoltpHEjcqxyF9kwLg1uW2zoCPJ+YxUFXJxk8K+XHpBzKzs8rLcL62YBtZhXD4F0bBV+e4frvN/
+CHZoMI6O8gtcueCPzcMuJwXAWbQla/bjCAAV/j1iXxLfi5qj3ujxvQn0S3ITVm+cJF/3xVRHXGf
OE3i+GyoSFImVkGLa22aQeH/4Tn+vc/+7zdzeFm5Q4ieC6xssez5j8Qy7GhwCqrBZycv+dhuPhfh
BwAHqy7EzBP+WTZctc0olMxvEsdh7x/vTYWRCD+uOnnsAfEORaFxSLSOSgs4J5qzzeh1ZFh4LTZr
nV1kIUYCyluPZnZePEjLlljswse51WW53DUU0NOmLOk5KKqbcC/CumQxCzfSL1qn7IHtqQxdSW9g
tjstofjUagzHe/BG/ymaXMxwrjG6/qd77N8RQ+DCC89Is+VxlaT/mwH/+1sO4UJpSCxcBH0RDQ9/
vVQ7p8smzK7MIM+cC16381P0GFJB29k/JhPgxzmq1DQRTzwbm+nHlFMekgHFs9SRINPtYuyd8wls
0WUBhhmNH/7DMi7nj4A9fnIAdOhE9vSwUcn/E39d0FbKAF2KBGk1qbOAaVHr3qRLTNL0VNdbsgyk
e9O1hp6wTVO2upPDleRXnlXx95K+8xYBo0v3UYVEu65sjyXanAN5drL8OZS70rc8wU4K6XQbQCjU
p7BM+KNQQzUBEUFlRaQatX0WfkLokMLM4Ch7Q6Ow5qf//pT9+3nA1nuf3UEhO9e5jVnHZ/3BwqvR
nmeZw7GV4VhdmoAEq9WEhwkv1pWftow0rBonnJHG2ZLehYvqv/8Af3LTDoNh6bNGz3Ij38NUfDkt
/wYbL2ry5ipjNcui0q7e+YktqYOXkLHIX6oUlzmQxyiW6i0VNVQhy4Aub1Y7cX546n9Rd167kSNN
vn+V7wU4YNLzcsuXSl7qltQ3hNrRe8+nPz9qdndKbFURo4uDc9CDAVpC0yQzIyMj/kbP0HfPdF9D
e0d2UEKPKLduYqjK35KAfZwDtOPsgeU5+VqHJr7VsVqDK8B5HVSoPkhxswAbKa11jVrrdublpsNL
h12FbizEyHodVTXfvxyEERdv5+onh6v8imIRZjlKHfH0FDnsKw7CUOR8YaoXjhl6rxk6Nt7KRFLG
Wcsg4NR1aycAPVLZsG96irs44ATBg9J1VU9bTOgPdt0HB6NOWDayA+1oSQMqKVay3AoIgpa5pKpN
5d9CQyRcZQl0PcqRermO4Rvcaw7nub+lC05yx9+8Zf+JichucJyWCYioK4xiodYkJkZSakZ6Gv2s
0JMiJNK44RiUwlxYNqASEhQFrRwIvd+lVxFsLn8LAxG6A3JpiN/mqtetz3+CCT5hfCCIiTqsYBAK
BgYhk4wn1jSfPKgfYwXb+T6tM+khCOzEBPgrnHzVqUb/pckbQTO6ihx/3eq95VzaduL7FMyqEvQ5
vfZgIVwMSRPPCir4qrJxbap4HG2g38W/C1+n26pneXxVN0kePcit1XFEHHu0BJrsRclK/VHHZwnW
K+wODuzjT6VGB0ityGglLXu38RvM3i0MOkqoo84irQDfyk3JCVQv0xAsZhaT74LfLBFOohPvLnF8
8xGtSruSGd0kFBwjzhWALuVWgzBAFKme7STlYtFbE1WJ4ZvtEhPbBNXQxMYCucBZWIc6BPeCQzmd
WiftIB5HQNITE628fdIHI1oA8u9lH2XiCyAzitp6yvEN8G8BkQmtm6tIzgzEwBQR2Wu1isnAdVwX
aPgxutKiFzUds7cP+38NTPT/oO6vRYpzGia0KX4lP7z/PIyGcb+K5D+vyc///FdSvRY/Kv/Hfy75
a3ksCTxe7G8MkYnqr422gK4TglgIFmigvzFEqv2XgcqDheivqikjZOh/IUSjjDCbuC5k/p2O080o
C/PfGCJJs//CDBOFFwzuABL9GwTR+zSBrVa2VI0rESrIpzmUvI+Qgd93VTrQHIVYjF4uh96bahDG
ayNrziZSIR8PVSjPBIW3BPefKMVdhTGqINO25/bk8pOgIHWlg4q9HSBpzpGyvhb6ZWR+L6hjBvda
kFCWuSuVe1KmdUwl1rWjFTQFEOSaz2m7fal1FNtMeR8X3wsF2C6JCp4BirOP4B5RpoPkcJeUDRLg
wbKFyeQHl4r9mAsIhhTrRnMGO8Ragu5KD6awISpkcr4Osq3i2MvKLGb22Ikw6Z+vO36Eoz1WLfKU
LZjXNR+sK/86X9QLGhIraUOeeIMDxF30ldqdWCoLe380RT84b74/6/5558nu3kLSlp2OOztGDYOu
a6FbPYNYX+eJ/7vudJjTv8/f8e0Ie+7bjnvy0cumutHFscots3253uTrDVIGi3ARbfSts0v3xiLe
PJy/5R9z+P1smioXQwZuwdxxR2/vr6ObYalt2hkH2g9vIZBTklmPKD9PJqyom0FUCviHzvwxWP7a
0G/dPF+mKRycl/Nvo4xJyR8DeHSvyWwBY2/mTcC93OskWWQ/rW3+pdh1B6hMz8m1+wtgwY2Gfuch
ufO2brVQHzt6L0/nn2KSSLzNHBtyBFrEGp5e7N7vP6MWlTVqrhHqmdIaBxrrK1aIg7lo+jXOEKhM
+KjWujMLZRzFyZu/u+dktsaiQF4BItCyVKHD+fUW+UsQ5F2K6Cx12Zk3/PNupL7ymPUqRD777Xh5
NFFLS6KTRLq6NFPaGK4SdXeubTkbDIcMpHRVdVf3ZbVBLyW+0mxY6ipE8dc+L2pcRdT8kMVlfWNw
BrvhiBL+QvBB+3ezjvCITjvoUoKlYijaW1w5ekJBj5P450swaTyfI6VsrJAVdg6q1IPocbCrdNxC
nwkZ78/9FqdpziOwulVT4Y8q2MeO168sYjsSEFFx/NLp2Fv4cZHj+bvzoz9GgaNPjbwf74QMDcjZ
cWe0Jgsq6hETQfqWci+VkHCppAZUsMBI9MdClrObDmGDQxGLHhu1wjCBRYKnuz//CBM5IvY9dlcF
oTpqYjpPMVXhEZndgCuzxU4BNUWfM4J2ULT4Xvg+UohanK7pCH3zjAKsO9JPh8DzM1LnESMFaO2i
qY3w+vwjTcIMhzDM5nR0tBgXvvx07FEir4ASutmmUg3kBv0hPwRZnu+1wvqFlmcLM9wKZjZjMYk3
403fLOexw7FBOtvTgK2CPQLbxk1RE3iAEClv/NoOv5hKEO48VUVuRvHwK9HAExgrPejxc0RvGSEN
QIuZtkCaOpkZBzGmHUfTg2eiRM9cRB2OSpmY+gU0CjDYNsdSEuSLvvTjPjygKws9JiycDTimn8h4
XUAYTpfC7VGctHPj7vyn+HNYdMICxzxqJyrKfPpkWPQBfplU5N3GYIog8dpSTFgYUSOD/zHxu0yM
QGk3A9oR3i7LBucBhHH+aspxaqAE2w5EyS53vs881bj63g0M6xLk+Gg1Pf6ZFq9RrimlJleajeSr
bYdAlT3cB0nk7xK9jO9NvaJ+gVp0hsOW23c/qtiH9RaZyOxBLSmCWyuGyrFo6aKna3DewxdfUV1/
NfOUk9A6bpOGoVkKFXZE3+Ad8hZHgcsWdmWiD23siAEOjoJF/CxajF262DWWUtNDv1OBA1kmXUc9
gISZ9226Lq3KxhiZyoOG/tJyqPRbVly4RRG2nrGKmK79tyc0MdlEiMxWqJJNSrBhr5a0TISxS5ye
M5QRWtaiQkdnI4oMTEqFapNTROgnC0eFblc0W6qw8TpwASt6GsAa2ezbmR1pEnnfnsnSR/sPjRMz
GnvvRy3Lx0KgKxu7KhgqcJgl2JZOaDMfZzqD+DamjIafifqjiQ4kp5HjbyNXdLPi6k2Nwf0lFwON
MniAa9RnrJnt/INBfmMmkNpaNDvMP2xByzzvcj10dn0R/OhtP9hWsQCuqoLIQ1hGezRNO3+t1TJd
GGMPlfMszm95YC3bLvSWZpunM6tamQYWTRYYQaAtzKtr9F8muxsiH45l0rTfOVUV/OwiVbuza30v
u5G0DGirbQny6SHyKnuTQNX7IvqWAgTfYwOiMl6hBlIf4E8aqEQ1VrUu2iq5oEQabxGiCu5ztuO1
aIZif35B/fnNeGqVQ5qJYKYMzOX9N0PWgcVW+s6ubszh0vdtRITrXN5FAFRnpsc4yY4DDANkMTeE
QUXSMmVtnKRHS1cPXdvofN3epZlWP1qIKQYbqNM61t0OkvKFacZbJRDhLu2HLNkUCXDD5fm3ndQk
8YjgGUbGDeF3FIyzJ8/QG3VIT19xdknZ5k8p9ud3WqeXd5nXodETUYpscKrsawABeiP9xLkE1aMM
QN16sGSp3FR0pr+YSdHCSEgDML2qWfrLppWoggS51yEWoEYIzzQo6lzWTRG8xgAlsTePdTnbpqYO
VEQg3z1zTvljVxvfC8XLseJrcbSfHnsrL0HUN+S9nMozN3E9stxap9oFdV6v9ThKNnFmBusS8vO6
KgbQ7WAyt+cH94OpxIHb0sh+yO3oRL7/vga9cHToWAB2ZzZQ50CXogFuHGIFR67zt5ocPsfPSHaH
8h51DJhS02ZjIDcGOiCytEPRWgcg0dD5HWgXBn1n4TcHIxdBOwqDKZDL83f+YBLbDPVYQIEdpb0d
bo4mcWRB3AnCXNqVMnIcCq3NVZrF2I3DbFqLcFSsjxN5HedVdgPoOp0JfB+M8Zi+2aTQVPVlYzJ/
/QJde5Ds7j6jC37p1L2M+KiE+B8A95k3nWaM4xgf32ryObvKwx4mdN09i9ba5fLIgpYNiNepmq6g
wdarVEThTIz48P3oF1BYHxuD2iR5j9WG/QNIyL5yrQbktfRkEgauZROzivMf8sPXo1M9ygTTp7DG
3PXoQzZI+VdWKng9jiXoWjgLdjf/heKnc6HGjvagy8OM4dKfuQvBTzCsHIKoUE01MkOtt2hW8HKl
XQWb2pS+mZFdbJIg5CBEJjrzhh8EhfF+rEQAAawXZfIFByszQizQ3X3blhcYvHzthhC2nQwvpVMb
skil8B/xPsBOVU+zjc8ONvMIfw6ywqkDDhQxAXj8WyZ8NMjdEGFvSsNtr3pWgrOsHy0ipemuCwB1
K9XPHGQ2hnguAxvzjPcbDYtjNDoaPy0RcZIjAnHJ6KJyV7cz2m+VQEDJwWwAY0hFQYRtKAbEd6GG
x3shS/g85KmQOpA9jrgAnC7NuX2/9YImz0O6YRgk/SiVApx9P9WI110yhLaNBQGqTa1WIlBVkIsa
Xl4uNcLJskwKfQWrQEcUIegvQo+DGqpL9dYx0Qtsmsi5w7NPXlYecrbQB+qLPGj759gMUGFLZNo+
NDsOPrTD20iz0LtJwnAfJX23ijiC7Ss0pG5F56hXVa9GFxhgiHUAEP6i60f6gQWF/t8uLmIjnb/x
fIUet669f+MW+loxKJikdrDsC+V6KFCG058TyJOYGvzre42ZC8kthwIAEOr7e3VBahYxGPK975ve
VV7bz6Zw5YPAPgege/RI59lbn7/lBytrBIjoqjWCfOiDT76oj2zL4CK7tnfRBM0ErRej8jqMVKzm
ZpDrEuEQ6KoRMgkrq1KR4EpRvDz/DH8GEx6BXYBTm6DJOs2A6SaDkVPAP4YWtAR0sF+lOndXRj8o
a6MFknv+dn8GZpVNh1IWCB/eerqSURFJwGu63t5K+vpCSH5+NXRKcxn1fXVz/lZ/brFj68DAjZBE
2jblyTGir/q6b73E23cWdMjUAZwCP36lYRq6LRlNknnHeQBUaawg+wUzR6VpeZLcYqxREbbw9uAA
p0++rUH2KDWD5LPFptYy6X1rnwMHXKe2WiyZ78Ou7GPpe9lEYm1BT7pJUukJwhVeCufH4c/gqVFB
EjrnNl2lUjr+/ih4YiuixyDUfYD+BeWBvFuJWBpe6qhVrwpPlZtlgHDE+XuOC/N9qBrvqXFQxOmM
2sT4bY7u6QDYKweqYntA0z4id4F3Rf7azszdPycToldCJXHTDZq4b0epo7vAZ6mlJLf8fZuAyouU
XNmpxaCCsJSrmULnB5NpHEGKLVQcZSLE+xeyC7XVWhTc9xFWPxeNoz9GshEeUgh4O8GZaqk1aXQZ
ZLIxEn37GcTJn4uUFyVRVDgXUvx8K8gfvWiG1EjoQPzYQ7uK1p2Tp+CbsSzvUnU/NGY5s3ImAJfx
eMP9mKGGQfilADmZu1pVtTVSGsE+kFVv1aILuGbeSCuAygBsndovL2S3CDbsVJDvrcrbIQiDf3Bd
JJsK5s8iqH3/u1wXuJ2FqbmD2+SsSG0xBvKht6QSlOnBA4pUoba+lZyku3IGyUJRQ9dfcUC6U42y
+nJ+Sn4QbHkpYiwNy7FCNe0XuKGAXZmUwZ7+J8LKlhGvLQWXJbRq4VaZxQFBe/mi7QA6Wh2/7Pxe
nslj3gok03VhyGRtI/ABWPMkJpEzxX1r+eG+qi1pCesNorTSwSVKSwF0ywhupBzuLIW5FAFjU6oQ
7datZyGafisDN90paf5St6i1As7yF6VhtEvD1fUdsr72paS52cokz75IBAdQs/DrO6exFJrzEobR
WtP+CrqXrsRIXDVBltHGdWfC3kfBBkAUST8hh/x7kg5jPIQ6udcF+1ZowabKRLIewM+vpciFGYM4
AB7mSf96/tN+FAcs/EQs2iUa7jXj74+WhyYCgBJUS/a5UesLOUUExhpa+CEF5P/zt/pgJVKP14k5
1H0RTBl/f3Qr3y1rVIcLJpGUwp1xZPdQu0hmKmrXbcMA1c7z9/sgkIKSYQWy82qs/UkOaqeFRueF
SStKYaxUbeTO6XkxMy/H9TyZltyCjUoQYyzCzPu3kgYzqyR3CPZOazQ76iXesvLLFnEBTuA4ldvX
koL0KwvImUmyP3w/KvomU8agyz8Zz8oNGqD4VrAvhVVfCSGlX9vULm7Pj+JHX43uFLk885KANsnt
erf2KHdIxLPOFnCiZecKjaZRE1wK7wxQTjPb38f3AzjAkWU85U+2XGgFcdEC4903frDWLVBrigGa
n1YZgr5oEZ9/u4++HpkGLVDyKvphk2gdqqrq2rhp7s1SxAevrcMVOmbDDmTkshD9lZF3z67kpuvz
t/3wJemLscrpVMnW+GmPloJNB6hwEj2AQad42yAwEe4VUb1wnV66Mn1Zv/vE/QyCILcDFTltyOEn
qtlx44V7PYN/rgxRcukEfLoWBettk7b2zNL7YMtXgL6Ccxp3XpLk9++nJlFq+TkHICqf0rLFnmvX
leSOMDTNvSRr6drG9ISqq+3tWlnyZjKOD4IaSbnMMW8sAotpYh5gZcYebIT7jHdjz9W76y4ovnW1
Ue3OD+zHd2LqaCYlMDpb71/Uo5dth7kX7UUTOGu027A/8emeU0gNZ5b7R5uwQjdTIyHnzEMD7f29
+qDpBHrfTBq58r7jOJbv+z43N/kQ5HsfJjWH7cS6alOwtGRE5bPelLPHrvEm03BHBgBzeizfAmp9
/xCZqoP5BDe/59juLGWjZHPFPnKtxvaw8ZAfWEdmLHbMfXcZJF6KrpzqMQ2cbGfHUrM9P/zqCJSa
PI8hU9BRgIIiBwnc/v3zaJIqBNqg0s4PciEWlemlv+NKEzdmanrDFqBTr+0qFGZ+RkXk5KibOu1l
l7f6S1llHZVnQzwYSVdcVV3RI/1Yd8pTIJnNqJWjfoX6EsqLHi2S2wHlBCCDoQfBTWncZm+FL02V
3FPPqG/qbKitDS3P+BcyBm23VrJOf+lctbQII/jlKsgAetkAO1xE10kVlWuYCXBgNS27xRkSNl/S
xlWPa4vcA8/WyE6RQaJ2tMDYD248oqPVqoF+E1xiKWh14N7VkgI9DVvE7MqoxD4nz0h+9BBL2jAo
LW4K5PJHqg7WV4xo2HHjrm6/WxkydpYceU8a7lveMosRyAyMUecFZwSa9V6dIkHnJjlM0UJkV12u
VLA9YQA8KzAnnrG87AyILfRwFn0H83TRaxCJheXYr3mfll9j2E/mSiCQpi/8spIeKh4b1+HQjZGk
8WPxAqvDfai7FLVVCdluE8fXyn+QKIBJWzpvFlLvNXBJzJz1y9bKfiG68NU1Rx2pLkrEM5IaCZTb
ni7sNSX39nsuW9E6BAusIggvAoH3ionqB+Nt3sSdX/ZQxd0aVu9Iy4prcrCl32lQpNXC75+ssAm/
m57SVGuDneZFS1EtxZXGQHZeVIZ5QQtcw4Kh8c3rbOi9VyjVjr0vJFPspaJQkSxBK+J6qFKUDSHF
4FVQ5H7hbEGyWz98CPx8vgj9RoSZa+fK7oziwQlbAW0VIIRYd5IzWEjZJSZbnYRqLQr6NhKtGvoK
C+hKqOqGldkMy8hrki+xmnXpVtXhsWpemt63RWjsBw8N+igw5CtsZrJ7bISpejt1TgvCbJrmLkuG
nO5OCaNjEQ21eJQdognWGDXqKXIhI8OQxhrsYnwHFxgRhx006Fb2tpkvu7vayFU0ABBVtFaiNK7S
3uh+JDl4b5DrJoRXt82rHLlx+c12KJZ/eoMDN0EbBtmiPu9mz0qbNd/RMwhswHgmYsdlIWcvKqoQ
v2wtqvBEGerXQfZFx2Tu1BWEvYwncdvgJqjcXl+Wva5/16u2kJdOl8vZUgHh0zINPcCAnV481Ojo
w/tG5FlZJrVuvJal18dLXDXS1zAI22AtCdN+VkIz2CJtGiPybSHZh6L8eJ0owMtgAC6k7eU2Fd91
KqbhFt65dUvnyVUWSZhqARL9OCfblad99TXTukhQqW+XkS9qZymhOAilES75NxRyFOivqa8jnur3
Lr7LsAUvPLaPFDxFDv0OKrCqrzGdpVLWx6gae3bGStJ8mlbLWvYKd4NGUI/smOfXqLL3Aw6ZPmqY
tzEyaLdp4PbJQu1Md0UYKH6kZRc/SWqgIQRsK1DnPVCeCCw1JazKTv06hEnzs6UODLLLd5HjFYhe
oc8dCstfDo6EjUfrRfULlFIbVjz4j29uoCYFmtiDlW8gEjk/WkxTv+KGDl9BoSKKKr4aoVfKc+Nr
6wE/1agma32O4nwAqREBleuozZ14YeUFGrluXOn3gTyoo4oiZheLPCm6W09rs0e/zFo+aM3U3dRF
rPzyikH/KTscfhZD5va3BYK6EsiCoEpWZYECVRT4mX9LAHcb3IFUwNLa0LuvLTW3YcnUQ7ombdDY
R42i+97gp/Ld7EWrAPgGdbJwChkZbRXHy/u+bG11Vaa0lA6cjtRHaOHoivWosEYIbZayWLPycOFp
exQ5Alwl7mI5r37oWXCoBv9JHnSt3mQhuB4ONLWr7UPcZORVJrX5KgaH2q4ccG/tImo65H+YC6l3
i4asvIlFbia7UaTGvSglz0Q+Jlaku3pQjWDtB0NxX/q1d29bjf29ZTAf3bi8jHX7iaNjEKwgACsq
PFoiB7ZK9aWsykOPpmeivWR1gxU0Mct+liNXGjjkYlgNjRufT0i/teJDb/X9xyBS3ZdQ5N5XLl+Y
YKJsvtMAF/BicJF1WSByYzKXLCv9DatSqaFxS/EXRPz8L3UZ5SjDN/CxIdF1EmxASRrLGwm5yCj3
ASUAqQr93urRh4o6xFAj3IqY252kI0VSV7D1rBa3lgWSxg6TyQvRRM0TVDfw1ooXbeWF4bovkAFb
6Aj37oe4bNDayr0KuhAwphSza8jQPF5n76syFS9Ng0hD67aNtTBEFiM7Bf/xwGRWaeermdmskrrN
MlQhqg7VOTWtrqvaBjLcJ0b6EuM8e5ORIKL6o9qYkhhwEa2lIoVI4GCsDCxUgcfwjBGydWVlg53+
fY78V5D7//88TUm3ToPqd2ni/ucw/u/hv+6P4fNvVKi/8fMYxv3F4Zw/lPJJo8fz838bTwr1L7oK
9JhtBXD9W+/sf+xMlb9oZYH6JfdTAVJq/KP/keBU/uKsSnkB5A99Af7dvwHQv0/vJcoVlCrAtkxq
sDKOIy18Z/ng6rgtDxf2yC2S/v7iJ+k8py4+OXM2fRknudIi5w6Hw6jLrxn9wcZW1kdjfft3Tn7s
NDlmvv9k6v88++Ts1Zjo64KwkA828vjomjmyvzh/5feH5n+uPCk4WDLlhtqr5UOOfUGEoXiDy1Uw
pNu+u1J0CT+aX+dvdOoVxpE7Oh4naFgixcWNCutKFJemls+8wamhH294dGG0EAaFPVo+1Iq06BSN
j4qeuTXMHNVOPffkNIiwUUPgHweoWxnZFzObKda9FZM++qbM9+PnlgLfwYQqEweBWAU0owub/LiJ
pU1rpjs9bG5qUja965Zq5+7Q9bo1i3wJ4G5h69llZ+s3rnCoI1oHK6+usEBcKDKmm5hYdCBiz3+z
cXp99IiT8mya6VZjprJ86PTguXdk6LXeagh/21p8IfS5g9+pEZ4cP0XUiMpJGWGRfEPaYNHNAWZP
zIw3bv3RzHDBg3GKYsWb8lckmxZGt4nnyK8n1s20yATEvasMmYeOaxWdlbU5pOgg/jC9G7lQds5c
cckcZ8MHn2AURj6eJW6VKoiEDPJBV38hin/Afh0fCX/dR62z0B2UxiXrQk05nKXRRSrr1JzqLzG+
9n1oL10L6Tiq9myaq8Jx8C3KNpI53OQG7WOYOaiabGJXWvtachU4MGgBpiD9CndBtpcNXiJNJm0U
XA0HTdoWrr1Um2jlFV+7/imrqw1M1IOTXSUkBrDdlnrjXfdycoOzGAnisEnRFQzr7hpoIE+iL1T9
Ik2VDUnDWrgVlvbFlsCz8hVjX8opmWt7LdXfGvI4o/jJyWPRIPkKyXThmD+7IViZkIMGk+RTuw/o
alVqMVNROzVPJjEwaQPdA/0jH/rkIS++acGlQG3n/BJ6q6l+9AEncQ/1V0RmI9aQAe89HuKFVpEV
xa25HEoqaP2+rzBfw0ICWzxsOzZZoq/V3lq1vnfAQX6hq7g9RNKjWrg7C1htaKNsxV62kly8QOpm
ff4531f5/ncfmFq+JqWb11nBfG6wLGmV5xB1rqL/JnA+TIvnYcxJtTlzW32MHx+NySSmsiy7QUiV
fEBC7akPxKa0bg1MZh1ZRQhL2vfRLxGYLC39pjKqGH8Qzv+GSeKH8B3yx6CZllEtP7kRQsIecEGX
CV8I/ZAZiF6qSHRG8MedeIkcwbJBhTVVRgegC5uTiqm9wOzG+Ui6FKWCJPZvwUWKpl1CWlqAQVuE
IWo8qPso3bCssA5y5YdWfE3TK4es03AeoY6kHONjrOXOj/2JADgFATiSVbc1KP6DUpuLQMYEzpm5
8gSg+c9nnUZwEQ0dxGc+K+ZmHrZUmDTiA7EG+b4IxzqFtBQF+36ylMU3PA5M1MMRuuCE3y8Lz14Y
w1MHmaOnsqHIArvKu4QiYC2MdaJU3swaOfX+kw0Auyc1Nw27P/hVv3M1djPpx/mRPbGBTQkjAJhr
J0Ol4yC8S9B/iIbibvgzzlHcEjP5wYngIU8yv6zFFNhu2WQqiR37a9O+qtKv809/YlzkSewPs7gJ
y555YduLUfRN356/7qlRmcS7DPfTAKU3QhJhxIFmKFAvzYv92LjWiofzNzk1LuPPjzZfI4LPKUpu
0jq3qXEd5D/o5p6/9KlxGX9+dOnUaI0hdXv54BWrRMUcfjVz3RNxaVr5z+0cgHXTyZh3ecs4KLZI
mK2NPlqhLwHtwdqDZCxosSjFF39s0TnLINUe26rCORfSqlSu0IhZSpj+UMLbNY2/sZFz9rWYYjGW
HY6KUmS+lWL8iUKx8Apj79e3pd/dNea1AmKujF9LLUELZV/py6zK9r6LD94mc580N5jJ6U4N3jTt
bMwu7sG/HcxC2qj5psALeGb4Po7qU4CRkfUlfZJ4PKTcB/2lihnI+Qufmq+T+JB5ThRDUB6QUq0Q
eQ03yFxi53PXweowozlQwscDA1X7/azK0cOXFCckVHpbSdkX2sxC+PjpISe9vy5SSwErjgQgRAh8
cGFMPw39b3qwixBiz/kROvXs472PVoSGf7TuB85wiNwftTjg3TWzgZy68DRUBEXWKri544e4bijs
zHWGP44OsNnfP3CLSTI+WQqmfyWQTNGuKOreSO5MTD711OPPj4ZD1fWiVH2GI67Qcms2ajrXDD31
3Or7K7t0JFI5tAeQTg9lCc/TIQtv5+Dop6bKZG0Cc3W1oi9I9m2cxMPHTqaa6tNzU6ja/jw/VU69
wSQjwC0wph463qPYVdoXM6TKWRmfnIeTlepj3lT3NSs1xYaINTp3xj/xQa3J2vSGJq4stO8O9WuE
R8BcenTqspOlmVUWgEtbHw6IBHr92hlW58f41HUnyxELcrdDcWo4VKMqNZ6QxszOd+LjTXv+kpJl
ej1e2HVvGvkOCUJPnWFynnrmyYqM6t5vm5axSDLUf1Zeev+5sRjvd7QWFZDXUjB+OptzzbDDQPxz
152uxHiw3Sobn9fbmvdpvf7cZSdLULE5h+Q5lw39KzwkmmH7uetOll2YkyQWJdeN3btO/Za3vz53
3cmKq8LMd9jLiPzma4cRXVB8bnzNyZLDpzPXInC4BxrTWOh64ecGwpysuQhDGydqtOGgGQ/K8FDN
HWBPxE5zsuY8v+0Ts2IgguzOCKu7usRLmKavXFj7LjE/OSqT/dCtPMcPUu7iQYbqpYu0m0MvnVh/
U/W+DJ3JZigz+TB466rfd93n9kJzsv5izw/5T2VCR5geLwP7cwvFnKy/WsogwWlct+fQgPSY+6ks
0ngrhB3FC3UQuaSGxIs2vki0jfO5Q4MxZdG2EFnrIbe7Q9yu9GTXSzMz4uPCiWFOFqDlJSiSg8hA
0u61LX5rdbTtUXFXnRK85aPm5hu/uv3UWp+iyEOBPzUy8APnZEpJ9aNIvp+/8Bjj/6zHABx9H6NR
Ns/MKmNNynQZkW3cIq2XZPrm/NVPzOwpAz6MHTuSXXK9TjGWYrRl/fa5C08WYwBaLUtMhr4p1oa5
c+pPPvA4TEdTsEqMPHE6i+TUtBaDcuN/9oEna7GHjoDUNxcGIaTi/FzPYOROjfBkLRZqHSOYzPdL
vENUgzxAbeT8EJ+aGZPtEJVxxOrH6GFr6MtysK2V2wSH9vNXf6uWfzTxJruibCqtC150OIjgW9l7
t54dAVba9E2CEbK5tvUv6ei0EZZLV0oWvekvXHEfiW2vbVQpW6I2shudmWaeZlyyHz3NZCn7tZ8i
58/T0JYGGwN2IxttWy7qCocBVkYV+EssOju60efveOK7TRUrGnxVsjqO+oMTebd5lt4UM0H/xGeb
km26ptBRfeZNYCND/cbu58YLqpmnPnXxyU5blbSuUOkmu1Uxyo3wTpMfMHOe+QrKx0UYxH7er74I
6bWixLsXOwZqKQiEw7/aAP7EsgIrDn8lwaV3FelC6euDIZQFTPAV/jYQAGEmZ+ZCV5RNKvzrNJFG
/NQiNOWLqm9mHu/UJ5vEhsEALRW3LGH0uCkJ4fcwd/g7deXx50dRpxvMPCJZIergo53uE3Mmmp36
XOr762pD6pQ17OaDLy7Q4F9omLfIGMCcn8LKibxLn0QIjB7BWowxrS0xEQsi1JiWcqcvQ/x8TGXY
doH62w6e5MZeB833xHzUUG1u+UwJmk35z6jVDo226bMnbcBtqgxX6LduM8VYBYOOpIa6z8qvOIuc
f9pxDn2wwt8aEkdjXMhBaZdt3B8y2V2E/l3ZZotYoCEu1JnFceorTmII7Z46x4GoP6Raugii3/0c
8+rEhbVJPh6BpPJ8OekPMr09DiafPFprk71/EGmIJS5Vu5Y+iQTQFCeN7fnRPvXIk0DhR4ihdAGj
3acHjHmSZuYrnrruJEKgkoAyTi0IQKZBZ7FdWtEnC2naZHnnUYzQWp72B4OmZ7Gonz43EuObHM07
u9Gk0oh0dI/LlXKLK/rnLjtZ2hI93x5h1P6A67N+/enLTpa0HSASjtF4d2geB7/5nkXlj/PPeyIU
jS67x8OQIdNRYXNCibXYBdJLBwDLUaPPHRy0ycqrgww9+7brDxJmJOB1P5dkqpN11/SkxmnCZcEQ
UsDNP/e0U/J651Qun4/LqpdgKLvPRZ+pChe0Cz+DIUX27t3qpvktQiZs5tJvUlAfxE51surw+/nv
VeeUiHg1LzZbMx7zeepsjGEvDRjZle6dHOBeWugLFL8XuAGuPetX6STLKs3WofMgSdkmxYUDh/Be
LHsaHMpjWDwZOYdp8KOQ9Bd9miyQUdt3QYfr5w98Yfa66HeWs9NrjF0uDGuHg6cTWNWCSuM6Ehnq
7tqyz9WFbKzjCsPQQcacFtF3Tywl70shP5+fvSfCzlR+sNLNuLCaFsFyc4nSkzPHOhPjcv1oZCfR
wcQKIe9duTu44GoM88H1EBUX4EnbZ0e6k/2fUfRLih/y9klvvrmkP597n0n08Dp8lKAEUOGR1kmy
0/oZRftT4zQJH6HfyoCgJSoOr02KktTndhN1EjxMuwtdTOu47G89vaibmfToREqgTsIGO57oo/Gr
OsGTQTIXDfeG8cNpP9fcN6awQzUeXBQseOzU+aoaC1+bKQWPm+gHk2bKhzK0LDGUYuhobSeLRsb0
EvCEFtzryUuDcM6npshb0ne8b0W4+jQdRUDRbHGvwifk/HVPbARvhOuj6+amXDYFZJVDGG8NWV4E
ib2ErPu5iT0VaAl7HM+MkKdOAXCk+zbb/x/Ozms5biTIol+ECHjzCtve0fMFQVJkwRbKwH/93tY6
qVfNjuXDKEYzEohGo7KyMm/e8/1dG1cW6m+VxR+3nVYMmrK2Q3KXbjRiHPVpRQYzTKd7NXvIIMaa
zSFUeyuGPcghx+iSou00T4lzTAMUki+sTCwsc1pRNC4NUkacdSFIBUdNsUJFwSkF9nX0s2OYN7sH
KyWkmoQdMuT8RIQV6L/ffwzt9yDwv96di5Vv9hqmoA2c6mtphzMZoo6ZcNQAMoP/KlKorFFfIsRA
e7gGlsWNaoxgQzEfluOyr8AA7JzliGxfil3PBkjSaOhCMg+kyaLExi7sSFeh2VcJVGqYIIB0i+l0
Y9PNaAE30yBgl1XkARxm/oKdJzQ3zw485k2tjy293jflu9o+OoCqyBHOjcTC9IodY3IhOk9jTOYH
yzfgQEHRAlJrc8iypwqT9ybfwsYtHEfow6wlBUyxn499hZtsG7+BAl1Ymu+6DwacpcT4VmE2pFdf
KqoHgLyhFa/iTCkCZTLBP5GB6yqYbniYrYPT6Jg+cBKrxDiXm4ZDFc3qQzoBkUdMDChZO9t9dI1N
2Xj+NHmhN3mRM2CG3w2yQj24BYhathIJXfOb+guulaCsvAJJeZAwhTe4/FnMvbQ7ns2UNNw6d1mM
AB2y/tac94V9x38LiIDZ+DtlQ1PZrZwBuTZj9427cX81Gwj8MWKSzzHTFgQ4nubG8roSFC7RGjl4
7lAU4iSZVrBqBb4kS2x+szN5JV5eajtgOd41nosPoiqab4s3B2nG9FUZG3jZVA0mXJapcWwrEnjO
hyR3DRtWlbxTgMaAdznPHJDYzlaHAI2ZWxyaFm7F79SuW2QaSg8OWNWM+al7EqR5zERcVVVgSzuu
dZiEQ1GteFENY0xo0AbI67pIpxzitCEEMzorHnPnCM+F1kkUdkt3eGUTVi82YQxxjZg7VvFCqKWf
KuiCH7+PHtcufLENgyeVi0HBc6zP1p8H0d9/f90r3/5vmfQfsXUGYinn58KKKzeFWAG9q4w3bEPO
qfq/wt3FLUMeDmpeja2yLzGVUv7ioIadMSE0K+IeEXuy+QouFDf2tisJxaULSwpPymlIp3FdpgdL
3oOwatrSb/sbH+bK5S9Fza6Ws7kHknGdAmsplDxi06v08sAeihvb55WVciltll2vlt05Y1Hp2sTk
o+cuU7nCq2uXNz7DlXfoUtSs01bpqhYbNI5qRhdXQ/T9O3Ttuudn9sc7pFV5ZZQM1y2teMziur2x
Y1677kUQBEiygx0cKp4YPx/VAFYh39/vte/y/PP+uF/KmNCoINMaBVUgPSnk03UgzUOHOtqNL/PK
u//7zPHHjxBK15vuud068MeKv5rKTpSDb6gSfR6MPk9nwfGtxOLaY7qIOQ1AkwotUKIaW4rZPzeB
0OxnUef39vTHx+gmDhuhTE5rd8J457q41W289q5fZP9aWRlTdu4K5q3casO0bEBH5R2s8lUYuim3
rHwvPOv+dxs9fz1/3L/dAKNd6YhujrGhCuZUjI3n8GBWD3PTBlPVJMx7b6cDQK/YXBeGOfqq3Fv9
4MNUG5xNsKGnOBUaqMwcc+J5InIvGNl8z/gDNdtkzgtA5T/LegsgDnzIRcxFAFPT+PsX9VqV91Ll
OtojNVyBlUXb5woAez7CJqvDGbvuI4xiFjXY9bbuwxUPGrEjS/eVfXTcd8FEwLHVFTVUx3MZ6iVf
z6irKZ4X9vDDISV2+aNWPsKlsXZuReArW8mlbnYcFVd4LRqOZhkOGLFPjOJnjbZLgB1wRIXSnTcp
It47sBYL0d1Yp/9eOwBr/f2CpC3m4uAAhRfE/aDNQRlevv/mYIWJK/zf3Q8Mw7+vPLdq1s0ARK4F
miU6hsiJOJXDa63tBUWdbCKvBB2Bir0eMb3eWaFjrir2qJFXg4O6rINTjmKHM6uJqecBmb6GCe9m
8YxB4ABTA5CpvWjwwqmAcIZXL4Gt0nny2OkDvbWi3jEx8Q0iMPjYQAp+psqmEuus2Kj1CT4EVr1m
dKvO28pat9NnKxbMjDXlxS7v8vmgAAAfV+09JnbhYqRMW1cjJ0cAI+4K7ak0YTc2r4T9Mg17UsIa
wX1txUbYIemfaMXzIM28aGYwcZy/nPZktsJvs+2MwV0wkeECC8W7FXD43hmmB5S83GatCincvTPd
5+ygD/d8OM1dF3bkoNK7mW54CoOMXUkXpN4wvp/4XWGubWM1526YzSR0snWBMXhv2JcAbczioTTX
zPglgY20tVU+pUle9KErf1XtEKmms3e5fJow9JTZT9nQg9txxK2b3a/vv/lr3/s55P0RcnpiwI1b
RaKGwZKi3eXKj9YA2Ad/X9esbQ8ALVx30DGMsp1vheLflYt/vagXuyzHMEhGshEXVtMYbVHgwL0w
S4+kVuCB8VDB2rR8Lp5e0tiaN4rzolgfaTkD+bv03Cc7/7TG+sREdbSUhdUDhODcaYWILZxOG4IB
u58Jo/6PO0mqtoCpa1BhpKzGHPNaJTeW6nlB/uvzX5zK+ZwbRYHJmPVcgX6dhxlP+vHBGFe9Go6I
7z97LS42aWAgy07IFvk7R/881LUf5Ugwpf37tXBtSk2HnZUC5aZwwqoPv7/fK3VnjAj/feGysul/
Cmx6TKeKgkae85b1sY4thSpl2GmnkXwYzgefVgwT/rPswqFZ1XSKhVg4mPPnsgscA83JPvW1+R2c
YJQ0KjiStBywEjM06U6RO8PGBFHU6hg/T6so17+Af1rQ+lNx2bKjdMcEoHDaqhyVIHXnmOQ9jAwe
pNhXKTC7W4fsLWNnWbFnWT/7pi5Fr56tTFqd4kzP+anUNg4KGN8/0iuRwb3YEc6eQ6VJ8AZr8DT9
6PIbScK1y14EHMOyDaU+1yBUBRBc+xls6p+9W5eyV7jpMqVTUjRLPhSi7UCovSF6/XemYJ0RcH/G
SNqNRB3kBMWH2/gUJ+XMvu9hFPD9c/59nvnHir60BIPZqqFmlomjoMJ9kTlreGbmQaXqqEq1MTE+
XTQw4fYI5Lsw/LoE+rZVax8etLuW6diaYWVNAe1V1J/FbvcixMyQrtcYcgAOFoxN4ykzzF/ff9Rr
3/1FVCFw/AeyZ5ihXPedNNRvpXLXrnsRVYir58wQuG6HdBYQ9M+f3e5FTMkVtKuKEvoY3X4S6uqH
omTrUjTbGLXNlQa3W9v+6ML5JLlxv+cb+8ebdKma7dWiY1mHG26BnnWc2ffsBxeGN4xuSgduPf0X
nXCwaMOCK4GZHVHIhLUJJkfHE3U/ssLCWO+EeV993xSYQqme2dTfDRijBMEzxC6T1pjo05LR1Xy1
bRYSorf+eYbDdANsWlJVi05L5h6n9XY/yGeDqMsbH+zK57qIGYVeqQZneGDmq8FW/P8HaPnv4xaM
Rf9e13Iaizmf8biUck/6RJU31s/5tv71NVzEi6w3Cq3VDPTxzT2wpyXw1KiPZAXaOm6G9PJnq+lS
s0sGA75MbYawpNOwd9pYOvc/e94XAaCRs6Uy57yexkUnQ+dnXS7rUrWrNCmZGxfX1dRN9zzcmne4
9rwvlv9oGB2Z4dazrsS9jdle2qBH+tCRqJF3P3sgF5HAaHRmq6RDbbAFi1aiBNvdSOeu7C2Xal2L
TzDD1nHvtvHC6ezrxka4t8ysr8TFS8WuYVHTleeLz1bUTbFUb2xZ1276Yj3qzCQtz5GDWsWL7X1V
aKcI55bh4LWbvliVedpY4wD7qTXHNHYamLdu+tp1L1aloyJvdhqoHtrYHBeUJT96NS49rkdvgqd1
h9t10jeibUzyo14NsqK/g9MMgzmP6x1iHkjyatT9F+j3qgfNtcdwsQe784hKkFoi6GmwFgZP+IaY
9Np1Lxbh5GCw03AKVJyT9NA//OzhXqy7vLMECIG4aL8R0S3Djyt3eqmnHTzTmyvzP+8UZZ/v7/R3
tvaPoH8ppk0lxRlAG8f1YLGgKF0oTGr7HQaoQWPKVVXLgKbr1tZiuG8FJUxo8hrdT0rQRYTTnKrB
lrpJGpwwiqMCsRqlW04fa/ZcmWQxUBLm1hzCEfIDYrmIwyTCqWC9kAIZ3UoYBBr6SsLywMof3PxQ
YOJELK1+Z+gooewbvU86ZgWOeKp6vqwNlKeLFyhEAgpXtmWZWZC/2pUWqBiNCUbV8RXClmlZL/tG
rrIM7hLjxLay3Q06Xblt0qancURBZZ2Rhaz0RJed9LVRh9TVIiEKl+Bp5Yd5aNa5EsFOEP7bcvbl
NPhmPS+9ZlgCA56YREuAVYrp4N17uW35LCP2ojH+f2bQ/7O7X2qnGjLnTgpL1LVbhimQ2ebPgt+l
eorDJ70YHZwG8nYj9WfbKeE88TNRAtoFf696j3Q5ozCoWzPrV6ffTfX996/nlYh9qUqSrFSLtpox
XTHFvatFZvcMakf4/cWvLKgz7vrP85GEbfNk6QTbDOYYizA3bzQ+rt30RQgU9SRYr+FJZ32CTNyv
6/icRX1/09r5kf5jwf4uwv9R+RJ5JVoYKGGfGRV/Bgu3pR4i7aPIGn+mfSC60Zca/EBhitq5X4r9
zM4GqzJNTBhrmjd9Tq49vYvAWbhEawsbgV51n2HkXf8wZ7mULOXw1PQI1A5rnT1Kd290P/u2L226
tQ6Wk8WA8GnE5GF6//7buPIQLuX8zRkzBtoGmkIx2U433p8r37B1seObknm867Np7cxeaKKmPbdQ
yCg2tH83ov454fnHO3SJ2rHa1OADx2iGkdoxhQ2SerZjRbafy/tqev7Zs7lYBrC8ncyxwAOvlnz7
sx6FZV2kAaWW2mZ51oDC6OGB4x/ys1T5UjyvSGBHTNTh14XZRrVxYhiu+P45XAkHv0t/fyxY3g1i
VDGBvG7FshtNtJAgyy9ujShceQMvlfPQ9+mj1uG+KZybszvQTIIf3faldF534BxMRkTHwnnlynx0
4fYO06v6xlO5dt/nV/OPp1KnXA4wh57WfN7LacduaXq8f7/alzA4ZWrGUknRS03dNGBQqaEpFJSY
oqnTMlBUFWSpPBK35r+vqFutS0k96ZrZ7iW6wkaWzMwL2+Z1RKXNUsdkgMe1WfcBrCQjJjiKsujK
dIfyFi/t2hM8//c/nqBhN0C05Yg95QktmxuR4feO/Y/QYF6sWlFAZOYxBB/qknXWRUC6AJ9i7Skq
6mmVh3wSC2paEUPuNIFJraoKKtVLZkJ1QmkyAVwLw2xcIRhoUsLJW93PzQpW2v7YPxbAjBFMpaRQ
EKZa/z70b6W8K+VCnZcd7+PRgfu490txbllL/nb4+tfHuYgXRW1M1LDEvDY01HpWJhTjQC9GAyzQ
1I6uocIxy+VU7jG9UEstkNox10/fL6ArQfZyHqDILIw8Fzht1tm2I7mfzkupP1XeenB/2Fe9nAqY
YFoPMANyxfJxPpXx9/d95b26nAkAlllWleGOa1Aj/dqJeoDvvr8yIBzn5/6P7+NSMGwO0NxUDUV2
a/X+2bq2ebeHDVGfXfkxQF1YGwvS70vmBdR56zOCpvsKGhJ4goqgg/F63y8ysnHZCK+yp8F5Au1r
0J7xxvpqrSSu1oRSwSwj7NY89aDJjWMsDfyV7kBTKOqtoDNEMjddokDg19ig7pgLCTO0NlvBJXtV
2afRTFfMY2tNfDgeLKxZGdiG5qcjvFbMz8aSS925V4S7a1qoKM0dSuyRa7nJCFSrnsMFosnDvplO
AJ2FJVu16WHQKEqPdphSkAuVNBDKInVwtLIZ5r9dvzPotvF4CJR2hJZzgFH5UBSnGoWJembBCPcy
WMafMqbGlvJI2SdzNDS08TsvGTwnqGAlr6d3lKzSSl+nQx6PxmGeNxA2B5TDd1n6jrJtmlVvghU9
wIO5/5qUjZ7lQaMtzILEwqzxNAe/aZqIp5/q8AYbcR/8CH/Sii+GR2T3XUC6IVLUnVcvVHiTC94s
So1goEqMPoNNeD+py3GWyaTC0lD5HOrxMCHqcvrF1VXZyoXhvg5n5S0g6WYWwwN7XehPNVt7w2eu
LmX+qDdFoNYMhcYsnJTd6PaJLKxHmZ5KaPiFqE8wYj7DDBoPrWwyxPBDCIcSDPjua2hYSFuGmUU9
Ua2DV3Rgwu94BWo9whLMsGONeHFF1NByRGAgGimpCFqvxX1/lMXWZFoCVk7AMP2gjSx0cwDmnTtU
zVAx8uXoJunUBl1eBR76dLq+FqL0+/LT4fnOnGGfhWnOwdjNcEAEzTaAFtM3vLdqTKA/DgdhJ3MG
xEZXR9hIoQaRasi9yIwK887SD9K7J+N9X2z66tBP8Yjftud/t5SznWTAOZwlH1i5w68Uv/b3XtJF
gNGjcyq8KCizsEDdvB5a1M4TCe6bjnN23+966FAy9O/sXQ3elf7cThyqGgRi+uXqL7L8gGu66yZ9
+jKlL1r3VeH/OVpSwvoud+qgqpRtVURFBVzXa6qDFASdMPzn+8NY7Vm106sl0ulAwQPVvBSzy1Bj
humwreutyKNBPXk5CPWYZOHKLoWWoshYpE571HFionBwLUko6+e+oNhfMCmF7EK81qCedWKbVgBL
lGOs6kCMcYgrMPSSKd7CBUahNvcQBAetsrP67WADutxGQ42R6vrNte7p1ISOrMJJdPcjrMt01CTg
krdFnhS12r4muGG5ErMS1OXT3Cytdox7YJ0aPbQJB8Z5BewZbO2bQCk9f0TUUbTU986NWR7rCEQO
Zv0Kx5dmCUk2HvlQlH4nPZRGIDCZxwBg7BCsMyMFUxxrCib1Wy8/WObeUQ+1C112CEE6emJal8E7
4c0RR00fN8TUT2MFFYph+kr5WKCuOkPpRNHbxTndpXdlmy88oYSwj4hgkEoV9Iehwq26U81+ibE8
gD28KipAFIwiMYxT6tZ+VQq/UWASggbJKA0ozQdfry2cR7vQG+49b/KZNCOHv9iixGQr9OeMhC0Z
HyoUU7pGhIV2B19e3zIHX3jwUIcGCmvPJWboZWPguLsST8Cr33ILwhvuBAWrF+jxBwqcPjoMMxvW
xobSvxEPpgZdnswXY7W0MHcOb3PMG0BoVYbCePTsu1R/7HKx02E9STDv6EHWoRsshrQ+YvD271F3
ofJZqOO7BkWf4ylbAFtHn56p1LYTNHYNl/xuUahVQIx2KXBi6uHHDvDCSwMJfDVyX4VIoquskLln
76YyNuX9xKnvdWk8Tl0o5jx0qBUX01JW7ZpVcUZi+Mf7WL10vJt7jKUWEe3WlXwezH3HH20dA/xH
hT6hhKow8Fdogj8xerVvKK80Ow54gziQngBtwDK29gtI6ktjr+GN0bs70qAnr5PY7pMM1vLNvhhQ
qHos8jsTiyWjLVr1q1T31miOBdSDg375OjZshWDtYeYMDBZU6FTor7WIqade05MCO19vPBjOaZYQ
W1ZhNWDyDMRy0DA78MXtfjmQbUObyOQmympZ5OjjfW68UgE4J8q1GQtrBdU4jJdBpQUHWmV4leyX
pS8NiaQPLD/ryMiHNkusiA1MdBYFX7TVu9auQDCCff0KYqml3bfICNe9pftpcT9MiQK6wZQ+QkGk
NVrombrPWKw60F7lHyOG7LzhaMmQyDuPPws3rse90q/g+r9s2xOKPdhCq2n4mE3NBxs90hUlqWa8
RS82fZM4S2WaQJHOWfUIsQWDoQJ4bQWmqreUanBVaJB8iQVpJr9u4mraNV0B235EryyU2kErm4TC
DZbLOU4BD9AIiXLrgGHAZUV2MyrYlVwMyqcND0OIdtQGq19D4VMEKBPiZGTBoY9gwI/SCWQazz/H
m7mRQSrb+w6bvASDN57I3jTCsdxkGLN08kQ1EmzG0I4FZc78vApV7U1VF6O+tsyHudtr5qNWHYyq
Q3vsyBUIuDDA3Jl+qu9714019KDggwHSJyAYTy0BqXGBVhJMHU55/6Bg7xMunNQBm4jrWaB4i5+B
0Q+Pkj0h0FIXylq0b6RXsDBNf+jFUu/SsICwrFGj3kNC1i+cptu6lfRFWwemi7xg5ntdpCD9pLuq
Rh8CWQvowiHshQPSLhGedw5bd4hODWNBTkiQeTJRBgvsjQGpFmxVaR/pGI3v2J2nkLjst8CGJh5V
4JDX+V4OvqRyyFC8yiTKs2j75tmXOm1LfV03n7CKVLRDla3a7i6tO9/iLy0Ak0Qeco4YPG5Z/ghS
T6DPInSNqEXZ2sxfZP1U6HE5wG6ui4HD8d0SEQzYRLcrYgdeLc0AVELxJYoFBpWCnOZ4iZxQ4gwz
IwKMT553XzmLud1xqwl5biVVt268eqexYVcS6LRgDDQq+YbDU6yF3l7Jsb/YgDVM9Scml5OxkSfG
ecDSNMznKsl69tGOHITjyMGHTj0RNCnf1MMAZ9wjkkOEAjeG2sau3vS6AfskD6dWAe9Dxpp+D/WP
T0kZzO6mt951bVmn5+dqHGSq+z3WkGxLUD5EaOOEkSuJXYDqYiZUZTEtP2bsbzWylxk5veGiBoGX
2ECGzY0sHkqgpKd3BRucDTfgTuxAJ2mQTKtwqHCyxYynTAGezqx531lqRE3zvAC8rFsQ6W1bDDoZ
1i9HyLh03IgomApLKRDSqm8IL+B4bwrWLCrtdaTgWVQtEoFA22qt4aeWHok2j7Xcjnq5EIKHY4Vh
QuXshbEqu21pd3eF/WWbh9Q+lfUBCWgrZSKaIZrLtUcgL9F40BQLmMQEdgfswdwhvmMapd5WmhWa
RebXtrU1mzKUHLlhoy9qNvlyrpOmwsbGQQjmGAezNCyNJtARnlsTT63TMVZlJr31C9A37k9oPPQO
ezKcnTE+sOkZOcOiV4dXwCDw4401AYsKcykIbgP0Wx8TS1RigXBCQmCfRrBANB3pfIeXEWk54/0h
r6tA6kc6yNC1GBZGG4CmFHT2CJH2gAPBmGjOU1Yb8dzRTU8tf8pG2Dvxo4BbZSa0g2lhyxk6X/Jy
rRsUZwEnIsU652GKWoRXeYHs3YDXMAmzTVSEG987o2eEG8gcpCV1yQWyxRIXqPFQhAytMp6dEa7S
7DB1e84oUDFymzugUIFHChl5oMD9wsVFHegzCgajaHtGk89dGAz0Ghh+G3jMszJvPAr9mGm9VAio
AvY6GpKiWf9qMehnAwgLZMpSDktrrAKOCaLRQ4YPIxrdqgBmG0/g0CQUixOYapiwdH6PTB78roOr
jdu5hfmGYQFsTn/ZTrPX87Vo3qSRRrarY/MaQnuSC0dCpZ/tZIMZJ3fNSsWHCXUEJz2cbTHn1gC8
UvjpV5/mYdo+dra3UDmNYV++NjwgzpeV9pRZWZJNsTdGhjFGAFAFvZFMtftZ9LDK8WhUOmOYkZCd
J6Y33dDGzRS3zh5MYd/FVB8dIFTvuh1nDujaJ12fkhY1oEZ1fTjxxWOuHwWrN7yFIFJAwuri4MhC
HYwzq31ocUQk9iMBkI5DHI/MsSBp5ALsmM8OxlWHZe/yLwfe4P7QIrQ5ndwydgf3Ft/Wj12Tv9dm
dpgQaTAFSTkQUnkA+UJdwxd53FCtR3IHO3ANUTuXI13WMJZpjWbnuWsLc2Iw2AFOiGJmq4E62V2k
7CTFdiA2ouNz7r3DmI/5DEaeJUhpTo4TUN5Cwo8oDk9go9N2g4s6zyxAbuJjrKlNWApjO8BjwNEM
cG30hM0PFNOSBBuvNdzBRjFiLqzK0+Z+sMZ7Ff7dXVUGaPpgsDGRWlKZ+IGz4pfjtPGUIeoHJwYr
AkKBoBvSiGedbxf3GqlC0FGCacJ5AgfJAXylAUtwTGnUzY+AZiI2gy1k2wuvAFlS9ZSEQgRZI1SW
Lbz3wXjyDOyumtaGIP08zqIMaivbzaYX6upSLcuDx79cbvpA3vnSGMMZ48kztObjCLwYDguTK3fm
dD8bezqk67nVwdbDerTWXnqccSjPsjZJPZyCCQ/11gzAmUlo5gA/0W9YY36ZcKWHSz9vDq0RO3RH
tBU8oX1Pe9Hzxz479l7me+0GcQtqdpFveYGyBu+ghI5tWOvb6nSvZEWQpnpQNtUBbS7kD8xHmzex
J+9oFNkinbxlW5KtWQ+xRfRfJTJUu882g/M49RzdKmQMXo0SzOznwoi9Og8oRmNpieBhK4nhZSsV
UizZA6gMPzjkZUA0IK8zDDjwgNnFcJZAkze2U2Wd2jsDJw3poJk83HfODD4Njv3ObCTE2PY2BnDP
XvbN6Fe2iHSv8S2XBSWiHSCv+1zJtgNaxoMamhgFU5Dp1AQzSnqo6AANTPbr6H55Vbbm4CJp+XtL
8wd0ZfaoisC8QVvRDDscGFk71xT3sk0TyO1wWji4TbNn2bEYT+eDaVAjGc5bIyiGbUXRYHb0rT1M
gWu2SM9mnIvWxBY7lmIbmN9gixg41PB1qkSz+wpoJHhL6xx1I+hxqwwt8n72K3SI6WtTYWz9XMnJ
Tq14K1CusU0TmVkVcvIF+gXqWiSQWGsSRvWT8QbulK+j62t7H6mT3bk93uApsTp3YXc4qnBjk5VG
yGwAbc6jNCLKaiupvUjgzpzhq3FsX5HOwmI7VBwDDV89rMQT4i4yCl5W1Qeeksc2Sm9mb+KAjzUB
LEDrYkZ7PAeepUHkAm5FVvuU2uBGW18zAmeLkc8iJTvQMBcESWtl4DyhlVAgF4GeV18jkwGk6YAP
HM9lEQ372GC2d4W+cPkOTTdMwcDajH7m/M2T6TpX20QDGlrXpgPP6sipvpQ5sWor1tNl5RoJ+PVB
NotExVtbGMg/R2thIXvA2Vgz5iibZsQ81Vhyx8W5tgmLmizqqj9Q75Vq3a5BNcqyDL/rkasTdTfj
1lqMt0qgGHLnuZ5XqvME+Clc1z6b6YCyxuTeWWEJXPkvobsbD1Wh0tlN0otL5FR0KDHl/apbb3W6
GlBpF4uhpYk0Y4lZZKXclsjkevlc0GWDIobZRZa6TfPWbyGLHbJ3CiPlIrN9hsUkcjOe568RCcuM
0+UIM25DbkptiDgKxAVMlSyMO6G+Btn2sK8H5UnA2LIr6a5AnOYV4Al1tcyAmas8oD8LyNHYkfZj
WOYGqOLPwzyGNU7a0H5vSO9unMxY1Ejhapv43vhat91aTfcszzGJv2+IGyq8C1vvzZQmXLPybYHW
hYr7JaqNp98vW7PcKxZHZvxVu33Qpn3Uc2R/jQzLvg97koPrk6Jc+ZDO6cJzExc9LhtUn9yp1rV4
ZBS8vRm5VWOtOxcjNSoque35HGlteTatPBlgLiAQDrTpdh0oFaQlEgxE6NS90tywEUHcEyCbyahp
RpSaNAw/DEAr98HITVTsIEQFcIX3eAG5hrkXTCojcxLNp+zoo0PO1vTFnkxOpFqIGrYXWjwNazbg
j3ZhVvAg0wcQO/Gi1OWGTLtRr04FHw9ipJi0RxArlNjUchCHU9QBMNtPh0WJUCWcV8cugQHVfBOv
i64iDVFyXA1xw35qMZelKdqRm96jBVcXVCceMKUbwOt9y2fvoaTD0pTatjX77ZSOiYSUVkVlW1eW
dQXbfRQgz3+8MBVk4zRyxgLkOmWJ7VCfBGCuLtIx0m/b6X08ua2xbtv2RR8gRdFxCu3SISZ6ipJu
Y2EeWLnLOpTYhKn6GoojVqYfVOEi+xUzNnh4Mjh9vhgm8aF6LKn1OQTaNMAWuao1JWobS0mG+nVO
zbUFucFkAV1SRnpeEkxAYfhfJeHUvIwSomg+7fRUC2m/aWDSMb4Yzgg+571FnonwVh0r1/C2e8lm
RG5vSMQ8BVaBBWI/uT1wN9oX7584+Bxm5kSzAohOm0ZZyaJaH/ZSVKPv2NkJhxKoA8Ke4qDuPWet
uxoy+jYCxI4uyHbi1lIrBRwlVKX0C6dFSwp9KByEBgSisoAOfsD7NUWDqQQO3yjasDEEnvF0R6aN
q+zHAl/ZQmZ1FqjkoXCixkaa77XAFLjwqtAbOzQtAZjLrAZcHC14uHVKQZBEWYBS7k48n7+YmTDB
gFJRUH2TOGd4oo0HnPsz70EVJ6dojgr/D87OYzlyLcuyv1L2xo0saFyYVebAAdeCwimCnMCoAlpr
fH0vRGV3Z3oFg23MSVo8J0E4xBXn7L12ubRjdZfVI/XrclWD9fE11FDD2Wa5Wpf2ripU9mY8YaQp
AgwqFmb43NfnlMKFZ6s7ubGobJb5oqkM1kxT7kr6KYq3vtCBE+k8AFW+UdUbfToFaPFF37s5IQ1L
LSkT5NS3ho+NpctexOxsjNtVYKs0wdrV/G/CYlYavaqS/29oEsz/nr2iXj4tJxaDvSIWBTY1Mm3n
fQ+0JA6ctgpLxASmpD7rsbcyuBatPDQsGOopuLHIYpSMgFqq8XPwcuhCoGjqVDhmg6fFvMbO6Ma0
deJ9n1KEqVhKD1p1rnNrPfTVoqfr7A3yym+pP9lXfqi5xNQvWrl0mrE9E+XyUtj4D6rMadNnj5br
8NOo7izvjVheluLWqjGKdalTDob10RXvVnFXWrvU7phz62XVH4cgW9UtuaftlSmklcWPF9MHu+Nl
ZxS7tm7Xta27wF7xUNgLFgD7piVH6lhWEZGuz9m4DYx9qqaLNDvY5kMp18uiVxb+JLsSVYNIXgoZ
r6aiOqFpYc1/qXn2C0q8Cj021WYdnlMwHvFSKKi+lGAdStWPsFMfit5IeB37NaWv21TspGITW/6y
b7ajMb3ILDuroQE0hQHS33r9xivLTSsB9szkVRBSpWrblacYK5kXYeRit8H7EGcvYZ3yhiWuZPZM
te9iHJx8EA+hBmbStuKziBRHiRHTS+jPpkg9AoRZ+bHC2nrX9XumjS0P+Lqp5G2lMA7E3U+TUSqv
i82k3PlEl5icf8nVH8OWEqNnuaPQX5qmQykX3ti+udA65mgjg6aVU0CapmyTdSJ1LVl3h+mGoCDF
sSn3DcO4zLTwALXlhsyYQ1/HB2FOmyBUt54kb+RMsKvTD0GY3SgIuZqmXnvsCbpUX5Vxt9G7Ock5
Bc179LX7eHzMozc7eov6F58pQIFtEh8a7SXvKbU3V75x6s0bwpHLDFawTyWSgokkEdY8vUX1oz0+
xu3PAbtVNp70bkMNH5mgLFZUULXAWJoxNoXj3L6uFB8L5jUNRaXKOMK1r94IqjK2vJWa3dDfxNXR
L056clSCY6gc5fFtUGee95nH0O2KeEXa9g1Q0IyhaZIjJ/EwJsf9+CPA2Flbp864SuYZ8K4M4tvR
ZENapsuk7Bwuxnuev1XGqtCQN5Il7Q3LwbOXQ+gwEgkILsHZZL1rzAGjAYxP3y21wpmQpgAI3Fk6
GzC8stpOS07z9nK0r2PpqmqpHmVHydNuJ606GExpvk4rcAOWnNbbujawDbP6n66NfuulP4GUIrc4
tPKbIvkbTeOF6o9RtKylhyG8rwZHVXaUCjKoUXE/c2rqvWqsC81203zcsf1PxHy/962lnaTwVDdX
hg66hG4vzTSf6uW+j3dZK7SnaFLXuIv2Sf6sDvZBa2/1eoDFnMnQaOyXNm+vDJIGXbt7MeSHJlBW
7LRWvh2SeEjcVbPMmlfG/JvJtze6pB1nPE7S3ojgMW0Rtrf3UviQ0i9qzqJwo0Ls9GAnWJpvdOtd
6s/GUxYRq10v61Ff1/JJSa+w8tPWcOq16JCb+kvfA9hTa3cjGa8J43HvlTy3Jy3pbsL4ZJF5DyB9
TTjxkxncBIwIsgHghzUiDQM2fiJcZNa62rKdSU3dacW5lZKtpLH/kflDBclMdygll3JLVVI6F/57
6qdvdpkvp84maNffm+p0UAtaz3WtOaWFthcAa8I63A7F0mD4DssVUc3kPLGDb7RzzJZUz6JV3xCh
04h2WQXolgLNVbt7cgHhBNf0nPdy86ZW/Qrd1EKl9JFQyDBS2W0U6TwU79ivyppaRsEnWXTf9vlZ
tGdFlpZ/VhN8olO4ZISRKl9XbY9QMKldKaN//wV77LPjXiiTyI3Pmf84rqhXpX0srO8p4y+xYHIY
yrkxctyIRma7kb8pmLwEgmVEmKmFQAE2VsCkuUVfCMA+M/hdAsH8tNSGJpWYlDRzG4XPndQtFVNh
jqUjq+rrIS4dP1FXqf0hvOGcBPWioP7q25XrY3nPXs04/uJcPrsnF6okXP5GEs3fsTRoTbnxN2/1
hTqoi3tTxDm3RE5PI60sGuDfezYvxLFiMu0uTFMcQ4rbEo/9leDnE2noJX4n1CoReyr+ZiabzEjX
mjixbV94yfSF+OcTQLVxSeAJZb+RupAc6o5yX1g67dSs/YI1Ns3xTtlakbwYJDIINW3LjnEfGqTC
q4/emLAMvcpseisd4zCVEcXLT3LVXTXpF06NT0/twtmbdPEkBz6K45SqN3GxeNU3sAf8ojjE7Ts9
6G3ZbrLmHrWPbh4LEOomFAuptMA4xIuEPQQ7IVIBD156pxrftO9e4n64HTnFBBtMbepScyYp9VuP
kDI/Am8vtyHJ7H//S/lfpUjbupZRuja0Zkf1o/0el91QLuTFfV7lVjVxYH0tNQsyfL53vvOr+y/n
a/Wxoku2CbJRdWSNbaj7veNevPpWpcdlH1ac7qi6PupDgzLI9w598fqTiKdmU4sTMWv2crIKh++N
9Jc8n4A4gczvxnGvvE2P+fufT1b7RE+oXJiKlFCVLGO0GI511FnIPDpjptFSPhmmkMZ1chWmGktA
78aW5p41YJCK/mKfHAr9iRaEJB30aBeymigiYrFUfUsnYhWTlFtO71kHVrYfTnN3PpTtNcHxsvfS
lbe2Kq9N6S7wOwRRO2UywQ/zMqXK7Z+/1vzy/kYQeBliaalRoKhU/PdJfx5hlfRVRxZD3T9pRfkS
FnzFwBu+94hecn7G2EjNpORRsqKrqVpZ4uHP3+GT2ekSyaNlepspesho7x/yaN4r/Pm4n4z2l9xD
U28LWJtcm07KGYhJYZQ8CkuCBPCvALG/EoR+d/0vRoMukjW5NHgHIjVwpuwmyw+yfpd3z01iU2X0
aCBvO+1Q5wcrec7qK6b1PHssJQmhW7ygiknpOnHy8i3tnm3p7FmPofpEvLo5UrAlUYMk9HruWkpg
dnxKO3myyssPjT4pSdimWjCd34fxgxG6aJkXgpZNZK8V4EtWGTiNdVTbtdVfy9QR5dcwujGUN3t6
ovrsdMGVMlxP5pzFdp1W9kmq9kN0CnNkB3lJk/G5oL5jltW1n2noIlHw+LfgDEU1kbGbnwdddov0
ofN2Jfpse+e3X7i+P9OEX6IeTUxhTdTCJJrZHGwGET7RqoGtOQ4U+k3Ej7Zj+AqJG7lbsBPWKb7b
fvAt/JwhX4yX9WDnUo/Raz+UR9/b9F9JqT97yC8GSzX39UBCP7Bvf4q74os5/bNBTb5YKI2hlIuu
RK6fdY8G8aJIQSmPOVC3dB/nb005rq1Wg6+4ymguZHkiYZqOhG+5Rb0N4i27/b5ZG8lI0ZCLTVfD
MtSjn08/5LC+svUMtYF5I7LAhSy4ViguD6G59adN6mtOkIaHkXpyrB1SsllC7Stn92fX6mKobvSk
z6ZYYU2wg0DQf49Co19itLqabnYVcNjwRDcu/IqY8nuDin7J0JrDBuI05YnxDNpy7xgnNmb1vblQ
ty92U2Hdt1UJe24fTjAYlmn0xUL1s5O+WB4pUorjuuC4gZ86dkelAzFJ/73sRP0ywVMmriOVW6Dl
yhvd0W/tNnR7flr+ZYVUS2pWJwNeEeuHd2e+/nmO+P2jptsXr3ts+rXUIdOZ2SR15Nbf23Hp9sXr
bvZ17vXzFZh+TKevSB+/n9D0S4xS2grb1r2UtZxdrisbPToaJEtGJiEa93vX4+LV0yMGlD7Rhn3+
3LrZx7cOegkriqAxy6HgYat+lNaSKs73DnuxoUmr0LLlnHUiKkbaXPYXbIZPrrK4eOVUw6+kXlXZ
wmntxkIAnPqFY9XaWku+AvB+9icu3r5Yha0pUOLClacp8dGZNxFB9Xb8Bbno90tdXVwsSlo5CjRJ
aRg/x/4w+N3CTvq9oJw5qteYeb61TNcvAUZRovfmEEPOVVNk5hu78Vffu68X76Ra6l071gqe+gf/
Tvregy0uX0g9p2Er0yIwFG9LUR9P+5/P9pORVFxMwabng96cdythvIkRObG+yoNs+eeDfzI8iYvX
UbWJFE5xO87V2r7bjtr3rsYli6gYI4PKOJe4rlfjrBdf/Pl8P3nyLlFEIAxKFX7YSCQcouAGcH2M
Zu6mHKOlp09f/JFP3p7LNE/VjIXfRPwRyqKzroP+go7qS6u/N9FcAoI0g7wQv4bpYJZ1uDB1xc2R
G/75An1yQ62LV9M3hBK3ghtqeNDgID98sWr+7Ljzf/+XyVHAE0/HkXNWDbd/k6L1n0/313f+n/sb
/TLJU296w47tftjLeMJGmIARmrTBP0TQWaXhffI7FI/4imq8GmPpSoOMhWtrormU1YVJOyvJUXNd
mapAAIzNowzWUaHR9EzX/XSvZ+Pc6d8HQnUQS850UK0I7u1UX4rRXOcTVVltrZidS8HM0UFoeNnr
7I6QYhmpwvPEJos0h4MJsG+Ykr0uN0g1zzXS7tCkfw5NNrVeaNEvFXZZPqU+k5ZLkGTrKRm2alMt
G/h+InOlyTwk/ri1Iz5uPwyaqc39pPirAGdSl17X8Pw9/VaoKBNSFT/qPQA71AWvf77MhjWPFr+7
zhfDE1ZhRWFt2kPubvDaPnjDvYHeSEJAmYtzPnJ9vOc+ktaqrW1Hu1k1cbUba5Mexs5qRvry/Sa1
jpkHuRx9qg65fLBplReLTrzPVYk431UWZiI1X88IkkFbxsgAfHmHVHDt6xh2+HScrsr4PVJfsD7g
cLjLaBxm+mai9zy0q0FHxzL54A3dvkzdEJ132L/l+L5AGDl6XS8SxMLWMOAD2uhKtIrpbkyIkhIa
9cY7qdFmv9fapy6x16no10ZAkQSF9viaq68RSSVDv43QZShXTbKSbHQ39GxLxamK7aD+pEzv9GZ7
H9fZVSE1+zGmqdTRqcSkXGu5UyEp89CYxBoM2P5hrFFKd9cjknk/5UpEJ4ueHAY1NFJQ0EKw+1J7
WwclGjB9kwS6M4zSbd6g+XxRlHHRstksgnwVT/HDQP53Ej7k07DMq71mrnKZXj08x1apXIsP+/Rh
Igq5N/obCQd5qfPLatihkJVkV0Mw3o7qgtegME9wsBZDsTGLZlHVNwRoOFnYLjX9LSkPxmi4kZk5
Wq88ZnWJTRFNOmfVhdqrCcadqKlNaENd77t2JU8kW+NJSYP6diiLWf2lGfXt2DWuwEnRqpKLbmM9
hNfopq00WyYAyi1Jcfqw23ao8H0rcYiVnApiJ4JpK2Gw0k8E7LkJcnTbiAnKEI7CKRj86RIlS+cj
xZobjEtV91zdq7aKV6+63oR0au8UrJ62N+CpSpeB1Wxaem1NGCwTxApxNaxL82fTeaswtDcZbE01
0N4yH+k0Bi2fBq1I5aUZqm6WnMdKmxExjimB9q2SU6K+h9b1iJWBIqlDOQRpqk1+XuoIq902geGM
s+9w8hAT/Ujs4kZMMJnooBgLCT+CJB3tqDkWNH7LYZnqP0bid6fwYIG/azdshK6pl12JqT8o9q0S
fAw+bk0FSUKBst3InUG/k/t+Z8drKkr0Rb21gd6CP70Y/BVdOss2HRsNOrIguybC4dgrMnKxDBFm
ueyT6a4VGIJKZKOyvsi4Y3r2WA2PMk8i0qiBJoHXeU7q5Uil0kXtS041wiAh9mWyrYXWP8I9rsPA
iQcsJinK1Cld9dpORuZgNgFyNrqWBWrfBBPASx5r2Aq3ZaQtAksjJxHMX4qzsTqE47CCAgV6cBnF
5zgVCAc+Ok0sSKhR6p2UYU6nTjR03PDOdDR4QZp8a+C6xrgDPlwFn1Ubz3WergK6GSK6S8fbWkZg
7tsONwON1V7FMWxn6O1tnmOKkU38KKUVZCINL4a6SXpx4xv2ubP2yLdSZM9FuOshmhfDyqzMY8sA
bdU/pARPYIxXNKxduQDWHLG0grhF2wT1bBLEy6T5MRi8ny0yHRJHOu0DYqOjyhiwRt0tjJcSdWsz
PDRDtpZDi97rTSzAZooN4iCliZ02IDtyNj928S6frhSmMCV8rFtU8dGLbeqbojCRG1Yb25KpznWL
HCtnYnQLSealw/BzZaY3ecxjPBgLga5ftjejffQs4tpqC2J07nTNvVBQb6Kxd/M4+JCjZOcH55T+
Ou/SPCH2BgIo61HvM4bIbDk1/qNHt6tBFpza6dH0n4WPFJ4HrkE/15MPsxgRDRW8orJ4iFB6ZETo
5PF0bZbyfYomfkyxFw8Z43JkP6cSI2IwxNU6GUzXbAanMqg9G1X+VHXmtpMPiFIDaDEwHrAOQyA1
s5UW7pvuVamOYXJU5SfRD6soZ1YeaErWMzK336s60/772JTbutDWcXSL1nA5etmRHYCjc99Ig6ni
s1HAZMYG2NjoaxuaR166USz7WKnHrnot6cj7vdMArzcbOIZ+sRzF1qiGRWndN+KZ2pIbhZ1bmg9G
+lMzz130RG6Yq2Ml8Vl0tNmrhY9hInlHra2bKrouauJS/HNUPaThijdq3XsczUjCox+P1z2ZYKG0
i3sLLR0jMBpc2KoOHReMeKia4qjGEyx2dSY7fYp4IK2jZRvdenmz7zJ8GmhxTGTeJdpNk5UJmynT
tp+88VaOM3S4CFj84M6fzpyGKyM6kkX3qnXeoZJvJP2+D9cNNWGsVEPYbxNpZ3nUhO1jTAupQMQ+
41LS0Xprc2ac7iPHmxeOySpth0NjYXWzeX/LH56tbIeALmuNslPiYU1kGb+MtzBo0s2RtlI4sBTu
WajdGu1XBL1PmBa6ebHDCQhP9DDE9Ht7PDW14oaMzXWFM7z8qffROmNp1SB0CauMECjs7PgHSP9d
+qbk9AHet/DnpKa3scfk5p2rNHVTw2edp7o5r2eUU3cU26btEF1heA8bpwqkTdXmqMJtvJpnO0EZ
muUrs0FUhTD4z0su/Ret53dLrouvlTdBGxdBR6W3Q6+Y4HoHXlPeBGq7qaXSDRmMcRpvem1dFtNB
KE+VeEcDu1AT07XybhFMeC8xYhWoPIbIwJF9RcLIYsIW0U8YSKVlqbd7ZIXhcBMVybIAOW/G122G
aTVS9/WsJSxYoNLqa3Rc8VbhJNldrNw0gA+mpndFri1lb3TZq76nmFDteFqFPlQqmgbjDYHpqxwj
Z7jt8YmFzbWBikkbySCS7zvQjBZmksg7JsEbUlqj6Ha9eRsxT0V9tvTZS4rWOkYxijSq+R4rKwxs
9BnymJjEHut0vYMUpCzSMsRSvqqw3Pd0pytEQQwHU/U8lXuYP6yEsCtb+aMsgb6mlDhjaFvpYJT+
bcPANeIEGOqVXR5t41RVbhPeqPm0kaPtyH2vcXN5PqpiKd9oqu8gTmNdsPOKtZds1b52TDNwJ4Yz
w0LPidlC6IizlWKpi6uMQVku24Xa5IziSD4xEmkvenvbp7cB/jOqsPlcqg5vCoRyEDPsyl6FMQtQ
sZZMfGqafAiT0yQ9M2WgyOxdjZVT0d2OEX1SfyV7x4nJsyrPYhKur66lYdHfWvWxHKaFN/da5L0/
3ajZnaVcG3G1JOx4odMkD9tja/2o8WUm24FhzWS5jE5g8UsXD08g5r5P4bMANhFj+6/PXv8gyzeB
/9pV+zB69PBWhzwLKc+fZpwK/9Wu8FJx4Ogur8I58Zq1BgOuwLpPS4t8Bc8X1wEunMFCt0wQ2rLF
iFil8t2Q3OT01S2SBxDaLkWqbm1VWQnTuyWUexnbe4IwRFytigL5vaoemjzYZux+PCTieWKinOL2
2CPtgvIhr59T71yH90pq7zAJAQTU7ryh/SHJxT7hlc6tt8kcbjqyP0leIObNzQg+q6k/tfmd3jBC
yBgZgnznof7UQi4AbulQ8s8IvJwam2gnMwmMN3nqEVU2LDrvNJLeWaB0K1885bZT80WFEcO24Bfo
9waA2jTELSvHB72475J1O/yI4tHN2x24sjkolGUrKiydgVHRjhmvolbckDq84CXDA4+PmegGXvYX
JbptWV7I3H37Hn8XuSNN/1J5e42usHpNuYTl/lJFSNxMR0M/hN2wFsJ2IYA08n5k/kj15winw2A/
6OJDIdLPDPOl3+W3lu7fZ5i1QzAjMFAaMPBu6yGND5iBYvafPmzvNf9RSYA6jME6Vd68ZlyKgWUA
qnCn0jd6sB77Eif7XqGJmZjsfevHOMoxRMfo5lpM7WAYuvpeSPVezgmNKYOGPbPpbSaW13lb/wgA
ZJt2iwcrWOs2IAO6RCYexK5B55k2Sx/XQa2Xd2Zrb2Hqn3pc/daIqjVxUxN8moLxTrGdnoidaN6K
9yyFcP+35rWB+T/wTrOLBniKJ1bNYNObYxj3cSsDFkinYIWhqWQP0M+LOWL1bGlYBch9M39wBaYJ
q96F8kHNHwYKaFoyYhSZnNhjRY6XQzHFbTGREzLfT3tcZ92m7rbzJKQm5c9QTzaRpzlYzh1RYYjQ
zyMlhJRqk4Qla0p8F8MHyIpt2CKDNjfDsKsjcWXpKcba8KhpQHITRIVlswz8dQR0RdTprafo6wYn
jF+1J0/XdnDT1mOAdKon7K0aNpMutlYr7+uE55ERSQBi7o0nCduPlzFA1bc+Av+qeu4qb2Wl6Jvv
yOwpRu8wZtY5ifuNIlAeAsL5Yjr7pH5wUSjEucTFwDO9HzEW4osOqo8/H/iXcuk30+QlqrhXOrPX
1XLYi7a5ZzA7eWB6BpN1qAYYgoyokfW/SBF9ig9wDaxBTAdz2X6SlKt4EFu5nh4C8TOy/ZPt/fzz
SX1Sc70kHFeTXaKfN8GGJfoiZhE0S5T7Iv+iOvpLy/O773zRAtBj0XVlQkuvkDW3meT73t9lKlFF
/c9QOvutQmN+q/QojZtdz5zYjtEpsU7ll/G7v/LUfncGFx0CAOW5yTPIN6SOMuGwV8cUP0i5REm2
83ob1wUpk/nVQI5CiNO5Zq5KVWaZ7NAUe6SuA1QFocrfq/WbF2XLACNYGNMY3wfSWunvp/CL+iKz
6+8fXPOicGmZGf4N5qs95vtFScYu1Th8iRukEWc2z5hDsj0LIKI8Eiej65+Fb2UCqF5x5ak+58wo
U6C7JSY15oKljlV6wLeQZGx/b7riSfP1lWG2K33Sd0HRLQPpSUchnmviys5/9EXnjH64TNOHcrKc
PsYNV2zr+uCND1lTutCNbByxSnNVRZGTAhWpKDSX3rUmdoLRlDHNKcwDzr+yfIzllvIabBvChAYM
ZYzudY4hKJ4cq3gCFZJ4uNl2TQeRW3ZRgbSpxeIRm7zUPAYMlAOOoyFP50qC40n1YqYMlG3BquIl
Dlgsxgh1AWgkDc7QQBwbc9hKOor+mdSxFMnBlpeYWPUJu2J5CvJtPXqOQYlQpQ4xaOkmAsQVsy3I
G8z0ylYv4gVANzyq+XgfNblbtcHWsgWkrSdLY9kebuNyV1BiI2op9F+m4WeW+/sCo08ZoJ/GxQih
RdXWRn+wwVXn5BrQIjtMU3iqwpDZmHU7s2qvRLwrqesPOMB77Iz+2lv5hgJtyuJWY30dniJdPWb5
Ty0vN4kY3aSd3f27IrgLq+kp7ln8mPgGTWXJltMpQmYcbHp1dtfFRzU+IhQF7uRFK3t81VJlOcrR
rdV82MGbrgZu0QOPSy0KHxF7rXhRqbIzZBupuG2swp204mdfZ5tGmtizPVn6HiE5dtfmkGraEp4J
G3ndgaq06Mz0esJM3uM3qrph1eceBaTkgOHtV8K4HyRPAmFBkORk5v6IKRC3s70SkKI1RZSRrH2q
nILp2LB6rEb/3pAex6ja29mHFeCqNVJ30MrliK+g7e2THmi7xtdeQ40KBMINW/6QOg3vMbFatQG2
tiBo/THCtwVdrC1WNnyNLNWvI0v+og/ySTPHvJhTyjjqeGS8nlVHR9XwPPiBKwkkJAHuuOkrhcMn
Y/kllxtaa6YCEer3TXyfEjNs1AcbW+ufJ4pP2iKXeG57ytiksJLa5/Im8gnMG8av9o+/H7eMiynC
8pVQp7Lb74f62HZnZoAvDvxJd+uSiWvaWt5nFpXyFjxE502QwYDIEXacyV9Nb580G4yL0dywsqSO
J4Mbi5OjiBsyBE3KZbsIZEkY3QfyeswE40zo2Lr4oln/2W2+GOezSZGtcf5aVfCiWfPKEE8fCIA/
3+fPLtpFy1jEQZBOLffZN2SSyPeD2mBABULXv//5D/yyGfxmQjZUnoN/abBFXoOS1tCYAc1xHqm3
YRWe4kJ/VXyK9ETzhoysjfJmdQPb2+SUej9ExZZkTsLDcAdlyW0LwGH+uIkLdrRy/mqb6bbBb0nz
blV1yjKKkn3GavqLM/7kLpsX10Q2R1/2ioFWIw5DM6CtYOaHPjnHwVNf/PCHBsqa/zSB5NKBftgx
TB9LAmnWLKQeVVeBtbPGjCRymZbSSya9RUDg/3xu803/zcU0Ly5m7UUKdDlBLRHdIZPISH3wz0c2
5m/3m0NfgohL9sFKq/MkNFl0nRrjukz9pd30W9Uc1zm2NEkpFnWeuIDrofxA48jyBxuDkEJR2882
IuqdyHxWIpSUubaj27TwAjSpkZNbr37EyB2fyxlUQllTUVhmkAkq4xDuYUH5NTgtcGm2F29q0Sy1
4Cn2XmKjWOKP2xRj/JCPwyZGbpyE1xrN/IyY1dZ+9jzdqe11FoJ+mIZXfdBvSY2mSqB9cVU+ez0u
RvIxtgO/BMm/V5KcIkjiDACDCXujk/tP/fp//lvCRP2P/+Lfb3kxVqEfNBf//McxfKvyOv/Z/Nf8
a//3x/79l/5xeukwvueXP/Nvv8KR//mX3Zfm5d/+ga8sbMab9qMab/GjJ82vw/sf+fyT/78f/sfH
r6PcjcXH3/96y9usmY8GRDP7658fbd///pc6b4b+81+P/88PTy8pv3du31/+589/vNTN3//SxN9o
6ZuAUGXbNGkFcaT+Y/5EVf4mFMNGYWprpmVa89yU5VUT8JH6N1VFMyarlipUS5nh0XXezh/Zf9MF
/+M4uqpowrTUv/7PeV3/9+P/3zeD6/DPf/9H1qbXeZg1+B4MeX7T/t9rYmmqpmuWSVChwh80tcsA
PV2UcTM15o+6mlrzLig7qBCOX0aRXB1ElvrWB4TWipehyaa6qJ4RBEjqOFvy0nEzaqEiO/invZUp
D3ZcuGWaCiVwEt0OJntd6xO1W6/QtEaF+lSOmbryQjHD1wIjQq5KIpxab+K0bFn/hH1EI95rzDo6
trk+s3K8QVNPEZJTDt1KISyJxQifwopXpZnS//KHWpivvhdEY7wS+cheAoumZsTWxgKYQ/uA/bmA
jIIZfCn5pc1KDrU/Xhy7QDq2FjkUaF5fdQj9VWuMiV85kz/0+F2kOLJ29Jv8Nlk23qhWbuWX6EHc
ZL6XOzrrhvEeZYaQj7lRGe1qHMeQocUL9CxcWWoNKVKZRCWzhB+igt5tpUBPi7KCbEC9TXPHyisg
OQVPSOP4omiOJeEVNNaMfuYq0n+ICxbEeZrDzzBS4gmwIlrla9ROLO9N389xxhqGAW9lGqvYgAaZ
dCxTM8WgCp2WgjaHpQ+C2jr1jvjnmOuZSg1O9W0wFnXaxkuJ8jwWYzXBZy40JX/0lAYGi6ikbht4
2dTQ4ZSHYlElSXndlt3Mi7D19sztMtr72gL5si8lPY7HRZS12nGA0EkXMZ6ykgLT4FGx8smHLVvC
x1YA39CyUj2fOpoVtQyhBFaM+m40FuLhQlQVNmEe4ILVfxDjRO7GJtulcg2zKVD4Qd/TMovNF3s3
xxqjkFC+WPPbnWH28qOQOxlbR6Tym6EBQ0VbhZDabvLAC9i19TZNzIwQ6rnW3wguZsZSECRMM/GF
lXLkW1pdNtmPSpLq9Ixr9gZLEeOyXiSTpML3Z/MZtHjv2fyIBZwJH1RirhOtsggKtRVXZhGHBkQX
IQE1itM8fO89LejX7HA1Td52ijFoLz7AAu2HDNAvB8ZcSoU/C8b0Tt0CBZlmU0rce0g3mgq4TZsQ
psIQXWhEUeDav8rsofSW1STgASqRz0lNYV5gH9AN/Pxq6CVodIA5j5DDJfiRQxAF161i1O96WyXE
zkZibBa+LTxM8VrBfrXH+txgfun8a97Y4YGnlsvYyzVlyRCRmEFvpmf3G8QcWg1UPow6D2xu3s2A
F7vViiebLFkAI61Ky03CN+76UdU8Z6kpny1v0p8nGS5SUVbQdLpBywj59ambCivx+0MbBC075kIN
/zd1Z7Yct7Ft21/ZPwBHAkgkkK/VV7HvJFIvCKpD37eJrz+jZN+wSPtKsePGfTixt2mJlogqFJDI
tdacY8LU8ISeNvGgcFIv8rwlzWs0hgwsHR8bb9G7Z7pGoBMELwIbTjCp6ii9HJ5IL+bxHtVD+5x7
9dlHaWJU47VveNVlmHGp+LEaXxrGVeXKFyafDjXesOoSku2y84EEBJ9mntwVBgPphvNNL5ygXzt1
FBNf40wFzZR8Drry1GNPGHYsVTy908rx+ofKDpz8qox6EJnZtFSFXkd16VnjylGphCZJDByoxrXn
kgv7sc+0Fd9boJOpjq1mCulGG8csDPTaGa4oLntuUxQt0CKbjRs6dExHJBoRwp8uZhToj/S7MBNN
wm7Jmw90sZlGoADbpLAbdWFFluyPWeU13ZUZ4sC64L6N/dMkK5JSmeE0M0xevxLnJh0kk4UR7Fi6
vD01VtEX+jbx+GnWZ8KEN4WgUztd2dbHMhhTx8SbvG6TkY6CNZupW8XSr+3P2lHBgloktSKHFkDk
tiI96ClV0dMiOu8miUDjnT0HjEHF6OeXEWoqd++osW33dT7MQhXPTjOykOmRmbUp1rFNeoJ4UBHP
iUBeOEMC+Csbsv5j2mWZdTkOTj3cl4my62McdyHYRW4YhuvxCKW2pf1zrqUTqLVupQfobnE/nPnV
rhNvnZ7Qkfuo6IS/DnTY3wV2h5uxHUKmUU5hpfNemzNxskmn4jocGyb1pRTOayBySE5FOCCioI1e
XHeeVIA4QA0jpIJxkqwELkq6235Hd72D/5ZfeQ2iLdBESrGtZsdVwJvOs+vRtZmhyc7r8bYqouBu
+g5Ewb6xoHztOxOHt2GVxCF6m2oieF62oloL1TffOqXqZ1Uym9ppnfpXY0NIU8Sz6XxpCHHCu44y
YsKElh6WLEQBF0/dIo6J6nh6Vjx3HQgZLCo736oUArchVwDr0nqklbuYfny1KpjIkZ6D7MpqnUbt
0qGECxumWnVoLCR6K1rCsHHzqAvBeIVSnCZTpe0mqXgAoPYpOnhanWuVdPSaM8y71wXlXjTBBEI4
gzYncRtGAtr3pk+BZyPVm1sd5zta5y0svMyHGh6P8MbXbOeTDKJRmJ2kHzEmNcvSEK3M5XrIet3B
aklr79NMihTiwTzz64ZevN2Diqyslkljl/fLPULOGJGO60KOHRJVnbig8LY2elYLTfpJPQSiqZNt
Oov4qwrppK+toTcnJw/LYFODtap2bl2P7fVQhu0pcsP7vKFDu9bFlF9rPQbIbCxTvmI6rR8nqwPL
No+KUR40waR0rxov4hpLotI2T0bFFl2pLgkh2XeOcyOVhOHYNamd3qBuAaud9oaVn81HfMdK4r64
1ZAlByk9gqz5lDmhReo6z2PvyOGpxBUAkR/4ZrluLR07p2CUo9iX/gjNpOz9hTVIIxNjO9B4P1BR
TW3dzR4N/K9JaStnAiSDk3A9Cb1chW3ifI6bOXpoXFkxRYlt8SWcYyhzST5gUK+qBhSk4VzfOyPc
StJDWwZcThCTw4j26WsrB6b5bRyBMJqFu3zJZy73ne+hZGZylVObxz75BNnsBg5xF7GN9j1wXYAI
XsYn3BkY4ha7mGnr+MI5elCVGaiVMgECnQB9iiMbMkLb1uKJmHo6gX6l2VREKZNzpJy1naymJjLR
thw7RKcROaYF3OGl+VwwlOqhxsX9q7ar/qRaN/5ojWWF8EsZZ+ubTKasctV4lVSez1x99AM+RG8Z
Owh3PZLmkifssUtF8X30vPiy8/vwezeP4nlg61fvzeh6e5WLARRQslBTVkHUOkdc4eIbIhTFHAuI
1geRTN332NNV+BEIjouJVNTFvNVjFjsvc+4U42OlVAY5NIoHqlMnaW1gOMzhkFv+VKz8SxHwtig8
lwC+S4miVSAd5WjnXTGux8ZLLN7UKkYcCh07qPN8W9miu0v8DEJO14zt7ywb/zim9D2qDsd1iN0T
Ur7rTThUTGMARHXl21lxId0aumlmzUy152Wb5ZzsX79Hqqy3ZQ7H86Vnu875gOr98TyLzNecS31V
mehO8bxdc46HrZ0uGtwuWot+BunpDKXeuuwRf9NAfdvm4AxLHyeKcj2uYvbR763HS9YYuCmwSOZK
ia1WkLXIpfhNZ+ptY+18EO27tkOhKYDVU3RyCn5uUPV1GYPHhWA4SrWujWoka7BwtlE2Vq+/Pp3/
fixl+0pIx9XvFfKhnXZRm1RqNbDpAnlvFR+bSYOraVMG778+1g+n/psSlTcmOVBAzet6UpxfzE9v
zLKbCbU2ejzKxHytjF+yby3Ecmibpocrk0/bml33ppnT5gRXN/hsBb7axi6QxLFmCM1zR36c56Z/
rfMSOI5Vt/9dF/jPk8+HrJQK+Ai4o96+xjGKAPdOnPy0gvYNKzuHhZOGux+n4v9Db+Wm/lY+9O23
b/3Va/2/oMPice6kJ4T0zs0NT7rnPsn/vePyVCb9t6//eehf+2/df65o0bX/uRn63IB3+M+xy1/L
r93PDZx//fF/Nmgw/f8hhEMnxrYD5dEP4e79s0NjK/WHErbra1dDkbXPaJj/06EJ/nDsgFYM7fjz
+nm+KLs/OzSW+MMNhODNCNdzAlormDb/ix7Nu+wlXH6aG024thIBqhpfvlufnaGDVpio6KUZa0BI
bezd2116XXeEuTbNt4k8pmpZHkIzn+u+c7R3se0DLv4khYyJLP43C83bcdBfryfg7Z9bU1R872x3
U9tLy5gxeimyutlZkcpJDuVLZsdAxwGYI2kTH3/6eP/lGfVjifx7EeAUanY3uBt9xROOvtn5gfLT
ItC5MFGMlQCBUhYWLphLxdR+iAxy0L6NcwJ1Zno7tJ/wIsQfVPe7B9bbBwheYYWL1RfAyJXHI/Z9
x7qIYWUx7Q3uF89A20f917hmJzNMINZRsGgxmHavDaKn46/f+T8PTAiw5CITfPw2/3v7xtsuAvDA
zvXeUUT3uj6tmon25coNx4fz9reT6oF+x4FexMuvj2xznf781OQK5gN26TI6/nmNp0v59tjpSF8B
tG9xR5b5yuWfq6tPx2Ox9tfRflyFl9613nrX/QFq8lEdk706thfq6F9b23gTbPRab631+fvnP1cf
CD479Kvb9tDzS711js4tlNeV4g9+GddfbuFsH8QL89Ct3Pj85/Tz9GJu84tlP9/N995VdKy39vVy
HV3qp/luukWHaG6dI1vFNQL39bjyt+32yy0/9MuXnl/OaxysK3edbO6QXK2DrbUL1ygd+ZW7sg7E
h2zEXuzJYNuPOwq778jmt/1mWuuDPqBV3RN1z6y1XC1fwZIdzf18M99YFxDAt/6lc2UdGJOdpnWz
hQfGT7OP7Y+fDxHsaO3clT4st/LaPZ5/ElkF6++HC6LgVvSuNueXoTfIvS66Q75+YFe7DtbuMd4z
rz+q63ivH9GdrsrfbPT8t4/tvz5PRyBMdlnPuJ7efp6JHvoQI0d+t9vcPMI8uQD8v4/uxs/JvHbZ
lGNggBgqV7iWD9EWYcDWXhGWtVsOyZaU4n20RQKz+7a/PgGuXrXrB7OaDkT/rs2Kb5DUnG0MrxoU
AN/jnyuD22R1FyM+xAuwKp/0bSkJplhhTTlYm2gHKpq/ezj8+sKVbydeP96n6ylfKNvWrMHueT/2
02JRw+WGtesWd3Ouo7XrTcFpHsk10VW5n5K421QmNcjIg8+96MFs/vhSxKd4KOLjj9+RWvwCg6Zj
ekR/jPHrsE1KM57DrST8/orANGU34hja07p1ZrxV5y922n+JaRqt/YE7VPguHgKfpYHbSF5Qp9yE
ZSpOIW8A7m/31xe6kpDeQ5AMf3/vx59r5uG3w9e3q8mPM0NLWNOSEazfyn93ZsKlnFOTtOmdlPbJ
kiBtyvg+7ePLoPhm9f2DjUjbB6qHffjK8RbUnsFuaY5jpLdL15ANcUrF1yh2L0s5PfppSciFvmv8
5GSjJR2K/uMAZxgvGs3Wz4mcXrq+OFRzvPFMu0uQ0ulK7RP7Q0BnfGu7+lYG9r6pz4raBTeLS5gA
ive5z3apJANLhtsqvvEyYhT7ehviwUPntu4p/XOAjBoVjZT9ReolNy6Mc7vJ792yfJj66jTBmPz1
RfXuCfTj1AU2J076nDoW3Hf76yINBmqnIr4TGY+aPvVp8Dnkv4jv4GQ7YqH3tndreoIJIj3+5uDn
R+rfT7/zJ8YHxhPQdyRbEYqYtxd0EE6emYHjb2n3k26hJ2SUy4QyqAXo7XV9f1/LeOt2qf+bJePd
9XLelfHsg0rH1sy25fs7yZvaoJsnUkvSzvmW0WClLdMUuyVybsKo81Zp73qrRdf0clJCBn5zyt8e
PRAUS9pmBMZtLAP2hu/GlrUcwqgcPPHY2JlzMDK6Twsgt/bQCdKdrHznupzq3quuqro6EtEwXGVe
tRvt4iJm2HWlZPkq5VJuon5BPzXXX2oyNx4Lv01/Y/7+91eqKPTQT+vgPUyxDERS5ewfHgc7eQnY
Lq4LIRi2uD7BssnLwHimSppyky+595tr40dG6t8XB0himK6URZpV3XUoqt/VR0ir2sDph+ouLwcy
qwhzqMfluNsgIi8IxCFbbHAieSwyYq2KJCa5xi+fTEkWT1Q2507JoC99RPlRG+N1kfZzYMrprp+c
dg+Pvlv/+K2qcEqCRjbr0hDB1AvzNERFfk2QyA1pDumd39fhk+yvl2IyuINP2o9HeuMxUtQ6mumA
GrGJZwYk5NaOp6VEzYI4p7/3o/BaqNGDTeY+/bh+/qty6bEq+P/7CujNVPp/W63knCuA39ZGF5RC
X6vi5yrox1/8s+qx//CVpjbR3Ng2+8ez8vXPoscK/mCr63A5sdXW2NDOlJG/qh4l/ggU9W3gcWO5
nifZQPxV9UjNf3J9EdBdEdpl6/HflDw/UDx/X9P0zQOanrYn+Gm8PA74dsFbCFFc7IFJsnZ8w/BF
Va0f7CaTd+OKwG1SR0xGFGxrRSjszlCfDzZOlV0Ab/mYi9BPrpcpCr6HWWV/n7uyOqFKjo4mN/5u
LvzkMYimekv4Qd4+LMsy78kUqm+FFagLuoDyuZyads9DXmKX47oOEecZ8SmZ++STslM/QWtsqY9u
n5NJGjCvOfsA54ZxM5mBZtUkAUk3arLkw5Slg77JdFmlmyxe8oXe8ViPRx0Vyt4VWRo8Mzu0yk3V
O2OLEN0s59gPkKB1FcJG7iOP8WcYWtLdaiPsed9mglXedIHjrFubm4kmZ0MdFjXFzMbTl2Nw7+gY
cEGY2PN8hBfjk801dkVGcIOVc+IGklOmwp2RC8IzxsnuYbSE7BYdeq0Mh9Bz8RJXS34zLRn7HZhg
vrcryTNbL05gwg241HN6SG3Gq8ILQhrHSwRdPy/y2d8XLo/t0GnjeF1OkX+ZVo0P5ZwaF9lJOCpn
540Szo7OpfmKttoLmfMpA7x4BKx4G08MoY8mhU5JioPPE4fmZP5QTVrdOE49J9u5rFB9GguunRfn
s71zGs20TSUScL7rJfWp1XC/10wKbBBYxv1s94UK7nINpx8mO2mfiAy7fisXQWpPmoupXPVZXN/4
iyyHx6Wa8SYxRkU2q/1Cd8e+7sVnYQ9mL8IYCZFnUvBXZZsi/2vTNniJZeQTghBG0x5VsjkDm4UL
P6DF3JsWVX83TrWLAKxSyaPu/ZZZjWOVX6bam76OsWqeKzOJK+nnyYFJgY+DKkNQP0Sj7zOyg+uN
rEgtR53X1mOmsSdo9rPDZjKJv3GLuLmQQwRIP8l956HOCwqRhh7ntjeVh952ihAe2W1z21YuLapQ
Tx0ypzFANh+lCHLLZQxfvSKZv1SNRQy6DrpljxORYB7XbwuijmatKHPSM1OuKexw/eesY0mzA2l4
7ofGHrS3yYOw+taGXne2M/qKErkqIP23k/8axVim12hJq7ukBQ7fBp7TbO3Y92/QzDtmJTKxpKsx
oSkPlz4C0U7O8UQ6mxumr4Flg7FrBy5Nru4+wAY8lBN2i5jhaWsn5VXQeXhactMN/WoRUU0VVXn5
lTVnhhwZbtbPythZxGRqtOvfbJHOW+a/lypfsjOhB0SDgBIdHc8PIdpPxUZhZ72QPX39vN1UQsD+
in5Xz/zbEVwVuNLxaJX/A3zVZU07ZByBnk67+AcRpf+PR3i33Op6mNyi5giklCe8B5/A4Z+eQf/S
wPnXs8SUlHnNWdL0Xi5rLwhBUsvDOIG4wpMH3HK/OcIPeO/fHwQNKTZB5+ahjcDHc7z3cN+oFvRk
UkJj876S81U81OJhISXhYxJJGCOiJY+NdxYx18+C8opxUrh1ah+EPMO5ZgMfKVU7iq7i49zYAAW6
SJjlGbaPKA7NjHxnH3qJmC+FJdICu1ZGyMSvT9LbqQjvgKuHLoxPL5LeovbflRhNlc2Nahjy68W+
FP3XQDP1JFSymuRvjnT+QN+cK44EPIgmgPR5ZP+jpy4ZoIncsleOqR/DoE0vRn+5KxHRbn79lv79
QC7aN0khzgfPC/np7mDoooqkjKFfDGpTkKjgTtWHRE/Pvz7MP8+c71AlSfpjfPb/uAlnlVcBdBpn
JVSOkZNheV4GL3OpDtaU/eZY5y7J23N3npfRkeWLZifkvn1L56GYFAx1GX7MqB52TVpB9FjWTncR
+392/Nl//rtA7wfr9t3BeFNoBGlD8+/3GOMMe4wM5pieTOHi/PuAH4nng7ZwogeAbe7b6BQUly4q
1V+fUCqst7fs+Wr0A94gJaCjuELeX42TrFuELK2LqcUbcLmOeNRNq3PigoMhIp1Nz+66Mrn/1ckt
2AYoBO9dtCjbviNdaCPbOCF1SprkJq2kIk1NMaFax1V4dkd6g/VcT0UOhbcW5JfxOLxI7aF+MhqZ
0cob0v4xRFD3Ei4dAtlAobztgqKpyTjEtocpMB+alYUtv9wCnpzMRmKmttYp4o7LtF76YxWwp1s1
pLF+zuupVOSCOtOTqoPZX4NUVOAcuuDeG4rp7NXzJZPWRi4zirNQkEZZT+JzX9fJbZ6FHVNwN2wG
XNIW8Ve138mVm+jk3h2ibzwfcNvOohw0Jaaug1Vk+hpAiHLsh6mDaUJ2U+2ok56j5qFZprY6zoB5
d6a2uq+JiXBul7h1CicuQfhEwKx6pDwrNI34Dbt6pA4bB6pZV04dtA02Jsgi/LMsm0YUyTK98n2x
myu7/pwmVo4hCtZtuulNRhRwvTTdpkZGVFwVrRlfSUKsSD9rUKQ3jbjTbhfc2q0DooIZ3GWwhKTM
jGyl1lExpOmG8o5oJl2NBf7SXhC7POc+UVsoIcE7ZV01X3VWF03ku3WjhSotPGdHpHi5iHxx4oG0
7Mz3zcZNq+mhLv0oxkwUZC960aeU9Y5gsjncxUHr3rEp1A9TyRq+t6NwlxexvxaDteKyc/0PlrLD
S6vF9wcpZYguUYWU04kP09l1DTmScxASekxaW7ESbTRHK1mn5ePEXbO1mkzNu9Jh+bgcNMNQ+jax
71320ZTvl0BZH2pnGXFNDkO3HVU6YHU1JHzcsnlAb0jUTIBhX0Gb6JOqvRr6cSGGwzrnnLptciQY
Iq7uUYsQEzuTDDhcFJzKGx0HzXEKNQ8Pwo0n84iWlMy+iR9HmlhsFxl7lbzxAv3YS8zB1OjLRduX
akMy92QOXldxLSPXrIJdZCqNiClPaPf3ws9PzTTG6d4jYyhHU5ogJL6ZsqhLv4zCxSQVzmFvHYwH
9u9BCS997SpLVxdQg2HOlEt59inj7j5rBb1HlZVtctm7ZUe8aWIKD+ZGm35qlj6t+40cOh1uRp7q
e0klNtP46nMXWkrrW8eyFWrYVOwtP5aZbuUucTp89KHb70pp9EMsSW/2jAQvqoTTvzr52Z9mDTR/
zdTezkim2TrL+rtjT5Lw8cLZJSlpmWnbDq9BI6atFyUdN9ecByMJiTnRCAmxOBNmixAXsAmsJ7wE
DmHuDIT9VRoN8ddq0MF9GALhxxtfLh9b16Ud6df58qrj1KnWXihKNH+jd+qcGpjxzKq7G7uwf0Ym
HLwa0yDr9+fBRVPT97fjkPI6LC8hzKRtihNONNt6JXXEtff0dizM9pYmiUWGeKVrZ46sLYkeMcFA
LHLjPlvy7lIuBOcQpvVatCQc2WVKHE6iwoBwsEKDU/IDjN6yiMW0ny2Q3iCvwuSJRm3kIgS22r1X
hBbjChbxZCtytCdEiwSbrHYnfY96hYx18sdy70IM5ezcxH7S2fRX68RsMq/tl0tPJvDYGgKKxbrw
Zt0cLJx1YqWAoNxRXU7NVWun+fChGJD9wYQWuWywqye1JCsqITVtYInehWksSKebMTPyusuNJK/7
VaQzRsueSoloC8nSUaopVrt+TI114aY+ALHYYjMGkSAd9yU0270TTnaz90nz+qrQ0JqVnzrtqWgA
b64HYy2EGupErkbC9O5j4RfgGDTJlEtYeE/lMHtbg476pGub+NhqiEjgCXrzIahdtVzaXSKurLOi
8rFpRUZkVFKWt72VxvvBdf3P02Cj1Bt0HTs7lS01jI0qDtynPMDvVCKMu0Cg2vqHqqc5fWzo8Lfb
rDKLVhAFTD09UPelyyknkKTa+f3iyFu/l13xzGxlanYyQa14p9A0bgVz0NNA/Wd/QtJsl5sg8Rp5
O7F/vGxs0muovhZ5QN/ghAdnwl0XjU50bctS3Zf14Mj1omrIb4ENziYF8WHxsEOqrKJXheC7vfbl
gIaZpsEcINIDV3fAHWycD31W1RRZapovfLKOD+RK6QifoO3C7gsJLDeOVT0U9cgYo5z6JMc2NXjj
JhCVvkWW65B2hN+4Ppm5QBtI0xN3m91HA3yPsO2aDq6ZTpN1ZFS+S7tckDEo0IBeWN4Cu4ms6vB+
1NwthzFTjjrwbCB3gHZLcd1qAOOkZHgfi8jBR5jScJiI2Br7wzLZxcfImiDmsgD4u0gmpIpZgUlB
eKXjscmVzV2ivC5eZU4MtU60w22/ING6LOp4ttdyNJG9y7qZJKXKaPde9vAdnGme9nXH3Rf1CXr8
0ITJg5t1gpIgdLewWMLtgpCFIRa7ir0PbpPZWDqzHVm1QFXoMnisYP5iV/sYc+uMItx3j60Ybfsy
0+rsByV/rLyXFXrYbTaMAiGqZxFyqfncV51otX/tuSa6tyhSyt1UL+TUx/E9y7SdbmIxDswCESSm
z1kW6YmkUKIxSWBuyD62ZHCZMCyiRdTmLfnpDlXUDmkxDYK+dHnVi2gND1OBYLqoUzAsJp1Po8Dl
Uy1sreasz4tP1pzn3HdjMEkEdlOWn1PBSJyzGWZsXRT6/WfLIgOymBahNhHi8APS6iG7LMIJtk0S
uFa2sVsUBew8I20RiKsbQ7sGdfm0CsNXqniAdTYK6w9TTxr5Zm5zHVwre0mLCwbnxH8j/XBq7Nll
dExDwY9ox8V7XrSgBxGgnyY1QTgZa22b2YeoKxMP0jjpnSc0v1AZmqlnxlF0WXRvh5j9iAupiNAJ
lqLdwLqK4GkSbFb4tXlEqd2NDwL5up0k6SmImnZDXGC0mSL30AjyiGO5ZHt89PEOdSAENhspbMTd
X6yaAUxbvswzAXV03fIAYu6milRA0Gguuu+NhdTQGTt6aOdI+y63SNU1XpYyhCZ9c7wbi4lQzXB0
Mn0YPL+/jnUpXopmJmMqq4Z6ay3Y04quRuce9Din1/RVZ3zFqpM5lnSC2HEWFA6S0MrYl07ftex6
0T1eCkPm7ZXOpDOt5kHnn1MermwMLB0dy0whQ0aEpOAZTeo2BRN3Oxu/Cl6nDH3SBy3Ijne6Rac8
0pT/cubW7mK3XrZ5NQFjbCzxYs2IL1By6u4O5w3y3aLoFHxfO6DpEKTVVuuJLK8mBdi5C0ILBrzB
NnCsR7aLu6qq5/IkFyv8XDhEXELKLK0XyijcPTKpjfXgl3FAft+SEKXOuTevfRpm5qvjl2Hz2W4J
PdsNfmENG5EnbfHgZTFLSN9gVhvQB7PXonkL8CywSSZNajQEbmVACI4zfEqHhLDBFNQJRS3MydAg
PFo2kmQiGEIruDw7b9Z5rKP0rINtvpcSfFtAV5MkhYz4xuxiABBSmtKV21KTmboxS2sdMwOPx6/i
6JDqNLyZE5E/1t2uZyvf0RnCSTRyA4jZ7YubxevpTzMKNQth2sOy4NyJQsqNbPHvJidtQKwvXXAd
NATpUGV414Mw1FCyGL7niZc/ccsFe7/OgotO187OCjrrux1xZ61Zms0RfW44nbwwbsTFMtcuu0ZT
Rl+UrId9syy19TS4GeAcRGikV8NIKElJQI6/sxfofxtjp974ocYLRhWmU/poc49yxrM6QJVLh8Op
J80Pfa4Itr4flPa6bypnD0aNPMtkWUwEuSwGOGF3hdgXEwim9ZRj6T9aavKdY5s2UXkZ5KoimZCL
9jlpcRqvB8R707ZfmIkTNLRMF1XsuObIshgfKarwouToFNEapJP5wtMghZy4FMSz4chwTpiuqLsS
kgfsruwJDMxHHyt3P2GKr1V3qNMonu4D3PU0x5ST3po0bz43fjdeucwV9qGfacI39QBhq8nC6hIf
2fQsxn4kI6OcpwHk5KD6M72qn/0tUsO0uazooPunPqzT4rEvA1qTPZ+nvyXoL3t2KYozAkuL8X4e
c/fOmsPuU9DZYt7G6MkvIowkF6OXy9e5cDCURbIQ5dUyTYBunAS10r0KhYNUsJYYU9yBWC5rjAwh
xlLM12jfQRLJsZ3OtQly6KiB+5egPf9SQwq9say27I50HTMiHmTTYxHf9B7JUYj37TDDcBAvLx4w
WSJO+xYWqptYlISmSz+mvU26GR6IAqYt/fl81YxLTBnD8wdRdOcAb1FAulSlGh4BnV9fuuk0EV6m
2cf3sDAfCj3kG6Tf/BbVO1bSsd+ZOc3vaywFWyHAuw9MdbHDAg/d6zGOPqV01x5rU4/cXGHA9LrP
k7sKoNiH1qZkLReR3Xj0orZQCpnr0jQIX5y2hmUr7eYiQPgMM6HisHMdNRA+4mn8qFWdfM+rHJaq
M2sMGzI21wpLEuHgqqVNbPNM3JR4m26wvTn7zFN294RNypxi0rQ3C56dZcctR6xxLpHLFpP6ojrH
usroq6erIhLlHVvS6mUYbQlKijcPx6hjA4Q9KBpYJiKyacfeo9JkFOSAXpXIvseZOGr8tZdc0fZm
qiTslmpo7lynsh8nmT+EJdsEj+4GydxYNLg2crvbzKJZvrPQ2KdUT1ruQhVPR8P+vQRhXJYfu3ao
4z0/TV5nsYvGvWh90iyx/XwJhE/ydttUx2nxEaOUdTfZq7SlFgl9qV+CprBQYNT0qKy5G86UbItH
BtkywGx9GYPOt3uYhg3rwQdo3XrnUEk+q7iX1dGBg0fTvFHlKXFqFF051q8VNP/szkqC+cVqowJv
BVmdnhURQcSg5nJqwzMvEiXbdRWo4jAaN7tvw54M6Sbw1qWfV3hdgMCqjIy3VUDxvuqo94qN6tX0
aRjAYGBG6NQhnfm8NlwEmCvjWGT+thaW3rs8UKzVNPMC1ozUw6dGzajHbXi3qg1tZn6G/XfjpBdx
0jHVZkhwbGcIE2Rhu8j3p7E7gXybHzVjnLsYVSg8XW8O1TZJijOPz7OWzUgf/mHIJ8Iyxw6U66zG
olw3ickOlRPSsagkMKpwgK5SDfa0syeLB49vKshefHvMNkWcD2tsOwasjNFEwVZdyvstc3uGEQyN
i4ZSeymHM663ZmgYxgah3MS65tmmJv7XOf+lToOmyUHSZfuM9cOsbC8HOlsbvZk4EYjJlDNelraG
fDWSZvwt6jIEbWVdfhq8Dv5uAMKys93xql4Gb3PePD8FJvMfiqEqBrat/pB9WQJdfzStJcedteBy
uuV0cPvMWIIAxcxVve6HIOfrUlg3RFgpBn7n3iD7gDkQe+lUvjkkKZqAS0yS3muVSJvFmL7opnUp
LGD+Wu20Yv/qbIXJBEQ5u8ExErchRt545HHUN+OXMVTDVkt1K/E24p+qqaRWNiyCy2Hk1vEtAeyZ
e+q2w3X7TRk6U4Z4a3fdO/HyrMtQPpNOPd3TBKOW1BDuLwLuLpt2ZTcEEHgzSuj/Ie28lhxHmjT7
QguzgAZuqZnJ1LLqBpaloDUQEE+/BzVj+2eCHNJq9qrbrNsyGEAgwsP98/MFrUYhbqRgg1/9GD55
7hhtKj201y5k33BTUI2OFn3CIlhX1JP0hWMHmIkroWofTEkBdenolf9gVQPoqYKaONEvKw8y66KX
T1O/VfEK/9C3o3Qr1ELs65xy+yYGkNnWB5HQZeSmyi+Ml0F7VNzHf3stys614uGLkakd9kZeNV53
lY2ErFEdEey6rKo/4JUZW2HnsI7aPKT3ulEZuqv1gS9byOpBUwr1rk94cW4sWth+abcSaQj8JsUM
/NbIQ5eO1dKAfiOyejRvirB+zov2w3YqeTM62vBoSDc8jIMxssuqlNauzC3gXJbfbvCaBKKbQTy+
tSuzfR/DzLavMFDu2W3zMr8hJz8QHuZcmnDiDfaqwz2W+xMAV+6G3VXnZLTzgPKRO1qqm18FQWWz
oGMiXcmCpbFQO9GuHLJTqxHwVUP6JJavDXHwjyS3eA+VxdVxHTd6kKwCJ3cJtwV3spvMyTN3V1UR
nXQBlvcSDlZW3gSI/gECRcDb0EoNaA+nRqNVSKr/rg+kC0qw1dk4sLWmBzpyS2nf6jp4BEci51qC
N4hLpAZm90NruzDcJrXd7rUggdPgEet/xG1kbSFKxR+KbuBsa3c48nojHWQbLg9Dtw1L947P8iFG
igQQGG82M+xNb+9WrWFu3DqEUZURJ7sbm3joBgyL5i98OKsgqPzqvQgxY8JwlgJ44qbeW8WVx11q
LUReQItO9WqRhIU9N0a1/qjnFIo9GRl7K+X3b0SnpN6qiiDZLXWp4adLL2FHE2ZikBjUO6u68fzB
+UVC83eupQ9eQO8yVFlHuxvMMFc3I2X4ZO3bXvKkN0a7DSst/KMn8UCDO01/ydpR0IlmNt3H6WIY
3PQAgDky+RQCf1yUtZlRp7Dy4cMvAHsvufb0r4aHymLhOTjJq3qGrzTNZKq+10Yakbct/lNy6XR1
la6N1GohQBttA+mZ5tFoE8HBjzGFTqlPNkKRHmTLumqQKvqj3FBcpgOUgqB34/guwMM6LOJ6G2eJ
flDCRkOLm/qDuwP0PvYQjy0X8Wdl0h1aO0P4UyU5LpcxIPBDZGSlufLwzrJ3+jCA20edYn0gb6DJ
rCByQqzsJ+22yPGnevDVEisvK4WB3bKyD63d8jvswhfx3u1iiKiVSZIFwGNQWNE92n7Fnvw9YQWw
gdNYBeO9+6AxDwPnUi/LD0mabvzVcNHCTJi4d5+xB/a7DLFAMzVJaw+qTw/7yosz9VmZot0dnbRq
vXOx3IUGmmVrQ1HSu8qz6idM3kzy5qVQfwMSCTZ9pvYKXPcsJQff60VLP2kQHRKe+6bXK4sMtCo2
xCbhjSEbb9wmil891D443A4ZAdeoyh3vGk+E94R13W2m1xKTABSxJBSEzf9l9d4v+DWCBuPIjHW6
a00fVFaGBd9W5GlnXOsmkOLAqr3XjB4KfA7wKjgglslpn2zIwj+2Gh/2MmQRv6ZjRsjoj4FCaKD6
6SsCgHgAn9omAc7MsAsQSJA/XbSKH72GFekA9mZLybAq9VajZdQHv/HYmO24pN0/cagA5f0Hg8Xe
GqlP+aSMSvWSpIVJZY0T67eRRtF9gtBzlbFXNFtpOc46sSyYYamDxfU1qO3iqRlGo1smgNa1Q2i2
7p+k4eaKHhEfMECYdd1tdTEO4calXzWCElw4cuE3brLrsxjdS97bMFbT2FB4NDLfxn5cfgNUY954
rVLsBayaJ6FDxC+jRMLH/e0WdGumSl1tIhcQ/mJwzQr6nZWQOegJQOmJykSuUI5Rxe9apcV7KfvI
CRZZ5kX6dRykwVvkBUWFj27C1UxUrGdqyu4LWcE7GSTPONxDvtOtgLbdDogNbzFHPdL0LReNIrpO
g6HZ1bllI1EBN3qNeFBwlnmG628Mdyirq6LpmmKPP2xGyYBXfWs0ZSbXWSsjyGVeLKHcaaPiXwsE
Svk6hS1xMDyPBB9vHC8GqulxcocZPTzrjMIQvIMIVm7eBT4Jeli37O15VewENcPHcjp0/cZh5Vlu
EcP95Ov+TqFPRV2YaTByWanGmo7JngAzG7XnOo2yO2njNF7F5B15VNzeNj250Xgb2QnnQlZOHNIO
o9ToSlWl/Y7iNLxWurQe7qq8aaHV9Xqp4ayHYy4uIeEq7fISWw3qET9iFb/7TUXfefdW0KtPDOh2
QbitCthtApuqfC0Vr6NUR9bmoZhMtwM36uOHjPIcM3Ma8NNqYzoPUPKBXiTRkCurNLOVl7EuxJ3w
JzCISEkbmXGJUUImxgl8qFkagQ6msTdpMdpvuphS4bQzWtpazxLI5m7jbYijBGC8ps2ukBAbP4g4
eUKmqRbVjlrXS163I/WcRIcKWKe1PW611MFPLPL9SHsuCcXUpUZTI+gLxGmM1yr9ksIRfJaSTkRa
7x2F7ZqGbOU1h46xi2yOVGiMyfCDF6fehDYok+8x06a9PtSUJ4qiCcUVWl1HEne2jmLbUaakI74M
sVqTEDCjCvArtSe5b1LXj3ejXxTVFsXx+IzcWyboXPv+pQFAsyoGXz8MpKsfqKJH38E2VjsaZNJq
b6dNEe8COqB+qL0J7jhhrS5Sb7CrtZHU0RPd2CW0iyIG00hiwn1KBeHATdIoXfIIc9/2l6mTjNyN
paPS7dNa8OyTqnZJJGZ+IohGbOuPgugl2TcdzBHyZeyPS91NcFdsiSF+FBRxhhfFytTgsfbSuGPJ
+jr4jcEgpW86VfciZQTs3uvD7KXuepcYuXbIolNdVxS6ikibb0YJNeKh8ZqC0lcY12At/XRfiDGA
DZzrOeCTZHwNa91A7djHT4FZkFcyvM5TeHfWxFJvNVEuojIE/0A6phCHpgNhdxubSiAeg2BghUes
Lfva5Mjep+mghlcRVWbupAFPfzE4WvuBbrO5VeOuRMxVu9ZDqLEPL0HnpveOb9dPOtd+g44oia8D
IJ/iwffVvj3gppZtkjj3v1kEQlDteo9cYyTgW9VuPXyUsVPYS1gxoVyiQsYXQOPc7q+V0Q9x3DDA
/MCKb2Fm+Yk+7hPTK/O3coy62yS0oJhkfpy8wdICMS3UunluTKuiUczWKQNbhUKyP8yvnLGsoIm7
CtxhV58U2cPIHWKZljEN8ATC6YGEXgI0NKTRiv6IxvgZD20F/t+s7lWLwEQzyvG1ANIM8gcqhE7J
faWOibyySJsIXieVA8xQKmXwt4NlQvEZ9MQB01MmEW4jUdRQ+bRFpT2Ay9F+GaJwg1UQ6nITJwg6
v4XEgOQ+B3QRmA009q7me9lXZtQeqLnZ39Wida51FOGk1StRrtys9OJtV4mQniwr1DeaEYkHmWuS
fnELzngaDsaLVyfssLJlQ7Kbsg12LXdiqpZpre601uCSFWZuU65RzNLORXHiD0eWumrGooIFakbJ
R91W1Q2ywuA+72MUhSyrLKchv5T5KlNQQS4yZLLtY6mV2n0dtuBCU9nfCldo72rVqAerV811WfCn
Sqr3HkQ8LJrWYUkJMdG6YjPU+cAqMbC2kfhcyLUulQjEKpWMNzJFGd7SJgjMdCiaazr2/RvbLOxX
0VoRZQatvS261t2Ffky9M6EGzX1F9UngUxjDA8aj8P+Lb8lby6J276OqJVOVePwgH58qP1XFnR62
yCeLpHEAkvr6WysI7gVLc42e0YEv40Gr/uP5xH6HsEPneOU7Wh2svIT9eEeQjvo16CKxTzovfYrU
uvuuQ3PDmszq6CHzfbfS74PQK4BdWWp2FTUGIGqgGC0kiz5nRQslfRzQN1DOjMrot9C88ZsGfi9a
APLAh4R05fBSjqIRNwEVQJ6FkRbevtNb1LadG+q/ofA0WyxmvGqlN1FFu5USJ480OZF1QMiiPnbk
MImkyLqBS9ZktgkUyp5wdRJtCV3IeUlHLzfXlmztcl1HISI3mabtCtTEmO0914dakbZ2oWyIKIpq
mVAj3GWJPybPQziCa1fS7qAR18Hzi9nlNjlH2jW6v1bdJmOa3ZsOQc7g0XBI5lWtfa43dHEg3OXF
bbyaoPqOPKfjf5djqfGhVLRajoIqwspPpX/ThjVCaX3IGvlq5YRZsBTrfuGVitnvW200yDo7JNL4
xOm0AOyjrmy2SWVZ15a2CCjpjkkj19ZQbNkv4nuvt+PwKvab+BHEAmV5XsW1adrjC9V2v74NhepF
5A91f0f9038ulJDvqmujW1+1SFIj1PNRlBCnQ07MFK6wXOr5LkYeGJ4WRM+rflRKgBZ9UP2sIDul
SyvHBsSMTDYtrwzwFcsbF1oU9a1kSeI7XztUJbLHllEfjSFLrz22sVuuMNZd2/TVgxoOIY4nIqNi
IVOMFTxsgjynieVybAt3iukTA8eW2rDXgWamu9ZhH8YnSYhHCmckfkv+Flhz0/D2A4eNhGhktXfd
xHjYYu6t+5vKdLCJ6cks4KLmWbGG8qLN7/WJ0dtnSqBfo63L+71uwQOBuS7ye6XJYoo7kk+FSn/I
XaOs7vzKMPk2Ojw+iG+uVS8YP7wq7p6qBiHlAoZYd6jcdqzXRep7eDrbBFgbuGz4iqlFIvdkrrVX
i8j7Dbn5QIbe1Ck7GKX60eYeDT18dl5+3xdA8A0zlkA1+8G46uKwct+SHoBdZo59vAh4LfqmMtIy
XVaNUpQLu42oeokkvoskD2hDmKA65JYyYGU5WffsgSpEMND9JpLqnbAHfpECA2pnAsL6U9Opq2xT
V5fBPVd5R25b4pkVLtVWuhSSXuZFZeROup7KuGDZMKcjS48M55FtIEa5JOhXMgeac6qx0V5ste2p
Fnb5micuviHtw+BFmpx/2oqbDAE/J3fHJXY0SUdQM03YllMZedSHamq6Ljb0a71vcAgvGwKAmETf
IcKf/kCnQAm1GmHci174xquhC3sV21rwywECV+0qoy+gTLe5E3FbVMlM8Yv74Hqg5+vNHePQ2oSu
Bd6cHRe3BMlh6L+50Kl/+cOoQXzqctJIqBOrbE0A38dLs8jVm8GtCG1U/F7fm8yIaC7N9I/SkbWC
GCzD2gdlU7PUyyKtqOb7zq+A8gXeHD31F1KonV0uFTTVbF1KRZkoiNI7eDi0QajoMrqFaw/FuKNz
wn0ghYkMRPOd8EmmlShuYw+nLj7DyCRgMaB736VGMF4Fqux/Cs7V3wCmg2EpY419J3e1aZ1HTv+u
FSq2AaWiJlTZw9DbTeGZTbWQ1NKGfDbI107L1OiAFi3ToEk7wFhCzW3eK26T11EfxNU+r6Vnr1o2
anB4kmIyTRbatFP7kuxB2oCIWhVG6WNUZYAoXI+jR+479pX6VW9740eQEeAv6WT0OEw4Wpur0Gsw
m6J23uMJo7T59v80PbzWDFgsOY5Yz1ewPuQfp62n7l0y0I9xmzlb1Wqjw9D73YcWATGvdCG+nVeH
Hqt6bcex0X2ASLDREM+EynmnyjpoB+BPGM6F2k3Kh+val1rfTwhtqUUKh0KoA+bLmLX/iSLylAGj
z0WiBUuhPIYunKAcv8ZDYdyfn9AJratraMDNdaovsN1mE0KfVST4nAGeC7ixCe85zr2H80OceGaY
hQHYsXXmI+YtTaZeKH0bM4RePBT2czauSeKfH+JYBe2AGhA6+jIwfYY2UybHsGgl2WparAHplZPp
WrwVyGTH4BJI1jnSQDvCNFROc9eGxjC1j32WdWclxAAvzNGS4D4VkdYDOMYVYWf1P1PnCo/CS3Lk
6V1/1UHzyID3oBFBRW5NTWmfB8yLMa7Q2YK0ScalJHko1Kus2obuTYTBl7+WlHutC+Lr4zc2yZ7R
sGkTwlXMteuaT1HTRRu3yOWjlrc7mTUbvV2ff2fHKw8ykMp1G5W1bR15NRdO0oaVRQitund9+9o4
Fxwb1Omlf3lyvCBWHJ0FKJEtPtmvT64mf2r3lWUtjLpdlvBaZf4WmXiTDEG40Az0vsCrdfmh1a81
F2Nyi/sQrtz5WR6tF7oMaMlgs9AmQo42feqf2gBUqIha4I4kr3TzLg+guYoGpyWAcp2i3mtltKKU
cMEKZQYOQsA+DeqIqXsZrAxp3a+DWomL9jJQSZJH7m1VvhUd0UBtdA+1kmPDoq3bzrqlIEeO0qzQ
ORrNfQ9dq9bjQ1aOwB/8G1pXH88/iVPvg1+lm2wGU7vuvH2gqgeqVrTxLLzmR14Y14IYDBhuiQ3X
jWNhPdk72G+1L66W3CnmVCPQf2iGeqGJ4eQLcQUXdpf9VXNmL8TWqNb5PZrZMkVyaSor14UaiLUU
mY5dTAoG9c/P8zM/2s6n1/FpyOknfVoDWjVQwM8YEkecAhAgFLZFR7GtrbpdHlz4do8+q9lgs3ff
mz4K547BJOqYv/YPdI5coj4dbRAMwpdlmxpIGI2X+XVGCCIH2Ii6vRCDuaZosC1iRLbEgucf3NG2
DoDItumpZYNwQT/PvmDfhsygNDpmYaZzP2TiD/wvciNp/TKOdv56frDjObmG4NBlZ7cMyDOzORWp
XiqNaXsLJRRblWDJ1+Urq/jCgXu8/hiGhnWh6bpF184050+LIW98TTaj6y1s9bWJNim18gyFAOrk
9t0uzOX5SR0vPQIJeBIUHW3O3/nZC5Y2aNwS+9qMURdG2O6lJ9dxD9nGHddwfy+Md+KNcTgaLAlV
8M/51xWGDqk+VcOQNv8B8u826ZvHbMAzOPOvz8/saCS2OdYEk4KUMDH8vj5HZapSZZGF5SgumPyf
+c6XFRW4SHdWQXPJMWKGOYD5pGkauCsCDDrAaVH7Opqo+qpFiccnjHmf8aSafzr6QDJB9c9ep/I9
k936/PyOluM0ogFSW3XpNzfnn1gL0Sn2BSPmkbE0Q1qkzd/eEF8IL06MQnhJ2zm0GFrO5ycFaaZB
czOLInN/2xffzMrjTn7hCDzxphjD4V0ZRDFijiCkkFU4tAkTlCkHh0u8UV3ZydvQvp5/YKrGO/hy
3hOuGBYVIuQ9GkSzWdQsG31w1AQyCUof9UAfcrMq7bLfA+GMrofW/OPpsHhKn1xTIbNdPNBuVVG9
WWuR119YnUffHSQM1SJXil0zn4M17dKfvvIOj0u3t1U4IZoBCRsZ8NZJDf1ZN2SyHxv8/HyjzS5E
PMcPWjcEJAJMp2mcgFXwdVCjJZtDpYOie+Mu4uonTK6NFx886/n8kz6enA6njiVDoxxKwnkPpY/t
31g1CPlyHrYE696E5nWK3qIIl4X75/xgpybF2jQE/BmDcWeTSnXZhapLMiBOint6N7G5T9D9dQep
KbvzQx1tzVyC2Ek0wcQsmmmneX96abGvR3L08VlMk3iVe691Wa64sy9RJK+z5idFwfPjHX98wJp4
WxagM9RW8xZHwJh6oUeBvRilUV0LL01WVA3zq15J5YXd5Hj/YigXoj5EZVh/c7eDsLZ8w6xjOoWk
E+9V8n8AXgdY0QN8kwUFCevKtwd5TWX81aYwfmGbOQpKCPtYKdMuAMnnaMX0cogRKbSYeksM3BRa
1coLHJoZpYjDYDbEtI4+vbxCxdZVrVCop6Ga7XKpDCtzyNt9hehrWQ7UXnU1+xUrslx2WXKnt6L8
17Nv+gWQkKb7GoffXwOdT78AMj4cXMkvUEkTL2m4P2CywOk+vCd2+a+REWOhItCtv6xFbd6iikp4
IJVHlJc0wUpVroR7k6acsvX/5zjTnvtpTvgh0KeIgRF7KsI79cajqh1CSiiTC4fEqRXiAprUXQLl
KffxdaDSS2K/VanElrn6UBb+z8hWLszlxOdGsx3HnMptEAjY9N8/zaULYnRuCbeiCjHaotbl0tTA
TwdmeWG1H/cuw0n8PNJsLfa0teK0wFNrDbpuwvuRhRf8bhQDFWO6VCryFO1HjfbUUi4NfWIPY2iw
WbCRaBqZO1zhOzE0yGq4b6rPoX9H+c8Qu7K+77StoLhmhIdcXol+W9CnVj0G1YFiP4R4E/vmS6zc
v7mQrwfy9Bj+81tmj8GImhAUC4+B3zIA0Wtuc4HlT4e774EmRMvchv1T4l17mHEl8dqKsRK5cCSe
WFZEBBYkPPZ1U58fiaq09NzCRmFRVEIl41twYKGhOL+PnziigHNyYoAIItswv+O3iETphyaHS//L
Hy03N+h3f9M4ty6t/zYZ+h/b4k8MNYGGdLYZ7S+3+usaLv2uxL0QvB5FojcZDg9FbV6j9/rpxUV7
YVrH3wuRoUUgA4CU1NM816l0Ggx7Ma1iXdmWpfNTjzU6jd1v//r0GIaLEAB99jFkZV+nNEiEQoPJ
MHYj8fVNqUCjSM6HNbfPC4mRvyf41xU5bS0QRQRlavu/Ov8/bQGuodRlIcE9KlFnOw8FWf+9r+lK
95Y0RRlt9IgayprsuPNm6E0fUfAbOa2UMIb/RRYu3NOoab1iq2Pb8OKL7jfMJXc80HqAHt6mOJeu
8tQkyIW71gcbqmnJn8GjtWlljaH5qtEoeS+qxL1iyfST63Ynn4ugoo2l162MVFWRJVtDj3qEKUFY
vdjW6D/XYRN9o5jR7KOsb397dtTs6Vnoowsb5PHe8TexCdKF0I5Teva9mkUy6GWIMCQtf4RutIyc
X2UI+qi8jaI9fubn3/txFDndFB3Si5rNWv57oH96FwSwOpoJoDY4K4IN8h6o3S3UVt4YnGT66P3z
6WyArtBIOAIzJC6fdopPwwmLdmC1xpIhqNVF0K5xtNvYI337l2Cjx1sOf113qa3bEPwI/78OpJmV
rM0Ib7cs/6Yb15F14S2d+vvcekmj8QEQzc0C4sKl19DPaWIaxvxHQ4177OzX86/meJcxoLH8Z4jZ
s1IiRdLgwBCCHhtqkwu+lqXdrhqU8+dHOjEZJFTk4fTpQNYn0PTntzKiWI/sOnfYY2rqtlBS9EtD
nJjMlyFmq7oZZdfRsuXQaang6R33eH7kosPIenDXdS765/NTOnHsUU9koVm8Ic2mHvF1TnmGRLZ1
8CVCoLaw9OKqwFWLnBx8CbQjAHlQsDyDM3g0on7pBHSB5Nl1ThO0TX+BqkUXyi/H35lFaYeWbZuW
GIxFZkk0txqjJLQVb6FmxqNhQK2tKzq/6100Bu/OqF641By/UeZNOwXlA9tE8zB7o35cWIrWCjzm
rdA7RLX9pxub8cJGfnw0TWgYrp5kE6Y89+ymRj3Cy32kYQtDfoS5QGpubxQ9v/Amj58co8CVpDuX
04I02tcXGRd0Cvdh4C+LWv2Jy8DWo8O2V2w6gaouoy3P2Z5fOqempXMUkioRYgonvg44tpB2FXBd
OKQ9ZwX9s6ENP+7SBnX8QQBVtQ1gVMh4dfwhvo5CC06MbY5L/cOW0TJss3CbqQUwBj9+xJdGvRCC
HV89p+EcNioL8MvRrTrxFBsoO3iVwAGr5r0julzHNd9f2+90tknLTNSFFZir88/y+OV9HXb2FaK7
gq2B9GIZtf0VUrQNLXpXDriHvscqL+0uJHyOXx07vo4zIVdcrvNzDirQgowmxSBconS9qksQqPHQ
XReaciF9fGIcjkriP/hE1KH12RIxoMyVakXxCme7hTmh9cQhTt7PP7vjQGA6j/8zyOwIoxlsGBKC
12UfdvFS9RE418kSCs9yJBRMvD9BXz2dH/LEncmlsM6ewco01KNIXYZFh+gQbzBTCx+CTtsYNEr1
lfipqv5DH0tUweINMS4JvHIVGvGF8OBoubhc2QU8UL4HlSrVtIo/hQctTeWJnFp8O4GxXdPZP93M
Nj9KvVWXKtWoVVJmw8v5OR+9y2lMRATckabz1pntL31Ho0dkYaNaRUABLRMqEPtyuMYrz71wzmpH
ZWTGIqRjNODXVC2m3/JpfkGE25Ss1XA5+Bt4GZOp8jobX70Emkz82iY9sucDXV7XQTI96mWKtq3f
WmmETbLYK+1t5f227T22uOefgXZ0Xkw/DOgpNRdh8u+zhzBWQxeXhhUux4wkPAmwiIjMzWq0vajN
0pt4yENric4UuXuoWG2zy3Gfuw8STVkLyNreLg0dP7iq2ISGBXGkvkKaqD106CDlqpJDQRe40ivX
kIozY6nGiJyX9P0Tr5dpqb+3dohijzJkdMl/+GifdfGu4IHDhaWGdVRpTDxN9oqoomVBuubABWrE
kd0rlmKUYqeGvrU7/yhPjkeKjQ+XLB9lka+vOK5GqdYWwicMxa605psfapAdNsK4ELifWLaU1Cez
T5Qj5GymT+nTUgoxzdSgEzGvobzly/wJ/2XrK86F0/fUdKYkOqehxgdiz75I3vcYcBpFyyT6rpq/
pNxY+q8iuLDVnR7FBPFN2W9SEM8mEwrMLUMswHyxb8ZfIyQEv78P5a/z7+bUMzO4EVD5I2Zh8/46
TJQ0HIOeC72cU2KrhGYK9McIoYeHUX4hONKmF/3llsvCm64HnERcd46+9Yj8fA7LHmeyoBOvkCNg
hWdBpD70g0CmOaAShReIC+KPOuvsTYZM8CWhoeyQouS172mhLlK8F4l8tlT4UM/bovZ+1eAQnsfA
T37adm3uwCQgZB2kY38zolz9+PfnNZnysiULlQz5rJZTtnyPnfDCZWsMKy9Azu7mO9f7Z90QT+rz
MLNPJsNdj5wuwyB4o51/5zdiacYxjZiv5+dzaplZBqlvi2o7FdnZN+MaJcQtQ2E+qU31P+sN4011
4vKRi67+c7QCNsDzI5440BiHkIscDmtbzPbV2o10XmQfLbmN0I8kpHLDy/vRgx6n30Fk645c0oVQ
78Qs/+vSy+WHu8/fM/7TzqB4jlJy5Ud62cEiLLtlyj1gcNKd16UX4qBLQ81CFAfL2L6MSVLE+WtB
yxdqWzTG74FxIYw88eF+mdLsMcKEbUw9YxyEqyu/rtd2E+7a8Z+xpGS9IZ8SlGNRQfwxWx8iFJVR
obrmyTmrVq1uPZrPwY9tzi+KE4ctrgbUeVEVwkyzZ8PossojjMroxYveOqsigHw6P8CJxzXVmBwC
U/JslHy+7nOFV8SBhWfjEpDDn7BJNzkgDhS7F46gE4t7KvVCdmJ341Y7+24FAMtAsRCUAlU4kFij
JgFwLPtFiYs2oeHCp3QcmyKHm8oGqoAOP0XGX2dVAc6LhywGdE3nGHwL8OyjtRcZm+TG1oDGtUAU
q3WQ/fviY1yDhCcRBCYYs2mOZZB5SkGLBU31Sz02V3mNeYytrs+/tFMHBuJPlRwMeQuV1MXX+Vl1
75pplcVLmRB1FQEJzwfXeTHgvwEDoDbQhOvSu9IxP8pfAQH0zlMFilN+FMW1MUn31317R+b2/M86
sVhJ1gmUOETHaGVmT50uePwZ6VHjE9/ScUmffH3hxZ5aRqwiXikNg0AjZpuIO5Z9meSM4HDsD7Rr
1XcNJW2oIPUlEcSpDwPzFKGyE0/H8iya8W3L8uEQgM/xix1Nxis/NvegTC/M6PQwU8JnulqY89hs
9I1ad9gYl34+Li3quGZsLRz9gq3jqVEmKx0LPeN0b5lNRvMCF+EEsveuPpgTo2uM4URcmMqJ109V
hbhZpY4F/Hu2+Mu4LISO8T2Jx3Zn0hHI+7sQMZ+YB1OwuLOTSbLYTL6u+3b0Wz2pmMfoyVdIK5sa
yZJI7H/NDSB0ndQSvH/K39Y8A1f2TdZGGJhB+3BXans1NtQKnOHC53LiRPwyymwxD6CzRxkxihxg
kJAhaGGWDsqCrPiFy+SpxwYYGX0LJSiEnLPXD7ZYHZwiTGi9i/cKbTwGKBGvCbfnv/+jLMT02Pjw
+UCJnI4iGL3CYLlpgmTpGRX9kkAgTE27GlxwwyYPssCStm3//G/GRKCK0JosznzHbbzKG3ybMQHC
rkNJRLwv1IcqJ3OV3oNNOz/aif0HuP2UaaGWPxUov64/Mt+mlevwCnX8N3AC2KfSXlktByeiWFte
OPxPvTbyfSQ4MG+0cUD5OlrpObRlmHRC+aNzNblPqI651uoLt49Ty3BK4IBXV6cE1WxOrQn/wVUg
Eggcr6bcW5QWuJZiwpx1F6KAkxP6NNT0Uz6FmyFGo+ztDKVX7nNCz3myKMxxWFXWUH0//6ZObUbU
QdnrCDZ4Y7NZhTIPmTRDQQvcO4N9B6TqwmK4NMRsNoMZSL/wGKIqevdx9KuIFKLvP56fyOnX85+J
TEvy0zMLBlTqo8soTqcsRu4EBlWwR135XxytWNlMGk3kTRTHZ3sEFB8xZvSWQKoyniZRjHS93YgL
fTnEN7riXMrfndosPo1nzy6MgwMdx/dyPtyC1si6CvJlLicLXK385nmQpEN/G+Tx5vzTPDnq5BZE
bptEzzxE6RLfrP2wTJZjnlxRWyyS35raL+jSSXV12ToXhjsWObElUhb4f+NNa+jT29O6zIZMxnjw
cpcD8CwFPJtqCIC0T515l5JhN4ERRevz0zyWVs7GnS1/QwXtgslEQrl03IJUMcqHQYfrtm2YLdKO
vB6WgJE2bb2Hwn1+8JOb5Kc5z74Ly5tY9yljUzVh5cAEFL1yPyQ+9hUdvYHpvwc3X57x7Asxekif
QT7NVTv4KljUGvYi7cjnZ3XyO/w0q2llfXqTcOr9FpMceAguzGGz+d7VLe02foSI8pIVxV8h4Swh
ZDlk1unkIaJGI/p1sKRJcHQ0SOE3JvDZoAXVVdo/MZqhf9l7jnZ5uzBAmEHH0MVewL6KPjzLWkr/
XeYX9p9ppRz9FAdXYbLRaB7nF0SpofFqi4Y7RFj/Th1QCy194onjXzgbTj7fT+PMVo0OXo+cPlNW
NHiEo7ZUGhgm43eYkP+LOJWlRzaUJO/kMPr14folKQ/oW6xPZXAXeg5sDET4hUFOPTYiILTgSFRP
6Jh00aeg1WGKgjJy/OJgJt6hbZzXf1+VBD7YPtNYQzw9m4tdSCVAgpEs48jKni0xJPsK6uMhwIj3
1Uzjt/PDnbpYWy43L2Q/RED4mHx9doGcwIPhAAgVyLJs9uRhc/nNIuQbrloFTKd9k3Sr+r/txP9H
FdX0Z+eLkLvYFHvxzmhM/DpsjimGbH3B4aSEB/hLxjauB5wVc7O+d5qrIHnt2xxK6kVF3PSHvw6M
OFQliaCR0yTumw1cuuPQhDrmED6YWxBmjX1Qgv5dweV5HVPSwEDaeQP5Pb41XTGsmmgwlnUcPvq6
/r1T/VfdqeJbxRrGbSzBbvh0yFy4qxxHIfw+ngwSBo5TMb9AJoqolamXaVHqz03x1mXv51/58Yn5
9e/P9r0srfFGCFQu2eo2Vl5tDaDZQ5JuTWdV+O0/fzVfB5stLyPKDBhrTMZLVsIPgH+CbQIddH5K
J05HFjC7GTchnAWNuRpBqxtJZZHEATL2hWG/mvF3XX9Rsn5RmodYeym761pugLRp8aVavnrifU1F
JuR5WBlO9ZivSzmzZZ6UemMuNPWbGq8Sb2Lbwjf9Y5tLVE5VDVbT7NZu9+LF9cZzby4mA4zjr2n6
jtAtTD0eFPpni1qBmuv0kkVNf/oaMEwMTKsM/y9p57UjN7J06yciQG9uyTLtjVot0zeERobeez79
+aiDf1SVzV2E9h5Ag5lpTAczMzIzMmLFWjetDqCHhgDpsYNqt4/ZxqaHwJSXF4dR3c8ddOC7QX9S
S68JrypC3smH3n5AaOPY0yY8vgwQeshLA3TiVUZ4GJB4n3zYTOMXvb6akKMb7drNm280F+0S6b4t
3zL9Z1O/OPaj7hzjST4GQCmocKTZS2fd5PlWtnMlHjsfuuDNUWQhLJwydJrboXeDUZtcJKI4oU5L
6w646W6KPxjwvlz2uJVNdDbjwqLH4yhJ6YDZfjp0A1Vy5vGFlzrOFtzxEN+IVTYWWBNiawicE7sJ
MFfA9dnS5C+nN8kIOUzvqQqSRtMPGR7Iy0N8f+GdzayIc4jKtofRrjegtjC9oITuGBxmhGjJZTOq
+v5EXi4BXiikf5amj/P9408TRB8ddqZ59OCbpEfzJU9/OsaN0j1bluRCoj0ncG19HuoEEpmDqv0g
f+8Ohgmp1+BKJCZL7X4Yjw00apJUbkS/v69c4co4+0Ah5PczGjfgFmUiYNVp7ZsYotVczzDHnofZ
pfuZToq7MMxawdMcvRUleODMbdFNyEfHmyKooZxn4HX0XDzacDLW1oPamN8uz+N70BsMAjw0DODC
mkX6UTgEyFbI09Qwj8Gs7iTLc5LXKLxGNlEFYxTDG6ZbH2xS5JTynOoz+fJu/AFXyMZsrXrNyVcI
+1FFS8JKfL5CppNA939UYD1zuKs3BrvqNCdmhP0n23AVpUhTu0PtaB/yWZEXtI9xOxpzTQcUDK0d
IqJe4qtkL6Gd3Hed37nxoqfTaJG98WBZCe+Ze+RiHRtgM11S4tzLzlzCcWm4afWMklBYX2t6Cp94
5lrOrnO+WMVXmfXnZcyfb8YIT7LzdajBDX28PDG/j/p3znryJcL80++iaVrDlzT9DOfaVQekN08W
MvMbB2J+aIgVKOAk9VFuPsjyIZgfxulVl/wdwo4dWesYdXq1u6kpdzT2PjNaL4YqbdRbWrK+QPTF
W7M8Xv7mlRh0mb2l49c04AwV8edwRQ0WAqkGwOAvvoo2z1dJC9260Y8jeBG/n70WHAkoeKXdOHxW
vZUlW8gx4JIQL04Iqsyij2YDIRvERboWRd9M6n/AVJtueOz719Ayxj+WhHUJbB824BpLICB4p9CD
Eh5ayKPMztwY05YlYWuoGYvmJ1gKNHnnc3PPObnT9EnvDpfX7Tei7r2v/Tsm8VaCsNa2ppBTMKoW
LWJIIfnH9Kbs4FaMnjsp3qsclYHizdKDIh9V7SaIbnWHqOhT6nzRyk+WPfMvb8N0Tzmcxt7H3Mm8
uNoX6AiVnyfn+fIHrx+RSwaRRjhKsL+38cmT39RSH+QEH2xK/sMYQuJbW1Dpog7cjtohUfXDKM9k
cqwd1JZvif+9RuXZQw/rODs9OslbPYHrnn/yQcK5MYd6NdLNZri5OR+KqfQUGTYd564JVQ+hGzI6
t438NLSma0V/f71Tolr6SpgPKPEFN8nUTBoidJtdlC3IV0n3fp/u27TcACSsDRE7FnWKpYz0DsIr
NQlIZYsLYTSk2JNQzHBRF0RHYILbFtpN6cD/6x99ei8hYOSGzZIJsExvpxsDXgvUF66TJftC/t0W
+1jRHZjiMOOYieE0HwNtVzjKJ601d+pYeE5hvKChfA0V650DqzLkTc/moDxGun4w+mQjRb8+Kyff
IsQUXeLAu2cw+92SFDGOCGPJ5n0BNQe8uNrg1XJ2g05gl21sgZUD72wOlp+f7AC/ooswB56ErER8
nVrDIZrzfdH+feHYNmiNYIAceZSOBb9OgSAo0TK8JL6BQNlz2o1qwPoEnlgQzlOlR9xTzhlI5jwE
1udRu26yq2T4rI3PWXEDalFX74Ziy4WWOFs48c7GJWwasEpBiCYqoaD1qsyffck/pvKNlD/VaIK0
oMrA+m1lt1aXTFtgWCY95dSNzpfMaHlEmxMj1U32ha9fZTByF7mz8YZeJuzd0E7MCBNaI4kzWYsZ
hKi8cjiG6EjlkLt9KOh1g3h54yheovpL5oSZJOhX4cPjlkqKJyU7SPE9APEo+IlKEokPWJq5Gb0i
/6HoKEMPGxHH5SmFgPB8StM4S5U25djVmhAGS/kRZu77PrX/m83275RasnJuBj06Um4pYyyND037
GJtfZv/D5Xlczon/PI10V52bKCI5lLuRVUtmyZUH6LelDQtbcyU8z5KileGkwEIXhkdt5K07BjeL
HMLlgSxeLA4EjA04EBoDFwz6+UCCipZ7W2ZJmlqDnRVVKPteqVpwMLeSuYXRWIuSiQGW8ig5Gw3W
CsEaqglGE7My6N700y8jVK/y9qoqRs+M4U13HuUZwqqRmMRKafQ8ylZztMcXp0NV7YejP8jaj8L6
IWmoUD45bb5rimKnD7eS9c02ay9p1Y2Ybu24O/vgJeg7ObcXPa0UGVHurkRtHtV4IiFTtN81h55T
fpAAys+iT9Bm57fhNEeeNMiPdtilG9+xskpnnyGsEokuXpkwL7phRSJCNVuZN0bXXycwfcHFgpJt
0MZbHfDLUSC4xplR4WQKMtVGfxKj2bzPSWQN+eTWUb4HJup1UPTJ2qttbbK+LZvznVVCxN85Nfi8
hANKL0YtN0cc0hhqt7mJU1g6JYDdO/shtR7zqf6lm9mH2pSuL2+EtVwmx/y/hm3hcAp6LU2Z5eUt
+bEbvirqr9/sjfbHor5uY2A+Mxx+txWiYp2xcQf8hvq/HzRh4ZKLkd/lEKyuUHz0Vwy3HctsH9pO
tUOzRr5TfDgqeoit3DQfBk934pcwzeCUHebQQ79DJZIDwKVYW+fbyunDZPz5IGHtQ7VrSGwyGSZt
+1n/dQDn1OcbR9wK+s4+syKutWlWvT9hJeau69HviKZPdI9z7e00+1sNJ2yYu+ROrQJqY9mbE8i8
cxQPp5cybncwCBftF9Uhg5q68/xlwx/WHXGprC9t046Yh2vyvMzKiTUputdxuk21ay099PQdjShM
TYDCbzPdgznvstm1tBxz8sesen7iJDONRg7K1e7gkGRc5CNDHnfRvgUHVjc7G9bawv/WxxB11fRW
UiWyPGDtLvzjqfQB4mTV8uByi0lPtvZts/V9y8K/81T6vIiJ5OXeEE8i0FxVKDErpj7sFtXUpO2R
0X5CZrpJvk7zhosoW/YER5SKIEUsgumIo/GKZIoSDW6oHMoSXcKbqHzt7RfDuIdkPRw7UpL3SH+g
Cf0zHneR8myWmwQXy/RfGr/gsuZsZkofL8tjfMm7+bpO5wMaqW4XvaqSl3SfJl0lq/Gxmviijbt6
Lem+tDb83+SLUA/Ix4xRoZWYbGtLcHOX+uXB9O99CmIZz6XyhxPCHrKRbvgPVh2ZJNuCnfp9R57c
gRLXc221muHO6VcnlV0j/wKZtmtVr6Z9XY2NZ1kvki5tDFZceBoKoeuhb4BQQSU4EeKfXh5oWZRs
cCzyNST73gAmwbjTlE91/6EoNg5gMXeDgd9sHeC3VRmeMyEu0WqkvXt0B72+A0LYwf2rOp3rJMZe
S7dwSOJdvgxmMUMZFozvO6I4A07wnLwAlMC57NdeMSUFRPzIIzVEPjAFHWdrjq6DOk83wuKVQZq0
F8JqQbMP5ILCINFurRYdm8Qb4Qhw8bJuR7L2CzI08Q2C8Ip7+SRbNQepFBwaAMT034f/idvUXYEQ
NWTcXN9vegWyGu1WyP+Urcz37+zR6ZZkQuktoWq7XJwO6cTzEzOAh3aRNqRdswYSZCLMhEpgHroz
FSENxvsvgf/a5BCUf1atIzWVSX1BetI2j5fH+y7PIX7HMiEnA26T0ZE7n+8wY9+1Vf+QovOVPXFO
6uU93BJ+fmdFXqbskclx7ejOkTayG++2jDARwtnczCDmJ5UP0BFJ9wY7cMFKo9OA5GguJ3sY1/e1
amzs0xV3Ppt94YD2UZUyYlhWSeWF+7i8qSHwSMOD1F9J49fLM7xqiruRYjK9Xe8Yfhrf6dTKYedA
mE5G61iq+7SOdmq/8/2NA2HxmXc+RRMW2DagsKbovHZSWHpQU8QYnce5BZ36ed5KpaybAG4LsyLA
A/GVGst6n1cLfjxE6/e3VO+vNPhyecbeBbW/fRIk8f8ZEaKJsA6RJzR5tcgNrWwUhuRmL2lB9yXr
nXRv2rF+FSSz/JKPaXxIy3K4awFI9XQ1SNF1glrqVv5BfDiLHyQc61WI9luky4xa3VmyV4dAFOyd
4d9aKCmGz050XcEL3zk7lKciw6uVrQ8QEyD//wMsrkmqdQD4heSA2ib6bGV8gBUjlql4mbTX0NCT
79HOLNAoQIXJqamdU7D/rhsb0d27u1S0LqyHNOmTgegrbUjyMWwfZkhX1egfEPHD8Fm2D2l9aOqN
Ea/72Z8BCzOOKl3V5zUD1vy3NPkwlfeZ/uuym61uTOePCSGrWlTyjLQUJqjCyvV3sG2Z/djPgBm2
cONbg1l+fnLG6hnKB2nB/Gnx9FB0b5IjH9TN7qPVg/RkPMJJ7iSalkC4j5WWlycqqPpxQHeVpxBs
2ZazcWwvIeP7s+bP7AnHduHkiWEsszfOT0gZ6M6Dad6N+TECUNLeUMa5vFhrU0grLu1O8OgtjLzn
U2hqVYper5N4ZfkcDd+CmCrEVt5kw8bvbXCyTEgjKtnQYwP5bSrSiGCjFUjG+/JI1iKMk5GIgalK
HW8wK6xkqfZRHbR91+7kfkhcRdvYQ2sOQUIRhI+OCC8dU+dzBgBCR4yemh4Yg6A+ZNQnpi8d6qOd
cTv4x8vDWp28E2PCblJSwxx7BWODP+zN4DmmEbju/7lsZHXuTowsH3GyQj4HEcEZRixuH7W/z8wD
qthIGm6deKujobgMr4WxNPIJ7ma3eYASOTdpCW6k+D72gzuh92wo+7pS93b4klIuVdBjnXOvq3eT
9hiO3+otwtHV4f75it8kESfDBUTVR1LJV+QxnS3fRuNGQ5l7i2dxzQpMyYT1UC7wgBHcxHG4Ss0E
KD60P3qyc+wHadzZW1nUtRklyl1e39TtDUeYURMatwaRwtRrAhSYnK8NcNEh3oBW/E7FiqcS7D+w
D/BoWNQEzh1kgn9AdhYrikz9sEurRcYiLeyrBCo3tC/Rq6McMqf1Pkjs7t6253Ivx8NU3I+m1UBn
Zad29XOQ6NYDAlcEjurNcYjcb5CqP+UmRVMMgC1wuMLI5eoARX6B0rudte1d32ujfEwzYyRAqPVS
3+laHmwRW69OIwSJNAsugE+xMb0KEbGeGvDYUuU8DJHqKbRut0Gy//uNRgLpXzNCfJw2CCm1JvM4
+VrvagNCilbhwrzxGHfp1f9mS/AMPSHlLvXY6vOvdnqbJ/dp+dBtAVlXgxgiJ/ihSI5p71K0ARJz
jcYSeqYR/+ygw6jkzkVSk4ezjvBt/QQt466ASa/eAn2ubTDI0hYqcgvvFzkr0lxVpC5izSpF3eX+
PlOAyECh9rfkmUuYRp6FQdK8yCNJuJLLUoES32KEVR10hzK2fqWloW88kNdCYVjBbVIqWAJEf77D
/E4PJbDovBeL5jYCpBvk4ca9tTpfqD0snGGwL4g5TLMPu2qe6VdEEjnZjeNbrdSuOdLQP1ZbXZhr
w0GoC5AHHX3ka4Q5Q4apqKaJGyVBRMwunvv06bJ3rxpY2KJ16KbgdRAid9vpDSlNGYyxgH6767j9
/t8YoH6OSiHnt9gC6QTxGDg6LZDwCv4g04XQWbilH/GuorS4FqIEJPpZe8jthVUvajWr6hjtt7Hx
j0q0d1SSAdkOMVTN+BTEi4jP3aKJC8XbfzO6P4aFsKIvA9pjU1ourSr/Rl+apwfqBuhkzd1Oxybc
GUqTovwdMrZA/QpPz04b95JtHCZjI0JazjHxbgJtThkROmPe6IInUCqx7HgGuFJbio9w1vexJt8x
fK77+MkZAxPq6fROhjXg8gyuDg8AE9R4EEo5YjdzZjp66/eYnXoYwpRK2yWxhVS99imXflw2te4m
3O10opp02Il1WSjRs9xcerH6UvNM/84qHicTWrxrVftZVFeG8SypH61+4wJZ9ui7iV2YJUi7QkYt
4vJ0yGcJ5BihifCnCjon/1GB77WToz4cLo9wdTcjJcZRQXIQtMr56VfofWhVKqaqlldWo9RXfhBv
1U23jAjPbTh9ci55jMDm9mnw5Y8WTNCXx7E6ZZx7SG8t8aUoIyZNloPkI6fSJHU/qyC6LiHMBRt9
ZQ9vVb3Vybz2EIEi8V9rwoA0mbf2ULDDUB4nkJa7PZlPF9k3WEE++73zoBifL49vNa1JkxdAcWAw
dJUsE3ASOiPRKGWRhEk0nJ6HOfNQDXxFJfhTLiORR3+JkaMcm5dI7mhfNGfaqZ2+6+xybyGRfvlb
1uf6z6cIsZTfx1OaVhxhjjF4lUQU9YCIbWe0+3TcMLUy0QBHaNVbwAq8lAX3bJAuR7cWz0GbaVc2
SIbvQuPKtLJdYL8hgHx5YFvWhGWNOrvtkUtl3/FeNufXKvgyBioFCJ5Mzo2ZX102t3KQ0RFpMjDI
iriEhDixKWtjVgca98CDHEm/ddIPo/2AWvLGgblyTiPKQXMB8S8N8SJ7jD7WUlRnS1MdxbL6oznA
ZnGT61dKiv6Wyuu53Ejbrs2jQspWXXqRIKAVBmZnHYhwn1MznZ/Gygvz8Vbdo1G/79tmo81yxRch
RiURjbYQhCAie58smXUgL+2cDQLNI3eUi9QfPpIFrp9YT+Zf49EIHDC4aBlB3EUxThjbHBSjnyD/
6cUw2neS7bZUFgb22d/7xokZUS+jbtTSaBczPiF23NyXjeeXKn1LG+f/2g2HDIxDNYz+ceBkwg6r
HKNry5nGzrmsQd1CUQzbTq5Wt1OqP0tjEz3b0aR99yuzPUw5DexhbHahq4eIUG9svzU/ZWYpyrGU
7AnhUxBiVhAhVbkmxrdIfoOCM50XXPSNQX+507jRVg5u1U9PDAr7fW78KipMDBbQlHQpwuav6A+7
ahF7Q/amhBv7fe3FBtb4zwCFoFMKbTVrkQjiCX5X2g3YmhbmlyXOhTfyIMkc2JRtnOrbZV/aGuZy
PZ9cHeCgsrEPGSZtW89VwUETmp+K0D5KzvxUoQM35JtQ0WUoQghzNlQhBjX80deaXEu9Uv05lvsR
/Wb9OnDuLOfa0h+d9rXLDpWRItx+Pfgbz63VM8GGugXIyKIrKlyV3dDORVAwza0cQFBw1Vraobc9
md6jYYtt5B1m6Pd5wPsUdSA63GmuPZ/cJBj9XoqYXM0sZVLUUbMfhgmgSKZntGz43/UgLumtHdQb
mAZfJES4d4OFMjQJYIdLPMyuL6/22uipniOQRG2ZZ5pwQDkDOgJGrjPzvo2EAQRZ8TFuDraUHKts
Pl429g4nswz/xJqY0StiLWjLyCA/lT92CrLrVV2B6n7m8PLCQt8NWbzLa/W+Cg+lslM969qMPpbx
HYc0uuuILsRP407aKfHGh62EnHzXUo5eBCQgoTxfFgkJLlJqzMJIeTKpykeuho2JXru+wWrSV8tb
1YZl5NyEk/hhLbXLbk4iK9lNfQIUaLKGazQmqwhVZad9uTzbqwfIqcnlk052st61iUroSdy5EAJW
3/ru1Zz3g0J5/fOIGDCigdLXyzZXJ5I9xGThT7pIHAqBYpDENaNMBwc1x+Zu8Ldwd6sTif4q+SRe
444IZlJ8JZmBYqDD3tzJ6a01fpDUozM8Xx7I6r7gzW9QRlaQ7BOWyy60ujKLZV8E+VOiSTdVWL1M
NmzHXfcQIhl/2dzqvKHwYcIPpPGyEszJbTC0GfhnT+uq5rYxC+fOnLfoEpZfIp6yeOC/RgR/KGMS
g2GPEcMYd05SISuS7Cp14/5YdzuYIamOs9txhHO3S4m78jiBFaHXs+d6UOinLK+jIbySYBOeE/2q
K53bwfhpOVshwX8wzbuHAIWEk9gea6JkhNyxQ4zcabs2+qpIqMvV6qEPfW/ssmNmvA3FeAyUrfLP
mlMuzFhAI+GqMsQCdV9RJLZzIHxzVMePXdCQ35Tn5L7qFQRUg7bZeOmsLSVJXPBPwILoBRQOLHK2
hgTSimQKFIt+dz1zO4Q/L/vkarB3amRx2tPzY5wbeQgx0kuO444lBOeBtE8NpjZexJbH40wGLI+d
59FyEPaIfvyPHyDsioLqnpRmfEAgZQc9P1rz18B/0Kdj2wT7rn5W5Y+29otq8mW7a5vxdNzCPmnq
VrMzjcU04gKdhqNtjrvLFtZirIXKgyMSSCYvn/OZrQMl0JpmYrvDA6spe6V/jaWjLl110CCn9JBe
NrfmnSSHEKVdsIDkbs7NGbMPzW3Ikakod4ozeHELT0f8VkjR/rKhtZk7NSSEyE1p5AGYFcj3y/yl
m/OPWj5vjGXN86lILhhk7up3NHuR7qea3RNBhe0Xm3xy9ZT/Nw/7UxPLKE/83pDbtMp+vyyGV25L
i5503pReF3ht9VRtcUevLs7JgAQndxJHriKfxZmSG6XukbmAgM6O3XEryNkyJLj1KMVq1yfMXOzf
KPZrn97XzQcr3Ihz1taHNDE1EBpT3pM3jfFsz6Zvs2dTu3B76WtZVldDkG/cz2ueZgLHRExX5Y/4
EPVD2Zh1i6PBTmK0uX2lo5tCiV8v+/NaHu23QPXCtQ6BqFhQldvYyjsEGNEdkd66SjuqkkabjexN
0MwOYwgH6z8aHMjVVB+cLtgHbCm7DLy0szf8fvU0RngAtnxY5g30mM+9UivNgeJexpE/t7SpR/3o
JiP1WL0AW1+gz+54RVTRMh+5dOt4xbzVK70cSmL4cPoBwrYwnSrNrHzJdxE25N0hsW5zlPBACASZ
vO+KgveSd3n+11z21KSwNwx/iIMyoDbv1OMhav9pomMxaLu5/eeynTXIHev8Z3KFvWHkzhRZC2Hi
ZIwRfOe5Ww5wW1r1TdBCckZr1M5q/9Hm5DgM+T5WI8h5/rqLZnkdnX6EEDjpCBXYwzLBTea7qUr6
Ho1M++dsfK/Mf6bwHq0WL9GPTfdfJOCQ6aOcSWKfIq0wy7Y2hQnFeo5UJb4KLJSgCv9OjV9aexeb
/8T97vJkr4XWp+aEua4KojKJYo8XhPPnfKr2vW7SB092ccnDKX+ryPt7VhdFQI4JNNXEt13URrFj
N1A7onK1m6pdUT7MMnQ7WxQwq8PiYadRe14UUoT9GUZz0ekRdqrsZdkUfXUclWBnV/f2Vhph1RSk
dAvZNJgw8T4v6yw067jiKJAVdP6uNGmXIQjgf4v+Vv59mbylnEUjr0n2WawPR5M9tqDriRzafWtA
KPPcJ4+yOXiWcte0G7t97eo4NbZETSf3rhIlZRBaGMv7Jj/2sSIjtqdDs9ahjX3ZB7dMCQFYksyV
nimY0oYHa/qeSk9E6xs21g4vmNOI8FSIoQGrCMNpqKsWMQ5RdpWbdIUH3sRFYsl1/qvRnFgSwi66
bJzZKbAUtDSBavSW+Q99//XylK0d/6fDEfw7rnpdLnKMGHpE1/GHpopcxTgqysdsqtxmfKyq/WWL
qxOI+CFqO+Sa3zF1cdkESIyRrR/DB704lPJ1lH6Ec+9/syJ43QSouhsrrJQ5InhKIL3N6XwTKepj
Gvpbl/iyEsIdupDW82JjPBxIwlEbgpFQYpv8OSSh+5q2uAFiPbNK3Q4KtFS61hEt5foxbgIaRX1V
8Qy73viGlbcHnwDLBHwWpLHELT2WAD7K5RNgXVOtfV/vSuO6hz9Qtr73m+i6laNqKT8C/SexBr2x
sNHUZiyaeXkRZEYPu5N0QL7uo26OV7QD3GaBudXAsgQh4gQzsXTLLBVXkJ/nm25W6rHTNFYTUN9+
MO09GfrL/rJydCwQu0WgHGp8WHTPLeRNk061Rn0slN7K4CGbRjdON3LSWzYEn9TTSLayChvzAH2W
/ZZY0p1ij4fLI1nZX2cjEdZmiBJDC0o8oY4Luvu9tLqOtBcFLqr/xQ7c9eczNsP+q0D2Dse23ruF
/AggootLbxskvSyuuPjkBMiu87eF6f/ckEqVsdJqntVzDbDK7eqpTCC3U5ydr6CMCLazCIt91lXO
3icnfh0O43CNWKhzN9ol35ciur2b7Wo4zmEYH7DR/aQJR47cOqxyuDYdHzHAOibtGI0zdM3ZlAD3
bdlr1lVH/QL0UdFo+yQtVdeQ5vGzP8zy1zhogjsnKqe3MUgt/znpVO2r3sGcU4QSWeBBtoKjnSrm
Dz9K5icrVekIlew+P5ZlmQ9gv4Ih9uYR9bBj7bdWf+fUiVQdtCZRwqMSBOHn2uiHz1JdaRp8hUX4
tZxsJXKlwEcbzW7V/opyYH4Y4jp2Nm65teMEQBQAP97joLyEW24uufwyhUSpn7e71jjWBK2lfjVW
d6W+z+wPl11pbWOcWlPPVziIu2iKVaxZ1UAlmga1NnRtUhqXzaztjFMzgiM1yYzTTJhRoM/LnhP/
Q999rzbLXsvciP4KoQ+4OCJTyDiF26D2jdDR4GH0mup7qe3U7Kjpj0mIeEp5K8VH4ENO9WSaG0/n
tZckbeJ/zC6jP4mzhhZVLF4B5PW0Hz1kQ0X2IUWJxuz3htG7sv7YSPsWWoQtPPc7SimiyYWuV+XQ
pOAEWPPcsF3NrQQcK/NQsfuuF29zPx4ARQX9a5c0N2Yw7W2eAYvUyEibTWI8c4Fez2FxM2nW8fIK
r9xLZ58izEFb2ynVGD5FHxQTGmRjJxklkOU28LoiuVaLLZaflfCJgXMvLcBR2RIpEnzTzyM9GzIv
LcyXIkWGxi4Tz8j8h04qflFVuGqm5qXU7R+XB7qGCT81LFIkGJmSDJLSI5FWzNe+nBLi2JnltZLe
3stmD0lJmSfxbTw3VnGThJJ/K1tpRFdt2YS//EmTJa9NTIWUetY/yeoUX8WZjbClDhWdSte/334N
E2P81AdU491YD6ubcOiNm0mW0yc55hrOg2IDVbrmwsSilHmAbxlIYAqeFAdz04b9CK5J6nvPB8su
243BqaB/RZsl2dd18pE8zJORHucq0Vxl3JLeWDmJQJCAuVsQRyA7hCMCNOMsaZGcEQZknzUtPDqN
9clUtpBqKycR4qlLyoccA4GweLwO8WgaFas3DbNrUsmg460Ljxmgist+8q5pf9mclDAUFRSOvEDH
zjdnowzUwewp8yr168izUodNfVcru2y+6eVXCPHghAzDK60a3ZQeBll7TKPrMLiSNU/lv13+mvez
u6SpebNDwMXdYgoBkJzGs4T/LGj1DAzbVTflXjr+9SkPFbGBxBFYcbxJJLbpwt7SRmAFKIyQ4Y12
o/Gmqp/GrZ7R9yHpuRnhqCFU0aqmwEwG28GgP0xOsjFb7w+zxQIxtglBD7TGQkhqpFOkZAYWCq3b
T/JrPu9A8x/TGVaq68sLszYYbdEL12GSQAhdiBlNc/ZZGThKEbNrn9o8osTbZtnGgFackTqoBg4N
I6DdRKkjKzAsVL4wY06vBpKooZJ9coacppT0xWlA3dOgk0o9otY1fCOLAmbgtkb00qovehff+8rH
0So9SdvsBX1/ZS9NUSbFGyR+YJ0XDh5qfJpey1XmBbmDJKsGI11kzY+ka11oX/blDMnP9M/YZ4e0
AQZlvFye/pUK57l9wZniQDJ6s60zShHOoa96t5okdGSV8GH2f9VNdJgknbYsgvpxK5G25mUUkbi9
FkVI9s35AVEUgFHmvGFNeLdG/b2a7ZZYxR9v52SryvP+2GOYf2yJQJFooA84jLClzS2wWehTxlst
urW3MF2rY6LJjYrFQkcuJgeh3iPBbBIG0MLkKnJBR8yhmx7S9i2XjhtLt+o6J7aWrXUSdo293nSJ
hS1ekITIP2WFEPnK9AtPt/6ZyTJH+qEAezR+vGx4ZYy8h8CRcT5ANiLWMFTHjhpLL3JQar+CXHLV
nIuSrsH4xtqUXlm1xVsf9yBvyF/nY5SGOsvjrkQSWW0omh1V9SiXULs3ndv+fVUTdDNITqwYYEfF
aLJsp0oNpgpbzdFU7mdUqJtRceduY/5WikDnhoQ9V2pTbaYjhrrsNgnv5/I4aj9Uez+SqbQ6t89v
KXzI6qeiuLabfZc8X16/95Ej5nUKatzO0BqKCZvccNKA2DD3fGMABkUDPArTw1KUtF7ypvSg+E62
mjVW9t+ZTeH+1Tjm1UzH5qynByc+KJl/ZWk3RrtV1toanHCooIpmxOVIz5mG8iaEjgxqcrvku2L4
u1bvvUg+RPbXyxP6/sl6NqG6kI8g5pgQE2FwuUXi66ZtdrP+Njc6b25vjOvrv7fGRYZqGmEM3dvL
ljnZ9tMo97S4KLzDi2iv0bib1HcS6bakGg9VN4Cr6DZuz7VNeGpRWDzD6CKEktH7lJTy2IzfpIy2
ZNs8RGHmSptR1Ko1lQclNY+FiE3Y8mDd4jCpGV87FrsptyCpAeQ/FTs1oMVm6838bu0gf9AMWwNX
RDBMcHg+m/6gDn3XKRI1Tw8VsIVrLDRVL5bv7fiZB9TltXsX7SzWEAQDZUMY+u56CCMjb1Ifa5Lz
rcloV9LfLht45/4YALoMkwiijoRV6vlw+qKxUFWCtz8HfErWsm8fmuJTPCGmhmJB1lyVwxYbw5ZJ
YQbTbOB5prJGwfSWUu+DTLqAjzAFcfmttw3P2eomfxfLC2MU7j21m9s+J4PpjuODrR40tSDYPl6e
x3fnlWBDCMv8OZgzK8RGyLnoBwdngFhs3FX6xmZecwheYmQvSP7hEsJmBtsK23SEnbr8mGqZV5cb
DrE+WX8MCHvXTNppzorFwPjCK11RnjcZybbGsDjIyYHUGpMWJy0m7DA4oPbhzvqWj22YEPsRCiUm
07FMUxOarh58kp2NdVifJjDU6vIGoaXwfAz+qJo92seMIW5cmJnr+oNqfrjsU+9BAYtT2ZTuwIXT
PSgutt7CXQgKaVGwSnZBBbFNvZud277zYt1yTesxlGq36qDTa3ZyteHRq1NI6xaILSgYYHE7H6ES
JGYC47rkWv59lT3azUaJYXXHnPx+wdGCvu9j1N052iZaL7V+P9muPN+nW/2XW+MQvK0ytcCYlt1f
1KmbKVe+vFU2fv8mYp0WKKS1dF2CCRY2P12l4zyMrNMItatp0PnlBvFDrXnadF0au9h/qP66pLGY
pFinAz3iMNAE/zObqq16mVEldLPJ7qR81AEEVcbVZRdcm7xTM4ITZBF0+5GKGVn9asGRYvY/LxtY
8QJQ1NRFEFfnhSAqrKtjGSICQj9L1bwq5CSr3aRfj86ny1ZWditW8OKlEAj/hRAiaPECba5nyU31
fU6SMKwTijOhd9nKymTxGjDh/iYPQo1V8DR4+SytyxGci51Xx3qWww3Kn3ejIOUBFz6IcAOeW7Jx
5zsyXIh1gYKFni49JMNtYu41/2/XGxPMz8LxQzu781u76uRo7gOw6PWQhx49D3L6Qdc2fv/iL2cF
h+X3k7pAOcgwLQqY50OQejmIsqEIvVb7pdQvQ3szhId82IXRhqF3fiUYEuYqcHx8Dml2Ty1m+k1v
IutNT/dy/bdLjjwBrEhAbkDCEHoK+0PLchkh+IG+bvVXG+26fqucvDKOMwP2+YRlbayYE9h1z7Ae
Z/9A+00JfGir3LSyLGSRWW6DvBrgf8FzEz9TfKNdrFT3qY/0sHrV9oWHqsO4dRyvOPGpKVN8+4xO
oSkjpuCt0otj19z09sbNsjYaomaNB+vSQCoex2kR6kPXaiyK/l0vXTu/9Rt6DUjWJRte9m7Hs/yn
lpbVO9kuuWrOFIOxVKAtFucUH7boPlami2c3iwJOgsKVmCJuh6FP9MYIvYznRvKqm/u43qhlrLgY
JoAyw464EAMJPgzI2bdbH26CVPtp625QQrQefyiQGb18PK7aoe11KcFxa1nC3rf/H2lXtiSnrmy/
iAhAIMErNVfPg7ttvxBt721AzGLm6++Sb5zjKhW3FO4bcZ6OY3dWCimVysy1ljf4Jav8eGUYa05W
PFpT72HWARMWPgnqz5jWgcCgTTDhfv5JuoTYCZ27ZAUxJMt4TfIv173Q/X3lk/d2V8S5hb9fpdsm
f2yrX9f//uUqSb1slDh/v8cuInASDz5pRIQRAm63ez9s7z1nbg5tiamIeox1XcFFc7JrjuEYgLvV
j49QPc4+BxFBPW1oU4Kqbpvg1EeGJlBenknU0wHGgWs4kLaayjbZDEmvLkwBln2w4gYN5+1QPXZ2
s62Gj+srKIPV+R0DUxAMouiOYS5ALd2ntYseoANTkB3zn9LCHJ+GrLmZp1Tsy75JVvY0/CDNNN6k
yfjzuu3L3QEld1C1AB/PQP+tjlcNERkN4WE5QTqzClmxaXTT+jLgq945uLuQCmCECj2K8/0d8Zpm
BZXECm63YYYb+Ky9SavkvWXTqkexmkHo8RNO4a2J8jQCBFw7N8lJl8TArGMGvX7kXhW0ul740hfD
7SkVwYHsNlUDPbNz/nv42a0hnMKhG7Ae/Ud0400OHachCHUzI5dRFTUcOQiAKAQAn6Pkg33Ohe/V
GCUMi8cZvar6qdO9QC8fb7Kaj1gHUK8DRgT1/VTZZVd5UwT2v+SdhSsTHKX9foyg3BqBLvSxB6S0
BkE9hRZes7v+wS4P9blpJWmo2tGCbC5M22w8jBYQlxSQ5uf5r8c+z11kSvHIytphbK0YDJ5eFtD0
PS6qbatrW1xujjNn1GtDhMnAmwHOzBYmEzGeAa6B58YfA2idvEUWpO7EEDSDrwlYl1sEZmVKBNYl
DPKp90g1NKk5O/AtzACx5ztRvoV/XeSW64fqAe5cENpczibWUW/00kbt034/uP6/QJY+tMZU7ZF3
bK9vikWH/hhTaeB7n6TIVWAsJv+65mZGmIgczca7fAmfe6T28Fns4olMYMQxbkNn3dNbDl7gIidb
YR8bazNXP23j63XHFnf7iWPKLoz57E9WCJt+YhdrkfE7t58cPIxLYwMEnw49oFtHJQDnZliMrIS0
h0me4vCx7jGvo8FD6EzIW+YkrYx9Hs8sSvCpvB/IyND0DFikSV0vCdDlp5Ik0pi0kIOJ8kecGAF6
yXUGF364/p0B1b/6rnSCtgtGsg+zg5u8MqjpRWYADejafXAyQDECu9U8aS/naJRfIT/uya/wC1IB
g45fMUJTjQR2PAY22HLTj3h8yKHiOoRrCsW7XheeFzfNifdK0hsLiLpUDexO/MWmkMzYg2F6DbD/
9b25eCBgBmLt6NUDNqWscjN3YDcIYcdwUKdz4IdFQVoVojsRYnA3luMuprWGovkRFIjXjV/mXBjJ
xzQGplg8D9eQ8qoDqM+dLBu209o7Aqu2zlD6GkbynZbsEHW6DSUvzfPM5NSco07Zjsyry8mGzE+G
/I79W43WOgoDp3muACYUhVjH5TYvhsMQr6/7ufQt//iJ1T7fQzQxm8mOYLiAmlFN6CFKxJbZmJkE
PeJ1U4u3ugNpCbwukV9e3OpZ14xdkcCWh3ZM0JM58LoZbPnZeoLgm1uNG/n/i4bcp1a2x2/FOK+G
Q2jxzJz+BuV6R8+uLbIBv8FgPHxFiXa4yWmBR9Vc9qvCBHHFYETzDhxU07FKbPGQj2LX4v2lIe77
PxYDc+j/26RSH6cWVIVQGMEPMSnGMNp13+05+2m029TdRpCsB2x5wCKh2Dbqwtdloo3NRlBxBaOe
nNNRvnlNeAK+oxIhMpruiVFj5FmnGr64rTAs7uI96UjaxfNtZU++n4MpGsucfAeXXUr+8SX4/BN5
BnAQ0PXAKDxamMp1wo2RGGUlZJ7hHjta7uMOoIzph2bfLq0XwBYIQgwN/AvdAJZVieVxmRL2CLFj
6L0VDArhbgsWmLDL7C8hKH14m4eYZRx+jFX5tWnYU+2EIH3JyZewdYgmOi2GRpAfAgGCuhmqD0oI
7jMDF5NAazht8k1IwmfMMe3buYYcGmSawuTJ6fKNO+abKNNkDL/LcmqowiMNBWEpTYPRNeXTpuAZ
J6COWqXVo6DjLhHOj2xKg7x9nq12bUXxvxBzkHXcHn28vvrWctxCg7APjZsiUbMD6n+7/oXkoVV/
Er6Lh7ouxf/UMfaJNXXdTtjQyQhhlf4pJ9MOTAdBGI73JWCuYaojq1ja36cWlbypgpbDNM2wWPG5
hiSYs27M7FuCuomr7ZrLBb3mnbLLLaOdR3uArRTZtD8kAaveqkFzAy3dd6cOyTNwkksI14gby4eR
CSGY8zpIInBGHcMYj5/N9a+19Cg5NaVsoDJruxjMhumqwfxdU2ygJcaS72EarW1ISU1RF1SdJuwv
mwSTPKZkEY2IcpvzoUpSCGAj2IY1LPGVSO3D5JtBR/37kIKeK39IjVnD6L0UN6Q+PeCXoGgAcd35
mhq5cKfYQhAkDkZumXefRLocaemzSX8AQZA1KHWioqzMBFzGLa5vyqbqMZ/6AYN9CBjuOskqkEVE
LRQ5GwgDaS7zpU0JWRgQr6OCj5e6EoBEleMmNXsoAUwPKdm2UP8ZPnOJgNMLV4jvOGgNKV/NbMeh
SNwB2ofdhzHfR/GXxP9Cve317bjoCdhmbHQFPVyLym04s3HKcJNgb3jJS9f1b1wAlTLMml2/eOFj
EoWB9QW16IsRbcCPwsgcJ6R4/p0bb2h6MxTbSexE92i6m9LaELwR6K3Vv37CvxO7SqiKR6uLh3iW
4aPY+ik/kPq5zA3NKi6F4FPvlL3Oo2SOcilKFDOnWgnC/pVG937iFCu7Ktg2qTprXReFZuRi2S6G
fNDcA5GEerLdoahJg14/uHvyVZJ7Nz2j62k2HkKjCArL2FL66/p6Lp1qHOb/WFQH0MI2T3oCYNmK
lNHK4/d+p5uNXLzdT00oWxKPG6emEUx4XggAMk7WJo4eo+G9oiu0l2wIl4Wt5kAvhcjfw/QW2skA
pyuHLXQrt5m5i23So5XsfgNR4GpMhzXBVFMixmPr5LfmMB2uL6bGqrqYmNIYU6CY4On4MFcg6H+0
4zdhPDbOXtSrWjextXTWT5xUa5c+8bsUc+WYqOOA8dzEBDjD+BMn4dSGct4g3VfSyIYNJ22gjxi4
ThzYqGiLaT21kJ3TmNO5pBy8KffSqTZhjsUfGWa7i3Gj1fL4fY0oKQjFhpfdfzmvo7YFSBq1dYM7
dNWBDjjZWnYffYPAH/2ZYHB365dW8TKWXnrPxlbMq0lExgO6u2iLDWk03MZ1lt20rgea5uu7Z8F3
SXNrQ9MPnKaoFp9fsF4BXGaL1ysKMIcwOjZsDLxeC/uWXVXVefk6x4MVN7mvjs5Db1KUpEeNbBhq
99bwavsxyt2bbBzwZBP+burtYY305W4EW3IQ83LWuLkQcSQxBYBgAJgD+6qEA1ri6QMeZLhJgNkC
6RQui+sLuRRxYAKyZQCXuxiOU67zaK7D1o2Qk5X0xm/3Y7PxylXGvjmxCRTPbhzwGNZ0mpc+HnqM
YBuU5MEXrHkZJXnrlDLjNG4zujOQdwKEet2vhfBCT23Q8w0iLBMTS22BWF2vQUgxRus5vwuTLyCj
BFS/+0QqASp3tCABLZGZprKKTTNFtCN4jybW0YmP1fjdSzQ55eKqYaoVTz/sfMDKzj3KayeJ4xkm
PAtb/ueQ302t5nEJGqaFHS/zZEl9jD6wSn7R8lFMKRjIgdJJ6i9SBvKHa6b9G8RiKhAAhvb3rCn8
Q5hw454VvD3y3Mo3HKCQfVia8SHiov3mjKH5UfMy3JtWNG+54UZ4VdCS7Mo+Crdg2+6OJp17J5hZ
MX9LJ/Ca0WjMkqAfHbMCvagn1vnEu7s2ycz11NBqlTSdfddMzHgQdTi20MSZ5l1t1dGHza3sjuZd
9RRWzXjr8KR9zAzR4bUZV+C3S3MfJERdE60j0/7hzSkoqgunCW2owVXta9clycZp++TeZcJt1omb
gIapQocUEP6YgRFwhnTNW0tB4YOFG577ao4OlltbGz9EohN0nefs42osK5Sca3GbECJ/WcgPPdQ7
1nbdFVAMdmJQpPrlsK2pK7ZmMfj5rovqbo8q43CgYZ5EK3OOyZcom73jQJsRzA5jQZJN6GRTFTi5
6dzalRnuo8EHf1TVmE0TdFjE7QBJrrWLOS3g/2hu7PsuSwDVdXt/y2mf7PLZp1/zNs6PqD4arzzN
++9z6IUPTTU4G8OKSYd5fYdkQYJuqLOGDKuDuUIztd7JbPtoa4/0Jss766PLhP2vUybm48AyvimF
lSBhBuQgWxtFmb3nKR1qsDiX2T9F6I5HDjr7N271/aEsrHklhim/w3/e3cWeh8HzjJG70JgsNFZI
fPBGm9/ZiVuvRTknVVCj3Pvu1zZ9GorI5xA+FqQCAMfLhm2YR1G2A5DcPpR20z6lnNRboNL8dsUJ
mY4Y+Bq+sz420esVKBZ70DbeDQDHicABj+2jB2jGfRbWvALnu4zhULJ4idK8eC6LmZZrXsXVoSvr
+lvk0NgPaksMH07PMTiaWdPsHu04a79yzEdu+ZxVx7AzyWvRVSQ8QPQ1AR+gPT9B46jY5unkrozQ
YE8uq8NDazWuueudkESbuqtDK6AF6q4rh6dTv8uaZnzKqn7qgzHzw9vBNXIgjYxuHyaVYQVsrMsf
AOrErwTrEgc1uGlfIsttinXB+uy15M74YoNQ7btfgTs2ynyzDXjFi9eC9PWHm6GiABwRBRwkTuP6
vRwy/yn0o4YGRUUImM6d/MYbxmgzd8B4Z2UzvNr1ZIsgMkT5a+yHcWOhofhq0wSAlsxDsyjI7RLc
z3nixy8kDSH5lbjxEERIzl/tyTa2ZdiRODBLM8PMfzgOb0REwyHMcuEHxUDpzVDZ4X1EWhzg0nRH
nCIMM8Z51d8MQ2p+mzD5FNhp7eCnu16Yg4O3ZPe5wAMbhDnueKjDxEDooCKdoOM3i6MjjPRx4nNX
BpCYqQ+1R9Nt4baol7lzLFB9cEdgOXj6D+a6hi8V87tD7mU+GtsoAj4UeKMVQCjF60qU4iPywvge
0bBbGyKffrDcrrezA+4m0hdjHDSsAg3HPE3RTdInSF39iYa72uH5y4hwvTV5Y/cBDEWH0q/qLQY9
0junKvmzEU7xnsbExXFIwYng0bjdRAQ8+tk091swwaXfcr8xAmeKuw04K9gelBPgj6OR26+FmBiK
fpaNmRDQpkZbZ2IQgnTqYZPwwtmUfeoOu4pS4a+83HHnADDixg8GsM21aztushiPMoHusFuBmDXo
QSW2AcC/JSsWsXRDrTR79SAWj7m2ZjQgFO+4YloBbzNXK99s0l8ghweWcizr9q0u/XAzEVF9Y07Y
7vs4S7fgYWi+kcho9zUUklfC6NqNYKJaE7nocWHM747Vmb8GJ/UCxtLyCYMB7DZq/eYG4hjzwcJG
BIO4EeukLZZaAWAG/HPLKdljnBgT5LtCDiaF5znZmuhFWOyb7b+b6CfPdGVUQTptHZ2gyGI2J8cF
JZUAismKWYEZqNKSvWSj2dXggM+EbrByMes5sSB/wUktL+oqOwI1BZq63fS9sv6R1Pq+CZkLgoJQ
8tPPsken1YG+F1NIxwQQ20etHANk8qV+YrVuGO9GA0lDKkcfk4Pbb7s8CaBGlMT7MXkPnX94rXmL
LyUqqOoxTCqipoKU69xm0sQgLJbt6zK8T5JgoNu22g3NXah71C2lXaeGlCWFjtPk97KrbIjXTnwl
0aHTiQwu7YtTE/InnKwfr0MRJ/Krzeww5i54jsnft8YpClx4yWHGS5Idn1soMcjm2LL/5g83w7Rj
/sZ3NT1pmVCrbyUw4wNECtIDejHGbTV5Y1q9bNnO3u3gZcc2SaE1mUA91l5fz+2XPsmJKXUmQzDW
VHkGb0LvxXMeoZNo6UZ7L5Hs4A09taG8vAiyvMKPYQM8hCvwziFFBFHmbK5ZKMCyYtzamCyMewq9
CkADib9CVhWYhRWkfNxP0OQb8WJrze8MQwLXvdcstDo+5LG0Dhs5SSGijU/ehg6VhWOkG4Za2pMQ
FgBcD6PA1oX+N+2zBkQPeHna4lcqXmPx5RNeyMorSAJAPK+qXyELasKpwWsm9zd1HbRAmYDk0St0
E5SLewUhAtP/HgDHqizOYHMUL1I8b0l4tI1/6x6MTZoWg86EEiFMiExDlB0mOu/F7xNAJNamTiRR
Z0P++0mIKFPRe46HJ7NX/qrTTVo+jNXzZ77In5W6eDGDxKca4EaFdK12373ye5ivBqHrHyzurJMv
ojyVE8uOI+rCTgHNF/KF95q6sG6plNvIqPFACh0sVZ1vaggMNu6b9deU/DI6nPigxFOe2mCSq+BD
2xx59y78lzR8uv45NMv0+9I9+eJ+WGAaXMCE7XyNM8htiE/cCVLqAZOpqNchBTvfUpPZpZOZo0eV
W8cE4oG4sc2/FmmR64S0DTA8sLj6apve9Ay79luc8inHMMvw6BlPnXsXYYCdaqLiUj5wakk5hDXy
5rgAQGk1mTsn3kfCCxz6BOLf8u+nYKVPFIp9kskVJZ/zdbOtKqwLDku9tfac+9nZ9sNnvj0wUZjD
R+0Vc+bnJsQIuSIrRKO9re5cvwza/DNn/Y8BV/EhK9qSerGM7v2XYtjS+KYMd1QHW1o8iZigAkAa
s9dYrnM3mJkUddPJGhzbDdHWqNOA6y7qpdsQPKPAYaANBG5dJQ8sqxlw2AG9tRiQ8jzapnQKwNJl
8c3147jUxKOnhpQNBmFm4eStNNS01S2KSumxQFFjw9qmeQTiM1yJHoSxPaXfR9Nq1nR2txlNyArs
wrqMe2mz417+vQ/RPbaV5CRryVzONo4uS7emPQJO/xyZNy2ExEZLU3VcCkOnppSeRlHZNeoqMCUH
ehPyNECS4/rKLlsAeZVEgwHhpsQhkoGenMvSadvsqvKe9JrDtLhDUMH/z99X7gO/AEuXGPH36+If
3vF1VKBa4rMNSXRU0r/pbdQcGE87gI6QOmLmX9mM2IjoaYHDbOX1FPJ0Lh4/xtaNwKyImlU7M4x6
scCOoEaTlrcYWL6fUPubmw6VsT7gIAAm4CFKBn/fWfdd6KPwpVmLpffh6Q9UNjHQad3cybXojHeP
Psb0mMebuIQu6LGu9kQ3fLG49CfroQQA1BxdH3RA6CyiIdYkbUCrCdDCfYQC0fVNtBRqTh1TkpfC
54COTHCMY2CSfGmNe9PURIDFfSrJ1jGXgL6Fuk8Ho3DBCIGBC27fxqmF9FvX/V081n8sqPD7pMj8
EjMdmBOAUkHWvDZsW2Rfs+bWyHXj2BpnfOVYhz4VQ23DmTip9iVPbqGitf/MJ/nveqkv9IbY08hD
eOPTbleSAXW1IshYpvksukVTtnTdp8KxQnz5CRBikGKwAuRa6drpXwaerf9/Lin7earAowgaL1yb
rbOm5ZecAtvtadZt+Yz+WTclHoamlTC/wbpFfG9iCFQ0d9NwV1MkUFDtsXY+2V73avlq8wEmB+k5
2BfUaeuKT+ngOB2uk+Q2yY/h+JBh9ti23iEi2oHIxwkca4VOcICX4mfOrZzMQu2dAL6nrGgxzinq
0zAdN8eii1cmCv2xTkFF/pGLsHxiRFnR3ikmg8qT63s7znYibzCSr2mdLR6oExvKLVMXyezOLmyM
4JspJKlBp9l8OgtKUhgNVZUYBixgLYPQKFe9bqh2ceeh8Qd4F/stunCer5XQhaFljqmrwuOvHCE1
yHOotYHJla4YKJDAdDM9o3Pygemvwyf2oNSSBJoWou3A057brtOh4V47ooHqRk+5RwDueR2aGrXs
6rZv2KoYzScx/pjbN8zFbxzjrwk78VIBtS4SVYkaZhd1AgPKQcKC7zm3UnBIs8ncO73hQpu+Sm89
r7S+XPd4aVNiqSGdC4CDiXnsc4fHZLAkFSo2ZRxYKdjki4c5mjTHayk4nhpRrkXYHpPKgZGY/EwY
Gjr7zK3wlHxturfr7si/pJ6xU0vKGRvHeor6DulxNYL5D5SPABitbDSJSPvtuiXdwiknDTcJzdCI
Qb7of0TRnqUvjG2um1g6CBIBD65IcITgBXP+bWy7rptkwGhZEX6wBIo56D9X6EiaweB/EGNbRz+u
G1z26b8G1WEoL+swTdzAoF2SDR0xrwAh3hxN0Otmlj/SHzP2uV9V6VrCLuRHSre02DjOusheiPOJ
QHWyeuqj34UMPLjaYYWIrznf9ZWm0rwUCE//vvz3k8oIA1B9hHQRniQjJNEg98p1t9Li95e3Ibgp
AHlVn8c9bzJQwlmYU2Yvop1WfHwTpoNmIvqgh2RCm0gHFl48qJh3BaQBEHwgbM99itqSoWYFi751
m4TAo/BtEQ3B0FnIm7fXd8Hi+p3YUnaBDQpt1xVYvxgQUINiZl4TCy6ZF2UwPbGgvIMKbyocMcJC
jYlMfqzESxk9C2dV1LsODWLkzvxoRVvwWwPXtSoKzYtyMaFh7m+qdMywXCQ04ZBTqwuxA43YGniQ
s3764iQGGs6CeyXA0WGB1t9YP2eM5g8UIKhyJWcQ7izg+8BM60RCs+aLBxxwDSAVQHRzQXzN7Gio
m5DgF/Uv3N40w7H1NUFLZ0Ie/pNjQXJ/qpPMwTQzZ/dpBz61gt8XQsfxu3g2TjxRAj2ib+8lM8w0
fdbeuGwokYxYRz4mdN24/Oj5GYTDeXTj1KXulbd4Sk5sK3F5aLvE7Stpm5TgVtqK9KWMd+DFAfzl
E2fkjyWVyJbzpvciAUtx6wbCMYNWp8mu+VzqiWekZEyUsJA5SEerrY2BHyfXtCYWj/qJG8pR90er
wvgKtl1vvTEPNl6uL9PiB/EIWJuAj8L0oHTyZM8VnEP0pkYvKkF1yHRBlb3m2Z0RPqIJdt3S7+a4
mmAgs8U7AYEFsAPFlTSzeEYkkAP0AEFIbvr+VxaCAvHegBxUW24Gsmf5tym8q9xHtOSuW1/yE7kh
kE8OxHAAtzj3M6RGwSGDi3XkzYeIMVs+fsdw2cPovpK00RzkpRMG9CkwTcAmOBe6bmWJZ5InB/1s
xwTfz03Of4zEC9xyFRc3fbpu2n+ve7doENQvAHSAn9NVmX8MyH/aVdiiTOOVN1PzrQFbhTfex94A
4frodc6nNeShNUu6tP9xiXoQU5e602pLmuHZxwoLMJLUAYMdpBv6m0nLA7VoBNRfGLfADDNoh8+/
m++NHUqLeEsLp9k24XyoY3PXRFTzxRYHSkCeDBEkgPJQx1SubzHYkvZPvh6S7G4SDzP4YmPR3INV
bYNZ121cx4+QLn2eeLPys4/rn2/pkAOuDP4pgIE8FIXPnaT+XNDaR5JfQ//QGG/78p/rBhZXEQy4
aEagE4w66rmB1Hbq0SS4Tlk472TnrjLMbRR5mh0hL6iLE35iRrnATALlUSbzEmjvBp2NKd182/EX
5xPAZ6lA/l93lMNslRa4aDEHugqR0yWYw0nzj9oCfk/Xk1o8VyeGlJdK4oW0q0Cgsypt0Mv7Hw7G
OLOX1nno2Look33jfaKl52GMiyJ4oK2uUulVQ+ebokaxPkqP0/zVpHtLfKK7Ci1itOyRYLm2em0Z
BEw63EDBxud8xUaQVOCK1BVCl3b0qREl1tN0BhdRASM59R5N2j35xfP1La2zoAQGQoq8hIQczgyk
c6zxwc00n2IxB0XvDtqc4ABH7FFyldSckmgQOJWN926WwArdTPaL0X3h8RNIl+M74w7FtPkzL7wT
q+rLJUbumbnywT+kM8Zj3lrBgspba1nx5dZVz+qpHSXgRcIcRlBEpSurpsUusaenfnwXs/9I5585
8HwBS39c/2JLQejUoronipSUaYnDlLoAJkiJge45/WvpQjxcTo0o2yK3GzsSIdzq/R1YZAOI8YKD
lOgoKZci3akZuTtP0qaSNQMZGcxUeIFl4xTk9Ec77CtTA7RYnMw7NaREbmeyMmZLbB4kWlfR9DGH
+GB3YfUMuT0INoGE3rWRUH2ipQeYLwj4UFQGUlytAPg84o0tr8OsN49twe57Lbm//NzKBoQJXxJu
gorqQjsldMthxPw9TLD6vpbP5GoOkrgLck6AlKlRrDkyUqwH9+sYfbUrHZPCwidER5F6FAgWQFRV
Egfad1ae2LhETDACDeWOY0rD/O7qCLIXdv2ZGeVOBPg3clIGM22LIfB2fGid+ldbmOvrh2vhOJ+Z
Ua7EtpvrPpFYyqzhd1BiASw7SJ9G5t+JMgwwi6K56hduRoZ3MLpoQN5e9tK4ZZg1b3DVc1q/OXa5
ibtfcQjc+fCCLYWZ4h9+Muw+4eOJTeU2NhxjcOvWliFrLeYXkT4FAYHqNm81LfPFb4Z3AvJaClZC
lRywakQeJdLQMIGp04u3/Zwf6znS8IjozCj+kFFEbDBhZmx3NX3kzTaL99eXTH72i0MGfTs8fSD1
iIzpPE61YQ2NMQzPr/oBs/rJxheo4gCkkwftJ3o0kK/CjAhomSUTpXKhQOAaR0qaGuNh3dE9gWh2
pqsfLC4ZBkXw1yDvCwqnc3+anAAm4XqowgBKB/aOCTOabqS5+ZfOkmVi1BapOJZNhSZG0WgbUWcA
BcqtXRijFM4dkNY509rvfYBeRhQSk1LzpZY8swARBHkiUr8LSB0faAzMDPgv4xYSS77I6zXz+2Gb
kFnj3lLgO7WkRKR5ZhTABLgX+w4Qys5t0fuHCNyDuGkO17ffklM2+u0Y3ATbyMVDGFQnYeanKIpW
I0RhTbDJcbqZhK+pJy/tcpviHSp1q/CKU3Z5zTo/KxNUYvy0gALGDvqRsXdDWTDx7XWHltbu1JJy
70NybgbCGw4VxhbMHgFlP3p/05OX62YWkltwhv5xSK7rSXphGbYZ4V9hxp0f2ODvyrLSBPBlTyRZ
pxQzv+DYz/IM8l8EhaW8+DUBIu6/s24z6GS7FjcA6KL+Y0UJcUlqkTqWVdOueiy7wwRKklFzKyyZ
AJMNCjtAN0ua8/O1SvLc7wYJfm+n+9F9M0BRazaaxdLZUMKOGAeBuw42PGfrRF8HCwxmOi25paiD
3qkPQn1obAHHf+7HmNkpqMRwGwC9+KPK49ueQPWI8G0GBlK39gIP/LHB9X22dItLPIGsi2EYXM2B
3FLwoY3gV9JXANnecwTsOi8DEPGuaLUBAhP6t9dNLp3VU5PK5+orO4sqE2e1ztk95j5W9pD/7Ctr
k/vetme5JqzqPFS+nCMwmRZSrOpUVuWqdcaPsDKaQ9Y3X8ve/Gb6UbkJE/8+xzyYZnGXP+ifxVX2
PsT60jGrsLgzs0aocaFwBUqWfg3th4+xDL+ZpXUHEQDNGMPSuUbNEbTGqAPiplSuYcix2FNlyFg4
3ODZQMY0mJOVCH9d/4xLBTPMUUFCB7AUAMHVuQ8HQMYR6HbED5vemSldTRldQ1FzVxv8Jk+/tV5+
cIFDdKNpH7ndz+vmF3eRLGShggpKA5UNmPZ9L0CFjOS9/NmmOTZOsrWjHlfaR25wzYdcXNITY0rQ
J66ZhGAFQ1EG3HoVfUvn9OA3kHAxPpNV48/91y0lBrhA4nEq4NYUA1BtejesYMgLoXE9lg+8Ndci
bgNv1o7G6jyU/35y3xT4SaDJg92YV3s7EyvudoELVAe4su7GaVphXO4x6kEHw8192LUveUUfWDK0
kIHOdnXaBZaWqXLxE1MT5EESxQ4qpvPfBDRtJoZOHh9UrrN464M33VmD6iDQkcQtHtQTS4r3AxNg
wYjhvTN+d0iQZ/sMzRCLr8OogPKHZusu3iUn1pSIVE5gICDSrwQMJub0NUSd1III4fUDorOiBJ94
SF3DzeROcjGPugHyM0A2pjGyGFxPXJH/frJtSOt2sTXJT9S1X4nf3sYdXffhG9BwG4cmmyT+KDCr
e92zpd60VBv5z8ZQlRR4H/O6klZHN9uSJDmAsXJl9cWmZ+0e2TPaK3wNUoznvifb2Kg2XvRhGtFj
Fh+u/xLNGqsSwW1t0BBoP1mGttdObIMbM9lVhk5mZykZhKoDHgYgDARjshLRWdZUrp/izRMxF0ry
dA/A+u4znvwxYZ9/SEw8J6C+R4Rr+ujIWYxh0vgtnGeNmcUwc+IJOTdTkrb02gmeOFN0EE11Z/XP
VuFhDIRqduZSsxEzcJDfdADBwBSQsmiO3zYGiX1kheCkg6Lb7EJqPXDJG3O+jvO2Cx/cISicHuQP
m0aHONVaV9YzRqraOAKO2qgtlc4TjY+xtxqqG3D8Zt0PILJxHkHD3tsYsxo21z/mYjg7cV1Z5YYN
dSfkG7lMwFDGVzPdRUm3jvIvhQ/x8NV1a0sVyrOVVm7HKIqrOMcrbxXP926/qTDm6va7ORHIq56J
8ZzZ65FruuKLG0lOOMoDQS6wjYafDaZfwmYVxodC9CBhbzaFZ+w6uHjdv8VrSBJ6AeDvoFqpbKR+
cvMptPFadmOIYiJPNTpnl+GFMTtfcW1pQsqSY3I+3Ye8Dvh81DbkVEaOazglEn7CmkCk2T9t7fcr
O6JJMNvul+u+LbU40PM0Aa2AlrsNWYXzAxmVvteYLsxhUs3ZNWl12zZ1uXbbaDyAEInuOkp+tknd
BKPXlWsygsO/CueXnFY6TvilYIqgjvEAB7/mgg/WzlsyIsvKVjzzj05Xr5ya3WXaV9bCdkXnSz5H
IU0g9bSVO6vlUW97pEcRMXn2io+qfyrB1jtBJIeiO79pDEhyMc0euvyqsInSGMZjCSRa1Par4dlx
UoawyfOV1bwkngBH8KEcdHRXOjvy30/uY2Z3HKqSKKlPbNV2L1OxhUK2cN6v7xqdFXliTqxUfACd
vgdv3KwPYg+gLevFMdEZf71u53JHyFXD9sSQq+kzdXPWSQylg1Z6k70M/VNhPtQ63v7Lw31uQold
sVvNvi9NjOxHxA6WWEclxhl+zbouwOUdDsyJaUPr7beSmTp+0oKwxJjkrPBYPUXCfza9TlOzXrQA
hRkHdTapj6Lsa2LxOExCFOQ7sWr5u0P+OuRKNk/IIYIfT4qhKF+9i6upGX8X39mXhmxJWAZp+FAA
EnT9qy/trlM7SuJqjwVm8AaUvmi+jrIsiBgIldAMcjT+LK0XWk9o/qBwBNY0Ja53LRK3iqIyJfwH
u/w3G2zdxbiwuVzEVaTzDJUVpsp/CyAhiqlAeti5FQSyX00ofsYsl+QvgSjvfP+XQ/lTS7ptyp/M
vtmjwfHa2WRtWgJsWiViRK17Fiz+JgqiVIKYL0XCzs+u6KByBig/Ulaa3YRzdyMSa0dqdzth70+z
rnu5ZA5aItj6qAFi28gjfhIqyhIcDwPDxxTN/D+cXWePpDrT/UVIgAnmK9Bpcg77BW0acjAZfv17
vK+eO90eq61daXV1pZG6sF0u21WnzmneFzcCUUy5Qlw0qIsCYuzZYljgNRmg31hBLDn2LWt0/XV2
p4sYIiEbb1gL6qMjtK4g0UA5o1Y2ds8Rkkh3dj1aKpE22feiTuJAZNYCNEJEw0XrGCGPjOlZ8J7w
o1wPtXW+oGl9NWv9ryodVD7C23RP6zME0nNQIDYtuCIKrqcTtEA6d44pvyhqLWQSOj2cyHCF3q7Q
XZewZR7SOCX6bqcdoIyq1eE//sU4fMEC5wdnKBSMo3On04YVV5t59MJ20vea7m1dHUha295qA3le
0wlXHsBpzaexiRWJKskG5OrxECvjip6AJZ0OvUKsWcsIdzg7/jEl1DfBYfXXoQRArj+FB9BgoEn0
1EIxxjMjY4SsbbSxkgMzLmcQJFVv561IjqkTK8KWmqvEAP0iZnF0D+2MFlt269HNeRuSBwWBEU6V
g32EdJcwWV27pmvboTpU2fM2R7OBH8eeEbi9sex6L8+hxDDlYVGDiHvO+vkGSDMkb4zJvujK4X7s
10XxRbKdAte1wQvIE9ZijYyk0WQBAAhqVPMDlQS/pDeRrt0N3oRaxRwqhi/zVLgoeDzxojPhMqcr
ScYOZW3+pGmMCGIpZXflgehrk7CavY+pk21xU7jt49W9AeH1dUY1F6IQucJh/0yyuF+wAJA5NbBf
gdE6/YrIpsk8RiCkmBtn6tEiXBI9iJ3SetI8UOT0+dCC5H3Oq+QSGC44XZrlKFMaaDI/uG7WPs0k
B1FVr7nWdzrGJASf7TrgaCvzC50tVbLJV/yS3/VO91R7qRE2UcPZzqp+2cSrUz6bTm9zHhvjSe8t
7YNVHdt5mWa+2FHE9kW/lGGWWOtVklolKiFRlPgxeNHuhridVUClr89MrD0uZriu417jiDIG+YyH
tzlWRUBN9HuZ7l1l/+xRRsiNFuycZDurQIySlDMsgiCAHya8Li/MfzY61jS4eK0My8aj9yQOq+G1
cp+S8TsE71LkYJxrSynfKNvfOAxQmQVFO+gyha03FeZiQ0aiCKYE5KoGV3bJb53WUoABJPcenDmQ
w0I+GxtdRNNOBfjy0hlI6GLwQOV2SJtvGX1z3O35rSTbtwC7QNfa4RFFzFlNdUsG9PYUgUWnjTkX
B8fLw6Sz/IK8x7OlON+kc3dkzTzdMetojlnWwlq/gkDcNDeFe8dmxczJjYAWH2BkjkcRFshM8jl2
PWgPzuX0c5qd+Y6643Od9bWizCx3QEhnoDyH6ixai06HkwHC0078dV5HEzCnP7oFyJrL1fPjGZXB
jelejOhMbVQ00fzqLsYdyyPYbNAyQgencLWnVu9GTolZdPrndXicm4s4A/mAn2vPers3VG8VSVYA
nQCA6XPpAzTfiH3yAwT8SqDo4CP9M/rWZxLoeRilmz733eyNFEEMq84NbXbnfVN2Izi2K1z9MxOU
ghPFOGnX71J33k+Lqi9M5v78jYTJRN3qSy617afeLEB0yluzm+7Apv3CSo4brp1VcfuQueWxKcH3
8zoG6g034IDGUJ+KnT21C18vi3/Y0MdmhKMxzha2tgnMRGgqbua7OX/zyjqIll8J2DPPL5As5ANL
BNEeDzHfEnHqPNvfVVOPnYZWDe/Byzzfs+/b6HGAwLSjSvSbMn9wEOyhdkRAYybGe4NpI2sJv/QA
x9kbvtc8mitWbqOx+y56QS+4Zl0P8felDkq6J/lH19wkboPKzY6Ol7r1q9WYXzaPxbqvnDCtVBw8
Mmc6/j7BXx3WkdyOcR8AZXSm++Oybd170v3oU8XN4w8mW4wAOPHAXoPXKk4hIfCQlnZGYmMmWjMB
jGtXLKhmcPJYv8/vmbOEiUH8vK82RY3Dt/jWENABBQX7aZOLfH6pKChH50B37udYEeGlN9PjTxPc
fDAbgjIvJoGVl2CjwuRvkBpqs5B4T1m5dbJwzPc1NNjiMqz+vgWLoN8S5oGXAteS+IZgDEkPZKIg
Ggyuc+RO/cgKJpVkniz8HhvhJ/fRIzbvGq9CgyEuAMZ73/t2v3PLLUmeJntfRremCiAhuwgcm+Ne
d2SOscWO0wXmHDsLqONb5GZGs5yneh3JvBdPfR3KAMj8osJ7amdYNNsxakRbko/oODy060MCYjrL
+F6oWDckcQPH5R8cMdBtyOmdmkJjbFamFkyl2aMTt2jnBB9xfRuDa5EEaAg7H6Uk63ViTVivKTPj
QpthDXopKwPnI/rz08TyHdMvrW/g2QXkRREYJbH+xKSwZhkakSt7hEmzJRu9H8KpvtZVjiFZsBMj
QrhZpyyLWn6ZiqfSZ8UFCo6YVh9M6yNTXKlM6YphP6FnFqk+FFlOV6ysMquwFj6HxWM6H6b0pq8I
mvRCO95Y1VOaWUEy/uqqX6lzFa17l7ThZDk+0bcUVOTpoY+3bVSExrBBZ1UwFwOYNre4UeRQx0tu
J+/vD0FUSz4/V5gaxMehMlP8fguMggfwktHuXPZj0ujG/XXeuyS8olxp4dOWcBtrKXp0Vn5LidiP
2g477TVFOtTr/Tw56MumTbcNufKMjVnf9WBnWqqAmQ+e/VaUya5RHUGy8Hv0NRCRPl0oKJdFk67j
azxMMwqrMURgAzvX/W48gJjcj6a3oZ13tn1XleE0/0PFAebRNucQvMzQ935qHuTVpJv51TRid7P3
ZK6AiNQXc6I4AKX769OM2MyrrZHmdSnMVN1b2k5h3OwrVv3LJj4yIgRE29KSGbAmTKX2rQMv9pBu
HBVRsCw2cVwW76twwUAl7CtjmKci52XpxPlRRIe1gFDkoXVBNptf1vXr/HLeWWXzhr5eyP0haQQo
s7A8eq8D3xsv2HfLRqN7mz6u/3AE89bh/5kQl6YxJ8i1NzDRsusifmfORqsUu1s+CqiWo78VySYx
1wT6+LUn2oTjY90v1queXbWqbjKpCVROHB1pQnSaCuuSjKbRri5GMc6PQEEv+RWqrufXQlZ5BA/f
pw0hSC02tC4gMwL/at/WbxZy7l2g2b/N9Nsw3hc4Fu2hVNiUDwvvHPRE4QUppg1Z0w9WDSBVYLeH
OP5IkTwi388PS3ZSoNz0nwnhtI0MnZZIxYOlNdpM2h6XcDvMqpvV25id4v2tGo2wSN4SF4k1wJQH
2fXY2E/pN8Cjzw+H/4Zw08YifQ5HWKR8WKbO0GGDpYufFr7lviy09D3jkqgKRHxmzpkSNqfhsjYy
Gpia6p+GdlF0H82Mh+Lu/IBkr3nkywyT46NxSRYfbWs2QQkF2k/BgtsdMJOQbDH8aBgvXeYEkdni
JdfcuJTsFju6Ttz4PmGKjlNZ0Dv+AsFFGqBgQcaALyD0MC6/nfHJJChRX4CEp6bbVFeNmAdqYWLR
WWabICVDOzfYS08PpdFbk3kybOQJW8ioJH6RPrv1poguZmv1Z++VIIXc4+349+cH+g+AmkcPPhR+
xMbavO1ZBBrRP2GK0rDsd+O8Ob+YkplEYw3XkYKilQcShdORNaXbzCyFIJnD0qCnW0ffJcRH9c23
0xAXrUyV8pL46LHBPzHt6DHimNCXaOYIS2dlfpE1wBIf1uEqI4palGRrn9gRzt5RRzO6VXpIlkB8
nbpIYM9+9w8H/IkR4anqNoNdVbiWBgmaobwoIN7rpOJklsQP0AcgDcnhJfAE/vejCcsdbS1J7hQB
yqJXXT1AvSq77Kd0U/P+zTFTzJsk+p6YE8IVGHGgz6HD5wrzV85SPzUNv9A20D2nmEtVV6jKmuB+
rT3gJlDBmumEbfYdSEzfavdzHtrmfT58nPf1ry5hoXiHwIOrJR4hjjA0XY+canChSeF2DNkLiBiO
flVvzxv56t8wgjo4RKhREwf3w+ly2WuJCugco/6KarQ1hExL8Tp9cLXDeTtfNy7sEMDIUOzFdUl8
T2VrXOtNCjuG8ZGDuRZiZuzVhOTfCPYmdwoSW3Fj/uqHpwaFpSr0qTYgB4yBRZu22o/eRde/Q8xK
KdMmudYcWwJT+OkUAi/STFUPS6vlENyaoyjdun0UXxsky7apBzmMpmzrX1bixA+JQZOdM3j50/n5
lQ4XOrpcugIZDbFIE7VeS0o9BdyTXXeAHBfmPXXfZztkrWLHSVfyyBL3qKMNXtqZ3lYuLOVTE3q4
wTEHMl8zUJ77ZHodrXurV1x7pD56ZFEIKdSK0AVOYBEk3PW0WU0XgNbbqPmHKitWEvU11DbxmsPB
eTo0a04q6OnCkO4GqRPYRuePI9jZdL8dPiLrQU+fZu8GuPh/Wbv/zFqCA0FZN4udio/PAPcQGL60
O8fbVN5GnxRpDWlI+RygCHgw4ha0AzUsadbGLq6n9c5Y3s4PRr4djmwIh4yhaY07JAmg1JyXot6U
qAj1awepuRS42Ocx87XlMKp4AlQjE648eurq42JgZKO5hhqAhfP8LVpVHHcqKzxhf+T7kVeVdsMd
JCWXSfY4QM88V+mCSr0dYRIkTRR5SUvw9qYt62j1YIPZfrVmPgXkFOQACbJd51dKGjKODAnnS+5V
fWTwjTwjp25pP2N27ZHN2vpMpRolCRmOAaoV4poGgK0i6EqLhsJb3RgXw2ljV7djGvbu41jfALeQ
16Fb/r2XQ70HEFobFQMUDIQZzBISjzRPkSzJrlzjrrDfyr+/5aAcc2RCmLsUnJvZtCDpn1d3vXnX
js+sDtbl1hz+/hhD3QcBCSc0ytZicycbUPdwR8BMaHRX6I8ZCygNLBwz2bI/7w6yjXtiSpg2AM+o
2ziYNlp89NqbAxHsoG4WvxuuDfZiZNdxNCheDBJfPzEpTGOhWRaIejE6ZKgn423Vd613VanKx/xX
Tp9DvHb2OYdCWB+XvFsXioF5xq9l/A7du8h7YMlDke4jU+F70hGB+oynanhZRoxDw9Ql0PxD6Ri5
xxFYjLSDiOEVGRSrJYlEEBr4tCNEonwaTZL3sBOvt6YdRs3TqMJc8Z8Qpw2Thj2EOgjAR4I/VD1N
ajMCID0yAcXUP4gqcyY3AGIz8LYhPyc+5gjFu9hd0dwLtTBIypuPq10rWv2lJpAw48VuQBpFeGGe
GPaEQfN9+qtuHhz0wpzfNbL15hm5/xkQTrukN8x5rUokmMp7HZHazG/d4iFRaQHLlvvYjOBWbcZG
nNsYR9Id1urFZX4WKTxKchxwhan/RiJ4VBJ3cTLnGAmtX7T03YOQOqQ28yX3CxUXoXRVIMdNKeHS
H6IiN82tyeh0lOzt9Mrqm6ArmWJZVBaEweS4utU1B6pA3YggA9KotOKkC3I0BP73o5tA2zcoC3gA
f2nJc2o9kQVEvpNiRaQ2gOnhLVyoI4iJqzhaK5bPAF7V862mhbS+IuXHefeVncwoHf9ngrv30TCK
Nu5yq4GJZrmBpOrghRZgk8010yCVzCDJquomksVikwJri3Io8uJiQhaYNmgFEdQYkmXLnC40oTlc
LKHmXCE+MzDdnh+f1KmPzAnj6yHeAYYZmKPt1WTsU/fFJeHS7hsVlli+Vp/jEoLlNFLQD60wNMzf
nGzHkJm1FM8g6VhQ6+eNWBx8IhxjlHklWkVQ4yPN09Q8p8nBioF4fcyyf7hzmJ+GRHFCNkxDWTIE
fn3Zj+UT7vBFE4xAYDqKFgTppB0ZEpIPsUmB3wW0NXCSV62ofXRhQg9Q4QLSCO0h/Q8OFvSeiB6n
Ayqfgd0BLk58C1Wtlob6gA5dxW1aGnGOzAieZvRZZiQxzJj6vaa9MS0878nS6xmAz1hizn6Oq+3p
Vq0zJ6sijj1iK1ThtOSSZnlIUnNvJNOlPt3MVQV4mlkxv/I6RVFANocElwDOQMr/CbZ7MDOTtYLr
zfS2zgvfzvaTBtzr4fwYZf4AoBM/g5AdpCLhYNKPZO0o/KE2dmb0e1xuF1eVA5VgGJGG+TQi8guC
d38A8waMDE0AjFpo0uvIfbfcnWcHBgAT1UPm7TqVwqLMPY6tiq6+EKAiuNWuukyhw9n8fVMahuXC
LeDpIJQTcxetOa7N2sA9+llzhsBys25H0LjJAubmDqhBB90rFT4pXa9Pm2LiAgCJLqfcJqu/ly5E
qt+HYXveJeRuf2RDmDg2jaDwWmHDcA5JZ/hTawNcdVf0dysyll0U1tpGNzfnrcqORYLXN4j/0IUB
pPDpXpvJaqD+AKNRD+UVH1DhbAQ9n8agL9PTnT2ZZth0TXqt9RESi0tp7M5/gCzWc/UGTumDp4SI
LS8KjZKhwAdYuFgUZMOw6SKv8LXixawU1wzp5uaVIqSZkWrW+Sof3QH0kgyj5w14nbdpuGbVBoLX
zIc4MW5NtqoTVOoyR8aEMLnWVRHNDDU/vblbrLCfnnOqcBnp3HlcdxCAYc4ndjoeLU7coiomeAyr
QM2h+S79jmcmQK7o2EtsxfEidZVPa6LiFXNYD5AZBrSk1mNC39f2LfbW+7LSL/WK4uREa4qlQvFK
o8mRUfN0iEXMNDM2MMQSyFB+hRr/ISeJLjk0RaO1BXc1MVNYlg100xMMy8o+yKr56+QT2/eqZ1vV
RiFfrk9LwlhQvpmTjnvEoKNXp/MdLyDp/Tiivvf+D5sKDewodNg4RMX3JqTcYtI7M/IAgAe5/Q2U
7kf6BAT5GKkUYmVu/gc/jlK6wRnZThfIyemSkhILtIIRIG+mDRvwNjRfzg9ItnNB/8P1h9GWgfTa
qZVatyvQay54R7nfM/IxAwfMotvOUTyiZSuENjU0GKDRCaSAQggeumGK2wTzFmtXQ3zQzZtiujTr
+8FR1MmlZ/OxJcEXdAAphqTnK2Q0u7X1LrMeuDJSERArNUNojGjTqNnORMvG3HW/GvvtHyYUIwTK
BlmJL5LOQ0vXtff4hILV1tOsMGabHpEj/jhvR+oeR3b4K+ko5FJNK1BP1jGj9DKzL61sq3WKs1kW
l6xPE0QoKuSzAxHkFEOZx9fFQ1J33meg6Y3Jx4L6lLnc6CqtVKk3AmJjAz/koMwnuIlLF3MyIgyq
RK3LWgLH+EhAu2+mipu21B2R2KUAZgLlYAt2yiUdzMyGk+TrHkXYJn3Spk3X3NqqvKF0QPyRivHg
UiXGwGKIuzrOTHhjoR2c9oN640+vALteyxQ7TGVJ8Pu2iNIlamFpMu/BAmeVr4QLhsX55rzf/cG7
iTk9aP7+NyThYoOXMBCvkYEhMXq9jrVPnDYYq+y56ayHNh+uUr0Bf+mT2bxUaXKH/jdfS9fNRN8t
vM+Wpt2sThq4LDtYo4pNSDUJ/NA72hRDYTPHYvg2sNt23qaxrvUkbLWH81MgS0AgHQypPtzscBII
3hMzbzKNEdgYOn8rho9xDNbsoLOLpQmmX+dNyU5pEMSBBh5XK5uKZQ9ryYyJggIvyOfb2rgFBYJ/
3oB0xo4MCDOWE61ZcgYDzCnCjFwtfVgwsh3/Jft4PBDhNHPNeiydAXbs9Ftarr5t3Bv5j/Njke7q
o7HwsR6tPlr/AdPkNpah9LP8bW7iIDcS9MY/UFUJWzpvaGa0oKpBIYItnJtTPOIFuMBW24DG8m3u
fB0yJaqSpNTTjqwIQR7iGROS3ojACbaOk236yAcKa9DvaLS16NP56ZOG+yNj/O9H06fHxUQMDnJL
9esIoO8OuPOtZzwlcdC1e5YqrlKKGRQf0ZWrARS9/Dko34Z6NzeAYT3FKk5v6TGJ+xoH7f2hxTkd
lNHUEIGqVzyaNbpbDVAQO/111LuH83Mn3adHZoSQYKeoQ0TgFAsSqF+nEOE2X88bkD5iQSP/30CE
+M4IKXMLVA7Ban5Yg+6zdj95L5b1YLLXBIglqE/RWhXrpTvqyKgQ6+dkhKZ9DqN2g9iOvBDuh2Ge
Jj4uxyFxf0GJaptUD4ODG6r3PqdJoA2vtV49jWiVZlkN0ufp+fxESN3m6JOEgKUNemw3MT5pzCY8
yx6bBj0RD622O29GtqDomAP+jLMfgFni1G/Kpi/HuneQCzHDFMxG5boq7iCygRxZsIUF9eLcacuU
wsL4Ouvh7N4b7hsI1c6PQ2VFWMEow2QR5iImFr9nEETEud/P33rv47wZ2TZDbczmTR1o7hUTy85U
d9nMMJgS+Q2UYmxru0KC4LwRPufizePIiJhUpmajJ2YLIwwtO2X86LHQy+5BBNVll12dhc2o4iyW
xd9ji8K21s3YQ+86LDoMnMXBYGIHmP5SXU2/8kpV0lLMoSs4BPWG0VwmGNPqp3wI5/GZKEKuIfUG
j8O7UNAAjlPwhr7XrHYZkBOy2+7JRfPlfl7MrcvWN7B35n4+0Wk3d+0SpmD4uqBO8TbVDOm/bOOl
P8EtcWWX05bMa68AhMniDNeQgJYE18pwhXn2zMFKdA6Ap6OGXEcKRogIiarvmeP3KllT2TQf2xKm
uQWKUCsh2xc0bPJR8w/W9qelQknJJvrYiDDROLZjunCYfbUAlhAbYV2MN6UGHuF/KoEjG22iEIbH
NcgPTiMVriY06eIZB4MR2mAqTqrv57eddHGODPCxHt8LMhp7bgkDsYFGQMDOyZD60fhSWxujUgkr
yuIuCEpcqB+A442ING8DtRY9nS1esPzWTD/ZtD0/GNnqH/++MBiWDJYbRwSvlzUJYtKFifvUz6qe
EdmUHVvhfz+asgpFmKhE+19QZ4fR3kU6WkLHoKB4DT3+w3hA54GmA5xVSNufWiqmsoYsM86pxcoC
1m3JEG1NVxE3pIvyaeTP3eR4OHY0mp0OIxEaxqi7S0ZVX6Zsv7jAnBITrgz8vzCMCkpK9ZzhmCJs
v0IdrvKr+SH7F7TIkRUqJDQq10bG08Q4zHhbGh8zqF3Or4aEVxePHC5BR/E+BKpcGMcw2IgvCyw4
qCxU1gHvUGe4TecdaLBodGjaV+zQvN81MfRysF/xEjr/BfKJ/O8DvhD7alrWAkLN019J0FI/cp7r
7m0eD+fNSLfR5zhFCpRYTyEg12GchpH4FGdD8eipri7STeRxGnbO5QkBllPXjhbSgfoEj/kK3Dzt
o50e9OpQd5tMhVKSnfJgX//PkBgTzHqJswSpE2SczOl6mp4XbW/1b225t1SVEulWOrIlvOimOquK
xYWtDKWYFSQTTao4SxWjEZemNmerWyimzSwTv8tRvriiwxXrQyv/VjiKOr/MGEQXIbeCXCeyQsI5
t8aeVQw8Msx5vU1NMxhc+zCs7b4zPFA6zH7fNopCsnSPcbVVAEB4S5bYykj6KE2jAvekOg0iovso
jxCSghLqNmIHm/pp9BsXNz9jN7l55eZhr1LLkL7Fjr+AL/JRPNRoOxrpiC+I6xtzDtc4tKdtU1wn
8XXLdnH2EOFtcn7DyW0i0cCz59AKEDNBQKH0fQqNlqBEM8JkoWxzlzZ3WnuZOB2YCNHNXuc+urYV
ZvkCinfuP+yhAD9wmgjhJCsorcrKgVmvItqvJl875IAhizDMWnmoOg4mBf5ux9BUFbhZRnA7Nqf1
Q6erji9DoXMcpn8ByoBxD+kwkNCgrUUIsgw5ispbeQeXXvtV/8boR6NkeZRt1CMj4pk3I+9tTR4a
nWg3QDhVRxVLMbey+MYLIuDmR5+TJz4x7RwEO3GflniaJX4d/xzAtJJ7v6rmTtlwIQvXR6bEXIth
LXRK07gM5rgIoY1ylc5JaM6TIgetMiNc44dsrfPWhJmofejIa9ESbEYVgY7shDsei3B/N6t16cso
KQNL29DkwqG3uFRlk2JxpMv/uTgiXKVYVnfUdAwFrxHfZcR3VWBJ1TiEIBLpRqlXBizY+f1UIv8F
G5bnJ/9ShvVA+Qdyah4xxStJTvWaNS1Yk7W4fclc7641NEjyzpfoaN11Zr8/HzGkE/dpTryA5GWa
2WsErx7tYTcb8/2KE+G8CambcaYErsYGFiXBzRwjsse4hImu+UnQgponmyl+/2sbLpc1hO4BcJN4
j5yG+MHpYptpTQkdpCWy/CXS9Ts0WmRuaFVVkW7OW5M0GANbZnNdbST4OKPnqTmo/kZktECjZZWZ
n2mIpfZVhML84KL0GzRr7tMh2RvFHWn7LURMFKeL5Bg/MS/sKX00M0g3t5hRa6shtQwqtjH0ANol
+q2uKS4osqPsxBo/c46Ozw79Q3mewhohDz2eYmu/AS+n7yYvA8E5g+TEVdT/w4Y+MSpsN3sBxW5v
YoaT5raJJ9y9VFdvk8+ScFaemOB+ezSumNC61AqMS9PuI3vb0Q1J4tDSr+3oLdc2aaX57S9Satss
2STpa5INHBKJF2/gAg+XXk7OTz1+X9gTHSOVg/GnzZdvc2yowPzRChXJGdD6VjJQI5aArL2UIBgY
v9vrdmrormyfrDWE8wEcrOqGk2xUvDWANwRjOxKDYlpHX6yIGVylNpr9jLw49XXWb8/vHMkh+qcp
H1BgpD9csU+90HQyExekD51Jdu780yy2S9wFc7WbVeKMkoB9YkrwIAY4E3VqmEqMsNCAAN171W5R
kUtK4ueJFcGJ0Jvee6yDFZrvZvO2Azf8+RmTLgru6v+bMT7MIy+FzFttNikMZCYYsp/TcZukCpix
DIQBDCEq3gCbml/7PpKkBRXziF4DN9U3aJ6B7tqmzH/kUZgaVwQ9Qfm2SCGMpqtSxLLYcmJZiNsa
KcClRniXA7uHgmtdhnr2A4kEMEGnTQhuWeVTWGoSvWlgekQ1GIkY4YpseFlUkBFJ1X7wC5DOomt3
ALFk7/fL4GflgGZF3CLCv15FoJ4/jYrj1Gm25Bw3Wa13tXOnGx/O/PO8iT999kLMOLYh5tu7sbcn
Q4cN0kxP9sAusmjxMwDsO7R05T0Je/LRFm+O8Yh7OHOuyjnZGBTlXerrOboO7eSQjs52KSEJ4Dyb
kQ6ds58pWm+BW/FHu7qbJ/s2Q7f4+e+W7NOTzxbP0nRMDLvDZ494BZr1djJevDTUKkVIlZyZOKsB
X9RxB0FGXdiosZVETbcAjrs4q/WSel75LYZ3gJnNIskldgUuD33ltDUmIwEj8flBfg0T4MUH/Swu
KGCG/0IaNRWsRMN4CmBA8Vjrl1WhGN3XKPH/vPvchI1WNGF05dikbZTh9zvUWjwWB5mebz397fwo
JGASmAFWCqkypNph6zQY8YqmDQE8cC+kDy0oPvOtTnYzVMriGMDcW3sN2ei73lUfsCfb8vsggFZt
s11VEUs2XOjUAjMOTSwwTwg+0yeNkS0mhsvq33XuXPWLtlsGUwFO+9O6d7qjQE0MjWkwMQB9hBLM
6XBXXR+0Rkd0mhxnTXwN6JIPIymdy6U2x9zXix6Qwp6tUMmpSQdVlQItgGtptCQ00rS+M/CsvkWh
vkvRVul1TkimyNxMXTvOUE8fysrXIA1Z+z3Lk6fIHbqnaa0xg0TP6d6MMtVhxZfny3gAcgMfA3Ix
rhj62FAWjpW1KFlZMZ4vDeRPC68Ap7pGqc/M8mppC9znCnSaZdo/YFcwm7grg00VEFNgxk5nUzNm
DwIR2IF18RE7l1G6G6NXu9yd91GpaxxZEVwDChdjZvMOE9o95HlotCC5MJ7P2/h6iwGgCl1slgMV
UQ7ZPh3J0AFq35CRg3GbO3OwrxOP7JxoxfFR+1SLFIeHLHjw9lIoWkOZmYplwI4RLTYGDKkFptlr
Td9Mvp8fkNQCUlW4AXAhiC/hI6rBNJrw48l1tp4VgUNC0fgjnbIjC8I1ZmGolDY5LMz1/QgC6elR
zy69vPM9lZDw10CPxfE4sQl4sQ38R1icaISapAkgbrbeAAKps32UbKrJtykkHTfn503CRXhi7AsW
vI3ituKw7JaFpXk9LbuSbWi+MeK9Y21nEtbdbZmGdbSnRKWeK/P0o4F6/H1zdDOE9gigAnygOrtq
kQr39rFK1U0WMI5NCE+/JvGiyFhhYijCYT6ANQAhHjoAmbfVaNCpBMEluWI+nThZ8JjH6onv6rnK
c6sCOCeIm23X3+nrm5ntaXe7JNB9+E3JobC+NdqEkj6k3vTvna3IiMn2AaITjlDA93A75FN+NKUR
c+JsIBhvCZoT9O74o6kIT1ILLoc3mSDFAZj11IK+Nk1uOhx5RDrfKK/1VMXJJUlOIFRgFkHIxfnT
xQ3QMk1n0HHBqWWjnnRZLg+Gt9fy67jf1E4Ye7nPOiAk8E+R6pftvCPD4mbI3THuxxGGgUr3tJ1B
fmT9jbE8d82F8fcAxZNBihp12YK93/BBNnG97ZbvzWpeaEkant/fqhGJW4xVhbNw1HYCAjVnvS2q
S9x/I+eH3u+BH1NYk23o4/kTdtsAvEeX63xMKNq737r+Ipvezw9IFobRKqbzPmwXEDshODaNDTrd
Hp0/NLJQ62zT3+loav5UQy0lmeN1A7oYFeuIbBKRJ+OM7cD0USq4/KwlJPU4gqPMH/sevOWBpj/X
hr94F5OKFEkyhQbnaf/T+omGY2F8oEo0as2Brd5DVsy0nKemd9Zt4YLa8PxMSkKjAX4BpLa5mCBa
mE83cqxDlncCn0GQQu/SWNKbuL4DYvpGM5qLhtwkOtlSG9fB81YlVLy4OH2a/VIamAdcEWzEj3T2
9mitgviKG8bpC1nMvaY5F13z1MbJ5Zh0Ic5xEDlYXrBA6yJbISflPltZsrcGK7AMxeuTSFYZHwa3
Qo8/bhAiEqSNs7F2KzgvrdHZoA1xfpHYtW4GhZdmL3hNru/UK7xDSoZpn1lLHrZDP01+Y/aQee3X
yGdrnrxWbaPfVZGZRaE+9Xaxj7p8AIPyNPcX1UxmaIsuDgldM2l+DdkYT6GplfOvAuzNv5MITMSd
NS+zP6WO+cMdW/tQTUt+ucR0mAOc1evD4LUGnELP36OOpQe0uXRbANS68kqrBu8618daUXT9+sDF
kqEpDTgJPJkgjHbqKUXWG1bSoMZvdBd4Kmjk11JfF5Gqq+qPNoBwu0enOOprvNkJjdTCzRcP37Fn
iYXa39hWepAkyXiNOZ0+0kHr9ro1gKzCyZv5B62s4aaaJ5Qw9DFvNvmcdxeTO7cPRV4js9uD0O+5
Ta38jhXa8KPxtFUxJTJnAS+QDaQ85wQWnSUedAuyIahDu4uW7jRnNTcO8w5N07YHQpAFWiiN/KW2
xr8/4CGOBTwqPx8hyyusBR6vyOb/qY9296Ap9F1nc36Dyhb72IAQw3sr7qkGRw9AcIK0Sa01fpTq
Qfb3CSU0/uKyzkkX8T9iINfYyIaUl6OowzbDkN9UZPCHsVUc6ZLrCggaEOXwWuQEDsJLpypHlk35
hDw0ncJUw6adg/MTJjmR8CAERSA62ixITQmnw5RADm9sMRBzCVpQiEPTejBBhDn6rUEUtiSLgyq0
7QDqwxVtxCrhqFtNMUaoRCe1P1bf2vm2rzeZSjRLMmewgswEJo0r9Ag+ltteatKFW6neHXqdqQoX
qt8XnlLJMq5jwavDdK58XdvEc6WYJ5UFYdUz/f9IO68duZFlaz8RAXpzy7LtndRq6YaQNCN67/n0
50v9/xlVsYkiWmf2bMyFAEVlMjIyMmLFWpHZpCoryNT4yuyiY14cL3/15S/xZ49EgDhJtMsiSMpp
ZA1l5u8dDUKY4YtJCfbjA12It9iU3YSYseC6ObdjdEoRdCl2UuVpMgbXt7832r0TBSs7tpB3nNkR
O3qyHhSl6hEIV8rA5OPY3dX9F6n9ennLFqr052uZnZTY9NR66LAx+c+RBzA83WVW5Pr9sZnu1Oop
zK5k5/v4FxHtbGkzdzOhEZVCW7izjqxnvWlLeVPkN9rap1rbwrnTBfnYOC3L8+wXo3io/MHV4u3l
PVyzMXO7MZ+8VG2wUfnPk33M+w1I5rUUbfH0UCxkWpFHLFw7577Q2mro6zUbVjpg0I2tA+nY6IrK
miV/HuEWCF+r5KX2UNsEodsmn5g6vbzMhR4HriJyblTgKejMOcnyugQyneP2bbnXrKcu3QNd2A/l
xksdVwb6Jw+3yceJZQ0kNUX2zYGj1D7LiC0znsZKsUhN0yOjfPCt2PW26naX17aQOpxamQMWKie1
oeDCilG9ZcVWn+7srnDjmgiy99K3y8aW/EUg78XYmKCwnfnkVChxbsugipJqW1VID1nUSp//wgYk
DAo3ky5e7efu0pPlOKWDu4TZr8y/bSBaWbvFF5ehceEhXEl2Pofr5n0V9eGAOwi4QiDQf5Tr18j+
l9ze+WNkjtYd7MCKpgkjTfHJo3ce/k3Byzi1MN8pUpQxSjm9Ulm4dCbN9tpb43teSkeAFgBshkFe
tGrOv0Y6WpzpHvhNo9zKw7btvnbWXouvxv71Lz67ziOcUhCQst9KYCc3BpS2KZy0fHZTPk7e1q+u
PPXzZRNLN4bgEgF1+Vvze34i27zp5GYCeaMkXwvpmvfPNu92o/nsWXvbOcTqL0ve59ZKqXfhbscq
KlXsooIG/GwLjaD1TFq6BHIEJVTUskPvWPIQy9eAKeJ7zx48GGIiHN41mmvzk6MkbVKraQyYwGx3
uVa6ns00GzMwA/AvZQcsA0StBGqqR1d7in9c3t0Ffz+zPkvzujiWJRucBrjWwc3se6VcWd/iPjJg
wywHbRNz3uRKrK5uqJqzPAJ2LP0ahmcpuAvWLouF4ICBP2Zm62gCrQkrBzOaf4vIYhccDW//F1t1
YmKWhU2qZJd+nIJnhKq3r8EA+58uW1hbhPhYJ6dJquA51sReUYJwc+dX0KFaVqz0A5eq/Qzu8ODi
yUWZeP5shakqliAXA4uB7loR8rQLGBvQ3Cy758GNPdi34T0u8s9D+9lbQ30tVJzOrAt/OVkjyrld
JMk4XNpFh9qxXuSuvBF0Wb5mgshiHnxIccT6cHlrFyLimdnZHRgmkc9jikVP2nPt3SbG3aB81apv
2tqE5ftvyDvQgkNFRxic3tosf0jrHnpA2YpopsqBG7flfWpKbiIHK/Hp/T6K5gKUeogV8AZ89yZo
2rLJRjOme1e7entXDC99OW567UpGvwJR34/jbAXSBFsoB3MK5gX5oUjNpCiseEMnWVI+x8GzVH+9
/JGW9u7ExLz0brRm5ng5JgpgnJX+prXmth63l428j3i/ETNcVjbXMJIf5w44QvPd9wOS1KXV78yo
3vZrOcT7kIcFm5FC3s70OeelslSXzEwOkS+3OreQrgx112nQcHWvlxeyYAb5dVE2YSxAOPf5QvCy
tHNa4ANp+9lwbrQBCfhPrbLyJlyyAuYdbjsaWdQ3xDc7Oa+GNJpK7PlYSTyGR0rvOZHb+36S6itF
9qTj5TW9P6Y2L44/1sSvObEWW0Y0SRqa7FlYxq5efB+y5JPqf7Un9Tg2vy4bW3A3WFwhUuAcwbqt
zQJ6FBWBV5a4s5P70Ch8H4BOmcXLZSML7maLT8SQKahe6KLOVwQYucktwVI2gLswXFIZ64mb0v7n
spmFcPCbZ9sWItvAEmdhZwycVCkFHszy9vH0FsADFIWMfm1zZQ/4l0LR2tAkTTh++nnmYuPlVLwA
lqjQlc8y2WCSUifw4ZLVCrueXFn3RgZFZO8RcCRfzwp4crsBU/wby+7ardMHvVsqNlk1b2TmDiSq
M/VG76Ueuump7q/6XtJfU68mFQnlrjhGhRZP204jmsqp2QSHtk/QGuiIrLd11be3VJCr+1IZ/fam
sEL90ZxMzts0Tnu1GYMbU03lb+qY2zdDaNdXLe4VMjyWEpj1SVdoHsaxBMWQ75i/Ujkf9pNujz9C
aTSe8tpLXwI6WV+K2G5vdCce9gY2ngob1EeRZWqwTQenu9YT03zrygB2p3gMFHdo+2bcKr6U3ech
gOZJTmp/M1Zy910wetZ7CNDyq9acCNtVb6WPfVY10w1d1t57dECWPjDqYnebHqrExh2yIL+yjGB8
Ldoq2FthBxNorsAPQEHTPAShhlaAZ0N3vvXbkQGgSQ2kh0TN5Le4nLynvKlD+ieWUV6lnRRtEXxD
OafTs3pD3SrIbrIizq/5jJq/05x4/Fct1TyFNS1OP0FXVPDOhjB8n9V1+KtuykTdS1aV8Sa2rDbm
Xe63b6reN1/zyUdTpgvs6AdiDdqu8lsdaY0s0W71oKb81pie5F52+fdvaGpismDKs4BJAPg4P1kh
F1UglXAlq+m00eF+UKXmMEXyIYSa2evSfyNprXG1dJgpSQitawdCtnlRxPB8S89STpkW703AR+3w
cYgdizqxMAvqRZZYeSPYUn2kY6VkdPvs6vK2ra1BbOtJiG1GpdXH35EC/6rD+0F9umxgIcGEokjj
tkDvihbFPBY14FXzrBkpbuSq9M3qLOtrFvh9tSntjPKoAwHmPvUcn1OYmt3kNoEXqtsmVtN/Kl+L
+H5hfVOEfVduL/+ypaVDNkp+Br0dpfpZwE98b+h9HWBE336WlM41g5VGw8Jlycr/GBA/4GRv7aqJ
c/U3sVGvvsYqNI4gMIyxuM7UFUtrS5k5vxHaaWQJacWKdgboi2JVM2rpdrR4k/LwhsKbLsD5WkIn
JD4LbAKRaqtarw4ch4Gx8kUWjdBYJJ/EFv3ucyO6lYRFj776RrKfunqftFtDWzGx9E3gYf3PxOxl
6ABZNb2ILl09fIsNcxu1QLKzng7mGrvl2mJm7iXnbV70Eoupx6NSXddk5GsohIX8yKaiQ4YE7gGE
z2y/wm5UO+KeQCFke1gH9+nBfAkgVta9j1O5QodwYmq2b0Mup/EoUaL0ivCI2GmW+Huj2TbyXRB8
POs7MzXbuEGx/C72GG3NB2/bmOEWhtUkf9VlmNwlc3M5CCxdG7BoQmqMUA1o9pmx0s+7tnbYwr7Y
hHXoFgEaeUdkqFwDveRozSkW3e/E3Cwk1Eqsj5mEuTH13LDbjvIvr3O75PXyqpZ8jzyTAouqq+87
qbCctUZiABkJED8AkGAD2lCmNW6mFStzzdgx82UzHElmI9im7ODR1J/NNebkpQ07Wcl80C6dqqmM
f0ufFoZ56LW4ouyv3E1Q4tEs8qKXyxu3Zm7m5uGIvHmdsHGa9jOxfjJntymYHAqiL5ftLHQzYO4j
Z6BnT38YCP95qKs4TpXXMiLfce+mxsYxnlv1RRmpfITbIN8343rjcMnXBWQDnDsKdjChntt0AjjW
/RwwhZZnYqJPu8nb9qXti3SnVPcdPRzJWQFFLEUoBxZ+lig7Fk3qc5Pkj71m9XANSL3e7iTt0Yhb
D7aGTL4q7PINHo61VtWixd9cAPCCCUHrc4tm2+h1GRN28zGxaLcpqA3Hfah8U2NPCjalXnrJIR3a
dKWQtnAFA5rSTMumGALn8OzJxSfOYrOnrZIFxlXe3lleebjsMwvH7f+RMJogs+hIzVYmJeig6y2V
bzmO050xwStpVvUAFsP69y8s8Q5mFsERo6CztUyFY1IIJkpFOQUR9am1DoVa7i4bWdowJs8FZwwz
Ke9K6spkB1VcCWI3c3QHxrC0NeWRBVdwTi3MnM+akIKRtZGsiJ589BjJe0U7pultPv5Fni6QvfRH
gUZAaiU+3UmmF2dDNtqjwFQqDJG2zqYIfl7erYXARP+RVhSgdeBFcxRx3EdWoRUaBCHKtdpfZ/pu
tH/lxtozfmHgSrRXwd7AGm/xv9mnN5K0HUORUjRRmO+d1u+OWedUk2tlhulvLSew70I5De59J2jz
bZWn5X3fJ8lLOGnhdZKqaX7wGO+O3LJs9Z1qesmLKJXfqtEAca+KMjsocgMKzrrva8+NcqavdmYY
jiqFg9B4SRzoYzY0QcyrqK7LimePImUrWaBYxXmtgvWBh4YjmaK3Pe8le2PsexUNAl5uhrwb+8zb
6HUtXfWNMFg2405Ve/1gjG1/qLrS3lz+mO9PMuaZWYHZmCbpOxlRlEL7MC5oK0JXUu4bK/bf7BHA
SOZVHxddx5RAcwLeAYA+D4eDEylRFtFfTNpudC0lC6+CwrRdxnXW+EGWVsWXE2xfjqbyIj4/BJRn
pLxPGLUNxqK+yW2zeFKjxv5hFxolnMs7+P44iCkpgqphA7+FIP/cFrmNY9YdE6RF8VBqtJLQNe7G
g15IK59q0ZAFmgu9P1NT50QfvmqWVhZ3tJkBN46hwns1vEeNZ1fr5fPlNb0PiKzpj6n5LJFX6Lk8
NZgaTTj+6uxhbIuvl00sfiK4W2hk2przLrCXesqZKzDRd/429bTHGA2+IB5XbqqFNz9LAZJNnw/c
LKs6/zxt6FDFS0b6K/2+nZ7D5EaKXn31ymDEO0Q6s7yZ0EiP7osEOOany2tc2kZYDISyNlcLRdZz
27IkWV0YGzSIkWpO22yThvvLFpZ20RbAb1IowIrv6j6tkXsmsXcTFq9ovU3q09+cJRHlbYiNBBnh
vJ8z+nFeTRXjm318lFOEC6ZjSBZ1eR0LO0UaSAOHr6RzpWjnO2UbeRkWtgL9x6hs2njH/MiKhYXT
A0aeaoFAGMj8e24hLRkbDLwg22TZnRfch+Wd5fzq1ZUH48I6xIQXIgFMADLDOQsGiGRmTZzF2aZH
4FF/M9dUbxa+N4ETgWlud5oe8xia1W0zMsOTbQqYdft4q2YPWruiuLhwI5mAC/gUohqF757vlJp4
ukmJK9uUykFJP/X2Ibe+6OaVbDx7BoopDPVe/viLiwKlIQQCALmr4rFwkrIoMUh1v8dgF90axmtg
fY0ZKPu/2Zgtaoxlv81tbEzZg9c+ULKOwpfLJha//Z9lzAUCqmGqgXZjQp/GvaIkx5EpgY+bYCSC
E8L/meWaBRSr17MSFolsIzG8GpoWNfr4L1ZxamIWL+vQCijvYCKZKtdh3LlbeZ28f/qRYlMKwMcc
0rp5yDKNDuqusso2Zh66evYpeqOxSolja9KpGX5c3rAlXyZZhSRMQMBQEzt3LVzOSdqqyRDAehg7
5JOZppbpqZnwDx5GzzzIa7JlS87MApEaYkYAivpZJGujIHeKvCPOmCHruU6j7+0aEe9SLDu1ITzx
5MBUWiXxKsOGlLnhr67+IvvbKFhxhIWts6h+Cv1zqlH088+NBL3qDZXUc2kZN5IZuWnwYjIHGTiu
Yt6gGVVOK3FHeNYsEwbSSSYANxMtanV2RPtaRWByHPlWzssk3ejoB5gbrQF0Ma6RjS18JOY1eCI7
OtfBOzEeW+8ycnE521TtCIU4r0v9UzmsNWXeWRGkASazsoJLkatzdpRkmakccjSgh03MDNO2UDLX
Cg+XPXzNyCx4loXiNN6AEcMD4A2/mJb9hdia4CUQDLQ4NPCReY4rK/1gDgPEBJFKrV3b9n6xubyM
dy792wI26NmK0e/Zxdm0RcGoHC3voXS2Wbm1nWclcTbySjxY2C0SDEa9kekWdX3x5ycnx8urgjS6
oBJeNsiwMsk0fvE/nJQxiI/MLxUSvjrp32wtUp0HRiUUrLJAe9LabmtkyO/5K3F0aSmnVtTzpYxJ
77WRJ6yAnzRl+aCE7YNmreGTFs1o7BdPfp1X4uxUdgNvRnNiEK9LjNtm0O4swCNq2n7cjVFFJkMT
yCExgTdbzSSpZmWIFgX1bgugWam5NJAuO9m7q4cPAy8NOQ0lK4X86dyImpcZD04TUKhh7Hsn3DGX
eeh9sDxJ9DxI/TYI1ih43kXRmclZDIjsorSGhmZFGurMVO/C4rvvNduYSTs92evVAaary4sUf+NZ
GCUv4H0tSn+gOmCCOF+kNeVmYTQ0am27Jme34KgpdvA2HMzJfu689HjZ3HsUrLAn+ggKbMUUnmbe
HniQLLdCmaunzNgmu8KkbX/Io01ufY7jV0V5CoI3x7++bHZplYxC6qgIkUKAGDxfJTlyH6YVRWut
uvYD+jOiZXxTD46bdyv8TQuhieITjUYaGExSOXOvyeJkKnNMmap8lWrebZvE0BiVv1qnebq8qiVT
okkig87iypg/VvUsr3ujw1sMs5PdWinaOzsYm9uiLiW38ce/iFQMTTrUnug4icrM+S72ql0rnqCA
rlRzR78VOmuqZR8GfeMh4KQFNp6U9d0L0gG+gfdQ4oJV39rGlm+5U5I9hUrC5GmW78cse7u8j0ve
AUZarE3c7vNnUmlVXVIJAQa7M/5NxuGgosI8+VXtRna8r801FrE1e7NcqR5qsFQB9oo0/CUHDaKk
w/VABb6Wyiez+nD68ntD/yxvdsTHLLfKJGZD7QymXekTMr37fI2FcSHwWwCXSfbpmpAnzxLZLB8d
OPBYwxCrV6X21HTGDsTdx+/9MyuznfPTtoojUd8fAnUvV95b25R32vTTD6uV/s/SeqgFCrggyQyl
wXNf16YxiqZoJBJ3z0nvMEomucFa8F24YSjOUXbnHwq686tfZ/K68mAdgiBK2QbyFzn84tWRm3n1
Uxki6boSLxbNWTg5UDeQ+nO9wnEIQBeI2ed6Kq6t+DbR/qn6cmf+W9AX79aoX8S3mN8s8BqQBJDY
sIuzmAsrfSvXHRlH7Dg/pQRCxyxcAQ8vBUDSM43HE2kaPFjnH4lDhHZ7TaylSnQlt9m27cdvvESY
qjJW7sklfyB/snikiYr0/GkYKsDzMotGSWQdwRKChD7WarJSdnhPucJRPbUyuzxMPUwzR2iwNYme
/iNNhnntDVr1CMPV+FmRJovJcbM40FRJqE1a9U1UUA1xsypyHlSn717MdKf2a4T173u+s581OwxO
OBpeYLJ4Cf6epD8w4WFOG98I0NXa5qW20YNDvXYPLHkrTSOuGti+dPV3JnGSfCtQ7loTdISbomqu
QlO7msL21kuG48hR9Kr2Otarj2d8ok/1n8lZktzl5uhlPibh5XAb3XQH+2fjbQFc7egkZuHKeVw6
IQK1S5FehylgPpvTJsWUJYIjQHG8Rw1G8qH8fPlmWzwgjD2jTyrernOQiOobmTNWwgI45PC6k1Ml
OgyaUgZuVBje9yboir/ZQ8pN0H7w8qPSfH4mu3HsdF+gh5osPLSW/JbJxXVeUHKw1LtmhEwwXVOl
WVylqHPCxwVz5jzSBOU0GBFTERuLpoA+ybAmZjd67jB/YaxUHRbzVz6WCGoYfIe9U60oRiSVu9tr
EkZie1fnzrP8fRT/HCxX0u5L78VS97q1EhoW4w/HgIOgC8zmbFsD+tpTrIs2am25SMc8gtHbe4jJ
XHaYpdSEeuH/mpkjY2p79NVWHDq58nd+8yrRLCjzfTBOaByvhNSlz0b5lu9F2QjmltmSfENSUPcU
id4AlKj27H+csrc2UjME0NHEh8srWwxiDMLpPHJoG/D2OHdM3+lsmnx8LbPV7sPqObctBKnz/pAY
/l6dkq/DZCBb8RCZazMuiws9sTwLK16Dok1t4DNhkr718pcp1p4KirMbGlr7y6tcchNqiTQ8SJyp
j83SMKvsMs+PMBWXRuwWhv7LadJrGmtrgltLsYuWKSHFogavzNkLw0ZDGXBgYpK2+9e8dAJXW6Xz
Xdw3CCJ4RHHl8u3Ov1jUDmmfNdjILADECKLnEQh6XYWuceV9uOgcvPUp8RCxxBTouSlocsapn+g2
m01jK9eNo/nJHclmMbg6UgZA1Luotl2zV+N7vTGCZzVQ2xsbMPvH6zRUGqHK41XOkPP8UBhh0dqO
xA+Jq+Yz+TRjbWq0zWCRXYnTi0sGTiUqaKLpOO8ORIYSJHZJ1CQNvtbsyHdj5Ja9Ovjmdf0/k6O+
Bqm2UfPsUeE5dNlN339ZHq2EavabQtE7yhlD642+INfZ0H3b9SYU8fnWh+Myy54vG3ofzzAEXo2u
p3hNzjNEreuNVnPoT3j1bWZ+G1LfTbIjD3I6Iytren/0zk2JNZ/kK9B7FdqgY0oZUdVzdk5Osrh2
oa8ZmWVinWHUpSJaOiiZ+PUPR+rc+MMSAaCM6X1wzVAVYlZuFkOY9qjkwaeUHzN3YybdMbWSvSat
lYIWlgLeiBSBmSwC1rxxOCoklYVCVT2rre905Q+WR0D2C3/lmlmxM2diRqQ3R5x1wtfS0Q0KaV9L
w84z1nDGi2ZgexK3M3nIHAIuOd0o1aXJro1et5Ht3HYdM4fnq/U+HqwUuixMWVNCgkRg/o7zy4pI
lUD2H5qFm9o729rE0Z2dh1u7+mYWwd5mJmj68JyKCEogMKi9KKDe7JnrmWEdRF6IVTtJPsEN9aoW
pD2yhEIbM0AGw26p7+wuH9+FOCFGzkzBQgm90txHOs2PknYKc0Z/5H2n/UjG/jCRkY9oBl229L7y
iiP+sTT3Ei/M/XoYsNTYnxlsISfZSZ6xm4ZvhkqutyvXevNrBmfpSNLkHlAuDAZ16Vo9GeN91DPj
9iW07F0tvVlrgPHFvYTzjPk8gQGZ3yytpbfGUMf5RgG2OAZPgzpuZc/trJUU+f27jZ38zw6thPM4
WOWFXHgmC4sUjcr1F92ZNl60kYy31PliS2uSNu8TEYUlQSqEU7IubbaP1hT0gV8RRkrzRh0LV4P9
+rJrLJxsKKQEhS1dAJFWnS9oKBMKDcz0bgpbld1R7qNd3EDdgm7TGi/60mKoHZtAjsU5m78I6agl
UqJatNP9wjWMx9WU6ncCf16VQVhPzD0TQUAQzhOdtgKDW3mc4sGoM7fwjBsrNZq9NEYPgSw9pLVu
XHtqf6tI0rVtV1eSmn8uy+muUH0fHnhOYR080kPSSZu76xwJHE8iI/NlrVs5ke+pU7muAX2L/j95
Cntyvu991QFhioOc2SBzXyjpUQ4EYby8LTr00QYg0ZG3kYef/mRsI8UXTHsr5caFLw+5ABPW1Moo
mM3bBnXh0YEcJYEHuPY7y/WrZ4itDh92L4wwNItUDgCa+blMk7RMi9EnEJCHebV8MKHeX9XOW0j3
aHvwOOZpZwGbmSfTbVRmihZjJh/iXdZ+tkaBjW2G41QKOp12OyI8pRTIHhr1Wq65uI88K4V1cor5
iCNpYKmFBrb1CE6sodkMhXKTBGuQgIXTIxDm/5kREfA0A8sqWJhazIQ5/Z3EvG+CNeH1hagtWoI6
iEpyV/hOzk3YJXJCqURwM6tn3bvvsjeIdZrh2a7fdP3Yeiu5y0K5ARGlE3si2J4sqRkb2xvDKN9M
5Tav7uPRDSl+K9t+utalb47mNv1nqTt+3CMp4ms8Q4BYkc6cG2UWN08LgHz0J+SHUcuvB994CKW3
j1uhd8Xwl4zvq/OqDRSTgC0TVByNZNxVzXhVVvUWmO/KdbTkFBqaokCtwNi9K0P3kR2U5EM4BSMq
Wv0vuf/H16ETIFQVfBCduFm6rEYMBHRmjXPLnxTjWkNTIFlZw9L5AWInRr2ACOF85x/EYyI7p3GK
1yEHklWmIBlxV++GJd+mZw9SEPApt93sJvVNO3eoh7BT5k3LqAkkJkr/FAfbzPu36rdpvpLHCjea
XUXgQ8TsGuwP1MzFqk98O+mqinl0hpw1ODmtdnDV/qnJH0M7dJModMs17ayFXWTgUDRlZSBrJNDn
9qSxM0peNvkmzsS0rv2z87lcNHUNPLjgcaJvCWpEXOTU6s7tZJpSeEEoi1Sykq6nXoVmuTPWqDqX
rNCEpQbJ/nFFznbPjkt2LxlzREZuBgSl10Y0F7yBAWCeGNDlAh+fl8vU1oJtLeDvl6pdIVNKjemG
flLqW3j7Vf8wrqHUFu2JJiX5KUwO84Yb+BSjb2R2zcqH69YZDlTiXdP5pVk/yFlg57MO9I0/On5M
hDMR9oOJzZG532eb2HdZ2cekOFxMzdHye2TG1xidfv8dczdnWYpgjqJ4O08i9FYLcqhu841P8QFi
iCS8CuW7howYbczuszq69vSIsI8ffk/aQzc9BGvxfMlVTn+Beu6QsTF0Q5np+Ub1JukaxS/1QS+N
nx8Og4JS+b9lzmJUpcUKG8kyo1jeSfwXCaQrC8Kxy2YWXjG/W3CA8wGtMIB1vpbRkUfItsXhIo1o
CnujDOiKhA9lvsaguBQuRLPv/1v6nVCdhCejmsIwSJV8k2jTMdXhI3Gi3dSbzx9fELNqtJ3omFDn
nO1bEitl1FL/2vjUni3H/zFU4Z1Mxgtb0lo2sbB5NEqhVRF88/j9bPPANqaJ5mNLjYqbtvUfp9E8
WFWKHIe9j+PmKGuPCvDapFShMr9XlRfTrG792nBL7UcVxytLX8puTn/PfIubkmd33fJ7JsP7knfK
Tq+Ua6PIrqM4eKypbCTgIC3yVbpNASQiKy67cAHBKYh0EfwqILzmIafv1DHuG8CJWe24qXI1KBtk
BRM13KQSWd3Xyx96wZ9s4rUAwAEQYoT23HMn06/GFJ4yVMeQdjYOY/J96lbi2ZqN2Uk3vDxOHC8o
NlWYuZN3yEZ/W64ODS660clKZi7rl8UgKzUr0eOD3XyVmCtKtkG0u7xfa1ZEVDs5f0HhMBHbshYT
CTgfsMIVzz7V/nTZyvKOmYJIA1FkCPjPrdjKFFm4YbFJEGNXGKBPQppP+8tGlpfyn5G5TkAAmY48
VeLTS3eZ/pBax2jcDO0KGmLRnakbMLjEdN47Ha4ys7xosNgwqdZIO5qrQitvW1i2GdNXN73iHdR+
rdiztH2i8MKICbkOQOzz7UsiK4YElqFs246ofDq3cpodnEb5fHkDF24wWFioABLyMTRHDZZxGSlj
UeILpnqHvPAh935ctiAebrNbGuI8ISwGM7VggTpfSNDXrVppJIeWHaZwqUEMEAc98+V19q0fo5a4
6Kcr8e+9TQh6mfOFBB8RPG1eaJ9SyWgcnRSrCbed81XXdl573evfWnnz0cVhCGpoMaNDwJvH/dBT
tLbOSXOK9m0wv3rVld++Vur1tDa0+f47nRmaB/Q6h5oq6bkzlerNignZa/Lx4jiefyYkv03axbzl
YISdF8hqvZvypjHJMoabqXk0s4MUfKn8Y9nfFOqNX6+AOZe+0Kk5cbBPYlDuZ1FbtZhLinEzyldw
Kh+88Js0HJtoDfyzaIvJP1CIQJnoVZ3b6iY05DlpXIbya2NHR92YnnKt2klV69JZWskF3h9cMcEu
gHqwxvHfmb8bUhP5ubgp+j51LWvf25+9YnfZ7d6HPWED4lnYDBBnmzML5FFnj3mPBnOb/2uMz2V0
G4zAQFYex0s+B0KbOVcSQ5ois31TFNQcNUtYUZ5ML6Qi8nR5Ge/jKgLgBFWeB78jw2yrWrkssqKM
ik2ebc0CLc6fvv6gRVcp2qzxGlhzyQtOjYkfc+JxaZkHbQub0MaedDeMrwzryTAK15Kv6rUX15IL
gKYE0wY+D4TX7OqDzrbPjICNK9HeSKqDEIAzgjWGgUUrQk6CO0nwB852L6hyg7JxUiBC9TQ6sJs5
z5K1xsa65Glc4f8Zme2aXfYSkRYjE4czv6rDn5NyLStrIm+LH4ceA/kitRjUec8/TlYUtRWHmLFj
4yZlYPfI0xTaUn/4ZrXmnep76coRWrSI+DNtUjopYK/PLQZGkBmyx/3qpf+IK7a2NqV0JfXFtskP
l918cQ//MwUk4NwUZHpNHeU57jAeobor+8J1DNK6FTOL/nBiZnZcTc8o27bHjJfszO5rGzwX4evl
lSxumol8CeVF1FHnEDQEJfQKqE2xUdWnLto3xrXseIBHNuYagm9xMQQfGcgz0WFehAmYre+1lMX0
dbgvRm0TgfAZECW/vKDFT3NiRvz5SVBI0t42UbMsNnGbUhvbDOFuVEy3yf8ilIppl/9djtjYEzuM
iCYqJPs8H5Af1lr7NZv8v/n8JyZmJ5XamI84DiY6/9kIH0LnYRpW6orLn//PKmZnptadtjSEI0Na
tQ/8mzY+lFBWBDo6M6tPauGu84TkZMvmqT1UHH1d6hhrs4C51F7MDEwHyfhmtva2sdJdN+nb0mwj
KGm6Yzw5/7f9nGcNpsVQF1xgv8Nrq37q9INXrxU0V7x8rqGjJtAS2AU2ksrZWsGD3DiutQafWfHx
OVS1NPMeMTmMKP7WaXadvTfUa2utqLPoGwwggXuiCoL07rmHa/IYBMqAlb74ieZHOe665Cnx/I0V
r+Vzi7sGnBiSD8bUSOvOTQW6VUPcXBDo5E9auUvSf621WLqYmZyYEKnRyXmN/KTRbI/VmNmrnf0Y
lO+xs+nsF7tXXQA1l4PQ8tb9Wc8sCFmdlOS9zhuskqA8CtttMAxMxLq98SM3Xi/bWlvYLErUvt/J
Zc7eBZVxpHfTDV8MoB+K9lUt7jr1L3JhBhX++1KzgEGnPK58HWtqpv9IrDF06VjukU+5uryqhXoX
meQfQ/OZf+DJBb13trDxd5X3yci2Fu3DKToO7TY3j3lIdA+OnrwGHhYLeBekTuzO7txJGaAvZpB1
41Xxa+dEV87wyfCETSbTnGijUI0uq79Jm0+MzmpRuTfVgR9jtO2rfao+FWWPkutBrb/2CDOn/c/L
m7ty3OZtONDRZSyL45a1wIeZCa2a4jmRrJVVrW3l7MjBzWtMXYoZOf9pRJuiubbghRudY9BvRset
1zLbtWWJPz854n5SBNKgYc8b76zmPs8/qeXL5Z1bekCdeuXsYHdlUpSOMDH1L8P4QxtX7uMF6MG5
28+C7mB7vhl1GLCH5nUapWfFidxCCZ5g2kEAxbgJs4ciYUIgNddOnEhaL3n+LJBUtlrKUYhpU89f
tbS9jRL/xrLG60QPrytH3kxFBhG1uTMGeSVeLscw8k80URi4+h0MTr5cxphrqzUE50jSN4n8U46C
Q5BOewWBmbSK7pi8XalWLPoKVxt4V55z7xDuGgMCQxKJE2cgCVD2u0zRoX1ZA+8uXgQnZmYHG+nK
yolG9rQJu31q25uqDx86qI9T7d/AWZsoX9xGZkEpzYK4oBV5fgDMqtE6ZiTJCxpBnBlvnPbQwN8m
T66af4k79/JhWF7cH3OzW1uHuL+Gzp3zlr9KYGHsL3W+neq9tvYuXlvXLJBQ+/P8ocZQG7/IGYNU
181w0+gPknyt6//+3xY1CyKMi0l5KjrtY/vd0g8Z7HXDrRLeOdH2sqG1Rc1CicCltnqOoQaWLvs+
8j47HnRZz3l2O6h/E1bo3wgMLImUoYsfc3LAHNnT05gZ/U0Q2ld58EXWjE2UjhvTCmA6osEy/JT9
5MVz1lq6YhXzoCLq0Iwcwg8Kd8q5YcOsjXbqMRyG8tUgOTeEz6eoMu+6IFg7bEv3zamt2SJhEMxy
OSOKDGp8CPxtnz+105GKzc6RXD/Q4Vuz/+IInJoUP+lkX/XUL8okZHl18iu1b6T219Cgk+LBybtG
ar3kL+LhDAElGCD6Yuem/oe0K9uNGwe2XySAEkUtr5K62+0tXmI7yYuQbSRq37evv4e5uJNummhi
fJEMAowBl4osFou1nNON07AUAPMIt3zvxhiw/WZ5t/Fa7y0r8hIdSrfyIjoVJ/mSsnZpM/YQ1yKm
dO1jkVoBELu9BMUy/9ard035e3QczaFQmsuJkrJLSYvBbajYQuPOWw5TjbQhOhocHZqYyv2faid5
FFpjNm1Ajiqs5285CUn6kK+aSFn8ineWj9w7eBRRLAOq2Pl+oTQyJk6LG6b26vupiZ8QcWmubJ0I
yYVUIOn16qFDgNXEtzj9u7bXPQKVCyUGQkD6IAbWJQNHwqjloGZC4xFmpMz0a0+WINMhyCkP7r9C
3rVBI8kFro4FrtBd12/b8Jn76ZEjmbv86I3njJuPHnDfLntf5dKhSwylTIHOLPf2Vmgk8MCjjTTR
+q3zH2zdaKfSkE9+v7Q1C6nWyRAhNnecK8/nn9IcdfKkNnbx+pG8BhAEPVTm0UZFqbRHTjpxYB9D
F9Q7iyBxjTLg43DdprramNoY/hVkS2nP0V0KK2cQRBo8ypq3/x3b0bhU9cr9FSL5OYLI0+UFhLAC
k45F4GHIf3zhqeZ4Kt0pQx4cZEAuplQl/1YZ/bB6FGJW0cebFGmYliBGYwsPN38Jmry4mvHku2x1
iogJ6EWYEwKiKRos3zWwVCxL0c9eYy5kB2B4ewJUR9DVkeG/Xhakej4LZDFMjgFtC6O3kvfJgfzh
lI6Pbi027uy1PBjFto9Bn1l029Vg/0Y1+p4hP5Wtzm3GdOV1lZ7o00GnophYxb/nvs/ZyFzNGZpV
7LEdIwpymp05534w5vUAIhmrikgKiKjLOiuONBrQ0V6K0jemD+QGNasaqzU2UXsq4rEAhOuPecWo
5WUZCtQBC22rIun7B2tXzmJPG+udckQhyFnth3JCPxCkDTceOI6ujRVsUsZiPCDZ5N6YCAFCa8u+
Y3AXnUPOlAc8AZZz9t8Be8QnoecVU+sYE5TrvM1qkXKh0HtiP1n7nCd5BNxhrPoaxI6v8ZsKF3Am
TPJrI6qspHEgbEkW9MwYbA0twEsFRrr+uLzUiksBklCoxPMMLyj5rFQtMi5+j9CqWycw0KXJFBSc
G5G5Gsd25WzfFb4ZACDm97DUny/LVvigM9nC1E7COrDsjcA9QvHK2JwQ8zKuFTUD3dk6cgXVOTnV
UTqla4b8YN+g+pKs/b2LYKetDrTpQI0CUNj66rJSqgUFBwFmWQCihkYKSVg6bJ1VLFBq7MGh21IL
QFnEWV5B3MOQAq1+8QIgwXU3ZS+kG0vNg1u1pGg98wAZicEjIBFKS7oAwHVcDPTubU0XZFs3PLCh
byPOQEy1bcuokadaWowFMQHnQAVO8Lk8TL5NiZ1D2xajjNP46vfXY3xlJnd80BwJVaiMeZF/Rcnz
cFtd2ozb8An2wuLAZFO41ukXNjhhbsVv+dgd0aP4c22s40o+8DQ+ky3dllXPkP5F5guvuexhAi13
wsxPRt2F+VQEzea6wcSMh8uGpNpKgfwJBAkTGRT5JeJlrdfMokw94q9DQiN+MXkerYnGAyiuaLQ3
/5VjnW8hqp/9lFHI8eI5uquiusLgUvtg5HvP2l1WSSmKUtFXCugztOaei3KNMR8pg7OpgWCY8PIA
JK0WzDedecXsG083pKAUJ6AxsIZwcXKTUcyakv0prYwk4Vft5piAi0GXzFrW671f+mZU8PiuKcCS
d1lPccqkRwkgq5AZAmo28CTkDgPaWpijXBH1NOUnAc0DLF2io7BQKnciQ/z8xHlmeUVjMkPGkrk/
him/iTkPEW0/IzI6umkXUMONLqulEukCilYQV4G/Xe4Om8q59TbR/zibnw0j9JOv7nbs588lijva
h7jKj54Kky6HerRiMIaj7cRFR0s6/bIzQLiiI5LQ74WRBvF8w9l/7lUFaSVeYKjSI92GQYbzJW1S
PpFMiDTMbb+Yw/U28P04O/vLy6gYI4QcS8x7ECwkMEPP5Wxju/atuN2tGbyY9DnhKJEB0QQN1pGV
/EQBBq9+w4tYqRvRUC0q0FxFwx2OA5Px8jKSobm8wVknqJSBnnpX8hfivo7OdeI+VZSjJeEDd/wf
KBUMhAgYdumCwPBbkvUG1tRMrecRU4tjae1SzJ50YKvUrKsitY6jjtfz/8qSK9/ekqJlJMe62vmv
FDi8ZRxXIbqoXrqE73hVH61haQPS+J88krxeFq66CAXiIVrLgMv5rraKEs/UjwS3k19M8KRPPu59
NBkFvpGEVaPpitAJk87GtmF4JzMhbKI//eRgDUVUZG9tu1vAcn5ZL/GrZFd2qpcUUHRbj+lc0cs2
ma9W8R14HB/4/Sh0ooMS2XRMG5yfhYQMidf4+P29Xz6b6fTDKo3oIyJ8tF+AywBoipKIhnTUr1FS
AphoVAA6kYCY7LIElb8XvZCCtcbFHLN8oONhmjMkukKXDCGrgrUHBrBuZkblfU+FSPc0ECGp14kc
L/VfWvdYFpG1eRgWo2G5fCp/XtZIue0nGtHzbQH+0dqyCsKsxQhM4IbYpmbjlWvmYroY0DbocZb7
tJFF5q7VIXWzJmgcwuA0D5Pixcz6D8nBLCROJYD55L0BSwdOi2jv8bx0PhDEwbscvdSRafa6vINy
h3xA18LTIWqTg2GDZHnRM/gfn3S7wbnOeMSG36zJA1J9pvHTf98iAZyAPm30A7yb0vY3gP1WLl41
zfo2IINj6NILqh36KwCTTec2sLabVxYeBDjzdxdKtO51qvPZOhnSyUlRBO2rDDJWZ+9nj5TdI9K9
vE6qOPpUDencNGQkSLFDxDzdphnQyo7NGNm9xk/qFJEODAMeuzVSSOlovy/bfA8m5qAcOo01qzw/
QBgQQ6PfE89M8RknUZ9rWP4wCycgyI68IPVfcnRF5s7Pyv/n8rIpFTqRJJb1RFLmjytiW0hqgMvu
AFO3dA5Fr4m4lImeU32EvidSWsw7rc2MZZv49sg8I5hb3JupGTl2/jKZQ5T6AzZuRWHLiextmIKq
5vuiyO67dtF9jCp+OP0Y6aJYbdZbawaVF89/nTH8xrd6XwDayK3T68W2A7iQA6Zno7T8QN+UANf4
v331pLOW4qk32qLXLOF3y/KjBQbWvAOgxAqea/P5/7Wz8lR1lcbegDljpH7d9FglgLCs0Do16mBQ
NAbkSefOMat1q12sJgZZO6sM7DEJQFV8WReVyz1dNykSqiandbhodmTrg2mF1vQ49E9WfluuV6Xu
xtLJks5eMbXmtvRij5b5thqdoMtAsj71uylLH7LJB7HfpFFPmfQQyEaARMMbFl7+/Hx07VCvrein
w6xOfCxWWu6xjl/cMjlmoEMOwA7Cwpxlz7XvX5N2bfb/eX3x3MN7D0ENqtryE3ry4pTW6FsKkzqF
O/s51x6OY8jmgz1dZ7rbQKUuxNkOitjILiOtfq5u0c6Z74BHOPRS4942EcmzAakkHg5gCskBArem
zm4lfUDW4uqypgpzPRMt+bvC7oa+K6Bpad5lza5oX6tYI0LhvCEC3Zf0D9eanNWunCbmi+jkyNrH
bIwMe5f5+3i6GaimEUGpC+i6MEWBJCA4X8+XcVpzk3EXyzg5V9Z6ndav2fz58nIpdTkRIR28wnCS
POYQUfFdNt61AOQDiNm2XPk6rF+x8NILBCNcf5WRbGLrZn/JG2wM4EVLfr0235YETfQ/LuujCHiR
30exSDC4oIVCOmhuXnXp5sLifAb6O1RwBh2FpmpT/kp4V37NLe4v5ggJxHiYlluvP5Zx9N+VAG4J
ECVwiAQGw/m+AzvFmjZRbUtKsqB5DUimiH9LTaij2pATKXIi1m1GSpoZkftofxnssLRuquxt2A6X
dVF4W/Bz/quLnP6043I0Ug5dMh8AiQDaX26KbG9kbz69r7bHy8JUeyMm3pFfFsCv8nyGN2LkHPAV
aNxZOwvZJqcP5q1Jdy5G4DSrpzI0+HJU+iEJjXhSxGuMeOrArYvSzhz123CzEl2lWrV0KOjgRe0C
+w82fW4GzEun0gJQZ5gCCBucy+DvrQ8WkklZ7T/a6Q+PlsfL66fyBoAjEy3sGLkFfOa5xAGh7wx+
MpQBFuALTm1gGU+sSAK2GgFnmqlinTApsGgpOhkKU8TA1Q6sy+G6XPdbtl9NQGJrrj+xUrLvOdVL
cqSi88PLxbDTtNwTQLmB4imIs11ZRn08oBX8wUAQfnkpVaZ4KlJyrN2cT+s0ICJGm9V1XvlfBgwY
UzvV1VhVRgIbQV4cSPjoBZWMZNrwOEkMnOIFXYxW/tq6rz56M92jya/iVBNaq9fxX2EyiHM9lGvt
WhDWJOnVXFQYuxyvwPt05HYVGO7223KWMfAMohsUUfmqEy3lMe2UZLOTiZbvmnnB2L4siRVs/A6Q
xJptMzXraUlWOcaYv52EirPVfE9NuwtIz8I6X2/dZtmVhEYZST8t3lfixFHtvRikOWS9FQzO/Mlq
PieLjSoPGNdAt/QBgxJQkgDPQmbiXQ8ONQrauDibi5Nc9T0cNh/+abdO46+VpxKpzz8guoI86twF
mD1aYqkBF+qQz338PNBPXXXYfiXr2wfUsQBqZwrIyHfDtbPfTka7wX/mmR2ueBD6LoYQdWVxpTaI
AkDbLIAJ5VIAmOvLtLUhhTj5I74lzMGwFAPYpSzq68HUXQqqRhJ0sP2VJ1nPVm8bXBnCKTxrraAj
v7b0W72An3y09yjE3G3m+jkmL27fhU6hQ85WHpIT4ZKXyxdjKvJkgkMlxY3HnksSP+fptnexsh/Y
vBNJknNrqLmBOAjLWudXaNdYs2+jbhxCqYwvhiwBy0Axn35uh80yT3ZfQRme/upo5FV73mMkX4f6
o3TTf8XI4UmT85J1OcSQHvMyTR0uYpbkI0f3RIhkFf7gTxbvRJA9P7fzVdE/ZcnxAztyIkLae6Mu
EtAIQw+TQQFwGVkp2pU1zlG1WMBLxpsOvhg04dKeJGU+xrSGkLq9BddC196mOsYF5dMRhR84IAHh
B3y9833nDSlydyEIeryf4/o5Sd0AHAyYsbwf4SeWLLCyZ6/8QHkE6Ox/pQo/cpK/wsNl9cH5gosN
pAEDCR30QF/eIIU9QyE8/dEECjpGuZ+kRSEdZxN+1V6sl5zidcJp8mNcGLo7Bl3ORuH20NNlm8jK
m4i95ThuXp3NGXqcT8P8hUnmyFnzo1Gtkcf6gGY/L2umsIozYZJ1u0tiWukMYWVxPS4dYo9gnjWV
MuXqnSgkmTf4TDZqTnhyb+iJ2awXq3jKMY2aGr8u66IIcM50kRzb3Bukb/AXNPTLC4Z99+6ADJTf
Rp3n360jfQF6+c7JdOanW0Lx8xPzczbLn+ZS7BfKjQ5aG8oa8JgaFyG+XQqCz3STTpbnjQlQWKFb
AiCD0gNv86BrI9LpIR2jESm8pUigR7bQG3TgY4bAhyI6lm5FjHamifj5yXKloJ6pwWYIa3APznDr
Dfuls8R5CthQhrXGJtTrBshC4FfiWSTfRENplszv4b2btY5of9NyHSGRKmyAQv+KkG8h1nee6LFG
1iINxjnwzduFhQBscQGkvOTBaIYoDzo6sWov8VeqdHBTfzIGs4bUomVBTx/L8muz3E7pEiSL5vxq
1tCVzi9deN63IpPlAFh+Xg+eobvI1Sf3rzLiC05sojamuul9IQFvO28OlmQ3Z4cyF8D/AHE+zNXV
ZVehWz3pzHKU0pathEAA6GLwbtse+JyHI49m+u2yJPWp+quadHDnyi+7kkASIJzXERknM6hMTYO3
6t49M0Hp6LZ21Q8jF4HQij7OyOFvXfVtwJjfRL5VWbRawaSDXNIZhXSMMQeF/mQbelHzdYy/adNo
unWTwhWznYBSvuD3D3763VjnK0CIvQ0N21/eHt3SyUWfAcQI0yaMu0lsTP3sAbHUJwB3BLZpeudU
UWVdMx0elvJCBIIqEG4Z2kPf5zlx+ccWXKA3JxEvyZEiReMaP1205l9WT7lL/0p6l+/sTE7KcYSk
tcNoUVcHTf8R+z6RID05a9cdRyLceQcoWHf6CdakRAdJpLwyTmTIvs5r+6yj2CNWfHXA653co0y9
FAPm5NFzqlkypWsQgOQu+qKBNC+5BtOY3RZTsjhL1iM1i8D0oqW/Hfmnxjhc3hyliZ9IklwD8bNx
zG1xavsnwiJGdn6j8wxqA/irjeQZaGLxepuhzWwgZph2Bh12lbUzmyFozbDuZjCFADcavW+vefm1
nsJ51Jww3RdIjgL4fAgvB2jZ178c+hNlzsurqLw7TlZRchRb4W9xuQgNq9dkfvJN0GQ8xOPnhUVl
D06GRtcErTEQXyoTs62K7QoMeWECNDaXhPEWzgnAv9Jw0pUrdKKkw+XMnbWNprBFpMwMsV9f+Ppl
yq+ZDoZUJ0k6YhTTKrPbC0mzga7VG26kodkHzvJz8TQHTOn9gAiM5lUARCL1eX7Zt9sKhFeMd4bE
ezMGkEQ4Pwb20Ot6c5Wn60SMfLosXvSJyFFt7nfMhkzzrRNrMqpK0z4RIR2uwZvM0RWPp9l7Tod/
Vvt42bR1KkhHh2WtA1xerJRVZQHJk4iMBxr/8/8TIp2f1W69eRLrZE0OGMVKzO8faPLl/yVEvmXL
rssGPJXxNMM9lFm7zWCBy3VAbJr1kl/O3UQzuxcJPNN9Se1vPDkUH0CRwob/a7yeFAu3HjoxPRH2
YMA7ZNMrn9qwq29zfmtilO7yoik924ksYX4nUbHBrTR3W8hKmu8xaHm2tnglGQWdLdkNvh+1bbln
Tvn1slTlZXsiVTo3w2A6xSZeTMn8zW5eDMBcT52zL0wTVSXHC6o819FLajyCjDpZp1M8e+J+Hxrg
+6eBH++ALRUYuk4OnX1I58l1qs5chGrWevSWqJzftLjuOhHSaRq6zSa47mAf/t5dnqrih7bFWiNC
TvK3lWesY/JntT4X44PfP9lc49jUItAqLoqJiFNlx1bQuSXiIK3bGKTZVR6/oHnosp0pbxz6V4a0
GaNjxYvpQQYv1hdeDgFf7H2+xEHT1F8rW9eArDRr1OOBugXEYKQDzg9T2zH0P1FccC7mFwArFvjj
fup41DbXaXYkuqyx0qRRXbbRFYphD1u6T7t4y/3VhThOvtrrtdce0zosvePlNVTu04kUyUOwvEAC
vlpxcOgt+mXI8pYaGhHCYN8lnjBHAzZW6IGO2vN1m7vCcsoEydUCU2Xkysx3PdAGrSXqk4PtLsGW
v31ApxOBkv/pRsvIqQGdCm+1bh3EJWE8MtQpyKpDdVEu34koycw3r8mzZdvQROHnj1uVhjxxb4pF
M56nNIUTKZKhW7DpPhkhxSkOHgWS80NJ7pmuM11BKCEaxP5ulOx5HKC8Lz7EzFsSYdCwIF3gpPdt
s1vq1wlz2PwGgyY8vpn6pzUDyMHe/9CDxhVTSUBAESibkq3YgNicHZGIR4acLrds/ebo3IbSHk9k
SKtJUSm3GXKh4tGU0qgsf7jD92HbmfGv1t61uklS5eadiJNWtTeSgXQxVLLtL2z9aVqfHf9Gm4VQ
BpIuEMwBgYnUv4w/6K0Fqyuxd/26hFP7I401Nqi09BMB0qrNdmrzxoWAbjjk5TUgmQBucvncqhws
3uhATxQ+HYXh883H0KiRegk8Hl3r6qlJh2ufoR1kGzN2PWCw5D4hIAaw7F7HGKraIrSNeegdQu/u
OzJXa6kW5lcLHIbz5LqP6E5arJtc94xVrSAFyjjF5LmF+SLJEEDXYzRtSsXxsqIYCD8J28B8Rw+X
V1FhCYLhD5gJmOP1UGo6X8UeGMMG98CTTjAPCrCWmATAYdNBFYmDKDn1MynSvTH5rbuMDqRgqP2h
aYCC2hZ7QNw/98hbO0hcX1ZKsXbguKFAnxAYMQCWPlcqHYrC9hbBxD6mu7rrf9JhCR2DaPLUSjEU
WUfwXIOMUw7/XcAlAx4ALNdT1nypJvSxm92Dr0PTULXLI7cpYMVhbLA58RknYbnLnZLZKfinY69i
O6/NsyfipF+2PMl2nI63Zdzc55nzVqMJMJg25y5OShqQYWuDJW79Y94zHaqMaj8tECeLxi9QiMgA
AtNkYX64BT20aJyc/XoLqsExAxfxbggCpTTIHB0Am1KkwPvBiD3WW8axSxc3AXVgWYbLsvfH65h1
+O/bClrURteXr8rRgu7urywpmLK5M2WODVkrIFnL9KqasqDnIdnuhy2i9HEFnEBn7C4braXwK2dS
Jat1wJhe90sBeIIyF/gsi5vdWWbdf4tjb73zBk4/mbHDfsfz4jX7ZBjBnFk4JD4mxJwe57WoUFew
zBaFzoUcfXPqprDvetTuGjqaIPM0fPNn2ifObuYJHMuAvuslKCzaXMU5T17Syl6LqDWGdM/jiWny
tgp3jVksnEi0CmLMVm4gpWY9G4YAQN4YSNXo8+gfAUiY2ofZvasmTbeg6mSeCpOC7zmB5RojhGEi
1rKC2ejIbxODzE+jwYuvl/dNJ0vatpUbed3mkEWTp8E+NuYhzsOPiBB9quhUtl3Z9q2GYhxixHEr
2D9L9QDKdy2hlVILhHOChx0T2PL0+ujXGZ87OBnC1kM+kwClBOQydV1HqjFoNFaB0xtspmhPk/MZ
VjHm1vhntXgdrKv9I6l+lmNxa2Ewb1yLX53phqadhazMrzZwxiQ5f7i8mKbYEPkyooLjFDcDc5js
T/OCDGZHxYaBe2AH5pg34hvznvmYcWiLDEzSzH4mnVcEhPCbhXHjq5sVT6U5OjsgpBiazVU5ttPP
EW7hxL2XrDH5JnzpRNNgBvFBvt2zITTz69L/fFl1lYeB3ibmyHA5gYrgXFSFMfe0z7MyxOARBh7G
JA7jCu8dc81jvHp6Y9AVWpUSAVIENlS0CeI6PpdIvGrOqZCY0d+DuZtRdW+3K0dXQ9GJkRx2DFrZ
2WwgJq/v4yxq4rsxg3npsALU1gvKN5QCHdxCvtjLk70a5yLnfZuXYZK72X5q6iDzs9tsXT/741ta
FXddMYYt4W+jY+yrYjsy68vlLVRaCzp3BZqGK5rdzr9gSvpyshmupsEGE8MrbDlY6kPHf5W6Lhql
wz6RJMVsIKQEt5a4BLuBRX7+JU3HIF9IkOLNw8f52MSzJgukikVhneDTAfQ/bghJNyNZp46KCxAB
8RKU+bJG3WjrGhlUns4WYQvaxYB99M4kV26D4LHCCrZRlr8smKIlW3R5l5QRhG0TMfkDZlEi99+i
V9W1WwOBLkmANnS9rK+jt++2Ww8Yf2CAMN3I1Y0Gq5qRQW/zV6bkSBIeg+PEh0wLlEc16AjhyZrv
E72n8b61os35lLbhCkdnfGmtsAAMRU2ioTw69dGvdSG4guEbw6ooR2EoWsAwyUfFr3rxaMfXzPVN
4gfM/h0vj00WGHEwW89OHGzJzgSTTfeJ5Te0jmIMtrbX47hr5q8F39XZ/vKWqIwLXb3/S5sCkj3p
PWXGpdFRsy/DcVqmgIgAdWjqXjOEpXJENjoeQQUP2wK21vnx9JcaQXoxliEjv7f+S+O4AMHzMEj/
ge5KXNYAnfVt5BaR9DsXNOZ9vzB7LtF5ffSx3xt/8HRD1KqTAmeHtkCQhgK6R3LePffqEcM4ZVit
7Mpl7Z1bm1eG2WuCNbHy8n0M1FW8lgCMIiBYzlWZ86JOCh+9WHNf+TzYZpN8moBxd92RtoxoN5DH
abTG63IdiBOuZVq9XTYNpZ5U7BbKgxR/zj8AvE18c0Z8gNEek+kriQ+lbrtUzhSTef+KED8/uTja
hq542UFEW6Y4Arebs+NblEwEzW8eYAp3H9AIsCR41mNV8edcHG1z2nudEDdZoV36d+nCdivfni6L
UWp1Ika6dscWjQtDC2sHFB/wqd2uCyrjzek/+8ax0Tb7it/2zk5OpEl2YiXc2uwZ0vCwH4ovG3Ck
0vIFd2/avA3erq5J4P0m7RH4i8FlPf9Ev5dES3ch2fq4q1esZ5MeLHI9dbvUv6uMsGwPSRF5bXHo
yLXTdEFv/4y9XWp/TbtjPD5wHQ6/yr/g3S3Q3F2G2VxpY1mLzlbmYQ2MTHRvXzV1xJNXf9M81lQn
AgEb4CJBLo93h3Qi/LloVxM8EGD6Ng/dYu69Pt2tMdWYqfKaBP0bpowtMEuhSnJupwlzpn7uxCWx
AkJnV84p+8eYujEP1tjK4r3Px3gHLNnhqUDI6oZThVop3gRlOmhubJXGYG8DRr4AWEBu7/xLzGwY
3TifYMrz3qffqjIghq7RWnVcTmVIBpyjK69NN3E5JNHmBrl1ZRUAraz3QBtwPtDAi4FqZL/AqSY2
UVraERChuAyhULfhehitLMjG7AOO81SGHHGUxoJgFDJiD6NF4H40j1af/nDL/iPZn1NJkkGi1OAa
SYXrrvjc1/fO8GnZ7kj2iT9fPujKHTpZNMlNl97coqMbOxTnz0lvBwX4o+0IBGubfUDUrXErSpvD
ix4PMsTz7/gwOzY4Q2GKgR9242WHwnp0dFAJKn8BNNX/E/HnAJ7cO9ZKu3ZuxbrNb9v8y+ojswtL
3RiYKrY6lSJ5JYtbOR1nKDKAEdsa+wAIFpc3RrVU6PDEkDPYVwnABM+PJ8sbpByZiVCE3jKMm5Zo
OtWlwlVxyJ9MOIF3RZJKOp7+gumzHsVHFEWQVzxsGMcs8eaxmiRYmsNQ5VE27y6rpXSApzKli8Wp
ctOBF4Q/T7bArm6HpMMo7Q0p9/Ma9sk9sDPQMndZqFgr6TLzBEkuYZSAzk++Q4whyTp0xeOdgObn
ScCVlb+zFZXV7gfVoR/8SSmcC2PAzhX5PlRzMScouSGWFGPlTpjFHBlq05iCdLwpWPPd5DpgxPvl
AeBvZl8acw38JEWcvM/XMsj9f2i23ZVIEY39lb3c+u7zQI6O95SMFZhIi8gF3o6u6/P9uohP9cGO
jf1nIEI/tzHC/bXZSnxq0e/4/GSWX/F4mwjeKMvvyzvw7rwAeFcwksIvE8BeyE/Q3gf2bZ86BRhJ
wRffbvYQ5MWm4z19d2aEFJ+JlCs8zLt9xsB741Qc5QnMuW/Xfd2/LL4FUrjKefnv6oCK0gKSPUUF
Sc7pTXSIc39DtEDS5HuJdNlmJeFlEe8cM3QROF7I+6NKZcoNItVg0AJZDyR0m68rfR42QF0vgZkk
QcVfmbO7LE21csio4hmHKQ7LlZEBaNWs+cY6lKl498rM5NZLu1c/0SH6KcwAAbqYziWYvfLlKqwJ
ZjFeJjWiH0Lf3LV/7BHZXtZEJcJiJubwhNN890wkyzwuPo5UmDajEwKjdICn0cFgvTs4GPCzcbTx
HgVI/rv0dMcxaAyMgDI0C4Tg82daDWHCngybhhvVFJbfXWiQxWAKwAaxBf2pdEh5XE7+WthYMw9J
hH8MMyq3h3F5vbxsKikO0G8AnsGQuvSFgZxcmyubkfyqmUjfLI8Z/YFJpbum8sCguGmc8ftsNBQC
sjjyUeKIIj1xLqq1E6esXIjqgNi8jNcTRTXmyq+vDPvGZOGy7RwkS7L5a+beoGnpv+uJhz1KeAxF
GYDGnAv3R+CUNlNZAYi7DlP34HpHvCcDlDQ0glR2CPYkGCA6pzG7LEUIHgVdrb9CEBq8QvCY3y+J
/XhZF7UIhLuoR1pAOZV0sWrSpTbgC0EcmxybfsbM5NT8vCxDZReiixhvL7wTMEF7vl5JCjYNkK1W
KGL98JDOcr92IC0m/5lEDjaBLSGwPFg6HnuSmDHLZ9/psFr2Td36d6XtRpi11+yJwsudSZGCXZQ7
ZmpySOkaDO3zDmQF9q+yKjX1FuWa4R0icP2RC5WHTwbOMr+eICZxvnCwQxZx0PaRdnj//VicWLR/
5eAyOl+0xhlqls2QU1R9ZLSHbflG6+sttYLUASWqf18jO9GGhQ6qSHE1ncmVTNtq/SKZYiHXHnYY
VQuryQ+ywttNix3Y9IkgT/CfrRAgwiZDjwPAfZA1O9e0WmI+LAN4W+C7gEtWB3yYg5i+xrpBPMXW
nQkSR+7EDTpoyjfpCkE9Lcpnl1PriPJufbN2zbcccNMavRQr6aMshVYK5mJwXO4qGA2MjJsUTqJv
8lfgmkVDMo4B5rCCjFR3FEm52LY0MlUqghQJ72PEFt67hErumkBEzsYqpIsDkLMpmNLIr0Dv0Goy
w4rTBg//B/tZXCtylpNPc9d6LlwHcvTXXlmlgWOiFkBdHcaLSiMEry5I78FWh9zt+ab5K2mmOYdG
K979HFy8/iMFJUpHNSunVOhEjmQcKTFsZ+ITfGHsHriZhJZbRnm/7S8bu+qC9E/1ke7iJU6RqSqh
T7xVUZ5vAEnc9+7OWcPGuQa3+gJk39aIegxvjtsNp/+1yUe8lTDsCAtBIM3kukEFFGExTV6FPsYI
TCPfWau9M6366bKaihjqVIw8sBDbo1kYBcQkKZ5B8beZts82qaPBMq/qRmeMSmniIhYpRBQRpWII
X9rFmL0NSsEsSFPfEPsH57+TqY9SvH4uq6a4mIHyjCoQ6kHMtmWDNI2eoFsIqlFePRglvXXb75cl
KE3xRIJkii1Zu6T0IcHNprBKpmAzhycwVGhMUakIY8BIAPsOAndp1QZereUE+p2w95JH4i7PlOvG
58ThPHsu/3mZg6HJwQvUB03A+eGtOf53WTMY+xI/xaKvqv7sItlhN4H3XFU7YF269p37mwCQvyqH
w+V1VLkOMPAAVliEOJaMUV/ZfRuzFSDqmfcpQy6qmn/ycReTTeM6VI6eCuY2qOkBFl860h0rZ9Pi
aEnKqHuHruhoqZ0gXvPA94vD5JkBL3VXmanUDQkIHxvou6AZOl/ZAkyJ1WzbFdAl6ZudLEcHLHLf
3ILeNAO7q8beCTc7/ex07hOflzlgeWoeO3sm13HZHpnd0X0ztGWQmPTl8qq/ry5g09GNgrBYVKAA
V37+aah/Ie8IioywbfuApTSYHTtwJlRT5iU7WnW8ZzOgpYx2DFiWhyY6Zlh1l2PiY0Lb+tTOQcv+
Ya1uoO1dPgyfhescz1+GQ2vJqRvYfzxnKQLqanAj1Eqh+j950x9q86XaQqO+a8ro8kqozrHL0LeJ
y98HN7pk/Y1rDKicF1VotmV21ZLCDnOaLnc1LZyPiIKCiJ584CbKZ9n2eB9XPpSru+3OX1GUXshn
x52fL2v0vnkTMlxIQScvKhzvmo1Q8HRKIqLSDVSgbp6+TAO/66ffa/yLzvPRS4c0YCMJUct9Nvmy
Y4BHjwyLgFtmNDUBv2pDgVCOdUUdnDG5Y7prmDnzNcZTczYD2ocAPEzaPWgnYrTkrf7nMdU4TNWZ
AwI7WFFxdQKMXX7HAKeWO10CC7KSIB5/uO6+araQ6/rjlIqdyJFeMl7rpoZXG0jbTy/D8jBVR8Iw
boXymH9nNvtm/kAsByBHIHcJN436yvmB5fCSRjynOLAesMWRXTeMOeg7U+MmVcfhVIxY3pPw2x6G
rDfBCgqAoYfZrYMBgxaeridM5YvherBNwjFacvEb56As/f8h7cqWJNWV5BdhBmLVK0sute9d3S9Y
9YYAgUCs4uvH6Zl7TyaFJXZ6HqofO1IiFApFeLh3Kc7ceBez20KC8do9UH3XlhHb0uBeXdGJscWH
YroUTcEzXG+W7tf1NUn3DSgrL5+5teTmdEWLSJ83SQMkG1ak5E5zu6DEICETN236Svq/cfB/1rNU
bewxfDfwBKYS42vlHcb8UZKXekuLdPUYnVhZ3A8OHfKxsWGFekdafVHVPbDm/bBx+a8eIpQ04Ad4
g2H0auFtCe+ztMBjLzGTkHa/dJKi2vrFbUDioKU7w9QDT20lomsOMVNpUQjT4Fm0jPhpJkghXTgE
sviI8trPZBJ5W/Rwf0bkl2nVqZlFgtga4MvRKMxoKJe/drndA/PcpG0W9barni1MBsY7kFOXtg+I
SFeElUH7D1zJQ6iokWCIz+u5FiAlMMSTR7T2beyMdAYzNdQFZFrC1RQD0olK4X4v1ESfekfyCgUH
w3vO4ow+jg5Yefoibr7W+F/QjQVy453XUOJtmUjyXaJZfYtmE/gzfNai3/UoBxTUQtxNDUhcsxok
3MTU893ARrOMhmGwmp3bcAektZMZNtKtHqq4niBQmnHJ/a5q3cAd7WpXA7dQJC3mXBtLlNwfWVdR
X6EveEdla0y+44zlTw3SoO9Kz9vUT11AGH3wk+BVNVoTUuqmTrrAyiriXOW9a4bETfTnoe7H7Laz
lPNgsIKOEUgXhiRyR8LvQXzchcAtJ47PLMyhWRwYJsza6vEbq+jo3rICz8UgG0z33pCFPLJEursx
6xG0Yy9BylM3XqFj9Zn7OmR10vpd1/O9IVuxKyyvKncZbRt0G1NruAYqcvyIdZZ1wTBqFaSGSMU3
Eoa1Q3jqQouYL6dhgnwfjkeBrlkT33Xxk4vakpe/XI5en1uCyBjQhJpJiVEmgDTV+TlsMt1ixlzH
VON9KQ4gzcv0napfQUrrV9l17B5N7XDZ5uopPDG5uGhGr2/cUkPhRQKGXJGaoQpSPSbV9PWyndU9
RN8R/WjA1nDmz5dGm3rqSw477SgPA7D/os5eM9N5qrph43Otb+M/tpad71GVEO6dK86TczC877p6
bK00UN6HVUXTFDU5pNK3tGBWHhkzrBp9Iwf1dMyPLCI1EB6JBEAYtUB6m9QPYriV44+EfSgRZPZO
4cCmLzjnPqZaSdX6goRp/t7y75e3+XMkP/8V5HybMYXkxS3Dr+hzIB3jZ6nysNTHIGbhUH1haZA2
G+/Wzw4Ei6Y9o5JnYuHluksbc60pa0uoEthBVWs7K/WOQ7xlZqXGCzt4kKCb7KCruWzMxUPvVHwS
uAkH59mi0PjtmTy0jF45JprFBcmHgJl45LWpPKYC4ljg5Pb+vWvNv8KZGZTxWMMI4vn+xgYwykaO
nL6o31L6K2fKNyV2VfuqFR+9usMYsZq2WjWrW3xi1Do3qhcxT6SFjzra0yEznPeWdTshrY0sYOXc
YHFz1wHldMycLSsQOnqEsQCZKijYwSxY3En6UuDmL+496F7IqGhui3gLLPw5Lsw20TmctxT34OLY
QDmno52E+zTFL9nkoCy/i2MFLOGvywdjdQ9P7CwORkypUNzF2mRzJfj3toiM4fGyifkznGca50tZ
+IaEhA5gKlhKKx8nXfgjCMQvW9jarIUjeKRxbVZiETnQ1Ijaxzz1Hl1w+GKuZsPUaiA52a95P08e
IEXlZeiqYDGld6+5P7XG8acR5GGxHxs3gxH7Deh0/v3qcKJmdD6kQKDLcG6SmnU3Dh6qvaS1ILlz
r9K7sk935havypornNhZjqMNrDGVzmCHGeU1ZGui1uHhxJONWLFlZunZI++tToeZDuQiFONGrJBh
VWzBzj8PpkBgBJHIdaAZOxPuLuwA4lWluocKaJUOE/omQ2ztCCj6lD/mrVncYugK9Suv1u5SPe0j
U6rymzcU/TVpZgXIQQL/c/lDrq785BeR8w/pmtJCIo1f5MX9s4iNn41rha54vmxlzUNP1704bkbZ
TJWKsb/u8IW2FVTrMIBaPwJ2wPQJydk7+ueXLa6uy8NLGSWxOb1YWEyqNK8YQRE4Tb14l9W6fSXM
PkeTkW8RhK/FEkxNzZgaYCeRDp5vIfTd2kTMprrOvJGxeEhLJ7i8mtVwj7bU7D0QeYXU+bkNFudZ
O+noBNTg4k8khukPRD+0/Q68bQZ9IA7z225jzmctgmH7AIZH3RNJ0sKmplHIKowo/9pj4rtGG/BJ
HQvLipyy3fhan6sbIGBBIXuGusHaEtPl5rSWU0pKtPYKf9LCqU98w/kqyW05XJXy9fJuri7sxNqi
vOEWQzsVBawx1Ls86I3rLSoPjS+2+HJWzzvuSeSaKNHi1C/CpDZJ3pTzupStg6i53Zm0CFMgL9tG
CzLXCAf1BSjuQNXjbczdXZypDc9ZWyt+AOpfgGXN3nPuOEUhKkhi4RpieIfGxY/OY2EB9L1O041v
+Lmeg0CN+inamRDQ/YTLm7ycVuncYE+b5hYlcraPC68LWwVaWDopNNltRl4uf8m1Uw4QoIF7CBaR
1Z6vruppRVMd8N/EgeCWLHgTJPUQR11l/LpsaS2CzfA8MBXMgphLdjqthBIB1QqB/qLZv+tqGiR0
jg0XcleN5X0IRzX3dpoMAG6hPYnnIPLSjQ1eTatdBxusg0ll1s4+X62d9k4y5i6K4WXsm+aAdu5z
Tf2x/Gar+zS/r6x7x9lPdbu7vPbVXXZQ9YEQLOpHS4y64bmdlQwOkiXtQ7MgKYRXfJlsvE1WSvAG
MglAh1H7djG0uQg3jowLYgNLGriE+VLthXgYs0enQO1nz5yD3twQsptSKxiQZxhfUXW4vMq1L+wB
XWDBnwCRW4Y7zBZ5JVCRMzDpvveG3Yy4bR9s78bMjsOY+q4rN+7etaiH7hrYoCwcHaz7/Ht6+JpG
w7Hi0fuYDDxMHgqA2RsQUbljmDRbpK8rBxSBAM++OSChO7oIBaQWFWaz6hn67dXXtbI8qMRJBlpl
K0sjE0Wmfdt6TbyxyhVkAK5+9G6AXAOrLfBY58sUGel4UcBuqXajdT/Yfk87zBf3ePhCU+WW2kHn
/fbQR0ODIjTsf03EPo9XASOKeVVMFuL4ntuPwcaiDS2ojgpyNaQ/rPqRJT8v+85aoD+xYS5RTcq1
Y9uRsNFQ65GQzi+gbDDqPzI7vwEi4YCe+rc2UV9R3/RJZxyrfIt+dMWZzn7BIjigjIPU2MMvEFAE
puBLa5o7sO1cO+0Y2kDZqTTbikfziVw8otAs+yMegYHATwCnmpt5NxmWCLQqmZy9Zg/yvZuSeJYA
HNonhvLtY61rdrEjNmRe/dh2k+TGSKz84FaiN3cdt/SrjHrD1pjQSkoGll4TTVEb+G08j88/uTP2
YhRzgcHO7L02ebsq3UJBrZrAWcIAAugyPkn39E6RK1chGINX61gTVH2ByrjsVSt3t4FB61lgcn4x
fHrjd6qmU2fjtVAUB1InUPG7kSnxKYs3PuWaJVT6Zk46xIZPAFNHZDwnCSJ8mg2o9iahoFe2eEzI
39hBjgfqCtOYW67n38XjntXgDsB3KfRrQ/+h1/WhGRFpM3uLp2X1SFroiaPhCDpBVEnObRHNrCzm
5jO93l08vKIe4+vsYPAcUir3mnh1uuvOvir6V+ZsgJ/XjuKp5UV+2ZdEpkwiK9HVrVvfGuWRGFpg
m3cuezWmw2UnWcsKALSfUUIunjqfRJcyiyWF0oUIKmrdWII8qf6F9lWUJGJXZa3fmsOtruc3nuZd
NUb89bL5tbUCxQsJBXcuF//5Cie1h7Rr7Q7CcvOtTd+UzXwiTKhFexBg09/hrNdtssVStb5iZCLO
XHfHtNHidGujMlmcYMVjbr+MGPTUlBGORpsHuZPcOMaAyRUorlZmYMc/C2tr7GAtU4HsFJ6V6JUD
gbO8UMyYGW7f4rSI5sarkMsfvaFBk1kB/33waOTRPY13HCx0GcqAu3yLfG7tNWg4UGKd2TqQ+C5H
gyRN46aDXHowZEcDjagWwABL+80QGxztwNXRim+hefTvvzSAu6Bj+ANMWEL6gTxOajZfMJhBz27y
VhYQ8WmrW1qAer1L79ws/uhz2m408ddCE6ZjwFGA0QVU7Zf3milLnpJWBFZtQqe49F0HyS6QPzoG
Pi6vcCVBAhMEWqvg8QUOejnmGleW1F2B2bje/gFxkD047cIW70LayqMLkvzL1ta+It4TALbAFEq4
f7oUJ0en4zF43imeFEh9nv9IWBMIneh5ZHj1fmgeeqoHfRfvErQhL5te2dMzy4vQqAmo3QzzY6aJ
H4Y4C9oSsCWe7Ex3i+90LQrDFC6vWe0S7rrIcTU1YeylQHxoJ/PKQi8WN/8N05LQrGSUF5ZfVGwn
vKfJYdfT4Owbfas6urpYlyA8oViJQ7uIFuWU1oSVWOykfQOErNEav2qfGnSZL2/qSiTEaAh6DWAB
NNF+Xqy089A0xplEmmt0V9LrI4TqwKmNH1rZHrRiPPJ4S2xjBZI2S0HhQkUvC4+n5ZvFqlwXtL+w
madHG3wv9pWR7CU/4O1Zegc2hYX7xdZuSroj2SvEonwo59ruffevWXSRV+NBARIV3N4WlE3P79rO
pCPTFH5HhupCvrfMF9e+9WSMVvw15VviHKtf9B9r9mKEoB9VnaLRjp2GMEGrf0GtIRxHy6+2Qt5a
QEAxA/uLitvMIXm+rJgTNXTdhEe/3gZAV6DZ0j2VRnXNzPxppPLxsgetHhYEH4JRMMzRodFybq/R
Rz3FW1EEBlWA8VWQ5djlne5b1S2IcMDkG6dPcfmWeiC5S18uG1/JZ1Gp+sc2ObcNAW9Dl2iaA7eY
ACue3RhsC7c6n4DFewGwSWAGUfsAm+myfgGpr4p5MagkueZFHlAAtq6QBabHyytZu5+B9pqxfBhl
nTEr50uxOwy7Wy2auY2kYp8mzPInq0geCy+hYW+PfM86cZu5DowDRNMoK/NZopAYJvYr6NXbYy8K
tZHM/7molqsHbvSPuAvm/JaAgUIhacg6fFyJSn7PDX+AknVt/8Rc5rWlz7PsCMDWB00dv7Ll3upk
AG71Q1o8SM855Hbrx+idZk56HXvOnhENkPqtDt/61tmmC/4OVKis5cxK33RZoii8oOwhJp9ddfl7
FvuAkoCr+DWzqqOVvhuN6RNneCEF32WZ9KW+Ne2x5ihwD7Bk4zmC5HYRSvFBjDRHWy5ITQzqpJYx
HgBGBjK9kRup+rolvHu8P+OKf1LNkzsY9buad/MTNrPIwTPYoel55HB3f9kl1yIWOrXovNuoBGNs
/dwjR93UMgyqQtkHWJSqOaT5zxQjxdYWVcFqBJnB03gOgDvpU5myVBjjajMMR4s6jknEoPOzs3XZ
IpHQ+tfeU+4XozOMQ8Hc6qZxG+PGc6RxbZUVSPUMmmxFtDkUL52ezuUXAFkxCbos0EKkmZj2LFXR
SL9Pb2Lxs9N+kzZyQZtM9nW551vnbG2rTy0uchvFKtnQWTQzK7/WesAJ6sLqfjC3Gv1rd8OpncUj
Ly5iXTQd7GiE77QaqDM6BtrYHCG1DaUUthE+1rKLU3MLDxpMlo7pgI3k7fskwQJQPQ/pk66FIha+
oLvL/oqC59qHQ9MAff6ZuWqZWUxZkbmliTsWJRCAMws5jnLfAO3VRDgyzpVsSW1GCUDVOwW16je9
kuRBs6kyr1q36NGrrIxx5+QmhD06FEqSnTUp9UiU0N3AnEyTPyD61PtqKC33kMb5+JEbmC8IbJWY
EZsShMHES/LrpqbtEBIMjUrw8/eCRaOtySuuCy1KZ7c1SxKD4qfTjZ+01ZsDaYZchXpBtTTsWVa6
QTPG3p2t1Rlgg4ZXPZiJpb/UxODvtl6AjkszvAlZfqMnemClRoxRRNFmx64YTOStioKjDVN0+A1e
d9e7sWn7XNeSD0OmVYiqp3w2a3OoQtXVQ9Rlrf4Nsws465aeOpgMKhLm7GxWk6tkgGyw31ZDy4Oi
GWy2bwoAAwBinFklDG7Nc1n6gdYExJ4t78jk02oEviMbyxqhCUz3V0POKLgLk8z7KaDIEajOpb/z
pDKOhUnTPaoEKqQcw1hXANWD66kFWZ9fC2yynzSZykIo9nUB8INQHkQ/BpFhKIiT36ZxBxIN6LHY
vwsatx9G2iovyJNG/ugao3wW0IuKfbtWXth6Gv3NbWzqkyvc5A7iGXoWJIoLjERY040FSuOolznk
Ewxc9uVAvX1fxmTEdHt7LNouu5qGoTyivEWOeovidz1WQ+qTkkHkVjbwK00CPHll2wo98dIWXkS0
Pk1C0DaWIKHr41udVJo8qNJwkzAnunZbdPBYXwki3olUgL7EQAlagVRTXYcDxNbEYzVm7NqRyrSC
uppqDO2MdT2Lk4nGjsacJbuMDc2dZk/GsyXHdAL0GVLsPjEFMR4quy+rqBuMLrnVWmnejANpIhOp
73eMutd70GoAllrBH4qNh8VqUJ/nO9BdQxw1l3PGUrbwmQI6xhmI1WKyZ/UtGb7m6Z2Z+2V2MMVv
OYXKvHG8zbH3OetbxG+8ZVDZwbDnzN6+iKaib2nd5MgHMB98g+mwOzv5mUPzA0wvewJzauh36H1f
10XqNxzYd0tshKKVwAeuLCD4gSMDh/eye1Bq+lQwpxOAZhg+Cfb2TTdYOIs6WB+2BPhWYjoSYHQx
8Q8S8GXQ41VjFcpFNiDyBjwMKFTH4JTIMdBICUf91ZVmfo2ZgqzaiO5rhjHrhNlFjK3Zn6g5DI3b
jdFqqGh1gPneVYWDLupBxS+xmW5409p+opYCTkIC1Q7E9vNUpFIDonQNrHTcWKie1Za4MvSx4z7Y
bUGdhKDVhVNi5KU/dc6wRWqzkm+hf+kB/oKKDjjZF9ZbUzXpNMC6Bf3nRu9wfcVHnm4pX64kASAI
xGy+hYcAIAxLMyhAehWrkAQYbSTtAwQocE+/uFsPxLWkHgAJZKnYSbz7l96pnLEyqyTFlB/26r1G
dxYlOIUhoqAFEh2yqE6CX8GyXAG/PVix4ytcbd/ivutrnydJflMmhnvNmp4eWOKwKI6r5JqlgxYZ
Fu9RqmicPA7zdkA3lDsgCSeyZ1uDOWulKOwWwP1kBvwC9XvuFLRPS1vvIGRdOagRsMlnvIz49I2Z
pW+wbxidITwsLGPD7de84dTs4jPlTVkQmcFsZw9RVbyYSu35lhDg/NsXIQysKpYDuNUMoFmmoC03
G9XrSIl7VKcTk93nSfdwOV3aMjG74+krQkgc7AQmiiLHF47ZI2nTf/9SmTvTaAWBtXSuO5/bkLXu
9ryBgpSnV09lo30kMd9BU2AjY5/zyE+7dWJmUQboUi6d1oMZiKZX/F5gKIGltxn1OY3M/kvh7C9v
3Urkw7KwJMyyOmD5XbhAUaNmWNgNaO4VC4Vo77PJjdrRuiJtHLqF2rhNVs2B3mIeaZ17agtz2eTU
Tmcga49RYzUmHtm1gwEIsHmZ7LbaEklaibUWOs//tbbwCwxejFqmYE1q99PQ+IT8bPLb1t4x9GXK
rWC09ukwnoHBQZxg8DstPMTKQbzJhlnMxflluRF19+Pwm2cvdIjDuvs5WluN9bXNBAUEYE0U+DcU
ps5d0jJHVMuTvAbGDhORIq78iVuj3+VZoJirgs7pvl/2lpWAgZoAMleMxM/50OLzFWwUVMzsDEIA
IDY690li7wlyYv+ynbWVIT008VoH+/EnYiFPKTfFWQOiton66Rq0oj4GZ5hEcrg17bluCh00RF9Q
QSyRtGYMToOJAzblyneh6wChvSqg+ar4oLaqtGsO4mB07P9MLcG0TpojjzKATcfwFpF3g1OHZHIC
F6ePex9FE7ZbpCtrqSs+2D8mFy6SdiX4a0aYdCGsV1evFHmbPhaRpeUPwJ76Yh6sRY9rFrjQ95zS
YIjJBrJoJRmYwVJg06dIOtBIOndTNCh7mU3YYQ6R1BSk1VSTt62mHz0ApS/7zZapOSCcXARc64mp
zYxA9VgfvNoONSSu7ZhjWG/jylkLLQDiY8QC+mv4oouTYI6KSk8BdJr1ZRRDnSAkmnjWxiHK3CLy
uBaNo9i4gtauuVObi3DmJpnD+gw2OfTsS2miLvh8ef/WzrcLpgEL1UdgKpaHIQaaz2oU0IqVHYNn
kYPJHjA7b4M2d3Xv/rGyPAclBtD6aQAaeeooShTaW5rTuxm0q7mQO0qsfZ9sSaCtHb2ThS0r+6Kt
DGfKAbN22BeHP3jxbzIe0yaa+AMrnp3+1+V9XPXDkxUubvGsTYmezuZYfOuNoCmLJvm2SdG/6g8n
Vsxzb09t9BDNeR+li37FkKGMnjNz4/SuxcfTnZt/xMmREuj2GAOFEcxZ+2Q8GN1PaT3a6Q/Hjv5i
02bGOkDkPMT9xXK6rGtdQ2DTerQCMr0NzfQAtSQav122s+p+J3YWK8oa2qEFjRWZs7t1+Q+v0oPB
yHY5p1/t2Lqq8vxvosWJyUW0cMvBzqYJJosW5dA4ZOypUWDNROPQ/sH6rdb2qvthQBkDdoBnoJd1
/s1U0nicuHNwSjSf93cV8Gd9+mjnW42CVecAAGIe5ANl2fJYTXGviF7AUMO/2MWtxneYUg5KGtWo
J/3FVzsxtThSJQpx7mjClNJu9Jz4pOgizq8S1Eby/Mbe6iavnq0TcwtnNFOT6VTOW6jXu5zF18mw
pSL+WYkC/BIoOPx39xaOWKS0SK1u3j31rXSeFITE2eh76qoFqf+0w5AeKA15dWizAwThAid9HeiT
0z4oELU12svl/V1NFU5/zcJHgRIFNbyFXwM9rE5eo4fnu8CJ9k3iV841RQpGdIwbX7My2mTA+NPn
WT57APyAWiBYMDC1uMhTNAfSUF6jwHjgka85yMtJPdxpHXITI98rKvyplOEov5WUY+Q63tIqXLeP
ogzYPpCnAM5+fmJ6dEKHVMN8R2c4R9PsoVvG/bJ71Z3etwoTLJMY9i3iD8uR75a+ER3Wun5AxmKw
H937mapusXphdj2wo1h9P3wZSieMiQyVNxOg128xJUeUeaNqzOEaY5TY+Tuqt1HstDey2BQkWQsd
pz9lccwAo4W0TIuNKClG21mk0194mel1cthwt3lNyy9+amix4y3G1uchLKRqLtLf/M30IBlQ+Y14
cfoOCo77GtWXDM0CttU5Wqu2zBIn81gqZjLAT3n+sQEmyPuaYrsTU/hmBaDIT1N/LIwog/xDnt0z
dVf8BfLyzOZ8KZ1co5OFk9XVsFmjkF9HJFUmD52sGAAXScevGKQYni7v8No1d7rKOSU6scimtCp6
AxZBV5lp13kFGgbhszEw9duMb1Wq5+jw+XP+Z08xInFuLTZqlZEKn9MtxVUqmkMFILtLf11e09p9
88+aPiMYJgnI8rwmNXaBiGtkI5DFS58LimVOW63M1ZAI8TWMr6GA5dElrIYTwxEdRJDQqYHszhTo
+qNtcb9yXzznO5C6XCg/td5FfN+VG+dj/Rz+1/QSY9OMmp17CqbbetwNZFd0XVhAFiz9CyKFWUrq
D4IJ0edTd8OVI8akCCwV4o3FO6kCktwSffAN84pnoTsF06Yo8urhP7G5OA3uNPHSELDpoHSQuzuu
oz6MWn+20+xrB6SkceRoYWp8XHaftVGIs7UuzkTae1rHDdgtiz6Q9CjbO9tBcIfI4w1wnLrWhqjq
MbHriB87W2dk9ZsCRg4k0yz1ZC5uWAP9P+ANgYrnQr52Q/aYDkMwsDeubTFKrZ7GE0vzLzk5++3Y
c3Baw5KIeVgxFpoYDq60Mrq8n2sLQv0Y3mMCdAru2nMzwuhHwHUwocg1DD24WYZxvgRxtLSsb7nR
bTx/V60BrwkFCPxZyzacV8vC0HQMCGkE4/2xCVwoCwqtfgQrZHB5YWv7h4nB/5pa+KdZEQ56H5hi
GgaRc7NFyxlD3mHl2PvLlv4UWJeB89TUYg9du2R9X8CUKK8b8o3QB6e66+obVv3IoaI6fdONNyM+
kP6LyJ9APkW3ZFzXYurJD/ijUHbiK2jCOg1aykh9xM+iuNK9m1lY0iMPRbrVfVq7kk5NLfKcvo6t
hgIXHzST+ztnb3mZ+sLpw0qD4wCH2lt8Y3tXPyQKlQBFAvH1iXNdyxwtb/oYH7K0j8AUv3YVC+v+
L+Y3gK/9x8wiazI9hh6aBTPIIq9bYe0mmEhH+wBE34YM2MoeYpoaDIgO4M+YhlzsIYRZ/+9zuXRo
Ih5bNBz0AvoXifuQoaoW2nLEAFvfyI18YuVFBAo3DAd66NCiqDhv9amfgBmfFQUTgS1S7cnsCjco
wPe08cFmd18cBzQN0Ymd1fBAJbU4DlNtxqIw8TAGaYjThXoKjhDwCH3zUOHgkAEy5MaUNVlbF/j4
UbmHWCXEThfrqkWPimE9g90wS2Bi8Jl3PShyoUjX2eAisA9Qg4hSYvm5rR1NsA26bhLZbbpvp8yX
yYDK1RDGzhBNjvuiC8P3PI5Kag7mpTysShrkJA8vB42VSGhDJg1BcKaRQcXk/FOoEcJTYwUoY9k0
UPFENpL5PPtZtI+X7az5mo2BV/xhwuWTOKHblxqqWOjHj+3ehtZkzI4JcIegy7Hag4tz/P8zt4i6
wpCT7k6zueRVUOYb9C7r71n8Wg69v0nqv/YMAKE1wIAQuQVifDlWW1R1Oja6g+HlIeRQl6Otn+VG
2BAAfP3GPk7iVmwNY659uZm0G6AOhKRPXcSEdPbI+IARBxm2Jg9K/qtUL4O+NR23EtT/kIP/x84i
IIHmF90FA8fI9g49aH8c39Ys35gCXm1iHueX2vLIIrLO0hkmwQtg6Y3JKKWVwpZrPIzWgzaCgK33
QYvXtT0I5XcYsxfVDmRL4LHde1ul1tXP6AKrNo+3zm3MeStO4lLhuJlTqPGPk7b6j7z+5to70oPU
EoJRYDPo9nzcOBdrIePU5MJRWRuPZePgKzqNDKaJPhemthFtVz/gyaoWcZA5phrsHia0mt3UNiga
wUHay/TWzvmXfpNxcq0AgiP+3138Qw14sovE4U3ltdhFtx5+SnbvQqOEs+QeNbCryuyetcTbURQq
W+u9+SuY05n1xaVGBW1VRbFa1hzzOqqzEfjFJ637GSdvHrsR1bPhRdJ8qayNnHLtRXBmeXFQUo2Q
UnmwDIWKUJNg7mnZje1k99IRr03Fd2p4wrjbXkv6MM+elflm9FuceZubv6iF5KajxFBh8/P6J48f
gWMMWxoU2X3/R4ihnPAW+9JsKfyuxiIwF0PYBHB4Y3nVKpXoY2nBKjPCsn12m4d42GXlhiOv3SGg
tf2PlSX3Z57FndBsWLEt3OkdbtfdZByI/Y00vhxeLt8gK9kDigI6hoIxiAnZm8WpSV1VYtQfoYh6
GLfJ9071pqj2LPXSx9AVlDuIz2220SHZMLp8qluYM/rf+fZehKJ/tePrDA9KZqNeeuMmqe+UG9f/
HFAXAXeG42GYAUQfyAQXpwW8cjQBAA85kvFYgVqKyKPqt1rwK95xZmRxMOzCKeLWhJFpfGjxSucU
xAzIweyNS39rMQvfTzXPAKJgtuN9Z3JALTz2vX8vvQQAIwB+8xv1zwzl+R1R1tDNhIYFnJAHFn9D
P86bImWDXrTa+jir+4ZxJVzvKKZ8orGgBFhqocNUFd9P/a96eHaTZ7v9968ALOgfK/MNdRKupxwd
Ja7BiuaiUMr92oucOKq7r4lZo4W/4XBrdywonA0M8zu4I/TluUKnO2nIbM4t7mXyfTBrqFO/Ofaj
Ox2MIRo6kA9s+MXKBYgCretiJB54GlRMzlcI0LFn8TkZ5HYL8VZw2LiRANjZu6mtdGN9ayfYRRQE
wBYpGaCE57ag2ipI7M24U8gOi/xIjVcm3r1x9O32x2RGEhH4cqBa8xK4B8iqkDABvrMIVKp2eJIN
sGgDsKi1caBZYGaY4pBgMOn/ZWr5vkfPIbfrfDalDUE+5geNfDExjD8Jb6uPsb4qPKEolOnRE1yk
Yk1C4mpMbBGoVvKfJWbEv3uVob0DqV09Ny6Joa4seHIN6D2/4dPk3jiKQJ7BMCg75p0rhO+N0J0H
NXlhdJB+ZnUf6mbRb+RvK3cS4A3EoDPUF+2mxe5X9jg2GIoAphntWBRXnebBFr3PMRBmCgaat6+X
P8GaL8+KW5h/Rc5v0UUsTZyu6qsG9lhb+7kA18vXEem4oz946V8MqgAxhakRKNuAa3TZ3NAsKTpz
XttUS+PLSJiKiFvdStDUhgCn3UFGIT1g8RuYjrVntAu2jJmPA0/FT+eVcRNDoRmQxbZ04jev1NUT
oBzG85SOxAjMnrdfB8fMD8Qq7N+13dEPzKz2UdN3ZuaP6PkcrbKx33HiE+U7beE9eVlu53tNWMMQ
OnXPWCR7J/9iMw2k9Y7ZhGDPMX4nk4l6h2EkxtbDZuVmguoL6sXoR6ImsVQx6xMGkXoFAWlwxN6J
RNzw0gQYxv33gQ4cIwBfou8HZqAl6B2jih7YpfMKtXCfY8ZDJ8+ofdP8uzlsuP1KmEM0Rfx2Z5oK
8mm4sCyZsNJ5Cq72McZaKWiyNVdyRBF13BeCHfE9Ljv+WmYLkxiEw5A9pteXgCJPk7KqoeCIUdPf
er5HpPWNLvV5EfRjvsvpVyHeEvMtKzeoBNYms08NLzFGY9XlemvCsAVGyRqQ+kYLM/pgxx+E9349
7NL4itZ7kMSmFOLFD9J9T5Ovk7hrtmYL1rq7Zz9lcbuMLeRwOgc/RdNkYINcazDQ3y5CW//I3CYw
5YEUN8kUYjw8AU0JsLHlX7BMgiQbEpqA/APVtRykds0YM1cmANIx6DEy+54xx9fFRpRbyxJwi+LI
YHh1JthchFXitqSInRnpjSLZsOPkIy723uzIcpepKwnVIcfdJJOeO4uLbHgmfoQCJYbHgEudj/FJ
KhRX+ClDPiOmxVdi3RLKQ9t5rMgjIWPIxqvGigAcuOzXKxfImc35IjyxabkgObc84DY1zNxMHHP+
6mPuFNicY3AMEH6Abi5bXPWi02Uu7tZRDcnoWrNJGeliJ6x9Me1npIThHiqj9dPqSJNbVIPbGuoh
jxV9u/wD1pc8Uyv8D2lnshw113TrK1KE+maqalzl3gZsYKIAA+r7Xlf/P+LE+ajaVpQCXgZMKsKp
3G3uzJVrsYJ4MguTywOjSLqEBkhZvivybd082w3V82kHYiTjyL5sbeldzgj/z5z4qIrDMi48hVmN
5GCjqYfcuR+7Y1tupBQ9YNr4PPOlkA8UnFPzx1Dpa/aXV9Uf+8KmzWFboF0dd/3piJiQHr4W9NjJ
mzH8FGiHAS1mP1qxuXTfnLosRAl9yN2gziOsqk9B91Oe7vX21+VhXboBTk0IQXXRdck0yIxqQE9+
DopKVvYGIAgnPaCeVc0zu3IDLIQ+CBHTEk0TEPyNIkJM6hWnnzRA8ZNzTe+i3NmuU30PvStrdc6W
TJFbhZcIkLH2TnfMqVLdG/2+2AzS1zzbGhNYqnin0S03TGvAt4VIl6b1mcOavh14N4TloTeGDcP0
QNtESl0+u+U9vouit648XJ6wpTMVfnHyJ5xtPE7EIETpZNODrIB7rDWQPc4snVYxPdHhqK8bhM/G
WuZGGRw5uzUlm07dNGr7ZFv6Q7pSKFkc3pMvmQ+IkzMPll1d7jQZefJgeKqntzz83IAMGGNqo9Pa
pbk4vg68YbCv6VDZC+NrG5pfQdYAMmhCWMWzJH0L+/Tn3LE+SwmAocujvGCNsAi+D1ryIAMSCa3k
EPoaO49KiCDTV7touoMa2hVd0EX81HljdbxsbmGjg4S3aAHkMDXe6T0FfhfapUPfhhxNttuWMWgu
RUWisdHXOCeXPKNYh7K8AfkBgqHnkxaiueogJ1RuFK24Cqpsl3XdcQitQ9PWKyHXnHIQ7mEgDTQb
8GpHHU8sp7R9T9GxxpQdNYfUGq4Ca42Qb2ngaAmh8MnGU97xs3iBJJemhjpt1PBMRs7kB4pWCKhM
1s/LM7S07eCJQO2UA4XWBTGUKUm6FUXVl2BfQD7L7Q2Aip3TecdCtq7kprqP1RJVzWKvePaPFdvz
2hYH0oJglsAfaWPyLudzRtWmjQJrKjeqN+4ab9rlTQLNWLc3y+quNwPu+dpNJejNUuMqG4NoJRuy
sNHnSSR5BRwU7j7hpq/arKGhXi43RW/SFzKMEAb03T1lnmCnR1Lqylar7C47vTSzJzbF6x5yDBZl
p5RcTIgqWV9lHkNZAj30ZTNL22HmtlVnjg66i4QzLKWFT7I8de6Ycq7kfngrFeNgTNXB1JT9ZVNL
Tx/0abiMbM4vIhlx61VOok8G6bi8VzcZcEq907c+6E5a+7exDLS1Lbdp9xITVXSdf/UfzQuu2gNo
Mb/EfN0O1g4eaho6wn7fFzrYklAaNxzmD4MvjW4Z+d8tI7r17Or7ykcsRFH0FWqISYKOIDMvHOM0
M07AFIxyQ8/Ho4nuNLmVYe945TdlVK8jT7tqAW+3geO7HB8rQfrSZNNIMNOegOGju/Z8H2V2NdqV
Y5Ub3kV3fT08w5L6LPny53Jyvlx2dGn5npj6fZyc3I3jWNhgWWxMNQU91WOWPkSdGWzMSl/LxS4d
szZlTgAAjCuMZ+deqWNja+D7uTxIiPKk+9Lrxttlb34nAsQTyAEPYQFZncV8hWlL4TOcxlgtZiW1
Ut/K5c00/mjjQ5JoblZ/DhrzxvQ/jcXRGz6Uyo/IKTZlcicV+3Q6WNmVPgLG3BX+FapavbZyeb6f
VeS8edKRMrHhHBfJH+vB8PW8o+NboXsOVa429Tej+hY5z5cHYdEOSpRov89Uk6LYyuB0WkdNECYf
lNgNihJRT/EKDr1VcYFFS7hEL9lv3V/hvA+kovL6EH0/+tYRL3yGm2f0Hob022WH3i8cWoV+Z7hn
4AG0P+cLxxnQzrQ98kxNn5hIQTdwWXjeWiv7kjPsBJLpv6lsxXi1biWjrgJeGF0xJDeEpdJdXqn0
+IJz9Me+XqmDvN94cxaXEhtNonN2VVipigd/yeSRcqgsj/ipvTJaa2Pma/xRS2MHd/bM9qnRlyq2
LcObosVJxuN7sA6p90NNPl+em/kwPt9wuEFjOb7QrUN0ez43CJ52o5nSqJwaEDO6XgoRRHADmZkb
6Ue9/XnZ2rI3f6zNv5+cVorihVoSYy3sjd0kQ9maWNvLJuaz9Z1D0Fs4im5QVxF3aelooz/lvI/k
VruXEnun5F+c4dlSX9Sphb6k5QlYrrGnXTb6DoOuJXZpGg0PwF461O0+MK5GyIWG9Co0AaOQdizW
uoQWlt8sjMvdBk80+fb5i05G0h6CyOkGjdxTXSKysJcmeRuvak0tWAHsRXuIqc9dC46wyL2hz0e/
JexNjHRr5gPNvBJ5iWijjtHrGJkfu/zFkJJt7D3R4fKGsv0NzSKVo21L2LcuT6yivp/Zs4+Zfz9x
ue7JintzDO44TxIKcUUD03G4jbkC3cZ+zdr8pgPC4UzSLunvhmFcOcYWBoMHIflkLj86BcVOHXWA
cDnKhxKyQPsj7zYfOv2u3sR1shbBvY+DVZ1aJ2Vc6LIh5RaGPS+UMKQsV23yEUm8Dq1Ut5jkx9Ly
3wyzfYjL2FpBEixsTCCWMAcAcaZ+I5YCjAYpTSihKhbwdAty7abJyt3l+VsYPvgJAGvTZ8W+FB82
fWiEdqSqcBvmH4vxOcmuxr/Hlcwki+wKKIvgYxX3/mTYcenFRrWBjGA7QGACrS6EyP7fq8pihyr4
jHGDaVIcrbBNOr9PsFPCIQ6HuacdyvBoS/vLI7Zwo83PQJPrZSYQFKsmVcaDlDbHauNLt2b2rJaH
CYHEtX6PpXlhZ6OGKBN0wZN7vq0cePOG0tIr9nZLg599aBtnH/b6X2c6GDOW8gyWoz3UEi6a2NdT
KoKMWTohqvFkeaVLH69NjuwfBu3EjnDFjCls3HmAHS/V9sGsPWCZn6AIy9x8XMk7LJz6Zy7NI3ty
IIWxoUV2i6kRWgETgdrecLZ5CU+20r1U5ltSIW29RnC0kJ8+H8h51ZxYlZpMm7oKqxOoHzj2HPXn
qEBYxkGUu5Z+hCePR3LTqCDpjxCVXR7ehYMC4ADSb4A85/KacDRVTl1lUeZV1FOiDTgdENJ/P4E0
YlrUI7lzlHcyxyl5DXOYC1YZcigjsDjrS5R8CKeVOGHJEUIe+mE0m8eyyA3RqXFb5FlYb8KyoRFo
0xPGXR6qhY1F4PbHgvAORhViggIQC4VzNOrElWrAbv/iBUcqR9GsayoLi6HUCq2HH7XeJB0Sw5S5
lDUxzYW7iPP6jwXheJCGVh7KAgu98xgmOymDFQ+0sudm2kqhackSnS8kKCF9B0E3z9jJwtaGgWUN
teZmTG+qhvwTQcSPPNw23uHyxKwZEiamadMgrHIMOaywXkFEk+csdSVQCmvlz4UmG7qsVYsUhD7f
fYZgiwI+VMR9WaOy1yPf9rnM700JtsI3Y9zC7Nz0b7r+NtX3vNY1o3KBgLf2yjpcWuknn2DOqZKT
cS3TqpXHkU+YwJl35pOer+TnF+4pOBOo7ZuEDjMa+tyAJOdZjER0vWkU1e0JWyrPVZXKpRv/8sQt
HLinhsTSui2NdRvbeCKPQL7hsL/Rw+v5dczL2ND3WrCSjlizp547lueS0vkm9trokBXbSicE26fG
RpHcIv1lrS2WpQPjZBzFK9I2wEsZDeM4Iewg03T+3W8eL4/gmon595O1UDdarSO2zlTBwT28pMp9
soa8WF4NM6Cb7JbCG+zcRF9GcZiFeDFjDcrb1t8F2tWwJkG0uKh16mA06gClEiUUqEBZ0tTiyBDJ
IKdT11krxC5YgCsMDguiYpArInotjisvKdWx3JgE4C4gnS0E4vVKVDRvf+G1SmmNZlv4fLj0xDeF
bsVTEzl6iXhdtZXMqyr+TFlhQguxaB+CNYTokktklXhU2FQX3uGKykQ3pyogg2cm8vTBbMpPY+BU
f58YIQ3zx4hw4tF6kSFERfKzDysXzYTrxtS5MMzD5ZW8MHIz5EKZKzJzqUQ4dMrIU6IMcekNjW7B
vuwswDboELpZlj+UlWM/e3pZfgyT0lgxvHAokJRD9YbHGS80Q9hCTRd4rQ3kYhPKR9/etc5jZV4p
0V0Zf60bGEGeLvu5cFmdmRNueN3HfUuf2+xGc9fKu1gqdlFZEe1tUQtZWY4LCwStDprRTOCvJBYE
33zdKdrU6Ygty2OXxpsEVMlldxZOhzMLgjtWkhhokw24UwAgyeJNHT3r6V1eD9vLhpbG7dSV+feT
ky7oIUBF9JxAVX6q+9zNfGTlyxslh4eZbr7Lxta8EtZ8YSLPm8t9tWknqXxIg3jYtVLpPxWT8yRn
jbri28Ipzgabq0jInM0n4LlvIxJzxWhgrnOesvRYhT+cbmUlLA3fTLinUy6GhEAEc3ZlPKSjOlWb
GlVbw+3bQx+DNfrQ/X2XBh0aJ4YEXzzVA9QZY8iODojCRPKj1W31djsGz0G3EqgsLe8/toiYz8fN
brsIICK2muFD2F/b/5DioOAEjRS33tzdJ8QLox8Mg9lqHA1+Ra3yNaIHXpZWUjUL5T16TNDVYYuS
q3lHldY3QTkRsrOF/K03bJM63fqmW8svavO5SXb2cAsKa3J+XV7iS2vuxKoYe6VwmKn17Jud/ygS
41Wt1J1dZ5//mxXhednniVOkPb4RRl7FtEikSX6t2Wt8iEuXB+3Ec6GJMhPV9vOF4DkZ5EI6zljy
rzw59OnzlMduV7lTz0B+v+zT71hEuOSBvf6xJpx5aqCjUBZijfKw+XVsY+MmthL0LVLDm8Dhaxok
5FP12Ci+sTGyOr+1gG4eAQDUO1lKwg0i5fUxiFJz21eNvWvi4sflT1ycXGCTv9PJs/7M+XhoYaI3
vWPyheljH98ntBPLz/9gAnojVD0Mkkyiic5OfDtOGQRjQo64i+m/rws39byV8ON3XCaO9kzjhuQn
8QHZuXNfwlzLxtQcucNiddc1ry3vgzZQt1Hk7PvyTbUct+zazVAATZG7u0Ybdbcvp33dfpnsxySo
jpKiX5N8eDBkb1s4a9qvS4fQ6fdp59/XB5ZaehF9t3n82uh36Rpwa2ltn/792f7JxZfrkR7rOoec
yiGkpcep6bZWcB1Fj14H3G4lB7a0ck6tCTsJGQYpUsEx0KL1dazm5MCLsQYAXbpdT20I+8ds7akv
C0YMlrco/qjx0ou36riyQBeQNyqFUODpM/0kBWhhYnyY9oc0wZVJfel9i77MYwW8NbeOcG+Y9bVO
TrRce5At+XZqVJit2tFK2zNYrX33KYk/Ggmvpbt/6NvDNULWmUeasF8EtYVW26WQ9mOliHdhmdLn
1r1M2d/LX56bEe4/O7U9OS6ZKASkpnzrjEi/TBM8W6OLDqWrayv3+fKUnfglTBlds3Uv/14ZY4Mm
JEgX0CS8Cm5TLdr2s+BIAu13DlTaKdf4IpZW/umYCjOnBiDbNZkx9eSnsP0St1fVcH35zFwKwk5N
CJtLUq18kmOFeGJInjtbdUc062ur+ljRL0FlYCUBt3QyAX2eq30QfLzD0ZWTZIS1hzkzkX6OUf89
Q5jkskeLg6bxXoNgg+5fEdvQ+16Htgr3e1jaryFsekpu3tmBsWJmKUlO694fO8JKVGjiK6sEO0Ea
fqrLT2HrHM0xgWJh3Gjj6zBJV2rXfqjDfuf3syxguLHH5NNlZ5deiqcfIaxO3UqVsJfnK2/UHlov
QM+q3kWJfiuZ/jVFkp2BnkWO+ctm18ZYWJhdrBowfmM2rjSXjI9bKMCwzONlK2vOCWtTC/MGhCdW
qmRj48bwSUOdXQNA8i2JbzzKwJftLR6UJzMqXAJybsZlYM329F3gbYE4Zc4rrV7/YIWWK5bmTDUj
Ci9nSSCjlM6rMdNu5eHK8Ld9e6cpK1HuYghPfyk4S8p6ZE2FeCv0LXoSZ2fC/KXSVTe8rn5Z5tZS
HyA6sJLt0H0b17RjFw+TE5tz3HASF/hNrVljgU3UmeLo12C0bj++OtF9s8pzuBSCoPEMypieQ7AY
gntQe1ukg9l9hn1XZXdtcFfpD03xok1PIBH/fsZObQlutao0jW2OLT0J3MDcFd5WR4dL6lfW+5pP
8344GT5IlsLcRIpqE7TJLh9spJV+hKYKbUFDn722IUrZ/SfPRGQqYiltWfnzKBYPuf/T6j6F8P44
8soALq2Lue4PDgxafS7Tc8cQ2ZV7yaKeaFjwfCb3Zn89wcDqNTdqcXXZo6WT6dSUMFeDngx5a2IK
hSgv/yZbR8P/+d9MCNOU5aBMeT0T6SiwwYSPUvFWDn8P5p1BGf8bMvEt7NR6nHrKvObCVt9FMgyx
So0+QEjp8kFxPHlz2anFtQfQgMwZzbxkMM6nyGwKGyTb/Dwb1JeJXtfNZA7bqh9v5CSjEUN7pcdz
xebSeQs7B+Eipbg5w35u09EDxa96Cr1pDg/dfKI3aDtsE/3DZd+W7QDf16j9gUUTfPPhXtJpkKg2
TtYfkWiPUO90JH9TjCuLb/5D4rsQ8CYRMI06Mzrs3CEQDVFdTwxi2X2rCwCCGi3XV0O8gxBJy3bK
mkTv4r46sSdcWGmR+b06YE+dDnnvaurWb75Yyl1W/DXamOqEAuHDLFhroTdz7piaSkrShFG9yRWC
w13f3HmIgqnHv50nrMAboBIakh0WMUmpHhvqOCWonUc0od2Cwq2GrbT21Hs/aOCeSOnPkvak9UWZ
D1V3IvrvderZ1RYRY4S/0gJWzMdirY/y/VF0bkiYnd72AxAxGvUj7Q2q8pQ3cv398ogtmQAmrZOh
Jb/5rm9RsYHaS51ds6Rva+WX2b3la/w9KybE7trBaeNGnTChjsfIOGryFfq6l72Yo8XzbTNPxIyi
J5kCInuesZN7r5DKUW4Um1RZiExHQ2nez1dSNktenJoQrgVfi+RhAjEP+AzyrMI/QM2yK9vsr19T
eKLJMokhCDCUd1BXLWmavOFEy3vjWxykBMc0C90BFnru+8beZ4a6sgLeHzlY1DVAzxQSdVrpzsdO
H+EUh3mSmAGgQeLfT4551XV0dx2DQHObyk3XqkXvT9Mzi5qQ4fZK6MTbbr5h6W7Py91Qhl9RYLyd
zG6twev9pYQpWACh2yBxSJL+3Dm1tePQmy8lyFtuYr95NlOSelJpfhx677mVu21ujp8uL8aF5vpz
o8JSqeUSLlaZ28Lyp8eugJ4htd/saNo41tfRspCtDPdjZSeAvaQnM6/vEVC5kq1PcuJtHb27zgxr
X8T+yqthcQGfDIUwzyUwIs9L+SqlmfZeW90PQIHzoFzxfnHEORtJJWvcymJLnW6HbWsP7JN0+Go2
uqsj5ID+JmQe03CoLcm9PNhLZzGPlDk9Tof7O8rrRoYUMbLxKkm/NFq2t5XyKZ1+ZZ12Q+f7Srix
6NuJMfV8NZWO6VsUccmm1IjYZPEhro+yg2jKTd0cFXuNq2Rxxk7MaefmKr8KjapiKCfPc/sO7RxD
3gzhWq1mzSvhKd5Kpix1HntkaBxX0r4F4VaSvynRa2ffWNKPy/O1uPdPfJp9PjmpO2TpnZDsEH0j
qjuE6rZsfvhDdkzI9/03S8LlWUtZFcpzKGVmv/KYUqfqxvXHzP57QAy7nZMFcCqdMKhynXtEc6Ru
RYpDyKbpLrnb+2ZI3KCOD5fdWbziTswIs0RjJ1FVwcVQNLG89fJQOcB5oO0uW1leC3+cEaYnC3W5
tlucMetbGvf2mvW5649Fc2VKm9L+ctnY8lqAsB7QEDrNshC9G0M2OZ7E+oZfeSO1RDdm7Wql5QbZ
39MCM0lwV9lzwWWODc8nqTQHRfNMRk8NYaU1n7Xy1RokSJ6e40zZKMXK2ls6lXjv09lIzw2wOnEY
tYmqXkC0m1WGG1f3FVIdefE0dp+rNYrGpUEEEa3Rwkdb0Tvt9kxvRzvKCHlzn2bNrvLVB1WNwqus
MB4h0Wo+Xp6zpWU4FyQhsYL3H/z6+UDOsBk9bfyZlyXapap/P/rD/rKJhcEDz4QzQIiR2hLnKjf8
yp4iIKmO9BR2d5EGh0exNcle2OHKcl/Icc095jwa6B2hVi2+t6qcmywvmKgggn91enMKaYv+oluE
4z4ki2FpMBbL/UgObHrOjDWAGBAtxkuIXGm9pD2Lrg2YhMWiR5Tb6WjEMdBLlWK/EUXBF8sf453S
9PKE6lwcf8w8qd/Jmp8fpVBL35rcNjcdPNAfIOqSPyJjMd37I1XYOJOavR2FBk8fW7rttaq7bxul
p8XAyFkRhRaXb7Tw15/jZNA2Rq0Un8H028FmUAoJ7pt8+C5LkvFcl7Z1XyWOByNlGhyAFw4/w9ZM
tfvB0+E4tuY4LZlk85c5NHm91ZJAPRbTIO16f0qOkxxYKQydMVSPehxEt0ZBTsqlbmXIrtE16rgd
h9G0QB3oWe/GZu6oV/Ci63R2Take7CKlQNi1lq0amG0f9LsEnZmd5Xndr64dnNoNrCgIN07UOtrG
QyTlOCracBMpUnpbJ2n/0Y6n4qWWyk/0bz9iqjsMeWYB1JanqXMby4EbMlDTWWtK1fZh1ydfW6ux
N5NSJM8tye6DXzsKbQwqvJHZQPofQEFYFTvdjPsO6K9sXulGou3MSI6OSpKpu0ThVWsiOXnNppHg
Eajqo1R15bXRdfZxBIbRkbcagl3TSW3zFnut4l/D4JeA00wLG8F6M8x3pV5Z2nUfDOqmifPUcbUB
puJNmlTok1AELj7oVRg9qxlt99pUdx/TooJOR3Kc/dB5oANKy2xdW6/lr8MYQSbUosFhbnXHBxSo
RF60p/2bps2y6PwP7VQ39ockGdpx09FZ85r1TXoodKizN+aUxnuImMYfsuWDqano99+lUtx9Qm3I
UbdK5pn51VTq2FQrI3hFMbG0r3W/dD4SdKeHEQYF1XPT0tPuJgjEHBciMfo2MqVtbge1sLJrqji6
jpCPKu+yUg5yN3eoMrpahii8m2eORfdqWBTswT7v9m2W6S9h6scealpZdi2lsnwoGal9Q5j9o0oK
nbdSrFqZG/veR6PTlG0HmctdqzXDnnq2el0HWXnwpMa51fokVLHqxyh4yI1/aJI+eoaDeToCVSfX
PQ2hsss9aMz1YfLdqnA66KcMo/e3RWJ1R/TjkQQYwkHZlpOm/NLCDsKbugsJnzp18FzTH7xbTZKS
D7KV9z+dqQ13ozPFT2OfNwcg2MpPiNqK3h0ie7qJs8jbpr6hPZW1Im3CFCoJV8PbvVF2MdhRya++
wlodqq6VFv4XNYpIghZhYfePXpal18BAJRKjcpM86X3tfGjU0n9MARl86cd6tPZyrDlXU6962WGy
pPo2UBKLC94I/V3axOZTVySoXfe2lCi3jZwUzwYtHDeqZEa/coPg0O0nh/yxrtf9zvaz1nHN2O76
D02fJZsoKptrc7LGrZGm0S6mTWhcO6gXrjkUoKBdmFnSUEoWoqzesVLDrlMOhDaTt9IEn/WQbkbL
2YLiQC8o+mSUP3WESt2AI7N14+vvo59vs/zOkIfvly+ohSY/nuYnHyPEYrUsF7Ufz3du4sNb8DHN
0m1kfR0GbTu1/q+8fCt94zbwCDcbqKfqtVft4rV1+gFCfJGgyG5nw5zn6qPrKGu3bZlts1oFZ6qj
Y6QcdL3ZmUmwTakDwNHzujIA8y0v3lr4T4piJi6GRvE8CpCkMgKiwq1lVt/jQN8GdbDXsvprm7zm
KKu4VZfvGjP3t0kRuE4xrAQhi4uBTIVFyMu7T0zAgTdDhcsCVw06+MHw2u9slesuu84odax4unQ/
g776n6n5U07eK7mE1EHTAhSXinIbOjs5Knc5XTgIxY7dixleDcF1q67E+gtROO2y8+sZ2h3kHoTh
jeVE98gDEz5y+RlT/4JK3mGaZMihMmtTVPGztNY3uhR00dMCqwr92/DgCXFd4EvSlLSYDOtw06PF
7KsBjHxHL9k0a5IqCzGkgmAUaUeFV4smUtJ3WVDrhTYSdGlvjd+71lrD0dL6ODUwj+/JpHEMqmVu
Y6BtypDGRD29z3rvc4LOPa/BpNxeXiTzbhN3g0aTHayRv1PbwnQB5+DeBjG2yboPVf8SRK++uZIW
XByyPybE9phglMZC6jExaMPWHOptXV39JyfEwD7zJr03VSy01Xe7O7TWp38obiAkMStzUAigviFS
vmhAN8Y4Vng7hAHoHnRE8rJ2JUX5nKnFbRc0T1OAtHTZr5XClvaTNlOOISBI25bY1RtrCU3fslpv
ulqBPeC7nO4I1KRg2tXJx0Fewb4urT6a3By0wmAlY4Wfrz507Npam6+qWPlY5rtk+i5ZN8Qpl+dr
yQpKNwqUXOxXcgznVtqAB6ZMDLiJsoea7k5vcEuNK/3vIQ0aWOE/doS9ZBRO04exjDeQP8u5dain
5DYnZEwyeaVGtLTIkYe3iX7mnSRWEAepQgc2YJq4/m8Te7qFZOVwedSWtir0jNwb8/OcB+z5qI2d
rHN1U7qRWsunzyyztuUQeptMpWL0D6bmpU7+GYod8RDvnSpOEsuZg4TaDYfrLPuJYtVlG4sjRpf6
LL5H37ox/35y0I1K0pZOJOHO8BjLhuupK+C1xfE6MSCMlx/4YdeMXr3xKR/TSOXqZe8ma7oEC+yd
bBb6Q8EW8x8163M/zDAsgzw25x42uTzUWUymxmjGcSsFkXQM8r65jaaSLGihGamy8W09+jCVcv0p
75FP8VJlOOTalN0VFVT5u78f49NvEzZAM9kVtIIsmSrrgKsOx1zqV/byAkRw9h95pZmxiLK9cIOU
chRqvQ3bbTzpvAq1D0r5pVeDQ4wOX5FRb0p/FoX81BnBSii7tIBODIu6JmCg7TocGXgvUva9Fewz
ZU1jbP528XY8NaGez20z5YFSmAYNg5n80hTqwffqq8kKNoWl+25c+vAtm491oX+5PG9LS/fUrvBi
SLQKOTUZ11LpsUy+l9K1VXy6bGLpDAauOkvSotWKJNe5a+gmDLblMW10Plk8Mo0HE7SI/PmylcU5
OrEiLMAWlo04H7HShz/s4tiuAV4W/z63MkfvDKr8/dg4OUQmM+OkzNnjnfoi9bexvLK6FyfChAqU
Ujn9TGKCvAK3Yw0q9d+2QtpOGtyxfOomeSXlumzFsmCe5drl9XE+F30fcD70eDHWz3m/K8fHKl65
2BdNkCPk6iDYg7D73ISv2E3X9Jy25fg7fLkHIQ/vVf0vq+rEjDDf9pTydy08KaOjoce0Hxx080VO
Vwrai4v3xIwwYE4ik81IfQAz4yEtbmPr2Epo+GwuL975Y9/t/j9WdKHW2zthNiU+VlRrM0W3cvUV
MiVHOdrDTlljRV70CCwf/5CxAT9zPj/wUJqDVofNJlJuw4kulSg+RtUPmhFXMMiLCQDk9/6/JdEr
g0SRzaGNV+OmLfa2eWMUr8r4GmTHOMsJk45N9JQi1+yv1QQXx/PEsnCadqQa/CaL6eEMgAg8p82t
1r4M7X0a3Q7l36PuuJbg3Jq5PkHdiTs3oavTzABKgmJ9qNBIlh+r3pUQ4F67Yxd31hzHziQEpBPm
30+OIIKKKI08Zi6EnrzWFbd3vnfB8fJSXDznTozMy+fESGxWTetETJpkeK4yPJMzumxg3v/iWp9r
TNDHyDMCTnhDx0WXQorN3Ey8nZsx2Ex+cpcPzsYv6qvMqlbehEvL/dScsBT8RgNxV2CujTw30f19
W/0mGVyDG6+5JUyObFcNcpbYcexvaXBN39WYkI49tNH+8vgtrYJTh4QJctre6JsGQwZlYejP8uBK
7ddoxBfILjSYhObu7znj/B7WXKctRNDz8ZrtfAlJleTGT14r/QiRYRvdyMGzpLtQs4X6baR+jLON
F6wE1UsDevoFwgEve7RX9Q1f0KQPyfiBzKZLdp1kkOtE4T9cixQX2Fj0YZJzEaIgS47TyR44f8Px
QZV+lOleW0vnLE3bqYl5353sK6mqO1WaTYy58pRFqPKa3r6BP+/y6lhMep7aEdZhjOpN0WbYaZwr
J/nWSju6O/38l2bQH5dtg3GTOg/Dmhj3woHLMtFUFMVg1nynDTEhJkpAgFWlKl1F+d61sAvDP6h8
GDzKgu3KHljY1GfmhE3d5WGSUMgiR+JXj2WWbfUm2negP4mgVgZ04Tw8MyUsjYmQzO7NOZzp0l3V
xNd+be4uz9maN8LSqDrJ0sYGE136MCmvo/LBnj5k/xCX4Qgk3jbaHUyVcO+Xve6Y+cQ1NfQfKA4Y
4TFrVqZl6YV2akPErCmIUGVNwQ012skW6O/W8VMXWvovjZW7ql/uGsifEPOBY218ujyIS6/jM9vC
vTKi1OEYPbZl/XNU7Pr4OikOefgylbs6+OQbh0b7MJbHvtjq8pNmrpwgC6fVmXVhRcZaoOvlwOim
vr4J5B8V0rNx4LteLr/kxRoxy5o1cVE6SZDEcwwHZYWi/dQ7tLazzpXTG8rLK+M6f7lwX/PcJoiZ
eyl18MLnB5cWFWpne3hmjOW9UUq3MimuvvEfyygg3eV9yTOq343y3Mfeg62H6CV8vvwJC0fn2RcI
N0Ge2pKjxHgbDVRMbLtXKLxVCrxB5Vq32eLAnjgrbBIofdJWznC2DY2bQPL3hW5ca07nxmpCA9qP
f3GMpDg3LGz3YuQo+1OQZDB5b4zyCM3hlFNMvbpsYtmhPyaEsyUJ0UuXBkwoVKoHyy3iiRTDbdxd
RfHLZVOLd8CM0aBRe6ZhFxalTCE8rAxMjckBDUZZu0GSTld3YfZcmOXKflve7rC9gX+Ztf1EPlMW
QdmrcsJxhi5xDewvN+eK/eRGY3eXGLVrABlVTX9nhv4mUVQ3R0G7Nd5A06xEzItDfPIlwtYPAmWo
p26OMMFy9qjnZHTR0UlUbftg5YBdMyXMpqz2TmMGOC1ZaBmaYLKaeFtVrRt1P6FJWRvjhbKein7A
/8ZYiCWKCDpyo8DcKL0OaJG2tFHP3MU+ZEAfHfORTgU3XGPeWLwNbZiakFInzyKCjaRJNdu8wqjX
xu5InsI2iyf6BpR8jep38Vw5sTR/yUlIZhgljW06lnzyXyHNCZ3kytbK+2PZCOQu6HXbQJeEEyW0
6yY25LTZ9A3hiV3so9reB/KaqsXyqP3PjHjzxvUgTbGFmYHGemmbeY+wCvXOSm5nzYpwx9p0owZD
kjFi8cEYfzXOY5RtfefvhS2JJGdCnP83Zpqwo2xwL6NCJ8yGq6c5ynX4JnVZ+ZrF0U+l04Ld5XNr
zSnh3EqTxnZij6Hz4l/muHPCjzAEJP7+spV5a767Rh0KXnPfPpgAYS8ZVm07wci7OvEDbacXpr/V
x/CfQskTK7OvJ0s6HJwAkApnUYhOEk+4KxVtKw9BOIBKl/1ZPO0dnVf8XAmnm+TcUp6koabMp55p
oSukUiqCpvVbw9JwHiTA0f/NmhACTHobkGliRQxVc6N5Xe2WRQ2VcqcA5tNkxB57M3RTx8lXzsDF
xXHiprB921gH3TFnK6rxQ5HSFwioJ5uuElXbXPbw/0i7ru24cWX7RVyLObyCqaNysl+4RpLFnEkw
fP3d0Nwz7kbzNO/42pJsjz0qhEJVoVC1N/tGvH4AxgikDPCcaMLg1lM1aN8VMY5WYaIuqgNPbRmT
SRbcFBlAcW6d3LTsQck218UubSOQ99DCj9JKICBzyl/HaghUAih/N95YuR01j6G0DfP3qJpIk6zR
VC5eEE7FcQ6sBIAWFSnEGRHwz7Qbo0hIKW4C5U4bnuPYy3u7SP9Ad05lciePVgC7zDLIDDtwD6vb
osnIqN0gNBCNe3OtQmDpAi4z/H2DoQ3qMGLnB2Mc0YtuaiUSQfEzOhGUzm8F5DtDkigHhmINdMPR
dIxw7fn+m3D2UoN+C+bP/lAHulBBMA0KlkJOzL/K6rnGvVIAuaBZ43wownbqUtLrFUpJG6fUep/m
ig/qYmJZvRdUiSMWiqcLa5DRbNLXxsZpd1e3YaEI0O4ZuVE5eCj0t2RcOUFLwRFKJsAahfIJvPNy
MpoGnLHNBBlChH6sySoE0kYDxft11rsoiLsB6+ywgpkjLZ6fE6GcYaK5MYtjWCFEMsrnZBx8I+qd
CgW7cVx6aEu0qYqS6fpHJcb7RPtS0vmoSs+ZKBAF4GgFoGNVZT40QeFfP9fLangyMM5wiXrYjxSA
dbYyAotWeJX7DaV+Nn2oWkwKYGVURwPlYP32utzFjQZ5FwMNBfUaX3BRJLgEozIZ6zEWG83oNrIZ
4ql67TVu2ZDgPRE2C2UXFxk7VIrmqLzDoabNZIPczkaju9uhbUxDew6gKp/UqHSogUrSOVpZ2iVP
zp4y/yOas2HqgPyXxWxYr9NdXNdb8H2sqPLyKv4WwdmQYmCQ1ik2z0JVLogpYUJSUiHj/yeb9VsM
d2KqAnVlGTI2dpyOTmslbqa37gDM5utiFl3byYJxZwSPdL3RMtdmxltt9szywYLxTw9JD7bITb/W
OLm2eLzmd4AyKSfsTyY57XDU9YM+fl6f0YoK8IVmSRIMVsUCVKF8GpXb1TBu8fsDD1JD2zSKsXhg
UiD7Ilyc2RSK2655rK3N9fEvWi0Q3gAaCD0xQB8891FgiSmNrMUp7cT0MKQ6UaTkUauedLXaNHq2
p+NaBzX7jhcO4EQipwN1rou1JUOiPm11cLuj2kDYaOUnsCmuT21x908Ecbs/WGKIOgAIiszbvtVA
eYmyojVcnsXZoKIW/UTsrZ53NekwCwmokGECBjiYPBu34gRkqkh8E4Ey3M3iyn4tRaGSiZofcJCh
RoDvlFL7MgjKvGGT2rTqqyk5uoXHgxXbvagVwDZE8AlqFFTlnWuFUAagQ9GxdKGeOU03kCSr4T3R
ExFuiqghQrlyh1hcxt8C+bqaqCurOB8gsC59U75pGrcrf4nmk7SGcLQmiLu3hoIJLtOazUwAV0Xn
AM0sTd9lybbmlVerpZOrGMDLBmkfQ4xgf39yAQvbzKoNk6JUSEZXL3Vla+39fkkCHu5R88xApnF+
zyVUQJG0rAKdKngCsecKjQV/UDSJEhSMH31NoMDVuUBSbSVllgJIsFJqhwOq2pwIkawwrLifRSeO
shbAzAMXxLzoYUs6mgT1AOQGS3oxMiSOf+nGgaZPqfySaE6U7uhaSoupMGeGNAQLAGvCpRUOnFOE
oGnzaKzBXj/qzyXQSfLbSvVxyTLNCNmtW3PNUCxYI1z18X4KTHDwzfFZSlkGzJsuAeNZrHPqjxbg
ilG0TuGXsrV34QW9ADaBglQvbh6oH2Zn4ETzsriKKfpS0bxpiZ5ZTX/Nqrii3IuzORHBGfEiprB8
GkRIbU1AHOx0wy1dA3dZsHUm4ItAGwJjh75gbov0uk+UuIKQWcHdMERPMqaTenhouO4olrQPgnBT
ADg28hi8kw2lXGnRZcbwhXYjyDDwYkNVXwkIQEQK1N5kxyp6vC5zaY+QcIS6oxcfRc/c3ACPUSUp
7QHFbOZeEVTbzGhWbOpS4I9p/ZbBJc9mLULxfgoZaQV4ARDOKmgjL1hjnNd0zowGrdmJOi8K/32i
ExVFgK2xUFUE/8HbJauoYsscGoDy3QTBr3h8LNeYxxdVA5VlKLXGobpIVogjSDEnPPPaXfVUWxIJ
lQ8jS2BmX65v05Keg3DuHzmcEY+KGC1aHeSUlZ0qYFC/kbqVCH+pOAol3LKOPAGqeVGVfH5cBSPO
RhAPQvvy8n5OgmoTAOijmRWwOYhquAH13ew3YlUcSinagofthzUA9bCYw/zh+my/M+qcUcRQgJaK
Hho83PA5IEktlEBKR2CQZ2OYkdYy2pehjMI7Ixurj0kt0GiZDJUBZgZdSx3aFuZNlEa6rfToZwQt
V1Js8M1Lv0gNdPXXcE6H0WwHA/RxeliSeJ7vQsY3HAvV6ANtsD5UUdg9awCubFAnXQ0iEUMtvitG
VfsEtrD12k0yEr9gDX6JrUGqnAjwXPdxkEpQ4IaMIHADMKmc3JY9u0EE1WSCoILGXplO5dcQCVNI
0OgguiEAse6kokYgU0u9vJMBu/EHxSNYPiCRMfJNC/Q65zsJ2KAyFE1oC17fD5nU+KJQHIIw/APj
i6d7YDaBGRPD5uy7Noa5XiUzQ60zbitgskx4BSYaKB6vq8OSXQQZFBJXeAc1gXnDzWeupYEaOTtl
FngKrD5DkmjSa6c2aP3YhO1E5rCUbTmTBqIDN9yVUW/ydH0QCwGbhTQ5I82G98Rz4vmaRsFYZYAS
AkRkifhaeUyqlAD0mQ7PYzitWMwFq3ImizOYahBRdZogS7B2VuNrUXcEnWVmCCvh9aIcpEQQ6iC+
vqAZTSjO4BxiXeNINu8nGW+EmgA0KUsH7sGsa8Xz9TVccDbARkM+DJqOo8QzQBRjGqM/GfOywG47
KCiDHNZu9guG8kwEm/JJzEE7IPRNwAa2B1ClJaC/tqTJ6egaK/yyGCSVEEfBd/IhQRibUjkx1Veb
9yZHR3HwmAi/rq/WAs4sg5L7LYRTgzyMtDZhalAb34kK9AiN6VshbiXpWcl8DZAoFcUr3k2Pwqo1
3Vi4ekE4olKApKAKjW8snCMhK9JvwGq9BfPbZmhz4ObfpPpOj5wW/fXXJ7sQBlsAbxfREQlWcazq
+b7lFMy9U8NUvhq2QaL60jj+xDPAvgzpQVULW5zVraYML9fFfuM0cJ4GcllhLkJ+9HFwcgehY+Bg
0JcCSClm+QxnBADO3JutedOaElEm9PUn8XuofYl192hOMonk5BWm18k14MWg8qRofqagdFfbYVMB
JS+T6UpKd0nZkMBH6MlQ8tCqeL42Gep8xVrD2shdvB/wqF6W4240Xq8vxdIOnErhTk48m0WPnmsc
zrYablSgkQLy1EyVloh6PG/Fok0fUtHyQyPI7Woc7q6LX7INoAZV0TcLdBIY+fNJVkEooJEIJyoZ
W7+TyxtF+4PLAvq6fovggqiMJrmis0OrifE9FfOHJBpsVv91fSZL24Vzw/pKEbtoPDyOOrXpbPQF
7iSNhQqa2ZOreWvl04oYY+mEMuZm3OPQtqjwK1YbAW1ktQQvTCTVJcksHB0gY2iDI+Zpo3k00nTP
pPX4aPYVvamyLHUyQMbhHwkYJInFuJuIIUatTJKxA34PsIlLR9QaYbKbKEnvwL6rHAEe0aIZEnit
VTuEwPoQxfEQUGPeqUmQA+1aTkJSW0H92gUW4LUiKe9Ip3fxYWib+d5Sh+qpTax5R/FQ7tCumk0S
5zpgPUrQU4VEqaoksRFao5wWuDf0Q9GykLqlXJYboZAsJxyj4M4c5BoeXjYGD/yrBWBrVeor9Wgl
RG7NBtmg6K6hQIkWpTrYCkWwTUtB3hqC5krVrHhFZUzePFQW3rit6RbwwrOvaoJ60GrcTEiU9SWI
+ooUhXgjaueBgqYqm2lu55ep0aWcDEZS3SkzkusEaCBdQCaA97jo5aRPYzZKfl/n6Q8hjCUAHcQ6
HiwF8Amv2MjFOMgE+bQElwOSW/6yJltCW2QGLlEojTMOoJqubnqQdmxVpH9e8C4eACOp6EenEkbz
RjL7pABMxfTviW4UPAn/HgXnljLkH6tBwygGaz6MqQEopt6/foSWbJGpAw0UvYXgqeeJyQeE061K
G1hlUwJhXYRrdxXCGlWekJXvpVii783cVvpaVnMpyDMBzgqiXxmVw/xbkWUBJFJpkRwppIMc26UQ
oka0QNZxU4lruaal4OtUFpe6yPtkzA2KZayMGoAvfZZ7QHR76rK6eWgt4Q/oDLBtJ3PjPF2Mcy70
JeRFczaSOOtQMzkJBzOOf6VRdpyMqHKA4FG4YgG0lNoYmq/rm7pkF/ENgBmDukINaaFzC19OgI/J
OgxAqikuQ4pVusE0vAdCu1aMumQZAeKFrBqSxqyT91ySOtZlgkAQrkwNXouMUtuqUYDbKXjo1kAV
IaIkvNGAe3J9gkvacyqW29GkrMpAYam1ujFYpjU2HDVFjFAggbPGEs18FR+3nMridrNomlZLBCwm
QPlIVmBDq8312Sxv1z+LyFMUoiVXaBPIsWPzRgeK+zDsm/T9uoylM3AyCx5Fy+xFaw46rFhYfMWN
QHAPQfFFeNvVdKX1a00SZ7SAagAkbbZeHXr/yona6vComO7UroQxKzrA02rD6ivTmGNGZhO6xuyV
VurMs1MPj8CTWvEHa3NiOnJy1ylQV0W7FDsk5jHprZFEFeA03bpduX8vygHaGaqt0Wuq8leBPrQ6
RWZWUekipyycRjtWqkkMaUXjluUgB44UK64BvDbUdAIgUcUSUEiE0/6rAUiVqrlj8PUHWscey/9X
DqcLTYmGFMXAukly5ll6fRC14CXJzB0c2hrkz9qcuLA2zOupzQzkjjUreNeR/CEhSkHaJjPJUBoP
/7+JcQoxoYGqbgdMTIDW5SFp9NSt5KcgWvNdS/4ZJIH/rCBvyuUpzXoVgtKxIEY/ugBXJaL1MiuT
3cbpXd5UQI6vV/K5a1LZWp/oO64hkYbecNjXZDdkolPpB/DBkkkCukqOONKLuty7vqKLx/lkopwn
EaPBEMGPhns+lR3c7kgs9Y9pUSNKFuyuXOu5X9MWzoPEfUPRAAdxmTYRJdjqFMBiIJVZ40VclANM
dxBRoQL4gkNjmMpCmiZk5HWr3EcBalTQSiQgo6UXa6yfiyt4IoqbUq6nFgV4IHuhQTT3lz5uUNoB
roHCbvQ/KEa3kInEKydQ3gFXwznFXjaHKi9gqDQFRNdT+ZcRZbtaloGnBffYqOOKwVp62TgVyNc4
a4bQF1SEV8HFeitW6k6P230bituifwOT4q2u6USKoKa5iGOSba8r56KHxjVYAsmvZOGJ4/w81GNW
gkUYu5gJlZPUCmAY3wMtWIlqFnXlRAq3gWUul32XQIrIAIZ7uhWjxOtTXDi1cuWAL15wUP4BPCtc
apFz4uyKicxDE+aQJXSuTDMnlWME344M9L5GJWbojKFC1D/oYraQLMcVGmCVLJN9vo5yr9d5NuCd
qJ4Cb9SHikhg+NKFbiWPs2i/fsvhOVemSBiCXGCPOKkF7rCfSFQPRU+o6ScBtbXmQ7NU97qKsM25
CBNPRHJZ69GUC01QIDLDhlmRg+iX5nZb/0ykAnmdlf1bk8Y51tmsGNYtFlJlJZWPofCgW8dIfYzQ
sauuwCCsLSbnWAe90NVChCyd1u4sOFPhdTNC+xegvdSAd0xXO5DXJHLeNa0EVlEGidKUeJ1GncQK
3WGWnBAnOxjz5yweb/V+jT6TfdtrW8idCQntWNQsITYEGVZeZ3h50lYCyaWaUQuxHUAB0f6O9xVu
MeXCgHWJkQWNhUNEX5r6rWv3SuhI8iYpkVMAea43zxkJkntTjIgOOHNtb/RbpQJPbGxf19lFs3Yy
GG6dmzhv6ZRhwlR/yPvJrdI9ctQrQhZX9UQIt6qZMiTaUGPGabpTmhG4I38AZofHSxn9Qiqq9S8I
7wxsVdZRZBsFLKFEP1s1IGJBAJqzsnuL63UiiBnwk7AoVRVUSdcQhLolUqLxMlReJH3Fdl0KUYHe
KSIBLSNZDkqYcyEN+tUAisUMiTrYAo39sldxuZH+9baci+EsCN6gQyVVsPemLFO3MMXAneIuc65r
2KVLO5fCqbuAAiAgwmAy5iw7efLSZDGpg/dB+/kncgC6zWqP8Y7DyTHHSksyHbGP2oHF3VQ3jWVU
RBk6H5B9a6Tal+YJkwLWBypHgM8IUoXzHZIZePKoIn/fQw2i6VFBB67hRABFAPw1bvI4tSuKd3mG
ziVym5VHip6GmQh/ps83uOOQzgrvr6/gotp9g/Hp4LrRLE63qTGWBujPcYiU7L0oBvUV7S+BH6TW
GuDNZZwKPioV9YysdhtPQVwwlVXCPEqTiveHtNwBwot2KLNAZrz+gbed65O6dJMQBaYoUwP2lC7L
nIGbxbrt+1GDtZV2TfMq6U9SsgU58qTAGq0s4EJIdS6MM3SxKIelMEOYnDmSelQ0gGfERDQ92qC7
4rEJ3HmNM2pxKU/mx23aNIAJPY51hOEZJUofkxkQ24g/aLBZhQxdWktFR3eLhYcQXedJilDmENBS
MLBtJRkFhYwWUvO0BoQLdfpmn79e37qFiJ/VUf6Wx+l8ERtqlRiQV6TPnUoy8SavfuKGYVvlUZjI
OHpmb7fWisFaOtvI3qJwD9EpXio55RyrUYjSDOB6iDCCBHjyFhh/XCmySFptZPHZVLfX57l07gBd
BrhkYJCg7o0N6MSngOpjTqcaAjs0aTc/jfJlDD6vi1h43lbFExl8grHW5EruGoG9oTePczE7ff8X
qLt/qixzMUl3UqXuKw0k9+bg1+iNSudX1BmuOJyFqqfzUXBmM8niCMPATIehsivtvQ6K+3wsPSko
7BiEeEOIcPkgCLHf0B744tlKEc3SYTldBU6h0lLScjQGsTjWcuuqIrP6OksHLbkzxpXc5JIWnYri
3FGJhGFttJiqiPx0UzUkNByl/1RaDwFd2m4M+ifG51QiZ+lKTUmMdobEdHpKah/I32GZEwG0EB19
bo3QjUS7Ef99bvx8SzmTNzZwejOTOhrPJTJu6ppfX1tIzsCZuaS1LeN0aYs5IoAlBSMoJW0RH6hS
uooSvBSo3pwL7eH6kVkydqfLyZkBoQ2qCiW9MAMKJdr4qKYdMTogS0e/kmQb//ubP1tH3MMNCcXC
KBM6NwJzVyct+sJw88i/ho7iwk8Ky8ml5+uzWrY1v8VwSoIXaSoZ7AR0c7IJ2umodqoryvVKBLsU
9J3OhtMKwECEYqtAjNg+FANzSuxV2DYSfXN9Pv/FpPyeEKceSh1MCXC5USqGhPyYda4Wv+qzIxu+
MqArzGPXRM2eIwePvCuhxaJ/AhY4WjNQosbIZc73zBxbqZzVEKCTmTb8ylN19PV0TrZ4/zbxypgH
9EGo1PZ1pmrt0KYvdypec90myQXv+jIsGjY8OgO0CxBYoOs9H4kQVWlqphiJIP4CUdTQeJWwL5EI
E9fiqTVJnAKxAq0kyiHJtEK7NNyieirFt7CO3LJKV/zF4tE/mRWnRSGSAGpfRchlZh76oNBjXqsT
iocqkmsxWs5fpfjl+jouRnCoO/xnITl1gncWjFmHOmmGDx5GoXdFkAUkuh00Du3vrQl39H5Nj9ju
nGcdcPZPhHKmxqqDuAdBB/CsqnsD1YCits/a12yW3FYKvaLp0JyAtMs9ylwba5euVUCubSmzhCfx
h5LpfWw0WOYcnM5R8sRAYnCNUVXXiFdeBr/bn69NlYt1glGjcdpiqkbTO/EwQyaEzclznep2Y/3I
FRBkVMO+01K/lvUfBrgRRABr03E4iPRLQOE8bOc2Ez8sKbLxBuMro+AncfBQN8m+a0s7s9YIU78z
oZeDZniFCM5A9sPpYa1MwK/tQLakSQc4PHsAf4wabebkBscchKYmipvp+ACeYn14GqydLr4a/RoU
waI/AnnffwbBKYlUz7TBRgHdXtDBJzP8xOU0BhHM5PRiDQzU1hl7zVhRzUV3cSKU265YztMyiyA0
bYhSY+Z4k6zWyOFgKhcPwD9z46/TPbjtTapBTNWnBqiLIjUFr0Lcoig+kkDa1YzP4F+VHqRoKAbb
GKJu1/Zx1JIkj/tfqpSoKkmDyXoXQTu7B4C9dRS73OxIWFjqdD+PQfejpGl9kGgboKnN0NoHAAv1
3gT+sciTh9RySgs3py4ehZ50VWX1GEUdgPnFzOpdmGjdBgUkyr40amSWakG6H4Gk+lg2fYyEE0iz
NkFUma95OwS7tAlRgF4OQe9MfYWsnTLMN4VhZX4ijJbfFi1IjARQ7Q1mXxzypDUcJMgaZ0KL3zO4
iIZdoFsgnAI/A7KAllkcM5QI3YIa3fgL2H/mMe/nqietYcpo2C+poXuBphY7JRpTTwsM0SlQ8wni
QPTxD1Wr/Ii7tL8rWynOHQvd6nhLmwtn7vLoSUioTrIoN++6jE4GUdQG0H36PEsbUFVrBaogJ/1D
xALuozpkPbxGL6Kc2KpAulxb0bgxLTydoXbNAOgpo7jpLat5MWc6PYFroL4zxzG6bdGUuTNpKm1r
dOO42UDFr7iW6X1ZNuIPkF1ZW/Bd4DsGZpN71WTUkz1PUrdtkFDfhSkQ24AHGSoOMuzmMxAkumNU
T3oFAEyx+AxA1uMFkd4HdogKi41k5lUOx5c16q5PJkknctRZhZeaE7pBmyDQAEoXpP1IkNKWJ2Im
svQwjW14rwZyxLo+suCmBdfWHS6CYHfVazP/aTRh0JIyCasYC98IJkC5DWsjqoV6JwZptwMLrXC0
9I7B1ohm4gKNYPrSW121yxnM8v51P7XoGUHlqeqAikbLBufvpwx6DegO0AV3pUq6qT7q6my6QT/8
lSfmR9r0B6PAqLVy2l6XvBz0WEinfJelAcvi3FvEtQJ2pTFHA6LUeoHSpnZpWmDhrVWvUWiI7lEB
hhmP4kTMADohSLipl2WxcpNjfvjCJJ+MgvfTXVOaIpLXNhLLN4A481VhO+d+nQzO9fkuOscTQZzZ
pUD9FZAhBzB33fek6FNKqiQ4aKLwo49NQuc1WsTFEAS12Qqr3DJN5BfPF1jIUgtASwmQT4e9In1D
+TTGowTj1IWIHR06HhPD/fezZKQSjOIPn3zDhYqGmz6bIFNs3hkJ3KC96mBlNPtXbe05fHl+SHWA
Jd4EehB/0wkjkImhJgPEROJTOAKgYq9lR5hdx0T9lqF6MTiEJGllgkuODBjNKEgGd4J0QX5NrTis
aFeAaGIuiAYI26iL3Qr3n+vruCgG5bOAmBAhiK9ICvspr2mA8KacN00KAjDhKHdf12WwCJtXfe1E
BheB43KhWIoMGaFR1Z7UoBG8BpvbyoItHbBTKWymJ0FhME1KX0uQQocGsIE1uHVTe5CdZgxXovxl
hVBw68W7F/L3fC9crBdVIggQpQ2NOw8aGWBEzXq267bcanWnkwKJjKgxHTAirR237y35vZx4gjPx
WgDYHOTe0FsviwwF72SiAJIvwcec57aXPObHitzYm/393vmynM1aJc+3Wf4ty5Ql4H9BCMruEZmC
aZsLp0ZDKIc6hqusnMFuXXCIO6MjEIGg1sUt7cgBt7Wt4xPXRbtzR3twJDsgCRFJZQvOQALXcDSn
X9mBb0S1i3HJGt550PYvXTxnCFkoDoJpDaR22bioQx3Uf9stxjWT3+My7NhGmGlP3uD8ParUKezQ
CWzDMe1qxfJeIBrhUi2iYQptzcBSuiyckQY4YqR/RmJO2zgjUug0FoGN0h9bT7oJNkK+10mPFXqO
yOPn2qLI/AngxXPXIiomtATjx0iEiIA4SL43DbvY/rwtbcSVChBXSbwNvGrzQe2MFASaM5EvoCbY
a68lwIfjjjxQuFmFtozwBVlXXLHPdbTOQWOp1IlOHMfZO87R2R/xO499eB7xtltC8MvR8zz8jmyJ
35Gt75MHH1/+8wO35uKdPBAff73Frw/4d/i3Lvt7fLHZh40fDvti28Sx7++dDT72G8hy2Bd82vhg
/4T9U/YH53P/cv+y/9xXToU/7ff4+Nyz/wXj3K9oxHeT45meosNYFFFxBG1QZMnit0SLCnHMcpNo
pCQ//1ZO5bZzDDK5MYl96qFw3cntX4NX26biBo/zLvOH/UB68lI5Ivn6NO3QM5xpJ6yMTbpQF5wc
xnMCrj8RqHA6ZzAzeWzyUsgie/+Wk5SEbKk/Xm3Xvl+pEL3APsUZBViCCnXQ0eoNWefaEAG1IdAK
3BBkv3Gw6b5/aJ2MYD+uO5pvLP7z5T4XxHmaQZHHdIoD4PyS/NtkAdMU2q27Cv6kYJLsM8fP/dub
c7Tc461HtiObuH/3oZKDSmpHcytXcz/IHcJUgjcc8uq7j/bm/vNzv8bCdeFI2OUcOOMKSppA9owl
Ol+YfkRXuNwiDVV9JKqNPjbczehuehvexx/Ziqe/2AWoH3TRQikHNh0bwe03MGgkOgtlZL957972
192He/MYrprmy2oRVsUDqi+8Q4GF2bh4cxMqpY/mPLZfNIK9JuSA1SW2u1nRqu/X3dPNZvNBfATi
LxAsMxzf88WTAzkrZVxvbJiXo/d2/PuHB6tyhHFhH38bCmYsmMXwmf3Y4r+zz+8frkvcghwONszG
/ebrfuPs72EcPl821/XywjFgqCBC1xlxEeumFTk3mtedpgZlDw5Gu7Vh9OJvi2Vv1vokv1/FuDUB
vhgaQ4GUhOwE76/FoczTfMLiM2sGW4tJu2TllC3tMEDrJKQAQS+EmIC7YTSKled1DA7GlOz3L3vn
+NPzX3F8Xt2VLZbYzeFiOieSOPMpFqEUWBEk7Y9HbBts0x9sDDqOJUT24EgGBfq5DsWlVSZtPDMB
jvN29H4RH+pgb1Zs7SVkARTgVA43EYnmZZSWkHP8+fP96ekpRJjyBMPDgpUZv8efINo9uPbm8auy
H78eB8J+fk1kIhH7ZeXx7bvalV9aFBigasKEQZZ52McGDYpg7JSgKey4bG/hkuEj4Sg3GzjK68t8
mUT9nv5vYcwVnYSsgwEvqNVMGNw/HP8DvDymumEO+rqoCxfAjhrAvE0Av387G+4yKiItMnUW6E5Z
1MGijS079uz8sxDgOxxYk7m8licy5fPphVY69m3dQSYKzQm+APwOX18w2xQR6C//1b873B0O7som
XuZ5uclyjrWvqRyJKQTDApbE8578H/bNmlFZPO+nS8oZWiOU5KqJ2fSco0EsWM87H5r6vKYml09j
3HQ4D6XHWSOh7RSC3hxv6+Nms6IdF/eZb+3QEaKjSgOVPHwLn5KUhZBOf+/U3iBvYCB3HQ/Ov3I/
vk2lvWFnYKXydfn4n4jljn+qBHk+SxDL9CMlb7399gLkQriDye4cdn9BROg9EHhKFnV0iDqI/wrY
1+87VUZwocRPrP+KY/pGLLuwAicD4xyTCSriGcAOf58WKJFz/P6Cg8MOD/OocJXssLIv+IofB/z6
fZi+g2+sFo7xyhlm5+XKqPhSaKEO6l48GxUbGQb0t/dmo2BjYZcA99uTro1AYSrNjwBIA6jDAu4F
4hhuXcrSyjS1QZMnE/x9T2FXFXYLecXsb+wdM5POvbcW1Hznrc4Eo7FUA9iGhbstCioVzlJ2SSEk
kanAIZXkNiQhye3cpuQXfjeTEV9DFk25GAPBUPzDnf2wffC3roshfX3dfyLi2nqwPbjk7HEXun95
2d9vevIV4i7+uRq/XuQaZcQBwOABEi3Ce9QgnRu+WtC1pBfEFFRiZH4LvlqibOb37D3cltvkoSKN
nz5NzvC+Rntx6VDQMmGBJRy1B2imRwLwXLCQoWN+RKsq81638KdPT8ylYA0eJ4KoarO2L5eBFWIq
hJoQB4QS4JNwAoNI7dA2KgtE9+ePeJNtvXnzS/GFXfUS2+/g27B1gmcMG0BVa3E7M+JnKsHCOThp
RFtAU0SQcj7XQY90QacGRD/L/ht10pdsOwy+5Kfbwm839YpNuLgXypw8TgXrQutFuYI86kmP0ht9
k+2H1A5aR747DAf5YDiib6wc+f8iFBXy6LVgGRQuqdWovZAMIYRmmW2Ezs/4fj7QzUcLFpOvYg8L
6OGd5bleCzD5O/Dfc/0tlosW4sCKwQUFsZZsTw/3+ZdoA3bajsX98ON1cvLtM0paVgvqmfW42FFs
KhJXQO1AC/L5jvYizszMJjtbpN5pH7I/+eax/uqcp7skI9NthDVG8ogkz+Jed69b14tL5/ecT6Rz
0UpttXOtAnqbTBqZUQXxAocDjKrAFXz5dQ18+LvN6HKueB7AXVdGHpvT3jKPUXICcCKSHOqv+kWG
Ocv2+lbyx4fybdwBT8uuwUFI1kzEomAEtjg4uEAg+8wJbtOA9pUAwXnuoijCRS9N7Rd77SEjw2Hy
TM+6Hzajn7ir2S+mq/yUTyVzVlEwgkAOVLa9mBuRd5Wn3nWEhIc2dHRikud2U/j3yla7W9vb72bb
M9HA+gDPtgZiRySdgLp1rlkUDEMAR8+R0xmR4Aw31q1C0EDkBB4AEL14n7rdPr9X7RCpWoCbv9wN
PpDlYb0Kkt+1t9CBfeCqNzezX9jlViah85yt3LlkNn1+jN+nHPdU1L5f1FLPbZspZQ8yRUd/GYnh
gqbUVW5+VoiBUALod4d4R+18G5HkRrvPHqxt7sAM+MJT6WrblcNwEWqARgCGHWXdrAYft8DzBbPQ
RCCWlYrHa8+QSdwS2Q2cym1Df5KJgDWcP1ckXphzTiKnHaGFIqwMvCR2I3jxi4ACRLu2i314qHEc
1A/t/5CXZs6JW/GzSXLRTAeOGhRkQ2S/K4RjlUPgL8sebfEtzkGTRaTcQYuUf32il7ciFezAcM6W
gqXVsOPnS6sI+kyLUY9s6tQ3ITGIuTNu8weAEdiDl3zpDkoOkJlOD8XNl+IO5CazRWLe5OSvgYTv
1wdzmYHhBsM5NTzTt1pXgp96Qj5QY81u6kQAL3kA+9l75wYewFBqu8TLgEz0kgT/uoyIk8/tOtoG
5LqdsRgTcpE5aW8aT3azJ0DJPHQbaTP7zwAd8DICqhWnuwFi167fFLa1UuV4aRQxDBO4Q3gNR87j
ormgCRF0xh0SUd1HqxGKQvFtvA9dcxu9zzfireaHdh65rrWV1g4a221OB88kX2gD6idqCsmtiyIR
+qZ+9f58i9IZydaOws/60MY45WsG8TJuQ7gmScCjQZIbvLa8EooT1RMBtGV2clCcZJu7g2u52HoB
gbTiJ1/hk3Gkpg2kI2f86O2+I9cVb+EUnA+AU7zY0nMlQKcxu/p5wmaOiXQwv7rD26fpTbv/4ew7
emTneWZ/kQHnsJVTu3OYvDEmOufsX39LA3w43W5jfN9nczYHGLZkiqLIYlVveJt+I/7wpkgAwEo3
0YMIviWdXe9rtBNdAsrupV90dz1hS2gSi3E+nEuFnfyiOB7zqGmRZ/mC3pmYjWdihOLufSSqUUMz
kgxWSJ6iB2Qinv7FQjV14RfcpT/0B1DCXLDXwQV/X8tX1SBR7ZlIkfAD2gBHkMYA8eAdO7KYe9zH
vVtDk5UWYhjHPKQ3dekSbxVoLpAiJvkmcBL9mf/kLVUj7sLtdl+SmSxucqFESQrGYRk20YB4YNes
Lr422M9v9RDoJSp6yUe6ZHJuP8Fmg/kWZDk0yboNtEpdMHnLIlWW3/oDJl0KtJVw37crz1Y09D9H
0+yMAV6VGEvONBNXOUHC6wSTUfRjypOrRZXLngvUOtajVdiQ/pJamg7UnVmB71Rn0BbWvkdZH3ee
1Y+k2iz1PGe3+8r+9N3AhkEuiD3sQ87ppDhyietUNUY9szvTGSn8j9Mvfx/pmSB6s+Yp9iTo27Dx
Rfo0yQiA9SRaKy+QHP6I9OKzx+IN3+xN9znfLWWW90MxOLOgLUKyghk0CeHs9kvXAY/Bk9FDv2gr
fJXW+JKsRUfYlbjSTOBQUtKs/l7rTPy8sTjd37CucIiAhtPZQRffslVvhIdh553bVUySXa8jeuvp
ibWCR8g+KetF3ZS7CsPtiqd7nYacywYy7PsOc9AuHt6+xVNoRFv1YfDMcaVEJNWLB34/MgtR6v5J
OjFNo8tVmOo5P4pcgS7dbrdsuMJbTQ++B400mF8/dEa/5jd4RRjCw997/ssLcXtVgssWD0MF7XNo
XkzPc+w2MsPHZaSLdvAs4m7CGrfZTsBTacOYkI9xtG1viAjagH8YI3EfXsBq7PTr4MF9Kb7EBR+Y
OWP4PZQrmCpOI2efhDQQ4oySFAM3557EM2dla89sNaAqeAv5ghUZeUf0pVfCfbdS5JGVoymKehia
FL9F6avdL0FPyLVaGunCBczZgy0B2iG+Zra2ByV4+FRtwdW3kKTdF7qpTR5MRigIAMrxe/yubIau
r3BVX0QIJq3BPvYBaYkIYItK4OBb9cAiijKb2kKHfsnZ7l8FMA06O6rPQTVOJvlhlkYiWImxx6it
kGDlmfyru20szcY8/Rmj9se/fewOK4KuP2S9QN+KLi2+qsrfOrcgxn3ZRQzNhRFLrPKldg4QWVJ1
2Q6PsqHoPp7JL/VaJpqd/6R6rmuP0PMBwihYQrrdFyTwWzB7g7onZf29I2SrwkqouPD3t/A6hkIl
j6QrANUhf3EIPv5e+H2PYWJsEkKzEoT2WQJjPrDoq/IrWUe6ooufrBGavb3EaTzrUsi5kXii9IEO
4+TsiGxReC6DIMKfSmSgsfMR6N4Og1kJnkH80bUqB3yS6t47LE3Y3GcFdFf/WZ54lFaOvufKfqSX
sQXi/h9vy36WT6GtLLwpfof7J+HqxtBkR1MtCtzShyEwT2iX7MkabdTQkF+LRP5KdtIZbwu93IMp
Ud6Xj0t65zO3MdYJKBidQYP+5pT2slKYkhdzfNBddq4P6lHMUfEodMHVNd3Tw7fsOGw6R0Yd73nB
legO3i38yvLkDEman2k+daX6RZXIgRkJZ8uGoJDsE/Icg1WSwKg2wUdot6m++KCif/0v6zSiXAWr
gIE+nY9ugV48AfDorQ4cqP6eOiNfM3ZgLSZacwEKeAK8F5BiovA+cadWiEF2VSM2yqfkHe/5/bhi
gPxrLMw2Nnr+vkS2OXsBXBucuFUUS6rHJzDY6Rw0LI/j6thuMDVxFGwUZdntYgi+fxdhXWBvF/Eq
QueFnRgM40SS2wTXrnsKD0D9Iwy1a2iN8abw5Z4XfIc+PaZfTwY/L0UdQMdgGu8HORN7PkS8b3RI
EviJ3uxTC5yAZmHIh8aBIu5P8NBc1KUr7v5JxON6+2d3ssh2VHwmD2A3BfxsXx/R0ejXIflitzxq
QBzi/GKTaO6YXJmczsq4nVtHvoZ9jZ1xK2wEo9C1vabnZuBUn+wnT5TtsJJwas/jwi03l7lcr3ZK
EBFWnVhBsyHSoydtK556Q7Nc5Mvda71xrXjdngeyZJNu4P2HhRSBRgFV/DTgc40c9FLcRPr40u0L
PdpGx3Et6MFS8KEXx50dmigAh0NlvSZv2zZUIskPYadCdXu8oJRvBev8Oc1ND3Npm8EpLuEjJJCQ
sTl/++4EgAx3xRX6i+5SBIAs7ni4Elfjx7TukavonR2cY0OyQKmwkp8sKBTp7U5+CSwfTqVa1fZx
INVK//sHzGXmNz9gsvZeCtRM9vADemMHAPJnsCmd72grO+FeQNFWTsl6iQVs0eYk/gl80Ndy0SH+
7fyWoEWlHUJLtoNT+iztUFdkbMySc2YArObCamk3aPqlFUo6DGUEqrY7ObKi7EkVQ1dbKLReacpG
smW+pXX30GwWSyZztwrK4Ai8IA3Hu37Smop6PDGHYkS+si5bHdTcBv9VqnqLjNerCRcapbWwvLlI
qCgQeUI2CgGvaaLflTk38IoQ6edYI9IB9ffXitTpit0Ip8QoTf4M46ulYzqbNgDfDugXSHGgQzXZ
1VSM/DHI6PVy0izRzs7jihKKOrW5HQwFWTHZgiwH88lL6dLMehUB0Dza0ZWRE06qNXnfJhEbShEK
RI0ef+Xb4DysHxh0xfqVZJWoTilrPG8PPEn3nsVsTvTVsZS7/Fq5dSqUitBQhkIfcibMvMHprrIH
GSwLbN/KtJIAN3beeBTojcJ03yp7MDGMRp52/FqwJBPxciTPCdygXXtGjfYVExKwp727pqf7u8Fe
YrmceQ6A/5l6OwTPZBCaTNIqyIswoBVgEF6ect70HoUP9nUweHknengHLnjffbgGQF1FowKqrChF
TpvrSsIMpZvJtFxXPTXvYHn/EAz/K8McItDyJWDRX6Cif6536mZJGG+mEQZdLUofCm5B/AqZhvir
b4ASqFZgRCrSN/gIqNmhHWAP69KpUI/XdOYx0FEX3YJgfM+8lSQzczvcokaOQUrTWwgydwMVWDsA
iuBWxEAFhPSmSA6uopUWF79FOLwFuvBSmReUtuzGfPik0I7g/JlUJor3tGYLBinRCLY5idfZxbNG
UzCVY2qr5sK3uT8p178JKM3b/WEHzus6WvvpIKtDOhM0Omb9EbPkOBg5kNoBdmLDrJYCLn+fI6Gc
SYlPwcAEWPFUV7IvMOOWaUGsly/Ru6iXKeBY7ROGSC1vK+xJ0eki8d/XDfaqWkP07eeHfVusf9Aw
cHtA8SMUSArBPcE8OQ0TA2io1L4JY52DzAimt211zb6jfB09ZXa8SX19XPc/fWXxZGHX7xN9jGfS
7jGCMmrZU0hsmAqBotZoXWd7bpPYkNIyWAaQNAmD6xjnGUPSL4xGzhQZb01O71ZOaUAmApO8nTrB
+SF1PEzyPNOpovwH39r299yJexMwUVRi+Ojr7xXPm9fohBMlR7sTPSxTtRDjsUN/4MD6unemHJHY
6L1mjvtADxzvQbPBiNUZtLLr7jPnP1TRsQFXv2ASjRWGTZg+hCp0b3GWdPEffGhhGOK6sPNNEQKl
oStr3XtlX0qiLd/A93c+aB3xqMMtKwBppNBzeBWHAh8chHyJ9TMrd5e9MxXpz2JpQmnXkDAPTZLF
OvZ98gqLwFKxkPOBo/02za4sJtwwdhWHD86e5BPnIKHiT9V3AozCSr7UisE8usC76WCUNRajytzB
wtFC0kxVfQBdu12tn9AdEKUYiXP6Aoc7+K0FchDDqw18aIMNoR6hZx+LD+jZNWtQ48Erk1LJTRIO
MR+E0RfompONYrUvEHsjLKQrQjIcU1IdJVu+NMY7xruX0uW574vJSJnecVjvFE6ZSoGnZj76XxBo
MnsieMRFvX60Gyv6QmUiWvy8SwYngVuGvpzHpjAYbpuf1HHX7ab2CHTdxx8WkhlkqdTFzxlUMGWG
ojkS1zsYv5hpTakVPPqYIOGylItGAkiwENknxy15fh51Ami9KZPV8jTm3GVxbXryWcOkA9FrD9PC
oUmM6szozB59L9vb0bd84eS6SXrTu3RG+ihuPSBK/o5eM4ks0sh/a59qe6cqmLJHhot19Y27ePvs
iTNwQYeXb+atOnKnNUTLSblbaqzPFDbhwlTxVACehTZzb49R5nWul7poHaOOWmCk6oc5BGhl51a6
4fHc3SpmB+ujKe/99SJqh/7x6eUIKmaI7YEzBE/gyaZzXVapReUlOqaZWo1gzdtoBxWFyImM0G48
8vcez90QyEUxbSSDqxx6Z5NMLZHjskUlFxpn+mihkqB7a++7XPnP3in/gGsLZzUn/BeP2IG4BehU
6kTPf/+GmVoGngwipikx6wStzymDghBIIDZR8RuGNfstvha0wYtpNT16kPRmA6YKE7KUS0PVc96F
pBDlBei80VnGyWvFD5k6ZXhAhnprMPl39403R2SESWZ53+keqMyDhlqrE56Wgsh91UjU0PrCrYQo
DXWJyScuXW8UCtrYRU+CHUipENnxtuBtVxc+7swSJfTOZRmJFjpOKNrcenIdp1wR1wUSnoFID2j2
GexTsna3yg68mKjU75KvVE828Xox0bx3Y1hG0kERe3hzTyuOnAtVLrFEIzl0+Df3HUOKW+AkLxqa
ea6RvbQ4uKuuA/J/nRzEvf+9GDfvNxnKtCgigSReQ4HhrjTHJHiBibj5i311YjE4/KgBoNTZX/FO
MnbQAPINxX7mVsRzQHuOYcgc3chUV9Hgx3z7YqXw/mpG3qmgyIHUE4nnlEY4hzKrJma4msMGFhBK
VtkWRLX5xl15PBpRKBKmNoLc0tG6T3mR6aOtrtEuJ9piEw8IkhxIGdDd6PypeYJzmwJ0/AzWGdeZ
BT1P9qFaLRzm+2SAymtD5RIAdoAgp3DytusKaG+5sT7YaGrHhNezs7KJD+4R0Kyf1CNRQHjARhhj
CfI8c1dS05SrA4MNoIaaLFYUotqNIgRu7iJdxLVoMmb4IZ4+pH2LgrceOZgTb1ZDQpD5Cjrow+xu
KZ7+Apxv4/ftb5jkuyEbgDxJw2+QPgVggFxc17TTGvCE9c3mQ16qes/4+c2a6SV+lW/6Qey3oY/7
wneaXYZpGsPdQuENycI6JdyJsYfnBviYJ+Ghfl340vf5we1SJwGUgUheLPJYavkCnj0nUI32GWPG
4GCiH1qvz5G15FwzxwjAcpbqd6Clit797WprKGqXQwB3LkHW4Dr5x4iJtIJAVYB4B0nPd+y5ZzCh
trDSmVN0Y5Z+hKtNDhkhxAysChiSjfx21VseIeWm15uX4lJsFtuO9zkfYAH/VjkN2xxT9GPBI8ms
iGcDR4f1oW2zx7kJSWK7uI9fIAxh+OeLsC71ODQoZ3y4dHnMedb1r6C/8mrRWd/ktetjr0fUTUi0
gy6o7l8085t3QDaEAZi8IM1m0y+51fxmA0In00eUNm3HQVhAjUooKmPgpDWkVbNPdOY9wYvNJbRc
upgCzR5ZKgL8fwYn93GDgVG+4miMtLnYcu3+wTsBwD/qHAZf/guMDl8XNCf0tcRiRGLiww2oYb3B
RYBs9P6zxndMiGLBiQl/CYDryk+9viRkNdNxvLU5cWA1Be+77OGo9pb4E206E0AyO9vG+8IBFMGS
nKULj+7ZNAxeL3Kyp7FUl7LSwiBre+fkMdhGTm/mOnv++2TO+ui/vfzNbq98VMoDX+5KmGktxWpC
UlkSltMuuOSSlcm9Eqb+wAkF3b3P0fBO7pbPcH0Jzt9rWdiy39vtai1oCbt13MFKuHVtEL08Vwak
9Kyl6DJThL7xhd8e2JWdhhNrL+xhRzxxCGb1pjRBHf4C5M/p7wXNeN1vggswNqrwgFBOLgiX0+rc
b1U0DDm8otRcT340gFQrgU7lKG/MTr5ERrb62+pMFgCrlBANaYCKosDka9G6sx8ULppKZvqA0rOe
WCGKb9o2dioZuPx0JaRPip3rp45oqE5r28VH3P2nxMw9lqxJkJxXMI57GzrZitegrJMgCSDJOXri
WuKZIacjESDBOrBdMIQIAHDsWtOzkgukXP/egpkH1a19+vuuPnEB1dpKE4DUbdajxRmxJb5y+8Hi
Sfyo7r4U+/1rweB9zL4xOD2HDTuW4LqDQfdN4kgHVu2ndsMRzZR2DQp/P+irLK3xPs+k2u14KrNo
NFB0zO0aQ3ZgSqnHZy4N5hIei317CRVD3oJbpyWjrb1xemQUri5Ii1FnpowOjhF8Xsigo7SJevqt
7TYpCt+rG5QVLy0S9+1LpisjQKMi6A/27SYALZKEglRhNMfkwzdVuCBqQ8LSFtx3EfAz6PMGxMcQ
/FQn1U2hc/tMrfGQ1FxLagi/G/SPRMd7kj9qqSGcCifYoqzqLEXdmQoJKoy4vpCCaaA9nLZ3Wk0q
/S5HUbdBh15ZaZdvDN58YgtKpGMAn9nsqttoq/yl04ylm2XOuUG1A6ZFkIVBFXwav8IiUTlGw+YH
79oDZAhkMm5lA09ND5UZZEktJm1Uawlddz+XS2syGApGrZG+2adm5ab3wCuJIqfaGoMp7nyDdwQj
3QxWbFBYtmr4AI6SLIWKo5HaxvtaV82FafsZTPrtj5hk+4GSS6XIDvRxhYckTtaHtnGNahdgKlnb
qaT4ir63PIkOuaEuXLW/C7y90m9tT72tKFXwvsI2HA7sgOLbG9qrr5/SWj0gNSTyCdNtb8kpe6j3
44ccgB5e50z3fSHS3D86bn/FJLRCdiWFtAh+BSBhrwWE+3qSfySP2/aJ+VFX4rmO0LH72yY/E2ow
uot5eRw35Im/AIqrcCoEASRURxZlFEiJHAqoeNs1qOKUw0OokE+W+D/yw3NJGE0vTfBeGmiwAiXX
wAflfbMJl+DbM7BEVILh+cCrcUBeKpPwLteSEvmumOBR34HQk/Rb1TEjO7IxcwRWFYx/MvCHjowN
eWTsxTmQ+08A8yiR4kBA3gnh5zb6iUE7yAkn48hLm6gzgGCzWtKfgt14qmNSMNY7vzi6PYPqpdVv
tDZQFJ3BQo65lNVSIYEzgFSkWaOLW4cE8kV46DaAZB7AkgcAdb4SQEZXDmgzJzrQr1BWRz64OEd+
nxDe/hj+dgeiETqfcYUfg6gLBF/Y4pXgIdLVx9DC92dflDOwsKDlC/T9wlU7k97c2p7ce42aBlyU
wnb7Ev0Ma4PzzIKIx+b1U/0a7R6PtHrVbWWFhCfFzuhjfPE5fP8Kv/0JkyjUYPooL+m3yEztIry0
mB4QdpKN4XK9N5ndiT/lS0wB9whG1LCAmIBYG8rUqOzd7ngDAFHnlRlKO7U90FHDaofQe6gqMzr2
S8Zm1geYBuRf4OG456fXu+uCPijNFOgF7ivbfxbB9bjlG8JejtGLb3rhCrlztXSZz/jUjdFJeOUZ
P0nVBEZBpGV7K46oUApdVa/5s7LjV/xBgsY9GBiSDUdLtn9HuJl7Bf0GxBOVzjvxAGPdbq+ijX3u
JmqCwQvXLnaho649aIZ/8EdP70/pU2BITvAaPQeX0F6qI815NAa8ILGGdikHsPzkQdxjarOr8gIX
p54+gFsbkzgSZzQxSmdViCFaOsMabT1bBYFdbCLMP6f2Yi51n8HiUkfLBdhGQIExT3m7A21dxmnN
4EcUZuyb4TF5VLesw0NsaE0nFTjo0/yHFPbW5vQuQ28iYyTYLLfKBRSCdMJLOouYpE/A6onnn64e
lHWqs/970fDW8ORzgyE80Hq/RLn7FB9bg3bYXqUNjwqt6igmxp8s7Yl7aneuLhkLnjZzkBUWMVxF
vQwg0ukgCkaVKQUJVHDdR3adX2RqjrcKFRNAw5JXz9rCPQU6WzS4gKS//aZB0g6gFxlQioTwHHrS
zLvWGgAdoc6/uK6ZmIEC+z9bE/9hxigEYTlsAX2c7JOd+uVbFEPOW/xBR7dhx36wCyp7M+9rWtT/
Z3NycLisGPiOg83M9NHdyXAz+gal5RJ2/r4ma3Wxur20yonHMixHJwTRBlRw736yT5GHNtLgAAlr
aGD45PR43ThLzaSZ2cCbdU7VhrOkleS6xzohLlSZaJlBskIXL+kmNI7KqQLV499Oej+mJoHBhE5e
YMQfMWn6vqlicQx5LciQYUsWs//ojeS9IiU63EVF7OGzfD7Ts5luttEBNB9PF+bBX+dv4DK1//4l
958YvwQAUrDZATFFGyq3Lhy1uVbkZQz08YqpbfXEgpqYf60lIhsiOFxaO/pcSDDux4hgElUTrJ7y
dgLPeWuy1rqoV3so0Y8Hf9tbrQPFCZ17y7biJ8iPl0IRTZVuXhUTa5NzA4JZFx4Ma7WFnHoF2LHN
bcrNuMc4c4/sbmE/7xyYmtNkmkmCJg3QoNvFKXhANWxSZLrAgSCgBgHQSH4xYDKUc7ftetTf8bBc
6vjeP5hhFuUoXG94qeN2mXxGVyp5t+w7FJ+c8KDuHuQv3sG435pFAQwzeJWh40wxwYIf3yO7f80C
kIRuHH0xi7erHVJP8cu8hfcc0AFuDY/yUqgPyGUiW9ll2/JJXhUbzVliArmnBpgYnviQlDNdmicN
fNV+62F4PKTbDu5rCZeMRN/5tkCkQlOuRmITkuKZWZsNIMPvAwDBkrOYr9P7bOpkVJvh//Zh4mQy
RIM8VsbPqStTWikXYD03MrhQ+EueGZXVm5i4XBXb4BA965AWW/C5GeugzUYDHi14cMeKk4w99BVP
TiA9r8uP6puypRTJle4etYDghkATyRjXPEeYnWphkGzB9oy/39ieeEARlkPRFLANBvGf5Kncxkdh
AzSaimVruT7qQkHyR/Z5wSz9s5MNBzeRDEwJHA810MkxgwIWSr85zDIbGaw33FbZjBvNZL4rY4Ci
AGE3i33n+5UCqkMRpSBkAuRAnlxNPtcFvdJmOe3iWM062Gf77BHfdoWyFFLZCONVzUp5WFgofeve
LpRaBc80x/KoCU1TDNevYy6GeqGe46WFBt1rukFpe4c5NQNySF9/W7t/+KMAdW1tEkaiuq9AglSg
jzKsEhOEXk+U70jZt+tyFTnaI8i+zNasMSYn2OU5MPLFyjI9KXfrpeMMVC8eI16Tt78cZlkgJnWO
Qi+o2Gm9R3aKXbnygHN0YHYd9oR7DZ3Fz3t/iPAsQZUXHxjdX8hy44dd1WDaGE2GFsFMH04SOOBP
4DTJ1nIIvF/ipM9ok65TezAixwV0eyl+3IOkKHYcaSSGTlFuBlbo1niaswkbRwlE8w5ZgLmC3ons
4Vi8iJZ8kcl7/oNCl5mZQLfbmEtaagz9dgQnm44WJBYPFgqIAU87ojEbV6kowLWbNWUKGE5I2Ukk
QusIyBHWcVeDkZrho/r8vyPwsPAry+okdI2RNnoetSwdkn18qC3AD81javU1GTFWQQ9V9dHuyoJI
Sy+ymQ+OBykP9DDG1gFimXzwOGHaioe0MwT9oCKOFnj6LpgNipuL9SwajCbbi3RHxeAK0H5gAqC/
5Mq1okCW48zncl3cDWvvPOwDpHiM4zkJrDVLj5L70Ahlh3/WpsmskkGvyWfYXI+3PqYe8q1vBTu8
NS3PHm3JLhff1zMJHSyCORhzT2jJYhD9dn0qMyodpCbp0RmNYR9jWvmrNAfLffbfGGuRfJ/+uel2
qqBSwCIhFgHs2a05rw5jvoubHGo5JofBT7zhg0f2KLn08b7Nlzhi7uvSEvDtQA7icgUohJ/ag4B1
lUKyBj5qCSvQzpqiDjmpDfMI1qfuFXMNOv8AxbRdbrtmVJLoI/mJFn1o5qte/4g7nFUp90kjIy72
HmqPgckCVLZKMfEERg2R14sD89CDTqQ2Fm6EGd+leQUEM1mVFqgnFy1GcIo4GmFXQbdt1SUYM3vj
j8gxj9y+MMJn1oEcAR1qwbwiptzSghSbRazd0o+YZHu+m6Vc2OAL1Ba35Sw3AlKZN7ufRIcElOxQ
pIGLLnP6xFon76NaPy1sAr32Jh53vQm/VMBXB3gQlByKcbAfbqH2Y3PnACM1/VGNSIl+PSqTKYqg
z7zlnsNn+Zkl3YrfN7pmPAp2YiSLvjBzAJDpoUwNuD1A8dNBw0ROq6RPBrS7z9VTBT0SCEdtiyOD
ZvBR3FeLj/KZO/nG3iRI49ZM1S6DPWalngaT3QVrITPi5xyjVZwT2uE6Okr6En5WmEm40AuD8AVo
8MC4MYWxjkPYSkID5BnIv0Qwt3Dgu0KiZX5yBqpmVnPyTGGtgFYEBR6VhOvQQaZvJivo6Tr9ZjBT
G7qs5oXfFpcUk19/+8TMwxm/6d+vUyYHI09GRU4K/Dr5VPomt+EBeWl1aLJn1mCle9dkjZ+/Tc5l
CTcmaYy4ckNRyuS86mBSubwE5uiAz/aN1/3DltPpiL9LEp+I28AS0PX/2/TiaicnUBq1sip4mG5+
lIfxpT18IA2zoc2yPiZ2r0dLPGczD1psL1TKKDMXZvzuhuo4ijkUI6zVM/wHQMRDn8Q/g1mYB8zd
P3eGd+FQp3GgJggZnoUC/e8E+OTAY3wSbX9cami/T6OtormeX8oNCvRmDAAJyITMX5zDtuUBHZes
l45wlnIIiLZnSGU3LYDGmf7qmwI4WlXSbzgTDMN71egysqpfBnyU9mm0XXLKDXfnmwsB6r68DrA3
VclROTqVi9LKrWdEoRcAcoPfGz2hjDQa5QfmJ/D4+m7sCFycjr+VjoAJmM1K3v/vVVAYB8YddLF0
GhT5461xIQqZMpGAc8cM1BsUNfuPXjak0sLVnxLh+Lcn3hfzYQ3TvyD4prQwaNHfWlNkOfVDr0Uv
qMRpVyg6UyHt60tmU94U+SuzFQUzaGBVYrajvpa+htXSFP9M5igrkJ6hmSOQdlNqBLHtU95roble
viQod/h4lYVr9zxgOMhcWC3du4kjqkADgHQQhFbgaJmkjkEceU1Quphc0EW9vXQiKHnJAIG2p2BT
O4KVoKCUnjXQ3aMxetQczW5SzLnJBJK+FQBAf/+cuTBw/XOmAzNy5kZpyWiJnm5VW0Y3xTOjnbtC
bcHfCOvgsggEmUl7bgxOUkuvG4o8C7H+AOy/4IvDrNmpXikw1T+5YMXI7a+FJd71aSTkzv92XJ7E
9bFLXKGNYLHTayhaEjAlrEPriEldNEp4OzL+tjcX1G/sTS5Xv+k6NSlgrzbqrbAdW10jEXru6UHU
2fcM7K9QZzT2+MQ+yjrwtf8Q2m9+wORApX6ZyVX2+wOqXcVb8DHZ+vTWz7hUXYWwEKQGc9f/umok
kxqCFQ0XeBZNKTiCsIGUbYSMatA5o3xG6+T8gZOM4X08iHxE0+MaMxvHBmJzS73I+whCRQBxlhTM
BGmIWZN4xWmYWu2UuoQT82+UuTMwP19DzOcHJrjyLNAmkBSR8rGD8tjpf1cEgXVQqmJ0BWV//DMp
sYgq40t815R6hesL5EN70PPALFqP3q7VhScBZxlDu8nDKloc9rt/qaH3hToSpqAwiEVHdm6Dp9fJ
PSNkVanzO1CXgVVYdSL9OXvJnMhail3zxiiKBDR0GMWeApp6wW3EoMY+M6iHjitNp5lC4owm+kmr
xdB090agS7uyNnFjP1a8UdawtMKU196aIf4hNoKAyIdXcZOGC8f2HuQ6MTdxIky8FByHpi7evKWR
A6EAhQklxsgPKkb634flvj01sSXffjWZCwFUbGCrWzfmR7+JbMwFvFDsOGP1h8Vq0N2dMzE38VBO
bMBhRZdWvzTm8K5sWpA5AXYmgtjDu9R2+XhaPJN3ndSJzUlxFdUnteMy2FRPyco3aC9s0P0tBHOE
BHQFNSg6exv5FWul9lLydBfxqW0RFMe0/wUxjkkE7jBJVg0lbHOf2lf0brk7Hk3HxupRvl5nzuLn
vHtNTuxNPFUKGjbK6ecUdwyARR1SFcqDVoC/HTUvSo9Z6/FO1VP7bz+6S1smdicuW3eDljAF7IJz
zFJD8nGWbPb/Y/5gfn00eceUFBQaJv4TQ/LI57QWEW7N2813sgMrCNBsCQiOSrN9D5x3f91sMCX1
9/Luk5Pf9f2zO/EhLRWEUAwxqkK5J2Sqyuhuy4/S5AAaSmPyeFqaSxdmYw56AZwMyiq4z+RLtiMw
rGmAWE6zM21bmQfOGfTD+cWFagCdq1H2vLMLHr9lMryCAYF4lu1vArBvag+Pi7VUGgZuckWsH1LL
FE8EZJE0FaVkspDLolQsQUOOQddgNSIvFYl0wih31qEFWGxZENWMx4ZdClBzpxfTLZgTAzMACoET
z/JFtICqgS3Rzm7VVX5EVqib8gFNCnYhW5ld45Ul+v9XT+CAhSZG0sNSYbZQW8dbK9UWVnOfkdF9
REoEYD0lfPtFCl7ZiNRErFxFRvz77KGBiSeGrQDcITvqFsyeI9ofPtl3JAPjg+LwCyn2vHUkCBJi
Eqazp+VbaF0lRdPjKw5rPjFaQc/xgNM5Gx587mzwakjEZ0yYN33Kdq5htNhYnM26bwTRPQD0GgBM
HoNiU46jJg18LsowxCvvqnf17CUAvgeocAyfioXh7XdhJMJbaXoPLLBq+Wdgae3CZ5i79aCACW10
6lRU5/P2U+e8h7pkE1R6gvq8lR8w2GtJO/arRgcqB30Sr/2HO/3G4sS5FH5otCqFxd9XPyhGu6MG
LGgNGrZyqftwPxRGFX6vljd52SV5L4N4wYcKuy2ffKMxQ4OJQTZ+GWzlayEyzpxPsGVxwPKiko0d
ndxwY1LFbAm1RtxwWA/EVRICX+4xYifvxtcFYzNBEU9VwIdhCm28KbyjD+Qi98B5jMeSdmDNEXSB
YCyEIM97SEIbR3fBHg3rk7B3Y29y3USumI4CnwCyA2D0SbQps7iFGQWUp4xGI7UpnOjFk5NsG/xI
DwvWaYj/y/rk0um9rpDHFNYbPaMPiP1Ha7FovqsGe8m+St3/XjA4c4ujIgrGG/BNAXAwVWXgGb4Y
GT6DMvYOwO9uLduSeTge0A/IVxA5s2Oyxihwg1LEfxhkpDLEV7YnB2QsS4WvNdjOTi1BP0B3D5Hd
mj+NQpZaonNf9drU5KtC5J6POz+vwJyebv1DvWJ2zGmp6TsX5rAgCMuyqDBi5HdipVZqHmDngloZ
wWRTg1YGvXwwvTjl6tW3shdtxz/452ETIpmJPqJhwXnvecx+d/TfD5hEgTIZm15j6Q8AJnY4ycAm
qXYPkSf2C+ArUpq+Beg78KncGpS4lgJtId/uDxp5AmG/ueBadLVTX0aBWUFLASQCKLPdRtyoDIox
YEuAV5C8IO6iotbsfQRej3IZiKvAaEAmyNpL33rupQgawX+GJ4coZSB+VfUwjOmX0WFxubOATVEO
KxzgIP8P6hZ02/8ZnDKwtF4VQvAdBt+8dVWQ75Tw+O4jcJSDwaLeAeamhb2dC8HXFmkcuUoqpL5I
GomDxXDL6s23+xBvmDfQ7OyFpX7lPShrsrjJKY1lzF9KNd1Ny3eA+l2nRmJrwEJhcRFGqyGlseKf
xfPfK/x9zt97DyamwIeHXum0lS+hT1jLClxZu8hrZSM8gw0CA+ZHzCBib1kr15/hynqMfJxdsQb3
utQmnM0Y4Loob6BeCpTO5JrztT5mGxULl20UAfTwyweueh8cGSM2MX3qLME4Z+/wa4OTj9qEKnjv
0RmhY5goy3bk+ZUn1WVYZSB7/y/be7W4STpUFUhZSxe2MpN1TRlzcRFh0YgG7eYz5WuizZ+je/zM
z55Z46UeoS/N/u+tQABWkRUCcAURDWANJye1d30OGjgjslPbtZOf0ao3HyPyU+X/kXZdvXHr3PYX
CVAvr6pTPDMed/tFiO1EvXf9+m/RF+dYQwtD3BwESIIYyBLJzU1yl7Uc1JXfB7elJwe4Vlwf+8+O
PKAqCllSMH+igoIOW+Xa7AuJVKNitACljZMdBm+EQStmDgE2dO7ziHljz7IIP34WxhBgsKogCQS+
3h81X1KVjE2f4ymgida4r3bCHWdFjroFied87rb9LoOgwfgqfLJEr9Y2MapIdQO8mjyPFBi5ZS38
xVgXhP5kIhfw0Y2hNRdsUmxjubX8jXyPkqRdKOM61TFf0cSOqG2MYmgD/CooKMV8U3Ym430VTbOA
V7Stgb7SPjVepDmmKDnlwXd0uGVCjMy8Dq/co1AJjYgoaGwRm6QfXbo6trqfAla6B3lf6movkmH7
9407W9MWNze3mWyGVa0cd1BwAGshhEGJ5jvlJ4tZ4BODw4WU95o7wsuDjmKcvLkpb/wbpHJt3ub3
eOExHOWqNePGinoysMqh/IjyGtOMrH7WjiT+M7+gzl16jxHJO0a79lndtufyTg1M4TezbGbl4oj2
JtRMaqJCOlGo0x2KvIM2lRqiiAfjOIBV/znZlJvoUO/SR8FqoOq1DW59x/9tdJvknemcfxQtYCst
4SnPITVhwxsEvneLI3pvwM2Yv+MQRCFjswkL1sWK+PpLM5agB4JrHV7QhH2MulhNgzCPWS81eEZz
uJeL+L3B5Uo6ijvDxT2v8BoJh1KMOuGdtkVIprEQmGE5kK/E64/PQJmSgTJVHjFwatLVntdbLsF/
zqN7tbIQQ3Alr8engKto06EkKwSZe+LlcNgcVDSULQ8uWPnwFzaHOnvUyRI6MnwLLd4tT7M/8KPe
WMFT/aE6ArorTqqHtMtvzck3MXi4hd3EoGteOY8vQakljxQDlNgEtP2Y0CSomfOmvolwYjUuWHmP
04axoX+6rgs8mqyxK0UiFAi8p3KrQ249O3OmgADnzbOBhGF7EA7n64g/t9QlIOWkp6yAXmkKQO1e
em7RMgHi44ecLRPy8/J4iUNdbEZ+buNuAk68rVEGfNOjX8IF6cIDrMgptpOLbJXu5F+vPz9yWZHF
lVfKJT7lsQI18OWGLOTg+IjKy8fWjV8zBx5rP0LOilw3NFgxv422xz/jrXgSIZwWvftYYlbMdSU+
dvkt1PlU8Hks+S2+JXjqHESWwcGNjihop4F0NX5vXsonzouP9+FhsGKPxf2xciG4RKfODEOZFCUh
KzHtVMf39NQ0UGkkoJuStMXrH8krd9Y3zMgUMSTKjaBdFJcBvPsRkDQob8Zl48SJLdyI+pbbLWg2
TvWzcCydbFt8VrjXs9KzP5012GxxzxJwTiFJSV/zJkOsOCUzyGVzfNGgo5Q5+xaXatmaQVNJ6Cd8
F1wIj3Cn5lSY9S5nhEHXJnrxBcghXt5/jKGSxmTGF3AbFJlXziFz2nd0NXgpKNeLD/+huR2e6zdm
I83KuQFcJKUlVCYjCEs5bEWTuzrnsMDIzb5BIw1aQ2/Q2Qy29xX4VzdZYjFPxp/3EDLZ35CUm5SC
eR4SH0PlrX4rbILOVm/7FpX2gsW9qqAciHfikbvlN0w+X2KttFmByga/SEsqOnQvJ1lUyimUWh/R
B2+8ER9RRxjbYI/Z4DjyEFwGEcF97Q37p/+318R4v1GpHTzr/TjFAdegKzUPzX4f/0H/L5pFTOHz
OtBKXIHM7DcStVvzXG2SSMb4MpTlHtuXHDFszinQdAeR2NZj8owSP3htPqmVrHW/1IQeeJCXOyp4
nlXOSw9FgK1/z7u/mg1TyWTlYLgYIOUXZHWM+l4DoPQBpoDsMPOWOJjdS/MQzExxvZWcN3gP8fxC
nwKukT8S+qg/RCa6wsJNqd2+NJ74iuvDQT8pqLJirNyaZWrokcRFldQq0Lks6JpVxpwFLVgHgzvp
vrdRVN7exC9Q272TZaeDemD7C9RKrCsEC5eymChXpSRIgCt8JE74lNsRNJdFkHprKGmzxKP8hqAr
75E2+b8ZMarZwQBCWOkM6o0bqmKnT6mGM3ZX3gifDaQx4YL4R5SXBb9vuMP8KwUDtMTi+li7pKHO
EcuK7kHkWegq2zyuBh4k1zCh0+iGVoVyuiN/Cymlj8o1tt2GKWG7kqeFGaF+Dg3a0LcGeeul1+FS
pZeHChqn3S+9c6reGXfgzZS8dBeBshy5LBDggFtbemXM8JprX+JSayvkdSyoNcHdDZ524u5wvB2K
zmoPrdNa7StLAHTlDY+BEj4RlGqjLpOu05ZqYdD4Lmot42OSTeM5vBfuskNCJPpGawBfKIc0Fr8v
bF4zGWNduQoTNn40Y4BTBt2o1BzzcdgMdQXoRgN7D7/zc5Sxzc50C16yjX6fHqTSzE7MZ8bavQGk
ZChKR1gdbROUP5KKvEqUGVPcgqoTcWTTvw+2r+HBYIvQEF9K+9oFlExdEOJBNwJ/xghLVKkg4HdU
3pPfxWE6gSt9cmVXuU1c/i14DdlVVKuG9D3KH+s6DVLRkVGSNilEOSEqoR3zzeujbxV79lqu+qQF
HPXKEPq5TaFIiElFd5QAKTcrOkBGyZLuiMq0dpMesr+g3Cf684jiIgWOdkdEKS43qViPqCkW4xYp
fVBUQxh5o5ijPe4HAcSkeMUrbx30Q0CwfB5vGba7dh9aQlOvjXI00hyiFi1uJcqH6OQFolAJkR4/
oTvPOEPq3QtQReY7OdMZrhzg8L5EwgPBLwQQqG0jiOEgjgKgpx2uDP5BcBsQLeCku0X6XdnJm/Qc
e9eH+1WwTBkyMNE5Bbla1G3QNXmGMCZCHwGzfSBJ4AI9yyVufgFELnH/dEgLyehkLrIgO/WIH9yE
5rCXbtltHmRzXvsQys6qBCVYQ4oPUU6p9ZTs09DMVEtsbR16NajU3PyCXm1lcg/5o7QNWcxjKx7r
YhqoVS/GOjGGgkyDC2FeEB28NKPVb2LbuBPuWic0NYScretz/7NuXkd5IooLUO0AonTQeV9aeaSX
CSS0UpjaLr854Lztb+NbCGk8wMZB/WWCjd/tPjn7HOO59xfYAvYYRIxATK8r1HE0qDkvxlPWWlUN
KfdkgzaCPxGEIbObepNvct26Fe91Em0FC95muruO/pXypxebZEm+LnLos6U8daZNQTCFLd5XuRla
/E7dqdjq6gQBXUIonWyVw+Ae493rLVTiwEN8DwFyO90rXuXm4FoEsziTJGilMBf1Cd/fRLv0kh/q
WlIbJK5OL5wT7CRwhxbn9BmtdeBriJ/BXuucE95Ubqt9YKPcHh1v16dl7W7yxbdI5NvQSE9vxqQu
cykzoF0GDih5J4EcOSRsaz3iLGAKupVMEXe/65hrEY0LTGrfTanf16oOzPcAlMA34zN/O93yL5X9
ChoUlEHC49rhTt5j1jdMJtGVw+UCnNoBgyHFhpH3JKBB+lwKx5+sxOMg2DRAVkUwI3D46syI0urG
I7yW/8wztdsDsFj4ZQJYbjNDO00xi12SIOPbfNxUD/IJSmm2etAQgReZ2eZVh7vEppx8O+HGO0mY
b+kkuDMy6bj4vt+pqPhUbWHH3/Inw5I8GUwRyfM9RFrNv6DrgN9ZfgK19/u8rQfVxyeIB0mAibXO
3WyOLmd9bb3czV5KT9tJoI24bmvr8w5xKghfqpDppl/8Yy9PTdBj3kHfBtNq4Fc7s3+RwI2iIa5T
7mOIFODlD0JR3/q7IwbCWEhBAJpUDF76WyFPhzjix6/oimBXmwmu7x2zvv/In0rzNzIQD5MJonkr
fdKZucu18w2aYGg6gGCTgQKlS3C1r+ukmgEuEW4hw0Ta9pT9gl6ApZxxutfgNeqt4rWGejcRTd8y
pn7tgFvCUyY/VFGUqSMZOyhIPsaX5BCja7i0AqgkQLgo+UVE6rPT53XYVaeqQRCC8IKQYkYqJqFF
0gACfyRCanCsn3tEKrVTDlrRcptsBtD8SEiRKwk8HLqo0VQTO+AICR9lJknJT0cDZgMwyUI1QQKB
Jp3D7ZpCRGUlUqkiPNqLy9+PEK4qYHGqbSQo8R5eAqt7Bw3a9fF/HWSXB90lLuVdhSZK9EnF6mrm
g75Lb+bbxplPvXsGlxT+rYMsRod/1kCCbz4oDu4cz43HodRRcWqn3cRPgoVKe5yBxU2BfTo8M0k3
yBdc+0LKLvWiqLtSIl94Cr3wAXx8kOvTwXeFL9iXKAkEF8JON8U7iJmEIKbrWafeVxaK/gKEdHDR
h5AJIem73BlyMnXlIKLwUTud1FcU3nu1DYoNs0Y1lNXuS8VEin1bWB+4hJp/oCPHu4nNuSn8E6t8
cMVeZSTuvr+Fstc0CFAUKeBbkH9GWB8lHL/fDEgT+J9wk/BNuP3iT9WsCfGmsuXYAYqVsu6LT6Db
vQu1r+JUwScgMZyhE0iEKLu6fa/t7F0xpc8JlCjls8+RziHk4cGHgrKW4VW6+0AftltsU2uwE5vV
cPy1Qa4skkEZsjxjYyU8vko8RHfobH4DOVmy8+2P3Iw88VQgifk8IF89uXjysrbRyiXlck4oI83C
pjB6siy6997BBjfhPXLI8xmVU68zOkvjM0I22o128o8aWSQWK/NP543KAAlEe8jXawhtUCY6C0bS
VUMIqjDuRm4nW5qSF/QDPcZc+ib4mPgU7SktMx3wM8AKWLzMCKUGcV3UNVlJOr4qVVTOlvXGl8xE
8HpI3oLUS7TUGQUn8Kao/Lnusn4eFMAkKXoeyVq4SioFIXcTl4ukMtiQ7hTRrrMJXppxGq1iEPYM
hHHxi6eWc8yq2ShKjCtVg30lemJfbsry9/WBrNRHYSQLFOrIi1u9TtsBKBEhVp3Qh1Akd5U/nhpZ
twS/7hGYr22ZyEPWygP68lhFDz9DCZcfQKZhUUXjlwgxFxmstk2mFxUNPeMcfXBSueG7yqzbgrFy
a2fccryUkSqZ0A+9j/Hmodf2T9H43EZPPTOu+DP0RUZFpKcM9C8iL0iNKgszoegSvJO65HPm9c9M
nBxQNptSE9z08kePF2XUoUapk6KdLKLYOwNpel410CNQwxi8d5+lLhwidMfJbc5QJGV8nE7F5XJN
baPAx5QPs1lF+1n3QItmKMhd81DAZhU7rtsxqlXhETSIT1J2LBpt4wdkKnJ9MsscvaRcsZXznFHK
sOp9cGv9B4Yy5FEWBpRKASbun9vy1M24PMuunurWhFbG2dLixrm+d1gDoyx3agW/Cnsg8tlstTp0
rvRJsIp2rBg2ywKibDYI1VIWGjKD2mOiHFHQbpYxq7xrdf6QNcKzTiDRRMpiZS0pI6FBlbwPRu0m
eR7iYzDFduP/miNPQQa7UVkk0qt7EV08OmQLwGtFkxKlZdepPqmTjxRXr3RvaKAyf5g6wf2LhdKR
tkEbGHiNNWqhknYS5yIBjtJM1ixvw1lwOi5xrqOsOrIFCrVKmS7XWow+DlCilzd5M6Vu0HKvWot6
PFHszkUQs+JTLETqFCokX+zHMkfJQee7RfdaKaiB53Hh6YKdGCfb6+Nb9RqL8VG3PvRMx2pXAa2v
tpzwGNc7ZQjPcz3YBVReJT3yruOxRkcZZJ7NfRzVwEub0c006bZUG1PWUydq4+NYiCljl61b479W
QntFvRVTTYtgJb2ACs7xoW7+VNrnyN1dH9b6ifs9jzRxCWooo7jMgdMa4luTgDSljnNuDzXwGzHL
0LQxjqqTg33V4ssMJRVi/4drSxapAWu04uUB1UTwVQIZbc25om6XqJ7tUsgIaKx4xuoyolkO+w6V
weBougQyRDUTjQnLGJaHrHLH5CyUiNvWz6G/uT6zqwa6QKJOgIHTjHwegWSITy2PeXRzRBHy2uwS
3QRNxd/YC+kpJRwnaOekvIrMDWkb9WQdKyBFgp1B2LCdxYOaDozM8+piLaAo1xLXScmXIAWwULtw
r4vDa6xMVj6o21oxGKNaPWsWUJRPaWIuh1AYJlEOkMcxVDTNd++yzlQj+5mGxAVpgUN5k1iGvO5X
81AOiqjZzvFSEcPSzmEbVfrQQi6nvZ11S2nt60bCmkrKqyRaOHZFjamsJNlsRaMw0xpUuNBrGXKF
5VJW6ojJKNF8TNqsyV8vjb/KihLCnEBT4vF3ipwRLwYnfQy2bRa9+HmGXvKm+xNDLykx0EOlQ0ck
buy48m2I8j7LCMVcHz3Box+oi++hyWF6TsvLoUPLVo4QkoC6al0GFVeoOkrhcqqdGg7Yq/5ixkE4
qIAOEGW+skRZFFekijTmNTB59DhDONuRi8meS1BpizIjUL9S/yLzSzDKrNKeK1C7hA6XrNpL/Z5X
LTm6GTK70B5BT5MiwR+xbjErAdtLTGqR8U5rIXFPGsSEXR6dshYTWdptfJ9IptrZcnEI+E0SO8hd
+e1h0jfCsAvbOy1yanUfBaw4wNoOXkwBnaLhuEkKpRSf0yjB25A0n6qYeOXoM7KBxJvSpoQQEPg8
oNEIhhbK/QllUEhRAZhY67xRzV8FfT5ft9a1o2MJQbk9I5AQgEe9sCXHjdnI+waH/8zdCsmTz//6
b1CUkapGq2utgI1RN4IZZueGq9xS2ytcbjUFY+bWF+h75igbbZvQz1IIfFtwRBYPDgIOFZoy4zm0
DkIkeiC+jJYCakDJaOhRw2HXJQ26JePQygJ/X0o5Y4nWzlwVFEH/wFBjqaO08KuZ5APzw1g/qFzz
0uTHIm1dFYLLIch9GOfT6vVpiUjttlmScz5ugdjloxUWG+M3Bicdp9LcRZw1T1bX5+5fGAc6MlCB
+X/N2ZdevMU9tO1I7yMfoMANPbucNjhpezSEh1ZikeGv7qsFGPn5Ih5SpkEeILCJR1EpOeMQwRo5
C/z/ll+6fSCYQu/IwlNhnKsaIZKnDhz2rPfS+hwvvoHa20E+p6NRY8Cqahr+2yjfhQkOZEfmcIKV
jj/Upi6fGu31+jwzcakNX2paqA0NcOs5MaEkyPfnAhRyoltC5YtLM7NUkeiVbQE3g+vQq9tlMWJq
u+RZz8X5BOSyc1IeGgDq6PWsF8360hLdJFycoEtO7kSLpeWGmS+4gKQUZ95uWqj5SG33cn0gK8WC
OI0gF/EPCHWxH4y61YwRVQOCcYJMcCs+G4ZXczeZfOwjSNs8G6LXtEe9+GhZtByrzmABTV31uSqR
uR7hHktCuUan8OYcPXAhythq3lIhBchpCsMbrN1nEDpAHTjKI7UfJRJKmcd8MJMSifJh6g+tYWqR
65coyJAgTNxu9MJhTO9atHmBSJ+uvS6mzZQDsde8VnTU4nZKZtPvofcXtqaE10ZTmnzKqgNftU8w
/KK4nbTu0o8NSTCQj1cAa/BPeVQ7EY/Kl6DfMEa3aqELGGoDjq2RDGqB3LPOfbSdWWk3cOGm7lcW
B/5t8HvX2j2o7vjYEcO3oBpNpdAYpyOB+HGvWHwCtRNHKUzTOCTp7yqz+VBxE/luksfbumMcXetT
akCjVQax+4+AV1zrkFAbkdMruJtmPCf+IQ+21+dzfTr/haBpqYMur4quA0SVI2eulfaQ/k1sEGom
/4yCbpPPBB9ywWQUCjoU66Swg2kfMhktVq0eCgdgmQE5ui5TO5sPhDTidKCkSfiKv3tCrW9qrXRi
fz7kiuQN6jmHiA7eEgXjQFx1Kgto6jyEqGw2Rz1eQqnwVI6haaS9OUTdtvNfpeGtqWbGHlh1KQs8
YjYLJ12FghIPPZlQY/akefTEgXfKQjQzoz8FleqRvESUCvZ1U2ENk9p52diPEk9gRYN74vz3Pq1C
s5Umt5DehD5zBrFkBBVWH6eQQwEtLXJMyCpTi9qFcma0M2Y2EqELLI6PwlweIqH0dB2lXMJjJEyb
McBnaBMIHnxoKpsG94yGXFNvoE6tDu71KVjdLVBY4FF9AIUcuoNKHqOpixUdLeTV6KVidzeGrJwa
cR4/nMu/EGCovVzcvsQbfw4BgfqSQTniPRgnni670vg3XmwBRB/1naJlxogiXF/1rciHilEbmmUy
b/KQFXde9WMLKOrAF/W0iHiyjH276dWzPjy3AuucXX9XL0AoW8nVduanFuPRsgABUskcUHmUoB3A
b604d1rNEUlEoWGl65jA1PbPfbD6hwLpSeahAegH5owud3nTo/6pHs1J3UjVsdL+5mhYjJbyAXpf
JHrMATQXbY2TTT/wtKZn3F1W1+1L7hFBUZTJUyBSnmajTtYtT/TNGIGWYVIdTZCs67tq1eQXMJRj
qUR10mMVMJCGMLvyvS5Au0coGmLX90cG2OrhvQCjDm+IvWtFPQGsmnJzSo8lGOCm4FdTzAx3yQIi
7nThpdVAqPHsBFCU38aDB1Y9U0OmL2JkSllrRA6LBYxS4gBIYhgCj66fLMjuQ35ys6q5v75G6zCg
7AQ9OBKkdEkr+JPDDF3RoLeUIFsgTUgN3I+i8FcG941COYo8KesAeQlQALbKRjDCh6mKvDg3GJGH
1ZMM1Ib/DIZyFV2kpUGnG/CxCKXMoSf7uaNEmxYv9CqwZ1ZAgDV3lIPQa3+QuwJwQXEMRVDx9ZDc
ZZW2sMZE7VXEv0JDHTF1GYK9do3SD5TizdmvKNVBNsgniE9V2SA5Ujp3D9dtY/1RjKMKXX0QJASl
yKUNyh0XtsPgg+2jdRSo4nVOG6LGqTiWxc5obchPdygmCEbWmMnE/Tgrv3G/yo0Wtp8HczX1CcY8
C+hmRqmCP7JuIKvXygUEdUpOPdemqQAICBrbHEZRahsVjlaMrWRMrAnlvpBWD1gKVqyRURtByyHm
lPYwGYXTtmPZPc116l1ftVWrXIyM2gSKGnUN32DRjOJQZzmqax40WOd1kNWr6gKEMn3QWejcNGEc
iOqbMrdt4AVrUTIbLJg6QgZ9N3Ob65CsqaM2QjrwWd6JgMx9H0H1dAfdl7frEKuufTEq6sBSJR9p
WB0+t0KZb14fcr/wOvUQQbfjb4Ak0IyLkiKhu/JyY8VqOPiyxIHkRRtuhSwOLDFHc+MInQhdfr6O
tXoKg0fmHyxqqeqqSVvVgD1kyh5hg1Gobam1JbR1gE/nOtS6VXxDUUvUpCiDyUtACVJ3IwWTFct3
YwYCBr4L3vs63aKb3RlKX2RM57rJf+NS6ybzCXRhE0ynCB/fgaBPDR6DcWBkeFY98WIiqRuGhA4k
XyKj02W7Te9KOULVGkQdFbesDScI3euTuW6M34Min7NwgnPXd4aQYVBp4PTIkPWlJzVvssoqHWXh
UE5eSIder3gMS0SlzUjeflWErFxy3xUxy+sSr/rTsf8zJjCAXo4p17nMj3RgGeFjNGxBxikl4Czs
rHmAcl5yPxt/Rv6hkFuG71ghjEBo8t+1Q7vtJfDIqak6ZwCOGnBvxn8a3whcfeTNFheSKuG8rLzv
+8k0eqiy4MlZ9r4r9lBUlKCp0Gt3o1zdThnPSnlfNymw6V5+Vt5qctOnWOM2fmz7vaKf2yLcxemT
qr4ltcrYJuvbE7xhAoTmoD5LeR1JmEqI+eLMq1MexIlWX6B9XWqgELUd818Tiq+MkOERVo1LQweb
JiCCg6fG5QDHxBfFqIbTRuTS1EKnaV8b6XelMt6866HnBQ75jsVm4bopjhsfQ9OqbZlvswiUVR9p
vcn68yR4goiz9rPuHqv0PMm+fX2jri7iApvyC7Jeia1KznSp2qQqatEhs4Okfqe7XWDz3fAfp5Ty
CxB5EmKhBVyQ/a6io1xaFbSgFcagVk/bxaAor9AYsZqWElD6ZN4qSvcpdCLjtn7dNpDJvVyzlI+N
Mo8AEVVoYYNf4xDk5W7Tyr2+PqunA7gLwFnNQ9NDpGxQN3qxjbMAuY+xOHCydFAz/kmttbvrMOu3
5QUOZYNtWCadL8HHSMMzsoOC5MRQ2xJARBg4fG1zkFfyzbDjGbt63fYXuJT9iRPXNN0M3BpVanVf
7fxZMvF4tP0cSoQJWGKNX00efpQxqJgqtE10zY2mod76+vhXl3PxGZRdSv6cS0NLfFna7Uq53Deo
k8tGNPJwMwNq9UqzgKKMMzOUcsDrC1oF2acCw6ljPO5KtxmeQde4+U/DohnXkybxc4m8KYPaDcLI
ApYxWbzMuHquOhFoZKmQLEb7n04toiyPaqwNMNJq8uTmN4qfyiKzI95W2seabxi7e/UkWKBRa2V0
WtJqI9aKH97E+lHt96LxNPghynz3eelObcfYgyxAasWSxufkoiDDy2MzgDYUdxBq0ayLYyY5iupI
rHDQqv/6HiHdpaOEIYqNRbRJIKVgTog0zHH7cN0y1qtvFhjUpcJvUEGVjxgUn/JnIxrQNJgWvVlk
Iqgf0vFYDfGJb5uPWhpQBC7Pj40/bzmS0qqjU1QLoVXXaewUqeRbeY9sF1S6MzM2fI5xZKx7wH+N
i24O8sHYqoQVPjTm5x2HLEZayseggqTS9Rlh4VAXDLC6xGWswawQU9xIfuFUWmNCEIIBs75XNBIl
RfoV9InUwaHKBerWMBxNfezV2Wwyu2vBeQGqtfHMq0wV89VbKxgAwPkAJgBwRl7iBYM2+okMW0oT
K9Ums+huMiR5x/BhBJFcvjFQhMyhXSRntd6tGvECmPx8casJIoNLC9JqNmmVx42DN7BaYFad9gKB
OhvTMFNwsGMqR5DV5bNbqr6daJtCZnHOrLrsryZTTKCOR+/lULQ4NsZigGnk4Z1SOREqKnjckWQn
6lkH0aoVLqCoWfNHsefznEBVZ7RmmGrDm1kQMzwaC4WauSwIwRFA3pxcdGMg8x+hnDNnNXutuk1U
L4OpFCzwPwp9wwHFYGjbQUWFgNB5dDPFVgHaZqk5GakTJ+BJlRjn0AotkQwqUvSzEYkTsO1Sm6tM
+yRLNEC2uZkclLvpVn1ojuKt74Lw9gXsObhibIM/uGJc9x1rm3qBS5+zYp3ksfAVEpm3OgijURkb
34rBvhPsKT5fx1rtllyCUZ4bRF5Jj2sZ6eE0TEjYB5ADAnuhqd5mu8wr98ZsQqg3fazcwE6gX+yD
WOX6J6zth+UXiJf7ASlNKVJlmM88ul28nybESB702laFX9eBVtNYSyRq54GoMReHAEhivIdL7qbO
lvi9oqB0RNrUqluBxqViBS9+KrTiXFyiUptQ1/tA7DnMcGMWhxmXzns+NsfARCg+fG4f/bt9Szra
I/uX7wSsXKvEMiZqc4pzEvE9WK6glhi6/oN6Gz83tuZEoKicvAALeo5t3ZateqvcVTb3hpbhrQd2
UFh3aTUbHOJgDAef6kZ6rV3+zO0j1q19zbVr6OAEtQ/U0WWacjdVpzmJMzQDauPRj0ZrYh5baw5K
g8oW6X9QBCgvXVpYnWdtyk84PHLfVCYUsWWez+xEWH18LFGoda7RCY3eY6Cg0ZUHybqWHqD1Koef
UofMfsq5huBU/OPMe4PhKhPvMKyb7BM6orTEp1Y69bmWzzTgpxJqQJvA41EApqRFuRFjHqXYyS7s
W08uE6vEK5OLhy0qjf4mvbX8CHLKLs5pGZlO1EfiI4TiPHAgckaVYpazEo+rD8wlDP1GaDNOyhJY
NZ7kte42zc08PKmcivbmlyZ+5IuNUm2r+e76FK9dEZao1FuBK0eUlZMuWbnidsms7Yf0Dyekz83E
fV5HYlksdfTUPV/kuY7xadOtIjxO/X3r//lPEPSzIO7SLtcCDEZMZkuMRMuXZndOc/s6DGupaL7G
WTdCpRvIpMkuhxc5rjudvq3FU684g/AZC/tCsHk1217HZcwgfdEPwrEX+BCwgfJSI2/WC2dFfL6O
se5b//Ur9G1Y0eOmzEqsUjSgZrWvEO7gXnR92NeK+B7r940eba4jrvvKb0TKx0xGUqeyD8S6Ovg8
LtogCmHdtFYxUNwIPkZQoP+oSMobvUEXLzGMLjwWxoDwiCEX3cf1kazOnfClJoQ6L4WeOx4VQENK
qDTESrUnzpz4g59OtshJdqWeAmTr/hseNXNZME9JTFrsk+qulk9+4ibTTay/Zv55VGvGDW7V+BaD
o1yxxkdxwhM2hKmfUX+/rZPGDBNGTd6qN1qAUK42CfoBKW+A+EPloOvb4iMD72/9hEIPhtmxFoty
t2qQx2LCA6pAlb+BkhWnnd+n8V4S91zLyC2tzp1IeN40UKz8CM1rbTOVqY/rEgTtlWnYCWAPqVj8
5OvX3gUKZQ65LJYcyihRY3sIT/Vm3iB7tc0OJWg6YhOJW2iU2dI2t7hD5vKZCZlRR2Ss34oQEC6G
i2+grKTtZE6uE2yB/uMk4d79hJq+z5cHUQGpTWX3luJpkKafniFHb0m7WQHjn8z4htXyw+U3UEaE
2OiYNQHmoQOflZ0NlnI37hsPfILv1Ud4lpykBPVVJTjXd+P6pXgxdsqi0lyc1KYCLigzdQ4y3uO+
3Yif/ic4U5Bb4l3RrN6RJT2B1FzSnL9gEb6ce2Lxi3uKL8tJYkTAV+4PRoaLuH8zoJ46BvJk6nfd
3r8Tj/5sBu/XB766aRfjpg72WG1KRSXSiTHo0hClgbQJ5zSsJBAD5eshtBidlqDtATXcOJjq99jf
K6mVxL05V4wXMvnYHzfO78F8Hf0LGFFpfLDikUkMMisNtd8SXjKGEJq89GcOeTyueMRtWSWzq85o
gUruwQtUqBjWYT8BtSs/OV+202TjQ2900h9UxA2jxr2+YqtES4st8nXvX+AFZWZwHYmfTlZlaRpe
x9oL/kCfrHZUGugmvvLvrcXfcTe51z7KsZWeuZvJu/4VDK/4xce4+IgWNHnwWLCbSsBeGQS3kC1I
Mf3NubWYWsojFSC+7kNiN1Wdm75aWQrkOhLWlZC1gJTPSeuclCkAhY8/GsFpOrsKP5TEmZLKjJkC
5Gshy+XyUZ5G4cY604iX5frGnDQ0M9/ymh31nd01dojAm1K6WvuEFlCGj2MtGeVixK7ioQ2BYbad
h4DDmP5GKTVjwVhTSbkTlKYXkMEFhiGaw/wyZNts9nTU+kGA0p1VRqSGsd/pYjRlqqOuJwuX6Q7X
ORGUn3JswXg7i701GfuRY1g965j++vnC7EsdNh/VWLx0i/JtcQeJ2/Km3RtOakaHxo3NRrLuJvcx
9frdYCqQbb6+7Vbvwt8b4ss3LPDRfeAjl4kRc0nrBJqGUCDDvRDz++lDFdEAeT+IB2linr7jFEkW
cbXSi6cu3GrGvq2ewtTRJMZQWEDUjUcZuarICOdSOblVCDqkHVo308Hu/qqMBoQM/w6J8iJqP2Th
iG5hiy8+0GyOm2mKXGvB6uBdXxtdQ4YQvMRoPLs8B6ZY4oVUJVxDKHHN9ATFSNvrq7++u74RqB08
8aE46yqsbxZic4oqnC6F5WvyTV9wZhoodjNojCP1K/r/0x6+MakdrZN0XUXY66K8ek5EDU+8NIfO
p5FmG60pZcmsZE6azVSXxY+okzN0iVX1PsvQbG7mESe9i93cfHQjGqpqWR//R9qV7datK8svEiBR
okS9aliDZ8eOh7wItpNQ8zx//S0F52xr0bxL2DnIWwysEslms9nsrrpSh7H8YbRh+g3dlQbIrEA/
5KASIDpkc4PK1RKtZFXXst8oKwyeukmd3qFdCbmtagS1a6Irtju1qEdITM4PvLWCXdZSHVFbaSfX
Vs/7a2ua+BG9cCDFbNvrpo3oInZjjF5l69FHzyaoTCU2PcxWY/wK1SqG9kaSITekUD/Wxwe1tLJ9
UtEHfVTsg1EQ8Dkq0V1hR8rGgsqTETCY/9iMSC8zBbOF0gDMLggvFBT7j7OTxR2OuZcK0ojK1Vx8
x9uZ3W8RaMvPgk9cIcueT6FGUES2ZCBncKIoTpCabvJ3x/cnihAZKVaag2IJO6ICzRnt3KDfhcGv
83tCPoU62NtUyCUsDDqn245XtpHkE0C6+IHPe3X4PtN9gqAP/RlZtFOa93qpaPubg26FKsQMxqLk
XI9ADZq3qHqKtBh0eJdKf9STh4RupUCky7VCE1xLakUUnNdAU5TXSP8w0G01W/7/OJGidxmLmAc2
QOLyPuhuiX0zqoXTFRdT6DXIzOeFO+DNpdx6ApceBLq9cBqCDgQ0Y6cLWIZ2ms4tKLKsOtjP4+hm
UXjTDfymtqY3q8n+5oBbwQkrB4pGq+4IuGy49mpUzqREjqU7RnI1bs6orJId7cf/jExYNrMebKYo
GJkdk6OpxE7IDqX9qiAm16zLJERPsOFj451fSFlUhATWIoAKumj1jyjcKkaoQCCo5Avn3TRmTt2k
uylP3KHowAuU70MeH6asQaO5+nweVraMbNHkRkEhSJ3EEsYcekaQuoN8fNDggLXuexoncMoNLnz2
tYpH0vNwsi2xhhPChyC0qKKOgEvU+yFt/IZ9j9stNyk7cNcggmlaNbPnogcIL35BziJKvD4FxQLY
FYpLEpgbEZG2+EPxrEWrDx53TW1RFhDgonQeytEG34iZhE4avA3MQf2ypwegInrscOY1UBdD07A9
tU6gvf/FhIJce0EHT4CYAE0Vo4xZgWZyi/yEn3Wj+bnduqBL53OFISxalVG9ThbOjCQkaJXZDxyt
dDGi9lfS/TS26KSkJsJAL4maBsNEieupY2F6UnA6YKfnOpI4ISiG3kdabNxBZFEfEtP/BRFP8GQA
/a6y0AhWRfMU5nSXo+L8b1bmE0I4rM1yVvJOwTiaMvJDZKeqqXXN/ud5FOn+tVWiQVEOpIii8dl6
a0dRjLXptac2cYkZwwTwFgsSaatPN0xdaggrMMEJIy8zkyIBmN0/BOadxtAFT9/RtOpR6xi2f9Gw
By9so8ockiEQyDk1hKDLSyvQFuEAUu65VTvxSP082dhAyzeLu3eNsuzuld8FTSotaIMNVNg3AUoT
TGufkLs43YCRufc1jPB43A3jPBkLuwWf80PaGvumR5mlznZlQpwOHM75eKtqWwxpsr20RhV2rp0E
3B66BZW82t1v0l4Q+/G8AW7Nn+j9oPLSEA0QXTsifWbjnadk5HXMwfGkfTuPJR3O0l5rsIW/QBVO
5txKs7Y3wCcxwBJUjV0MBn2twat7HkY6JDx1/HE/4DkUYMq2iCetAwzF1Q2FXPZdVxq/dV7sUX27
P48l2b/gMSWLjSMWhE70qfnVcWRUKClG/xo73BIoLg39jR5tkdct6ywY+QmKsHHzySjAhdCg9aU+
lHPr1FtHhMS8AQD5MxWE4QQKO6fDmMwpmpIAADRpvAx9jLNmgMb0ca6hyxgoH2GTOQ0LNh55JP4I
HLfERmEYCJ1UkRjLDkJT53WL9jILHlwNnNE07q0ydOL8qr0q6VaZk8QwTvCW71n5iomjLAT1EShR
63dgHYib4pBmx7lJNsb1Jw/7Zb1WAxPOwDw0zbQJAaSh+8I4UuK25j5p/MR+soYdqXL09hzGeE/n
zmk7hoB0qyJcstXWQxXpThCk0aEk+IJpuk5RTEXYIckP521fVkl1AiJ4+GzpLZ6X9UuUyQ9GlLnE
thONzVVjZ7jXxqitCp1QGx4KhF8bm/z/AUePLyjVCEXx++liovBingbSobsAl2mKdkuF7dLoOTce
GqVwAusILSkH8pPnxyzdKCjY/C+q4FuUMiWDavXoq+l2Gvdy4iJQ3anVnhdOmeE5eYtTX76Qn4CC
zaLDLs+UGcOsm2v0tdijW40bwZR0KlFzBWJME7q2X2qvJsMKSl4OMFc1am9GOxw9tZogbq/pUFOz
0dEK3v0OzVB4GaPGbIL3q9jiRpCNU1sk6ClIMU2EQ6fLmZntpCTDjLYChNoBJ2hdvAmLt/OrJ/PW
axDBZpQU5WFzPy2VsNwdk5eU7FUIdlnuUG+cC7IGO20NJRhKq4K0LUgxHnP0Ud8/lvcRfQ7Lh7Hd
2+gPH0o/Ta7D9F1X93N3GFIXBaRR5JEtIjeZz1t/h2A/bcRUBj1E+DywhZT6U65OHnIOqKofN7aG
dAWhqrFoQaNeVrzKJHg2QlE9wYh1CqL33UQUtyx251dQVo6LqpRPFCEkCu0yTI0UKDHNPK3xxumd
qRe9ehlW+4Be9hakmMhVlFxrljt2rzT5HczvzVY55zJrooNff4VgrVOpqkPboV9Yj3wLtYRD4XYV
ddrQAp0y8pbtRnZBOrfQ9wXrANRe0F5zujtMZgWpYgFvnu3SSxuK9x2LvNGWbmUPdVmsAa1ZumjN
Liq3AlQaV2FShphgCiHJyh896uDFzE0gCZ04eOSBuvgALfsudtLf9WHaRVfx8y9oq9+Sm8jT9jjM
nlOo3quHLXJX+Rz882FiQTTyOlU3Dviwij0kQejo8zHRN+4sMgeBXlAoKKvWchsT1nXWhylNcx29
4fVTpcJHxCDLuKCzr5Gt3hDZPK+hBF8UTZCynHUMp218Fe8WCdgCzu+VLQTBBWVVmw7JDIQCmiiN
VjnJ1muS9ORYD0LwLvE4ZpHRAyKKjyDECA1/yN5C9RBDdFq5CJorbYvNSWYF0Cf4I/psMmRtTncC
5OazKdYWKzB2KvMrNBtsQfx5wRR3NwERwSJQgJBYbJAMjBA3hxhWACHXi2bX7G3baz6i/fPkdTso
AXuBG4CCw8ksB7XR/lYpvMxlr+EFy1CKjKbTMsQIVKMq/DQiY8u4iOaNc1+Kg1gfsg8a02Hvp1PJ
zAHFXBGGOY23kekZ8btZ3FLycN4KpQu2QhEctkqUYeFyhcMGK56pHEyOivKtdjpZ2TVCMlBHWFAf
ohDNOx3LQNLO6gvkDG2W3SjqvkafJXsK+FM3OzotLhP7LgO+wXZoFLG3dpoMnkBahiGPhysUmGlP
4dPJ5KFWTKhjXNR6Bm+07q3wmY4fJH9UKiecPVT3MGwK/ZZs8XJJtvmSPmKoakcuX6PCjmgs3D+h
zolqUFX5ycrK4w3dIsiSYSyk6VDGw10XF7bT8XVJ37STbSLfVvalo010BwGd+/OGIjlTCVkyeggd
kAm1hXGog2YmdQ/hZhoy0JX6M7grava7i/wGItUR252Hk1j/CZzguswQ9AXRohOtDKDfUti1roxo
5UFMT8fDeag/R5PgUCBgieDS1KGVjNTH6fSFoHavAxuF+MNFgQaMwQVhi0Mh++V1F8W+j9FpU/jv
qPdz6LfeBcsf5AW595F5yZXuqo6FpovzXySb69UHiWepYqfGMBv4oLlD1fevyQo9uOwQLC89vy7r
6S8uxJgAA+UAaC+FLpiwPXtO0UGXA09bJMCh2mt4GPVH8xIe7MR5HTKnsJxkcs+P8o9G5dd5/4QV
fA+pe6QnQffiPmU+uC04iGj3kFdygqNxF13NB3vXX6bO6Ni+/QNPl5nzZh/fmgOo7XSH75r3G5Cl
tbvJDfzzHyaLYjEfFqgncHXVoRt+ahC8jUCcHeDDgu/KrrziXvsBKkvmBVfc18C9tHSVudnxL9iW
TmDJKWzAU0WbF0Zg3kDIUu8d9nx+YLJq1hMEYaF1daB9ZQFh/Og9/YB2xpviJn5pvkdu8ECRA3b4
g/FSIpxEOYJ3EfqJ8/t//ARh0bMyoTzlUIqGYKsDhq537crwiu932fXHa3lN98Nz4GKlFY851Jsu
t+irZdVKJ1MgxJA24RzvPJgC5XA93ma/mYs+FPPAjh8vxR5NX0HuKD+MB/Zg7637yfl5fviyi+cJ
/OL3VkmusUYdkRFh+PT2lrnmvn/XvBGltfwegosllJl1F2yNW0Q2klMecl/orUJVCE4j0cPZUKwq
szkB13TgN+WOkgjZ8dQdTQ+PNGp7rfALlFSosctQJPkjCv1x6yFAegbrloF3NALdCTzEng58Kq3S
tCAE484tLtd66ySq4cApo09nr+vHwr5ljcNB0p7lNzO7Kbfuv7IDBRW1BsZPdbSyCXtaGaFsZXTA
H+gliz0eH3ObIx/8dH6Bt2CEPTyYaMpuVKxvgEbbuSqu0BH+odThN63d0pWQKZ0SnRnMBEOOhSp8
YUgheLQ1utgS+Mvd1gv3wT3z0+P4yB61vX7oL8dvynX++4H+RNSxw1Gya6ADPbrN89auknvM1acI
w67jBmwQCmY3gR6w1+MOjKtpvMvcCm2U7ohuTqffq7v5wjqen2/ZHWeJeTQUkoEkCMmLU7saJ3QQ
aUaMSWghWWaNe4XYbgtB1WHM0NcRTbdIsL6hf9UnzRa3jSzuQmrcgF3hJv7lKQNMSHpVTdhWhKPT
51cffDs/ONm2NSGOCOYpU8VlSoy5JmqDYwOzSsJpGh1eFhbfjRpPoV6W8co/j7b8mngcr9GEkCvm
VTNVI9DStj3maLVtG92fWO8mETgpwtfzaNK5w9BQFaiCQUR8bWosyHh1Q9HC5UQoYWuuRjXduEHJ
Ev3QiAZlLCqg/mRQT22Dx8UEtdCydYticqBA5cyQPbVr5idBcdnn+UUwQKLCiA5WbThz07mFBr3b
WncJpRfnh0tkjgE1kKDehwsC4aBw9JI+43rf1S24RJhfjq1r2MFlNqX7MRgPWkp2eZ7urOFBK0w3
U/V92k1HEIU7FYMqAI2vINnnhtCD7MDQ1AU/4vwtwaMW7Uqw4qbXU8QGkDqkeGC1NsI06Q4DewXi
Y50aOEGEHZYYJFS4ii/XqhdruNJsh7SvJaQwwztaOmN+aaqbAtuLvxBtcY25zObqmDQDWqtqA0ze
JE6E1+lcV1w++Jmu7NTidrSvtTR17A4VNbvuL9KHZA0ubLswDcgYTwDvBuV728QXJntstNaP0RY5
BpVjTO/njUMaFawRxa2XM9qM7TJcqHox5ILC/DVB4tI0PJObzlB5OjRMQO+pgz+raZ1U3UPCJU9/
DdOlZf/a+JrFFM9NvnAfwvtJytURXwMlUM8er/5UllKPjP4cJL4V3FX5i6pkIGt6rtJfCnvYwJeU
iBELST4TDt3Ao62wVWii1VVIOsw/eawRDRnhE27phBwplLKtnZ2gPmbrDVd25VpjCmGpEWlaORp9
6zbpQ9jvWHQxKZB00XfQjXQKvuGZJK7WZhau0nig0/C6JmwpaqlhbqkoR8ua1GkV+6GqGbQ9oYsa
/ejLrQfPZb2E9TxBEzZTHWi1yaOl5C7nMJrrDGTrgeUV5rdkaJykuTb0jVNZjogcN4TMlipUYXwo
1TLypEFsaUUp1LyQkjOeY7Tcd5n+MHS/0ToIorat+gWZu7dxZcM1HnUtKPMT7CY24r41KWqCIEvZ
0BsC4nVCcseofXU4ktRX5tQ1FNRtvtGugATEsdIP501XcqidfIFgReE06Aq3MdO6VbzkTVke7ZbU
G0eJ1HhWwxQm14gGhRdLCVfU8yPnkWvS+9qMXLwk7VrjL4p6MSQ8+6HNGAeXITqDuLWyccZS2pHq
W2R2WfSsRdFjW7DdFMNqtXLDeJbv/2Kun4hUINpD2KbFfbdUj6G2sCTpIWi4m2zqgcjXCvU76G/G
1eiPT14dMYppsKGIUVio4ErmlMr8Q93SSpM4FczdJ4Tg1gOilwNZ6uDUOD8gMQqu4d1SdpBzbwQ3
G1Fezpuf1DJsAoUfGzRTcJ2np6Y+RiggW5TmlNzpFX3XBLd1tGepq+eTdx5KvtlWWIKp97kNEagB
WNZcqHdTW17bkXnfzfa+7FGpqRPlgRgR+LSQUXbGJp3uIJGu+xUNL7o0i29blmXfN75pGd8Xy1l9
k7Az7L4cejvCNwVZ/AQV0B+ZWt6kafIRDE8ZHgATUDEPSrCnSezMBqjdAv5BTMhRn/8OSahns9Vn
CP62KGgXs6VkFQJvvU0vNAjLBeOTtaWdLsehKM2BMo/FxLakuckLvFMBJ+IuU/cWT44F+q42q8Nl
4QkG9AkkrLVB+zHSO8xrzz7UsNubU4uUaGB952F+0NNX04ZUI9hU9Kn1sua5If1dR+1naE45Wp7c
xBNaTO0t8gjp5lp9lLDYBR7wRzXER6nUIdaVgTixYfvMQt8BOlXGaWNRpV5pBScsqqIonVITTHY3
IffdemPvFain+RvLwWou2mCQABUiz0GF/OcYo9yvKl2oIO3AGe5QFF8l2sYZIp+8TyDBMxWxGfRT
DO28JP9p0PnOiu5BAEtzr5s+9GDY8OhyQ/1EE86QegibCKWm2BC6jpuro9rNXtHqG1vd8ErLD311
AP8AiUdHkYGCj2YooQ2j1wZZ81T1sjYD5/VzFXoWSy5BSnd+xWTN+TgaEa8yhB4QHBOWLAlQufin
EHnOxsMIoS8N5Qw5OJlTo7hJQBSpmOWO0Z9d95vmvwjaZ3EThLir7ZldtvExMhtdf4uwqjMlVZJn
OG+aIc6dGvUD3lDpoWdEYXI4P27Zkq6hhCUtaZGy2ABUMvBj2muge+uOEHUHQdgWef/GqMSO1qkr
RzKitcilmnJdVMj46+RgWhvvW9IDbTUisY0VVpMWVgCYQEn3XWQ8KwUqvmnrKxzUXy1xEw2VbIO5
X8SKpj72rQjvhobhRMOWhp1sd8KrQ6sPDBtIlQqJPaYOnVJRmHHDBzeFsKPZWm5j06uhfY+08WGA
7OSG51nMVNw5IFZEZQVDJu2LsMqAKKUOF6lVfdK/2zUkBJoiTgGaV16lk8njfEvIS76un5DkNFoJ
ygC9VYv8rsUqy+XKzPw6GqCF2tOtB65lwr6MTjPxvmVho6riSZlpgxJZOiYU3FDXEf9pg/OXqN1e
hcZUnPy2aIwoEJKIpDsWar/h/ZbT8Qs40r6miaLnJfl8Ok6mxbo+VAAvp3gXxfRb0s8bCX7pVK4g
hI1P4jFWixkOtjOTHcr6D2qaekW41S0vSwWBT/RzKMKu13OsUro48ji90sPvQxiiKPi+IV5SXZgh
WBXUFwVdcX/hanTk7Ak02JZryOn85ZWd2U2DQ9HscNfJgl0ed3sLOnMKCzcKjKRebQUlmGRHTbTJ
GoAKmemPiCHiacCrs30Lye6786OS7nG8yeg451GiLrZoJtCNxbsrplJJXUSr6FnPwX2AmKrO3inj
fzWHn2hC9FLzpDHSJbAItGuT4QkzPtph5CRbaU6pG1mNSrB1SCKqVjphVBPP9mMI/pTyt602F2P4
3EMS9/wUylfrc1CC1RdhUZF06c5SWjC02teJ9d4Gw22zZfayqMJeDUqwepJHbUIgU+P2U2R7FQ8S
PEa39601vHAy3HTTELkc/SeXqRkbWysnBUdtB57ObGPpBj21/h6lSKqWAZyCykEpvXH8UJqjnUVO
0Tyk5e9NpljprH4Cisr3JdfRcFcBsND2Q/XWtZ6dPGfqVq+ijI7atlc4wrbGK2wVqA1I2VoPW4D7
0SHwOpTiOoZD92/K9eQ1t7OfefxBuTL985Yj9ZcrbGGf93YfT1axYEPxnabxziL2MdO3DlV5cLjC
ES7kM4UgZd4BJ3kzfPOC+Abz6bfSn3b5twrUojjs9iA33YiCZa9xJ1Mr3Nf4gMscKxfYp8JPQ085
BL5xPTwZv7J9fphS6EW59W9IcdENpyad1z9KmQbKgL8UWqHZLCqCAMCMXNsaGjIrb7LqreEtq/Pl
QF2hCKunkDbStcVy4npPm1sK5Z4MReJz40G3oOSFz6d9hbsZDiS7fzxvOdLdscIWVjTPrD4qFWDz
1ricUoCo1RUIUPZ1ZB7OQ0l96QpKWEVQSoCfnAMqV4a9As4YMsUQT0PBgpmi4pB+Pw+3tXbL31f5
sLEMyi7NAafZr6V2Xyx101vObGv2lr+vMGiKpBGSpJi9OsLRcJ+1B25dsL9or0GBGh7+VB31XHjy
OoVpWr0NWaLiFMovU8Wry49wk5RN8kiBRhOK9zAUNOKfgFG1fZkxgqiOts8a6y6Goay9YX6dleYa
jeh+P5cvufaY5MXD+XWSBg4rYOHUi5ocv7kEDhESfHblFjMcSRs4A+qizBhCwyb9i9eK9VCFIyij
LJpMtoQqKhpfR2LtwMk4Bv29Vi21YuoG391i11+29+cAxQMozNUw7JdYJW7RotDxt35CI9b5SdzC
EA6fHEoGNuiMQXiKVcPNIHDUSd1KGUmtfTUQwU9NaUuNrgFI15Ugs1KpGxDmz5aG8KvYCoZkBTYw
yKXrGlV8KHYV9m/VVNpEJkxbFR+KeR8Vd3Hwihpvgz+2OhKQ0zOhxy6+K8Njs/WYLyMcOQEXNvYw
tEUeLa2wRuon9NIg19x8pqBVGJ0UD2rVlUYd1m+cNtLQCHzUmkFUgshSGPFclVZTRADNlex5DNHd
EEfeQIhfUsNpGhMiibGrZsruvO3IB7vCFQY7NiEbzSXunFHiM0V4pjW5E7DJH4sncHO42vSUQySs
YE802cpwbYILfqdrUt0CJxBCl6RH7cJ1kd9Y9AN6Ul5kXXTWvgo8Xh+CrfSI1JZXYxa8jsJnboOa
Gj6A+E3M7qvOdGhQ7TTr6fzsSo+hFZDgbFSqDnUbAii0wuOEyyRT8t1C7nIeZmM8f266q5Mobmk8
lnSBGe3AqYbxOQRhk4LXfa3rNu4pW2v25+8rsDAx8K5fASwmv7XSH3U34McAz/nVQtw07NRuNzZg
P95SHpEHgujopugbNkHUKri5IstABsURy7f14HAwJiUjRyeBsmd65uh1cSDphP+vj4Ya+wYmWpmt
hxQNcKn9NOm/yqw7np/2/2cqPr9I8IlljXbJqUb3d1/eg31i6G/7FP1+4QUF1b6l7xW8lZitb/ON
YEpW5A0pj09gIXBroCFDc4apmKvXmuv71iTOOJq35mSgA8fyS4U7WnzfZtNFz0a82KlHGmZHXX3Q
0/DCpsFjZb4P7DVviKt2BGYSXvQWHpIGEu7bQvvVpLXPeeJUhaY6fYO3j4UxZKi2hLukYeFqIEJY
SEw7oRPFQNL+rm+PPP6oUCZkqB4fp43VkjvYzzkTHGwdlL0dLHfPikCL86EJxr1a3mvtrYE7hWLh
2eXxvHnIN/8noOBZea2mpjHAOkojAP2QfWhUDS2ao38eZtMKRSeao0O275d9kd1CvaNiILPJHK6i
+OuYJG7WdR5IoQdt87VgsbLT2IZCn5iClAttbMjtCjNa2qjmIyoC4DK6aoJoHxgXJiwe15cufk+Q
1hpjt8+vxsyru97Bs+XGwL9OMPC1pVUR5ZKqJT4wKWavN3iURgBegTanQX5rl6iXRkS8oGJeRifX
Ku5qFZKLuTs33yiYvtPwVp3+PaPi6XcIxwlBm38XVviOsJ3LHZIrA/hHwEZr5PVtUMSRA0aqaXd+
8NKxQ2wbuTqVImgQPMAwk4QnVEc4Zt+kxoFXj8kWZfXy2V+WF2WwjBq4YauiLFo/N3gGndCIE5gl
3ggg70AhYcIMNOWExLODqwZ9LRsnmWxYKD/VFxVxpO/FWiKFWDAoA8MapxsTlLDZtOPjr/NT9zVc
xgmywhD25WjaHHXzBi5UIagMYTab9VdboxB2ZDRVaTAui5OFbo8c/XRTpS/nB7F8pLg460EINtch
M2ArCiCs/FaxOpBJ+Sa/apt/nUM+nSshgBmwHtqyzdyxutbHnwUaGrJ7pm88achXBEUGyLKAGsAU
ULLJHPiUYkU6Mjgt3yXtxpLLZ+sfAJGiIogmNqkJAMrpoa6Xd/UweCB9sGG9X48YzBbk2kGQxsDu
JdZscQuyQvYyW0HPQViJcnc43rkM6E8z7vJnTpXkJ8QS28c5iCHm3qRJsHGLkA70T/eTpurouhJm
Mo+NQS0MDJTwEG3ix0x1Gitxsi2iUqmFUwBAHAspA0uIxUaryqYG9JpooPvBejT3BCD0Me/P2/jX
4ADTuQIRwisztJSqXUCMdM+iu3l4SPsnHDpO1zUbKye1wBWU4E4LHmjpbACKBVcm2jbzLnPPD0Zq
GyuE5QtWYTOqcM1S6YEwGC9ZdBihQjjdaOX3xjwY8UsxbDyiyZy3ho5i+G/sqC8MCe3Y1BDqsxFY
FY+5DsYStHzX4c+w/DCsH1F+PD846fSt0MTBoeFwQPiPV63pUKXvSrmRtJFOHrr5FhZVwIj5qURP
+MB7BebWP7f8SldvkhKhtf1qGS8xWNKHj/PjkZr3ItOMjBvo8sTLeN6rU8Zm3rpxb0BIUXOaMka5
9lbgsAUjnES1ldnZUAImpUfDRiegDqewdaQS6eKsBiOcRnNsEjYtg6l3xQ2YK478B+VOQ9H056dP
1M1d8+Zy/qk/WN7wwtAOGLv1FRhjz0+ppCQBu9k22MICipBR7EPUK31G9VyEXoHUIxejF/0wX9Hi
fgic7CqBgKNvPyrlBqh86J+YggdhSm+ElY3GW0SoZv9I/n01x+mYBLdRt0qsxQF+P9Sv6vJg2t/t
LTp5uY18DkHYWllkD4rBAGGyG4UeOUucTR5F6alhMxzmpr7kgIVTo2fRDPEYYGTVQorzhozTwtvS
/Ps+aIqGObgl0H+Zyzl56gPVpBtx8C2de70Jlz4n/UMasBA9IKwj72MSFv++Yf0UUTCAudK5wjM0
VOXDc19eqPb381Ytm7n1iAQDmBOtzHqC39eaQ9n/HnTouE/7PttK8cqOQoJrDrDAy/KlOnLStBhd
VXCA6uhpQ+hQcujVIxsaBH6H80OSGdwaSjA4Jcwh+FTBXZQ60jhz4unhc8Ui739DWb5idRwqvdny
uAUKGHUyrXfxLGuCS+tvQMCtYi4kPqiXOQWZO2Kbrb0MBUIvkNIwQI4WbjU6S00ArXr/BREi8Zqj
GIeHAInQsTTrkWeiITVJNMiNP54fjhTJQrsV+rxUE3ynp8MhJbJ6sYbtYxmLLuZtPB4C1e+3hKsk
hTEIXRG/LkS/ED79k5xfrc2YTBGJkJd1e8twK2o9xZCkNfS5dtDh7kCxzZ0y9DYHfGc2W1Xfi3WJ
95o1tmB9bGr1YsBTukvy2e1ofTfb2sZtQxZMgPmB4UhELtESCY54OIc57GUp6+A4b7u894wGPLVx
Z6NyqgA/aVsHiUdYDYa3odt4EJJtLxyBMBiQvhhwuKeL2FsksOYIoZIFgRzGQbldsquAtX9xEdBx
k1r688CBIFLjdqliGwg5EZEFPkF3Ge8LrwUrl13tzhuldDyfQCI9bjUVQ1iaANLVBoK/Wh20D3lW
Diouc1DB3NjRcttcwQlHCFKRxZQVCKPNaHSgNOqksXpgIyLc1IKYS5S7rY3q2PG2K+etS4IspkbC
Be0jSLiAfFtYOj3XAm2MGK53yDcZ9reyDMHtWF2FCfEM7WcLmp7zcyvz+qg9QAeQiuucKvaOWXY3
Gm2+eH061I7ahhziglF+IBVoZ3u8ElUv/xuguPuYmehtDUA7LZAU/s1N1YkLBIlW71BjfD6PJtvr
6MCEEit010AnI4QdKM6rBr3DZdUYwZfKTLwbbOmHS2cQPCCoSbMQe4p73ZrVWM8W69TI6OWmP9HE
qdGWD4r99uH8aP5ESaLrQg8wnu4Qp4NXUDBNFXeENG1aBINH+9C+kGsd7HfO+DLcJC44xMgHOw67
+cZ0vufX5u10N92+ovb2YB8sUICgrdc//z2y2V1/jhD6VMOszmGJz1kWcQwKPAo/nUeQ0E9QlJ9+
jljYEFGR6QRqyq2r7+hNcA3KibvWsw7WTXbRvSpef1Femw6UcjDK7Cr3261QRXYgrvEFc21JU6Gg
DPgGODnT9IpFN0GheAWeKs6PVELcvoyUQfMFz9HL+p567ThFKWczoKMS2/RFwQmYTLlnjmDKMoN9
muEO37WQ8UNXGZpIURPiqUW3VToq9X0WivLBmgtmPjy4nH5EGmhzZTS4QcVJdxHQ6JiZzInrbtcR
MCGk3OmnuzgEVWH48/zwZT5+DSyEOHiMr3CfA/DIc6eLDjk6WNvxeB5EtpgWnKtmIv2LZwVhitXS
rhPTRCitWPs5AHvJnpnvdN7wcJLKguXMB9UEMnSQgBapO5JuMIwOjDiuxu9MCNGiq96NkvTQa82x
T9pDRKcHs3xF26478xxt4toFycONjhXpWG1EpaiWBYeXmPBUFEIUFB+Dv6NNXVTnxgV3stqH9OD5
OZWdWNYnjpj3HHO1YaiwgcXk8Tc9iv1KK3/Mger1hDtl9XOKtsr1ZMEVwyZQDbSRoMBZ8OnGnKF/
YgRLQRDpUEzR5+xQF0gOxmNwp+vF9Tj0oUsKJXCJRrYEmmTeHgXxiyjGkjgUD2jIYTRxPYGGQafv
8XDXZ7/mwR2b3fjv+0iX1gIdEloWqoB1Mc2KtgWFJwSOx2TPZXOM49cm+kjK10792KLNkDzvAcsA
1w1FcTCuKIKTjYe8m3D8Y0aRUu763YQ3rWGnhbca3TFtxwiUk8gz2cpXSvM1a1zBuY4JlJhUcLG5
qrH7Obr3yqGpd+zHN+WJ1X7U+PXThpeRrh4Fv8XS74l/gnsz5xSvMUunPEvRmEuvDNXRtTc1/h5u
sS7Kth9bIQn+LKVDwaIFCfcfB0J2pfo2JK6xxTku9TVrHGEz8NHSR7bg5C0qZbVD76ROfqHft0i/
edVdFbj08fyG3xjZnyNkdXULhvg/cxgtvfjomC2eiwRCU9m38ziSLkpYJVIRUPMBxxwRs3lzYxVg
Zh5x9O5NVztoj7vChVQYu9V+8IfZjffVHcg8Bmd+PQ8sO4rWuEJU0y6i8wUbYJXNO++PoJDj9u48
BFl+Qwzk1hjCjuvVVC8SBRj9LiUOeYKGuDce2bHxgofiURu83NVBlUc9/pa6l+g/cP8m3bP+AmHv
pbGl6EqK2Z0JuUtmdQfCK9dEQcfM7vqqPm4MeGtShaN3olY7mSMGbD2Y+8LXPhTIVUN2lN+grWIa
PM1LvWiPfFPnzJNjvPD9fIHm2Y/w/0i7suXIceX6KzfmndfgDjo8fuBWq6q0S90vDLVa4k6CBAku
X+/D9nhuFVUuesYvEzEhtZIAEgkg8+Q5z9RfSgz9L7M/XdhBsYlO/dnsN7EZGmOEIE5Wul+ugtUm
dwzZNn35UDkcpG6e5vK9+iFv0OtcrJKV8WT8jTc6iKj+/ITZ9PdjAOFJHcdmm2yBflWMDV0i7b64
UaGjhLBONMgwzoJdzjW5IuU0SvazrT8tTUAu58EQn9eX9mJMPTEzi3RpXzFgumEG4G4ufoA6Iihv
SqWH+vni9fSyLbCCWujfBivQzIvSMe3HKICtEHIDWYtKpwGgzVsT6o7RATRgdA4SFXhXph+NEbvm
IG4snbtjrd1ICfWl7LYP04V4ePHODE/686OmdTgJiBrPg0CQCocKRJ1b6CJIuWMNmwFi28brWK0p
OahLebrJPb7ED1BBqcByYjLm4FVSW0OpKjg5c0ru0tx4wH7+Gxc7tOj+aWI2LDVKpX6ocClQCtWr
E6eTVyRFR024GaRtVCzFo4sB4sTczFt5azVSNDEYqci4dAL93BkSgRBX+xveemJm5q2dweS+DTBx
RiqvQ+6XCXGRHXGk3mVLjYwXh4QkDqIMbprWLz7PE8cIcQ9NBINjyBxUqJVha433dwTioHKAzDxI
wTQF9+LZxBlFnTW4laL2Jn9GqsuRiVM1Pw4cCby5eeJEBlhd1tdn8ZL7WfJUzkE/nvwFJ2mOvVFR
HYvFcnAw1uoh6+qFAHkpep2amJ3CUgVy3SrGsKQYKdPomCV2AWonlT1dH8qlkHJqZ3YWxBX4uqAw
hwsUQAyUHwvujX1hR6XXLCl1LpmaxfxKKeWUazCVKoULVmBWK2jjdepmn8Xv10d1sSJ7OqxZpKyL
1AAjMJ4P0rod7Eax6U2z0TzLUY5sB3lEN7NTR/bG1ZYeo/unxHkK3aWH2rSX5kHq9BtmESSv264l
zeSZbeHlhdeNpd+1lq3LOykEIPLn9TFf2m6n5mYboQLpxlBSmAPb+qM0Me+AORTMEN1SqLromiAG
RV5IxiaYJ0nkrhpVqcWdW6v8Ud0z7YaGb+OSt1ycvRMrs0hlWXGWKy3yQXG+6qhYS5Jux8Gu57nH
6G24yDk+vRS+rNaJvdlLoqjQHhAIjArcf/TTRLbgVXXJnfoCJdJQ2Cx0pOfBJWvlUPmNH9yED39j
+ZD2MidYETiGZh4rVKiaRwPGK6FqkYKmKdYcY0nO72LgOjEyc8lwMCLp16QGZewS5SUGT/H1YVzM
40HgxjDRfTpB12YBZUyhT9IH04tMOlblbRECPg2c6nus/azF0QA7HrsJpVVKHq8bvuj+J3Zn0SVQ
5DGNph3PxxBSIijgmrgRLb3KLnrJiZXZKkm1yMWIhKxTFQet/NCGvdLmNvSQQlaAGi3zSuP79XFd
3G0nFmdL1pessgo2+QXfWsm3WNyE/Ju+dFZfsALWUOASAHUF4/28DiIII2OjwAoLJCcxVT/rSjul
RyHHC0+hC02uMHFiarZQYQrRJbPAU6gHe/iDLOxxHd+MK+lGu61rO9+EzrCzvskL1boL4WQSXEGf
H2r7EzfZ+S2VcalVww5JSTBPUZSRoJA9tpGtyZMirweF3uurdsEbz8zNBtmoXWZ2KcwxZZ9L93Ky
lqX76ybkpSHNfBFot45WU5611u87dNrUbi5u2swFUylyg54sPhvNr+mO0Lta7PTilsdHHrotAlu0
MLuXnpQYL9rJUA5Fc+M8tSxzoktjh8I5c8ODeoS81EP5pjn38V7sm3V03/o5BLLX6b5AdWYbPfEl
Za0Ll4uzD5htkyKAmJee4gP6wA96n0VuZH0T1oFFS5WKxbHODtq6InEW6zClhi6a58AnFdraz8j/
SPfviZ+8lLIbb8Lbzi72rR0/stXbUnJ0abCzs5HSEvBQCyvf5m6nuVrI7Tr34vC7mjxfd7IlS7NT
MTPLoSkMjFUbHBHsqmw7ZPd8eAjipYNj2hGz8/d0AedtnAASqFpSw1KtQOT+e5MuXKgvZXllqDlr
eCroFHf32VC4xpRAm1QSIJCiB0d0M/SZX6n+WOyG3sXggDFxRk1fOBC1C9sUHOrYFGDylQHnnRUt
o5BzlqHKDMZp1a0R3yDPjdJL0oAYt/MyGthJ6oSWsc7ZLhQ3UrQDK9Sg7wz10OmvRncXF7GtDGCo
Dldp4Cal8FB378guHf2udM0RLx/VHrRNQoNdG4C5mPaeAPgQdW2H988CvC5N86a0UxXNMaEexNLd
UB/Nhvh9hDo0oAtQEl6KgBc8RwF3ugxmO1wFlPmJgoRMWUqjjnsAImAI9R0QbqSOhfKdvtThf2mG
T03Ngm3ZQcs1UyZT8R7SNzxy1C6xY2gChK7BFiL7RWPoHjVk9JAqaBE7P0jCsQMfoQpjmbBskE/6
BMSvjfwqdfuyPSSs8a/vwAsn82ToT3uzwNbyoYjxBsWrSXomJph9lceQG/7YetftLI1rFtWgpaky
bkzj0oEXBSkgVd5LfaWO0YqZdEMXKaQuGFRltN2DYgnPli/sk5IS0QB03K0jg3A1ZJt4/D5AWqCo
jrHsLamQX5hFoNMoRdFKB1Pn/PjPC7MardACqb0eOAN7GoIRmQG/Kxa848K5f2Zn5opMViONE7N1
CuvYpzeZ/BgvSQZcCJRnJmYOqI6qFasV5q0JNEdRO8f4G60HKu6AoJ9C5hTF4pkrKKNqhEWEydKi
9qUpRlew6L5IFu4MF8dxYmXyj5P0kJCpZMQEVlLEN7WBaMxSe9XFxTixMIv4iRRZChthoco/WOWp
4JWUkSa9vm8WjMzFdzS9VENskNbpAXxp9E1HNUTeBXT+wlzNFaloXglTKzES0urHSCguNADc6+O4
VG86XXVVOV+PukbLMSp6LVgwxpvY2OtD6nQglGwG1WVxsZ+gZkXU4TFObPSMoNBdOOiidyMB0smO
rILuoUmX6gTTEs1uBWcfNbu2FyIpGkvC7ObtEy0fquEQhruM71CVklNPtHfXJ+FimPiXx/ySUzzx
ySQgokiUySfjbiViiBvFL5AVDdKFpq+l9Zzt4VZYlDNr2sNpctvW1S4vHq+PZMnC7Ngoq9CiPYEF
NMMExUpp5AW/v5T3P1uaWZQw4myEVhnmKtPJI02SxKZjR+3WGm57IXlWSv0+Lu2G31toc74+ukXj
s+ARhaOs0y7AhiCPeVADCexU7TEfb6HM1ieW00m7QlIWrF50RmS9cPSj5vCl6sBraoSaFAknR8QK
Ci/W0M4N0HOP5sA34578jZ46FbqdIH4HwFT5oo5Ie40z6PcKdKCKz7wuH3vkwlq5cAnAmAsTqlzY
aKe2ZhPaNVTJqzQWjrzn6CYO7XTP3syb4OFJua/fy4XeqQtMA4B4nQxtFpppAHo5uYA58U4O8bP5
kB6Gj8qy2c4cHNVz9c2zfhcuhThyfZD69POT7c1MJYM+Cqzidep1nyK39RttE2V2BIqVBWOXQsnJ
CL+QcsqsJEUPWyh0ukVSOSMgbck91VbXV+7S+XNqZ1rYkzFFepKlTQI7uWptjEzbRaCX64alBNGS
mVkgbuWoVvNmMqMTh3bbBNm1paz9JTTHqVfoU1A7GQtaSM2hnYxIaxQjVvVr8ljsZbfYla/aQ2LY
8UIYvnjmnU7eLA6jk4qIdFokXjyHb5D7/d643Ja8GIjKRrelD7ZTHgVQ+XfZ8/9v2WbxGXEzq+Ma
llX1vaPPisrtijxdt7E4vFmIFkMqS2TyDeNGBbrpu2w3u3g70TZ3GFL5Om7729SFKouyokvP7YWA
os8CCk5tI+or2EZdvMpt+aihEG8bkzqG940AVmAu3JEuwKkmXBok+NBQCAHUeWd7MKCTizUywM4s
xtv+mGfbNIF2mKvk3I2Th6G6KYJ1266qwZWqQ5Iu7MQLGYbpA0C7iK4DFKbnuIqxB+lNVgBtbQFL
norMzRm0s4GxguRyAMXUzRAZ0ETx8iXGSdmcZvP8nnRuerZzShoCbmWiLzo1dqGJmmQOmtx12m2g
nS1Zx7zc19Vrqa5q89nSbYH+Gan0VPIhy28G3ii6Tfr0DvBQ2wqJp4Ifs7uhVbAeReqY7BFZEogP
5GXtWgBQcibspv4O/gWnaY7hCMkMtlaVCAXKjdC4DwmWge/5mKJQ852Okic1GtgGfFlZJ6PH8o1e
bUup8KpuU0irINkYxWg3+WakYIpf1eIh7W8CFTx9hR0moZsXP8N4F4LB0sCtIi9da7zNkmOhoA3I
h/o7Y+u+OCbQVxx80uC+WjyD9I4E68RcU+u5ZHegd4OkwS4b7kBfY8qpS+u1WT3Qxs9T1WZirxvb
JLwzyr0kniLzxULBf9yn9a6E6F2VbszyPk9XBX8LukfUTQrrwRTr0rDNYQXN6gL7hwiQqcXvXANB
xbEbffSgeDEoSfJXwr+VZgya6wASC15q3ESQsJOfiuRBKt/UAYI5AbgsIEFmhJiuATU1bcsl14rf
lVJ3tPAbGQ6QP5BY7LQopCgiWefUh/s5SfkUVGvw247NZ1M5ibUnwRFpLMGfaPqjA4MPeLRENU3I
DprXhdU7qfBDzeOEbyQ0VTTgPdSVY6Z2NinpiqavQAv5eeyBP3fpvP96dZpaUidpF42gLDRv9831
MKj1qJ3AOI68MTe137itF9vZntsNscmtegMqWw8e9kBCNMguBMIL5g3kojTLkiGrCyX084OlyvSy
rSeYYLJHa6zTOalTHGtiB/bLgwHBzmL7jsLRC/eqhYFfkNBE1eHE8mxjGuVgmDUOtV/wIDQKbSt7
fIF0aY6rq3NveuYN8/h+WEcb02VusoJsLah53KWT4EJ8OPuM2UEXCV42YYfPUBwwjcF04BorBOPO
L1+fwP1uW665T+1X6+f1mf96Czof/uyYgzgRaCFM1MtAJBXl3xnYwBizW3VpfNP3z+Lf2fhmJx1J
czAn6ahf5XZ+0Bx1F/kpxlm5YtV4wY6vW2cppXShkHU+ttkJl0eqYjUUc5o/Q4FrU/gVJI495B/d
t+bmkK10Z4lyYGmUs1tzpoJn5xd+17S2qr4K+oMqra8v2KVT9GQmLTK7I0cDQ4tSPW0VI/xB9PVI
ig0D9yvv3lBxcq2sf2s6xTbTCLTGFO01aEnrYnE39WNe/5QLGninE/yFyduyMoVZU0kel8E7CyIx
frFJ3PQQuD/SVe+O9zjVbJRZbO5TWzidD7S/u9UT++H6h3xxYksFOhxgXBXdBAC/zzZPJ0VDRpQA
16ih9hVaORWCKzdvlOH+uqEv6wtDaAwFtMIApR0a4M7DlJWNGTMg2ITEG+jKjQIyQ56q+NeNfF3h
mZXZnlSEOmY9hxWQqoLbe8T9zC4TMP0Ce7tRnQL6sihe5QuRcGlssx1asC43wyrp0P951ySPTPe7
JU7L6U+cBYHZwGYbEhlLiZMWA5MSQjZZWuUviqQaCYgWh/LGbJPsU2qTfiGPeck70Lpkot0edNt0
/tBLE8BkxJh1KAeuCEcTmPLc1TtFfV1YtiU704X75HE0agqohAdMoIV7nSv3vrEKt8o3UAKGe/pQ
3LOdfpNudIcvISG/PsumeVWgkYYqjj5RnpxbDs3R6qw4hbbEBrtuYxL7pbaFp67Ql+FN/UrOwlCn
4/jLQp4YnC1kG1ZtXLcwaNw0+xiZ4ZXl6Hfm987vV9GWHhbTEV8SA7MRzgKrpA9FZ0YwWOl+75aO
sBUZcvWO5hcQ1ViIa18L9+fWfiW3TlayLbJSgCwJjTOufKQr8V5mNh88xZneZ+PKOHJcjCKneYM3
Deulc+viRsRbAJSvAE5+6QIb5LIslDHvAKwCpFWsuymLpRtLg7zoripUQLWpNVSbFxGMhprMwrTi
stV+QjrDMTxpX23Zj+DW9GqkQw75beg3Sxq7l50VikgoXUxXvbn8Q0vHNjQo7KKw9K7dAVjvB272
Q3kcHd2pju2PBV+dtt0XXz2xN/38ZDF1ScmaKCo7x1SAZGkgtmmrTrxCf6LbEbvF629hZr/iDyb3
ObE4u8yabZAZuYQR0u/hYFfIU/tg4hR24huuPNj8OLjmStqgQWT92Tvmd7aV9slCh/90bf0yanBl
yyCcwUzPMYB1xjgt1SkYZXtN/qTtx/VpvTzIEwOzEABkWQcyUsTypjeA8i7tSkuchND7ogU8tWUW
8C4o5dfoexs0pKAjSKahyN1F65AlDsgHbMUIbGusjh3rNilVbbmrH6gukOqT4qUHxtdr/rQmJ587
CyAipWlFlOl0MzbG9+4NemeGHz2w9T2z+Zq+5/7YuclW3faObLi9M7gPfxkBc/4J1uzipkpaX2c6
ZiwfNxX5LrV3NHYs+lKgw+b64lxcfCRYICqJff1FizkRehUnHPFrRK2rGNmh78nquomvCeJpNGCO
AM0bGnF1OnPyvjDxPJ0iMri8dbSTH9qDr+9AQzt8a+zwUd82oNB3Yr/2rxu+GLZO7M7ea0lQpyr0
O+DYsbLR2LhHlRpsn4MXRe/XLV2exX+NcHbZg6SEPjYhLFHrJY6ftdi7/venHTLfokC5APIC8AAu
rTPciclZBEqvCi4Z6iuOpEdwa/X3XbGSi+yQL8E9Lo3m1NosDOYGGyOewdpgvbShXzZLmKclAzOH
MMxY7+XJgEEfJioIsb4+XZcujxNzFqo7OoA6czoPWRnA9ifqDpQsP7juls2Kxz66WazQuW7o4v37
xBKdbdSyR1utmcJSrBLhFFGEjHOa3OThT0jF+KGiAlyaNW4hrJcuLtAHVzTPRKCbQaflIcj4gsd/
Rexiq4HkVIO6MHCmX/hSoGBUqaLA96Sfsi1bbgNQEbfL/QEgJSREGrLwEri0xSwKABCUoSwgaGbX
SS1WwbZV8c4JgxZ6H3um5uiu8Uru/prof3vv/z38KG//29f5f/4H/v+9ZCijhOD5Pv/f/zyyj+If
t9nb+wf/j+kf/vmLs99bfZSHt/zrL539G/zxP4zjBf929j9e0cTNcNd+1MP9B2+z5tffx2dOv/l/
/eE/Pn79lceBffz+23vZFs3018K4LH7740ebn7//NjWy/dvpn//jZ9P3//4bxEpYM//1jzfe/P6b
avwTYCyKVQZYanrKYgt1H9NPFO2fhgWOSSwK2nTkX3fCogRvOv6R/E8QFE0BGFcptNFPOC4OZgX8
SJH/CdkYdMCg+w3cIlOH3f981tni/Gux/gFSx9syLhr++2/n4cqEeCWkn1FVBdMlWnnQNXR+j6LS
UMq1ZgDmRjUbdDPrvMy2rIrsBMo3Gry+ih9PJuaPLzi1eB5R/rAIUUOwfWHDq8YsQLI8olE9mhAL
NulOJSBICeKlvX6eePwfGzjApq0FIs/ZvcBQxkYEFgUtkJtsRtTKkbX+DLbxOraPvf2Bkdqt8V7b
W+ZYm+vDm9XIf9mmoGzGmukUokK/bsonN9Mhk1lWF9DODur3iB+zQLUjg+0Y0n5hKLkQ4siV0smH
z79ql6poAADzPirWaAOYM8LEbYuDm8BuAcBjGpQrqZYPZUiBaPR0NfT6hN0pmQ7yiQWo/HkIx4BB
NwHGBwAtAV2aivTnLtRQqQyHQUHiTysDuxdgN1ZN5mVCPJaq2rmmHOgLC/zFa2ESLTDK1KMtU2UO
7oyFTvOwhUnOhh+878XWTGgDOIJ0Kwgy2sC93fM8WSrXXzBrweakKIPuM3kuPkl6UZllnERQcwkT
Gczjyo80aLkX9OmmQ3ZAtbZaZ0rv11f2y4ahGqz+QngrE9fPbH4rILaqdAih2ydpXHVauclehozm
/cKJdH5A/FpHOJAyHUVI1+MwPF9HKCwbNa+KxAnQYg9+fL9XUhvV9F03LL3Fzx/DkynQSwLwA8IS
fUrvzYZkhAKVxEpJ0P7WoD340CsINkv6Ql/nbTJiEU2dxDK/sMqxMctKWZISBwVfP27MAIKrvVi4
7l0cCSjiFRWcIGjgmE1a3ufgqREqmEWjMsBzsIeM9sje1IRE7nU3uGTp16NeBnErsJQzS2FiJQr2
ONwAFUDEbacpMwebb2FAl2YNqG8cVWDkwAmEg+f0YW2WCbIKrEycUIkeTb1+qLLFuulFG9hFCg5F
cIDNJ03q5JaRHisjONhoIM6r3GZBVa5FXT6MBGJyRWel7iC3wlUlK12j77hGQ3BL7pVayIrTNxB8
7YNhiVnqwhQD7wOHQZfnRDI9O5pySVZDHtLEGXVgv8PI5lJma2iPub6SM1G9X+6Pk4/i3IVgtwEa
m/M5bgiTG9AdpY7adz9qy+z9ELlZYmW6S1Jd8hRSflhmaXzTc9SsotKIa1upWr6NdZLuq7CKQa3c
65tKA0OD2aqfTasiJZ9BRHgkLfl5/XO/xnd0EqsTGcZECIPtev61hhlqGTrjMSsDVEd+msEhc5S7
YbGYNP2df72c/ntWwJQuG+B1RtJ/zh0kW6OwUhDegQvZ2LZMdH5X5f2BlkEiOUXNReXUHCRS9qD0
HXpy+3rdpkrr1VIYrgYpLQ2PZEssgF9DPu5sQEpPt7GJR3a2VDnjChlajsNNgnx7PYS3UAR9A51S
q2+avJPWRSVLzvUJv+CGoOCZpNHA9jPd1WcTLuUFwr2cOpVmemVHAZSKiy0ICBZQ0xe2IV77iCbo
zADkex5R+pjxkZAqddKxQOdlkwedn5d0iehnbgaSNjijESInfkFizS9EiSwpcpvDf9gQSkcrUqEg
2Sl8YTDz02tuZfqKk2vXmJaBmhcRBgO9UTdSAcfIytHYoe5SeRm6ghdOy/kize1NPz+xFxErDoXA
qPT6RpN3Y/UsL03cRRMq9hxa+akJhv1zE0ZJ2rqxYALZvgmskVPIiWpLNNoz/AyokYEOADwA224q
NXxhvFHStE2TgmDf6WG356pkrLKA9d+EGYkDITV/45wTPx4rNF70t1xGcBzLFt0w191+Hmd+fQd6
FKfGBGz/+XD7bJALTgF/Dnm0EoVeg3wfjbIR0T2osQgvsZayJzOk1h9Dx0UEwRii4iBwPp9hqnfA
4hdA22hm2680lgd3+ZToDAyojI6xSB4CCHq7QxpoLl7rrqFKig8659tUDhnaiQ5jUa1V8w7JtOqx
qYIFNNcFB0DjFCCvCK8g+pjDN/RRw9tI+8Xg1PF3iaqpX1ocR2EQ9EuVgyVb0/468eeKqqWuJIi+
QxUDPaX+NAZrQhIvDGny2dMg/2uRT4Y0m3Fi5F00abygrcqi+7Bg2xSkEZ2hHQcrvh8UVGCbsn0z
6zJzr7vXhTCkAYmClzPuari7zyyPcdpAKKeGmxtSa/e1ke5qhS7F1K+76ZcqAZHxGJqGac7mEWcw
acJYwbUmh3BsnOdrsPFKtl4SR2eGXyfhU9mFaysotqKNVpkVLQSmLw9QXN2xpw1keUA5ZgKWd76S
oZTXPVLENcAf4U+z0Q6Zmj2QksR2m4NcrW4eoYzl8li1lTrYXJ/kL140sz39/MSLmlJYJOWidmrg
K0VmKxIwgZQuRIpZ7gz7dmZmNsky68qqQxrBqbrBM812bUrxW4MUi20obGvkoZeKYVNl7UY1Jc1G
a26E5nSxuj7YyWPOfHn6CnMSRMGDRtXnGbXUrDiJOZZ6aieoIrGNJaDu5ARaZIEXlPlfDpCwN8UB
qFJhG30BRFAzGFK112u0UAExqJmrvgdXJ3zKQPlULHGMX5xkE91bOtrTwSs5r2xEkhCcQ3YOk2yt
IxZvI13ccSveFlp1JyfWDTNq9PqPSCXGAbjmBqrYQ70Uo+cXsGmpTfAe4r9IlqK38dyj0tjs2q6R
UbmMCq19bLiCGDVK3DxKaaXVz4Xaduwh09Sy8vtMMP3++iLPPdoENBrsEFhdpGpxW5rZbyIxgLgb
s1DkRwkt8gAbGpC4uW5k8tdTT5qMYEnB2oOIMaU0zgcptLzAk2N65ID7NI1dnXiQ27EnnbG/bsjC
gmJFUcwEtuDcEMsULVemI0TrKy+UglWCZpJD2hbVfQxI6F82Bl0YdP9ClQqPxvmFPuklkNxkDYwJ
4iMH5oDggJc1IPNLxdkvURcTOHUYTh2vyL3h6nw+LmImQ4jkWO2IV+tYBL5RPwVgLIlau6h3WR/7
VN8YIB24PsAvR8pUzkceFold5GgAfz63WvBeGpsG75J07PbYgSCqNaK/mF2bEjG4nOhTdz98Y+5/
UFnLQWuGkbE++6brrROy6JY21r1BytcmGP7OkE7MKedD6lJQ8UdhUjuJFIMUL622vWgfrk/b3Nvn
Q5pNW0+1CImoEX5htrptdFBkLkxPBIjUOC8WBjQ3Bs+gFHUfGRdp5JznThjXVhiSAGmGjEfgP+IV
eekDpXOKNCtdiNgtEejMfWKyZ02pdEPXkJhUZ54YqZ1SZwO2spWGU28W4Xaryd71GbxsZIKrTazC
AJScr5JOcpN3cVeD57OM7aZKdYhZaEvl9QtTB7JSXCTwEgWGeF4baLFGvFMxdQU95uK+6H5q0X29
1JIxw+WYwMTgbEFic6KhRoFqjvMjRpCnLOkrR8lUv03SZ4Dk3jITqEIj26pJcosro68SELdnbWCb
NQD2ibFX0O1rdfRJKTDN0CMdHKu0bk0wclyfapB+TyH+NDpPhImTrgLS6ioy+vMPDHSJRlkeSXZt
VAS0u4Miu3orS/VnOxpDZsuZRCWXG1IaeFYTlA8l0lq63RitDpz7GLBhtDOe6IZDacKOFAW46CUK
qZ4dYrRjmVs2iCRBzx5K0w/KaPYgNpOl16Eg5k4F2Xn6nfMqiFyj0cojGF6RZY9ZUEY29IQh8Sdz
2q7TuqpvqTnk7KNAT8IRLZV1+mTJYyjjStKO+6637s0koR43JfPJpCS/gyZqR/exwju6NoSIhR3l
mRmtecfLu5qUqiPLHHAOYxT9M+kAgj+MIx2OGsnzTQ8hCI9USvAZ49b+GmYhuwHVmHlITCDzpbRh
ay1NP3Wdj9qGp73VAfIvy4MDmYqwAoG8AahVrZHUG7IwNFaDgjSXUyBZACWnQkWWp7bStyyltR9b
srItUMrqPKETaAUEPBKv4NVWGpsHxR797CFFmZaN9VY0sXqLziwQnDbRrtODYFvJAOBnqcaRQ6uN
FyKlY73WB5nsiVxod1afq+6QgKMyLZtDhTLapkNRXXHTmvq8jfygSopgI3PLhDJ4GXldV0TNWiqD
skPJOhtyp2nLzhet1ri5GpvHWjTKbROkrPVyPYdPY0kBEZLG9iEMCuVJh4hZh3x3zHS3p7qVbwQt
xp2cMmKnlZJj4nKvKaUW7SI1WClUTqLbDpK3wIyBORUkiBUl1SpnqflqlBn/rEmjeoOob2TIfaBz
ZHQjMlS3ec9yG66ZoS2n/6QGejnKKM1Tm0SFBDnlfMX0YQtdSgnaJ5rxk+VDlDhGgS7EZMxcKe4M
zxxNBs0SLVQPVa6kt7IpkTusV3Ps45jIN1Y1/tDJONoEixbacQi1Q1srDNAY4bmuWsWnKvoBT2V6
W05J61ICjSa43O2u1BRIChPtJeXjD1ONjW9JpqLvjHfMC4rpA+OUbURpgKOgNEcozIbSRmHKJ1O1
WnfSLgKcP409FvZ2a6JnOEufkh7UqQYrN1RIA8pB2n0QfVgDuMJtEg7Sa6+Xx6HEGuNkk+1qUB9H
6Cs73TiwrQnBIwe/JK1zc+i29fSakMaA7hh+VQ9YqxyhbjIg9VEOgMeAqq/oiewnMui1cI12uDHI
a6BtTTvrcOWovDEjj5laiUmIE6VIPZxy6kLYldrH3wuOlxHX0Y/QB9W7SmrU/OOM3UChY9ziXZYe
M+ywn13fktFRjUjbBvX3MUt2yPrLgMk0RWi9mv1gd0F+zJrxKddfWeB1rdw9lXCP4k6hUV96tGsL
v8jidh1xSymwMYv0oZNQDbaJXCkPLfnURiVz0bPsGpHl0iz6Bm7et1CCm/W4Udkm0L0ulr55TJFI
3PGEZ0880GJXrhIDfQWoOm4bxLZKxJHdSpXfSobyzmPJ8OOKW5s8RFTwwj63SSrf1Ezzwqyxh6gD
AYqlf5gi3vFM3xZR6HcD80ZIfdYi1byIGn3uiUwHqTRRRrTsyWXu0KZ8DkXG0IUkQ955aAAwS0Db
DeoMpMko/n03rrQoWmuUe8VobaJcg+yy9V1v0baUZG6DG0Y2xr7QCkck7Utvpi6a9WAucTM5a362
echLZEDWXDa8RmOe0bdr1q4TtbdlvQQFDFDoInBxEtiiLLtmLZihvlSdDCGOgr8ijrmWkRGxJUO4
RSYNbdJk/DQo2HxidGGwzHxuWC8OiYGwEBoAzldgmGW+jELBD5l0HW6RylGCX2y1WhtvSKoalR8n
uFngPoGsjAhb/s6T6p2G+t1IsmxN0TWQgxY7r45MawJPQL4NPREFfVBDrDTXteiYtCN0qGg3jn5b
B9V9nzYj1ltlmV0OCrlV5CwD35CW/hhHM9iIIfhJuZzYeSiMZ1KE2XpUoxutCPZNJD0XuvYKThyH
0QTa5JTeGmrReyZX1+EwVrd6Kqr7SjJV27J6hNdCQntsWPUV/ClsLRnNaHKdb+uh1+5yC0UOuQ/q
yI6sSrMHANbdMQvAgVEqTkABIAePY9X12wBZk5UFwd6gx/YORqn91HLWEi8Z4v/i7st65MbRLX+R
Gtqo5WWAkRRLRq5O52a/CF5JihI3bRR//T3hqrlTmfa1UW+DARoFdJfbilBI5MezbuxBTnK7S0Lh
DkEwBFc069vs4Mchv5ykYEGzFb6o+Tik130an/DKQcFdoFbDWggFRpBprHMVLNlD5aPoyzi753CB
+eIEtjLdzcvafinzzRlIHkN/8ITc9cmgAQcOolmFvuGJQkPaMjaBcw3AiKYQ2wnHsKq3iAJCOljM
h7ReUM4769EdOSR+aHe2LQGFMReqzjB8PHe9VOkp7KVN70eaJN9sZDAj63Xe4YC8Cy08pSG7Bv56
GFuEhuaQ6tGqNTd8uUFu6RESzazueqYu+j61KOUEqBtXXWbu7WbnU8/sCtdhAnV3tBbdS0FhsjiN
zG0oJyeGYgJwXWW30sGCt+AVJa2J7YUlFx1N7FPpBDmRPEygsJWxqQsp+/LSUeJrA/izwsMcdvU0
hqKSG2BicD1ZxZg/spX6h2KZFb4gsmkfvV3RIDtYXK0eiwwdiZC7H1s65w1mny80TOSXUfllrFWk
X7BSfQKRpkFRTCm8e67c3tE4WI8+G8xNHyxd3oxt6Hg9tltyEyT9gDRmNK1bLDFi7Ru7CfTId4XS
1Ra1AphUgMaGHMkkiiTdYyCsgvViQe9YX855rYBSisqFxPJjbHI0kFta0pvOm+KjsXo9uJLAvxFS
An9VPJ7b6tZIRqgj56UhkMWq51I6WE+zlzHXWZP0Qb5W8eKupji4INq8d0WkPvKcTIc+9WavsyCC
DZqs6w7i2/VmyIbtjsl8qBDV8px0k7nWeQDDJTqpGsfIcMi1iGv8KXobOaV4nWOlRrR6V0VLO/gq
VijsDuXwOJIOVKpZddhsyC67ngaEQ3SU0hcaKwwoLUczWTWYo54kQ9EL8R/SbbuRbiy6Y0aTIyt0
HSSU91AHLepuWovpqhWu+zJsCSIRJGZw4NHuXZu2h3xRl8hMMveKUd5Aaz82E0vFcZgZu5LFejEx
BD+Dx6A774cPtpsvVtlbtjPi3dAWD1LL8bZs8+ch4LSiEilhRI+gHRyBmgbMR5CKZXihHncFcSSL
OGjsD/DF+/ZmFGl+TP1yWw7sfSGIagb4/7BSiyWstMyG+yTCjFsJvEuVwgwcVGWf3ncm7uH5CcJT
uil7idKJ8aXf3D3to3dJ656DLTmseT/RYw8Xa9uj7yCROHNpxAJ/EqtPll1rEwhkRRh1dwnHZjO1
F9anyx2f1IiUMRK0JTIdpf28MmmeJ7i37jUG31szIoh9Hb1+mL2+3IJlsI1a9T3n5dLE03RIxJQ3
Smnx3bPwMLfWvWidD32VczBBpk+fEEPgABbFn/KZfxsG765Y7KjelZy0J5vP17yL10Pk8CXgPgAI
I/gTykpUY8U5w84FMJMt6NeZ1/6SEkVuad/FB0LEXKULxvFx4zc0DK8mG+9KDwl1iXPne+OZaTru
HNp3dY5oNP4ps6zOFp1/t3kGJHLS9HaYi1PGz27kbA90o84glElnFRymDvNAbxJ1tUaJPC6qXPZZ
wcZjFhUS+3ABv3OQd7RasQwg+htVNtlQK5bdba6sFhGb67zPetDRwnQVccN0KAUAklX32Lhj6EqW
y4QsitXOtofMZXHdR9N31ymwSeFmDVSWLhxgIp4Q75bjUPJlpnkLN8Ya16lh60fbYhIinH7OYrdU
c0spBufxvizVR2k2tltC6ocrY+FHwxqywd7ZMnFh52i+NhpDFpsmd1taSZuCaKf2XZkh+nJG6EHD
RUhB8oOMqMqWLTsdZTAwgspOOdbT3Fl4NBDTL7/HCQsurNPlbulMl2LbzNm06xKsqkNpgXobrnax
QA+281O3i/j4WW44q08tfxZlC1/Ciolq4waLuGCL3vd2To9xTkUDlhRnPSXck0xL1CGo4IY68V3F
s33XZZPs98la9recY5s8TlhGWc3nFXNoNAHjbbLVKNrgxZGf/FqW5oRjc0svFx9reeVkvHmFwT6R
w1EQXt6X7Vn/hTMmdc0cFUtf83YaxLFcZ+vqJDfS5FWJPXO6FsOUg2pvXTnB8i7w2baoFNm9BTSM
bFTsB8h43MLyAq/9xi5dLu1whygtidhxJsf1CCC1IJXtpqBh6H3azf2WbM/cAqlBwdyKD9ChzLkC
OYyWoKnIKzHJEkHDWZi0z7EaFpRBpGw1h4hFna2SOdefTNYil6UTQmI8ImH/uI1L3u9Wt22PIA9F
cjB6K7/RWCxTs6S5vlo6JH3mYz+9LzM6f5gRfiZ31G/MXeluWU/4k1HwcaUFHQ4ds8UTG/yy1Zvq
XfKZc13e4dihsCrrLkluMZDk6xObY7lrKUepS8uDrXhaAirbW6aXsUAKrsv5VTePGb1RyNsiDZYn
jSVp0BW2pOlKKxYdnV2hQ1f+AmFvBN/FfrOTcDUjEI5WesBBq4KwxianQUhTPiu5zPMltJUoBQt0
Uh6EIOWBYx6bjs7zqQFCKKtYEyp22LzbDE9jebOl03oNgc+nNeqQBRRNTStNPFZRANlthZVNfFkt
tY8cZa9X2m49jlxItFrHOUV2sJpS98gRyrwuB90+BOV7zi2qyBQO4h1WFV/rrAUcte6x8emF3SgG
pWr6jVPz3nb7pD0By4mvcDSnJ+ymS4PgII6QrCh8RwSOxY6GvdsNNsmHI/MNITXlKw5swRg1LYst
tuA5bMaYo7ly84XZyynaLUXiZYMbfdMjCTvhZKfD7TKxzygc33xZexvxfZts6oZym/TvrIUH5thB
XT3X3uO5u5kYUe+0JEiNvMMF1csaR3q/Lt1H0WHcR6oSjlrXvn22RRMAJ0/d5TbObcM6Aoi3s2bP
uvQzAI+gXpct5QC15ZUe+RUz4XSN8IUAfWk6wF3K1mmuohYejcDBC4AeycPifPhtBCWJVFTi2xzR
J4V96HEWIAIv3ga2e7GXAOiSexQKmKc1No/6Eoigvcpn1WO31PjbUcXQ4byNTImrOJl0H9ZKjg0d
wp2Io5vMdFRiOc/KYK/blUX7PhTtLc+yDd1xM2twYu+qGcMeCz7HGasy6aYqm3wdYpGVMJt0Uteb
QGpCFO3WRWZY3Xtd84XX4YrpEHcoT/qo0tA/XBD4i/odt7BjgbPnJRY4yg1gyoy928IhCfapVWy6
HggqI+L4Y+k39yWnvWhUHGhR0TUpWI0HEoebXGafpAgAukgFUMaC7JNXheCT3QeuZ7sY71yzlLGC
ErLfxhsqTAtAJ2mhJmQhPjAGt343mzx9mDZ3KWaKiP1c6g9OhBe5bVeMcOns1p2ieOJvgg1WMTOz
BwMFq96tefptTJMD4NznyeAUdhyGieWArFjW5NBC3ERSJpXE3rwTeE8eMJPS+6nUe9JnKd21rCUX
cQQIyq9hcltsI6qs+oCaokrMsLiHNFNpBejL1BxRk2sz5iNSH6cHl0mdfZ6jsL3qRJEDAeGkTrAz
17GHJzVFFCXWO7lnOSJ+L2YSIEV0jPaK2dOqlpvFwvDWyvI0B1rfzGG6kyqMmm0u4Hghk180Ao8D
EiGBTK0JWJghIOIKQLCfUNYa4JHyklxrY2dwmYv+FKHfCe4sTNqnXA4x8AQBOS/ABBfUbOnd7SIF
VkXUeeMclqvvfc/67p0Euv6+bEE619Ho4d4M+wCtUB1DyXseylshww1T3uTai7kwNm4rhFGYoMpb
O/vTQsbwKoF+s9i1rRolpgWGp6ynvhFIJ+r2AuiFgpdNyAcmyvXCs4w9K5Z08mpkaHqrC9GbeEez
WKy3W7vQ7uDjLd9OkaYPGJ825KYEq0ejqnPp91Bsw7obBc6HSxB3zQzA9KKU8fSlTbP1YcSm/7UP
rQgOSxEM7zwAcAymSxs1QguD08OYuvNSM0CR76GHY7Q/lGSjX8QKq0gZdfTY+gWoeSsmlaCdEmq+
CzAj0W6D14sU+27MnZF7gNd6IPd6ylnrMDT5EvtdpWaN0+iHFSYRnLzgaRs1TlBjjjW+CuHshB51
z1qPvwKiEBEE88FnLSQzTGsAA0RydocZKn0EKH6XjF4eBUi+yy0cya0bcDCK5iRosIeu3YlOff/Q
LXiygEtEaqyHcClSnM+GjuxiswGGP7o+1CuamoSNvQk+rSsUgEGYtv1QLW4lvaiwAmzH3yP9v6A7
fqgyMzgrof182ykYxak/O0ptPU624YC/NqzhWfnQuj9QymcK6J98Ap5ztKbAxZkh3eBMfLxmb2Jn
JtQigf8CrYBqqi7W9RB1z4Jlzzi0rg2Y7gkiyPTf0pU/rktgRgEtdW7dfUtNwW1Cgx7U1DIM/SG0
VNwMm/pTUu9bVcT5KvBkwtCFChr8443Pik4BjLloZqlZmiH/J6rpEKOxIi/2csiWi2kJ/9SF+4sf
Dnw2hKngSNGIVLyh6Nk0jGbGm40zYjQctQSstmxaXlhkW9QJhEZ/eFDeapjOLBAqFvIcfCJEzG/z
7KI1T1SsceIoxu5Q0q3ui+KmsyXmxe24btN+Y/bzJPqXf/t8ppBLn+u7UhhAwQu8fmw43lAjcgv+
XA8H/LqNQ8ASGbP7dir+wC/+fEdxqZTA5QDitIT34PWlnDQiXs6niQHQjQByC8FJZDEK/0G0+fOb
AF0FpKF4GEtEHJA3miwJSLocNeQIiekaUCnNNKNcL/K71bJmQ3gmdrE/SC1+yE1fvX14uZP0h2iH
QLtTvnkLijVLbJDj7Zsj9PptLjpMLBLnMQV0Vvg4RuLDqMYjBfaImP99InCyTqb7rgPf8Psf9Kdv
n2ZQK5wdYXBAZD+JMZYgGjdxpvYJx7dN3il0iwPOrxKLUao/yj+5Zn56bs/XIyBykWyZY6l782YS
YNGhVTGQvV1/h8iDyjSQ+z1P/1IWhdxxrCQIrYDAvUSt+JvXUWYY8jPs7TUgK1nB55HXUC7daxI8
YKPgdREvze9v5E9LzpsrvhEtlDIphhhAe531X20PW0EfAOMEUBhM+274o9jkfJ/+8QRBP5iedR/Q
5GIRBwX/5gmCVslMtICQRav5FGXtTYLsTo05EkcYRY+xL/dUB3um078emL/djXd/XeONl/LNf/1f
D2rAf/5/cVXiEf2fTZX/W1LVf/qnqxJ//C9TJayT2DqhGCgIluBz0fr/MVVGZ+fkuaGX4KHAnznb
pf42VQbpf6B3z9HdiwT5FA5Eggflb1dlEBX/CSFAgOI+xOaFf5X8G1tl9lo2VmChxmVQ6YLPiK0W
geuvV1AFFSjSjfI9dvcpPNjel8DtwFXwuT8USR/eDe1C3m8j70jTAcG5cEFJgjo25faVBtk5ypwV
wydQlKDC4T9wL9YzjJlkCT5OPI1Vg9CF9dl2uUkxsHTrTTplrLjs53MIYVouKMeJBht8WRCdi5yx
oCtBkw4S9i7QMqTEge58wOrFXL7viJvBy6DmzdVFqrYFR144UhEtXdDyOeSBzMGIzOmDIsDZ9qlg
7XcKHGtoBB3ctov6eS3rEBGvT9vWGbXjAccVcq47OIgQ8VKXAQEgq/q+Pze2z3PXLDZ0XYPwbmQZ
wH6iwCVoA182l9H0lK6cupNehRx245hzURmqSDlBELeu9BpwfX/AgL8o16wbaH+wyRipkaCnMZx/
/8cj9/cr9z/bVfFDEkh58NVhGcyQw/N2K1y1xlCfZRc8lPmtCPP1GeLrUv9BZfL2cYEPCLo/pBKk
ZzF6+LZdGhjLNC9xdLsuIgHmqVJzrpeeR3ZcgHbzu99/J3iaXi1hP2yi8bkGABfEzgs37uvHUw5e
tC2fP0NiZHtI2zGsyDIfPvGyHNXR80CxUwnI2IDSy2JQV+CGgcNv4G12DMaRS0VdAhZ9YuuHzkLQ
1TD8aGb81k+QDakXSrdSHnSPLnInZjVXE52K8FBMGwj1ZIuATWTjuLkKUAmePepKm2CzT4Cxc+vc
KbFORlU79OAk5ABpSRmxYLpLpkg9F+kG7XKxoO2n8XBXg0ugaQR3pHFlM/uVANBbcdx9aNdEA9yx
aTKAKAPTvw8LbZt05qOvUOVt9bG3ybqdco5DKJDmIYn2BDDx13Bg+cuGZwtqcVt0HmxWukAYw8Ps
OHu76aPhUAUBKe/Jt6lg5LQSDWpmhZXCAysM+FJOO4NDndua2GinF+T/xVsn645F5NbmGw5W1scO
yJvww2dhvEeblZlAzI0uC5YmTQDqHcpwIHcOtHIJFIwna4UTdAQChwnxeaILlfsMOH2BOt1chA2G
49bUJFUDSEooaj9FjG6I5BHDBvlEYMFOjCxoh30PqCW+9x7zLUqpGcgph73sZkyGkVxl0wDeLQTf
eRpJS8uK9bMoIZbvi7j2ZTo/s6SEimSzuZa1KvA5T6lOPKwwePuv/Aqx1EVng/nhHIxCq4DCd7L3
vUie/QK2rMLxG0qQuCuyaccGFC7XIh3Y+VsVwlZuNOt0moICtwLJX+69pm3Ma0Z1cj6LTiEY4kQW
7uCiFAmqQNHasTaFOSMt8Gflp0SK/EpN/QC5X5K44IJBn80a6jXXh85kDEJUyUJed6sJ5W6OwFnC
78qjJ0EX822lm/jG0mL2iA6FIx9vo8+QoERRImPjYIb0BCnyGbAvh+ChkORXRckXFELbsEcLGrmJ
u1jKk+a2Q4l50omTNy4NwaV48pwU3j2uQaFPQ7hOOw2Q7pvL4/mZ4y7GTZ7aTsOgkHLVAKXCobj3
wzzUGg6ecdfHi73LwCoX9YoUeFQbyq2DCGIuFtZMmFNup8inXzLc4+c+QP7IZaFR6FfHNhJFvW3b
Ehw8tRCyETNPoNQ4xa/RA+3Mm5AriLltLNf3OLUP815jpkJRl9j4XHMqZdOGMw51fbFxgfwodJNM
mTffeywwsuqUXKPGAD1+9EXgop1MYvsQMeG+kXlN4mpNsvECSSIBBWiRQ76zYT+EUs2JvGk3CgK1
FAEac4ptUbDabFn7TvWAWhBdC5gXNd9QfKMisHceYD3AuWaJVfG5iOf+Otgww1+CQiu+OxxMb1e0
mnxjXmm7C0yC1OXQ9pgHqbHQp/RrL1E4nSTikfnZXkMr5b7PSF5VoISH9gUaIHBKeDx40dBIY5ny
0Rq/LxEJf7/pDX8MLxF0TvFc8q3ZuM5vaShi2vR0tfm+nzDy7otN0y+SpvoZdbYbq6bcw+tpEVlV
Nr5IEL5FlhbPny8GfhwTsBp7Faryvi1kOFQy5yFu2OLQk9ZvaWga2YbmscX2CL5NpO23zJOsg9Mh
ibNKlX2I+Np+KcAtJ6qYv0gnUecUGNMNVYvHFX9mHYcCzGCm3oWjQ0ozOwsxjmU/hHOCUAKfqkOi
pIj9ZYvkhKJGYqxSlQ9JsJzMfBa99JDlBQ2E5QT+nGGByCkdyvxS9JuHeCy1iBbY9Ir6cCwDS1PI
mN/6nKy6zuCbvHYdp/lOlyT7KGg4FMdg6+U3DnqZ7DMoEB6tCdqsgtFdxjUrwLpPchwRI5DBmNYo
2sWoqZZjom/KbYFEIBslD3vIFLbo0AuqAbUb0BcnlmAWAJAvwE+tLYcwYmZF+LSOU/QNkpfiKxkI
7ipoP3YLwSf0YEuHAOW0Dfj3jm6Jh/GrN/NpFUNJ6nw0kNSaYhzwChUzpNeDYvN3CY9C2lDIo9W+
GFLw7unmHH6rFsDOrk/NOFcF50gARmUhTHKrM5BURMBr42ppMzRFLWWJ1Z9vHsCipsEX25XphxJK
8lufIQdZWRt+kW3bmqpko8bUk0B1ife0kLzpxwgdfpENF5A8NDRozcR9H2tAzd0z2tUD2BNKSniT
Lsuq6iREuQbUAAMx6E1Ik88sG+K4IvG2YoTbYlOZIJxuWyy/soYuCzNWCq4hvCSDIk80nPj7Cc+7
rduNiHdWxFj3Af63t24q+7Upp9kztHW4AIUkol8/aLqAWpoD9Jw329p6IP9AK07E4e2qipKlFFJL
Ke7Wbpyx6WylIjUXbLpDjSTmSSig+i9DIqGZijAmfTfLLF/EQiFFEiGambOOFi+QkeDHj2QQZg1r
EVdWxfBKf+0ZAcxdOL2lVQJ9XLzrhcsevO0zVHXP9MMw4aWr5DgJCMrEaKY9CWHTh9HbM1fDuwNZ
C4cVjzXLIpeXQbbZC6JiPNmXwH/zACJeYVx/KVZkm6mKc6rOXuVQfR+iLY+wiY0xkgwy9VHpPPlC
8nXyEL8E4GJzFL+DMh0SI5qhF/lypYu8PzNbK7N3Y1F2L6BpQORoLpA0HYH8aNLVzOYiX5gUtTML
oljydhb9ueFj8RC6iBxkeVsIXbcETicwcdxHVyRxPj8AOw6my9Ij9fd5owkai1zAg+XeMVlC5AgF
63t44dr4Zg1GZ44WNgY8kTKNncVpQ/kWWPNC0imCwCuzJPosW0OXDjo8uhFZwz8QYjDLzCbJfAAL
H2+mms/hFci01yDHnwXHSHkyBJJSRIKMBRXnnPKVrPtZLjguQLlpPf/MCWMpDHJ94mql2pZc9SDE
Y4TLDvFZAYARpx3ugmxb9VYHGCPiOukJYbLqewHuDJUg+GESnPt5HNxtfvbiqpjLACkoLhw9+xpb
0gf7QaZdficsI9lX0JD4PkULJCLdgdEZiouwWMJSVhEDZwPKbpVlXMdloTi4rNjqRhmHb0GglMFR
BtT5lh/GfDb8cSw9Iz2o8KKbn/xmvHoE2TXE+35EEsvD3A0EcheReI5UOoBA9khL6PYQrTbYIn7H
WYIWqAq4mM3uucfhg9acQZrEqrXLsYsGEp+2cSigZ5BUt5kaHzc7zaUB95QBRgWci0agKKTpiAI7
xeSVNHZZr8fc5JMCI1iIvKuYw8H3ok3RoHg7m5QIoM0kWd9pvbTx+3iEQON6sLSPa5Dly1MZeKxp
ESyvWQXOAuMN9DVDHbVdmjyvUIp9HyMLtWUo7AKqi0NAc5Q0WV/GSM/tjsAff2myjUN2KNoV40li
sRvKYgweAszWrpJd6DPktA9dhAFviulVl+Uj6tdxvACtCMHWYYjiJIG2cI1fGGQFprHgh6OjYWnv
d4WCKuiiJKiZOkWrQRqGYdyqHTTEUGvPeG2xRkFIgENrunl4lQen5lszwZq5A5u6QHFuMZI3fAhS
feqSgXJ4izX9riKc6CtWyLKrwG7a+5AM3B83yHTjXdqGGO03KETvHKChNVaX3TLQFFt33uKLBAvH
MQGdeDhgtwyScliG+vs1IvOXuCuTr+d2XvoShIa/9NrSd1RJEBxULVCCZMkIKYQHtfE1Dpe4u2sV
xHg7ErMcnKssASsbpqAmzyLs3pAdj98sHgkGVt3xY2G9R3exLQgOE+GG4gekrlh3AYplfnRpMj0R
7IJdtXmDAp1+4VleKT6u7wqlxg7sFBwgBzYmfQGeX+OGraEkt1GXi6IJ4Z55CMG0fvAYlzKQaSW0
FYgSSlDiyAKGVwilQJ894negqHCsNxVET8ARFqjx0ouYdMUX0+b0XZtxhxZF7cWGElgx4FxWJiE2
pW6A9EYkkfu7we9fgWXX/ItVo/o+/RYvO6eVvZ/st2/T9Sf99k+er/ff8WX/b0SRoZXoH+f9c9TZ
qyyyu0/y0/AKNvvxf/gLOAvy/D8RLJXAZhFrgQilM1vyVxwZ/OP/CRFJB69ZSJIcUQ2A/f+Gzsr/
IFUKJQIhyCMQEKB1/hs5w98HDL+AszoB6AbwLP03wFl8Rh7+L7gKE18J3ig5/wPQapKdIbp/Oogl
8LsxLV26M6CR9kD5ovcx9PhHj0NYExcuvgmGZbpY/IbEPrgpIDDSWXYNYU53lQShaOIZFs1uQmBA
mKfkME0Ugq/B4bEtZ8ghMoa/B6rros5zJy/+caN/ARb9cHe9+fSIUDqHP+ZYrvH5X396OIGQHtWi
yaKHJONuYC2/LMsBQUcD3XgzSfJBdVjqAJNhv82FZCc4T0yV6IgQZDtwcugKJvdLyPe+w01w6Qzw
C3Kp04go72rN5o8jU/ckzsxLHqaohOOy/Nj2OTr2OgTDNvG5hgv7lTuYhC2XrAy3psVo2eCMAzm7
ZOomXHDsQEvouMe8uOzFXMR741R3aYfBHX9/Q94YM88/J2jOEB41pAJnOWi61zcEGoKBFvMIKdaK
f/iuLB+n3m+NKjjqgnW773MAUPk8QCW/LE+BE+K0RfrL7z/Ga6bl/CmAdp1d0/CGIovv7c9CbDio
GQDEroDi+KHXHDO6nw29bEuAo4CTxIsJgcZUs10+//7Sr7mJ86XxOAOqLhKED8RwIb6+AYrpSSyu
mKBqwSwQWBymwhWJ6HnxlMbIjMUH4NXvL/kaTPxxyTMsHsJyi4gt8GqvL4naSBTBYwKA+SPMAN0V
L4Ox9zDB/OlCP9/Wc34X7IFI2kPS1ttkMvSjU0k8UJy06+GD88SrQ6vItIfkK21cjmKbEYPOqVs6
8oc0yzcpB399SUAF+GHhswTIDpj/n+sEZGgj1XqedgICEHihDMCDTCJvdcRRE0KKB40jFIxPYzNG
/km2MMr9/i7/6ssDtCXIbsRN+OkujwHNBJRT006R9iVs1SdnspcO0H4F/Kpep2gvZfbw+2ueedfX
ywue3xBrNrwAYNffvk08WLE3zxzA0TqSC5xAxjoThX78/VV+fn6KqMRiHp1J5ghr8OtbO7sUh++8
tLtcnInJMpVYsKARlCL9kzv3Fz8jrnUuUUJsIWyzP/79PwIj8mxdobMhFj9jegkZ1aOJyDeIOZHa
Foa68vD2GMw0Rx+hQWYan3//TX+8Cq9vKPSAaHzAdnjG399SeWPqixxPmN1NSfzVCnUVOvsxD6eP
CZ2PEZBSBfSx4i5rOpa/D4Py49qVW00wlOJ/JQf0PaIhCHoxpFl++P1n+8Wv8OqjvXnAp3FgS0vx
0cDWnGJZ3pXp9Bk/zfH3l/nFCo1bkIcxyCosT1iqX//aWTAUrou93XWpe59P4wEJ40/oPEH8zjzv
xqDbMxhOCsi4qlgg+Xz9c57Hz481PgL2Bkg3MJYg4+L1R+DdNJ1PBngICrBHearLZtWJ+cM3fS1q
OK8Y56tgrIAPHIUi4Zu9OVRdP6ywxe5Elz/SLX+Y+ulJYre1btz9/qb+vOgjMAPXg4QCWx8UMa+/
UIfAtNCQ2e4Sr+3R0/yFqw3+05mlh4Wg4o4X8b9za//19ZLzZIfDG7Kcwje/Y2kRQuS60e5SPT/Q
EuLp7CxDSfPTwpKvv/9+v3ptz9xmjrMprpS+FfmYIPNxu1mLEzQ8dQOolxoxyQPEvAqKYt2tB41C
wbOZ6kXRtQ6Njv/wa/7yuT2n4yKosIBaJXnzfsxri8PUZOzOZul1ienikpul208tZL7b/G3Dz3IV
RR1vEGJ0wNx6zxcb/GEP+OWHQL4k1v8Q+0D4tuFKlFSZmEmLY696QQLB/RbF16C3HnSknzDa3WHv
gs6CfEfkQZU4hbH9v/nwX8ybb7zzf/3oCIXEIoXhpsBT/fpBW4ZumBFZaNE8v2y7bgmuSoFIXdF2
OOsSuR9BGyxwG+wzUwYVdPVtULGEgNSIg90EihrM1hm5AkzQmkAcc3RXNFbJP9Uc//zugaUPgali
oAfFnrx5OMNC5swjrhMbVwqMJClOXVkcoHAFwL4Ef2qj+HnpxFYCfRbEJ4hhin6wn//YVMY1zuap
66NdScblqxD8PUlU8n0J/jTexj8PAXjJcTEU0YAnRnjq6/vfdW0knEjDHby0F0GvX3wiUlQ5j3eO
YqT9L+bObMdtpNvST8QfDM4EGn0hiZqlHJyD0zdE2mmTDM5jBPn0/an+091VWee4cC4a6DsnjDRl
kYzYsfda38rim8u1mwmpKqujTixsJaGp9k1ZbEbSs2j227e5lw42DK2+DV4w7QflcJSmAbYfXIoJ
kaYPHZw5YMwlJnc6dJtmmDeTPTqYvvSPZPinMPXP98o32QrY/KlpbiXz59UYw3DqNWmL1JYDVOS6
ZfCgGb/jPXXiTaYgnv3+If68+v/7eoTDc/LkIGne/v5PdystBzmZTbdEqCTmUy1N96FPYm/z+6t8
XpJvV4HZSxY9M4pbzfrXqxROJsrMLBcU3Xjblyb9vmDDHpyG4F1oOwODg99f8POjwQVv+VWYX4QJ
4P4zPUMzDya1KCdgBrfJ1wZFXZSO7TvDuB+iYM6J2SRjcOZU/3DdTxkOWKluL9oN3kqRiADL+fQ/
peUyyCEINB6rqls17EJWbT/Fg4+eVvX20ZqaSLryOVh+pVD9KzO7I7nlHFMBLXX5FV+1ZETBPPb3
38fnl5KPxUGBNQoeENqcz9BTXSVDX/EuRGHbB5tYJ86hYbq8Dpu5Ofz+UuL2yPy5rONaEIb/OADd
JBX+p+UmnxncFowlWAOTYt0tVbJO7Gbj+NZtfljlyAEsc+Mt4t1V8Xbu555AtcZYO7Wz5fFgKKqy
77//TP/J44CU5Ca4AKUq7M+IJxqvKdfKdSR7b9j21CKIHvsmcv3l3bLnr3JMcEhnxX8TB3d7HEiL
YYO6pWTBcPmsVqVnw3qupYrmPv9VeMxZVig9coYtusoiC3XDWVVjffKgL2wnmTMBaMt2+Pj9f9/7
+y2hUAADBW0RysvfbsmI4Q/fujFFTqHsD7eJ3/IpY1hrjbvYH37mavSeJmqbZNWLMHlkDj5juVwg
D4TpgxF0h7zwg/M45TVGJuxbjp+QgVUZmDZv/rmtYyz1g2906V2zGO4hdxaBvH7BeIGZ+s0tW3df
A1P5homIZHmnDndjOo4c+Kt22/plv+61uSrnpmTENpXXmsSOtiUGgtEGKnBVWQftyO8V/bUjHE0b
9L/Qj0NZ8yFHZxNKq94yGXxpla0fZ6bzOO3zaW95vXtta8wv2VTUd2U/LLs0LP0obYXcUIwWMYN+
pS+MlpzrEGAHW3lmF5y0EvlzDo3Z3TX+wGTy97fjbwUczSF6EQFnSToFCJo/LRLG3M7SHUNFkJj9
5CbOM1/q99pvvqE1y1eZglex9PvWt0k++Ceg+d83GHZl5FQB14UK9hn0ubQSvX/RTZEqR/cjKNr4
2RJxtS8X88XtQv0Pxbj195WH6wWmJ4QwIXF8PuHQw6+C1CswW/pJ/DKKBq8B3utN6Zvxj2yyPMaq
ukV8Vxj60VOxQj1hy6e06HxSfWvv1yQnHkR4Ziek5g2enyKzx3WHZoSJ8W01y00sw+bM3CiswGei
AuBH/CW7xq7F1enHbPf7+/f31QTJI9hB2LA0BDzvU91XuPMcdkrxNnVJBfGly+67MAvuEOPw7Hhp
DAFFJ3BT/X+MIaIQuJXWf11e2VeQXqKS5A9s2n/dS1MRDwnyMSI+U1kR18JEFzRGUB4QZQwkPZF1
8FZnee+tpkSTOttkaLJwa5V3sUuusGY8/ppU3sBZMssOVe9qHI9uTAcpH52TbOr5a+ClNrSX6Vcx
anFFGdSfrFwU10AJTk5tDH9iNaVBuB/GUk9bsqXqe926b5UQV9MvxN6yaufUoNLdpKp8Rn75bldV
wns3kLbY99Zr55f492qkfE1dF5dK2/pQxJ2/b1yrvR8KC6cc5fAjhrvmqhxENeu4HUuocqVjH4yw
6PDGS+uJ+Q+G6smwI+YrHartsXlLB1PsZOxV60KP/oqBdjutMraZr2lZq2f6NmGU43npIiDm2brB
Pgflt6a/EDW2yRdRll19zvqiv4N0wc9xjbU+lopBj99Py7uRj8Y7dbZ4gtDlvruaWTED0pxdW/RW
GclBYEErQrlZWqUfcjkWaJHi5WAy6CWTIpgfAAWQuNfA2TF6y6dPLiVDfJTj76k1CgVNgKlosgrc
BcNjhadoQzhAe+0Susl4o/DcprPUFxff4cZNzaTdyiYtsnVsGBY4p3jgu/BU/1QOQ0fUXWI2bwvg
lm3flvjnhW2EV5GJ5gJngwFQl1XfArtNT0yEB6y+ib8JcVYh84szeCg+FueuZuSL+qAq36hlEKLQ
OSVt2XflvlhSP6qCZIyANbbHOZdyb2Vt/mEm03g/z4GHuRCjL2Ke9FoAnTjOjpXtfEluV1wxsmM+
Zq97s+RRm20ZpY24pLEJJ9aoc7RVUwjQyO4D4yiQGfzUw9z0N9cwiPiFE28SBQNtrl3mzshZPatr
d+SPtPZh7jgUb2tvYlaBaiSndrcLeGWY3Nu9CccikoBJACJhPM69GMNW2WY7J8jGqzl7EDfRO6BR
7JdH07DAnSIrBGGQqGI+Lv6cPPgeRQvT0PCc231Mez37ImQuzgzeq93QdOZLFxLBnXmNG9Vqjrd9
Z4oyMnE3HXWXt5sWtf5LLnHg6y7wv2Wj1+6XCjjk2mHovNYMgF+zsVrYXqv5EpNvsLYsYwAeVDJ9
Ba+FsfA2gp7BBy3oFnnJRPYoLd0cndoPX+ZpCiMQJ/qxM6gvgCcF7QXXb7ytMYI3jNL5RgZxBWcE
4ZN+2CX25ki3vTrWOTCxuiYOUoN23HjhQLxfVsJ06Jo68FYoaY3jMKv2ihqq+8Jr8jb6nb3xggZ2
FWeKHdQC/xAOeXg0g8zYL+6QbRbX8J9w3/uRTuLwqxZSo4qwlh9Nwc2cEhVsGxbNx5z+8mU0GwKh
YJBd57LwLr4fTxesg/53hubVj7AyuHWMsb82bs4E9XZPVZ97ETGvzjXONDxIjmogMZow1Xt/yPNN
D/KkQDc2DZfYUUyrMNyJJwBlFA1VMOwRP4TrLDNbpHvJDOK0jEK71/djaenHWtvZKYZjsJ1o7G8t
XBWRYZEAUSigL1hDg1PLafiYl/JdeTpEdXtD55vGYO8Lz33wyp7NqOnCyMo8eZ9xRL2vkjwmZbhM
TcI3F2O5G+rFvqjhpr6oRE2xKLF91ytP5Ogx3dG+eJkL0sor1HNltJFXL8uXTElx9SXPL5fo6JtO
DVKdHHpD1wHHWP+xCw4gcNLjNE4xB5LMqlUUs9e+FT6/C/e7eQM/IE+9nXofCsXremhVfbL9JtuV
gQqjsioFoqkO3fla8UV8rU2Hzyj0VF3detx3Q4xYregPTRokd1MIN65qiLx3aCdes7wIHgxZjZtq
HtvHMQiWb0vXZ6/e7MwPVZh+qVRtIKzzHdYerLD00MQVJ325LuSEaBdpyb0Pdk4cjESM86WpMvzM
TY+EQVcSFWAjZSf2y1QFjzRTmuNS5tbWmwN+mVLMf578SWeRNkNlbaoxmfS+qlABgFjAUekPIfQt
kSuXIyIgmQ1dWsAesJmMlUIMOe1GL/Ghd2gMtS3jXTLl22k5NAs28ripqocm98CQBq1XrzvZPRfa
VOu067y7WsX1TxD8+rVIQ4NL9+QqTNCWXkkuxNGUojbZqn6qv0q641A6JsOrkXi787YPERmsVDqE
p8E3P5ax9nHfDtshd5eVPbW34IDYvfRSy9fQrArYAL68GU+DYM0uo+5pjk/f/NzI3yERZE91oxOk
ODYClFAra9ha2sK0m6I+ejOcqWo3Tj5Am+GfL/cuvIRLbBYHFWKpZz5a/1oqyL/C9RGG832pZ0/b
831jIEKBW6/XlePW5cpCmnAUqWy3CCzG0+Qxk8mb3VICD9QcT94V1MDrhEzqOY7DZtmiSU2v6C3s
n6aZfW/8CUUnOtYPoymoE8dicp9JmwgaprOzvm+EpqrJUW89Lzdsml+75rVpZH4IJVBtPQ/6iXOQ
v+qbvDixpRZv42KG62mCboWosWQxK9ddnXwx8+nEeacnA8QQ67BPTkUnHzx3qlbh1IZnQ/OyThBQ
DnQdAzvyYg44OzEYjLlR/K0MV1ePs1lYO1OoYQPuIvim5VJmL36/vM2Zk5pbNmlgfmN3Ky6ciRsE
fXdPQyk8zto6JpT9+1IDjuRtBo7dLRCtlFHB2MTCDcUE4TqsjN6+JfKSgQ5kqGKOwHcS6Hul4psm
6VYFhXjed1PauId66tHI6AyckNDZMeAzXihX+nsWUqg1g/9SwmU5xR3QKBIAipUppwclEvC8yShP
elhOJvi1zeC1wZOkmnZLs9/dpFZro0AlO6XFHhh0yQIKvoBjHmxVy3+tQP2qlNnUCNeODdn6FfNM
7V2XzIQGAX0UNH5UGqO3bdKS8O24ClZhrb56cjT2BSL9lVYNF3Tz9IVvKP9etijMcI/7W7zxybUN
W6rrIDzk7qSjoLT6uwFn2GG8NY26NtWvnldmx75IWIG6eH4xzWI41T6vSl3WkSoyMNnKrDdjT7ZA
omsMcTrID/gCd+0oIdv1qo6aeo8IfN44iXziZS7WebJc86YKkNs1edTP9v3g4RDMW+E8BLHA7OBq
sz5oFNrbIUvxu6OSu7eWpi+3XdekVzLi6xOIkvGhk2mNY1uY12WWd+xtyLD4Zqhgof3vyo5yVHlh
H2U+pJ2Qhe4BSxCz1KJ0z7LP2kdlJ+E5EOWPeKrmEz4eShlv9IKzvv2F2Q0yWTsmkCgB5yBKDcch
s6QHNqrzbs8ZaFz5U6uPqdJ4vJNkfObfOU28XceJadutay+G96R8n8mb3JoEgW5qntrjCPTgKu04
3bVO4VAnx/Jsja7HitVwD5MYAVFcXrVbiavh8GxKagwDVMo+7mO9BXkI3QIvGL+uftieUUXaTedr
GtvAPygGD6bK7WcjrttzUSXz45SJ7GAPuXmfjDERv5bJIacec4OIX1PpEp5PqFk+xXz2F6vctZ0z
P3sKjS7hFPLRkR6yjrZ00OMiUEcvWYM5sBMgMYDVfAfSnsFTv3BwWwGxJuQRwAXmrHnG5IWwnJdn
XISc14I4DlSnUxoldp8QlhCSQiENe/npSfhVm9ILc/6dJMZ3YLQDZKQ4tXl0gq7+JkEYfJkM2JmD
1MCHkhgb14aWxfTQN5xzifNd1LUdYnWdIEtv238zMeaYZarulvJpLKRxLnDSsd0vHgUAKVr0jOhh
oq/ZjM7SrGIM4GezdPRj30j3XU/lL0O2rrOlk2Vz081uY2WmD3k0UE2PKmVuip1y3OBMK8o4Jost
tyKv5GNWePBKWhG+paVXvZaTgdzZU9muvu35Ak7p2iywk+GumFl4B78OkP5TCZLCwCGshzNletVA
ib0gpa9h5ISD20QaM9BVl+G6mjCizYMJfql3g53EVYI0zXuch2WOyrm9URcNomYRBQPPzGx/P6XJ
EEH1bX7MPF4bM/HdbRwY/talamS2P8wS/mo8G/eEM/U7zgjN+Q8xzeB0IsLLM08AWGrzvQZxu/G6
QBxjOTRMxtJg3dDnRhI8AJZdqmYlM5RKbQG8TrkUdbZOQVHG6t3MEzAeFjenVt4RS+CV0Z54WRrj
w69k8jIpO/s+Daa5Xcak/DGS+PDYmzlyZGeoHlUxJsferdMzTDHWdsc1N2kz2yvXURZUrSoUGBqS
TK+bxV3Nxu0j9R6Nnqk4B0MnmpVrd9V6DKcY08LUnqfA2imbmm4YGmPfgqOIKvDLR5Pu9U67YXwU
i13sEmNoNgKzwiYJGl7WjomTRZTXaWSxwmCEcz0z+vBCg35B5r906ERouu7dIYSyRcUA7q6q44H9
tU2GJzhSN1BMLSDkkKXRRoD8dh0tkUto0qHtbBfvrRp2+LoobxN75Fu0a+cAMhVDmT3je8js6dWB
znFoGqMFJdkXPL9VB7e4C6qTUYbsd521mdKnBULm0TBFjT8xpWCMydejd85+upqCjuqusjkIyCeM
ZfEhRnELRCvo6UDMX5I+847zlMCMCG4wAHrI4yEGNretbJwDRIajsTJZksLiFglhmkuz5kurd3QG
apilPOdSqhyZPgEPzUzDnj1K9sI/d/lwHTXHRbad9RTa04+ESf2aCvottHp9nQuPZhSCvfvEiWEo
QbBY1V7hrac4Poc+gjNv6NV2iWUY2UZ9WBYsPoaD7aGTh95Lf1aiLNbKuR3iVG1tBokuVy8eZhxn
Cnfd0ByccUzxpLfLE1G1zcpO5UI0uDAPiUA0azK84qyyvkH2QNeB7QS7C9OHvgPsfd9AG7ts6e+D
lWRUsUolBqxW5+ocSBqMloP4Pw5iuKvx/DR3N5ygn+eRif31IuzcxRffnHFzZVGe8Si4qZgxCCFO
LjN9qSRc2CUpHuMbKsbNypBHbKDe1TvSUZ65Caj+5Qtf1AvWhb1yut2svZMay/bSsiM70dQlKIsB
WvUxijk7pESBruquRn+u8MEa+t4uZH8U0KvsZcEVxEqpVgiojWCV4VS8D5ZOPzhZS+ZfM1XGI9Jq
/BS4Va4BJ/qfGYbSNYjp14UZZY2ViuzdPqF5EvaGjgBlAbLO4nEndej84H0KgSCx7M88LCesqMCt
gXIR18vZsqrCAd2ed08GfbvqxGS/TsJ+Cha4Zqosm6uLqA+KY/ealVa28cM5R+8lllPVQUpquJv7
rLbEOgttTmbh1FMJ2QosXsJ5PrPDb1a/PBd9wlGSUzu7qKTRMssPmhOkkIXZs6WNETFmOq1hIX6M
sdyy2vHIORyuaW9a9641WYh5Q/OS+k7wYAdjcM1SUW8Qhcs92rjymhjikHNKhh5UxNgB1FiwP2Aa
jmfYWaAdb6CswboUIGWuJnatzdAmW1PZUEpFAkqE2iEWlnvxdFfycilvD2/U+eoLrfcCSOfEoPw6
URogLBz091AZzWMtNVMDj6NLvEBWps3M/MCz6Za52m+23tj2e2wF5dVoZXwZ0iL87tedwOWU1SE4
7hQ0FAf6eezA1wKlvlGfvOx5oMkD2TQgSuCHu5A+syqE1yS3A7J9nWDI7SYYm5vGHNN3n57IqeWd
ePC5B6dEtdWpMu052ASL3/8MvTnlcqlkLDEPw74iyuLO9xt1ddmTP7SUxpems/NfMWaKswYb9NaX
dv44DOYEr8iko+W3DOxn5YKyiP2Rgf+NXk6zJrKTlIenTogH6NqAV9Hq4H7285Oosm6nw3x6Bs9e
P3B3BxOMeZbub76jXYIl8uzjCYgY1TenqpZxEXHegYAsZu8U+1nC+Xxw1qOrMQXaab1sLC4Ni4ys
jXjpxoPEKkPfUSLd6p1gO3eeRBY4DVeAfpjOwODej7FRfim7qdt3GfZZeLlYkiLcJAkjCM5H+jET
lY63bShotOeic99v6E/2ipyu0lRqbtNIySBP1sDyYmGp+R527FOLrxq50uTRPWH3dNctnN71UpTO
SzXbyatBaePXcxgFeVtjyrJgEwVte4PDarYJvIbhuhl8+yXrbdpovk6+sMY/0tFbm5jf8UZoSpMv
Od1HCjV323rtTtsQvBmAHpKMDSwI8NMLnAlC8JiMYfFtKGk+9LXGBucbv+wcVZmZNnS4wVMgrXci
2tr7lGHDWmeYLY0goekb8M61+fCSBe2BV3f80Y00a7pC9RtwmOPaRArcgDNfJTEkT1wQ7jHnvw6U
0nXPnTDqXeqHdbRocs0LjAaHlC72xmWT/WnGbNEDxoatA8n4JxbKcO2OoJpHCj1vSilMFEaOrKob
ohY47NCvh8GUWO6mW6YaxjsQoXUaAkVM+b2j3SKx4Kuj00cLtocr7oFPz8vp0iQsFBYRHE/5OIYR
lkMvmie3SqlygRSKPigAB/emsUK06vEw6eChpa11/uPAPaeVek7SSpxtO8EV3cthZc51ug8k0PB5
UsEp670juKUiXdkgvoObvatF276zAFp+EY4od5MzT8C/qQpXCKDlzp6KcO+oUUc3lt2b7Gr/vZJZ
/rUTQ/9CXw0HicrIYNxgD6xPgNT6j5gpwaliqAapgTbxTMVzbhevuQ+TXO4IbLyfg0pu7GpOX34/
67H+ata/TXBvErIbMcr3mO1/FhkphlF5auLFF4501gbOtZUrwucqpyddNMTdiOaLy6d6Zubyk+2J
osUqTR+pHmapd+9WTgOb9HZ+y1G/gGAplKyP4JUB/WdVSn/NDf/hM/8nE3iXdR4hiU0OBIPfTwo4
hw4T9vsc9WYtnec50+E61XbKIaDJ14WDUKu/rTjWWH+kNi9Sz9DgJMveuTRB1a8WC9EnxVH3D8qA
v8/NXMJMuEv4+PhUfySz/klrYptVm5A93kYWLe8epQnzqIeYA+aqwly0ceKcXARSX9e/v4V/uBb+
OjGDNQQShJxFZHjIIP46MfPdhSd6yAgFqEUBWQFv5+zhPsWs6j+B+XxHGf9MzOBExqgkhyOlUHcZ
GKyGNqjui6UpUC2677Qe8guDyOCqMqc++OBBNgvEyLdywY80tuZtSAWOcpdraPQMO351iG9XdLR9
KrWGZcBMrB9x115jMuNXosGpnapwVy7I9lzG8+dwqcofBlDbjV/k1tHD6M++sNQcuz3viXZMejCn
ZXrrcrFsurgcd4bs7Q16ooJqpnwLsB4QgySF92Ph3Vnx6tUnZ0nmn7//Rv+mvLulliLrd0K0DfA5
Pit3w7lGMYrtN2oMd96oboaVEIZXOvH5rqhx0K9bz0+fxsDIWG7yj0x45tqWLmDv33+SvwkbEFZY
pLQi8mGEAxfor7d24m+abDTraJht78GLk4BZha3u/7jK/wM30+5nfX0vf/afjUx/9jH9FxSh/y+9
Tn+6G3+zOq1qDjDYnf7MCLq90/8BCQr/hSA2wJpk2RwqfZNF6N9WJxH+64bncUNkWZyKWKb+j9MJ
Xue/fLTgqCJ4WU2GJsgX/jckyPL+RVQRLih+ySePCwbb//wffLHJz/o/1Jr/xjX935//jJYRHHL+
OklHNUjOLzS3W07azS90+/s/rUfA1BOaZ2B63W7R06azuz7/bqQ5Wi2HnA9z7Xh50m/82LUD4ufM
2gtXiBqD8Z4KJ8s2bgtRdFOLBBVuwpdgXnA1YhkKE5XEdBSAu4HYsIrxjAP6Nggbes7OkNz74dnX
qP8O9tIljPjoa++9ZR5ipLRJ8W6qBdlLNaUihN05Be8gzkvmluF4H5Pf9e6DOEay3+dfM1rgW09x
PmvzNH+jjw9ywY3L72FI5AMaO8pcv5BXKCDZ11hjlfTFYAJ7C+1Xo3KLb0y5q8hpx+KeFjPTEiHw
k5gao7kzdwUwNJneg4WISSXllmasm4zduGt5s2KPo2oYDeeJgWN715WwTTYFdOoHjs3BqQSDTtdz
0Ve/ghHaLxKkphx75pXpZF9pm/est632Psy250idCGY11bCKVSfu+0SxZvqMT7a1s1TRHEuYCM7Y
6h00B6JiyDsQR9MdhwlAbh3c9X6cfaceBFvjF08MYNNDlerkKcSmAsmzDZK97akgmrHGwjg2+b2u
7GXkBvGvjvFX2eXQ2ODXrLi145H0Ec52M50ROw3dg4EzfgcIJ3/2bLU1VL1Jawdshk3A07Y2CoDX
XuVu63ikq9hk5Y4bZmwWlA7P+dCKuzQWl6zOnzPGLwAQgi7EKpYlL8vcxSc89MAJ6ngqP7opzTYG
Ssy9sEtNAFFfpBdPGRqDuUdUjk97cZXy2TAAc+K56/tJH3v0ZFhtbgibmlnnAVQ93FXHMr6ElJIM
NwAmULvAgicYaBcSCIF5lCPYOJvuMSapaSWDaQa1h2cfXjXX669eQl9+tFOyGqivEr8Rh95mXBxM
9qXqFmPj5eF8Dlvv6iLTOpnpDXlezPBi+87aId9ILrGlmqdK+iXznUF+LA5WpRVg5fJQ0HilZJ+z
KGYI9uJVhflIlG/DWTdIf/R92W56epScu2sX1x5Bv60neAANCwyOzu4zO+gPPR51eMZLe6zmPNvi
njsvedlghhbtCn6MNJnUY9KV2CbWyD8bbkKJoRd7JZFA7jxGHspg3qm0f6I1Kh5bQ1k7KZN2Z2Xz
s5WhvnBYOBil1um8KYLqOJYuUdOAUjaVJb4p25GEkNvJIx0eRQyLQxhC3XjEkRSNvgsqnUY2EJWN
aUykUoTmblnM8m4wEIaDObEvsTDCuz6pliuj3JtE0u1PHLBAOjRl6HzUiWOvZ7NXh77V2anNUn8r
/P6r6EQS1W0eENUyVxcpEiimtveS4DrVpyQJC0a0IRrUrebWHxPTgNwTtsg858R5AiWALwzbm7/F
Ea2/Dgt5Zkv2RzuWW55mcfENmyflhOTXhq7qeHb0sKZc5d3SIodE494FKYFCkCPUpuosGikJI2Tc
dTS24g6DJ9tw8aq80T62SjinnKSDtehz+1iLmGNa92FN+XfUJ/59O2MaB09M2EEz39SHcKBfoAIv
8w7txNLB987LvaGqm9xwyA01fgcRmU63F8wdSFKo6UnTf6ooH/vEFfsQwOl77hAtUAzglWD3e5d4
mmg9ysLERJNmrXj0+9Cna8S31uVk1frivLhIzVaW3TsoS0pu3YPuEx0QY0I+g63opABO2Nr1eNE3
ElVtNnura0h5ye8IFvvjsIjmBZj6TmA+z7P5BRbHsRWkhHCNs5lNEcka352b5d1Jtw2TbkyyMC6d
eW8W6TWxyng91cWXwR7o1sakLhS0v1uGdEW664W5LRWhRy2CR8IMAn/+4WRfblIlI3DfWuK5YKtv
RTft6sm6BBbTd1qFDJAimqCrWganRmLDdYrTVNqIGOpdDRCPTsGOMInDLBsc6NU16KyVD2q84Xxf
Jva2ipc7oAQRvaJ1GBKcM0/W2mCOwjkNvoFuCOHu+yN0ORKEbLzxuRE/2lKzHFj7nK0HGsBZEfRo
OPP9YACXAh/1xJIWYsVEAIWhNnVISrCylOFmTsyIP3rzg10qexWPjR1ZZfrQKlBLJLTdtbZ9Bkbz
hcCfbVd0u86Q3aYtTWuP+5iY5cJNPwwowssxy5V44OhvHmig9ZsqiL3n1kpQXuTIOn2fkL2iUyx7
iMcRxXhESEwsn9tOZeXWDQu8GVCfSZ3x3Yj2+C+rIqxtKkNzvXASrpzkB55nRBi1AlKVgveYECgc
mKp/Rx6CtCQ1+zVtcPuQt2l85+m62rS+DSHdro86CKu1TgcChdAMb0PpHFkI6bSr1uKMwLTGhHkh
OGInTXhX+928HgcQ7rkR1JDiSBepY7+NGCrx7g7TR7zUF5Hpgx/k43dm9LwR4V1pL9Y+VmG3TZz6
i2vG8EbQ2FKuvA9kVZH8M7UrGOZIATx7zaq5TYt2C+b5KghXuhS+P5NipB5I6DqGLjJcXbF8FDp5
ldOUbPTkH8e5PyZMKs3EPrfKYlmcCMIa7XgVYPd9VajMNtQNak88ZnVpq9l/VzgBj0XYVrt4iHsG
byHdKvsGT1HDKN5Sh66nx7Ld2xlSMr8MKX4muFKQLayzV6L9c1u6BOloGm/KXy7sHQWp2gAjEOiF
xBDwkbzKtA5DO1YRqx4xo0DQmWg53+LJCqLEHEXkKrNQdJmLaodF4E0Qn7Q2/PiLKgh3kJL1Drsr
Rz+0U7BHup6RDUS3e4+z8o1/tpU2W1HWLK9xWJIE1xV3Ofl7zeRChlx6Vj27Y+Zvnye1yGPRd4dJ
GW8iY8hutvDWg36basbLHNseUFpY11La53KEDVdawuA4t7BSWMavHqvOJVnU42Lmj6MbNtQlDLhE
cxoKb2uMNUFEYf5LmmwSBofQTczgdJVky05OYb3Pp8nfpBSmyBmYxdjdEHKYNednxsmEAyI4WDcz
/fRB2G8Mln+5scSGDo19PzfNyfObkM52++pJ1DjJRG8O1OUti6Xstl6T20D5HVga2yDtmksT6+K4
FFoQsKCemJtNqE2d9zhg7gSUcDnk4Cg2TKDXxiQe0z64k9K14XS0DHK71O/ve9/vtjkg4IgaGCBi
bHi7PMjrjwRnZLEWJpAqYQ6hWntdnLy7Pc6KKSjQZWdJ2UPoN+ZzTYTJQ803tgozh6BQQ5svJCOF
Kxfz5EYu1nJgIMfPo2oXYy8QJNbA8chHinvXAH2M/DrKuKfmqmin2TzS65/XbVmmCXF5SHuYD9T2
Axys4ptjJFzQWoK7GMX+ZXAh7yD0jK+Jp5d78hkWe09m2qLWTeFVFyJL22+mVqRlUOUect8c2Y30
dICewoNmxe6KWiA4G6BBgcABS7z4BskmJVDOLaW2f9S+/CrLAfWhJf4Xe2eyI7mRZutXuag9BRpn
LnrjTh9jniNyQ2RkRnIejGYcn74/SrpVyizdFNRALy5QKKAWkiI83J2kmZ3/nO8s4qAGR1wokTiv
apZsccrS22TapYKbJr5dkGa3C+L/Bu7T+0QnIY2tdJXfMvwwW8yiXTA8iykwclKCMSUshuGN56Xr
1HQwh7y57uZ+vuiFMICXUV5kDslWNbWvGJU0i/g6rdZ0IwSVcyW0gAJVNcE9jYTVeAwz+jghPE7d
E8wTbhhX1+LzEMqUSCt8fHwkk3vZ+qlB7YczaFAz5Ai6r7ZReN5mLAy+fCJ8abmD+JjbZ+womXfV
NE1dX/Cs7owDj/HMiKg+gdvSZWAGN3g+NW1EzGM1gMLZjPWBSGJuYtBTdLc1Gdm7l3oCJHZP/Rpf
STp1k3E/qRwApUOYoFCYyOBPc7N7ntxNiTL889JnrfVKL6Bwjq2Hf3HbuTGm9Z6im0/T1DJ99Ksq
6ygryJP05LPsWLeDszAVq5ZZga93Zk5kdAtic9nh/QhabtgETTouXPfdMePqkYFWN5w8jyfNgxwq
eFAcLVmmfekxpFutcmtWhJqlgWW2Gz4TE6mNlJXRye7SKqzas50aLoPFjkqR45BR0LHMQzadKVBo
+4sxZoNtdxXvyxbOOsKH5m0nOom62uDoQnHUx1wPCY4LUbyXsKmidLGGu9jQ7imYa+82rQKIQD11
jXw/xjb3V32Lju0JX25IeeFkpLeTNZSPGaoL1bWMgMQpQAGNinTxNvlaXVn4xlNdGjd2NeytQnjM
ZpV/hKQe2blqblg22k1IdcimSrvXfK2QZCgkd03F1VOE/d5XAsdgRpsXo93wuhhpIGua4HOsVHB0
vOEZ57hkzOt3eCMacWvFMn2ITe+ByuBp07WYz9ey0CrW2OXkOazIPOX9eAvFNxrbVuxph7sQRRfz
59qPiild7tDbKlT5PHptS4XTRF4plGJrNs7d3NhvXRWeORfEW1D/iOxtc7AK/aEbhrfN/DyO4fU4
5y9xPzMUkf1E05SbP/NVv2mZ3qYNcDjDkJ9LJA1dnGj/+ZKbzbHy5stlqdzjkKs3L+cLQLKt9BI5
qb8dvFHQMiSZ6tALkdP/aNXmvVQ0ig3ipid7DBWwpp9x/DDBsWzaJGyuLUM9wGuC1WVWTKjH+2KR
V+QkJ+bFRrdd2uFqihXDJOtWTzhMGlN/C8nVu7I4F/E0o/in7EIHtu/NBFOYOWwih7ulKV/nMPjE
eXw82kV88qQ9b32PMxG3oWdi9mMRrLNjJb/l0NQ9L74tA5YyGyqL7vc8fIct/tlPtKZepD0zLUnf
GqQ+Z2/EVHhwwEjK4F3PfB7ufCLo/TaH6MPDmL3NqZq28Zid5gXnapB/cWDkXgiz/oTigdtbbhIe
kjTPJeQMm+qZxKe56x38m6b/2YhTjMkLxLnOyzBhmuNKMm2O3dqHkuhrnzktc35r+awdLseszvm7
B9iGde+c+glQoQTn0XuLHTVqrYjjN1mqfhPrGH7mqMrYCf55xtidnr2NzQMd0zm2utK8DHzqN1pB
UzaczHpTiQEGnn0/+jljBPKWuKWl63Z3pGE44wd8yox8/DA7gQ04BgtUNP550To+CN/yoTXUUWfQ
pvyaUaH1YLJ1NycKEqkUm+QYP5U9Q9MsjsjbXdth8WSbA6nV4JwO5qlpjUO2dEd/8Y4d4+mV7bWZ
KNGBAlofTGu8GHR8xEZ3DnrNab54Ki1z6wUl44/kVIf1gxXgSyRZexbMiMXgZJdE/s+6FQcT5pSt
jKe46estsO0PeAnODriufTAdfY5neris8N6eY4X1jRucdV5ufDBWlERTs4kmQT8Gg30juBk8eYNy
ckKkecUD9zVmY7iwREdMmGLKPp3+0hyZwLKKv3XpbF8wXa2PeD8jemTkPbZhATRiHiNQuCF+Sfw+
Q44dszUB8XCOep4mYWOsxLSRjVMR2bSi3UHTIvNgtRcYnW0cGPCQC7O8gdT54Cm5C3KDLk91FWTx
o1u4+wVj2D32S5QKoxg2c0sprViHkUj6g7310XXOS+uchU+eC/AZBlvjiKRjbprS2lmO+4CF8UTA
hXLdLomkIS8WGTh7qK/VAaGD0Uh/Rs7i3I0meVyYc0+xwZx/oPOlIiGHRdIaq3ijG/d9cdJXZYRn
v6DudA64UTJfbJ2ivrYJV3RmeJLJOhNUmuiEf/ZXlBuuDZqfTnkQ7pKgPDqTaVwZ3XWHIa8aJVO4
mTPdOtGj0CEqQgxdTvy1zuTGxP8HIZlpZkoTWQy3DjdHFMrkRTU2V6w6KJbshjMjWKtbntcMeLpo
dPPI1+zjK982riy3uMcEvC9rJpL6vmyJKsngibLhaFiqe4sP3Am7U29xWqOMwWBEOlpE6X1yg+Zi
og42NoWEsetwNl9GbGJcUeBMPgfpQmwueexGjuJZmXt7kZAlcTHlETKRVB5aH3VFIkEs3wK6uuAr
Y/npPBAnZry+wArMnobHzB+uEvp7ayXZQZfePTYusBxriXsNShFyp9xkvvw6yBpm6UibWHpVEmgl
mhh55fLSteUbBXpb2qvX1ISHFFM3uGTH2yCxd7WrL+ZaXo3sOQAwrd1az7QQaSbt2UteFTcDBSBO
ry5qoolZbvhXRMHrjRsjYnSFR7VDnOCUc9/mzrkp3O66niEoCRAc65BRbzstTmwknklr7M2GrXjf
vKGg0RxfHeIer2gRJ/aJMeGlGSogfh7irmVwJJx66ymJm0hXCdBQfs3GK6arfCFJBcPoITAZMxVO
GGWTuVcjldyCYPe2wBAG8kDshZXYh1xWn0tRMUUbMAlPfR+ccIUjpgrnzZnYUMo2Gfelg6hdZxwF
56Htzi3JLgZijKYR9N57voIoC0f/MHrqyH7wrVAGI/2UZmUyi0zz6SwbVHhX5eVTHROmfIUw5rCV
zZwZnCvIa3DDkKOpXCXOPkFl5Ms8BhUlPOZDpdIKQgEoaMwlxtbPOoIS/Ur73MMFttrIakFk7kdD
xPcqDWZ7n0GkZJaWE8w5lNAYn5bKYxzgxrR+7JzRE49VW6bVdpCpTDnCNe1bx1693Gc8YRVHrjH+
2vjxiB2t0O43iu79eyoVx3tpBhguiAdM3OfsnnCvk6FBvSydHk2zNRa185KufcMFLAqMfbPRcJIK
alY6inKvl3w07iUE9FeyYhQSd2Uj5daa0/k1jBUWxFClMzHBBC0e/jnPiW1GxglT0Tpop8YYU5K2
R9/bJlO9xMeC4K3YhxN2KIpWHZc4VZ0uvjphsvUE3B3TnnZ9oXok/DowDtPcVJ+s3NF3IyzEGzEV
Sbq2yHjitzHu/8IQ7v83pOCvA/p/kkf+bc72kH103ef/c/nR1MxpP2qd6fn09b/+8euP/Q4WFOYv
lk/AnTwvlAVgQsyyfgcLCvsXewUMMU8i9Uu1FiO1f4IFGcSFhICZuBEP98nuqgaq+n/9g1GbRWg0
JGYKqdAOHffvzNp+yAD7QDpMhnkgEXD98PfxF/xx0NbNuq7iJTj1ZSg+zxUtF6wrvX4XTtr8hcfg
h5ne+lKM1chkCB/vJZ0R37+UAjojpZxOnYsPfAxCe2O6JOb+MOf8E/LLn7+ID14CzJBr/ggzCpo4
1VTwnlaj2N61shFfEVyhn7/In3xoAme5yadGctpzfvjQph5cvazGE+9Yf/WgkRwbyx7vJkfG1z9/
pR/fDsRJ1mEBHYIxPGfeH4boiGZjGo/NKWfmuooiUL23bdGo6H/yMgG+AWFS7fEjB5D8REgGvD3R
QGs/9mkXb00Gfsefv8j6qfzB6wFhYYVYYTbwAGbiQ19JJH+Y6ebh0k/z6BzdapwPxFVsVh3lISzQ
lGmeZruVf9Gi9e8fHuw0Cw8CJDURkBD8/gUtglpd79tHTjrVVtcz0lPb/b1KML4d3hW3tk8uAdKN
+yNGAp7wmOI75JTvFFvLpeyd88u4cQwTmbVD5P77H+K/Xo5+we/fU1nhMlsMccSkTSAkt9ytbit9
A7SfkIEI5N3PX259OP34pbl8iB6xI55C/0YnwfTs9c1UH8t5rD81co2C9Qu5KacQOQf3TECALqqg
uJ0o3KD0PcZYs2Eq2j2ZSUBl5Oy4LHRJXfpvLThwOt+TKWMrM6fxraMKfrpcdPbCZBEPeKtSdeyb
whw+F2XmGnfdZHF2KJWSYvfzN/bjLeyaPk883GOYZDzuYowOf7wYdVghjMme045yD344dleVFYDc
tuPs8uev9O+X/Vr8xTM+XH1q4Fu/f6XYQ3aHp834U5to34m/7bt5+MCn424HvbTT33w4re+Ml8HF
BXIWO/QPV30pZ0H8g5B55qtoGYf5EATTeCzNqXj8+Tv792uDVwIcZ3Pl4/r40bwFVI2RRS/xR1Dn
y3zQiMo6G37bW3xnDvmjGeRPXmR9jLMCsmywKPzwRfVF7c153BztyafV1ifflo2V2P/8nfzJ1eAK
Pi+AmVRhgJD8/juy7MwQPd3Hg27IWSIibvIkGTdEd+Rf8Dn/9JV+ZVQKeF/gFb9/JTeBAWNMzTHn
fHOZE1vco6G2JJVT++bn7+nPPjgLWx3/40Lnqfv9K8nZtMhwVsfZMmjQqQo6pPy0/4s1/c/eDmQ9
37UpQoZC88PbyXD2m8onRlBzAhpdTx1SLVhHkGZ+M3r9reuAhCzYQKQCJ/jx7YyAgkkXlau+PR8a
gj5R51T+X1xsP8CweJiv78SyPRRCbnfzh+vAMxcCrzo/Yvb/7LYleWa/b6/GyvLua2uYvwpGq59+
/jX96Us6LO/OagiFgfT91wQgwrWQJY+IgOkWxbremyNtnasF4ghdtCWZYlR/1XjKfotf+/1i/CuY
mrULWIkrVqPXH59/vt/rxKEuTHkiCXbomOYXhSKfbhQ32xjFxcDMTc/a2oR9q99ss8vfQyOl02a1
MXPSY1t53VJvczOPxTJTENJ0Z2/yulczCKhzIqbfmZuUvx/GhaPwXJViCXZpocCEFjBZOk6aBKvv
qAx2cCf6XX+bD82Q7UVZF+rey+qgXAdjph+VRKIoHI6tinO9WwzpZzfHUHRvZQ59SRkXDXAJacU3
Vifyb5kLSAtJi48bwoLRPBoT+Pb9YIGxiLJiPJoL9lqgg6l5BWXJ9He0pJI58UU1nm1mPIzMg75K
dooquh0ywZSdhlIF143I4zcPjYx6bDFYp3oq4m/EXhRhr0LPr/COfDQXsAgDf06efBg1LS2x6k1G
D27mF/skEQNog9ScL+mxb8QGSzW4B7J//a+9SVIeQ4BoGKdkFxKsYALHFwJvnrJYOfMQl/mAcFYs
gYtvxfFnysd9L7O2TeCO6S72F+d1MFPBfwKr6VuqKMrueJzhGbF1/CAlwQlYWjHi+ZwUTP3qSXx1
kiExNqXyhjeTap8FOdGarhQmDSSAsJ6/GnOLjh3jySLan1aQEs28xE01CxNj1tisQzJZa++YoBxS
SxPqfAVQuai6S1nP973j9W/hWOj3mBsMi76TmB7zl254zGe/QbyhGX2jiZG69pFm6xUIbo1Y0TaU
iQWXMP6ynLKBqrgjktHYV0s6GjsvFaI5dMFUii05ouDQtfLRM5oyPjLcng+t1C1Bb3f0EJEH1R9o
dfaHreReuw+EoLnF1rV91pzwyUGBPSiTSlwFE5N0tv5MFhwjLxTomsqdN11fV4+Jpw2ygov0X6s5
aPrIZ0UnWz1rjjOt3xnVnkIDrAhZoNX7HCf+wGBJlBnzFC/73FNa/1XpDKxkGCekwZy2aSus3QW3
eOV2KiYLPZXfEmLK/laVcHaiXFfp5wXIoDgNrRtnTwjMfNqL680Bo3ldUGdDOv7BRU+j2ogDJSKV
tonP9TxSGAuYY23SppwYoIFc/AOJb+GakdU8ndqkllO0RhAnQrAM8NgPJUaE0mI8236ViCjufUSn
hpm4BatRz8s+MOL2UzqEGTeS2c+HlGea2qW+oHeGwJIp7hbGpaQqA6978YRsmiMeiy6O5rkMnktZ
kQir03lx9qHD8GfnDQUolN6c2siWmUUpemKiubpmUpDct8vqqfX5KbAGgkKG3O+daSfTtPpSEO5+
KLPFVbuZub573fo+/BBS2s63cqayabOouuX/K0SZjU0RTBOFfBcJ8+8gZhxmY/7bZG4df/FUlkDB
IYM3bExNFeO+9ZRlg2soKYryvXTQkUMe+EtOQ9W0b9Eel203W3O2ZeJN9k9SdTI+TwOCTBjRk9Uw
QS8HnceXMfFl2rLJGnkbKLQCw6Cl9G8r8H+0l3+sUNH/t/Sy+aiz+jvNhf/8N8nF/oWNLxV9IQAI
bPzB6i7+TXExsTDD28dbjOndxTy4Hqh/V1yE9YvNJh0Z1sEP7PoeK/E/JRdY18QUAjoeUGmISvwd
yeU3puG/Fl+YtBQhsEFHcWGVhND7w67JWgMNTPkxjqTulB0Gl6ZIenZsKeo9mAZvrya8ENshXdCJ
eSyQ39sNyAAfo7Ewc4BWOX1xKoG1MUXmZWDb0om5daeYiTmxoSym9DGvywgmKUK/XKTFUhgEhaA/
SExGZNWBeNST612ndmdgWB6TBepQGUh8nFPHLmDs2XhfFdS2OEyU6G3amiO/8rikgLm2LvItuU+u
++aicZtswv/bJf3JV5mV3uYAc9EndV6guXoUom59I4VfonwzfbHSpOi3Kqy84KzGEddHiwrLeEB3
mAyNFuCSaGk+mJAwKWucnPmCuT8hzsaCnLOFW5x9k36W3/c4Rb0dv4Knby+BH2wTMeXpXtqOfHRq
gS9HOl38FKcKzERH/Y7YyNJ1OmaDnXoAfgAiak40fH6nVdC+3LYZP2eyw2qHg7mzgdKYdc06tZQM
KxwlviHtdaQIgz6hxWZhDTykBorZbsoNGElEgqfgpqoHskjCjQN8QbGb93vV+vI9LCx/AhSvgLR1
BWxopIi+fdbSrtbAszCpnHWGBKwsIbJrCqfyYJuQK3Vx6A3Gsk3GgAo4v5xBG1kdmLaDFazmWmA1
wkcSjv1P9CeNV1lu9R8YLa3ywu1yqW8wFeV43qyu7Pka3HI+hXLw9bEfIEbt7WVkVEg0nRocenlm
9nx96s+R6NGIDnXQx9/m2Jisw8Qn+oofRruMQtPqU+O61JpiYcphhrSm9KencVKwFxTWveygrRV8
sWSwnfZFpmJ6PgA6qI0mHXdLwDSmoqsJ8zcudgXyoeBMxtZiGMkfKm1/aubW/4y2IdzDtNjyFn7t
QFub9lwsNWGAkwgTIjMQiROpiqps8C6Dgf16ZKoh0Ty6oSiSEnQWJHZZgBWhlGB1iyIGxTdJxVQM
hN2+nifkR8+SwRczrqsnNx/7h36wm3BPwWlCGVBVMP4ppyn4mg/KeclHfIVbq8PQviGRnr6bojeu
KQBjVwXsZSqg/wwTrMNB1K/DYtmvVIBhLSqlEZhXRjvZRy2y+BtBgvQC7kzytZazda/dwPqsB5va
IxyV8bs2avtbRhnSm9UP8qyyzoHJ49VvZGOVPNr5kAjuGipM940rLQBwYT2dTU8ZeGuxLlJy6pgJ
MVo9+IT/HO7HERdqk70Ro5yNPd4rLEhZZ2GXDqgdbDbNMAA+McYKOLpv5h7VaYBY001gBGztE0/2
A4nNjBC+DHGk+klJTNimKyfKXVHeZl1tD9GI8TeNWuGl700aDK92kOknpm/JQ9qvOwaZdhZ3dACD
nEWVr1oLqa6TarRu+XZrLh2hT1Xadu9d7sKysSane4eewZvqshyfha/sgX7m0SCGGijf/aCZUNNl
2jXc4GmLp3oDOlV80najLzRTyoLuPYcJGuCr2OcPTvxwXwiXUoKRUeVjZmqsvZ6h7PiynrqUYi4s
ECGFMTlxSx5ZlBc6htbzTaAnuwKJxGOB5C+O/TRhwOXTPwxu0cYa2BQ3ivgzNJcS39ceRbB7Nx30
NHBErXKoSsWNtl+SpLoKiWV4l1iYGRbCHCPL4NUC4IcMG0p2ZzG0B69Jjf5ky4WnY9W0wt7ls7Rk
vu3Lhoito+pBRljbgn1HKVaxixPhPVWibUL+LBJmEoQx9tuIbXF6MrLVDyYV5OJDy1mJWCOAevHS
GpaYv2AYsd5s2Zntzip5uh1Dx2luw6bFx1cEdNBuG23geS7our1JW+r6NhwtDEgnI+1z7PItyZ44
HIDUJLAcdosrIc3EY0xOj/U7NXEvFO1TRhDpUxLn8bNVYjvhUudmiS3sjaM/p9csuRlOMdyr4tJK
B/c3Ef0/W6R/rD1LP9ki9RxMvmZ/3CStP/D7Jslkl7RC2tfYFjnHNWL12ybJCn9hJBSg7LlgVAEk
sxH6fY9ksEfin/GvhQWw2rTFvzZJhvMLaiDJKYYV6PsmmuDf2SUFwSpB/GuXhJwIRZTkIKKfxauJ
X6O0f5wXdH1mmDZ1AYwT7nAM7qoQRxAd0uZ5wmKWzqVzTj3NNorHmRzf7OBQNXprg4fpdbHz3IfB
fiDMQoimiFjnQ5AOM0XN/ABu+cC418tDO097s6vOTXUB+eey6Yd+402JeLETtIB7YXwuOdhaOsav
5+mo7wfjuRFf20FEuKSkdQRUv3XVuyE7qnar4lR3DucQ0cktwHa972DZpwS3/CDf0nEaoTx9xB3H
Y0CiQa+oRwnsJucYBo+ww00lk5u8tEPu8f5UcgAPK3fr5ddT0N27y32GTokTmycqmYtkGM9yMM5O
QNMoj0R3wKcuisbYQBaNZI/71qT2GH8wOgyxHtKtR0P3oGKqyFflIXXNC6m4DYdPQPg6cMtq4Qy5
BqaSr00FeV/nV1idG8IQdXdas8Ad9zj9dMRYFvwvauDvV/0uhyRAZB2eLEftfI3+GPtxzRiocmta
827U34DpRUH1rU/tnQOtremegpB8s4fFfzWzLOE9BsVrFgQ85gxBDwpTYF70V2wMnpbJ8462wJAw
mUECbINPpYbB5GQs6OlHqhi2CLyu7sgjy8+f8xFwNSasus6RAtiGiZmToGH58srMWCmyPDkb1aXl
fCbX8Op57Jmxdb9RNp6HU4SbYwwbrOGUYtmtZh8hrPe4X+pDaWY9dDZHXRP7BV3rQkwe0L1crPp8
yW7HEZvkf+Kaj3L0ohWpLNiDi8wFcO++eBjAGzVeVz174o3jq/PsLrehXtJDFkCSwLtuhKeSI7hb
Ju7F5ExgHWVpX9mDQ1B33Dsj1VFi2nEouFjBYUnef8i45IpGeZu8emc27cnmImWh/QbtdBMG1QG+
yBZPyZ6z+GoZwLgCe27aJAsCWBxceWWOQYZlvcWTFhcOcDWUAMOn0hdaI4C15CAGGkZn1ps6OPq9
ueNb3uZGuxPU3OLX3aS9EY0BPN3irmdXj11i3kz0YgbBfDDaADNVdgP/kM6kYV8N4s7CFm8GDw7Z
drMbrS3hj8jAuQU7GLVi2wUuaR0pN75xzgZoC3YEsH5fK+TJRxKKqfkcYx+1nOkE/3fXOHF4K0JV
nzi/YXVZqPM2wBuLTU/fW91/mgi/ePVdTzOmlVIQXJurYtDieu2gKqXzESLkfU9jkViaG6cViA/d
xnagjxl1T2TCvB+blzgDcEuwBrQCts8hYjuj9uZ0nWtcRyYGJm4llU87f/xmLC+Z+Yp8tSnbWN6N
VRG1TQqboR/3lsE+46Td+0JhxKgqBz5dfyfgZpkm4pE+T8740Mv8tKi7hpufYhYdeXl9mU/VMUsR
Wf0ba0h2GRbXnnAX6SLaKym8pykyHb1hS3nAxsraXUcMK869E+fCTVsYt03x5qXQ/yDpl0666YfH
KSZ0CkaI8oqaq+q9xp7ij1wiNsktck7z9M5ccUsV566CILhxRUCbKO5C66kinyO5zVtSZ7NkZ7l8
xMa3FbowELNr3fvBI2eY39EBwiMCpGQWXiy2eGWJ59Kut4NI3sVc9EiOT43nkp3xzR0WsEtiY/Ra
nYnl0uubVptuTs+BM952XYFljmpcTbswFVg+xsT8ODggSeeRUm3bhGgX8wBcYhxNpDhXF1Nxp5eX
MPgc4i8bRz5hhPVGmDuuOyx1JrZO2cT88Y6AHCGLeOtXwze/W85LYFwu04OZnlJ9MHuYPY7dPiLc
RWnSva1OT+S0YwHLlfNB7Z3w9PCMJ9y3wAHsnMhy0uvOzfS1RircpDIr35Wb3hoW0rkPMJH0zKeB
uxab0Z2Jc3Nje+abYq3pyFl9IuiUI8uG4jJBfZQDtfA2uFzPYeusm/Smqtw7C3RK7boOHIsxu+hy
NN64mj+Fubk18WUi1F6Nixe1bgfYkUAnsOAW9loz5ufC6vdy0eZROqLfNZj1QUWpe1mlYjt3xFQ0
jPCTHIFtkIMZXJCaK8Wxy9SB9GL3BLFna2Pu35psmz8GmKEvwlTFsZtIXQ0eBZNuY4ELqclvOtjg
Y5d8SVLHkY5LwFJKxQcF3B5dWeydZjg6nL2qViQXhuqSE+JLu+JVMizffX8uB79/it1AM0dfsgLk
9byFQYv3TGsu+CF4SdlrZimJBTLUzzjetgw6pn3oj3fEqLkj0ys5iafYiCm8MUncQM+mf0A8Axbc
jJ1zD70mOeAmux2WYDyVixWR2nlh1xpz7ic6vZ80sc32G7FrGn0bs34XsvXPCU2uyybwekHddEic
jwsLDk9jgm0JUvFkuTFO//5idtLjFC4vuuvwUU9fMk1zLO+AST2Qudn1ToQdT0IHWaRqvmDMhhFV
tDtKQoqt7Rp6izsi2ydpD/EpfTHr8bVxrZfWancJYHC6eIdTWslbRM690aiXzh8PwG3TyFvbcFar
xx6R99gktJKT/2btVz58R07CrQnjxHPlmG4dwzhWmA7TnJrtLDP0cWFeMSz9hZ684FsVhN1F2dYq
MhtdP7exAbNojqdIusrecf5VJBDLcGZd1ZmtD46n9B1CeRtBe3RuCKzFCxJAirne1HH/WDtNunPo
vf/kOSinPGW7TmzbFBzGRnlYjRt2DS1OxRLQFg9t9NYxctsZAm/fWrd17LAhynJ1VY+Ff+ic2bnD
ZQGCmZLd/jluPSc9edpp7yAD4GVSds7iPw92dixUhmGB+gombdTMIIT7JY/QIC05qcSMLJgVYdI1
EK74Jsaw3FD5UJ0LyX1EBsLwL7ir1U0RBv6bMxuIH6rSl8hwU88jTLmfarBDDKsC+rvDFbPsSaN/
bbgYdkNPwCdKkZWSfR+2aBkd6+s5GHR56TA1Yq8IhIhnortDBJr3xZLaqN7EqBHt5kNlFMuFtpPk
zhpZOLSY6ytDU0hcOF+68BG00YXL9uK5r4v5pJ2R8U5Bug4Ukn1pT/H4YKh0enP466+9lAVphEgd
hXno7wKlvLtmmYOrUE3NHX9KfMogf/tlPFDsQAd9nXfPwEZDPIYAEtyqJ4bLH7B86QmHHkrhU1ZD
1XeIrH7LYozxNLVVlE92zH7QvCha27juRVO/15lZPwNyai7dUXvcejmQqjng9eplTnDutz3NLwSz
OV0/cbYeL7NWHkLRRhARdoVRVgT8fGNju4E8I8x1keEWT0nZvczCiA/MVMBLeUaypRlRMR/85LdL
c6a9O9t1tTs/GkvRwIkJ3We0vHjXNEwClclOuRSpYtYBBN6Ch//kQ71eOQLWMfRisZVyBCHVcQw/
zYFB8W6R3IW5YAiDOHbldLK/aOwBxGnpfcHOeu5q/TIyxcyCuwV4Qpo8yoayFTMeiiuqqU9jnoGR
XoR/jN3xFCdxeqPjkHHTODxmQcxwBjl0pUCkl87kPCI/jNvFlFdGDAS7isF0oi0SusiyD0ksdFtn
M5GGwr+05PTQQasBPvTr3vDI2DA+tVSSX2YJG/Yy+5JkRHra3HvF6/CcD6a77WiXpoP0Fua6OnuD
c5lThcN3Gc1lRnhe6VszZyWO86yOCFAUu5wOe9ewXmp3YmtLO8OFTuU2gTzKeSS8L4Nky2PwApsv
8RYscZ5rvtSDvtUAF85a9ZwOSE5DvrIOTGmf5sF5a9Zzi8UhJfGLs7BAMWXQCjxvLK4Gby0AC2sO
TKHDnCr1uVC88Iz6Qx67CNgU4+QF81DNNBn37r4zrGcAnph5Moe0qU7D/Jbe5DbCHqU+cjeVkZ3G
8akj0LcbCYKQtJlp6iCsJU8ssm626QjrUOPgqqui7PvrIsvyA2Jp3oARbArujGo1WMs6Sjq/Z5hZ
rpXdMsFRjarFgBHxb1fpDBBDil35cl50w3zWVN3XYZwQ4sq2MWlYyUbYPE36rrTk07bTM6FPpS71
QHCWooGk3zRjd2yNLu73bWG62YWnkNmhN9vtQl36UuykMRy8WXzkRHs6KkLJdjWwEYX3xqF4TbRM
n5OmJNMDYuQ/Q6ffnbtITT+TVK6z5KPLvufqrD/xm6YinF9WcI4bIpLQbYxC8k9NhX/BRjQMBaMf
rKOrbvJ/506MqwLXgwRFYY2PAQSJ5ve5k4NzmCYiENr0YyGH8FN/A6sDduk7RcW3Tdsiu8IQC++w
CcznB3sL4qTl5JxqygHi6HSYzYn2X9tqiKAspTkHjFETypCnAYDEVa99no42R2AM5hAXiN23Xg2H
D97Jo9+TDoha1N3xJmxckriQIqTFU6CXZnButajzcONgziwbfqKg8gBXGuohuiTHOaYhXX70iZJy
YgCX6105tYLqMycNBi8cCuP6MFf/zd6Z7EauZNn2Vwo1Z4J9MyXpreRSyF39hFCoYd/3/Ppa9Kj3
ruSKkiNR0wIuAonMjEvS3Gg0O2fvtcdhYUmBWTmg4PPM1jEpDHZNEbSZv83KTtUC4RnzDfsGmh80
oWHGjTu1tnwsH6ESOUoqU+vPdPaY7NZVj1JBH88OC9M38JgKDYubGvcp8ntPjkJHIcW2ciGQ0R0O
IoOTDgDxUlkqnY6LECNGgcC/jPVxrWZq8mgZsXylBrgbFw0NhutqaqyXQDI1wj0b860AsV059ai1
M82/7tiItK2kP3qgd9MHaCgIkyMV3cNulFl1t30XJx2oX4iRbqtRP96o6CfygzJFHOunYurlRWxM
FhTtwjCnhQjigIaI1pr3eV4r0gG2cTvttKhqL/l4mQO/HtmLbOvqdtpizShruDRzeIActSZLhS7H
F0jihsamMjE8Zj5OneWMegGg0w2Zd59jDVGXPcKfdF17QQWgEmWLsqC+Uv5GoYSEBV+U8Qpjh646
xR71vucY9wQeXNAoEcTNqjXLoiT6NDNfa4/YEjfqw74Gqh9r5J9KaU7UpgnP3jZNv7qINI0an6S3
I4t5pEM7IFu5hrUx6p1hw2ZTDJxc3NZKq+HE2Xx/63WTC8Jb0BGtYA99GF5IBFLsBYx4H5Kq3jUh
dCBIzsQPQB4xUVskkRke2j7PkGY0cblMEmmYvfoVdB6dts2DnA/0SmNV5LsyMyORsHRsV4AuELIR
BmDnOOvqlsBxuK9hlA7p8Dhk0Ak4uLbZqwyzuXKQC0gk6+jadFMmusa90ULhmK/kSOUSjFHs8S2x
eg8AjLx6fZpdU6OVfoOZiZJl7efDzEIos87VcVLF/Bn2z8jjOCeIrShXK0+kCca3kgMix95selHp
NVx3itayiSgrkDFxR+yUKxIzY3EuYR9CdEEI4VBuKqUGUCwTseSzjacS4/VsI+QQ49UjEnPvNYUO
Y6zg7MrZhUbDEwRomxb1IfM531Iqssho7Bo5/iVFmrz3qLBdSsLUsOmrYvGtLHFrLv1QH1K77iLz
MdJ8/abRG+sxN+A72F0hGeEmTxRCp4I+Sa/LJBdjO01kT+WVIyjEsRrTf5frkcMIRheTDLqkB49d
l+ZI3ooCVZlyx5Dc9Xi3iZCVUUDfRXniP7XR/PtYCRBxCOeSSR9k7Fn0hjCRqcogSOGwo5gly5Pk
lzvLjNI7UeZq6Kei8X4aSXS+7tKaXb+k6228r2hEUbkFvwxix5z8tSoHZb9CV6w1C7/Sh2RB63DG
gZRIm1yFrSovVKmjf8tCle+55UFEt+OW0HaSIdo5cBHCdOoWXUQYRZhxwLP9PJ6fziLAgZYveyKe
twt34B/Jos0luPY2+jnKdGalePpyNITuSSBh6ylVaX5TCaB1DkxL9nu3GUL4C0lrjhF/+lRzdKPW
r5M663/XgMwvyBuZ2ITBD0EuNCJpdGuU+/tZ3yLB80oTC2SSGvSLcCzx3iGoIxSy4IXLbEWZ2JB6
aqtkzqiDq14YRlEE15BVgk0Vt5D6J9nwaWelXTPTclrS/0rW5FKdq2ljIoBj9ss63XmTnuXkxs0q
GzL34IqofH1aO560KF2aXtpYZHuk2TOQVyZFG+KBcprSMvY1B/qJdr0e6Bxq+dIxrYfwiXSgkPC5
OhNN1+JVu1VVvYGY6cF28UB41IvYN7XI8dUCLx+rqSjafDOAotNc00xA6ymMgEECke8mdEtr6Dxy
Cus28DLXaEQN/QB/jI44iMW9DAaZkn0bM/k6jjaBQ/6WRsBZgEMjyT3kqXo0Bfhni4AStGGob4MV
ihzyRSl6MjGnidmGXbfW9/eeDisHIH1QSW+keGQUmOd6hyxNxkbjDEoxD3HURwT86UobdO1OFsLp
KWnl6nWOqYkctOT6m1S3qBjGXBTvh5wwdswVVf6h+lpAE93IL9BfTs+hJLc7y6McbAfe7NIkYq2i
BAevJXbQCkhzAoD0AD8aRUNq5LFl9/ztR69UKL5hFJj2cShMHwAhOtyzLAM0Z9Vm1SfYEJ2gM6xr
VU5Dei6iyCGpo+Ub2GIZ5MCJscRvtNZgzrR9TMkcexxFDK/tOzgh9PBvY19AUYjjH6BJ4qlNuSTJ
qGhddcAwandaDEQ7KeGQDQKMraEsFOpNSTKaN76Cn8+hnANluobG70PkNfsR+FqUpQg/VBrDykts
iQ1d3mFqpPYC5H9KvB7O/qEA4da35qVvIc+81H2BXEObBdTLbvWEos1c3yaO1oiNwVsTelGJoEz8
VJTglmD+uYHfgELTQE6butiFrMyNdaXYmXlpJhdZE+hAj6dIejVMv+/fJLSX5SVCRdh0rMCYhIcE
fySc6phjOX8TbWAyBspvHxFP7yjimM7aQF315q5O6HkEijWit6lbCF0P+tQI6qIW6iy6bcYuy4HG
A6leUzD1dUrfrPKSg4aRgbEamSJLMNWd99yqKuUbCu6Wus7b3ASx1VlJp5osXDMIaFlpWie+lzHL
GCQrbD2rUY+EHgewpalNj1okVc1LK2y88YOcAjG+qlkgqmWjpGa1C2M/r4gpIkFtAwxHIiqPsytc
UncSMzFZBn3RkiEZRwrxKJOf+5dypyb+77wSaAcEDZ0efjotbTBEYoNcyEHr9esBwIYycNLzFfUN
fkObbP24G+Nf0CRFRHlspIUVnuBG3CLPgGpD+uRkrJFflPqy5MiUkFo15YqjTHoo3dfiRAnDLw02
wUxkbbgzj3IWaquztiWSy9JAtypJj3i70cCksxxG/KOMiSMd8hxYbiIzj+oZ+aikaY6qGvOosMkS
hD4bxhy90yh2YQ0iZ1bkRCw8yQVY8/ZdYAON5hTxjoE7CYjcUdPDkR19j2J2Fr0zmuiyMxnSzB3T
dIDl02SE5A7NMiFYJ6Qrju2sHqKS7vuXAg+WoPNRpNE2j5KjalYfsSaQhYPjl24YZUHSNXyl78zr
xsAjj9o5UXL6crOgqT2KmwxPLqHwUY/9KBUxZu9uAd/GbTyVChQQmQN7ngWx5+qSMSTsQShkrdgg
IK4qj0IrD+kSpYZZf6VaocV/nFVZucpuetmOGPKc6ijcSpGf6jj00HMh1Aw+sqPIK+l0dDfWgPar
KTzkLDVb6saFdEO5HPATcjGM3z1aEBpOJqlWs6SsmtVlAuS6AhTELDprIGTSwdBmD3lXxmLwSzmK
1LKjYK3DXYxp+Chkw4uEqG06Ctyso9iNCBY6p91RBFceBXH5URwXWzn4Zf8omutaowsdQmB6sDci
vwJtCT2mgpdTU3TiowBPbOGMOY1a0WQkuDdrEXLNgr0+ChDvibXVv6LumvEwdZC/+0WYWAsyPMvo
NylbYD7d0hc4XIxI2CYX3y5saqfMDSRoDrwY+HVId5p2KJEEA4Lslhw7LKpxhgaPnCrRoFD6JkSn
Ad4+K0DugEdmHjZnJRT3QTV62o1WqQqe9KIrGFJHzSKFrszQR9RfEbfCOfnjsPg/LcZ/zqTl/1mL
4VBQ/I9Nnbxkb/VnQcb8t/4UDwRJM/6lYO0VZR39/nxK/3/VAwELz1GtgSaC+oEEgPf/lw8EEz+w
iCYdGSkZvpi/PkkyZOlf1rw7Q7Ujw/bWjX+rgGB9KR+gehW5D7JTschYMk7m2Qz0SZBhaIPWgvlS
9uxKAYgRxuPgEiYiFQMAbgWRNuTYQzog+fDTUP36o/n4yQM2i24pqxgqjHfNkE4zwtNRx2Xh07BR
MvAHucGeCxRX8Keo9T86jBjez3oTA3cyehZ0LRRqVHxgsx7l0+NpKDdbRJHizSQoO8Eo39Gy48gX
wDb1b74aZVuDBuLPT3Zqwzm95okSmGZHVQzslbDBeDQZfGMl1em4LET/l1lUZy52ajWaL4YclJKS
iCwNT93XB6RM6nWNxcXIDhBdKyZdoUzi0UX5Ph1SnMbLnx9O+lpvYsLg98Z0isNIQfBsnip4OjQo
ldcY8k3lx3uOdvVl5ZWbLI43vtDf0rwRNqHcbkt17bVXZOsF9pkbmGfkJwnRfAMYEyXJMDUM+Pqp
uz1X4IJYFGBvuJRy2aryVYi2bYUg0lj3OcdntP6WI8IdcfUgaw7xspPbzC6KLHoIw2wjbJq6a3Y/
39W331yWZ+m5pJki5n62Jl9/Bh+Xm1QkofFrUjmqk3482k1SWzZFnWltDuW5OSZ9GwUuqJnUIzW8
V8ArT373isasbsI7Q62IQnCk+EEGxoWUwrArorF3hEaebpMMXUhA2rfWR0gBYFQLBWhJOdMqF43o
wW+Nc267b+sJ94UjVgFBjgANcP3XgRBlIo9SazJ+5WK5QDywURvvOY3aciHiNVwFunjZVhPen0Sq
ztgw/zomlqqLs7HZwOp38rJXdP/qtuPahl9fpkb0YY2dckfuDwIjY3gwLOSOjZ2tJj6QC1WBsMTh
YJUbFFuUDgQWkmvZ/ffnBZHzLP0sdTgDTm4JhcCg+aXMz1RU8S/RtEqn8dv3WFCfgPjKZ2bh6eBj
cGQ2QGMQVQgUDP/XwSevi6YPq+DetNoXq5RJIxeWnVDeDoP8HEzN3RB2iH4m78widHzpP7+TFp83
EBAqh0UFK8Qp0qAPg4ID+CTtVesAJH2uxboqaS8+wZtXnXBZNnO/lFYjJxkYtMDcle7p55E+fjC+
3QNKI1SFswJyruB/Xupzv1JUqqnSHrmfuUPCx3FLlZct0OzKYS58GDrExjVoPVLkqfkGGyoOkfrv
Lk/Hofh0G/NK8emLk1ThiOCL2/A/dHVZvUotKaRuBY3RgJeKcAsHspO86BWKwq0qnJlv0un34PTy
J1OgyZHCiyOX7ynySGtfXncEQYd2Zlz3wtq/UyXK1k5FAlbmho9Z8gs3YvB+5qc4CXGh5sV0+DQG
J4tAG6UZBh5R2rdEbGrlU4cNrCUmqBteM/GmYIJUOEbrUXV+vjBq1K/fhuOFFWn+6EMBIO746+B3
YhX6IzXBvZouiPRWYQijH/IdfVh10x6LHlXGNZ8G7Da7iN5b1T9PszVjO/bLPrk1iBxWlTUSU+QZ
SF0grBEJ4us7WV7/fKfHfdW32cr7ovDlnjkyp9NEE1oy3hVpj4Z8sFZTZ4MudgGJYUJsyIWEOFvg
2F1kh652ytfuo4ZeuID/w74MOxs4svaqxGxq2Rm6F1dcasS5Asx0AEep2BHbtTydmdonrSbWL35W
lZI6Ww2Fpep0M0XYtJcKSifvY2i+8Xp8qeRLnwpl9mSoiyR1Qui/ayq0Rk6w1UKX3Mm/mfq7QVh0
CNJ2wZnVTv3bNPt8Pye/9twzAFDQcj+jw7EQU4FxZUIRAyEZLvU59ZxA710Nc7N2g2GZlneRskam
hkr32n9OWYiSm1QkNXYNe0nQSC58oN1Q5Qu53BrGoqvUi1JFYL/SMzd5jM0bjKiUTsR9Op15becX
4nQ2fH6Sk7WLGlbTUn2T9+H03Fhry1gmcMPMl3a8V5QzpvtvOzhLZYHU+UxyviBj/ZjT8WmFUnF8
WxbpTnsLMdKNskzX+cpbWzvr2diWZ4AFR1jAlyc7udjJk3HyVo0Amuy+7d1C4R+7qRA7YoIwFka+
1agJZFsgX2p8Qadd8RyB/dOALLpf5+NWia67Fg3xQizs+BLSF8YW7UYke2BBKwVAao+iB0L6ITzA
QqAAWj+qSALtWN9FpCkUCKeV/rZW1lO3C6JFpIKrvFRgavd2+KqTKyHs5ewMoebbNuTP+KI+YxvI
ke/0m89uUxXUbKTsuiJMXoSXqi2lV+Wx151aXnrhimRseNFhcEmqeFWeeUuPcJpvI85HmIHnjWWD
/HUNFPpExdDDiFv+KlIw/DsWFT5WYMSKKIKpPERXmQZuYREtB20dJM7wpsIDxluElzDfIbUOPMTe
EQKOe6GAImx7HlbxG9pWKu9acjnV9yaF44O8psCsxIvqvQThlj5a+d4XHClfkrXumbeTdAG4n7g5
cP79uZX+9BhyHOQZT0FzHVeDdLJ+1gWhAiQtSWCGV2jc48GVX0RWz3uE2AHlImlHnqI8bDPPKa5a
KtVABSdnqJeRjqNs1Zz77hvfFqN5on+6oZMPr9d0UloPg7Q30YFiw5fvI/Wyx650LUQA73dUCbsQ
0OaW8G9J32aT2xIZe0BiHkxUgu04sqmEIYapPZdQPD1wB34ULAHEPzgB7u/f9b3xWrjjPrgh6Izg
8gOzy5s2S71H2mNDfaz25tJ71GVbuZegk+u2+sGnxdTs/j69Yg9gXVu/ool2/bLvHFlwqAdxSCq2
wtvPHzf122d4HguTWqJGaUOnTvF1CkIwESVR6KW9cLCutdfozcJQ8TuVLxp1I0pLXViiC4NGvtXe
qwnRu11e8+zpCxtx6zFA0/kiSG561eyVRXEPunmjfVRXTDkRefdjazrEyQiv4T679C6IPRdu6st6
k587TZwe6Y4zDJiqzL6WpxHnzfanZVI2krwZKBXvGdyqs0GMeqSxXgmFW1WrQsOWseZnM95R2JaY
P1ZYW38exiPV5/RNng95KhUMztzHKffpDvraElKdeLR98JZFdn0XCA5pZy3W/hWqB6oyCVRHa8mi
SQsMgbptXtS32Z4ftN2kIIJVO1E52eyw7OH7m1xgOz/f4axw+frd4ofGfWhQQOLAxSnq6xhZqVEV
uskYVUuR2mdiD7d8/7WbBbqL+ldzZ535Tp694MniRjemFfR5ZqEVnKMU37OC4FGbqipMgDmkgAKp
TaDz//I5T+ZCFmce+FYu691Nr/BT+qv23byVbqKX7sW6T87sn78d476Oqj4vNZ9+d0Gnr3K8mn8P
GUJQHPNFftMgHEwOdsSfH+3vk+yfn1CfF9pPF/OnRg9q8uH3c5jxsFEoZ4/XSE/YV5b2kD8GRmoP
pJCwn8rBa4pLVXAKcxnyBfZuWwNK3i9rWhfelYjXW6vu1WynMt06Tl7atVcekF2cueW/bmA+zbrZ
y/b5loNIEFolZKlFH6cE7nhHzi0iFKwOGMPCV8xEhFP+PEx//ah/vubJQT7rCYLwA645kyYwSYwL
wcLBcmCPST1euRMMN9tHxFeQ3fzLK869aH/73FFXobE3132hS359ZMHvMxUvGrKMD/HFH7ekYhNn
+Lu4gDUv4AhPz+ytv5/o5zn4zwWVkzko+11WW3kp73VrIZvuAFjXWqbjbcaza6Xd8bqHzQoguME+
Kxb1pZyfGfK/fUQ+38HJxOwqq1YVg0fubtGKciwKMpt9+niOePZt7z1vHzjciHNYpoo/8uvQ4gDp
h9HzxEM/cGYkNLTdYvclIcAuAkJirKczM+nc9U6fK24zowq5Hvm/ibmGHt50K+KHRh1RsEO7efZJ
lzcJ2k8Oz3fdTU2XbhHGZ37hc7dx8hL14DbA43IbprQ1SRronbTeSv4TsXQ0Rc+8st9XmZNBPnl9
tIgGmhdwNfLE0TtDqcmJZoHOokHeRQgMreo63ZnIUAiOGTbiE95xxd/pQMNJ4wFH6AG+WUIRgsZb
6Q4BASjNQlYiefnzz3MsEn756J7cqfp1OmgzxqPIuVPgCjTR/OISg+PUEfSyyq+CeuPnF4W/GgmC
n2ylIjUNjnAn29r4CjlaRZjnQRIwQBgoKNTUateb26m8Ihy2a12I0A7Kojy5RNmEZmbVioEDi2hC
gUkOK5580EN449a5lNPoZmNhHNLu7ecnlOax/vaEuqSoCsVq2j4nW2dNCKI2lHnCLrt+Loh5IT90
0DeV4WrKkxJvLI72069kcBr93Hf02yb5uFX/59Kn+wUztEScOOIBCr1hrSIMYL7TNnB8HNy/rezI
3rlLfls5Ty55smPIsrD/798zuczFDXK+bttZS1F/MwJeuB3GXMJWfh7i40fzdIixvwOTJa1VhAvz
dRIFgEJ1MRolco6w+WxUcVXCdYF5bSzBXVjtfGgd7yHMx0QThtsoXhrBSqISh6GQHnXDV3OTJpDD
5ypQhB5UcDxjIUcuFFJt3z9ZO9HceOqr8Dw+wdCjez2PIq4XzscqosZ9pSxVbwUp3IKfD/HArSU2
rPNGNSSFD5FHAXVdfTDLVeNvEeOixYFcfmYU/jbR4O7R35MVGeX0yUpHCjyOxkYQDySac72qdvzL
7kN3smlpeNeW6ogIcKwViV7B7zZfTaHL61M9DNvBoUBg3gp7DIiJyQDs2OCpwUI010q9bM11+OTf
Eg7Me0ny+QJfctKtAmJ06iWmLr1AsUzwzJ0lLFr1oxW2CWm4udO3ywkDpmnLK0pFE4P5EOiU49+9
bIOVu6MqHJ1Z977t5Jh8n0fgZJFtrNqq24j5Xss3DcSabhUKa33zUqaE3Qmbn8dbnmsp32fdP+M9
/x6ftnKBYI4CyeXigSLLpno1+KnNdAF0yHzJSTwsoIbZwnuS2Gg9mmwls2necsbkXPVaPWMu5kPj
/Y7PVYD+dlPzUmMgy0QQfzIEomaIYYxS6lCRnIwE2Xc4l/z84N83K/MwA+1FUS9zodOKS1bG4O+r
QToY+NlnPabN0bh5S377wG/QaiBRqkjrtDN/7T/8fG15vv9vg/7p2iffC4X8iUBNuTbiQvXeeBDf
EeQwBbWH7qGHKhjZDYJjjuNPVHtqoH8PHjWVdcxYE0tyBi39t4/654E4qbb5lpj34dBLhyZ18Gvn
N6AGxNqtfOdcq+n7SexkzE++Ipk1jQLgYulQA7U0Y4p5vI2u2DqmdGnwVRc4uJDasBvbM8vK2Suf
fETidAS26PGQVelS4CqxvvcLHOw4yXPZVgu3xNTWgPI79ymZf8qffuqTT0kaR6oyalxYf27vqyfm
mP4ygZXNbOFeeCdtqkRlOtjsTH6eY3/9Yn/+WU92/1pNVJwRM9aaslckV+1cv1yJV2wglevxRX1v
h1Wh8EtPZ6bTbFP5yxPP7XYgqjR1T1ZwKzEgeveiRD8ED55LaoMwLitvpVmNOz7rJiF1wW2VP2bG
BJPoNfQP491UbCvlqZQkiJq/+pgODL1YWoGeYuMC14FlKSjpFbmmw7L4eaDO3e7JWhN46KWIsZEO
HkUA1Sn4ztQbT7qn/dieA5F/P4XOL8Bc3FKAy6rUIRm7T6ttkwhJX0AXOGTNotQlwG+DI6n0CpAa
XAYFRoJwWQTbs6VPZZ7f36bhpwufzIZSyM2i1XKekm17YvMNpG0EGImUG1N3RHTV+Dw7d3qgERLL
ywbjXevGsZvVVIJtUVm0kgviIwCzFG/G4UKmGY7JN1oq+qVu3HTqwQ+XUQcvY6u1u2lYefWZBfuv
n8V/nuDY2Pk0dASbSAJ0cKaV6mA4sCvmB9XQMXpqBnB07Hdi9+eZ8b0kefy10IyQkG4QeH6yI0Mo
reY9eNNDYBADTvBfdFkD3BAJ8FbxzrTk2S6NdkWUYQUxvE6XA2dA8BN6ukwqUnPutXSXJDuKbnLj
auH1MBH86nSCq8g20bRlvzM4NRn5QyU+he2u7hZT8piomyrbyOYaoSEi+MuCGNgiKRdZRL1cpqZC
QKN3GdaHMw/77T2gEo1nFjWQpEAvOcWTj6EWBvrARsAqdjlbOwKa3bahzAxN576yNkZzExXXvK1p
euGnGyMivoW27I0Grl23vdgh7KUPXeu9sRzlQxqJVQfo77bs1diEsXm4EoRFRaGdrFj9olkBo8Vx
My6Galkbm/5RvsD5STmSPWbimtnNz4937OJ+eQFOHu/kAyBo5FZ2NY8HOtRqOSHiIHHyF9MRttam
A8lbOlmwCKobqsiGzMAvfONC1ShI4S1dUlIreDbVMTVXkgFtOVb/EQluJS9ahklZ5boTQQEQVkWx
4tnT1Bmwhh2wfsBS6bEmGWBYHDFwtSuorlLkMDQV4Uy+A09Mj1/SdtHIO0rsdei2skvHFixJq2BJ
sKEqxgzfM+rO4pnjayUvk2KyYX/M4C/tobDOgOq/b43msZrTDEQR9jVl5K+rVCWFEkobn60RxBl5
KQbQIZpfGeafBkmQuspVcD+//JLoLPbew1ZvzhQzv61WJzdwsimtOrlv8JdJBxN0T3lXNFdk3xgy
gYlnXvHvX8mTK53uxApNQRPFZlv0Fg1Hy3F8lPQb2diUBXFMW4uwnerCCN08J85o/fOclL4taScX
P9l5ialSEvDHnCTGlHY0FhuLyQDCT1j12WXdbbRgqQ0Lz9uG1UqKrvxqBZDOyuyBz+K50pn07Zx9
cjcnm7OpwozkRYF0SLOLxlibdCfw4hzyN3R7JfKB+tyebP4Vv72Sn6bZySuJoketJpnHR+AIXrrs
NqmJe1p5ENN9NrplfdOmj4w6WxdvqDc/D/73gw/KBFlE2ATaDMXsN+FXLSeY5dT4kGo4pvQ59U9t
0nDRWNOTZ+Qzs3pSOVy2zz7w1It4Pn7VmtK7eM4hRZAAshor76qv0sxRx/HDlMFMEMn6XjX6M3u+
caWk42vgL0k+M3Z8sW6nuqrObLa+7S55CIXDIoE9Gsgw6+RNnVv1YDal+FBls6hCL4cFIOxp9fNY
fd+2cBzHWELMkIbuFuHt1wWhMRCQR74RHEpTfxrydFooIXYyKQeRUceetECqfGmxqiFPo3OK/40W
0rln/b4sHe8CLScYJZKSzJPP8VCZue97Y3AAL091r/Zds9Qj4E61vlErNzeRTVmq0i84oaf5WhAu
a7IXjVK6a/twOjN757fh0+SF14vIGsKdbqEassTTnVw5DGUDQcA/EFMru9B9DsFQG7bY+B/97B/9
+ReQT96V+XKaSnoNPTOAeqhGv/4CsZmB7bZynr1TLnU5JMVNaUD6NvKdB8cFk0C4bmSlWhRZ+lJi
oLIVMRcusLY84gyY068NwVb1olz4SfpKA9RvW21ddgqnzQESV8jCIml9vAmIMTojbjjVAM03P3ch
TOYO2168cV9vfhxzAyGLZu1lsOoYhSkfVlIG/NuLN16T7DTBkDaZj/24FECHmn4qLKEqwHLBdwR6
O78fgSvNRtWNXJg+lpgLPRgJ7DSGyNFaULyacu73lb//wEeZlYyuBYcazqGvN92PXuvhYBQPgy5d
BfiS+1KNcICF9cUUebdCGAs3cjr5dN0HvEUYmxdZjT0qMvsrLSqai2GgWIi89HIM03HTKtBtPG0X
ouu2RxEXisdzOm07sQvQte4qgAx2BegwcvIUlNCZ+TN/Sr5OVx0BlqWjKdZ1g3++Pk2jg0ELNbE+
dJFVrqKA0feFOmRzkRkLrQoRYkWPhi61S7lmb+T5CGmMFAsjcQ4+zdF22ApCTzWKzjL0Yu8KV63T
EVi3DGly51VT3oCpydkEjemy6QhOyUFWwG7ldP3zo5xqNpFKIxYFkcD7Zxmzmvnro4iwojuila19
BO36ArP3ncxWM9WNKzzjIHT0onaSsF1rcxqnMmig9mAaEeBpxttEihct/p6tkuCJJbPJRe4UubLC
5/54m//nb/lPldf3B39L8PL22dcy/7//+Fpk5V/8bhZfKnjnKN7nitsf0Cjxd5w3kAhKs6FEnP/K
fzMx+DuqRqIMYkf+V/Rn/Nj1n/g7418YYFh++e8sxNtwSv8dJgZ/9csbghKB20KLw78UAAdehZOv
Sz7prVoismmFuIRra0oewW5A0a1iQxdKcrDRpQLJ82aTxrcKS/FN6KGPmUyLs2frUagLhniybi3J
19S1rtcF70aqjPHF1GaDeJFnUbmXjYl8c90nH2IZqSXerGSaBIp9YpyGxbKuMplgdqlFZecLeHQp
U4HoUFy/8LWO7Xeij/NGsSXnErpDXyPw7GMq9pEyVQLiHxGUWuh7KoSDMm5YQFUa3IGZZ7+CsKDx
lM6R7wOthTpUlGDVC3JG4D38zRbxmauzybEhMYj+1VAJmXilouJANcJdiZcUieNH3IZWuo6TRtIf
zSwJXvwGQ5owNB1FgjKTfyEdrBcWZou8AiKiTW6VeHctfEVWhNQzqhptwqRJwgNQBH2OHh+Vfd+m
U3UFPS8XHqtK92jg+Za/RxBc02XgRgs6yVnTlsmlmBspogbPT5XrDFJzsBeFsSX5OfKkrHgbQi16
L0sWUc0xu1gd3E6EoXOADNBoe01gi/tEHk0+LkfIWk6hDNhwRQ7E5KFX+e+gNDCxJqNazrZ50q4W
BMTq1+pIsF/tFfRUdMVLw2VdU+Mw02yKrgGWD7Ut1LJ8XdahR2StHgiBG/mZNN6Zudi/R7IUF6hA
cXVT0G16AxQmLLnbMrSgRAmYAAGu6GtR7cKbbEIi28N+phY5jiBO0BsvQk8OlMPYpzWCRrRT6bAM
wyOfJSnIMQAyD8ISJWYZWCTSZDgpatEeMrn2YJckQ9rg4AsMUYVPZfUAvKH4+blDog8BYTbGgIrt
rzUVFjRNUVCaaa6CegXj66caSklNTVDFknxhXjR+H0guPcJh3PiEUtYLUPm6cNGGOo0nwkpNwt35
1GynIYqCre4VpOCVXkNtqQ7ahmO0abTJ2qjiMtvUea/d630JSANCEQesoV7NriQYa7D1OtSbenE5
pmlwJaRQNhtUk/AtrCq9ahV/5AzkTcLOA8dWESmkjIexGiF+5dpYrRH5djc+WcDXkEM0V47HQbgy
Sfe5gfUhAQ6p5Sx2U0gt95IgZGs5gJ9OYYJXYlGPKfFiXVuotupVyUHO8WTb2PnLTVHK6s0gG8WL
n/n6k8fUgu5hCBP7Xsp6ZIyL00QeTzbHrEwJpqONpmRw1kwwOmzIFIt067COY+EyauPmQfe04HYY
aQGbMSPNqbf0iAUZZXIEy7umBRE2vIE0iLwJOm9Dznwq2CVUeEKzHd7LsuleWRVUpV14Y1kaFlZp
JVDYFxdAsJifYA1iK4GwVWUDPhpFLJsBcqpEysOzLMl1L18EtSo2B4t8c8lpgI3polP4QiRPC2+o
pjzdxDBV2/yjqHqli8igij2gm26dtoDZxIGi1Fwayc2uYvtjNT1bCuLUFSu9wOZdSg30nnLAudtL
Q4OzIavEEqmu0qtLmsiZhY7UYPApL4jxreeDV5R2yh8YQuoFhPpS46gMiVZ5ESTiKsxwHALZLFTK
NXonUx6ujawL7nI/IbHNxjbcBy+q5dfZvdW0mf40JWoe35py0g/LVmoxo1txE1Y73auncGGh3ZAQ
NPZt1v6qAsI2SJmO8spuMCS5WSX1Bo5GTX9pQfrSeYlLY51aoboCwof1ORfT54AfF/D5IKCtg1FL
BkyxVbpEOJhjNlBSSlLM9ynNWmpryI6gfwJ04F+0m7Sy2pqxbu6DrPTdsZv0RRUqFXo402yFldWK
2doY+vpJUcDjphUMIdojU+t2gFKWYdtZJs7hTFoNqZXcB6NmXJNikQFxgeO0kPNahGrjG7gJDXWT
UXq+bvWid/pKjtekCOirsfDNjVj0SPAJldKeuxEsW9OzA0/b/2LvXJcqN+6vfSu5Abl0PnzdR2A2
DDAMA3xRwQCSWqeWutVS6+rfZ9v+v7FdSVz5HlclVYntYbMltX6HtdaDwR/odHsxlqY/ZRznDjkL
q32ox6hcCHok8YRYwGCXG+JYNr6PLd7vVDJuYEdkhxDL9REEiPc9qtv71aUBwWMyXcnJxeDieA+J
DBjfivSsvRvH4DKjfH5srIjbL5bv+pgHyZv26mF8KQtOYvSvxgzveROo/lpWPfEktUi44KRwqcfF
N2RfQIAI7HOFEbyHZNH1pKngHQrz62VswuId+oR4jeLYd57iZaqLEzGrHdJXIZx8xwPi74KZW2aj
Ch88VFagAEDjoLq7JbHyWJ3RjeiJ4u4G8/viEtwSesPGT/HrH4gmwDnpwbm8BkWkup1Xc5YOrdVH
QXDNdhgRSS9FxkJ+yFp7SyBsSAfdTW4G9PocjRAPTRPjQLAp66+2bzeOR5b2mpnh2AQyfYmm1d0N
MzSQjcvTedeqITnloo7v9bgm0VbVWXFOK+6Wt8YJSEwMavlKyhzaoIncikPuzFaSyW9rctAZAW8n
6LivJna59hddyWtmI0gaWX+qMirLm7wu5uRgoaylJI5U9gtodf/UyihK4CFW5YbUmfITfFNh0VF3
Iw99qaepvf1fCf0bFvpsn/j3JfTuo+1/jq+6+vmP+w85vZHI+I/+8x+6/PgHCLii/1N5zZ/0W3kd
eETyR6yzMbMhq6U/+v/ltf8LtnCKaEAccUSe/z/r6+iXIEGCC4kX1ZzHtp25wu/1tXOuyinUaRrx
oXougoz/psD2aNL+VGGn3tngBRnAO//FZvLX+c4fNjjw0I3jLITbVyDseOgKS2Cymior+0+CEady
o6wkFKoP2mbYWKSz+c4dff9ZEjJM7FE8Fwi+UYhgCnQDUifyMS4vqRk6tWmztiFctyUw50jLkNyG
RTW8xtNERn7tOO4+IK6GqMd8mTDwjQ0CxDGnH0GiLd3LKOI4gdcWDzwIXskwf+2RQe2KeK5OYSE0
4sVsMgVBpYv/A6MGAWgjiDDyScks2feBKyEP5gX1QGCW1TlYQsTKSxJtsGWByvMB98Rr/LMEPvfM
l67TL30d15ypXd+852NSE7/Z92TtuSTi8vaJga5giB2v+kAQYjXaGC7TmM69ZVKqXENq8ZB/BwPQ
/cRivE4XJkoxX1jCiDxeCrp5oLzKWaeHFdL3WTkdSS8r1N1Fef7R1T4n8mIl8S6L5tDOIk04LIBA
HMg6Swacf/PwYwiyUe5J/x/cjafciP/WQVfsde7NdpsNETNOZoFus/X1glZnmLP5ae58hAthLQhl
IwG3eUnDvvXwkoz8nIRkmU/r1utX8vhQM8g6LO6XxlnDC006yGfipLRYbV2ZhQH8Smnm5C6ju8wO
+C9XMlf0JgRMsuBQGSP/UCmHDVJHit03ahHKY+Ko3Qcp6ugFPFsj2Qnq9DEypTJHvxfBY58r9bPG
hkAQe0JTto6N+AjGwjwailrW8mO+Knq/2L8r+zB8TyYzeKQhF+60WTISaQFIGQ/+gwysQLvQjzhe
piklIszAlb0rdT4oXoJd6OSX7ZxGkhyjaq70da0al/yhFvbMroWffAZ5pe6BxCcZHE0bOS8UZ/YG
6E6y5kdPdmWHb0ziPmxyLdiOF/CUKyS0rr5O6Q2xLcFfZmbdTDmnsl8YrJIkt1M/5B1YjLtcJcMC
uKam5jpB3NMdtGUohvnNSOlPFrELpXyPudhWjx2UyeDQkKw0XzJcJPBuI/PMRi/WD/k9M9JVq31f
czMy+8oyc3JLmt/LnLrAPUiffGM+8TDV+6zpoCwNQ+33VzJ1sCEKEweYL2oHCHGcN0Q3OZ2N/Keg
C2nM1qCrIoAYE2nOagToBAGDQu+74X24oq7yy/yl8bOqfZyG2J9v3NLG8gvRSyJ66voqI1Zppuv2
kYoNMnsDSC3FfXMuCTFIcgLdu62/kDo4k8F/dJdlnm8kiUPmi6yJI0OhPCXkO+eZA9HRTOkc7Ill
mVkSDtRwW18IrC+dyMevgovIj/GSSRBVpYPouSEEqdhPbKQVW/IqfmsJOi93brBSdhZNhQ5YiLl5
pMeOsdZn40IopoOteB3BRp5srCg2Ex2523ZuIB55ndIfoYGhfT0nNQ0OPW4YkoLVL87XzKFL3eQc
MxopRRlMr7YM12/k8SZ6y7krqh3hUbK69gZKnn1shlbdu11ckzPbp+FdMvdpfaBBNHfxwhaZ615y
KKHBQ24EzIuSIY/n+bPwVw0XyvA0V42glqwCLumGwr6fNjmBvwT/9aL9FrG8ua/q0V+2dUcS3mzd
tMMibAqDIpECJz8wEI7uamXVz7VKp6eQ0OOfBPq502GOlvmNDDYX2Jhmf3JeK8Imeh78QOlNsaBc
uQjqGLEHZsSR9EMYsDOtc5OwQJ6rRt1lXTWynwO8ykBm6jRyLVvxZTmTixOtyD1GHyFMra/cA1BZ
qymkGKyHsL0u/ewsCI7LNdmSYZh0uwyY0ledRhlpOAycM/vpS8KxjyRjIpFgmLKkW5M2LVmMfZXK
ozFuc1VLgSyS7zPMb+pO199jv+nG/RL7HLpZ7sa3TR1jWe6aJUC5nDlEQhZlVT1pRu7PTWJ9/l7s
yecwFnG0n20nSTSKGzXcD24pT9Ea62breW28cAH9LtyuTCyyXcPj/OgN2WT3nilZM0x+NT93hUi+
OToesawGTGCvPVnUN5Vs889eVRRtHQT2BzKB1HxkxKXmizgw7ZmMVhYuSIeppfdKuok842kZNyPv
nIwaz1uSbQiHat6A9eqPwcBYapOI80etG9VUW8aqlT2EUQHdMu8ybqUogtO+RVPTmD0pZk2zN21q
78q2sc8D2fYC8K84x4TrPuDmCh0XJSlEGbiYrZJnTeoSqW1ZTsn3JSgnufUt4UqbgLlEiSHbDy56
R2W8nhfOs00eTHO7L4XV/LfTu5SoLov2UGQdzA+/Uig1/XWML+p5kcOuki6e4pZ8J28bGhVLuCVN
gjvaTZOdFjJ98Pua6zfNlgRr+mKmcyBn3xrezN12XgXHWZuv/a3yvTzfWuEF341cgxRneEMgvBQu
8L1IqV0qK7uyLYz8NyqaCAxOopfnhtnMGwZM1gKkhRJbZYOBSKypC5wH+vDyaa2H7B1oHQ4+SoCa
LRbhTgAJBwtpIclal9dmmV5CJePz1A3zw5M7DlxCOltgwYkbt5QN6bxy3xNFulF+BoqrRTgTfUt5
ZrB8dx7OQaeQwAHUMqj2RAona4ixZXFZFyruD1LPguWAduTlSnYebS7xmPEWw1b2ZDLRfwWtAd8m
JUaf050531e/AHW8Fbyuqz3Tiuk2T/JBHxcYIojENcUV47mioyetmtbd1gVnEyDnfNgHZY/GoXa8
dthNpnNBHsiAfzyvVtjJXT8hMK0GUlgO9bJgMC3Aj51mRszyQtUEsO3mmC/6uBZE9GFWdOyzGQNi
EiNj1s8AhRA3g6rSZR8Nc96e1JLil+feW0/xGMh3mJvOjxpE2UNhC0QsqZ6zN9n1dUhH29iPliSj
abdyYz7ni5NhgSQRiOiaSeENteGIjSZrqwuzqPU1GCdMk37jhBoebOBwj6YuKj+CS+Xj5EG92Vhf
JTcNo6VpWy0cJhiR52giWmEUXwLWiT5xukN+5QJwIll3NJp54Fq9z8U5tXitVPtNjc3wkplFvBfY
DOuda6CVYCUIqpeBBGak3CD4vk9lZz96QltuidgFoJSubvYwJll9NUBAeaV8zbl+3jz+5K083vUy
Xsat6T3SFsUoxSNKIO/TH+2KWXRYL2Y6Uj7x4PgvxnXa+8nxgMJ5fRPajS1pXkKlyRsPVZG9DY0p
ftikiV5JlMu4+pPCcESgbrOdapuddBBTX2HqKM+ht2P63HKnXC8JLL0tAZYsZURA8iXTXljfcJ78
ZjrPJtPTnNh2BaErlmHHMGJut26byLeYWP5xa2vJNEGPk3woHOjYbblgIGOhmN6OaPFIRfXJRSc0
fc2+2a6Jqm2iVnsJ0rsuzlCw+Qdnmuvw6mlwBHYc3ORGrkFCwRQo02MBbyI2q+e7xa8NguiBdD3U
q+1IsiIz6mg+jFbqD+mr8QVetOq2MThssZ8J28WiSw7wj3xpZ9zjsfsgODHkttSEA+MUWpPvFiag
3qhVTP0h0/F6sZJVSrHQnDl+QQGTdJvrJbb7KNKEH9eSWT6OEXfsLySjhGwDy5pk/8oba4ZwTk0Y
gBYjwawrEc0lCVnU09uRaQFnfR9KAGQ2TMnRbKTzkEPYYpjohPKKfyV/HCqBd9unzsKD3RE6jQMg
LYJ9oQcbXi8NfMyLMVvPQdtIGSkvYxNDeA6xCgTMIivgLFTsW6NbiYgq7Xi5nzPzP5bFYAojzhsc
oZ+OISWrzXizOHEgXjV3CbuKYOHlI7VxX8jHpwM0pVR4nJ2WpUGaJzolIpwfuq/mJXjiOstbr66i
5zF1SI+cpnFGYZY1T7n2J5+gzUynew0U7bEkaDY9JKtTrszAGa/s6MDCddvV+fyxuiIP+Ugei1ei
73Rx4HGZLnLGvtE+Z27IKLcDCcuaxPUV70ZX9kRuhDSQjD4txqfGO+c4E+1cHsJlbu3O5AONpfJb
xW2kG19epG47luQ2alcTntidV/ETZ81BRY1gikSkLZcGnFC5ayLimI4EnkNa9zydHoQIWQREsV7o
OgqbEUQREu8L23Sdxhsn0ooZEZO6a3bh+CdFkWIDAp6ewymIOMp2mpxFXL8GjNhh6ti2bRPjNYTg
xjnjaPYbVfytCUTDAMwpaEmTeWUo1Aekq20Z6eNAmPvYiGO71piUlr6HxGGCNu4uddqkHcE4YGz3
wlhe6O4awQiXa56BruDNAhIyWLruSDGjHohN7usr8m5TbFqNJLs9rD1JdC8xQAw1iyi6ydY2APRQ
zM790lLaHtU4AVywpC9n15PtLWrZIuVXq+csexcjWcfbITn3wySQyJwUKxM32zKKlb1CljJUF02o
zXfCzRiosk/IYDVl7Gqu/NLNiu9uNmh3L6t6HjaxbRoK2JK12oacKULteV7O+XLKpsMuWcawZirI
a4jISbLDjkPDrXUYSeN2+HJTQdkZNNy/YVCyI1EN8cE7WsIh35koZzowToYRuwGfiZ7SU01+xaSe
IZ9qm1oSTZqI8tJPCH67KHgx9zf5DND9Yk0L2V4TDF5VF7z/q4LnG+/tPst8qy+l2/Qd6CGbxBs9
nP+uXpauPKSw5tytHzlwOyizWduzSh/8d6aqUoI1d7v2pijCtdu68HCHm6UMeFN6TbuKo4gYAF9I
E5feng9Y94d6JCWJ4WFLo6+niCiOmvB4uStoED+FO6/eMTm/3nfEr2fBVclHWzd67aP060Sv3tw4
SaXX3bIOEpaNtWN1mUU2nNCj26XaO6v1qwPYkw4kGCRQeaeM71a7uqnz6CBTkXg7J3Pz/hi6eZ7g
ZO8oBjcVgJD0YIJJzZfz0ifzVyuta27YA0ztF48zorkj4m2sHvJkaORWV7mZn01E8CV+JqIJk3vY
Rnl5yoImIiB8rtVyMJYj3koz/krDA848+ww9DwEkKnzLEqhsSi09CV7H08Dkd6DFHWnTmZzsuaGI
Eoc8nTGst3j1TqDlPU3gZrD2+2YJizPJOZZiN7SxLi98gQ4c2KrGQJQ1K0QSVSIOIW21y8RbTQzJ
U5q07XAle4VGhJlfv+wsXzGh2DDD9GkMlNW8UaGkHLUtArtfh2mGGhu0dJlAjwXTKGkgdRETkDHj
F3OHUkt4qd35qy/YdWklKxyESywvq7qd1CUv+Ik7LWINez8EYSnup6Rj0B1Eq2yPSR0MsGnnalrw
MxNIu/NWWNVbwDfrdAyyJTg56YIbUVc67rcAKgmANqiS7gWAwde5KyJnI5XEJWmnkdJ3VKuDiWxi
5rCLZaNu0rhLbt2laNHImGZ6SbU3HtdFmfTo80TFqIVXYqo7PnG/77uIkpD1kbvF6Wy/VZ6bp6Rb
iCVk0dIMXBmS0h9it88WRgCedjeMHzu7xwtOqTnWSZduq95LCb2t1uaW8QDB31GDr5HRWz8Tpy1i
cvKUaJ/TZelzyMiZvqlYi9mDQ6P7VBE1/JiZzkrsmNy1JHX1yYtXhfWbhY3Etk6kbJNyx5KjQow7
UdmhB1Kw9vmeOS2ZIfI6b+llgVYh4wrHxp5TUbLspXHYf2xWgjgh/VBs8SoRsRqQvffqnYffGXdZ
Mg72yhjl2R9jRX9wabNieWQQTx6tjEfcDFTwC6VobeaJbYkgH1dc8zCdQTrWLHq+aeRUTc2xIk2X
Qqp36ZyxBXZlEe9iBxwYNGhgH77AVugt44XmLpnJvkIN+NDmC6XF7ejFPWHbjpcZp9iR/VvLQ40+
R2OXnCJmtU5UKPmNTSRZ8xEDpXgfsbqYf07p6p8XhGFEDBu8ABeMTZRX0IzgOyxu9+D1bTTs02DB
ijDE8B92Rcq8SB56O7o5TK9wGsjZUKUvQ+cQxjmjztKUQJcMjKKJN0DWxBcNrO9mZwZ0QVf0gmbd
hzUNXAk0lKn4EdFrlI5HoZPVezWNzcx9Aws7vQjLPAq52HGRoHgiQfpDmTCnQh2bia7yy1wlUX9k
MODSwrRDEfHmoUEuOS5qOafTzzKDbn3typHObkRrRgJA0nsuKy+q9sIPyOr3fRJcJjZFw1suiOF9
0X5cTw81ofcMLys3p0tAhhwzGCNlR2mBK6zLohCZRFOqh6hY8SCuvp+W737lzCWpLdS+8bdEZhTf
WQsQG6q9zio86RXoiq8Ft0Z/zwspZ+HdjkKSFwZ+hNDnZrgihNt+H0tvEUcDjRZtZzolNy6rLyZh
CcwEIopWxB9qiHeD70zRlgvXXuZIZwZkM/Bad7pcUILMS9l8YLcaPmRfeY/aI4h8U82D2+2DIaQ8
rIaYvJ2ZZlEeC12LkqD+bnUuw5p46d3o6OSUSD16Vygclh6XTJqrLSSKKmJ33KXLMUX0GgJblNTJ
Hn04pxgpld+Uk0KAm9Uw6ys2pUBbU75vatihTqmKBmgLO7weyOmV9ZS/lRnTJMZD7vAEYKx8dwB7
ZsySauebhEsP6NOTrb+3TJjWLfHlZLt1S1/eGp8/Cfu7o68ZExXkqgwzuJK519WegeYS3XZ+D/ma
8T+K5rEI8BbV8C3eQX4sj2rNiIqumhRNjHHYOnOuwMTh0c6rT48pKL9CUkIba8doYQjgo1fYsb0o
IK6xaf85BJrkG6ZlmMXTXHseWPB5fOq7QPILNySCiVkvZudhXflJm1YcqqSpCWBbSta/KVIE8jsG
1CmCALSJxGjyHcGk0zv4592KZ2aR7lyElodZacAy3M1040vgDcsWXELyQi50hBSl8McPk0xn0qxr
6jubIH7dp2vCbWbcVV7U3P/3eZekam8Zsd9Dna37HU1e+aEpEe8Zh/DtGD3O33RmJ4aBSAZrvhIV
3TpVITs+3EKMlCN4krdUDwJz1JhOFpBrhSehcfr5R4vNkh5Dhut1llTol8jrp8B0ZE4luhpB1ziX
jP7AEFZuTSRCw7ijFmP66lTZTPiTK9vPs3zgwwRFtcsZEu3swEFxcvKI13c1tsQvlgyieZVVtoOq
3Kb1c0g1jES9L5j2z46dH3JWL+Vl1pC6wRqqglfme7xxt6GTzNdL5iBe0SIUH/RRVcS326cnvIGz
s+9yN9oJk8b+duyks1z6VZiS9pg11WfUAZPfAmRkXRPJ6IyEDCDj3IjZc9edkPhn2anU6FKrMB7C
vcOUxNuPnH7l1TgVPSWyZoAEvaGhwXRrhFIDZ6OLBpclfFE0xgVuUcGnhvUGXCDjWAo30imo9NmF
dfV5QsM6KE5HWk45Ogw+aHrjb/kcuI8pwLr10K5BeReg6+AuEiu8sYZJ03vN4c44ZE61ZI5jaMcZ
Y4Tu1Sjl8DNbhuW7x5OEbT331A3EP3/YovN17pq1gCjDbt+CQlGardcEC+ZhDL18YmAbgN0gdJ1m
fshYgtxQEqZ3cuknkMh9w7+Za5UNIE1cL7lY4zZ2dxOkiKdsWEgZa00QX6zEncpDStS0AlQEoYaY
L0tioz6nPl/S+/nf6NySq7ygRN4ryFTLzs0ldLdxYS+38Y3wwETFHQEMwYDQ4Vmtvf4Ug2lrwqYa
856EAMDvY600Rn33PABmDMMiKE376R69XOZ8iZMuuCGifUk2Q6jFE/op9w4+G5ykUIZjdVJ8vtOQ
wmbcwKxZH0PWTnLLqy5A22U6UKSyB7Thzj5VBhaScdkEiVfew6vpX+Mgwtpn3UE9DllfoOuSTf/z
f8v535bzKXvrf7+cP5av3esfN/Dnf/y3Dbx3XrOjRD2HXYZs1c9i1d8Erk7wix+xRSd6LkXFj9ju
nyt4j3+NsLDY5a/4tzX7/63gw19Ix0UoS241fxqh59F/s4EP/b+IwJM48EiX4E9Dgo8g4K8mgqiW
pikBk3H4CALvXAZ4TKR8RNtB5XwfeaefWkXmDdXoIvNtR2PNzI1Fb4EvCvBlWwYRWCF6VbsdpRs8
+yziBBoh2ENX3joicBEQwJDpWdSnO82ZGNzCbYjMlXJW1lM426eFSZGuRHcGZS/1yRJFQdLsUNfm
S278hjyHmFiKquz7jHqKaewm6IRwLxukD+YqgFPFq6gT+sHBqHJXwjbVO6XdDz+WEvCF1dB4czaf
4pgtevgBWmTChAePT39B5yfri1VIFb02drXuzTqs5/EMpavaxLTarAS8YELG7nvmMx3dZNhngq3r
JackiZD0i2RrJD1GmY2YTEouQ14Ti5iVjSGVYiT4MzFmOr8EdQ+0HWnMhVAlO3PwNAzEpDcBFGFX
G5+Wag7UJgLp9dF5nfMlijpC+ByUjBwrmRhmxvlr9D1Vbch7THnyqscRR8KFNFl/EdXD4pIOUw4v
kD7aV1f47CvTdIiPRQ5aahMVtr3P1pkpKiwJXvnsC+vvLIfERwijErZUz7ZQuml7B7iJAHR3dQns
qtyoHE/LWjjMMzqbf0zA4pxto2Lnu5PrEv1ik7p4gmeEGXxLTRIdy35gh+tm+Xh0Yq/2Dl2eMduP
dajfQgEKluBk9lPgjjB/uITIOLucLjzeZr1viONI2iS/MBYH7gZmDEbZUJH2ECKmeKMZ8c+IJrqJ
rZ859bOl93qRqI/MhiqIke1QoRE0vPcokN2SpO62GCn4ui4zh87xIKsuYra7oIsYOFR153z1o3F1
tktVlegZuLO+zHVR4atlpV1e1vhogk1sJj6qcBTfnlc6jr8Zpt5gvdWqdrZr3bXw0tKphBpEqx7A
YCXiJ/SSD5NmzBVZb+u3GJ4oZX88qb1zxubtZrckmneBGPZF8sZ4A6oEQE93VX/nVkw5cMlH1QcS
vfgGTW7R7GuvXViAteGyog5MR5I0x6J9pzgu7dbYhGkk+xSk0egDk+9JHtaM+RqjkEfXqUYg3mvv
R8MY7qYPGUFsNNDEbjsW3QQtJJ9qbHcqMnCzY5Lwgyn/EptIvYF3IgS5qMP8yRXFHO9SXo+IRYSs
iu0MMO7TdRV7jdQt2frVa0h230L6vyA/VUxIyt1qfK8yA+ikykbDuMw2QCFMrXWyNbkqgGDFU/E5
uqB8t4XxqTgJKeOCVq4aTnkere6xCLK1vJyrGluxgs/OJSkyY0EVwO099qMZv609NgFodspHxGdo
KlDGxhp+br1SqdVZ9c7+GrgUc7u5P4xapg279HDejwNK4w0pVg7N+Nx95lAmCdpGD/CeJ4Gov1Vl
Mn8mSTV/loOLpQv9UA96OkPlR2ecek9pHSZPEeIeYqVqL30cq9Gww4WY/hISWnWLZQbhxTp74rMC
71Md8tXPXm2su3KTtF3JSiMJs+u4yIuPQIVyuc8BXSNm5JZstk4QtVctlKJ1PxXISnOHy3Lpg1S7
HJkUWL2Zo+xMu4ycO5myzn6ksEqfRkTq+PcNQVdtx+Bmq9Ycz2yRFHOwRdRTAmnOlqW9YCQfj/c6
8GP73Ji8HljAusklpwZFXwRTJt5Gfc9Ss1/75AcEoLS5CZIJKpHT5OlnrTS/XDfpyDKrX4NrZvA0
7mldZW8e9V53KPBmsYYc5/GrJxFSktstukNeStRefL6AhWJQcqbB30k2DFNoiK119G265kQS4RlA
61WgfwfSPS2227lRnS4XamQRzc4yiR+ifsl7VgxD8bUyOTpN2NbjfYcUKNms4xCte0HeAWEmTRPe
SdEtZzIbi2l2LisxHyJSHUm6ZMJItNqNz/My+xi2RTfqB0FmRrZNY8UO0CqvuGlIPPv1uvenKU5V
xa3UDu+8DJAOVF5EMxEB7SYjvIDts/U5aNZD5IV22suYQ22jgdlBAbQjkLrM6clx8eld1abxlEie
/NQZOCUTCKTXFKFzeVlwf86XiuqOxw0nWLBFdIwzWHVD+DjkDsz3Scx+/WUOrfmR+AvhiyWShPRQ
ex5hTo0rxU9kawWJxrnP43YymGe9x6VuBUFijAQibCRlsN7JEUAYkWq8vHdNZfSPVaDLO7YZnGps
uFnkLJvEmXOJlbAwpwLRPsmgQVG+iLbERtJ40r/D0GA/YcK2ZwRMO+DLNOvQvhTsEy48b6ymm85z
vPpp4WMFDw1syJq7AqvaDnI0Koaekc7HIPG7J3MUHyFFirsYpku4SdmNskmvw1P7o9NBSMPZedOD
ShhcAbpOl+pEV5DIXUaBjxZAp3kGIHFdPpEJ89FDMa8lX3a+YGKgzMouUyVyRBUQSn9gcWneFKmx
bgM5NkGrfTvqERTsIJrxW14O0jk50uPIawbTPTHD8VY8Ewb1FhCsXE24//3VPmfBEL23RdsTbj6E
8ak4I4E3bQcmix86wg3/X9X9W9UNIeY/ld23r83r9Mey+9d//ve6O6BQ9t00dEOQGa4XYeX8P2MZ
xTVUC4yCCe5H96yJ/d1Zlv5CKKZLRQ4MDpJRiBntd+Grf7apxfzflOW4wvgH/puq+8+xGoRpw0f1
fHS3hGvj0f4rsujs6Wj7PgEUUrV654lEbcowtRvWcaD2zse5ZHJP1dHu//D93P7m7fwjK+nPxf75
B3PMJCBEMiDP58bjLzZJpINMrObxlJbYRww6o22A3evCW5zit7vy3wKT/uxC//1HZSHfMXajjLSU
P/8owwNop7kbTz0T122tDdCMKK7+5hf6S3T/rz/m7B6OGcvSYHG1//xjqkIVk9sM0ylFD7xxR/Zv
qFKb74mNzZWu3PkQkenl7/W4sPn1BZbhzslDAiOHNEJNYJEMVdLrgt3K8ujorD7iiNjrz8vdNcHA
RacgtnPoDs890ZnccNO06dhYffeMVT9qM8zvpiqdZ7h6jLLxMUf4Z4W5MaPTF3DqSotpzfe/h9M8
POvCg2xYLm+REqAhu27e+WYhqN7mOOXQLrXLS7Z6YK7/83X/FxcjAGUTQFkiw8P7K8/Fx1/se7Or
T/WcTAcwdu0un5b2by75n93Rv16LgMeH+4v/kBHyl2sRCzcs1JwqlGrloxl2wXRDZUsdibFm959/
ob9Et/z+s6hHiIoIUoBj5zv9D7pxRRlURTJXp9xWh8Gy2Sza3ZAHB9rQZvpZCCSo0Sbj9Svriup7
PEyG1TEg41RPcHJv/em1dsUlWNOPAkhmObOCzb4GsDxm/yYC/FQ3lgVRsIvaxxTeDBP5zbya7Ryc
vPHWVFcuYDx1nzPFLt2XsPohaGh7igdUIsUWb92+qP29CNi6iYnNECqWlWRGtjrxD5V/Fb29q2si
9fOTWM+l9J2NP3L9aFeaj+qeOvbQeFc4abbSIx3Gbuf4EIAh9g3j2vg1CZqvqfQvuul+JE/rP3+5
/+qhCsIoOEfgMZ8IIwYTf/xyJwbupleeOvVsH4/8z0Ocdu5B1N1HVfcWbY1XgUJdX9uhd46oKljV
aFM+eDUKw07CEMGDt2vLPP7Sjy3ZnPlZJj49eb5/MOEHK/AR2Ga4ki7VjXdCudVtXfXs0p3wm068
lZUBCWGeWqqzxOy9kZG+rJPIfMl6k1zHISuvzhm83Ug3/Q1VqLysaZ25Up3FcST/jv32l2i+3282
zBLEt4f+Od73z99HLXwqFWbap0ihL2MiDxUkjuwVg+8ILGJgPpkac4YjZd8I0wZPeM38yy5AwVHM
KBNNHhPZw05iF40TZIo0DBAnGPSIkZi2OYcN+FLFnzzV7T4M67+7oL/6lP/p9P/tF6CYZZrEyInX
2PnJ/cPT4kxYePhi9am1c8jsGKccyqz4qKVlnJnO3bGBLvplZqN5nkf8SIRv/yYv5F+8egJuKTzZ
xDciaPzLPcUy1jBrrqfzNpiTLnPEFwec8/FMO/6bc+hf/ijerT5nUMAv/ZdziE5nGNQ6wbkfCHGE
FOrt/x97Z9bcNpJm0b8yUe9wYElsETPzQBIkRe0Sre0FIcsWlsSa2PHr58Cq6rLU1fbUe0V3dIW7
LJGigETm/e49Nzel/hh3ffyLW+UDzvvtk3VN4Zom7GedpO37T5bZqEfwt2rOskpvL3Iv9zZWmlvX
Q98Op3wYOBnj2aMzTcmzmC7WoDZVs7W1ctq7cW1fUjQK8rpNmwuQ9OavoE3/viK7bHRAo+hsNmzQ
Nu/fXeSybW88oz6LVGgGTexAfcXBkq3SpoJyNVjdxo2ANvutRYszmXKs3+HeLoZhWxizs3OoVd9r
+KuIpPf6RWRP5i9+V/++FYKyyZMbHZJSSyTS9+9QhFEMyc+qzsqxLW/ygtKcWI7ZwZlVsXMnwHJp
MztnhtX+isK4/Gbe3RNkajyuxmXTsCizbAN/vCewyBqdGxfF6SQbL3DxC26izgv/7pNXsMtjV8l/
DGTgj8QQhLmqr8dUnObI8Vud6TmDjELb/nzF/rffM2wun7VaJ76wLNkfbi4n0skCkRY9zScivZVS
e8KBBLkNt95og/32av9gLH4TP5X518/5N1WWxY9HjuUrfj9xOJ+IyhGXQ5d3uZwXnMrbicP7JHwI
K4BWBM9UeD08P34/cZCnYw0AFsQyxZ7JWXjnvx85jE/k8rhCUfoX6Nqynfrf/363/W4+/PknO3+L
m8y0cWyx9dd9Rg0f9kulbIzQqvA86B0ZIoLOp7U19Lhe5unvXYu/vxIvxKdh+lyP7++r1mBSHBbZ
Jis8ZBTWuJTcBejebe7qXxxfB9P484v/wxLy/QUd9rWMUID3uvqHJQTD1hDTVLSJY5nsVDsyoE2J
Tb1OHpyLrFnST/hwwL+Pytfufv7aHx41b6/NKRJtzrf4eD98rMBjkzJ2yBbriY4ew5hu2gmjaVGo
Shllv/ho/+rVGApxAQkT+NZHshdu97ZgxrepcJcSOQxVgf1lWCwDVKbX/VvU9t0l9OMl81efKyNP
fjS22bZY0Cw/LpCJMcVDmZUb5ab5TjBT3LTSJbOT2tg7XNziqDdX0uR/fv6ZLhfIDwvz8pnSKuYK
HliOwaHlw0Ord5hJYc3Y9I4BXbuu17YEIJ861gvshWZNjDL6xRX0V6+4VFSgCXCMZMF+/5OahUfO
TOWbSC+GxfHviQ3l4f2pXZnxLVP1eWNGQ/eL3gTn4zbbYnq3HJeWTREltNb30dwPuzLIm6UYAav2
rQYxG3svVHF+81j2O1aSr4NrhudxqYX+HsXVrrdGGzsncdjpR23UI84BblMvperOdEMhQKZvCgPh
zGjn/rOdMglZV4jQ82JdAbWZQWw4s5omInxodMWXQbnOgrc2xZXmO2rcjWZj5J9FJilP8oqBOsem
GaMysL3axrs+hlSNTV0xXYoh7W9i7P3UDHppcd1xRRA3UaiiQRZVtAaZJVsJmWahwWzHxQOcCXLm
+PQaelFn6cLnJ6wIkokgZVmeetEC9t6OiswOeyHbjpONm/tyMtbllNKXMFWC5rzYynUsJxyuyY7A
cSDc0g/51zZT4wO23wSl0EjkDe73xrnmuWtvB6HqYlPRvC428TAvAJzC51xq1bgmiEgyLYmnBLdm
heWSmxh6zR3iq0yRtd35qS/Bn8K2ZEVfDTShPZZ9k1JKFmoZ5nNaF58iB1V1pehuMzc+TqLPQ2WI
Yuc3jUMASHOKbJt6GcmNxsRlSlg1ai9s4sKC6ZlHhRWJrm/kUNspaD0//WqVBmxPgB/pHJjCcA6O
nfbhPi1FL+6sOKK8iSGULE7AuVRME7AITY9pmeDIH6beNh58i9mHgSOocfMLm+zOtFIkmybiCmNT
xHcSJ4AeEWSxw3AztlVUXWNL0LXTCY3TxhDZ4WsEo9cLWT9o3xP/mNdI/1OCrCH6akVXS7x+cDvq
SwligSIrUUL8jaEk2ijG+OTpbRudgWXwO8tg0ltP3ug2o7UDLdLkBWLoEeSgONXDNEhs4iZiVetp
Hp3h87W1hzjn86ChZdTaJU73xm7wJsOeHs0oyaYzz1UmiZ/aIrnWfmdA1CUOQaJnRP8iLFNO21sM
oxS/lwuDCU30oncamGPhjQgEHpYQhtxVrYGBsbHGDQ+zbpbOqvIJTm0YBYrwkftLYcnsdBMKh9tC
6cnb0n3tMmHW5Iwl84DJmAduR9+jFpSEmeyJcw/9MXdrjDl6ZHFItZIIV7J0xPQQ9/5wnMaRgq2G
DN6wdqs59lZJWGi3JKqGB1xr9U0neEivjbmJDSYkfUXsGMfzeeYq55HQR4jh3rDlGmAT7tJJS7F8
AfoQF3rVMNDOSibcJFrwyq1yhvjxGU7PkrtvKZCIHWP+nFvZ9KIZo/HsK5k9ouEPL7Xp4zareU9t
UKZ6dhUVsf5FNZ7/VU4hyAgztPu1nikkidGrCZtkHXLVqsgd7dqpYwZxJULrS4QUaK7MsBC3RRdX
NcNTn88zxyt0TDj9M96oZyDHIbCbV8uMbSYtqKPPLrEeSgU4EjUk8PQpf+IgYjPBdTkZ6sVJL4r0
0QA+wnfk/PV1Gi3mYkAe5ziQZQiBlyl2ROQ0tx9nvy4BIHYSk35upyGDWYYMd8wW8Ag5Lf9YxZSp
F1Q8VfmdjEpY+wMe4hovqEmEMS6cwsNCOLdgVUQ4Yw626CNeeabkF+cjomFbC63yMPhFu2TCjeSo
2QVW7FDg7l6rpLcfKk8a+sqPXfyyKtQoB25q371pSXQQg/RqiotrIfKnpk8bP9DRUvKtSMuog1wS
a20AtxDDYk78pTwN06mmzsafQ9QnLe7ClTKi6Txscgc+GCjCGzJvcobn0sQnHk7++BJiQTIEeDZi
gh58Xebjiy+m6apSHTZ7y+gqdRjzjlrXWYzucFiy+M5uCR8i0UJKCTdlX5EpUdpi/DLrLDm3WonZ
3R98bd5ynKJbSKbIHrd5IrLFqOHANAZbhaEsHxpqMZmzqGmt1Q4lNUlsizYYMs0jyNtgvYy+cSaK
/M8RU7DoDAS/HLZzPPvZznVLuztt02wmnVCNWfyVEFGvzlTtTfnKTTwxnRg1oe7NaE1DfSWrthKn
rLluwo1YVvjrom5hkUmtqV78qZJni3tTC0K2ggNIA03XOe+JKhfn/Fzz/NB0HiJNy9R14nEi7KS9
kWnYmZe9i0M5AOyI15xNiupPncbUp0Osz2m2rTU/6WghGaw6+oIVujcCFgLRVATwJ3uAeN5blOj2
TY51hZT4benps7WvWPoAA/Xm56hLmte4iuMbytQT0LqKwtiu1LSvEKmaveHloBImemkJX4yxgA6N
ns2dB30mW/UqQhA0HV5qK+EbDuQ7I3VaIlOis8FqEwTHJO0BhI4AaLVhSakZPlX3pffqql6DnWl2
RtJqdjDmdvvY0PR5lzjMwJAElPdCEQODQpU09Zch5lEewHuqLdwXRpTvI90D2jSMRXjnZFPYN1B8
wDptEQ7GByDiADsNqHCnFibY5fc9zBmZFFJblxPw3ANP/2TpNnJCb9w4qUKk6cgynA9pYRi31hh7
d0208EC8yvVmJAucovS8DL2JHznFVjrYyVDe9lijvJMZKqS7iZKRIGUtDTc/9K7o83OAXsTDutpu
8/tEAaR8YPHG4cDQHm6XUYUg5IbRd79Ghmc/1HPrP9uto11Eg0EaIm4d4wIUAamxWjrT3tYTWr5n
wnNOQIyotLZtBAIeIRcv0WomnK82RaglCchLM5uZqLRxTpWZYVd7wSoPao3bZ4D+NS0fK/oXRG+n
NtN1VPYR9gB3OidhhxO+79n8kKtg/GhWjnlOYggnRG3HYuSZLstiZYXO/BUrIdKsBCFyXhcwt9YS
DJi2dewWSV/LI0/dDzivtS1pXMv5MnqTj5aiTWG2J4XmkAzpMKkQs2vq9tB4cpSHUfNYONlg1OE2
lhMMew22GEFGIGL2aa0IAR8TO/a6M3ItfXyqY2Yl54i/vrKCvCPvtUpjthLrSETcGKR+OBVh9STF
uCFyJR4Ea1UIVrZNIcFL0WRYEd2iAa2QhTEbtSY6CNd3sSWAffqCBjy568g1Jzak/nQ+L16XAA0L
sNjATNzfQhuZYFK1kmU4xbhjMMvpLAKKVRt2zlcywAbAYVkKLEmua0Xha2qVvdqZDiGyjZ7ESXqf
+7ilcSXw8XkvfuKkWZBxid1Rclh+0Xw75ccxJxgaaMKo0xaHePpv9Gk+gGWA/51Sqfnaj1ly0Q7G
+NjUBVyrmGnvcJMQui03JsEcf90UCUendmjtLUGsaTe7zKr2Lh6wiyKR6ZPjWMW9bbgK2gzcNmfT
JT1Pba+Pkifm2ma0DkUW42zXreoCDpj36swlQSbNqOSWrLUCkjClJG7kgPnJEa3Iz4jyTJex6tkA
sv5C/p0mGcmNrEZu90YQJMDMVk9B0k3YS3tVgsthayzIrZWN+Twn6XyfgTpmmjG5yVevTnsRGEVt
8jvU7eF8UVjBqsqaaunYr299UWt0tXSNvm+NMi2DNgvnqyTHq8wDX+n7WQcRgfsnGlrCaYb2JR7s
+qSvCmI444BDca1xtCdYM0mGvk3nX4mBsJpYA8zua23Hszymflt6DR5qjihsuQiyrgjO5J9nUux4
8tgxuoHD4YJEGUZlcPzCzK9CnXgPWfPGeijbfLivprq4F1koL9iRGcWWjWh0HjJEeZzczqe7AnL2
mW1ByyEeN4O+FINNKzhUAKguFT3JhBa06InlyqoC3+rjhyE08nYFic09JBqAs1Vjhs69kXbNdTPM
87GNJA9JFyc88Yto7AHKd5N5yrQClHulDHpf4zS2jtBVMLBXJPiL0zQehbtxalxb0P/9zsfaz3Bi
F/Igv84qTJRrIXgy5iYTi3WHI47+9ihTyVqwdTq2Q8cxwGdDfaH7U15sjdLhEFdYWXsGGQT/ZBOm
4/Qmhv+jC/5mo0H8Z/sv8OVSlc2PsuDyBW+yoBCfQGzhlkKhRZ2CePWHLCgwAAPEMkEwmFgOiBP/
SxbUMAAjaBk0q2Nee3P5/qELaob5iSmUTyYFsQywJqLTByHwZ8Lgd4X9T7nFW4o9HCrGGdly7OPM
/0FuUTX7mkQ6cE6iTjngPu2Je9ibb7o50W+gBdrbcOjshede9y96oYNiIJ92C9oP4F+q9PmkLIrH
LCtGhL5IQVXxRRejNBa0TcewT1OcdXl5xTqQx2vfjt1zSgVwa80gl4gxM8E/DrYd3mXGAEeu5957
qlSRn5VMAzrah0FWdTREbSJXjOcknaghBzFZnQMOmh8mSIa3HXkHl2xAuUny+DPSfnnPcKNUHFsq
aAo6T72dzhUfrcvBC6Q3hPeJXRYvo68c7RcTje9Dlfcf6DLn8vj9Icj7FNa9V5NiPzemLJ/wAdiZ
cZzLTh1s4WUp1TqDd13iIPsKSjILHIh/JJjaYaTwKWzqG+5XeT9JWkRmNqeEEloYD3lIrJpDXXKr
zHwcNiWDtEMaZ7YFwYSD0w8X7l8YRBze24f3LsDTIoEB9Gd9/KBnQt2Ksnoq2IQUxFcH3w6pZp3G
wNESL6hJhfxqfvZeeluuPvvdCy5v6AcNzAox6LoDegrnfEI90EzQH4wGg3cnricht8olViRG70Ck
bqvFxVk2ZxdZZh5UON1DJWJ8qdajHPY//yDeT4fe3hd0dDqzEXdxA30QPxnSjQMXvM3mgrQRx6jy
AAst/IUG+JevghPIZvpls634cKlUWsNj1KUDPNFswrvKUAGGk/4Xv1TrLz5kBNVF90dWxUf34Ra3
LDknAHAoGU89srVJKbSeOW8YncIyCO/iLoamSnh6utc5yd0p29Gwqjl6+iyNiFo/WKFAz0S2sSLw
E+gfM+G8PJffDDNrOBjMtD3M3UgGfURw2IRSAGNxQ/Skqkdb87tLwxpzgADIg7d91hQPNaLcYbJz
qhztMAswWxOJZTM7NKuZ1BlbfiM7GXW8/0T5xvnEKiwnflN9/3lc/Qb2/CePqyPMyN1z/iV5/vGJ
tXzN2xNrgTwChuTCF0sjGasY/+ptkqUZzidEDQaZJs1Xy8OHocGfoyww/LSU6p65DESWLtM/RllM
uRZ9HccdGpDj2X/riWV8NxL9uUrZIHp0noBC0LdseTbb0PeLRtWMxjRm2bWJ6wNRckq9p4Jc5LWV
u+y0mDiFRXVJqLr1j27vNyFw59o/6jBZvs5VNjVspb0U94aHN6XJvOzeAlU2brQK7GrWlNZ9Hya0
Nli1ziAgTuab0uGYt9YrCskPtdJc7ax2cz0FcdYln7tWr5+UMXj9bjaJi29txWp+Tt5Ox/+RZ5gt
FAtNSxgB0ppEXdiMde09+QkMdlzI0VCvE+C3yEwkCgwcJITU4MwC91478GtB6fZDA18rDkXg4CKF
3qM0ZZGX7xe+o+dnYVDNOJW3fEuGI1Vt6XQw1R6G2VIPX5o5g/aBP5iEypwiwARRYSDzpBb7Sn/y
jMWnJtBcHcSmfts4LZbYkIkH3m/Z9PVaMwd80W3fp0XAKtgfK70VF223WHLrmrDoqmR58NdwZ+IW
GqKy0EtJhk7ETWstPQEaMAWa7mFstFo/J3/TuuNmwGR8P1Qyw+rj11oSOIAq+nWl0oTlBEm+QKnv
QUO74J5pwZgx2JlhRSumPrCr309uKs31RMKZk7THuXSvZSUxiLCHttCLmap7Iybo6uOmz1AJFMyU
2uLcTNYaoXM9VYPWEMKRJoctsE4RD+guoWcMRu6xndJJN+4aMyb70VWy56tmBlF7QzEKQ2Mm8bfC
TJedZUM6tvTQLsUYsvLzITDJZ1zowLAOBFENJqE6u34kOn/2gqZsmYpKgKJ095YDeeDvt/I/i9pv
i0/3P+/BN2nypeza5MclbfmK3zfhYGsh2RKkF0TdIBjyIH5b0YTxiUgYRhxG7W/78z8XNPOTS/aO
hB1zed1iyvPngqZ/8ul/ITAHA9DBb/G3ZvPvdwGuZbHPN9xlF8CWi03Xh8cz6Kqo444gUQSFfe+w
K6bFJvd3P3wef7G1+8tXIbaB/9NwBHPd94smmzci5iSEVtjnp7MoamI23Pijfv4qHxdnl2eCZXCu
wWKAKcrAWPP+dbKeO8YckKdl1xJTa2M1GRtwPt6VBxS12U3SFRuy98xURlQh6oQZ4lCj17dXVBfA
jGr7rjgW05A4AVqDUZ73IRHkQy2pQ6DLXY3utpBMFYME2ucSUydx/L2NpqEiz+xOoJmECbysEQAp
K1TMvd8aE3G2cCzhxlR9UzGe70L7JgErWp9GfmWFqHbQrjl9i+g6BCJS7PWud6k9SEAyBk44Wi+c
OxoQEGO7sG1Au1H7UYAG05h/XoYITcxBnGE8HZjr3tiI1cmlXo763WSaBNg9J5Wf+z738YUC+L1g
zNtmCIl1V2y1NEemrdswp2S50+nhhBmFUKywVQ801sPx3aQIKC6HJw8LmYLHIJYOQPZ7GAfj8K4Y
2t6D3Bna3m6ZnVcBAb8w3XW5o7KAEE/Rn2o2OJdVa7o+QkAxRSfKHOb2bLBzIZ5Fafv5xgHaVgB+
FdWpSmdR7xUm9aswgVS1MhbYPznuqUXLMMmrgzAo6mcOYv5zU/nj58JT1SvmxyVfFXGEi9i8PSV6
Z7/AOLFeeZrbxaPmhnO9rrIRxdwodBot/VhT9spOF8aMMRvDwCh0qFK2jZpKb3xYUyM/WIZ/Nqqp
azjVkWKoDTHGSm4YkXbmU6ug121Kc0R6aU0wCJxUM9jzkJyqIZg4RaermbmAubb1MR1PaBMBB4Lr
VXfXFhxnDrQyMoYHD8Ga+ZAtCyIflUOPx0zE5Z/l+S2r4f50eQ6y/7p9zvrnr6X6cYVevuj3Tafn
fmIVxAZlLoch7Ip/bjp9ncAG5iWSBEs133eXzR+bTkHjj0V+mi/Czucs57Q/N53LSs8avZj8EEz+
jkryZsb4Yc9JDxBmJtITfM/lWOgty+sPB1Xy++Nkwbij0Bbsk6M7t3LUymdTweZrbRlmWz1EDyGd
zAG2IUZFBLWnwlrRxHLFwCBbO4kHfqIVOoy/xtR6qikQ6x5Lo5lOHaeiYqFwovEy8lwGMXpDwM/w
8VjQcVt8NuwseaIEp7hpHMaDlLeUxrWtIsZuviFPqxI+F9O04YRM20hbyghKxSU1toxf3S+qxR5l
2gk9EcVE6iPASKMCWgDSEpitbt3HiWa5gFrl9FBgDZ02Mnb08xibmLVBBNWuAdG017mR21+rhNDZ
hiimCaW0qUN9y1SRObTszZrUJkJ+GhgUneytzAQJGvJzuBDsQBHt05HCDybNpLJXAGXqR5aX+WxE
z93WeGyfkhYf3brVsoVQDCWM/obJ9u+rIRLPMsdvHQLW2bDqDk8mI2h/VTV4VYAbb1LCPkTzvOqr
VoDNWtkWPRYrgrtgZfkF5AEp5fYygzrFjz6STxz1OA0KKfXDUPU7ls9DIX1nMzveqx7Z7TEyc1rw
4EZYm36eJ8gqI+DnNd7w/Jx5cXpRVPmVMLP0K2P2EW+/Yh690vGnA2WF8UcCUANZHXWxE27IUpfP
BEx1i7SHH+9btJUHfWofRlkDYBKFts9yCfG4AvsFjxdmfWo+5oJCkQ3ym0Y6UbsAtKx6JkR99Bpy
KNpJjj2gpIzP0lAXjd7q5zBIrU2rfPHUq/gJtAzWH1tLoCq2UXPqajVJ7R6enVsPVPDWbrKzkurg
Dk2xHfKiPWcgeA5V7yJqsnnlylyQGvXGhg/FlXuMihTY5OQpr8Nad85JTSO4MR89ktWWL3ZLptOm
jyjZ2dVSFyRjz7ufZ4P2E3zvKyjyxzkuo61JKd6+tWDnkIjzDCZaJlGbpqXTKFItZMo0Bq6G2H7b
u4ncjZ69hnm9EGzbLMit4tUZOsaU1HsEQDC1bzYQ+tXYdM+K2PZK79qHwUQhL5cWcybrq8LouzOa
ekCaaAj4cffEAIitAD81dinrC6Nrzlp4kHHF+NrWpfudTqml4sUmyZ9idTiJLIigJDeabeE3ajOE
7n5s/esmlPz91CiOEHq/NcbCvy3NPOhKdUVgQW7KCkha2XCdaoYWzQGUrvlmBkUAH1JjTknOkPbj
ShjjfombP5W+rj8sp4ttZIKBokC0KnYgryHnZ+Z1qUvoaV4KaLIFvG6O+nDZipFW6dwhNdLA4StH
6wujKjicvcG4Q2EJ4gIKFee4yZPVui5SH9/G5PhrnAxXqrO5myQzFpvGrc1kgyxYaZQZtxYpFrQv
AKHO1CPTauYhIlkFvRkcQFp1Ym2BBboBhAu+vy6hy0yc/hJNgS8mArQtQwNa6iAdLcRS0fh35uga
GP+riQWI/U0whhlBCiurw6Pwc83ezHXiRRc64aGtmOx5p1mJ1WygVN4wQS1gJ7thezXacX3wmTzd
T9CTbseJMMNV6ffUpoOBWsda8kWKJaKDpeDgD8N4lTHPuy35mVKc7WIkZRI76SYyJmM/N015G1V+
eGx7d94L2fo7T7UgHoUrD2yzmk3KqrGFMJHA7hu1Gyz9kq3CSDkzB4LUWU2zAZB4KvxdD1/ush9G
Axt7VtHuko0YhGaj2NkEQzAbOTRiz/YYHtDhxytMbWi6qSr7b3a33GFjUz0nheCZ4TNYf+18r5JX
YeTV94q8P3cwBIDbAqqlcUZBIeClX2za3xtLbR5u7NmJL+CChyzCieT9w80sigTQQG9v+9i/wBVm
4a/pAr2VhzwxDw54gJUs5J5NbRQki22ukuxbpToWJTSNoobU583N1c/f1UeZ5/u7cg3EaMOBkyKW
89ePj1wrxRaNP4++bY1iNvCl93Y23M3Ui1G8XVsnvTEfGRRz1xcvFhfjqmZ4uYli7SgTnF8WhQ5h
ScCmLFA7/dLfCBuGIIa0o5Xlw3puuldimNhzmvSwXDw/f/uLSvaDlv72oWJ/dg0wLgCnPrp1HeU2
FbV7vP1uwhNYx4dhas7RU59xAIBEqkJGjOVVVpM5q8xkl2a6OLFTgsxjHXSO3EV9mO8dw/uF6Pxe
Df79fXFQQKXD64q4/f5jFRpTp5aJ0NbNQGiMS8lSnINKhvm+ilwnsNr+TUz/W6LEscz5738vX/MC
Z5o+ubj9Prb680/nyQtjtPK1/enf2n0rLzDiNx//0rvvzATs93e3eW6f3/2BcpKkna67b2q6+dZ0
2du7iL6Vy9/8//7L//r2/bscp+rb//z2UnZFu3y3KHkfDsBs/8M1s3z/379u+QH+57dzpoYvL++q
e75/xR8y7KeF/mMvNZfO4ky2EFT/kGHdT8BrqekBhEiYmMnvv1QLy0aaWAItKLBMnxgO/rEhNnWk
juVSxBqzTBsZ7vyduaHzXlDgdI/ysUwTuD+RdW022O9uT2+GtsU58ll1QluSJ9LMLyqRThLYRFfX
J1FSpIKtapuLatOOpMNohRsdn7o2GjIh/kOfwJlGuxzlfUU3XQ1jq6rwDBCmU/trXVkgvQRnz9d8
nGZAJl0RedAYBkvjQVVBIxbhiWOYI1s9dgZuJ1aM/f36PjJlmVkCiiG9ZAosIQahaJ2Wmj42WMTy
npzPUWgRtlrqGmK9Lc59MZptvwV8l3W3Kk677Gpa2pAfmNtkZlDxaIXh4SbY8JCjdf85yf08PQiG
meRNQVM6gZ8jL6yly7Sfjs9I1w+RCaYbMhf6cDCChn8lFdmoXSdMWCW2Bez0xu8Gvb2sQH09amQp
3RN3MBu11/Neh2jqOdFzmg9dvdAooDYyCUzdFYktPGvUaSjJ/6/MjWi1utlAsKi33nfghd1Rq7Qt
TPCwl25f6jW78yp1UUKhGO5bhQ30GtAM5RxeX2M4iVVr02dm1/a+gT0F7VDUMJ7jqMNkDXMXBjUb
MfmAV2g6t0JazRhbqvG1IkjSveD4kcVFFY66cQojOTpquI7KtaTD4QV9rUl31phUw+cKI5UfMmZO
pwbonk4T0HOux5Y4WLnKPIgPU5w+oETP6tKt8Kid6j3fKegaqItB3Lu9dYCKKa7puqu8rfDU+CUH
0gHhuAghR6e47W+00nZjBIAe6UnLWjMMkrkA2l6RukZRsdmtQ5o0FDM9dtFP4POKW+xUkbVRY9Qf
sf4zc8xT4M0rGMfulWuGo8AEAj06YBM1ch7w0oy6wbLE+2N6LUQSve9vE3oNErDqVHKvZayrS+UO
HvvGpONwkQYuhMyq3mII52AWSgvdCAsNhAgevN7W0JFrDi0DODzH0JCaoGmYAJ+3haepAHeyZ6zY
gRh2ECeFLy/SbrH+QOyePledXp1TAhmmiM3VSI8VwlN06TYJzuXIKzC4tpVjPGVeVzsrQmHzq95X
nrXTG8ENo9ea5Zxn5JbA47Z6dpNXg+GdDIMGBrXPTH7TeiSmaOeIRG2TLEntBcOV0aczuDOkPs03
V0jrWkkiFpY+pjgUntWE4Q16kj/qZOKbVqldac8ADIGmu9quq6bSg5tVGY906FV01EO1h5GEK52n
eqNcFxo7UH1+baYPqGTTdV0aBvrQawozM7gypDxRJydDCZlqK9Q8fK6FGec7Siol+K+yAlQ/M2RZ
13wmyGmdkxPTdp0i2kCoXWJBeaadcR6kSsnzahDdtaSHBg5IhF1PehwlCRpUMwMDJMMjy210i5+d
KQpWR0VZaxgO4igzulwhhdpDtpR043mIQglbch6Y8QBpMvRmm2r45x/6fhG8dIYdCdejJj22fLnx
zKc8DFdj6YjrtG11ZjSDqWm3ft33e35wLeiKwns2hhrOmmBc4vCB51D86EiUmMVUQb84o9PR2vbM
RxcqIIYyNuiGnCECNWOh9slIaAHWZ2tkRCvqzEXjXESYzZx7ZvVkQik5RTUX1pVZDU25bejqttEf
2wLL0aglz7Oy7escXyV2PqC77q6cq4GZbxrVr24jzH3PKl/dgwA24gDIOPWASY24Bum6KJj3DIYR
7brO9B8mPB/HhRCQwarUqvEMSAZAIwc6mguGsfDSraKZmwueYQzHiT6l1nDlY3ONL4a+EuZ5mmnu
BNoQb+RdV7nuM5Zb2d03OPnbLS28NeTaMZby1g5HnzY2TbeS/WIFtE8Ebs1+ay82c+ILpX6LglzD
WitSh82faHV9m1Ar/qUHZ8c4DE5CGYAmldalnoOJDnStwl3CYAuZRkyuZrIszbOJjgwLAh6VHMW3
Gp5aThQjh4AN3cqQ0bgwgNjMs0eNZT1dxanooHqFeZN0cu3MCbUhYNGB8ZsQ/8OSjgIVd1p/8DI3
ik/hViVJC1zMAX5Ljk5TX7wIrzLHhBDaL4tChiqLcy6Pqq/0rXmSutmmFC9Q9fXPjUf7LaB8u8ea
S7Y+B/0T9K5Zu5cq6iaxL+kMnbaurFt9Q79LH+/TqaApliefLNYpnNTuCu3ZnehYJbTSboTquzQC
8oPLn820mfbYkC1p3mDe6MAhIChDMxtHw9jQuWHPF3gcjRFBniwZ3UGii3Zlx/NszQnEvBZe4g4w
cHNM1CdUWMKMZ2DHcZfOz8Y+sywv7qhxiTz5IMseRyOsarh7pHh8UFTmCtuC11RrH/JQ+y2JtKk8
baSOySKAqDRm4KVszWufvTmn6XaF0Esqz+gBqVLAUk9mcQd1drRMyn88B3ulxS+3OsngHupZUIUT
tYCB37bxdF6MlNcExGDy/lQ0XeNBLpwGh0wcTFf2MmCqxbR287EbA8FTjoEzC4QnAouZeIhBWjeq
Tm4Sn4NKtnItY8STNHZIE7vJ1EbUJdll2Ki4dCPWJhPsXXye5fTF0P9mc2boCY53l8BUBjgClpaE
6r6C9Guf4dMyzXOzU5pzGmvkUq68FpswWaTBdYk9qnLur2B1a9OxDpXeP+Ii1iG/aArT85p90ZRQ
LRwxzGYRz5WCAu06pE4KN7JeSyXS8DRrBq0IhE1n92Po22Ud5LHnHg3T8M/54Nx5M7uCPheXunPY
4mSd+6fBbkgdFDGu+lO/Iv9ySNgNyOMUUx37LPs2/1KDT6biAIJefzZCdJAnkDQGSMm+I4YrmVe9
vYac59LT1JVFfMqJX+SHUINVsHepF2sfcq50rkIaDtQ95hL7VuVd8eigCJufnf9j7zyWY0fONn0r
E/8eHfBILGaD8rSHhzyOGwR5DLxLeFz9PGD3SCywftZQu4kZdStCUqs7C4lEZn7v95pMw6g/F+Ps
vjipZbQPEgsoA9p6V7GlzGI5muqyPWgoA5SHNE2L/nPvFlam8P1WkdwLM6Tf3DUhYEveVP3nkKSB
fvNy3/9QYfR/VvXclr/z+0b+/t1cP5X/F5Q+s7/Df9+t3ciIZznin8x/w7+atdpLYQqjFdqSa1NY
/F33GPZfdBdhpHDHnnXU+iv2Cd5NGg5NHF1A/nOb4F91D3zJ2fTGojmGNsUytQ+VPUdFPVpN6C+I
NW1Th3rCf110USNg3SzEwMNrQMW2faDZG/oAzZle7TF0wD+WJcifjINrKC4Wi45wWCeF3vQW/I0k
rb43bjrsHRyTL8KsDdGpNARRv5r+E83hYwDoZUDoPhbeUJiDUGsuuhvD5FSZg2aEQGdELO7glIcm
AhVPcvCy94c6Lhv/GWouHiECOcabRso4ou/Juaajz0jyx5qchFWglOHD+6PMtNpX6MvLMCZ1sMMy
waXD0Fler8EjzR4Dzp4WJmPilp9yx8c1X+8Vec8Ni/BH8tuw28mgdZitbmwHQhwx3IGZRsXhbHF2
Sx/f/0EnZpi1q/IHE2ziGHL8e2oD2YpLRQneb+mdpzuI03Dvr5+CFiXIfzAWmB4BvsiKsSM4Hgs1
RpblcW95NX2R27Lq24fSSbi5O6miee+PtYC5/p7o2RuNT5JOGwzi48F6eDVj0ZOURmS0caFJEFXb
CsRGFkpxbXVd8QmblwrhVDOseqnhHV/hmrIiKYQ0J/IrVqh6we4KbhOXcZOOWxPF3eX7P/LEmgMI
YLEhtYblMbPWXi8GdMXdpCWZTbOIw8w3gopbMNzij49iMwuw02wKpiUgouYRhiKkt4OJ23jFwj14
SBxUJWdmfP6x/+5Evkw4K4jdDBqejZ/PYnOI3Ez2kI1sz9YJ5rSnNjjEoD0/0UrLA3IJRXjwA9zN
DPbev/+Ep74qAXyEshDkcPbIO55I3Sx7ukncllQcdeldNbazd4nGcLad42u3Vhxok0fn31phjBmO
mK7jdkx4mlbDJ+2L353FLfr933Ti3bLqQFkd5h67mwVKTI1b2UWCNacgx/YO64BhXdYie3h/lBM7
MrZ/jgnQhYc3G8vxgwNA42Dkxuz7mpLte3S4Otp2Ces8s3H3hMji/3x/xFPPJXSNixQPh9n3YkS/
gptSRAGqGrIAV8xjAKnNstYfH8WlfgVinw2Tls4xvR7BkQlck5LHJvZqIh6DPCGx/Q9GQcoAaXM+
2JZmgFNGiNOA57cX1WX3ieSaaCOqqbp9f5QTWyyiCIgAsxuII5zFV67ok5aWGSfLi1RGQ2FEqp1S
rHtFcT7+QPBfHRzS6JcYbzY9J9dKW2molLFm82EMEjyekwJ65kufEdTFl07W+kw54HtV1eW2pQ4y
y4iHY5Tabtkne4p+jfwF314jNbynNxKtUkN8omtzZsM8MZUu4gWHMwRGF4Dm8XLHGjGtlBKSD2YP
YK1WnYGN4gKsy/ycXmI+jJYPSe+JPsZsU0Vk1fFQdI+dZuAo9zq8FVIQx7VLTGGoBkSg5PpFhaL2
zLSe+LIwDRSUgtx4OBUWG6jlFsB2aUPJNxrUpXVWr2tc0D9+CM8Citnfk+1aXRJGdDurJnizJhhD
R0QtAvFt22Typm9p07+/8E+tE5ikwDS4+wh1bhS8Pt4CM+s7u1cw3Vbt4OAGQj+QQNTv4NtoV7GR
KStdSdIHCZ9pC4n5nIjj1GKxOPdm1QsL9aVR8IoaUxSNmduNzh6S2Rx7iple265srlMtKM9M6qnF
Ys3upbQebC7zi8tG3qsTJrDdXK33t4Offx4phteJnP7YfnwlAC7ODPh2rSDPgmcOJwnnHYyTjqcW
9FaPRIeimqxYzCUJhr2MosravP8CT42CI6sz309winKM41EGBLGtj3MCJoFltnbqRt8Wqe+csYN7
+54wR8IHjnaSSutULEaxCB0ATilNTxaVfR/jz/ATCnLzC6nmtHv/gaz5n3X8VTvoTYBxIMfamOPN
T/xqTehJKHlUKhjuho5KeK8o2zVNfQhFkdZZt26Pnz5uCBime5nVGRCx+Y/pWqtoiKwVs4seJ59/
ikeLNMkBMztTWVmkN/yJ1C6dtkNPN5yQijYjIcDIsh/4ZENBUe2UNk7hyuh6xJY5WdPVAa1EXl39
csMcqjl+6jCvHD7ZWVOtWw/+2Ji09XHAJyIgMsn0bqLIevZtrfmDt6R6SwpD/K0QvU20r9rBIwWG
aVtwagviT5hb3Okb8m3qLYnD+o9Qmdpso5P4dOU6SsAz2lVw4TsiTNasa1CZng7YBOXQxBGmNcgb
Xqspbu0X77+BE0tKo/vMRQ26GtfEeTG8egHpEDsRSd5E2NeWfp215SMeKv7h/UFOrKiZTMy1Axkj
+/fimCB1FqcZzTLQLCTjZWxgJSxKFweOjAitjw8FFxt9IgxAvsXFgoqriGxbi2ABkPMUWkwCFOaP
EFyybkQ+9v5gJ+65EA8M/NcowakYloqp2QEedJQKKndK52eP/DGiEVa6n+RQ9pnH5Yzcb9L1/JUm
VRJEY6GPvzDfiXbBkMR3leU2Z6b65Wq9+KKYSV2D8qwLA4He8QttS8Mk6YsrR9no6QV6ZDyWaNk1
V8RcJegyU3GNU8AMEFqxI1YoRoabirhe2wNodbNVEFn0L4hJoQ5LndC/qwahjme2y7f7M68bwzAY
mWTJANUc/8hC6EWNO5DFDGX6c11pA5pzxfpD0a//7kfNvglorv5+/22dWoVc/qlGaHdD01yc5w55
02pYILgsC8u4Ik6GYC81guLTJMrN+0Odej4BoKCCS7lgq8sFr8Ux9RX6SIu4ao8Wpk1uw3Ano+L3
aMU3Tl9MZ2b01MNhKQjahLYKPHWx7ulqWFkczHAJBtL7urT0ryn/4wq93RCdWfanxgJugkfLZcKF
AH389nIswriEYZ3BMQQ02pMSafV4cyrV1P4nQ7GSXcMFnONTOx5KcNpNXcGVZcIwcI+YitWRUrk1
WDO9/8pOPhRrER8NPh80bccj9VOGlIckYc8cVWNbcK7iUKLRbCooTs95EZ7addFlo3/DrWDeGY8H
CxGBW7nPfoRgKrke6WVjjNLYz+8/0olRkFZQT6FZmdVwiyszNiwaDD92p7DSstuEBD38FWqixv6D
YXgOyNUzNcxd7Diu2sc1FmOAgsAahzzUjSsb0cH+46NwK+FSgjwQp/7Fw5Q2+m/kN3xSTd3dDSQF
EwLs6mc+3HnjWeyeOvAPbgiAymC3i2exepWk7VSxPCp5zkQz++Nr7Sctcq5Q39hnJu7EkmMXwu0V
oJrDw1l8R/EEO3kwGIzzxfiuFY7YumrY72SofxzZAkqleJ+NnU0L69fjBTeYCsqSHson5hniqp4G
sSX/pjtT7p6YPQODAAo07nLzl3Q8ikXoSRHT58GOTHX2kBLaw5AN5n3VCA4Wo9fPgKVLw2q+U3Au
0P955fF86uIcGdzaIR2FkkItcyJ2nDzRsUgxmwsFQPpuKrXpF56B2r02Jji3Qejp9j2/b/f+0jz1
2Mb8fbEuTbq/i6U5Gbge+tzwSJQqJ2JAyFlxYkX/SlcwXo1+c050fmo8dg4EtHwOBo3G42mGGK/7
6cRTBxLjMyl0G6/+MPxCMubksWErd+8/34l1SkcEaduszdWJDT4eT2IuoygvOLFSt1vRuhoN0sCm
JW9//w9GAj2bHSYcC1D6eKQIKqfvpCS6NGqor3pLs+jbdvll2nb9h6ELnCwczHQ5nl/24eOhAuR0
Gi5EYL2q+amGF/ZVCarp2hbDuS7N/PoXewoHl+uiKHS5ZS83eyskGlX3GUnqXfKJU+Fe4LK0Tk26
nDPbJMMDQ9p7UsydMxvMiQMAiAuMywDlx1xk8dVjctsnNFcgeoeD+MJZ5HsQ66czy+PEckRbw5EF
WkJNKhZfPZCGK6AHsY055OUIZfqOdIBOsRb+rv3+4xs0+AWbJQAC9gtLDINAdAoznT3TDuKSs8BV
Vxb98NUYq/2mBE05s0xOTSGdlrmTSMuLdt7xMsH8jV6ybVrQvKqBeGcn3aEsOPdFnxrF4fBS2elB
05aHG5ctIv5y1j2qlC+JD6m6j8+WBicHgRQ5q5IEm+XihpPBq0GIQxlapLAV7LK1bqRKAvDHP2FQ
f9BVnmY2GT+esLwwKk2phEVWiSN2ZkRXf6hImS20WPkPljdYCNRS9t75zDkeKjQbot0kF/qp9OHh
4Qd3FbeKdQYunn/w8vPlFg+2QzdulnUdjyKlSLjXsgKGqIAgIC2Cimun2HbGNB3gXFlrRymvpNqz
CDEAOHO2nNp7ub1xPeDcYv9YPGMAJSZo1Y5PGAPWr2lZB08RGsXb3EWM+tE3J7j2kEE6b/WIchdv
To3bIBpri+tiJ+AqKVF3HxZtuhuMLjjzVG+3RIai/Y55jDXvv4sTpa/0cIqsCcRa6apw1Ru4TsEF
tp4iZXAar5vBcvg3c8tw+/5DnhiZuoULMRsIi1RbfM8QWiYbi0kDPh+mNQlF8H1SWOILNagIvbAw
og23vWg9jTpdnPfHfvsu5xgpbl9IJ2imOIundnMcVjOqC6+JdHLhKMz2BJgHhxF925mh3n7rZK1y
GTGoCDFrWmoioBVJXKOBtByldT4lkEsPftN9/HyhuKDlRKdU45tfbluArGU8pDwQ1E93ZY2WsuK3
nCMdnHgWjK9olXIp4Ft/AWFeQVQ4Do5szFzH9VRp9nYFddJoMnXz4ZfD0mcXoe9O2b5somDYmBka
jFfPzyZ1FjfMnhcyWGGDNx3eH2o+EI93FHd2RgFVR/YBILHYUcZQ77MenByGnJU/pbAxr8ewaZ/w
IB5v+6RM0dfo2ocPMgalKclhRqOGzfl4G/MDx00DOQBywgx8hCmP6K1Tguf3H+3Eu+KaASUFHQu2
VrNw9zWcqI2KifBnYkVQRm/raTQhnGf/OMj9t5bzp0dhS6Z8ouZbjlIWNuHBBEgi54fwy2uDwpCl
0/r9ZznxubJBzaXZ3FmlN3P8LDXTEyaNbmBW25ELaeh4drpiWuGe3p/Zek+gduyGFIJ4TIDdoaw5
HqunazaOAGVe5RTYWUeFioWKk0D7BEbQZosj60fUm/am1hS0hYRO/qJUdWfyrSl3qRLiEyat/nNM
otAaJ0LzwzDxvFuj5IAMwM4pltumXYzmwH0Zom6b7c2C3Kpai87tWm9vkozC9wDgQ7uUyTyeBdJn
/MiFAoi+KLC/GY6TXyQE6RKXpYZIZVHvnXnFJxYShgIApfOgHAuLVzyKxg3KildcBgiZ+9SYttjE
jGcaKqdG4TI0AwpUbVi+HT+WrjQ4qUZY5yVOZnzhZ3xv/fbcl3cCi543YrJk6W2DYWmLazhk5Xy0
mrmLUZTmdRYL+2BPeXlfywbbVScK8m9ZgrxTZnlxjQN6+mtKQvimPf7S16ghsjO73InPB6RhZoqB
PQHxLpbMKJGC4LbCy6S4/GxmCImJoW7uzWbSzxzqJ4bi8AG7m7cDl2v08QSbsKBVqcPtiLMmvM3i
Or2yx7Te9ohfznwIp4YChoKKAkuQkmoxlFE4+d8tuKoQ1bOwc5xKYh9j8A7Rw5lD/MTnYM33dMBA
LmXAHMeP1fZ48UKEAd3QfLmvpiG+CRXHXUedjWnveNZl78Q6pWcK0MqeN5eFizfmmlQgQstMUHnf
2hAYEO1tdZRn9rrlDDJncxKKyoFuz95hi6fqG5oRjmSUsaUPVBFWsVaJdniAtf9RDiGBGerMTgDu
51XpyyVoj7T96iSl4U3XjpxmNd4MNYql988JXHyOz/N5GKBglWuWRsfZWWzeWLxPXdIxzKzksTJE
9y0JHVhETYOxaqWzmTAVGRJU+1asoa7yv5DwgNeIXGd68eHZ5bdwxIPKk8WCIOd4zehzvJPq0Ly1
8rTAtwR9U941gpx5su7ff+63jw0YxMKcnUkBhcTyRdp5k2QRjAyRlfGFa4f1Za2n51r5p0ah10Cj
9aXDbi4eyEjTiswIHOar2h4eNXju3yoz//7hR2FJYmgpuJDhEbIYZKxIImgxnfcyl2zmMNHJGLCi
j15bgOqwBqFJQ/U9pzgtjje77LF06JmwxBCE3HOvvbTQaZ17LeZy35jHgYSAuAG2BSXOPKWvLsx6
3WU9TW2SzyE7/yxgND52WN49TjZ5PBgnOuWfZrbiSWZTHpQ31ZMRFTF9sT7GAyCEvtZ5mBXnyJ1m
Yx82PKvaq33qXKTdoDoPSYZl/srOS0fukDoqh2AqygDZd9l8arXOQTpX0w86cAfOr/Ic4YWHqsb4
OSIRnDZRMCp7giMNbU2qFBHUOZ9KDTimojsZMum0ayyHqqvQ6rG9qOyw+WHgk+JvspQI1H2Jxkeu
OEPEPpW18lS3bkpGbZdhbT3oNjLwXE0T3GWJKhyDvfAV1V4VXEqD28FtkxuSvsevnakV7aqxCus2
5MOtt2mSxzoeCXLCcwTrbnkgvqBClVlk2beiacN7MUYo9l3EONeZrIwH/O21p7LXzdpz0mqYHQJx
ENkNXF38jbCG5poLQfLYi6YatqgKTW0r3QE1RBX77HshVpbxIU7CVCcOojeDnS8QSBHeObiKl2Dv
MOEHUeYZkljCJtZlbIXdToduFXwhLXVoMF0oM7w13C69zAb6+GukyMiK/KotYq9UFFmubLvqn0q1
1L7OOQgdikPfxYo+z90H0xrs+hDWxfQzNGwodzXxHlgf2Zq8s8I0+WR2Eilp7Q/Zd64t6MV6jAj8
1SixQfOapHQIXIpkj3UhyTXXumKYX3XswQtvsOzkK0kp0FSSprP3tZLoZCoMomq3Ex5ect25Ptt/
DKs5XTfZRBxXgXcKyfBFj7FnpJK54kWVbj/7ca5/xWRRFvsAVe+LIx9aqcqxql95IEP/GmbVhJDY
UIyHQE3UYaNnsf/NqUbycBytDD87XSs+lUgpD/HYuocoNOWFiln7yoA25/VwsR9Hxbe/AuHXtgcF
FfMrxWh6ufInA+fwjsiYamXEHWG70NKyYYeYzf2lDk5CZkPWDyx2ISKFTVAqz5xtqJBU3y1XMf4g
7UrA+EBU5Yb9Z2l1U7kmlYJYktqpquwC9Axhoa3N8BjVb6J6Y9A5X7u6wApl4u//iSAwzXYTIQhX
uStk7VVY9OzJaU99j6WHbMuPpYaGBnHir2ZInee+gdmziQfVl1ujjMNvA2BDvvZ7G2EyRBuBzWAh
DUIjBuLXiHsq8U0eMesIN7Qrpispomy4hUZhP4USZ+I1ESZkSjVoy8h9IfIAN/8KxfFVrIu4v7Vq
aRgPGBiTl26LMeBjqNImWGFSkRnr1HaJ01DsxMnvoEnUP8K5RbVDOhHp8HGszv8RG7WaXUdT2Hcr
dJsJziYC68ZgqKxphWPE+C2tx6pIvTwp8O+sJqJFNBe54lVuE3q/L2Ee5nTr6u6HDLGOYXGgdlsh
4uq0VWKVYe3VQye/t+rQfQ40qxg8l7k45EYs8DupaxFd4P2sEyar4WrgZWVq9p5qcn2GrpMOXL4Q
e/RrIYNIeDrumY6HNYnfXVmhmmn7GOXuVVFJrM+6JublTan5mGW2es/+Xz+WTUa3RBhIpuH3lTN9
qSx/lGRCu1uEW5W7MUJdFZRVMpGrwO2b23iMLWs1qHUeeFBH+YsWwo6vYZQEn7rRjhpks/qEBwMt
6hTce7bLJI/D+oPebRuYTvpEhkfwKfErC7feTC3GHTn2zEmgxqg1R8qDdFX6oTng2SQwYMncofI3
OPMYt01W6fqapJ2+WLlo31CtRaPbrxvIvsE+c+p0DDYEQrX6AVw0DeLV5Ob9wyj97i7QWvI1nFAK
82tldqPAj6jRHn0cOx5ly1Zw0WrWYDzZdk4pfOh8g1ZnKVz/euT7JaYsl/oPReu6nP0/wvEPxmdi
berRSj6Bp7E2K0PWEVEmis1kk33ie5Wb1neRE8ZkeoukFTu9prrB4MN1k02vxeONdKduWlsd19FV
oanVsKmG3LxBHFc+RJODqRtEOMe6sEl9/Q2FC9s5NTL6+4Sctaj4hhKvCg9VI80vWYY9obQvWtXI
/oyBRK3ph9Z0kSRdP5GK4CPXmBtNpDnrom5XLfV8jn2yQj3r+qqIVp2hJRdGCD0Njx1dHKxGUTWc
bir1sZ/YBdaxMopnBWfw+fmG9Hdp+nrjBdagD9sasHtilzFh9kZFNz4pbhF+SS3SCrzeEKm5Cfig
wMLTNJKraSpjFnCW4o4I9dj5PEV0zZ1WwysKSr5/YShqkqwqVfDbTaT27oaYvfI56tui3Qm4OPna
Nitqjylro0OE2V64NaqsBpw1ww5o1p200BtIrkCOPPjJruqT6A7LoX7acIRhe9iI0dp3buXeCzVB
fV+P9qBgZhRO1loL2DI2JlveXTlEGv7vSVuaKy4FCt++6+DOQySecpkMZad45VS16d6KQ/du8rvB
xLKpqm7adJA3beOYIcZME7pvePDuqipq+xMLfRpwL+SA/6kZYeivTFD87mYkVcG4rgfyoG4xo+7R
wTfku/0xCf9Rtu1QCvVWgxYbb2okJubjkNpNumNZO82t2poRe4fGKr3WMavH7QHPevtzZNbsfZGN
/ngbRr5pf6/1ZBg3Zqu01U6XmAtAZ5+s+FpJ9VH77Lq9pe+UxA/1AyVP0R7CCYeVrRZGJLD6cU1i
n+Km/ZMsiWe4HePW+FxOvu+PZHiFptgXL66ISE1ZqlTEuCUSBGL8ef9C/KZI0+YSDa4ATXzKtWXb
y0gSounGER3D2GOqoGcW6TFBcuvYffDp/aHm6ug1GsptdW6uzEULxH86D8e3VQWdqxMak+k5sEw5
l2x7bUuDtW427rDFhbG9iIJaP9TlSNBP3eab98c/+aiQFgD4Zh7kkkPQJ2iuw6ymjMH5dFs1lvGF
gHhCC1NZnWl7vKlleFS68ZT02Nnj/7EoM8IkL/RRQEsufBrAimaOu6pshg9CFEwogcUmDq4u7RXI
bosJJQ3NRzFNJlddJJvY4fbVtmYDaQqHj/fn7sS7g8454wXQmOg2LNCQSRXp1EzQdwlWUD09MyDH
kuGHW0JoGzdsZNE2nsrwGjV7edFbvvj5/vinJvSlmQPlQQcAWoxfxYqTc4WDUi78ajeSQ7fpLdqo
749yaoUgewG1QDoEBWlR35dthqGj28PrlVimmgN20KbDxQLt98fddwHnaWbQgYBK9aZElI3ZJjIX
UDsiN95MdAWu7doSv99/oLfTNo+CroGTDXTpRav3qkDUMFTofBAnzATgVesdpub9EDdnpu0tLvLi
pwkZnj+RwM7S3dd1aBQJ2AcBwyh12t9Sfzub2MoIQJx8nDdkXYqboR5abhrdcIMWW9kUI5lsngXZ
5CBq3C3MIiDjU3HzM82Q+RM43nPo5NuAT1yxZzro4hPBHqY2cdU2ySSw1aegs5StygG8bX2u6AKN
WuPZbXiOCHJq2jXoQTNVCKR2GWLuu6S4c6TOOx3mfnVWcIkfQuPMfnZyFDR3tOTo9dvLRtaQtH3D
zmnig5SJbU2WkaoO5xoWbyEGtKkIwdBQozricRavtp7weLM5H+Dvu17YaO33vMBiUasT546gwOHv
h/r/Cvj/ogf46uN9Y/511Q6/s+eilcFrQ9yXv+lvGbz9F5oaRC4w+yCgze5Y/1sGb/2FJguWNf+a
yYVQj/7l/mVhlQstx0Q1z4V0buL+SwZvuljlzqrNubELwCfER3Tw0D6OP7VZbmTRlwBTQ3U5R88f
r5SxtMLAaOkc6XXTENfC1ajJgpxI4VT+rMrSxVquz/ZhnGl3o+uXKwuvoU1M0iuWoFm86pIp29S+
jLwIptsOb3Tx1dXTZ6uemt1sBL02yoAbdtBgtmU/4QD5FUeKH9D/CRU3nK2woj8g0Q/qmPeeHab5
7NFJDpckQbXJr8itdS+cMfjsKOKXaUatV5tldRimyvHIXSRcSwzo2Wg9X+b0gz2CTJ+rwe1/NBrR
lcMURvcYBY0YR8UtkK7qXDckqHu2PWIciuIV3obe4gxBMNxQopnHOWXaikBT12GRmbeqr7p73+6H
K1f2JEUijl7XDTF8xvhF5P5jQMrtRTK7FflGGoBAKAJ3767axRbmla1CzAqORIijW+0RffudHsbD
rsurn044pBduQxoZWb6bQfMvBSZnHqYwYpsX2TPxiMaO5AsiVGRQbWMclFDP2NOWAMpmxcshYBgL
9NVE4CjBVpbKI4kn0AXd6/oI53lwuYthyILLuhGPZU2nfHCk/lxgvJ2tfelYe3xP5GUYTyS6qgX2
T73zBWiu83IlG6/TsVFwglHjFY3VZEVXE0VpOh0yoVz1xGlu00pWN32BKXwj4mAV4eK5dvX8M3Ur
YNXk1usSBIATTL9OrZpCtJBzGGUIoW+oaRaWEtBLx6C1ohL1q6YlVa76YsRjSr2DF4/aWl/ttnhA
VS5W4HXTOg27r2XZNNtEG6+tvtZWfTm0N7ofVZ5sRrFipksP7pRGDs+4j/wg8Ew/Iw5W6741fSHW
pP7e1xqw4Vh31xzljUfkVbFRZcbqLcdtmRtb2ouYo4r0yS99r/G1K9ohgGFaFq2qKrzhYCYg3tef
1RGGZVtR2aZlsS1N9UeLpbOX6IqnZWG2Zie4TBsyXYMAACB3tWdJRgiAznSrBPkXPFe2cF5DT8d2
wqutbyCH/rbx7WE7WqDPTQfGXZSDXEnKfCxzW/nQl+peGKHjSd/8FfRWiiVm/82uTRNXPFUBLRwG
YNW43lDf/eCO/lCGg39vKVW3j4LYAMsId1BS7PVo6hc6LvjcVAFn/NI+FJWjD/zySNtGRZNvXOiP
Xl0O9UHNAbBEJH/UDi2UHotPb5QOcdbtGKwksAFiqmHfNcZBjQVG8KOxK5Fa7TrW1ze1kc+NrSZr
LUenX8wvIQiNfmsr1biNOvGotsFP3Ou+dAYKsMEORu71Kocvvwmwf3J3WlvYq9Dhd6ZdegMsHpJP
wkSjWLpMWs09dHqJ+3QYlBf01qc1zjPuOsYEF/9N+JuFFj2yJ4Ro1Hiv4aCra81OvkkhsfczE23t
1P09LKMfEWm7zVROa6F3Bsa1Ml37YQlyTQrYgb1R35k1xoBwkSYShKuwW9N0gaWtEAUuJ0zlSANv
JhEQul4aeytqo21Vzg5z8AqZtcT8PDq19eBgBbbGHyhdt1OqdaD9rr7WtPEyM5pDHeuST82OiFgK
J09P6nxDOMwdavlLPe/ZVZRIW+VPZj8Nn6sgPfhGSQY7udJrWDH4XdFaAndsbtxgfJZ+n+yUBi9s
spn8X8jqYC+U/DtyvrgufqpB1bP8Au5SUTt9aXPnGVuyq7TD+aAqoMMWcWVsfb/6lvY0QfI+3GOu
HWyySn2eAt5y6tjVqk5jn6qYr1MSAlcoLfoxByfgvoeg0/j8Hq0Zgr0fOb8T2argC0nlCaO7BjP5
VYzKgNNdCrxWFwcjiJyN4/fi73vuh+4m/0/als6F0H9v3nP5Ox+fji4t8///H+8e7a9ZG0UyE+xN
SADz/eMf7x6Dv0KQGvp8FXsfiq5/X1r+Yh0i6wOUoNxkWVNP/GPir5h/OS8FL8alMHXmm8tHbi0v
9LjX9cGsVAT9mIVAXIC4Ch1fWjDgjIjD1J4tbJY1/ftAuBg5tUbYND3Ok4QFfnah9SsHBaOz3+44
4oqfA/QrV36h+P26NcWkuDvVseY9LPG1Zvzxaio//f1T/kfeZp8Kcprq//lf8/16+QMpRaHFOfPN
bqk31gOnoKnR/hrIay82huKbHHlZSi4SZjals3t/tOOSYuYr2tjwGDBXXoomroRHhVw3DVJSmMZw
xzRSuwmK+lrSz777+CiIfVUgbbih5MIcjxKGYwIYnpPgMVbMGjSOQ5o73RkC+fxb/z1zfz+LgWwN
HhMkNdQax6MIWFMEBle0yLhdbruyV2/Y81vcR6zgMgkVotbD8jf5BOOZxzt+Zf8MjNcOJHmcEwFo
jgeuKrere9IKgA2CdDdqY3+gf5lstVFWZ0gAx3fuf4aCfMM9/iWIYjGTE8EBVjVJ+AZaDLEWo30v
nCp8JHH1NLJz1j5vHmw23UZkZgBXQEZbFpyAPORPq6DByRh8wxJW3Qiz/j3a2jmN4/yzj16d0Gal
FCxsAEMoRfMPeQVbxCDW0qyIm/Y1TVnrcZRtcrM3N5Wd94S29PmlS9rjGfr3m7UPhR3GCsQXEEL2
A/aj14P6SMzhuGLamvTSyTZTX7Z/tDYmgveDq38ehxqNuCiQmTd1EmFk0O/i2RzWDIvvlk9kRRCV
8fP7oyxsmFgaDINLwcsflGNL7aaFMFVvdKjOZsyVOCQ+zYvdztxFQfJQSvM6DYp1Gps7okm4j8o9
y2Wf2N2BXKHr0W0JOpbFjWFPZ0DgU7NMRYqgCQhYmEupYhdZeRG6CrkOk5UfNC7JeBH75xbQiZU6
E+lnBoYGFLtkRatTnIG+MsdZL7kGqFoBTGLVNbntqTEm58Srbz5D5hqyLcHcznycLO3yTZfoBxEj
AFawKCW8XDxqnbishXURWMU5Sv3pwVChz5I4CCaLPdrCgNYxKwbrzSzfw2Fu7jQSPG3S7A194+tV
dW4pvf0cEUii90P/DvuOQRdfBr4GEjfXyCMhu7qJQ/G91sSFSxN/lRgkBBPP0HyPXPoWNT6yPldf
I8H/ssNvN22UmjKMXzvm8ddQIdXz/XX+dj3h5QY0NQtRHFCqxWYLLgYcSS3jtahGPX6SigNpNh7e
H+XtemKU2eIPdhmuBktFDflhxJfYDlZltWqPl0MZBsO6i1O/3wV+FLtnHupFnHC8ATIeec+8XnYD
Jv54xg3yDKvcwr+iVGWdXXSdbVOjTWHyx5Sw/T3LCILvsRUQQaNgBEUUryGUb2TY0Pbnul6cSQg4
Ncm0huYLFyRF2FPHP6eZjdbh64RelrhtjYBtolAj/ig4lxZ3bqDFeUY4A2SgkIHyKk73BdeEjabJ
c7vDQk06742oCLCMmFsz0PKXQr0Us5CiipneQFH9z02UQr9WXD/8I3MD1+XGN+yv4OQkkDV61I8H
s4klLcEWMu2ZN31qYaF4N6BB03XAOep4ZgstdUZydjhSHWVaj2yN2ywgZs6lHbp/fw3Dg+QfdrSq
5gOB10dGH2O+6QaotaHksRHGJMP3dbWnavRbz5RunbFPgmGt20i4DzohMjZBGbXTrfRhJAx0goTo
/tJ8TXyJMj/HTw7zs64hG62EzzMXa50onrnqV/lPiUm8c+PKsvUJAApDY/C4euH7k8RT5f9oiHzR
LhzcCMkAyiNdWdW9PiR3Sq+l2aqV6ah+DoeIM4gqlXxw0gImP9+pssToAQZSnyhrjUCYZu0X6nQT
lkNgrtqY37RSpm5OPNXbqtl0g9106x4VxC4TrgIA1cbRr0AJ3Gad1wi8L43CnYI1JNgm5CcQ5LKr
3dJo6KTnCIh1nKA6+AEFZkKNOjTZTsLKqS745K1H7kZGdpUQmaXvMjIAWo9+ueWMnmngRG97sHPC
dhV2GdUFmBGG3L1/TRPECdK7UOlG6V6qRWDK+Edc5nBRvD4NE4rcDj9h19yPrjYowAzwLkaxFkqA
uNop/ObJrAwiEen03zmidBoEK1nRrWMJM3ZVReac0gU95z5xkyrYqXFJnF1b5skj9rrZLykVjNVp
92rluiYpNVt1NLWwYnT8H1EWa1wE2sIPPICoNLrQw9IWBy2lmU6TX0b2OhqM/8XeeTTHjaTd+r/M
Hh3wZvFtAFQVjWglSiI3CFEGJuEyE/7X3wfFuR0tjVH0Xd74NrOZFsEqAsjM8z7nnKJM3Tmaiis/
c8rnyfBNdb217KeKZB1Wh4RrtoTqszm7UhPNXBvP2qnDLWDOUtUoeBOGZb7gwpVX2Zy3BuORzHDv
cxpsgyvZUBKIqMWOKx37pfIJNc/q07bWe6xgO6x9zDg0/yJFo+ExkOPquBMGGeNRXpf9dTH160f6
XMLxmEm3mdJxydyLnOTeLM4dLD8UR3eztFIlyGGPe6e3KJAI/a6jYWpcHgvVlk1iWGt4V4UyeoAP
XbzjtqcjE53u5qTOq71zgfLruS+XmyroDI/63M1QC9U9UUjNESkwJAqdmmBWn3IUpSZph6F/MLp6
MpLV8dU7PEZRmbI1soIPrbMt5uPcVNBeqHJFdOr3mFHcSEM+tR8XSqzS3soHoslRptUhtFvDOnEo
9YP8ijY0ow2v28nHvndZsWqVxEWPrX9BKDhRx3MxwpMtVWjeB4ZZvYLIDMVNt5SRSlsIdkLtjTq8
LSwGdnwiat7BjFoS71kFZJ3oHEPB3t+VAeituvjurTVVFwJhMDrULceteFk8baaVXVlE+nvuFsU0
LzlZzPuBijP6JVos3fZgjsdCbsEW+21LPomfw2kSJ0LdZVx1FV/dKK0Bt7KzgCkxH1jEhR+SHZai
Km7vKmMBNJRR5BXpBAKh0h5B+I5jXRcdIBPpu686JSxgMIsbQmN2eOc37Ybg2ua0jGR9TS2kbp15
4ZyJxTLBvr/aib+UoRE35bB9saINzXS13PmAzFdflrkDGTW1fYXWSMr7czHPc/QsNrnpT26GnpbS
IiG+yppw++dpUz6zitxto2vaXTznKlQkBB3IcGwUTIPmLK2I7n6ZsqG2EPI2Vh0HDstIM/rUvxaU
NU+nZi3MC5sDSHvoK5XT4xYI34v5lpaI7sBKyiMbAtR/yjEs4kR5oFc0a4LwY0Taxkl6v5S32urc
z3U0Vj/A99C6Zz1uuzgnsWYUjQXeGZkbDFFj9wUkZctbwikcXRzGmSZnekWzRSTG0DXDqSuE9wiJ
WftJ7TvCI5q+rwjImquOGkMQzvq6rQe5vocTFLaVhM0g3ZNtF23f8yMKZR21UCadglMNuzjPS3ln
bIGVJznP2SY+zj6pdOKC/T/72YMsR9XzV1SBMw7D96DKPPXcFL03yNialEVwqIdFTx9HtvXj/TLl
9qWht+5lzitLJ0uGTJwGIJniqug8yj/DqWb81OKuKvHBkOdmLIlymtn3Us4k9AeeiBUBLnrbJv4t
gfD/0/huTsP/WQGkLhGY8Of++D2z7p8aYPAHMAwhSexvAP7oRPxTA7T/ILKGRk4cU4QFY5n9UwO0
3D8wqGCRIpgOfJy8xz81QOcPOCKkQbRB7A/nHua/0VuEU+mnbRGj012E3CkMbJr0nv16eqvqdTEH
fyniXBDNcjXRHH9v90wnGXrbubpSJNyOJJ2wMeAVaDqFGaQMK1nelOLdrSrXVp9loVyVMDPIqfOG
RbbVNenK1bNzXjGL8+oZnFdS87yqMptkhR3Oq606r7zFeRUmVSV7Drw+u4fYpmPePq/YhrfKXeK3
mm/DvqSLRlhBogXTOGrCWPShqOWa0p7CXoBmtp6hwnmPwFa3fHD2jUOW1wXEhQ9keDJpCqWQpxFe
EW+SFhKq7Xp1bbPyeFfVCqYW1xitvBOHkN560mU195cwOPA+9RrVmKBEm1MY3A1RxntZ5flxacwc
5tGUkXnXuquhTmyJZH4UWVsszEshJRM/UG1UxYwAyX+FiIBYuas67J28lEKz9BnWyHXuY58OjjkG
blD60PsbMl3aBrCfB69Tvc961Vo707pUHpWj6yjy7X1Qdbn+MAm22dtlSQ2MDl9ts1yW8Rq1llXo
YQp0USN14PWsottxNn09P9oGi4VMGo3/vblcJtY0cPxydMnqfNx82mNGYE6T+UvMCEVBLk/kdkcJ
e6Xcis1WRQHDt0aPB9RZsWf/Sqe/7qnmGK7LsRYvJCRwqNkDk2R4P68Fi+W2FOsYm5Fqp/d5zfNy
cCuIuBj402ofOykdcePoQYtTUE8csZ26UkaKNWArSEMc4URDMrX92MKM4RGhSCrt5TaEvPMpEpp7
JkuzjMqL1bPJJKSJirqccyN2dW7HVpVnzwc3V7Rm+2uOAYQQUNO5slmCupvu3LK9lGX7IWobzR7d
EsN9PtHYnFoO91y8Cdq6NZMifRryLbwvtF6sFL3TsWN/70fmL1TdlefS5GjEOoEHplw+B0E1g+CS
mrjft+fCZf9cvgwDn9lQlaNV4dTXciYQY1rt0+IN5C/QFMLRfqlDKNXZU4v9gseSwpuwbHUYd840
yuuI7k+01pC0HGo5s7xXD1akgsfI6ufyYplMAqvkG1c5sSRZT2yQzOZknzFMyGCQTHHGM/N6RzUz
FuR6xLSwk5weo7YZNfyMe5qEHrV54pyZ0GpwQ3p8zsToeqZHhzNJOoAG9Jx8zqApY3cjKJPhjUM9
M6nemU8tZJNnDF3P3OqZYZV5Ac4qpzZKnB1yHScB70rMibq1dgjWkNbsJsR8hQ8EJUPJ1mdi1u20
cV2cOdr5zNSWYudr5Zm19Xbs1j4TuKZRrKx9Od0EMSw0lG6A2eD9uKO70ZniHc9EL9GJxUO+OOLE
VSF+9Zn+Hc8ksHumgv2RYpijucPCyFBww0JgjkyreeeJ/R0tRpaAMi6znbrdzKhiU1EZ0VV4ZpJJ
HJ0e/B1ULipm+EySefCZjepCJW4n4JrzADvpoTnzzkEX5k/VDkFTlmtyFmkaeNEdG1iO8sxMK1HW
32HoIKlpwA1flzNfTcWZ+eKfqWtpZeGle2ax5x3Lzs6ENtEl0NrTupPbw7rIkWLiIrQP3Znurs+k
N/CveYV5D/6bJ6T5EdAlfK12Qnw6w+JsprKi+yQoV3nvn4Hy1Yqm73CFYOaloy1BycxOnxere9uf
kXT/jKfjxBq3lFnTeusvIUcsezQx9KAw6fCE+gEKgPNTPWzEPWcQlgMYvDoj8axk4PGCd949lfdA
887W8kDl9g7Tu3VkPZNCvfCecMf1QXl9bhzwRmVuleS9PYZ3q8GTLOO6zki8Z3iRh/Hm62igSTYy
F29JA+HwJ1DkS/eHPYWUlS70ZzqXq3yhJXfg5UXbu8G+3RpCTBgV27JlSuQcsf12qXPBtGD4/gOa
WDk4R9eviWylhGcL41pX5idlEO1w5a9V2cX+rk8ncxQ2FNm3rvXNNhVp/DiUdXtFJTxB08wJOa/W
rZL1wR0INiA91bG+tdrcFMh1NAb0r/bDCFIiyozOp6VWMDJGm133Ymslm91wLFOKnZ0babeFWEER
3G46GJJDLBNsOgWf5sgd32cboRRYu2p5zyPAZyXhCdwiUsZ02ZS0SMVMsrpPm829gWmF6mIQuGYE
u7XzaLz2x03YLUis9MSPtiiD8JJ7o6fUGN1HxNQPTfsvuSoqNTAJtfTpBn79MRB61fE0FiMteYVn
9LdmyWDltdJmxbdrd13TpSLzKtOFKVAixG0UkgKfEoJQmce+GHL7QM01DJSuesNMdcVrOiGNHlMA
rcUk8Zh9pjD0QO6tyWbW673gyxNx0xlAJEYGxJR4lFCLgyAS+gv/3foxmIboca2MjXuEffSH2ZyC
21nXoYmlRsrPnjXbGCGWJXCutplSwXhTc/TD0BWSihBjexuZc/k+Wt3hHtyoDxGcou1TNGTuC7/q
9FwZarvB5tJhI1Fl/1D7hfrgTByOOKvDNR4bl+UxHjmtUuO3qk7ELQQrv3XRRQgsIUwT9kUdUZwO
YctWxuk44XlR3kHRLI1bHDhJbu8yvfvnrLbJL1hRBype/UkcOSvlzanwSY9r+SjktjJuejS8hSKq
0jG7dxE+Nlj40Os+6nBWt1NOU1Y8cgR6DKtef5u19h6FwNvGCZEjOswGzvDYz0i7SYbCyE41CT9D
MrVze9qaeQ4uUa+9kb9Iz/GtXLymPZpO3T3RgNhfGYpEf867c/9t2AoPpgyA6zM7NGx6bVQ4X3nB
LizFlEuKWC5ioD0szNRdEfRtkWB7kQvgVgciYkWZ0SfcTTOd4hl6xgym+W6F7RAHK+zNr74swG6n
cqaZWXkR8hTsvwk6xmTtA15lp72G9KJTkvkJex6YpsGhqIFz7CmCezGgQCf/2bQEp/LV6fz2XcED
CuwWqYqXvTEqNOLBcvvDRts2vVMRx7xUc2DdYtyX0/OIl+1z5ViSH9sUKy+9zceeYrKB0fhBxmZM
J+LahmQMNuObGsPSjCt3dyXi/PZruC9i9tKGVjLKPUG1nvbrzwe9ZIS+xrVDdRlhtm2GeaunsTti
xZAj2EyO2YZ3nCOtiy6fackWmDoIDGcOzXF+cSi3rBahyAVqjJsxADE7GewGy5MfbahiPSTl3iQ8
mheAAptOO92EB8DGLDw2jUFVVMYg+bQSXG3iEMR76NPjRjwKpVPV6H3vzjoO1c9IOnhI24/dm9ST
ASLSFn3WgKD6NvNxD8wIPqizTkSNhQY02NWj5iwkDbumRNOi+hS9SU3lWXda30So8k2S8s/6FJ3u
u1g1t3tf4vomY7Fmb95R7PKW2qLwbj+LNwRgI39lPrMxNlS7Ktbi4YCvOatlhn2WznBUoKPRj8Nu
4ayuuY2OxmO+i27hWX9rz1oc1Xg0mvmNj0ZXYRX+0jvh1sYLUuYdYSPTq01QnZ+Ks8zXnyW/87nz
f0/g/9iPrf/5BH768vpz1fD+n78dvzlJQ/5ShsUrJsA/ZzO9eUNwwj84QUN3Mz0janWfP/x5/KYi
iyk1Z+894/5tAv9/CRy4HQbkkDwhkWyM3YiI+RvH758nPozTXMIj9w4kHDn2zkz8PADR7lQ3Ub0/
rVH33qtFeDN1tvwNCvLLlIX4Do5RjMMZ3cGwUzjy80WGHmdcsxIFZvVkh8p2L+Hd8HUVmTr85Vu/
fxum/BXX+fnjhG9XQp4gi5HvCI3i5yuFJTv7hVe4XcgMcMEdYrWsS/rfL/JvPs5elcXoN8BjRBbK
zxfJPUYRKojYbQTygnzL/E6vjD5CMsp/l0xCFCc/7C9DI5PaaAaReG4YlkHR/OqgAAxkc+LtJSNE
ysVjN8jsJiKpQeCvrEMkVq+ifTnftH+o88kZryM3pONQlpszxWOGGpts0zLYULy5htjLKR1NcMHC
KEdi6Lb30ViaziFbHQwjVUdJMZHgWtyJ2bHVaTCd/CtbeHBBFlC2ZUYXdJ8iL1vJmaW9z+JgNPN/
0lno/yjbjXADTYTQdHS6yftRbqURJPwIt3pYG8mFrdKwvrnGUnK2dGz2FcY8Y8IliisKr7KKssOE
+i8135o0nT2NhIPlB4f9EvtBq5mmWGEL/hpEbVAnk51xZl1EVCO5iGB9XrQ5fS60i4oeVRkroaqn
itM6wjdjj8Bhjlt4cj5mgam/t2JuskNtLiuwZLZ8Wuam+cFsx7uRnZhLrOnF+Lgs4VYdRW7ndOJ2
bmEkkS69z2HTuX2ytZ3xqkcZPMGEiads8CCrS5cpXWyPrDdQr0Sffw6ritre1CoaKhJDjIZYgfmm
21D0L9jk2kdb5QDn9jBX7xrDCkUyuwGZYQPHgs+KJ/K11WX5ylMzfinWyKN1c+vw2GadzUAJz7T+
QpvTViebxV/GNHIg6jrnnIYZehUzP1jOz3varMcobl0BzQMnfGan4dzajmYlUvkE/G87A7+EnMSn
xQ5XQuvFckexbNERbD6I9+2obOqCReN+tKbFAI0eV/laUlz/acnq+aMURhbGpb+WX9lv6/caNouC
23WYb5SYiRJYFr82Y7Hly7swAg8m2LZuNBPMxfxuznP1dcJmzfhjB3dic1I5B2dbjhB+zAvZK4WT
OGVMLa8kne+4EIZy7wuuM9qdy7a3koXdLc1Cjdc+DCa9bkm9KSdLR7Wj6VaXtxNbna3ZHpYNY2Xb
WNMLnbLFK0JMHjyGqsw/jz4GZ4z/++lAyTBkrGZg8YnlaM5MOAa72w6TFKgc06AyFS+V1X/VUjN0
mctg/ExVSDfGdjCzY4S8nhMiNWoGL9kiC+6/LqhiszLErbGZuzNx8NnE1cvWPLY0q77L0BtsAgw8
t4udEHc17LpYX6aqRCOqJYxFvDieqHlT1zxlNVesD8QV9d+sQpvkaCt8u3E7GrObFuhjT6qatifB
Gz9KlekX30YX/JdSuCJ4puHVf7AV9F7S1QGRnvwyAO7IaerBJITEviYPCd/dICzRH+rF5P43e7Ri
xj8OCRyR23jPmsnX11D7zf3KdLdjeN5z30SaptmkrMyALSNzWhu9JitUvHXL9Jm9eMc0j+fv68IN
9OhU9mdO/Py1xDDODFCW9Xs4ldxJo0RL24dFVJBEIgsPHFbaMWUPzf6GgILRSCWd0x8ZCwcvaq8h
jb3RmWXKC0c1l5GftbhU1pxyYt/JuKPyVVVHjifork7mtKSvFH1FcURPJSnHTme96Ro58DFdY77j
3zVPjlHxH1i7zWJ/p2G2yCHef2wWt8oSLQ5VyJ2vZbqUmeHEbR0V+lDWa/1gU1pfH2x8b485H4Bi
cLZ/SdjTpOSr2hapy+k/OGrfnZmNhkzhjo5Xen3SUmgenibtVUsyVbaDjQYd4hoFfn62UIKXBKyf
38kLw5lkgX6weZnVnbj3MstwL2wTF2pU9ib+iHrJidHwVHNFtoLZEVVmqT4t2WvSKMkRBgyL93OQ
IR878nIdQ+UcJivAucORzYxia5XevZoaShqzTZVfXe7WEuVhZHxaF2HdpJUYGdGzmQdVK8aoeK57
Uk2vFrCZ7wz6PGzyXjXduzXl7WleEbubhFQOvh99l30xSKVcD3t2mnsh2ihagPy7qOT8twIECGvS
XzPoCMbw5ujgwah7Xr7aGKyLqM3tKC7ntpQpuTjup9Ztc0aPQTClBa3f38esk2ReWe7uCQr8Cydc
8aqw/2lMXIiDc2FstrwUbhsytrf84t2kCtocnMy9Xkev/mCKOno1pKderHAhL8c1dK5hGYb8hvG2
vh0cs3eocuL0fOjCUjrkIhclkgANIE9G0Juvc1cuj641qyZhdTfEqdNDed9wIuwSd7XV117M1qe8
mGA3gJuzKskmWTF1rCYlKOoL5KvJu+1Qj6HTpqOdda8tqR4PnTKd1G2Udc+yENzqnizcxFjso20E
lKLw81dEkYJG5tlHk7kQ4YzkNPv7fZ4rFhlZeYyV56DVHzLdFI9R4y3rUTE7+iZQ8/zE6msfJ4Wy
N5bdgPdX7Fq9ujJK4K8k9wPq51eUewcvyxAuyWAV6hJrjfEq+TZwM6HC09HrBNtFYJeA3E2uUH8i
7d0tFtPAQzFqk3wOiyeSjjT5nhSW4EsppaaDe5vmm971OecYrj0grQ1Vc8naq4E8mL1Dg1TbJ+5N
60vHGchAx7dYQDCviOHkWBO3k9k2dR+HfTU8b6vIRbqu1FBjZ5s4DrWRu9wF7uA276gm2VhT7JUk
o15G8tnj5hPHYOvqhxVK/UdhOv3tyELBfcTTlyfRlJcv9rA/H5XrjD66Q66CJPCd9hPO1/LFr3TB
ix1/64Xb596xdJpMp4ZyEI2ZdXOWp5WG1YE0Uv8J+scdErMNRvzciDTMLRQw+TEgqK2JAUf5XDO7
SXwXyJ/vVuXspUwG2VG8iagK4Tsl6HAQh2nYosLC8GVODy0JFeIBb209XWONkgTxyNxzH+xAzuSs
2MzmE9RLTTKKl9crcfmefJ3IUauNjRLSMFR0gi9bPSF4TUW5JLNphwLCwZn9S0V6EsFEQWc5h2Eu
p/sqt+3uNJLva1wvK/JVvMyBMSShzLc5ZvquPvQl+05OoXDMsSf64X6Ym5ZK+iZUF30LdEQGla8x
d4PKEnMx7idcMjeW19aYbZxNsGNX1EQBkM8F7EDiirFw7pyKJ46FxMCCp+0hP9KQgltQL0Fl3w+2
z55Iy5W1y9zskGGIGUzHcmCilVY5Rv5bRJt6TddFs7EbF8uvb9Feli+q6qQN1if9OoXjDIq0qsLp
m7JdXDUowBSWu4NDwgSN8qBTdrD/zngOQsmNNfkFVmsMVO7S6W97wigDCL8j1kvkhtUklnJZcHKt
9JyoiLqrxNC+z9x84B1MbIx5Odc1aaPNHNQhETteLx82+BN9M0xORXGozpyIOBZzuqgn2r6JTwYm
Emk9EbUQW0BnrwFKU3CwkSjdQ1ZHtt7YM9H/elcOtX0cI7oYL5t1EjwYhc8KtJVDe+VE1WKogxjN
oTmWRIJavHLsycUnmdMGnuo8avdu+Hxr0o49hf/FKtj+x1nGIYR12cxb/xWuCtWXeH28QMmUi8i9
kaFr8Htldf/ZymggPawm2vNHuMil/1IiTct7CtZkcN/bINjsLHLWYPZ1vvj+v2rEsF5++59/2A4n
2/8sR3z40m5f2p+BgPM/+ScRYGI9RvLkhkd5QET4U5Kwoz/gi8EJ96ZTn3hcGMa2U0PxP/8wTDAC
rHBohlQPwPqSof8nE2BY1h8Bx1TEDNe2zybk/3dVAkCUA7wdOGRYA/uStvrLCXsqhZ0PBp7azFxE
c4gi2R1L2S6/Y7l/OclzHaKN8T6BMlBzgBvg55P8GvmrbDJCJMsK3iiuCN396m5b94nc5fk3qsEv
0sT5WiQoI0zYSBPsfX++Fpp2RCgB08yCI8mh7WUfb9lY/yYCd5dS/iIXnK+CqoTihKDEYrgzqH+x
bhTaiRpUGD7RyivS0xwb48guizvB/JrFkRCw33yuf/kOd8MEN8x+s2CC+TVrRRDMF0rwIVZGzfgJ
B8eSFk7l4sRlaPUbiPZ3F/vlS5Tmus2ro9HhrXBdTrXdOU8id8wSHAF39V+emd+LSWTm24TzU7eE
bhXuIt0v3+Vgmu3oMfZwemk8VD2JlTlT8N9c5d98JGBztCTmi3CCvyY8WM3qDzb5wGxc1upalM5w
UiLYEu1hRP37HwjWGXNPQDkRiQQ/fyCrrJ1xRQGOi6G3Lj0+TMIDPZ/+/lVo1qDaksYcbvVfHt66
YRe9rquIFUAlEa0hsg8q1W/Cd85Y0E93On8dz0dO3QMU0Pt++euw520wKXIgJoMSHUxpFIaQL5Gh
HOzLhCc8YE3WN/3kyS+5MkibZjQmrdMiexjsZmuU+mAvPO1Jq0Gnj9ky7hoGw+WbtbXCiRFrNlrx
xAw8hyEYfI/5uthjVGSnKDsMzI5d5GzlP2ZdojUMDhtIhnlV9MWvA7mS/+iUZOt5jX6MKlPKy7Lc
tjCl1S14zmG6f2eD2T/xr98INyp12KHFu9PfQau/PPu8DXJdGJRnRqsI2XStPgPDgE0tL3jx6E+B
EdfDCBq4mAzDPKOM/q6F65x/gWxg7nkY3GA//wKDnqiSmT02gyaQuo3IiEA1/66g+N88MM7u27J4
OB38Gb+84nKY3wnbqkAkGNfEnmzv2hnMKTXRZr7+91v5X96mvNIwnGC94Z0a+b921VW+N5QeKZ2x
S1jQt2CZgJFbzyG7lOSs8n3rZbb3G638X5aJ/ZI8nYQpEebDuern79Agpq0rQy5pWaxIo7uwfy3D
9TfLxK9XsdGVXVKJ6DCkToiA7Z+vUjqtKh0r259RwxLp6JV6Af+cp/A3q8O/Xoiqe1aFfUGy99vi
5wspgcpVGJxAK47aV9bmWXHg6uX9f/87/burvG0YsEdx6+1/x7/c+d3SyqIwZEPB24JIPvbkfCIk
/c3Xp41flvBp/jBcxfkX52BDovDQ2ugdnKmb665DCdym2viNQ2//6v/6FNuklu3LDZ1bVKNYvxbF
Am6MEgM9wS166x9Ksm5TY6TNFPbQxiez0Pt3+O/fHuOjX6/Jni002WydLwsM+vP31yLIejNiFryG
omRSmy2Hl6JpjfEQ9lbZXtJF5n9yJ6Ty1M4kqh5vmqFNYG0kE/aeg6y1Sxak7TrDeJhMS4epBDY3
4kpJ+ndL15nDAyzXMCVqbNZXHVm0p1uNjUgiQMh/wEHWbjr5g7LTsMOdcSSFo8L14wxapUSt5fUV
YBIsImmrE2dMZyPAYqls486uoeWTlr65AcyfTEmCH92XXPMHOsJo27sgnuFlWSJnviCFg4KAblDN
nLQGOu6hxunyfWWMvSX7yRNGfZ7xya0cbOokskhhQb0mvQ7OmTbkXX8tPteh9LeDFfU4wNxQ9ng5
paVGWJCi4dBbWB1F5vacg60gs4qrbczBFiH3/eCl5tgpkm5CzDw2DLkldHdBGTnN2eZNuLnBK14S
Qz5F5hhCAgy4HyhLwR3QdYmy2sqtUw5e43ZlRiv2CemZXfDJLgpOoUu28M4Nthbsulwtrz8VrZwx
uMKhfthYiJrEbfy5TPwJbwGq2dyGOoVMCuHhkZNoj4qmJbjItVO0SUSMyleHm6BOjXDyX4eC+fJH
o2uyL0E3bQxVDB7tGNvi+hjVvvFtgVDE1dE08gN+fdd47X1z+8B8kxaeQcuwuejQMt/noTfll301
o2e4VdFsB2VE0niiHZfImZBojM/IjcWLsfbmTkbZ/bPM2zLjaD8EOod1mwNxdG3qjsn3DDRTKbtB
aJHWkodHvyrqAnRPjtK5EtM6VUd3NKYXgmrN/oXY4cE9GJObFUdcMZF3gitx1qPh1+5uL5wc44jg
B0vU6I0oSBLSKhJDCgkxG5lG8GJ0lh7JL662KSashPs8Eo7zSHEGAG1bUbzwzS0Ne73WTeYYl6En
yymWZg1TYUTmUB+FFNs937tVfYIAs8yvinjZ4QnKRusL3Bj7FKQ3WitdszX4nMM7+CmD/up9Y6yl
c9muPV9sCwUMGLUyNYAVmXLz6JmzcBK5CkLAK132wQ+/MRtgKe241VciXxbjdiI0KCDJh/KlqzCS
Q/VOjmNuEevpT/2rNjTNtkwBxk3ihvKL7cLjie+/SYhK2Kp8Vsgy47aACRFP3JMiNRftIWsbo4xn
f7UR9bzCG1Nh7XajFkUHi5ocXZ1Kpn9Plp27MvXqvsE/vkxhFvfRFjBYdEo3jBWlkQCqbl82Nz7n
KH2DqCoaAmzeDAP6zT6g38wE3Zu1gExufAbwxrvn4Ow/ILCiqdKcox4hTwMWBapm7cumCpbxnldO
oY/2m6GhfbM3QA7hddBvxgf1Tx+E/WaLWN5MErs1CcsE4xiUwGW3UtBBgauCTiZ368w4sKo8jw7b
JnalbbJVYQ3Xm9/ktDvXG/lDfK1hHPRqXA59b0cfopyVBtP5uOA9Wwf5cSE4J+fdu9CKu3VO3R4p
u56smB4aBGHVuAZwJseECDHasdrY9QBf4qhQ+Hq0ZaACh4LjwoUx7Badsa798du8qZVB7yRHfT2I
0mY2xC7VPBHNmhPnnbNPPfSiXL2kl0xs03IjCyfGKma6F4tvmOXBnHR1aywdS7bnzN58gMP3+suS
UraW+Newh46fnei+dvM9b5tYZ49VngSPuNdV836g42J+NAHyeTK7TC4n38twpo22O/Ce7gXYlN/3
5oNRm1t21bdzRgo9YtB95dfNHSdyo2U3nZXv+Rk+3pdxMbdUqFKL664OeTdbK/AyGTT+DMZYhYV1
uWlzaY9W34Xv+aYQU8k7bj53ax5QDN759fcBNw59TLPtcVLdMiYOeyV3eeV0YfZqhCiwac9Jwokd
ZtHYFiejfzXskdHdQBLBBwcb13hcYDjNywGnFlqYZ0w3xpy19mnQJXMygcNqf1igKo4Bb5WPQzCY
fWpWyv6wLC1nyN6ayDNSMucooRvsoodt3QhUY+ns48a0SzMp4H5emm6wQPuAtS4j1DFgQM1JKKZo
jLd1YFnbR2R/KpTtoShmEO5hvubh8GRcmW1/A9SO/16N5mgeNjvTHqMUuYcB9SGE4qIazYeE8X4a
K6rokqadSccwF6bc38uOZ+SJX9PrLrEKBDU3kFF5nzf6wfprGsGC8brUQ9MnjUUK+WFUIyPTsbWL
7MXln42ppWXQX1raoqsPH+VGohjcspdMBTFwSSVNO38/7kDdwWnysE2YOBCE7WW1MG+0MAK9V684
YdKFBtFovRR2d7UbQIAJegn0CaJijKcIRcU8kgyXbZdrFUXTO7LLneo65MVTHhbbXatDRxik9+LZ
5Z6bCt4s5suGMadzDCK5lh9HEyv/gdku/zvjIs1u+2ahxidxRKvMdxH58Tt62i46fPBy2atXsFJf
/ZirbBxOLdas5iJndcCEy4u5vNg0DsaYajFi1/dIAuZVkSyelMgzyV/Vn4FAdZh1B0ps8Ld4WWTU
CUUNsKD+XAC8buswMqhxfXheo0TDvdpHZy2eMzuak2KkVIzGEb9lQWXv5HyA3RgdfMKtyQNec/a/
aLHugA8Y0+Ykje2RIA76H/LtGmKeUomd7hSCqjOkJUCexDxfsIZxSO7Yw5RdPl15EVk5UJJsytbC
IB2+aIlSjiX63y1J9Vl1mNi2MP/eWLcIbe6qMqmWoPux8pol4q0s8qcAkwn3JG8K8vCcQPlHnn28
eIbZdxH0no5u8sm380QiFEk4ySYD5lz96qkwrdlJN0d7zJ9rhP8DluX9+yVX7WPTbDwjYV0TglJ5
TC6OmMk2ldSl4Z1cNch3Tm5kCIbFOjkHmFRaLybPWT+OejLu9P9h7zyWJNWyLv0uPecaWkwdcBHu
HlpPsBCZaHXQPH1/ZF7rP8MzKsKqp91VNbiycOBwxN5rfauubdNTHWH+tHlp8gp2S1b6rWkGst8H
8OfQ2FE0GH8SUWk8LYEW/e0YjaO0kQP2n66EBhMxeojSwx/Y+j1oaIPfYoNQ5ENKExw1t1zQF8MF
Pk5nmLRRkOrF0gA0B5o/uYFtAqrgIvIwMpz2blc1zl0isggomkP3kj5GLD8mHSRW12IpZf85CjVf
S0VnUXEISu1Gz3NN7EKIqxAUhZJbALssDvVWnmnhquln9BNtY+EQheHFl26UkXGbmUn5qoPkSjZ1
GMBzFMyoslumM0g825AAxiI+Gu0rq6CuszbDvrHOMfVZAA3TMfO1Lk4jt8jU+myO8bmuSq1Ubs0W
iSHAm7R46emN8Xza0fm1EAvJTdVaqNyPTrEOn1YKk66xaYNQjdHeO/RT5OXEmb5QInNFW6FYqB7F
kOJZMLN5wfjBKJuIfBBkainmbMScMCKWIo7/KeVTy26uOo1B7ql9N8muXURK4mWN4tTouVMwiAY8
vfuqkwlMZLeW7XvONvbaaCo5W7V6P3J6KePv2EO/QpU+nN44GKoah0NUW2Cn7JPil2ywOVVmUPH4
ZKb8DAxRHLlyC1X8UBK7Zq7jqIVYNVWBPntWPNTxqkvn6XKGrsZePkVrvSY5oJi8qMhmY2OjpoZ+
aFZteZnJhlJc633T2+jwQ2PhW0qJukPAoz61GJJ7H39AHFxx1A5jN5+KGBBoaZpPpmxH1q2C9AcW
Ptkbnt1V4b2uJuN9MmuBczFlsSJvkpRxsZGCQEIoIpGqQmNy6Pqnr4+bp0UVynYL3Rn/oENZhZy2
j4fNqI6qICyMAmWWghvInINtQHAzepE8ke8yfepuv77gacHo1wVtjWK/LYObWLodf1YH+inBcjOZ
6GAzOXtDrAvxlPJftCrnVvmmRvDJtQD2ynRIoCfRJTkpTqWm1gO0x11hCDwDNQkea6KNwx0y6+94
6n8f2sGSET1EALBCuVU9qeE49PsbIw+xhdjVoxOn03GC7vjNs/v7IiYuz199oqXrYy1//4/KSlI7
9Ed7hH95hLE5T9ToUuTVsPv6DX12FQSoNKT4ZkxEER+vQkuYow2HHEwFWb9V4jR2Fbr5m6+vchL+
SCEK+RiBfehwyZo0ZOvkMoTbpw5BKqAMeEml31BARngiKTgYzEYQqmp3Ex1PUIi61ROlBF/shnx5
cPic2Vv8IID61QNLU22imVEmaxcpYYp2wcpHx/v6x372SGzFtCkC0lNTtJMHrzmVBM9vefBWe40u
XNo1aC+/aad8ehEVEBaFVErpp2VApXd6FSQI5cyGcwgb20rY3lRV9rT6+m7++iw0CtIMU7psdNyI
LP34glPwcjUKmpqMGriv0hC1KclDtgQCFBbMf/sNUqEzFM6ISw+CoMKTbzCaOypXxixWVJCEP2dS
4yKluRdqKX/zkv6q1TGBIdIkA25ByVPx/nhbqi6smJ4UyFstBOUylcOO5Qz/Jf6kY2DGKDg657sA
3b9e2jJrqjLKY3np4RgnzzK0Rac2Nt2DOK8CTyeLaq2iqfpdFPz/Sv7/teQ0/OfWOUei4kf8J05z
+ef/lfIrxj9L8KeGYp5p5Jdf/reUn5H9z7Lcs+rTBqWZxwfwb9/c+AfAP40qcLUsCMylNJn/1fLz
72CbpKGOehOC4EJ3/y+k/MqycP7P3gPYmobcl82HBnTRBu52MmXMGNAiZGf5jj2audJCnLbp5IdB
Ma5MZ7ofdDtfOckh7XcVlaGdBZF2S37N+eQkz388ssvf1/xThr+M+79+CQmXsCwNFUjoSV+9a1Ds
oCfJdyjddgEV1Wyl6vGT4VTfMRE/vWmeIRQpuhnLN/jxE6wRuVC+wD3eysFDpBe+OqqHMTC1rUYh
Zl0h7uZMPmTn2JqI64nLyUeFmaxnVY23Stc4v7+b/xiZvHx9J7fO5trhvSK+IQrz5Ou0HKmc4ByC
9C0HBw2k8zjYHGLohe4ic7C8vEwhmMjm3ddPfLnNry679Ab/WKeJ/tKUqYZwzHQKB8EwxAqXmOZC
Xb36+kqfvNs/b/C0vcuyR2qdULIdVYdX5OabIEGY383WOxlI392VvIyU/7kvRjH4UHZtvx4mr1c+
ua+As7rcoGzbSWi9OZ2lljfoiI9qRBuVMO5Zkjckf/0Uwc4oJR8GQhXpqo87/FEFnLMhR47Pds0W
SfE73XOQgu/aYZO1MfLTvEjPo5Ijh06YcxXWnhJMiMhlqbwmRUe5pF1MqpmkvyKtvqjnnh1jojwG
vHzeIA5UTttR1N+ls14j523uEmkJn+qp8+UY9TwaPGil4+CJCQLT9QCoB1ePmygzqmHVPg9ARPqD
FpT3oqXuuer64kltpPMJOfXZpEW3rCwCjnn/QL2aAiBUZaGqN8qsTiuMZwtPyDnS6tg0ed6RkTWh
tzTojIzpmdJJa1qx9paCnIP9NTddEfIhNlF3Z2YRfJ4yH3wq+cqNAzFBD4uUQHTDF1rLhnVqKdNF
9UoXI9pzo1g3cfvDLsJ3KuykAjbZhgPUiu9rdjspeoIxtZ77jqIl8PooHDyhjb4dV3cyxTelaLAK
6hzcZHSwb6Y6IN0kFWybiLTcceqrvFBuqu3YONumVMHwxI/91F4gAfqRJhOKOaR0G8QeIT0QqDu1
DrzBVEkU6Tp0hLG9SgbtLlTGDQPlVYL5hQCw5Idlz3ZZUmatqce0dKlA2Xt5Rx0U6z9GRjPMD0YX
PnI2kxfNNRbvdoEFsflb6bZ+g9NE4YQK1ofcxdUC0/Xp/oa+3ASXZCHSH9L5B0rz3qKcR8edJpcc
5/Z925mNj7T0md2GusoDs1qlxbSxaBWtZ5D/Hg89XU1U1dCPq+rZaBumy3dwj0TvVUdl85Amw50x
L0ZAyaSLlJMNmGjEB/Q04xwSwSpr3M6a5o+mfhUmwLpr4hiLepdY9duY+BNH/y6drjJF9qWI8zmG
dqhfkeZJJAlIOeCMqo73kULsnRXI3kyVNkArxLEenEdjXeTUumhpoZbOJE/usQ7hvfHnNr6eE8Wd
xnjw5DHbOpl6b4byLRb7M2ZnSs0y9dvOH5MHuxBoUG9Up9iF43sYqVg1RhcT9ibr/aozPHLUIUS9
ypyBjV7scNMeVUh1U/Zchakbw9joZWkbKjeAnSjj6FSpZgQLNIcSGZgHnOhlBih9ynZneSe7U0br
DYfHSJPGqFAJm3e2THWFzy8sL+NibSqo4c2zHKoHiVOqdLQx0pjdRtNT8s2KQ5Xavhmdh90mtK/D
ON1poOApN8utoChKL3HTUXiq0+7Q1Rdp1a9L+mxz/Uzr60WPXqruXcJa0y0txGRlJe+gD/xMuQyV
uzki7Hb0xophq14WcsMfElQpVVsz8obwPSlIBoh+jjMRo/G6at/jAf1U5yFx3bdqv7ars3GxiDRe
4Cj+0IPzQ4lLTBhtJd1szwuBVFqyvBEKMQGgbhSJNQI9X3Ieo45eo2cBuEV0fhbgXo8feLxOM16P
FF5G+uXxcF7hwgpItVMcxkrqixKMfZTt5ulGqr1Slfc02lZBGqxQXZ/FsuNJWXWGUo5VlSHc5+uy
6d2ujFytfjPo5U0wurtmg8oe3oW+tvPoQu2xlhU84cHxWrqky7PMy8KLB3MNbd6lgr3KkefXOs17
PlPUOKs0WeMeuTZITBXhTWWVfm/bHg2DDcJkD57Puq77dTX1HNdoWgWPuTL73ezPxDnpxGuwDz+b
nGZFAiZNA9OtaMnZ6kss9l2MupdaGztzUkmUbS2Le5OER7vQj2qUPYmJ5pUp+4Z8mHKxMWQCYiFA
kKsO7BNTtuxTX/IaIdHtzt1aupwh4+jmtU5UwSDj/ieyjtzINScbVzde5uHGxGDAnHIsqGKZ+kWi
PisK9ZkccAsDv0yvKRLBbHwZiosQifkcvhmlvXZM4S2tkqQEes75ErO6BzTQtYLzNus2+BkMqgyY
HevGAayz/OzayJwNG1xeWGI4HtkHW4jRu6W1v14CFIgg0VdxkOAYN7RmXWUN5JDQfpTDEGwDiALQ
69M67fvjkFNWRXDtzZOiQBcq73EL/6zz9khTez6Ls+Fm1ENnD3Kdbjp12rOqt9ZWfzsFNjEw/aVQ
PA6DG0nHgB5LYk+uxWps7U015LDkpOxHMDMBJaI6Z83a60n2XtKY28ZJd6XW6UFo2YEuQua38nei
T/3XAfDjpmKx0DpE4Oksf5x8P26WYqVZdD2OtG3hwA3xVF8nwRYWbHHT0zH102gmkaJN8E0pTuqy
QzF0r7Rlee+YZDcoHLn2MEvoq7djcYEtn9JuveuzZq00DWtl71PPeiE8FNoQySDNOwmCuunZzD4r
qbuno6Ld1pL50AYJ+ES+W6V6rzJ7XU4J+wIaU8nt2OoZvW1pPA+WrGS3VGno7JxJin8q6mBd0v7P
X3g6Vv00VxdAMvwYiEgpL1XmxqFD2Eiq14XzYa7wXIYPoeaQS9oNFFjOJQmGnCIf8BkKGnY1+YrO
w1wAClGX6FXEvat+uE9nYkv6bmdabfBazhlLVtbfKMrY7mEf1pd2zmXaSTEvo1okx8mMwAj0xGZE
c1V7ciSm12hKyod4KtdDUR/bpsVwaKVXrUn7apryR2LqAP0NNrY4ZpMchxUFOcdPbKbW0K5cGc4t
00H5SjXRV5Ksuwys6m7QIt03pqW5SVlvcJNpKU07ucUMr04XqjMNK9BJtSuGSPigRGy36JxgD/uq
xnbk0KuunHR287Jm3e0zed1n83MShPQb+jootsMgGQhBBpYStTkrOnm6ohH3UKqlASBVPhN6JR0B
aDBe7fDcCqrSDyPn3RJEDEuUMGHnVgkJ2RzBkoltSY7xZeMMk33GxkvHtlYWri2k0MtDZmSmEOYm
p1Z3Zdlv81ITF03W004tys1YtG+JU50zDx7G2bibZuWskPUdcorUn/L8mULBvYjax1CCOdTM9Cbs
ibBpFDOFl6pIc0IZC6XCpvUoUwKHMivgw4hYPKNbAyxLTDZvYKzA6rZADK4yB/1zm5b9TaE5D3pO
BE6ps1BW+mNIthVoCeJuW+UwGtnieOtfQHQpjLUq2Y8lCTdWT9wnQgc8Ev40Q45SU2Mjd03lRXhx
3VgJ2YmoUe1JbeHRpHgAF8MOQ+txyWZ18VwGtjl581jSDc+n1DlruGVrBYe7hz0kUbjvdRXYV0T7
lj0UkafNlZS2be1ywntLG5MVTbXy4UemakezK6KbmcIZQ6FWAy9hxMjGS4KrBLpSHb2ljogd30rC
267tqpdCbl+Msbqg7k73rHJ2ppGG26SGmVrnfcxddfrOaJ6LgfnBnTptWg1GW54LpRsfrFE5a3vV
uiTSCNp7rcxYJXuIul1IrMs+rf2yKENANNOu6uk3F8Ghm+wtceJ+LulHRTIe9VBKCUqODWuFhzld
qT12RlvHdpSIIwckdk3d5EtB2PkZQieywHVB23VZ0EjX6UZ2BQ3qUpXPiA97B1Q4C8ozqLpHNLqr
kvUyszLf0fbwVw+O8VNJqPcxOHimr1q3kYYUxU/90CuvZcNfH0l/zvFDFht1LP0CAIpR3+qYMudU
eag0Dwkh0tjqpsQZlmbRzokv63lalaG2b+b6El3XUbEOQ/VQ93uTGCiytVa6+mIPl/JcrzO7XzsG
scdN/JK2fP1t4xndWzcU1opt9maupduaD7bomgMN9QVQmnqh+hrPxVlJF5Sukb6wR5HJqWZlbpsa
h26k0Ydsc1dOnHlbxnLtN6m+lh1kgZWMMxKJ9cAZKXvshh95g2gUpF0sMhCdBDszc/Vytw9tzKiF
SdTBcNZlYmuI0tkseyq20R7I51Ul7WqTubKl2elJeb4HX73V9Xta4V4Q68iSwJ0ERDFiQowgEPrm
nLfePG+y6dZiiuiSi6TS9/RyVll/m0Xxq2b/6MZDUoDiz7Bvbao+xtYfJediPEoB27CxtnxzaRTT
Vb2M1MYj3cg+jviixxClfxnkPypLaEyY6E+MQTsXhbLXRfS7rPpfVQT/n4zfkWni/eeC4aaLix8v
fxYMfylDf1cMJesfdAq6jPORGiA91IXv8LtkKFFMlCm9LxkbKD2p8FMq+rdmqKj/UNmlvSBbCwWE
Gtr/qRla/8Dr5K/yH4Aa/B3tv6oZLrXw/9kKgexf/p9o/9G1JAwId/3HrRDHxxCDbcSCNogXKFkA
9mijo3cxw7TgoBfn+qWhNGoJ8LstOl8d1G7emeGY/DBshJy7tG2G4puy+sca2u8fhYIdJ5HF/6ip
fvxR1GVQiIzZkRWtuskzyXiqhilzPFMP0meQRsOdM2TOo2F0ynf9u4/VrX8vTSWVhyHjZjm1SGSD
KgW9lRzhD0tr/G/GAU4EOAhUOZfsdqLXP4bK5e8H/Z8Lpb8vp6Ivp2JBH89akpb+LNtp+UjXLUuO
tp6hzGOeyd+SOi6eA7uE8onD4f3r630sE/59vZPWiJZwkum4nqLOWDFTudqZdSNv7IQ//fpKH7sU
/15J5QHa9EYMGuIf7yyKRVVOc0oYd9EewR7kuwRRxjeGg88GikrJHQsIrjVMAR8vAvHModwSH0u7
KzcoPakDwpQ7TElD1BsuxdeOedwTmfmdZHo5IZx+NuRsLjSKX1/vyXNsUoQeBRW4EF01+Geykdda
OoTX9mzY18XY9fsxc3o3T03pOsBbaq3+L54u7jiGKHJ3+pofb9yxxIQflOunpexXIiYHY6jFN320
T74FiLzMMbQzCDk6LWWnhg1Ts4yOsR0bb+yDpY1CssvVmKbRUa1Ee/n1PZ2kbvwaMooOkkihF8JF
T5NV1NFO0aeHx2QU5V6MlfRYxmp8WcpacGUDPXxycEZvJhP0gkwWRLPG5ZQhCRuKaf31T/nkM+Fz
XP7LZ6nRZP/4ePuiZ9oMwmPbZYrbVgjTg67B8OuU/TfP+JMrQVmmH700gnDsnfRsOiGlRR5YB/qw
4aM2xslOOLO5Huok2X59T589Xrweiz1I02nEnvZg85qZzEq0QyzHym3Lo3y2KHu96sokFbs8N7P9
zB8D2GfvsVDs8vTFkLDsYoWGxvv1j/nkw9VZdrhf2lSEYZw8YMhukAhM5cA3hKF4zir9uYLy4+fy
PB8nJczv5ynLdznQum8SqT8Z1Nhd6J6ysBgsrssL+aNRks9RYvWahhontbfq5JBCmpE+m6STWAfU
RHdf3+ivKehkpqBPT/cbiyQbg2X9//N6naNHS0P8ADieSnQOgJJTgeUs4NYaaMzQa+NBRHb3EEu2
spWCQnsAeP3fWcN+fVoffsXJMGOmD6yuUg+or1nbgymqfzZTXG86AzqvnB0QfhCVVjrVpgUS8M3I
+2QpWPyAhgn8jFlEPZmlTUoL8TArh3bM57O0VY2tgig7/mZK/ORL0llKFchoKG+YGT8+6HYQgVxV
ykEK5NYPjB5BbpTLbqMU7TfWwxMdye+nSWNTw8mrork6pYxZ4dxLRq8cHIBXJqLWiUKKFUXtWm9j
DbJjZoZHPO/DLlYn1SuQwB0MUAYyjrWgvp+ojRwN0kTOx2yA2aMa4lu9xWcfO0xExGhEoC/0tZNh
ZxcNAi5jPCiVmA6DaKjv4hm4VCm5bsgPIHAjyR1qVXOwqzpQgtSza1qWqHa/Gf/Ll/xx/KOFo2Ou
sddlrfzVv/3je3OQu/UUu/ZZLA+HwC5kL4x1SsCicq4ia6IcacL4CZQxu7KxYGytuqFbYgogcZBs
hm82DJ98jvjWKfrh4tJQiJxOgtrYDSW2q30vymwdEEV2lDq9gp8A2zYo+n4jLKujaJoLX6FU6ccY
gO+/eSQfe5rL8EGvhU/NYmuLkYwd/IcpISGQw8HOs4fo0RxLVHkHwluDc5RJkicMq7h24jEmo9Vy
zmKzCK+mBmjQZNrTN9/lJ+P415NwUBnhNKRfffJDulHrlU7fB3mTvAemQSvOGHcK51+v66escifE
0JuwFfVWq+X4p6MISjVVXdAh0OZdhAhyVfS6OOdcrX/3kS1P4WTgIN35dWxS2UGefmTU7XMeoLZH
ux0CXiOZyuvQX+3UbuyOdf4SyHPms98CvDz2gZ93VBPZ1Hd7Dir0LksNavU3L+6TsYyHETgB66dh
maet71BvRymd5H1baeaSwKJnl3OMO61q2YaEVZVd03GgbN41LxFVE6AqpbML+nK6igTsqG82KZ+N
ZX4OUiBmPXDIp1bRamjoG1jaPgR2w7gNaHKJUdFX3QhxeC7b6lZHknQ99rBF9Ko4lzRWna8fyd/r
OEBUJEiK4SyT4XKE/bC6tahamkHd0ya08KlmwFKUjpToFor+UzeZYgeY5Almvf7d2P10eHBNG90L
3tzTdTUu9E7OLGWfFE291aU23kCQowNhZPJVJhzlWRlt8cPJI+bmVI6D3ehkOyux9ZXK4/Hy3Gm/
mVv+fhYG2wlkPmA02cGeTi0Z1fpAzMk+Lsv5RRYKQ3WeQjjbaag3rtaaxMVY7Pa2ZiA67+v38PcS
iwZNWWYTHoXCIvjxPUjRoKfgXPY2pqTrFifBBrF2+vr1RZRPr6JDHGUO5bmf7p2MuK3Ueo72szWV
51Sae+whUur2BKJzf5a+zhgOBGIEsRekI31Po9LcySKEjNqlNj+Vra5THwcS5H/9yz559KwyKKnY
Q7P+n7I1MnKGTMEP4+mo27FU8nMI1jGOfhwGdoEncSoDSqVd8M1UvjzWj3MUqkk2sajxZBRei1Ls
z+GftpodYX87s83UzryxtEXrVkNfFJCuCGzxsiGg4YYPFKfX13f864R3eml72eywnWdtPb3l1ia+
GbX3XlhGedBqgDv5QJHaSJT7Bo6/SzJQ7efzeBX2tbkfBmGsDXrUa4mTBUVMkV4KKKJuZgTtjaXX
F3S/5qtZMcQxr2nX1n34JuTuthsS7WxKMH1ALHFcIRrJN/nTb7YJf+/KrcVYzXrIRoG92zLy/tgl
QCHPurizztR6+T4yPEPeHAXaRhi1Q+wyPLKrr5/f30N5uSBubiZODmCnqAKGS67Ounk2WhBGQ6Du
6zStC/fri3xyV3yV0Fjwvy/HnJPhAbGsmjFOncH1DC57SydNoC7CxKWlmtE9mCPp5usL/r0Httjy
0djkA13m45PDDVBTwa5DnLVTHXv0+Xs/ixRzLVFp/+bWOCydjH3KVex+KR3y3rjB09ieusi6EQct
re5Ub9ewxtSS3DK5eJALc6LFFfcGumLi7B9UqOvaCnmiUH3omH2xM5vAPKqEokWoOhpti3d1VrcN
MoXIncFlsj8ko+ACOHwMabCwzU1mOWOwI3uufO/KOf8hjXJT30xoE2YaM1VQuTSLtftBZOmh11rn
DTDnFGGTi6oXZdQtzMoqDjmf1BCcjENgZ2+i6qwcOze4dpQUSnJe8bo6Dr5t46xVUGxYL8fc8B19
lkK3JJvgDdz/fMhxgTdeYSMRgavYyAELLprQ1VBl6aUlz3a6Miute+PjFz/rbB73aWkhkYvLAcJ5
l3XZz6aCSQslZzJ/gAVNrjmryj+bYlSviLdBzhBVwhqIlVCU16JVstCTUoSawPoz8yUpTRUVCMmZ
z3quLPGPRZZpXjDIyb5I9fQK/2eD39TSpVvqAWq0CbIMRnyC+WjczwlcSlfoqgK7n17RsAoDBygk
FEIeXgnEva26cpd0TuGqNL9+CM5Bdy22wGAVYYhlBFeT0vvYfVplA/IzMddZJB7Urit6hELtUK+T
iNAzn3yQaKZvkzj9ampxIwJ3FTFCDwCjP4kdEWdyn5mP+HvawdNYKO0l/JF/pUSppbtyPE1EsLVh
JWjOaMO+lKCWeR2F38Zt5ayf3awPag+PJdIa1SgimtsFKLpVU7AUeo1mD9uGcLZ81S5wCA/Tc44L
rjaCi1z0NCfJroUhmUqxekmcoRRtIKYOZ3TbaDsr00Q0ugnE0F6lleD31DI6Ex8ymlG6jhMrwb53
UlTXaF2LTSSl9puRqLHuFkXLqGoI3elXDjnx93wGUgkRxZgghhqiaX1N6NNOw9D8xIZKRR+W1sFr
Z0TLKynCRU0QT+muUy1xz6Q4jm44jdptXigReON6hNiGQ/XdLFhnifis9WuB8Y/uU1vGnZfPExo9
huW8FK0KYCzdOBk3g6xLTzZxcy3qlahOiKzLhj0Yg8zY9IQ0ysjfgNtuw1448Vkc4QFEDZRQLJCI
sZthz1uStYK6Mr0Rdgcpos4z2ndQMJVNPBDggyxtzqEJCsJgvLCcK9lVpKiAB83g6RB4xGW8IdqA
rbmjlnWxgQa3KJOEAcsUOgMbpXxwyMWsLJuw3QxJY4dvvMVMm+IZRHcTpv2rmfQWbHzdip6t2dBa
XpRGC9/BPX7QB5KQezmmfyvpSXLPQO7MVYhx76JiMxi58BMV/gLxAAeNVnftDcBK651CbOB2FJO5
uHnl2MaOS19vhZMY1QoxJrVb8pJRWNhy8KqbYVL5Wirb9CNFQwIUtlGp3apl1T4Ftp20F1YbDtfG
qKooOIK4x4LFgwzXkmYH9wWWa8DA6YIobQe5sj3MQkw0wdARqyRqja1TNuPEW8WVDaqrjTGzscuS
S0QZjUkuOkul81ZNsqL7GJhty3cqK7fJpKmg0E4AxiD/Zwqb/XmR5eqkf7yGtR6xBaI+/jZbqXqW
y7V9C6ErhfPKiJRXZZpK+UYJZlX4ojax3KaAN8FzdFVzY4JFFpgMqQ2sWsVONApmBTN0VtNgX1nV
ssGOY7W7i7vUSF1lKIuEwnfCjqRTiukcIdt8B9GYaSfsVeyySTnbnOcG6acV6waSTt2MlZVpjDC2
FgbTygRzjUt4YuJdpWrTHztYZgUTT1lemVojANGOzvAgg+Z4MlShHnlSBvFXkZ3c8QL66xA2040a
Zwhd7LzoJzcPC7lE7lrqiW+bAAhXgYbgFCKIEhVrZC/WjcNplnitkoaC2wAmPiBtn5+cjq3XqnWy
gJTZHh3kKjWUWSYCDNGEV8ZDTXhSb8+5N+msKe4wBNo7st/4qNHQNdyJO6y2hjRHN6quVQ8UXNTX
Xi7Ht9HKOxPNIaRhi6PrpZ4I514y9eE81AJgzyEeFtMnacckDAuHPXn1GcFgnqwEQbpu40G+wg8J
WLTNHN6MQ1wqGt+K4JZVHDbKjLnbki5LW21Z+tps2MaOljyoeq/8oB4bXGZ01KYVIWDmdRlg6nXr
ebZosbHHPmQJb87TxRxbG7b1lY0gaGaVNG0jCL1Zluufg8zuEJRrBJp0UJUOmIANdsCLCU5bomYR
7HlVh8T3DHf58OgMjWn4hB9Z2U7G+/xYJ05KSCx65HY3GYop9pMdSbeTZBmEA3VatMmGPFxM+k7i
rNSiyO6gAjsl2orAvJClOsvcLq9CwEKjjIvPzC0697kNbRhl8KQc2LRQuyfAtBLuMEnM2oCcBN5Y
KRAoEcah/EH3XAMxAGsBrO2sC1iXwnBwR4xpcTYnbCQUJryLeKC/8sMwe+pCrDXAPxYu3NnYamqK
fkcrkfkppX0h9JJcV2j3TOlaWmnPupSntcdmCMRYXUBj99LE7J9QI8a7QW1AkteahoRj7BXpushy
VC+TqqbvON3bycV4TF2OmpgFHENXROAWWt5dc9qekYm1WrakKhv5W4M9b1gj+YB1NkzGpO3CzDG3
RY0ZFjEX+1ImtMx4I9UsPG9ns3obYpHiki269ErPLem11Jywp5RS6DnRchUYe1xLVH8UfRGaUCuu
mXCc5EYz2/Ec42RIY4v9OotC1y6Y/SBEijDXmXwmcxqZifiyBukhL40xxTgdOd0uGKpFzFEIkgmQ
fS2KF+Yf9oQTB4pLQFi97GoSKOsQTm4QDYRzdQnKzgRLu59WLboLtWRo4uAEKAtvmgq6Hzlzd2+W
ZMOv+jquKKLRmfIz0xCPyEGSwAstK0zWwjKjh1gW5rsZDHGBjnqRyIxjrL7rnTVcAWgRNkmTGYIo
wBrmVR8s8BAy2kgdQFQpI4kreIJuYLOPXhnzwHJuz7BpVr0VKmyIbM14jKQ4Okyhad/g9pxuJoqv
0CIi3dhJRUXoIscuB86vHFSxb7djb7jwn4EpwIWIkehS9dendPphiKGtvLbXjNuxicZbZP5avKKM
yfwHxcEisIlAqQtC25Rh7eQkC17XhEkixjWQNLLDwmbvDtoMrBs0TUXOgJU4ynrZWB8l9gqVOybF
svaUor+yhil6zqW69Vpn1o+2apD3qGRttGEvz5wyDA3iPFwZ6rnkIMYjYNkBg5TyV1C3UzH2olG2
Rz9h+j0aXd+DGJJRQiYykrBtPUz5FVBia8MkExebBHDNjBvJpAQQqDh1VnqpBz+CSM6vKyK7/Uov
6m7VkkuL7mCYWSc1ps/BbWIJjZyeTPW8SgBsO2sUNVK0hmevKL4qp+nMFrdzfqIXrWwYSE2eYrPp
eX2Tg6j16KS6Gq4rR0fkWtgtUky5Q++4mubAuEHGlt1VEf/WOmXJ191eatqnPkokgbLNqvO9HYTT
jCoCoJJLWdR4T6YyeWnjMY890+KdeKZiN69sdB0ZcTXR2ut2ain59JXGO8kmu+w8p9WtxyXzC2UQ
iqBbGdgE27SevboP5GRKfdkMwocqHpQjPeT5ebTH9B7eGInGWUc4X6UOUJawsANd75tuY46phdej
mmu2P1M/bUwKpsFW65vbvkycjYbNWXHjlM3WRhOqhGU+qjVUQzknBCuJk20VG/aB9ZZwwVUskzlB
bkDbsRdK+hzoBR2O8rqaRX9b6KCTl0A2gpfsIW1fc73sn6asmK5zBlUG4ft/s3cmy5EjaX5/lbG5
6IQy7IuZRodARDBWBvclLzAyk8S+ucOxPZfeQC+mH6KqW11lNi31VTaHtq6sLDKTJOD+ff+1Iw5Z
GxWabrTbnbvjeCXjW04GeugZbd8RLobi6QCgeaGfGpKBstEef4mi43FISIQ7zzFfzKaRtFRhBSa3
OzNi89c4xTlPNA1R26adqHsgDyx61CaHqMVYTvkttHTx7dHGRsaIN9tvten0yYYMqYyQMqOuqALM
xnFYaw3Jlzvh5b7BYtVKvDwt5iJy+VtCkrRibIERg7Fz11YzCjvUlEOIUZLo08nWbcUT1UdOvo2o
nyL2jTbutdNm8RdglteH3L1uty46bXxzRabsG2/Qo+/C6M29Y00ULFScR+8LHXFLwduUos7L6bsO
VBUjZjTHFwozSWoqZHmhzgnNoJjtZDhZvlY8UhzrBdAiPr2CFlnTZ0rRAz9k9iNOum8nO0xyFX8m
Ykn4tpua7OwgQdWBihBNKwFmhQr9gRqslWuW2h3xOyR3tTH7zJr1Zviec6GprZgMBGaoQgb8JFXg
vVf8m/NENNqD7HEyFBHfGlrgaABZ0d0XvEnFIbFtZIfwth9r4koaNykx9MZKe0O1RBdEQhmttR0s
vfzOvQpBX+aTLzUrLy0Yl4glXPTqeGSRaJOIEdBbOYaWRWRSSJ1sWW/KYVD9Viud6uAIWNqtcBQT
M6UElPaVTKXLzGczZssqcfqzoPd12Lj4uYKwo8/9B73AldyAuuCY0PHlUbhFWw9qUD8lx11Hej5z
xqOiUynbZD1q03snKOsNC/K+US3Xmf8kKNMWmAnM+PkK1fxLarr/P7uqISP+AbVaf3Qf//ZVdWk3
3X6UX//x7+H/+p/d17/9+m/7vk7F1590c8sH/qGbM3+zKSqisxooCw4zWPKu/9DN+b+5bDfc9jRq
LZ5XH9jtb7o5/TcPuT+SNtygWG0Xu+DfvbbQtQii+VCatZBa+f+Kbg5j3l/gL8A1NCpEU2PPpzzC
WfiJf0Ass8Ki+KadGEKjuHsao5hKmhC1uqueeCd0EkymxtXEOy3zVfpDseSZDzImyFHsGa/7qltn
jaXF/q+x1ah+3yZN49S/ZhVJW551VWrPcyQyqge4tLVTWo3ise2E1+yqKKjuerNnr+PN/NSrKHkl
3QMDS2/bfrBXKZP9ildhTvDdLqr0xpjH76DzowCjT0vWjEQr0Kzt3B/TU26XvPJEcSgy++asxcpg
4NCahxIAPxjoFKBxW+yb2Le+6Nbtp00CtWGt+aYY+WXSm8x6qg1CRN9MignUbVwHxg49UfnDSYiO
wGnYcWuFSTdM30llgHAVM23Ls6+SH3arVRj5qJc5+WRoARfSgD1hNsqBzFd54jr9aaBTCmOmi4Rh
PcrUme8nDoAl4ybG7eR11Nq+mCpl/ksbaxkOiUuykg1N4iVBNuaSAGQX8fCqUhbe45QnlCPqnWW/
FAQaFWuaAYnNQ6s2x+FAvNmwnzmakz0srtadOYBbrjtDZt6bZeEbwTpH9n7YTCJx104NVshp2E8B
gXjklmwY50llcWORS7o0rJxd3CAKDB5V96t1T5TXr8iLVbpVNJqciJsiipHIqPg2cJEqr6wCXCLU
DKt7IomyLENrdts8ZP6t51swDRTE9sjNE42jbv/0zDHGdscGRhYc02tMEXGC08kB2SbSVdCUsPLM
NpE3GeKlfDXbi8TY60hmZNA1+MR6l6gLP3R47jrXyygkfmcQ+AlVB95iU0S4yQxVvQu/oIDDmxvf
XXnSZB+UJGm8VPQ8osRmId0PFIxqq1jzmG/UoHz8SCY/M6QQnZ3fmAYPBTUpksJL19P8X4B4PHRF
QHRRmAImTGvBLE6BZNJF3tG2qTdno5kDWtOH+aMZafwMJz0KAFkpIuhWdZouy3pjjz98zRwfDKF7
H7IZ0er7bkzuWZ+bUbwdlM7EPlnEdFFN0EcfmREssRBcDi9p21lt6JOcRQh2zOdom16+ZRSSU1Ve
xJgjapl/Za1J3Tpe2fQzHlP7cRp8NNZDL0aqGHAGr4SkRIEIJdu6kSnCkB3fnYZ4MFHxlZG9+0zd
efnCf+ndNXoqko3Xq+4RQYx1KoNs6RMx6MAEaq0w/gBhU9c22nZMDB246XtG2TU50oZoiNUcCsVM
njTmt9GaNZZAXu4QZYdJvQcolUsH79C9xoRozaEjOyfbFkZe8POYWtzvaOpqxOed/JnPnn4pJHUu
66kFQA8xwLi3w5jFw1a0ua4znUgGYaXBZkXwyh/QSJm2YbARuH/tLjuaBk0roTZKnLT4SQZ+FsiV
o9CkevrgetX0rg+y+7RGj0XEQmJwO9tdL6D+ZlSKeg4Gz/6pl8+zkTX0LzlV4e/jWHSnXNP0zyKg
doRr2fNwEul1ec8fSodyISpWL6c2vIvJSvFqRr7DQ2d07VE2nvtZT+3SytHycVRXJdOLVEFyK9uo
eWRxWTQBk1c9x73ePXiRbeFZaQti2szc2NZeiubKI+TmLS0Hny6seKpaQgnTVm5LKZ33Iuu8bB+1
WgQeS8bYvcpLQtTMuEQyZ7V+i16l1dszWeWkwVZ6od222J3qdcya9liCBw9rkxvxUVXNsm86XXnk
664F7rgEQIw/CpAT4lrLQj9rsU84XgmHLvzqpdUo/QlL2Q/6Ohhcfdj0cUFVu2Nk6anpOLFCl3aU
jooe0iOJfNJpkCErIv7UCJOkxIfSL2/tRZr4mYuSIHRPeRreWJEVX2OZOORDUNB+Cy7IWTqneCpT
pYY7KwbqpXKQvzUui5qG2TFJkp+mNwKyDDktaBAVS2COS2wpbQaxck3i1RrP21hV5N+YkupjwpIz
chJLYebfZuOqdzTIGEcjR855GMd6ALxKy+WTbVEwi085Vt6KdhPzDHTf9mHh15O5yhgFnrs8sh54
UkC9QRWsXwEJC4L9r0re4rgAIB91SogjKtlfigVAzz0Jamfmo56usgViL4cWaMZcgPehcCYPJx+W
u5X6HaBPXfVCqDewfTZ7jP4dxLXNjxpkv1swfnWF+/0r9I9nB0CJ+4Ai9+xKD/DPDpHrvtfEwBYL
hVDJcjjUkxYkN9nCMSCwhW6IyKXkB7KwEKTDQ0jIKzkhrkRFTpQnzcELfRFYHOZE6ers9ppVQXE4
Dffg6Ag1h92VBBl8f4JoX7iRhig2ASjhk59bXekTCuSgUjoSr7ATdeTPrYmqdt88KcShWBgYIDeA
k8ooIjbBK1Vj2TRnbfwrhVPqQ9mvc7ebxxv/SvV0JF7Js7oSQVXQWM/Gwg5JFHBPg2vhXJqDgq+s
u3JKHEqQGXxCWvAwiFbWERILrw5DP3xURaXfU1n2vAYj9na+VVcGa2gS2Cy1EFvk+cJxVZbpfERX
5os1HhasnnLzE0IIbgwhGzwZ33PzPrJb4xucI3swutT7EldurZRR/p1cGTdcQiDhzULENYYS395C
zvlXnm5o3Oyuv7J3jDNztJrnDFZPlV0v2YblfIrRXv2EaYcB7Al+2hhXXjBCHxZsMSJMKoSMzW67
WuFiojWAB6dfyEXb06xho66co3nlH/2FipRyYI0bFoJycFR+oozTeuHW87IjT34EG0fC4TmJm665
KWonKI+B8m1FI0Q13g9+MP9Cg8WG3wSADzAd7sUyG2YlyoZkFUJIwOx4jrS/mkDY7kpYyXgx7EaO
a4dzD4ZtWiBTN6tIP0uMCbJAuZn+2CnKtg8qMZrgpta67pjqeuysnakQF8h4AqKwl1L7hZTFuM1A
0M60OxGopkoPKqh0iaSgOMHH7zolQ0vS5ex172Zk+kdRZ/1z2nhEtGpeld1U5UzNNxHcOWNo7zV3
RGMG85oDr0JJ6TXDUSpTvYNC+i3nZTwcTWYKjymrAtnGQE6SJdKwrLqJkWa8lgPlg+iylXbKRlOD
C56m+kMEfFEHURnNfsx168PrhHiIq3Hxm3Y2WZtSl/5j60wxJFdtSoHNUUtc3isxzbTLN/aWNivH
OcIBD8+GsIPvYKoEkewpIroN4Y65urFt1cdhBf7zw8kUQPzcEWsBn9yZB8/wh/eYunmNYaqpnlrO
mUen68BYcJmTVmstucXUkWe7gqQAT6MLbDW5mrvXO7P4spo4e1I5AZS73Oq01xEO9jVqzeCI5gY8
uysMDUK3kyQm67E76JAA83CIKcvkS1FxeTTGzGOSJID9K2tcZoOGwupgnfvCiZCqEpC9je1U0MKe
T1o4ohaNt8FgwBYC2KmHElk2ne8gVScK2ONx3c+R1NdJ1uPiC9SsEwviRlG5lWUrtlbSdgR8yrpx
Vg1BfncC9jxeGUPVeyvke4z7BNhSwpr3MaG6JZG76nc5wr+0TV+ar+qxE19f3fmj+e/Lh/6EfxZp
nHT/48+/lL//Ov6ql+30T7/YXDfVe/UlpocvqQo+9Pfon+W//H/9zT/23aepYd/9WauqWz5bTGzj
n9bdJRzwP/eVndLPL/HnCidj+Yi/G8ssl9LopbkI1zICTjRRfzOWGSzPGE9YdU2TbXxR0/yxIPu/
OZyx2GX0RcdIug4f9X8WZGQcrNY6gj4S5xBc/u1rv/tdeMS37T+NQeJ2/uuCDDPG5yO8jvQ6nPZ/
Eb/4U2ErowM4lZZXL1HI8PZ54fMARNeHoTN1Hgzz+pBoXsQD0y7PDmVNPEZE6vJIcbWJbXl90KLr
Q9dVsYXP9fow5jOo7doDDbu6CBBdLE9uYpbEVk6/P9AY4LUQla246aM6TbaySVlICy0ng7b3e+HS
i8gbMkJY0E6/vDd1IrhI1fI26UvgNJOdh9UYGwgvnHd9+XBFB8dheSOL5d0sURcYS+lf9uTj1f9y
SSne+9cXuuTVLpd3fLy+7sHy5rvXQ4D4z+xRLCfDkDaQJ3hhhvcuL8wDqDWHiHs9UOrlbIlRS4Pr
XY+c6Hr8RNejqJF18B1Jq38er0dV3Q72Vl0PsHp2yaJPrwebuB5y3XLeebLm6Euux6BGiOwDtfTW
B903zV5eD0xnOTvz6zFawuifquvhmizn7Ig8q7pJJeMYnKbhi5V1PZZVZvXHuF0O6245tzOTEzu/
HuaakfgzVAZn/Iw0plrV16N/9lR2Q5cSF0IjjbWVOcTPzJ1/jJc7ozWspg2z61UifWhlwi07H7XB
9bqxGsc848o2btsg9SjenAKuJnu5pYj6QyCMWK07WrTWvtGsLArC5undPfTXK84u0UWw9HHzqest
SMqJQUvN9XbsBzleCj6Fyy7H9emOwUc1WRmxRXlG0QXyKG5Z6Cj3Mlzv3mi5hsflQu71abyPrrc0
lBc3dnq9vU3oy43rx21o4c/CJQ9lZj1ERAB/VYuKKdG6Idr36ApvmqgngB19aHbR3Bp/t7gKoWRm
j+auyAtrF1UFUinmWfdszY2q9rD9iKlUESOsmgZneg2uciu/SZFe6UZZvU5+jCDLbDWz25oLfCmv
SGaML+apvOKbjTNiGmZpnt6NuWas1K9oaL4Ao3Rzg5ECwvLz1iujvjhXFDWu2hK+gn3lB/4GnRum
8gCyIZ/c/owsiFD26orLqtwAoyV8viWz5YrdevNQHaoroutf0V2vDUB6EyYwtqgrApyalIKupmzG
Pq1fUeI2lwslWHrR07jAyLTxmjjtruiyvgDNC7ikQQ8s+HN7xaJhMMClJ20IoAIWtDphQ3FXpEob
PIfA2fUCbIsF4o7MjoZK2mfBzvQrCh5Fzfgtrth4ORfg5M4CmUu07+RrLUB6d8XUm2oJBqupgnDX
3WwAHRmdpn1kCTFIVWt2A5/uitE7hXv2r8h9FAFm7hqEFhWMauGRp22rHXA70gEmtbohFHOunwLc
bc5mgj+TB0sY2Te5pNElozrM5t4kRRjtETP9Q2DGyYcfmZw+MJJcvauEidaDiTIIlqIcMpUPfZeD
NHUE9au7LjHt23binL5Hq5qKMBCTP4XASZO/6W0ZbbuZrOJV7glsKjIpMiL+fSneKBIXB1cOZEu0
dTVcyOLWb1NRkYDt01QJKxn46WekUL8wR0veV7XEPlPXPLA+jA4vG/PJT7+H2d9QBB60Dykct1hn
iT6/FEWvv5VZweFK229QP7ZG3hJanFV5k12GobOmC+qaYtpS0lKkJACgmlgjJjPmrSQmGrYP+cOF
AmgPsYVVx43cVATKp/eWVqMoCiZJ2M8svQxFkaQp9DRTXU8/lRTNuZGV64cxL9kPWfO9IpUiYwr2
yCh/aSaKUwgGcIh6sjRL8p2pWyBLUq7oOYA5FPR6mo5WautSevSEGHL09L0XD8rGS1PItfSmLt83
QV6/C7Ql91ExpfqxSkeaPRKJO3blR775NGW9W+4yzq0z5ezxfFfNTFw3GA3zm3iMK+LNaGFhzCvJ
Zt6SDj0+uCPdoIgQ4LGX4xwt45EuR5N2244ss73ujSnWUyC/5uLMsxi2SVHZ+lrREXGn8YMsQrfn
SJsIMI+oTJaK8AeD8JH/4jd+796Ee/inc9sXT0tS/3nS4yN+n9so2EQt6+IDdDEusO4y0f0+tpne
b/g4MBDQy+n4/B+j2R9Tm2Yyt3lLu6aOecnzsVH9fWzTLJ2sAH+hIUg09g00v38Z0/7Z2MZ//mfR
MpOGw1q92H6J7MVQ8FeTC8+t3+qjB3APo79uM7BTRVsYLcP+OreUTkOCeDBssbFJBDoVutlt2H4P
utX+ICdlH7n9rpUyXmFPVjdO3m9NQTdBbcYqbL0xIas/WKsguE8RJuUBa81HjXo3RpPRxtlhYpEq
lPsKuETSnd3dIuh7mkDnLhoZVl5nZWHg/fJb62dfmogWB1xcZXeHfnzfd9mP2GaZzCNTrpg+x5eq
qwIKQhwBrygooHXXqNUSErAoHK/64WJVyZGRwF4ndn2qivTG1eSdC7EeuomBeKKd99Dm0PSmvW5s
gjuj2oCuVvKLEjiqZcZNTu8IISbDttX673Z0hy1iW/Rm82eWFxfqAkmCb4riYKOycLzsB2Z2tXYt
sfWS6huNHqFNtXoTorxTE9hvoEugseCnk55sJ96nycuotf2PTKclCq6jBayake8PsYmugL9m300c
bXHcaE8VAT8V99nYUVI1GN6Dn7spM1bWhs3Sj0XZwZtboPUoSIzU6SEprKVZHQuBJSE2LCUvVTrc
2715IaoinM0O72R9zgM0oIS1vXPkkffWjIcgj72w06uzs5gqDCHo2tDqhjgBU+cWi7Kb2Svv8RBv
mF1u+muc03xPaOfZEiVKEusgBRUCntY8CpU9xHApbKpavXW7HDGg5v3ESHOneYs4n3aqCTn4yi8s
Rk5k7TdagUqphy/k6imlduRdQWfo66vZrXeyLG4L5gmmSHVXCeuRQE7tMRdE21VRTCfxEJBno2hO
seOjnXPfiLmlTLT9TAv6EJzRMr61qDGZEN1h1+O+QAs4RS+pb8TrymJJhnmw9uZEOEyWLbHgSRSW
RZuGk6BhJXNGBMWxTU+kvBMi+macJYeoea1oE1mL2h5Wo4OgLG1JEbeTrdl7HuINSf1U5Iz0ogTn
VEy7KQ1QF3TeISkXwdqkbidPR8XX9Pq2jg3tvpr7Bzvt5iXSR1uR78Tfq03e6FFbWaYPg5an9rgU
SdN4Kd5EETzrWnH2CrLdEtLueAXN8dauyj0NA2pN3Oj7oGgBjETbb3SrecnBtldwDLdDQ0mbhjp6
ExcE1WTqDK/GHOy5JOdY+i7IzoXdo6ZEp7PvMnx6pWqpfbcHw0RjVx+1rC1DKd2JCq2akiEyhRBv
Fj3jSvFzMFKS9lJRr1BOOFzr6giF+EzrUr/uhnJXtgDiQ4KKPwZW87LxZ1AhyuuUXCUodREfaKEp
yoM3kitOSs4CDH0CTgE8p3nYkuu4LlP034nv7LBUinWuJvRFxSYpLim8zgZ4G2Lyvoq0bRD8IAoN
7UOb/YyHU6/AYFkc7xK7U2GRgUbaxC2d0P8wUqrMix8JpWp27BrtCdxGhqyt5UbMAwVTepwQA17s
RdT3Pwq3GbaTERlvQyAeHTWhEpsiFjpFvmoVO7cNpU2kajoVQAJ4lGJaXQ+lle1tbSRnCuIOsSvy
PPLW1nTAXax5POdzfGgNf9zZss0PvVFteBCauyHQjlND/3sR/Jq9/inLhpeCqEhRJvW6HLWv1O2D
TYoKbaPH0SV2m9CezYPdT0d2QzZoBzzTdbOwnnyLP6jWdrLLdcICKY2RtVWezckKIfBUmC4FE/Ww
q7X+Dvf6bVYTH2XocbFTA7hyzBqoHP9AmQ/JukHl7mZ0pbDab63bIeZre/0rI/UUiyTnV2P62Wde
meVBr2p6V8dx7c9iPOlFBe6+yEApkhnWmRydLQv5duqrR8crUFI+1JO1qwbNXMUZaEJhExjYA5nP
OXFLESmWteD8VkbfvUyuKc9abLKEkBKpqkMyDZL2LqTJaJ3GGWGiPdDCZzrcD6VHJ83c/NRzjs8p
d/Nz7iYXrRmBgYsOckUlCNbQiWx1L74M5YeZ42yGEAZ+zafbYrLdj141v9K4kzcCt2xod84OdmeX
1Np26PR1HdUzRVkDlId7oMQm9Iz0VkvTF6pO3E3Sl4dcy/cp6WulIxoSEwkPdCMauqbua/L8cd3G
xdGN/Ghvumgrx3jOkDY2Yd5Xm0rnjmnVOe38Z+FyG6jo6ObDL91o0ecEYe50IQ1iybmJ9S8Sb58N
L5o3lC46W8h9Eledoty6CZlfaVKh6e1RHKPE3wYVKcVSWmRtja0i+xiPnSUUZjM10Euiv4/pDJVW
kcdXi49c17qwMjgABit3t1Ir8nMQcAP18/CeEpy3ICqGcdPKlP2swzYzEgS7ncTsbDONrLNKuvrO
rLT5jZbeV99VUFtDx2TRQG9Z8L7gdairR4dUDmCN7FDUSfZJ63S/BbAnXdKhQ2ftoc1YtVFe05mS
qk89sQhIn4Z8pyU2qQu2Ob0swMf7FFTlvU4GMmo6by2cixNvJ8dhvwpGisD0R0uzX0mMlk+Z3hOD
5r1WjdPtaTazt8mSh0zIeMVtziGr5V63AXtYChajH5RIYcdp4DljWJW13QJEBfVhhNkkK/ALZbR1
igCA1rMGw4PA8CNDv9dXnrMvKXd7bOPu1Zxc7jLvgRSHm47MiFc7rtPQEdoZuXG1QtBWHQaDqd5q
jX7dSG7LAt3sHpCQXZiuJjISozq+dFV2SAJ9r0jKxQ1BrqQB5Fu1uzRy1oLeLa+Zw9yrT2UGNQ1c
ZBfOCx0Hpyha1F8FSygikgGD1BQZclv0qRWiM91NufFUBjYMczlQo4hEronG4YJE+ibBDsHlHK+b
0lvlEyVjLbKCxQ801SddaZsxplqIfN8miC5+oh5RZf+YEHIE08jdioM41bepbT/LAnmYgUNrzrR1
AHHnIsQkgZa42aBYjG63Ro44OxooV9LWmSvC0ja/TNKqa/NU6cSQBsQpq3615PrZzh2Vkj8LsznO
0l1DTJZhPzIvxbwIXrn2tPiGZvhdlDaHujVvCp8esoE+Udc9QJD4NwaeE8wlWr5NqZeD15sf8M3f
WjWC+Bymke1tfgYg0Pmb0LNtoVnetWp48VnV1pT5LQSje1EVX7ejf8aeezR07jMSD7/7fjinbZ1t
nQGNdSV3iDv2VmpeeKgZ+dI6pAJ55bYBEjV3U5T2rpfROVXiU8gHKMTHBolrLqN1Yz3WdfHeN/Fr
hU+nIdu7D8R+1opTGWt7j1W+dcr1qGViXWcFsbrDSFq4nm5H2VpwttN3nftvTrFEgTvb3G3fa098
2Xp0dAZol6g+ybS4GUw2yNS+SXJal9LmJneGX/2SnUCGXm/373O7C0hxJdWRaR66oAxOVn4bzMOP
fjJPMj7p9kPszvfEmR9VgRzDlluf0GqRiJOrA/5FdLAnBgcZIZNHYTPbTLE6qzz9cJl18zEvQxH4
zExN9Wm25s6V2rrJz93cRIBarbMOfLwuTcWnmXT3u8p5sJmm7dOEBqKbg3Pb1heiN+97zdlyfpxd
qn1Rit45I8HX4sGSGk3W5diHZnGBWyYusDXPONTWnTCt9aBxmbRUlRIaQBDi9D4yqEVu8Yoh/mwz
qDrSOHqm95LayTNZUXClcRpvJoMUR/IXi1Td1Yb+nsYkffe1hQY6UTsCJi/e9BOj2tpHMzuPcsJz
SOH4iMSrCl46fDlh26nDJPTtaFriRlnaPRKj57Z580b3hFnvJ09Sui67/MGMa+IaXUx8LCPxZkiG
T/jhgHbffGsWNtHEU2PdVE25m0fzNsv0u4F+W+yWyPslmHmkBsqgvC83JcJYqOkl1YJlo0hCn2ss
Xh7LPngfmZUyrjK90k4FAph5fLY88E2NvEQnSGXo2v1DlfZrwMNLOy5CXHXMuQMTDceT3XMFqNHZ
RxCxhuu+9/0FG8LtFIuzpfmPgYpIcrbe7AjbF8ced4YgbMFsntX8mWOMdLSv2TpSBXen46xpwX84
9u6xEe7krM41rpJ76MhfY01gmO6Q2IjLyLGnDf7VcOBvl0TarTOkm9zvDhhlNlPaEHlR34+4I2gn
MzPvCwPdrsyqY5zq421sOKtkiC5NC1kme+vApc22humxA3XKM/43RtvUUHsj9VYg2L+qtsYyIuu9
VltmOBSeSdKsPBeNdpOaiOPbZEdX2o/c115F44b5lI1bR+8IPxVU6KJ6/ijKYa8N8a0jGEkpQkd7
wpq+SuWA2SUhUBbKfaPpKINo+0OQkDTfWtatGjMS/Jj0h1zz/Y1ncJqnXt+tvW6w9sYAnp96dWgV
/lPUJO8NAvpM9uoEWnzbtO1LPxdlOFrVcGigY8Jocl5sjIahyilgs6zss2vsx5p8iZuqy8m+YJa0
SLC7YTJ97vuJztmo3WslkDCiojdsm+9ljk2PAR61BMG/oTdkP+nX9hA+j/ohqklymJVPxY3vfsZD
/aDLylkbyr8ThFHx2RZtfy2RASl04+4t5Y7VKqNifDULxCaFnJ0NiCsJvDKQBC3F75rLMaBJu9x5
fjLcZKQ1UkM4zjc6RNU27WuMKU2JZjkYhxA2pDoUUs/4lqfRq2HET0mLfIH9mDKRNlYXYFyqLScG
ZJwVW344FHpqUKu6iYrRV4DWFqZHRNMEwov4HvFQOA7mQ+VTceUGG5q7GooVhk1Qt1+Wh7xa4K4o
auL1EXKCgIDEbwWtomeP5ta90WbW2vMJqx6pRtgmbh0s5XXeY9rbyYZvKVn0434yS3bImGmFMN67
LkKTEbt9dML2SBis1Wjm0aaoc9uUDR2hwUAggtcYexNzItmubUHo4FjuXS2VrGg/Y413W8+2k82z
kS/eBf80aCxK0jy4Tvntc9daU/kjiXR/V081jqI2Qwg2mv2PMh1eoqzaUyHH6h5bh1lyteHqXRW6
dTJ7HvOxMo+MpgV6wNFdC5II8gaRhmafMAIGe8+on5TR6MEG6xLP+KAhyUybUkNVt3hu+GmajMKk
pHuVkX4Y9HNtxrwvbgJ2axJrwGDoM6Aws2+SaJ9mBc5JHQVMSBlpt8JNuZwe0TGjCneSlrUS7eyG
cUHP7uyZLypKPpH7rI3ROPZedWvzJPoy+SAl/bbytKelAndtNPmGJPVFlbZNCFaHljSgRrqViKYI
FIZrOcNwuMqjXFBtStOmjRpJxTvXGI6xoOVTBNOWfOJxrVBYhbVTgeNatxmjWmlWBzGkX3aQU53e
H4LU2vVlcrTbT3j351H6d/3Qh7bpbJWP3ECoVU9ZpFSYKdJe/liKbWVRfop8uG2L5FhM77GnQmoF
7y07vkAmvmFLovWg3TkMbS7R1iW2X7Ic7/06C610WhFGlKwrbThBC9xZKMwaqe7i/rUds4es8euV
Pc8bh+Y5UAV77zESMzBSBUDEuQ1E4Frxls5rY1tkU3rCCHwYovYWo+MKYmU6R2N/Kczgntdynbjy
yY5REs7al83cN1vqdUiwAhWyPqZV+gAlGdz2Y+a+tEqQvl/PazlTvwKhtsbm8k5qKYowjXO3Jv4r
Q/FE9ZazGtzgmMnsuafBI6RefjzIJL2PrCbZOFThrvKqve16csgMNT/OmCzCQeVIYLXXrjIu8Rh5
oVmbTJcIZ8NKtG9xPk1L6cuDRsoPE1HxYtLK280tEETRML6rgOx8k2IEA1YuTr4ldY77SB+CM4qp
CSgns9Q2I3dOpPmdawIowvyOo9rK2n/B4/lsLiHFfV5Ox2j29hYBkwBDsGxl4nIxWBg8KJtOb0yd
IcdsslxtnDjeJ3PCgmh7j0hcHrO0eOtbRur/gvP/BucDtP9TGcaSE/V11YXsf/3HvxtLyNEfYL7z
G2QAYbHGoqz3+Me/gfnBb/xLBBABDVD8lrmUtP0B5lvWbwwvJI/oJOFZC17/NwWGATeAq4H4MYdk
wuV3/xUo/884vkcSEJnCLsFeun/NVflLpIqcrFImYmar7rnXgk6O9MdUWnrnUYT1SCXv+H/J7/xz
IIhnIh0xdSopcWYAqdvW8vv/4IhwuKJzt09Yc3FprjEJaGtpap89rs/tP/wE/hCb/GNq7l9JCnJy
8VwFDrk3hCu75O78RVxCrGSR+R3q87mZzNjYFA3YiP7YBJB1E7r5lgyeMMFw9b/ZO7PmOpFsC/+X
+04FCcn0ekbNkmXJsvxCyLLNPCaQwK+/H6ru2z5HbinUjzc6oqOjolxyCkiSzL3X+hYOQb6IJnxb
8hdo8uZiV7QuXwISZgkhTMQ6JL79ZHJB+fByafXDVnJcV5jWWanLyvQucteurzwjtNYhO69koyon
+9x3aI/BmI8k+hi9m9sXwZjkzWmMsp2utqj7YFsZhaieR9GW7OIq7UV715tdngjq5ao5KYnvjHZl
KlS+KbIsxEAmfQpwChezvOKkX6gbwlsT0qwwr2WXaR2Nz32dqPM2mWvvqUhJ677058i7iZwkvKxp
kzznFFcT8r8EZA/HUpjeNohbIN2s+cwjCqdfC7XiOk/N8LKaxwxcYeJl8EJihCn1tIFN5VAy1YBA
/Qun8FAIAGjJNcQ3wwWxMY9srE+W6f0cRYPIH0tShTBQaKNIm/Nx6pHLjyZ9JSgZ4VSIcz9uxnpa
OcCRqLbJTMxuTr3CVc5EKDrHZuzJAlHciN4RagCMgcTPknTT9HWlvzZxqptLJzLK8s7X1aSpQlSO
MwSrtDEH84unx0xNFBCx82MbS0KIJ1tfc3DudoHpVJQ+3NEoFxlyiPDWZqVtdICn2FRY7M5SsB+1
d02CgFuoT/hMGy/f1DTakNyYOixoKxRSTnW3JkXZm2+8rhFlhsk9tb3iGidbb96GClHEQ5QG6ay2
U43UAvQ/u/ongGAV1ZKgIzT6ExeAyAFVP765EnOxVMStO3VcISpoMPLjbbaEMzW3Ho2Y4qZIDHkd
dsBxdkokA2d0ObcPTTQxiZpBTcWuJs7S2PAc3ZJCdR84lGvaGC8qX8VsM3duWpwMGV3+9Uh1Dy+E
V7TPc1qredsRVT3sZ7O2oy99W1Q0GfjbTI4RE8X16Bq2TkKd0woLTJ3c62pjlSky8gaLPcaSKiCL
2i01gagShWGwDwMnObFJHyg2fFcHei0F5WMvG9jk0rDjhpVU3uwf6At1faZV4VRXws19+yIfxiY/
R3Ae22z+sHJC85VzzFfM7pQ6CZtm+U/zEeKvxVthXblGZrJdHWMNTkCCIyDcx80y8wR3MWehhDpK
/dOscpmdUIydonPl0pNfK7xJ32l0OzlG6WQ8BWQmzbPaoLK57MOp2M9nLQ2DjhgpvDu4UzFLzZgP
cT0aLhFHzkJX6DKCz/cOxO5o04VxLfZKmRMpKD2S4yU5pz4hc86VKDnrDJdOgvYKYzk53qu+Nspq
RRdPZbtiILFKt6lTntCNdc1d1JW0CbH+EhVqG10W3GRBHaiTmmLaXYYLlixRXmR/7zRWTybWKJm+
WyPPZfqlqsLRPbE7QqUQJ8gSU+rjWBrGQgcIKHtfun6J/9QcZyM5mRRn5E0vMW+vTDcx3bWdYme6
KDnwx6d0ofNmz6kj/lHaRCih4sVKRBw3kgwUOnG0nMTZco2VOX9ORD7EO8et8RGg52zOsxnHMntg
7QzboeidYQPhgOJSJkDYfGZWkn04xU4s76nWU2cC7ZMTtEWXKGCxfiQFkFPnvsWlnc7UYi0pbsNY
EGhRGv44Vd9iOB6W9Sio6wbMS5RenMUJUamTEsGJFCaAgG3V4SvTP6IGiXnjY4gjMl19H1DbE9CK
nXwwpP4xWjGy1fv/7o/+3h9ZS/Twv98f3fV8pw5lqi8/8fcOSYi/WLroxjJhYNECH/vnDsn7iwRF
UH2+6ft8xj38k//cIPFHUlj4Pj1O4ZDT+Jl/aFTROlgW6zY4rcAG3OZYH9khYQb9jd73As7zwY2b
4KAta9mrHW5YMKBTbKDrvnKEWXzLUx2fzRJ1Qhz2w2fN+7WhFzHeeKWpz4XRqv1v9+kPu5jj/RK7
MzaBjufjhOOTcpzj27t4Z3gfEDBWsXlTlXP/PVHh+Dlo7XrzwaHQcwQukRLmsluCsH54pYURylFp
Khg2KgHCpaAW8+EJN40gL+ztoV7dVOkCM3dsQc+d7oJztAu02ey01CgBoTh4vzphkLSWERNHqWx2
qt3MkHfu4BdAKYhN+qk0G9XTt38F8erOcpUIYtglAj+WrnN0uSrpI2229LDncEirEx3omAYtwDqH
vmIiA2pm9FVQuuSPTgTccTXAa/kS9D3tF13SWYjssv8CpB4KgYtm0NqWuq2LdxCOywb8XwRHpp/0
lplse+xkF5jscid/2y8nk5+zGcKbXnqzuqyNdDhjA1K8w9FdzhPHwzgMJMgRsRY2KSeR34dp+pR4
KRFnK2pWi7SY1dRZ2cNccUv46j96Y5RcFz39xTWSAD3vO0AHP9uhc38BjG/jT41lxjeJ1yvqzc1A
yOoUzn2O8loEn0k/z+E6gUZhw1BDDslgnl0VAUIdYvtsb9h3weBMu4kPfEqBqJbPbz/r41MOBEIO
G44rHIs1RlosI79fnW/JYoKQSe5Tn2U7Fy7XruGdWwEf0Vskr/qdQ474w4AcPBDeA5217eWMdjBg
FKS9puZdkEBk7mEMsZu33Q3qxQ1VyW80MD9XvrNP0YfCeH/Upntm+iGV+25fuuVlNCBMUMbwzoxn
RTx4xtwFXOiCxBTBsul7R8/YcwzTMZAmrCAcJZ9rlrNtEU4/Z5X55yOKHtKi2B6/feePp6/lInrm
dMstYA0PjtcU0nBL/MegbYLMr05jOCy7Eo3l5cdH8UyfgeBBWPI4IKWHUaJSix1Mk9d0N1GErkNX
ue/cvz9dC58CyYMlrwPbwuFDnUbphsOyT2qGPDoVDhQQdrn51YevhQ8dXmBBRYAQgqOp09BgXmy4
vIlJ81RIW38TTSt/vDPIqxceyZ7LMAJyAgs+JpDDixmFqyoxOM9t0LPim7F2shM3mYP6pyvorg2Q
yx4UZ3TzJJISeUaOIdjZRjD5jU2DUl9f9Z1dWVdOklBOhObsVUTQOZ06UXRco/U4d1Vz2klIPeRt
wcVZWxjzIdYpL3c+FS9beutle8/OlZ+VfTPVZyh2ar4/gOvmNe3KtD9Rfx8NCLBDCBCX8np+OTwQ
BgH4Luzj9CRCuRXsm3JxEA0vxw7sggOcPEgh3ztHZJQZOl0uSrAFldAoOrTX9RCB85vaMX8wgK8g
Vas8Q13khITPt73dzOZ9WMWRtR/6tpu3GkPdczAaBuratsCIa74cnWCUcIxCKc2RqpxMDavEswpc
DpVVQ2l/OYI1teNH+2k5mZm1wSGtJzOk26GUd67Lps3M7dT6fn8WzjVtkqzEuYz6ToXTJZ6DBhsg
jPBp4ySSvrsMRXznu3OPl8uJQTYZE9j2FVQB+tkYY/xmb3V9SaO5wiq/Qm1p8A3HdEomLMJ02iiD
sE9MoWiwRnNe2ae+kNyfTDnzqZ95UCVN6KzfKugJ2bbGVEIrMHOMZkeiI+4DXJXcQXQfebedXCf6
1I0jXzyOns7VZCV0GNDpoTdOaSIj7MfXClAgnYfHcaqzny1UV7WFtpVR9eC3v2+HNj9fGou3opuE
cc1fhsovC4WLSIpj1Li3asoC2yQL54fMSibzcqzSuNuKsTRxVk5jSeehKFG3KBbhMwvZi4a6Z2f5
jTEoTGeCQLlkQzA3jYeOuOuvog3IdjfqhmpXnbfFo28PxXfoYAOyEeklyeXUjPQEU9HR92PltsbV
4LXE9bELLH8aNYbWbUcRBwNHi6KkTfzU2iiAVj8Gu8FpF9DlOUmw1E+bqHFhummAPafVHMM7rIRT
ok4gAU9ssfiKeD34pDfB58lpng92AXIc1KVt448Y7e9OVfnGlpJLQJwxNYieeDkyjfGnZoNG6abT
M2302feGnEy9hk0haOG5kgia0WtQSUZ4D1gIS8VHO0GR9zThppAnbpOjyy2gJX6HHjWqtTKraly1
SL8kKdtFd1U0Y+mdcvAv27M0bKbhhsRYh1eHEB0oBFAToCZh5xkJ0csFTach8MLdMCGd2UYlDCoo
ehmCEwuab3fFUZi6TTkR/n7TD8p6dI2mrm9CNUXhveiUk5yR0pyczWYzOJyBh6RZ42JHH6So6WNR
0jHx2BHd9cdUKwN/2DAOJI2NZGqjkVHltylAkmrjV8QeBv7M7yjuNA56sCyEbyAVXfBtPdTCXWOx
hAMWZ7VsoV7NXb634sypNrSLsKi25uDZJ/gO6f6wOY3JNp5QHXteCWBsdtAIrVyW0mDt+zF55Sjx
aB6Oc+DB9Chb/7ypFYV9K0eEt6YuUF7lKkdTB/IvzlejLuR8Y/ko7Fe+1cgfZmqHYo+3As+ZOVvR
w+g3g1izs2x+JHbnkflrJ2Cta5PPcz+SWEw4Bx2yMvXrc1c0LiA1L7wMU0WfpaxKK1zhoVEcvXMo
VUneDrzNICbIw3RK93MCUPbU8NtAb1wzl5dZjVoO1QRJmNRp6izaJHkK4chM6uCMhOOqReDAnnSF
YaVFzQpR7jO0Da54KOzoRxD1AtrI7DWnBe57vabYivkTdXo/77M8mOuN7dS6uRlCcIKn1ACIYiwd
HbhoB6c8XBWuap5aorHPzULQ2ZNV5gkEAnH+RYwFPO+aRWw/J6WgIVjGdrNLAl/1aycFeQL9EgwA
m8vrGdxltK0NB85VPPO5o2xIQSHupTjzEwzzF4QiGudlAxGRGxHUn0AoWtmuLlu3wUitKcTSzcv1
ygIllmygT3VYovG3/eKNUF8nKdynql5qhHpubGcF/sHlxR27DqVwXNNh8vywAXUwkrAAZQs2CG9h
BOXNhOmgVmPtOd8CSppL6vbgK6RvaNBRe8QIsYwI5xAFBxr+Jn1Tcz0z5rMsNV6bBlKkWAEFRUgJ
4Zqelk5rTZ3XtqOvKd+s8gwkSQwyhQoi+deVa1xHYREsAfZT9ZnuFjH2qUjIr2TtT+4y/Fz3wViH
v4o+SNXaaNizX3DSQlUBhAbnHh2i6Jfyqc6fOpldfJnY2FFxjBT633hcjjwutVNv1VDQ81dh2LaX
PSiiC4NXu1n6v/UNMZuajWQ4WPd5GHc4Z8zCf5y7pv7kEPJ2X2VghYj5JJx1TbBHTXmzwqSycULi
P7fU823/k1en+XgieipYe8znrbFfbsiVja5Vn8E2DoZN7Ld04dDd6edikCVPAgkQRbPQqAueQdMj
5EmdGXUS/MzQ7XChF5TlfMaEvEERtSc53uYwwNerZ/raK8xBGc4ta3mtgmR5qgMV2ys5ixKAX5DR
il71SYuqKG8ng7DrGk0n8AtJN80QJFO3a+F6yLEr/h3Ro8RTTdhySm/iLbPI+plA/3tj7582tAao
GlSWjSfhisbyrz6WguJtgyep2Koscd1i87Lf+5Dz+f8pR0xyIv73hafLpx9P0ZN6fmoPu3P80N+1
J8f8S3qCYwpmZzjGtNr+WXuStOCW7T7x35SZaB9xZv6n1YaKFf8tfTjyLUw20ku37x/VJ8NyQI85
ggIvDGqf08+HGnSHhw6ac5ScrOVXcH2L5llwdGjza0yjIiY2m4VxPJ19irKSUvDf8+PfGrEPj4Zs
8hbbUIAFm0CAYLnmw9MA7TNTjAo73+A057HZ3A/98NA74xamNnxTSffkt6fwh7LW8WUtbm9KfhzV
aFg4hOUcDjjaBcDDCDV+BzHymqJ4uA88bXyoeMJlWRhVuSbCFXi6uKIOR0kz1vcpndqleYJHxFTW
XipbvnPaXx7Bv0o0L6OAnqPO6AdL8UwcndiIraRGA0SQhs0o13MLGbeIdplMLpCA3I1p+twTYf3O
pR1WGJZBLY66zFwP/QbYm+UG/1YXmuYo6l52Q5JW20b0brfz6snYOoY1XdCQ/FhxcBnPtgPJSDbk
PN9aXobfx/MmyFq+23Q45b2vHhlgiIAnxIxR1r0zF19NDSrDVATZFQr8b6Z3dGXh1FZWSkQzu4V4
PJtmma2tmlLSBycgoxBfzv8v4SzUIQ+vZ8h06iZ+363jJsYdATc2NJiMDRCUtwd69WpZFKB5h02X
h+VYxzM9lcEQzXGAinM5gKGQzPbBgJTGp9uwA/pv/VJdV5y8PehhOe/ladFjt4KlZMxidNxlN4l5
wqy9WJEtWW5dPlI7FLHGjtT54J2JePy40CDwghFNTKWerv7x7Cdrx+11w5kl1VG658hiA3IO3yuD
Hk13Jh8rFHPdZAWkFC+O3mSEZybh8sCgJuIoT7KIEBsLffJDEX4w3NdfhoJsiFDDI2eGOs/RWugQ
2lpzEsXt3U/nAJYcnlfgnUEMrE6bLM7feVR/uDIJcdllHvJauccvcqO09JtegFV1XdDKIABLyHQx
Hc8hHwxgwqSXlh97ZlyiRd1nkWJQ+qS0fLT62qXLoSHD/uRp1zgFB/85axz14QuzuIEe2hdqr8RX
Hz2yWESNwnPOIJD5TtkHylN6p+k2DhtkeNpu33nRjibiy0UtC5PrsUYR2XP03KS/LPcFYDRed9iJ
Xo3cP4iM/+Cq/GUQNopkXDlsJH5fB+HpJVNNwMF6zCoAZaXBTq61pnXVFYqqUCa2b7/Jf7gqvmBM
RZ7XQmU5uipPsrnmZQaQHBZo7nwJvFzU48c+x9w7HhHbC/637AP8o1GCqcopwLuUnYGfgOMgri7r
VbV7+1qOVqVlFDLcxNKbAzjjHetxOuAuCUz0fO23MSd1/nGLmT2l/W+H71zQn4YiVnop9wcvNc7D
x9RZIoIl4eXUIXN3zWlw/KxEAM3OmtKnj18Vd25xVbN4mMcvcD8jqqzhmlFyju7qPhzPh8TqV/Wk
+w/PBYTwAqkWXxPm3vEuLTRBl/VRXPBljBCTD24PlYnKzn9wQazqUNGWHgaXdXjvYrvydIcwdO2m
hrqcDXMWV1bfEAxgolB8p/P0en6zw10+83zopeTFOhxMA5r34W0Xa5PyAWzTZLg0q8j/UOl+WdPZ
BQqiZZcAS86CR28tjB3wJ7yiKCrqdpuq+REejPfO9P7DpfguLxL7Z8YDjnp4KclAUlUoGMToy3yL
4kBeR9is3+l1/GFmH4xy9HSsOsqSsmiLdRLq+MSvcwISuoakFUt7nz86syEXE27to5Rjxh0nfzra
GKeGrufaoXiCuSZwKHZbTvqQ+73xzhN6fVkII1ngLBNrk6Ave3jzgmzB+UpA8L6TyvOMmttFh47u
aen4vLM2vH5OkoYU3yYO+2xazKM7qEPLQIrOUBXr6tbhOE+ADGEOb9+8ZeL+dipgytFTthc9g0Xa
IG3mwwsqU0/npApSEorqaLi0IGR+RbHvd+cDYncsmJaR++/MwNdjcvwgtJrtBC1cVorDMQHgF5au
IryyArl6CKSHTDDH2eQKpZ20USy9fY0LevvoIp1lJaKyEfgIMY5Dm5e0DREDSF1HfRCqtWfXAfrF
oIbs0AWT/8VAXp0toQN9u8jG1LSd0tp8RHKovnbCH9w1PR4wBTXVSwXYGdKw7IH1UM/Jxnwv0TEa
u16SDDxLO/r29m//esqhp2CbvBx6TYS4R3erTVWEBpvPEXgduk75jBSN48AcfjfykB7Yx0dzOV1D
5mC545YdPhvV5iQGEJyx1qnXTbsic6z7FuBDi9sgcP6hxP63B/o/zISllw9uM0CPz272cDQrTNIE
7mLOU8+oQcoYL3455FnE+Q0iwyq2x/dW8uWvPJzwyAcYzGGxAHV+3LgEMUhUYUYqlwqwYvbuz2k2
i3VmxpukQb8gpX5nefrTNfL2os9lw2Jyiju8xt6UGEYaPocYbowVxfgH1LWXEIBAVOc40D78/LiZ
1Ig8X0LGW/ROv2/87HywPaOV1J45pSQro1P1nTE12WkqE/udkNg/zEyS9xY5Ducp1NlHY/m10+pp
MQrT1x63OHmM82KAe5IXCDPfvqw/PDW0RcsZ2PKhxyzVtN8vq4zLyPVRp2K8qetN02TevYUGF5+3
T2wKMPBtjp/hnW/Y6ydHHqS3SLN4AZd373BQ8qb6OUlM3gVXqUskoeHWMbU4DRJYaouOfvfRi/SD
ZW/BlQYo7Y/XRcMyMM35bNF6Peq9T+YALeuk7en3apMWVzbeGBbWr7dHff0UF4SiJR2U6fzDcfKy
kpOsPFzH6J7nfD/TeyPTDaM7lu/3JqfPDTt891i/7ADhlg0sCJjj4Q0lVcbD30LtO7VKvMszXdGb
Jmjxu5FKVH7JIR18zhROzFUy9X31ztL2eg5RaGC+mlzsUh86WmzyhG9hUoN28Nq2u6wWmARhcoiJ
cO+mV4aTp3ehA8f+nWFffceXEAfSxHj/ISWx8hxedEasyVTiSEbDWgSnI5koFwCR/Xfe+z+Nwhoq
bc57lukdL2vzMFuT2SSczwkq3ngZbtIg8vt3ZuiruULJixdhuYOBI/iWHl5L143tgKKkWIt2irfL
hozQwo7HBfvtPxmKasqLKcK0jj9EBCu0XeHgZLcK7Z5YbjduJALHrUkM2v7tN+AP944NlsNXCNEV
hpXlz38rUhYi8bEm4twca3IhCyDcJfyYvPpgNfmlYGihzlymP9Wu422ItlSfFuXMwUjpGhRgGOff
XB86xObt63k10ZenROmEAwWrMrusw+uJEObgxnCKddBYSb1SfjgYZAMFLYYwYZyOlWGpXWdN9cdn
OkdZKingv7HQuEeLdGanTuqWWFZInmvOANmlTzToMPu+fXl/fFzsh5ZDH8EqwTJJf3tcEbnkrefq
Ys0BBBWkV+N4XRuUw96ZFi+ln4PlivuIvpSXySMi3Ht1PRDvQUnyvLCNRv5EwGF0Rz4sAHgnP61M
m9Qpijelxr0JT2/vBaX1zkvwp0v97TfwjtaOIB+V17uCA2FvuMPa793yoZezc/vxO/r7MEfrsquS
cUL9DzXCHsfLIvDvbTLH3ilJ/flaluWDrOVl93/42KxhwEkSLnstYrDanW9GpC4URmC+89j+NPuX
IB0ABUx/6iqH44B3G7K+sQpa8LCitRzF7ZIrQVWKHR9yCK8JL0jKfO+Q8cfLwzTGoshuj1rz4bBT
71SBWTEsyb4goWMERQ95hE3/7Uf1pxUYmB0HI4r0ZNNYh8O4sCepWLK/C9HjrupqkruJfi4bV22D
bnx7sNfXxMuMwQ8bH7sgeawPhXYtB+jAlApq3ZEnGtcJftoWWst/MA6bSA7xNvXzVyd4uyZWo2LB
sgmcTldqkNEeoGvyzn7u9b3j5O6SmMSaiLvv+CTlVaOsLUnio61QSmFxmjZDTCSqL6rinStaJvPh
0rHo8Jl99A6pIkr78DHl0zgYLkfJdYzueJdWRrOv26m4jl1RnWRlod6pT4lleh0M6HF6xxsp2MEt
Jb6jtTd1ameyjB7TPODp9BoyhlM95Rz/W85WQdt9ip3afCi9DskKmprc+uKlU++dsmeAXff243x1
nxeEI+UY5LsOu63jVastrRTFyTAC32mMXeKZxd6kmPEptonFeXso2g9HFw5AkohkusHkMNHhPt40
h9hjwi5MvHVelQYr5VQaQ3DtTVKqryWqpDSHFK8bsLmzhP5GhoPnz/N1O8TImCWfDrJYKMPeNaBX
kqd0Um25SUhwJnNurpyrnJPWrUNP0TkjfANWaVtrMSKG9IB3pFnnno8NMqBV09ou7N8WecQ9CBrv
pTuSaHjbw8x2z95anRzgPQGSg3aOrKg0eTTBaPX6Kqko993CcZRdCn4KhPeXwsyDE1XEcsyggWUJ
Yc0BKEkik3lZdb2Cj5sAa7TQhABUSYjAsr+H1lR403rCLVd+mpD4eMSRRIbI1QrIdUEFjmQ+BRec
lAKyvjvhpqiF8si2L1WShsTRzK4iDLmx8a5dFENGWt82CNAXkTniOCVoYD+de6AjDsExZ57j5+E6
JQt2fLb9CDrdao4bjXevHAckQZHSY0J4zFykD/ZoxxKwVzKF7q2H/DUAKNeWzk3V68DbNZCC1WnH
A7bW3US+0hYd1mRy6RJQ4UZXQdrs5dS7wVWG4x5zuxrG+iLMmma61nObG/dIlCx1HoLaHO5gKdgQ
NhJhng3REtsNfG4ufzYWMvK06g2Ahb0GUOnHieudNR4pXpcuAtP2lJA93RPeU4XtVsFXdL+mwDNR
WA4avK4XhdEPyabKX6g3cDowboK9O7cRVSXRhmJgnDwYpMtDcGNRRucLZ296hr1NN39lizBOv/G2
ZeEmbJwy/ByGIOTPhFP73k5l1mg9FqNIUlR6qL6exjaGGbca6qSAHzSh+Ym2Wal8YpvjdjRviQpA
9yrx8rjXZWYRoVOQn8n16DL41VqB9bOtcng0pucWESoiM87ZENaEk+qMyKBdVJnGteJAmi3otmS8
s/s2FKCFJcI0axqc9meThOajbcfKW+UuvxuxrTWk07lJymbXZqW+MIE/AdOxiCt/aI2h6VZkevd4
9ELtdWtRsHlZiTZLvlotgsOVQFS0RCSFuFN6iow9ZIuoirY54ijm9px59iY2R/tZDMXiZSKIC44o
7THSXYIxRankVOm16lLxbFpIkDbVMM32XmcG8bJh6ben2F21IofSM8d1LFUl15kq4aOQ8dQ4u7I2
rZ8Rhsx0A1IcR8fMQZxsT0Ll9C7UWffopYUtLxFFLWzr2UVDhwQE8TJZ9lOF3LcSd7UmZXRTySrQ
Z17tcOZqkWpmZ344mdNO6jJ61hXHlK1VWGQyl8LtCHhPne4+YTPcr9vI0Jx48Xq2OwrAzWeFNXu6
9Igp79aNjqGYksLd4YJtB2g8V3VlEuiKIZ2Q1bzwYxOA3lCEl3FNXg5+FUTMZ2nTk58WJal9N2eI
8R7mxC15GGlKTFqRlHTW007Iexb++KEOxvCWtdvKFiydm97DzyhZbmDlzieaNfNXa8ru0RmKdjyn
aJA+BgPSvnOk40iHQ9W444Y9eGhsTOCaP+HEiPsYZoO7ooOFtNmJrAE1XMCMXesxrNxvQzUk5qcR
Spt6KAh8vzVbo7sWs6B4pA2y0c9Zh8rrYXb6HLZOHVQnDtHWZH95ovlcd0OWLzZ2/9cwhUF1OnUQ
J/e4Vywio2JwU0ZsOtG+hh9rIIUfop+2FqJGM6cCfVoEDcpAaHHEY8bsGP2dSJo0vYD0FIgzqU3n
wY1N5a4M3KRfAeI1SOIiErwbXvbRT86mCG2rQL48X9R9XJYb5VSZgXo3sqs1Xn3oJfjDYxc4YaXs
G+R9sdhkjSqGJcxM+tvC17r/HtLOb4iCqrwO01Y82FvWEk+v0LZCh1NGOn+CYdrqby04+m8+EbrZ
PWKnTJznijD1k0nGLPlN5NgkoRJHYa1FD1dxz1oyWLvCVzXCYvxMrthERjI5a2WPRfQ1F2P2vR4a
68HNKz/cSUFgwjq1c8HakPANaLdjrwe0obMdNbehQXLrXZ7ZbfAAuSeJ9h6B8azdFUcR4Lm2dWtb
symJeQtlei7CwG7IumvJRTSxmacbjxDneNPC1MEqBKOqvI5gOeYPLvnX1uKp8ucLL0Iwdo9Zghqv
rmu+khnSdgy2tAl9JmJKWhv5f+D3uiE1zH07McsfDcKD3XXaDf0ZZu1Rn8qZh7cF2o6FGEFOFq4C
dPPZSVmMc/Wrpds/cWYaiicde97PBhNC+zxmWiB9GpASbBMUrWKFw71hkwANCjygOS503j7MzeAT
qxXG7Qod8Uh6Gge+Nbi0FGdNP3bmiOI0b8MHpJhNAs+wNwWT3XenDTgtv90vff7hNhOyjj8XBOnI
U1GB2ZnJde9lsfVh8RR3cO4rorEU4llmyZwm1WUba52dKYK48pMITxKSutnHObECn9m0DyVgd0Tz
AUFpwbDKZlsM37qArv6T00Uquk0GgJLPNv5lXqEkjJ2rpoh8WDQhkXXaDDoyhJFtJCtYDdN8OrmD
kWxhVDlyjwA1y1AMuD53eF1WY9J8YWcECBuWEfE3J6ObC3knM3wv1y2+OPPB7TMVfR650/1+Ghqd
ExyPK3JHezEe9mk02YCX7D5/0BBipttpsMvFsw1e4Tvd1o5E0GySPTQkqwH2bvgzBoGy9zBUT559
hulyUl9rvJak8QliqqBA+PN5as7aPyEki+L5KALY9imGEbKqstwcTtppAGMn/ETU12pqIVvpWvPM
10p2vJir2OxL41tRZIbei7ghJ9AwGeFCksLl7ThX5uISnzcOiLEbCxcXFTkNuwXjgDg3mq3xBo1/
Zn0ZXJtUvLavvIuBdm73XAdwg65kNFVUW7xMCvU5ttCPrAqlya3oSPsW+G/T1N+bnQyejM401Rcv
1MCrpFsHFuL73uidLZ8nKqKGkVbSwGbiTrA1Ox375lMdTRrqbBXBGhZTMd2/bKb/K7/9H7FE2r4l
v6Wr3v080N4uP/G39lY6f6GMQ2Ow1LUob5kc9v7G3PMnOBQXNQXpQ8vJldP4/2lvrb/o3b5o6mj8
oG3jz/6pvRXWX3BliNdC3MRxl2bUR6zfr86ayIKpp9OfoO/DlS4Fkd/qYUYjmPEZ8vjKXvL50Pxe
9G6c7ai9PbNsvifae1UUoLixeAuXhioqN3c5/f02nBwTzf4NgV6nMNhk8CGgvMP8+u0B3Px9cv0d
i/P6QLsMgy2ZjyJdGHZhh8PEuTE3Rt6RqM26vfXAQJ1lIZs6E64wqX+RPgmVKjnaTDawVNwpADWl
tXn7t3gZ5eBYzW+BoOmlW83lHlcmOM6Z/VjrYFXUbfU9Rd73ac72Mx+BXxWL5g/VD3JlsM8+K1ys
RLOIB3i/S6JI2Wb1TTkA+6UMRblmzvjBUoiM/HCrvm0wo93yFUrXM3kdFzSQoXiZVS5w59M8X3sg
kv04CP1dT4L7aTQMI2Qag9NqE5thtk1NDjBFl5s//DbMJKgUUoLAhGHciKwewkSpv83tdCODOrxy
61ysfUw+O8ii+s4zSMAFApCSA+8XMydijaHtv2vJPxhbSz39rbUkf9LJ4VLCD/y9lNjOX6T/0OFb
GlFoiZaK2t9Lic1yQc0czZ6N7MyDpPCvpQQAF7J6yjs+WmAObkub/P+WEu8vlGrIA6j8oEZe9Isf
iMygrbK8V/+a8c7LbKc1TCWF5Yle69LD++31LkKODLM1jyu2vl66ZrvdzBeKmPJdmIXVlxiAhF5x
DXob+7LdjbnvnMYUtG6SANh76VtEwVotXATYR7sxM9qzRpjzpoxqcaECAYLaBWITzYpaCrj97gz3
bnXKHhBeUwD2Wzfnras5dhTwjuHPEq25Ruxw280lPnAYhVU1kMOk+VyaY/1FdiYp3j7UfMxqZzmj
171Yd5o8jHZ0NlNdAusMcJdFAHFWRlYDGp6G8xeigiuMX4YVPPRVhs8UXA779tMJhBUuOOietYTn
bLj1Wc3ufRWzOdvOAWzEQfmbKWvDu6Z5mvDkZGPinPQWeNNIuozfgLUpsl1gV1cdJacd+oI7tk77
qC7xJ80nddicsInbBMQjAFXO1tiSg+2glVqRn3oNpxDsopo3xByt+8S9lEZ2HxpbBfhSFiQEiTx5
iNEFNfYIdjXZVrz+kVt/Y6fQrYrOxU5lWz9NpeJH1A7lxuwcchgcQbwP6enrnpjOU+BCBJaGwXoM
QKjqqDiZisxekV+d3ZYtcMYqeW5NuzjPAsydRq/AWjfgPdrefLY7GW865wdxV2exaXyqizusqxun
2FF4vww68Py51pjm/pe981iSXUm26xeBFtDAFIlMpCytJ2ElAQS0Fl//Vt5HI5s9YBvnnHRbm50+
pyoTiHDfvn2vCWYKEY0Pnt7eQL861j3wiKNcSKNUUJU2DN7JQpqqw9TrbzxRdNzeeDL8/qE0ynM9
oWebo0Fe9eDcreXy27q+Cs2uPPisVpKJNBOnuuyzPmvgAWfHaUgg9K3FT5oO37Fl3wIcP7U0Ioz0
SP1RqQbfYpn+SGBgAm2VB2a9BDjDDe3Eau4qa4Bux8qT5toKQDSEtWxkEkrWcqtulYhBhMZjTpbq
ejZK14oAgKU7VPeH1sl3HQOFXNEKSZlme1F3N2gqA5Hjzbcc9O+yssJhWQ5mNhwhTpSB9Jmutzqt
iOwZiIPcu2PP67dL7Xu9Xf+MCdyvG/estuhEZ7bmzmfFV6xoX3ZN9HfZpc+e1T9nqruJa/EIiXfn
kypFFPSih4ZBQ0Oc29aVCUu9zTFxyq9uSFcklpgwf6v9ssbxDfJIlm1mRTVPtDJM0ie/IoUSdUvX
cpu1QWOjZP8T97jYYXOYgvXMdi7vGnSGADx8hc4z6HsVG99ZYhrHRGuJOGIFlLlE7YRKy49NZn9S
BG/ZRufZQUBaDv7KEnF6t8YnG+6C23VhycL9ou8ludatr/84i32EeB7Vw5HUqlVntXm24xDdzuPl
J2UVhLNTFIeyjfC6bIqVwG9i+Za5/dCvM5DJAw1Q8C5M+RiCWgOG82p2j9VMEn6hB8oiYCPlZ+eV
32TN52RFXU7eWv06es5PAvImC6rRFfwhNOO6YXlEIJ1S6NcfUz9d7bltWWk6YajIYQEqjorpgCt7
wEpAw7M8eIR/LcexZfufj2lJ7W9bjRZ8AYscF3VlkaaedfDlLJIPocp/RpmLm5X3wums8tbVCe99
r9D9ICyklkyPftvoRQU4oqjdvVyMhbTi3pTZCTE0cwL6i9gIBaUm2eZjkvBD9bH5RcqLdyv8JG1D
XdPGe5K4aShY04EkqypgQuZajPamV2hwgdcD/4mSxjJfId2QqD8tom4jotOd71jEIt20pSLfrlPk
cJ9stTa9GTjg5Uj0bJVFdHtJLsfGiU01hh1TqmLbD1qudivVlU144jDDba1j6QdlbwoiR828ulsx
aG1l13pRklvxe0HKjlxyXnjP3gg9icletcbyItvuQHIXDN8+e0MjyT87zL7E/9xip9cuVVeaT5Uk
FQs9QRGg5SyPpg6jgDim/r2COh5eNXXTx5qeTsOPb1n1vq/n4lbvR14d5IfWrjeeP+9LoyW4JvGP
zbpbpm7Tz9mpt6cLgwKAufGmADPigBccxm4/KrWNs5EPvrqbTIIEyHfICM5uWYfQajgznLTLnjQ2
fSqBzxOP6GrFZUTHRGzon9I0JdV4lO+dmW59WbvnCdRdAI9ptXKSnQtBOZfsi9TdT2TiNuRyhrNK
ceK52W5QadCYVrXJtanfTvi5j1qS41qYInMY7Q8X82ZgzCYdMr3pbuUtOjjx8OIk1aZlErux0mPH
8vMES5xQTV5Jo0ke2Ju9eHW8I1LykfmiCGpcgk/xkhTneaH+NAQZQvF8n5MGebDy/FS0WR+k1iw3
ji3HYJxkxLcZDdVQ4yzvfsl//mOipweYOtN9Mi51qJPZuDfZM910sNXbHGD7NTyhnnn31infejIp
7qZi2SEB/7WwkNkjRJroiEsXN17yblpLh3adnoquvutLaARoDLC8giVVEYF/YC0JbfP8F3LYz3W9
PqB6EQ+BhhiSicGlwxy9r7MIM/zeFe2fWPo71yzy25J/+BpNGHV665HdoJ1He7hxW2YybeaTMzQQ
U/3kW/OnnG5ldo2BV5ofTaQ/JSlei/XcshA7lGNIeoDgKvXGn8ruXyylQDGwmXboZz3ZagViQDKb
V2hWua2X5rl35+OajOuN1Iq9Q9z52TGXHZrIXW/HV+EbAUabyVG0WcoaLfW0Jp/l2G+LdNiBHzkg
IehsDUJ1rOujnNV7sYrNQgSoBkk7kGwZH/RenbyKeHiXT6B204cO2mE7kOHJuTyLAsmtijdp7fgn
8u3/XBMclKV95W219yoepJpkjpk0SSwxLJ9h8Gh4AIZlyKIsXV5qo9ktVUwqg76P3eI9lu2lrpJ9
I3lBSDBetPJXwZeeimKL/yunjFmDtMpeTbvfO1BPelnekgnAayhib+fZc3kw7Tkym4qYv3k3Jf5X
n7mhld518pxgaakbKEkL9FyPw9h/6hgGEXxBffNMTN5WwiHtp9fG7PbMJ/KXoRbcgrf+Kvyo6FmP
kkSdG1owk/tPsCwis/Mqms+x0L79LOHqP6OWiV+I9idSJDYQJQN7JtFU+tGQas/kAMhtrFwjKjOv
eKE7fNUnkT/yTqIbu9xyFU7qyhZRnDt/jjK3oqekafyJ05c+laty3pRJ+5CyJb4gJicVGJhXjQ0D
srX1rbdMZWRXlqSGLsO45Sj0FnQr5M1OuykUaVT+hxNvjezUpfdFimI02nDAUwgGVbrGd1Ndvdpe
ejMokcHesiIeNTeIiTXCjT+cSMOi4qk+mYafSEC58TNMQU1aQ1ZR7T5jXXhlH94GdwkgE4NL2+0K
dhHepnQsuWk/6pwUzbjR460Py2lwI3THdDOKG6tnaEKYr7eXRiOf1SRBVe3Jk3xbC+c+11la1MiR
8puvkWTVwUj2ZK8Q0SLde0w8UyigcJlxh2puAQeCYtntlCPdEEV0Q/7kxlI8PwspjpVzg04TAVvv
wtQW1/DRon2uyjJ3A+FY6zeZ3qAqeOnGszmPKhyaed15vUH0q6Fll66c8rCprae25YrRa+aQSPDv
q9Gtf2nK3zkgjetmclE8Q9t2uPP76XkF3kbU/NFdm0NuS2LnDUzROrt+DXkMS3w2WdUYa2fHDDG0
G6A5Vs4eauFq9yuRvIGPJPqSJ+tTcZ0fasupYTN2W8qWLHNGczLVXzXpnFpX7k3Yg23fhrmn5ZAq
/LM3J2eV+uw2YFQsvdehmL+h4d0k5b0/2ATDpNfL5a2Z4XEW3lYOw5aECLWdZOs82Xqp7VcHtbSz
mK7E7d7pq5Ou1ouhYp3Tf+L3QMpJh3I72uIRm8Yt0JfdLMtwxdNITovhkPPbtPsaq0TQ0d9tYlUB
mXLvak+LEsuCYdN/j0Xl7OkeiETp603jxPuuU5vaqiBq1Hx4ne1UAalhyx7c17MpBpq5woOP22dP
Ppdscg3NNOTBnIZnCsHjALN3JzuCm5jzHlMiMIT+itPK3xAya9yWnQVbUDtOnF+yLL588IZghGW0
Lum2t++5Vp5s/k9kDIH1NQ3S7FsLtcYmBYOMs2M9D6+ZqW2cdLhZScwhQk7/m9r0N57FbojVy+AP
5yFBiyWW/83q5guUSN5tf7/wtThyD8uViuNDuru0pSewKG8r0gjbUWx7PAUbGA6sweXla1MN/gt2
ix5Snre3CnfeNPnAJEbcrik3cuo2C0kQ9ISxOb06tflR5pYeun56A03us1nTbVsWz0kzLxtV+LDh
9J+h9zc5ALFjN942bPZJt903bUOeh9aEU23deW7SPjKf3qmW2JCVBBleCHJFGm83XYMwzHT6i1fc
xQTZVxwRrM4wY24C4XNi+cO4bWbjE6mJoc9i/sjEaYPKTgCwzcVeI2hi17JnY8p+R7L0CCKD5sN0
x+LEhj5VovVpuSXniA9/JLaXR281v4gieqK91y0wxy72EOnv+mHYwRzMwi5zd1YVP0xDvSMJ92FS
8XY03K09qW1F3m7ZtXtvInxV1m81hXsOwHHo6JHKfNN4Jz+3dm2fk4Z1LrviHpo7kyzbBffFRMAi
JweSSQ0IAYdzOr0SB+JeWgJ5A0Jf1EeWeRBAdTlXcAYb8D3jQKdwN7h+8h0nqQCVk+bJb2wO60VZ
Sl6FulI/8ERp1RbSH18wBUmQVPBHklHCeUg946nTjfqOhDBxZmeoJ8KmsTY58GW4W2w8s54gDrnL
uKhdaJ7lul6aghLXql1nw3yx2lHPJ3TUPMApqeCh405dtK5Dx10hdsTrfkkrAWkjRKwfsoK4n8Zu
5n1D2FfUjvJDM5LyGZFPo6GLjS+ytJvXztXdiFHduPNjN41KWUOqsbzuYGVDdUcLq4MU0FBWpWMT
WDySyVIVjblLEs98NnFSTBsmrUAmtXgxHuxVKpt/v6LN0RCaniRXGYMyHFWM7S181aC8wiEfJVU9
w2suDSerzlwtWRO5as3D6SpzdFk/MMtO9NvSkdOxKL202IkpW34czAmblqSrAydQdYi7ZDmMOFqO
a1/Se/TWpuraGMEgNXaL8IetIHnqNfPXgmAYY37ravIggxWLD2lmonoANjz9Seop6Fm2G5XmKPeC
rYzbWRbLT2b7NL2iYPmnKmFudMCX/Y2r6IIqfrPqTOh4stWrmlTJJJ5xkcdepPE8fMZD50S+vWRf
HORQ7/Nk26yj2BM1iGuZm2r+ta50iX4k2YdgKsd8mpx+2cxDaZ1NcxZ1UElL7kevSveiQcUuaNU7
1RYcmdfFNpCn9L8N80LuQ4IRcevsBj78S1GyEiFird4MZMUgIrkjLJGrvlhzlDjmIyKMhAOx2jeO
0btfs1GoJ1FkfF7YyFXkk/W2qw0hn8YpqU6Vqs1zgX8yLHRxyrSUPLLVEeUWXBx/zSSq/t61avER
28nwTiQ9JM+WrPV7qGo0JN5U5F8xZgPIKR2B3gbV7d5teicLFGjDxpppYgs7tX9KkY9LkDbmBMpN
wpZumCCcSKvOjsQEqTMJ3e1bn03LQQ2mfULyj9vAlb6jbSrDkODErzYUrwdXRwKUTbleNeYr/VPF
qJJLRgr3kKbltpfrgTDZex3bCMNo/2Eeqk/wQVHTyuMEhTpKdNhDDqZOmKRExxeHXpJzECzdgAJQ
uZXnbVgUWE51ClkpkCO3f4CZSZEoXfqRl05jSCM/PjnaZDD0Ntm5cenry9DpXZveo4Q02JOYhJ2p
jv7JbISh5sqHaiqTSPCpLPYC5I53ICI1P86xxQw0O/GkyYiQd7VrvVoPoR/g4vLc6dPrq9dx9PU7
TcwWdUB5ys3pgm+dHLMMHmHm++peX1f3ArrkobIKjAG4weaO9FJz7Yd9Re5pTDL24F5mt28gtucd
nLqy/shK/fqmTkl/KFLVWRsTi7gL8rdNTw3ZJeAoM45U5vdtVM/Wly37ZUIl8uZLbGPPCZa8cM5U
yPq2XDTU1sI0IH6mY98c9Rq6yFD1MnJaf842Zl3WP7mxonmurhPzjWKuu7KZ7ydBqW0Y9FIUI8P4
ntQFseSEtK6cfqTMBCRuNxL6KhaEtSnbZ1jKZPK7/L1HGbewXDU3P6+uNe6VER96FrzxTIjhMhm1
t2VcbjyZ1notPVZvPEyWDt/BhHp+xH6GXUBldXeZJdS2Ab712ail0XKE6P7OnOgQebdI82KM3h8Q
ZcCP0gaWg9iO8YBLwR2HL70ZwCpMdMPKYTTWN9XWd8adlpjR0EznajCmB6Mv6O4HU8zfbl6JgORV
U6NhzuyV/tpLNopL/EB71fzaaZfsVnJDQcqM8RV3ayeXuUjmE2Y95BLDSEagyEMVH52lugPGXVP8
ALq/z33T+IjpwfygGXBJ0kNavG0Kv5rOia2ydrw13PjFGprnrOoQFvv4Xh8BuZWa4YQNoYBmRUOP
3GHx8cJQrHTQ2a752BvR2srp3cczeM5NlLbczY//ENwxOH2Yupbsp7x9dwp1RyLj0yj1P46RzcRH
SVlKH67djK1bU1hUqDXWFDaie/MWlz+yyLde6vmWzM0Ji4niWaq8UFQO6F4MYZRsdh5DEiS749y4
70ZlPaIk6RG8Xyvwc/Numt0lEFMVFTbA4wyqFfPKlw5yUBivVn+PznTHdH+Xoq0q8WSuunsGgvE1
c/7peYveq9lWc8Yk0NxrYCI4gnFIrAtfZNBTnIy8SZ7G6qeLXgd2dZeQM/ghlyoJuAwctjRH9zlt
na3XMb0fxBM4KSuYPe927qgcbL/4zi3jRlgVWCcJkZRgLxIcFfgkW1TfNs9Kzakc4pq4FWAHtkkj
AeZC5nOnx9yxemAHZf1A7r7H4tt8bjLjtVzN7653Pnv13EH6EbLaputoRrn7WuVMILCUojn1BQuw
GVwM3f7E98aHmLrPWEIuy0y4noYAgHdig4q4Bo3QEVNUF9T9FFZoY3Zc3Y2ofOye7ue63vKr7mxO
BMn0pejFjr75ZV5c7vXCGjeyUUeYXERuKmAAiuRMtynJ/Svbp2kYbqU/QNVVCF5491JBv5Dmhtim
S/6bdNhUvN59GEWj9liI3DN6w77y4hRXBkWe55k7UyvlHfEoKgBc+YvvFtJfVZUsx3kPRKIsgYN3
lUfEfmTCDIUdcbtJXX/bC/2KN98z07HehmqkK6hfcgeEKTJ9yKT8d0rVFOVJ3YfcTErcYvrQnrE6
l4fJl04RmY72jnJwGkq0ajCnL54BwtOd570Yu/tmqX7qYUgJwZgo0ariryPcFX3lby71V+JTVFiR
888Tr6DcwTmJWo85PYrK85SimoN3vI8FTkLk5/WipbLZFVPc7ay8IN7RcYew6cxztcwfTp4f/JjA
Le4VYG9F9YQarwVdAW/OSfuonS1r0y0dwyOGGQeb1Y7K6ho3MKRdXarBMUM/c8K1w4tiShEKveGT
kxvg8EnA52yj5cxvC3DRsBx9yNurcdFgyJG77U3386ATQiToYhOoX8taWVB2kwX7Sp/xG64edy5W
uSa/l3XqwUQ1nlyjYVUMb/rHYCfTXpAlTVJeDCPah356S4SDIlnUEXDQIIzNPVPtzgbumXWPyzpm
71zk8wke7deqyfTdWmPvRnZyzxYhqzmaQ3vSXMcjxL7GdYOl9yibTG5T6aWY5HIIdpnJO+F1CzmL
mbYjeSa08uosB5jMa70l5PhzbhDskD00JCkGY765XHpbD1jF/DU4l5s8e0uYw1SMh8hVzPZYga4n
msQ+Xoltkgz2xXB4T2vwbZ2V/WCC35U4CXXKvMCd5I4Q3uem7Z0DySgbS0eo1jNzS54iX5JBTU0f
J83nFPp3MCR9hx7d/6mueVszPzlDrg+X2NWDouVSocIITDJJIgOjdW+pY4l/qtNtVG2O6IQON9XX
8cNutHY7SkzAeGOf18n8Ht0Ujrk66srdq5yMp4y6itVrp+r2rCoEdiabc8oe6s0kdBaU/ZhhjsFR
7Qu5how0loBV3Ir4TZ9DTfFLol1V9bkZVtJtvZyqdbD3un8ucRHvrTrPcG2QRxzUlr0hH/5pkcWr
Zs5/TLH4dddbXBMsb1nXCiF58xGYhiGfQ7NoKfUn8ch++PPcaiar98nBajCszfIkS/1itw7gw5FW
fkhOqTUduRg7NGBdkUJ7bSxtwAOkWlFeMN1QmYniKPxTrl/DV1f7tVt7npxpgto92/qRcciT5rMA
NdTdptGad8l0OxzxSV8yfpNdBRxkg0NQBZ5N3Wa+VOq9m/6ajmGHxqMP3QN/2Jrav33sfLQ9QbWu
dbUO6gywSgRfljCeK9ssjnbNC2vEN6TWP1Vp+lmJ9l3MjBWIWt4OJNgBxCS5m6+1cZZgzRNrp8ix
DH06TF/XAsMctIA0VdznNrAo/JUBSNb7sVHFlVV/VClO5hjgHKa5RohTH8OJrHtOh9VDasgqQQOh
WfDaxdbWd5PTbDq17n14RUGH1XiDvaQPaftvirnQw9zWmXSl83FmezZKCst7djP0ZQCBCakNbnfL
Vsb3wLRj7LToOuIcNWIAHUMmYZPoeGXr9cNW1T2G2ymbtwXBCuGaWzQwefXU8Cmc10znANedJx2u
NZhQrryVSIhMB3TEB81zZ4/izxHfamynr5754c52M/7xO+Gwr9lV0r8h5PC+JfsXA/mt+sfjXhcv
JACbgeWvVNzjI/ZtY79ipfP94RO36qIC8FYvJoKsajxE6t65F0a8X3s34I9FaKoMNRKLCTlX+8w5
LvQHQDPQY3hZ11Y9Q4aG0jOZf866w0dNsK0FEjUskxi3u9qRq8Fk0cAwVDBsnGf92MTrg6QEsUTC
3JkRSVz8xSQRoGingYOrMbJZuALxIG8bDnm3LiPTs8NmgG/tQ2svlTzFU3EyG+CY0LcG9nyLPRsY
Bx8WUwBIJ//mQoFe4Fv1rtS6qEpR17uqakPfaNBnGOMJSEi3vFpX+NH6QC9E0C1DOQjuVtiTARxW
eT4Ghjs9oQAjdw31HhdpoOs/FP77ItEuZU1vr9z8J+6mi5O3rxahGnxVPuGPd0yENoCItpnOgYwb
OoyX5lxSFBavOasVOrhVtCI0NWdIodbmO3NdyPTtdfngZfX3ZOYP3cRbJhxxsJwe8TE9+TWGAT1+
I/lbbmq9/isq7AgLVOueK2Sji/Q6KlsQ/e14CYwxvRSJ/jVkTkWeSQt/t7NOIh6GMDfxMozJ1i+n
5cMRRfuarv0YTRrin4soFFIz7vtFeyfTdVuCbdxZ9hTiA5k2rVqZv2ZHq/jJlbzpSzzfC1DJcX5K
rDj0xPRY6SwIGP0fWifzTCF5seTyPHkq/RjG8m6hWZ1aBOp63GajRjvkNSev70/EBt6V63ss1k2N
W0/UrEzk7j2yXcTWTDTIdHt1xhg8i9Jso1lHvKvchdO583bgzA45KeuRuXTYuVIokGwXjSP/w+tv
upqrmSxO7Aq3jAcOtSIStjK/tYZzP2YLvhzFmQT6wG+IpujuR6OjzsTSUcbDrVmCEDFfCuieMYM/
33ok2vbYL+KYJNdSwJokC6MOHaAIvZIb0dPeNJah2HQZT5074f5ZIt2Ewq13Z1XJHbds6I1Dd9AN
WMHjXngFRSTPXupF/ZJ8L90S9BXLTVXFsAW4OmdcHrtPHVp+Vsk8Gix7R9jKhhnig9E1rwkE9j6L
twmbIaOdNCEXZPJnxpyyV2v+7GQHenwyw53tumJpivv40DrLBQwZb5ZBrnQWvwptPEJ891RxT7k5
7RRT4plFgqBgfbmFR29pT31B5N1IgDMLMtpK32DSW7Q6YwPjNGDPq521D1fNRMUtCPTmxyyMtgDK
K5KNPab7csUJMFuAV9dIl5gFFc6q1QlkXnzaufU6usstmhvZu2j7TnkaW5B6YNRWu0nuta6UbC6I
Zd66YkGnV/Xya0haJ7lYf3NSbvKVD8quH4SfPa720S8JaM+Nx7QcbyaGJhzsLR1V3W1nP+23Ksuw
RVQRo0Y298FIbVaPJ3vhftyWTXZj5s363FGeckAmCK7IKVZsHe2l3HoDQN9VX787Cqe0zR79fH30
ummfDh5z8sK/qNVrzo0Y1A2WpPW2GufTbKyUOvLnX1x1/9kg+o9RDRjKVSe9ml+9f4+crf1xlVnJ
o0HKp327YJRmR6wcsp/SbfPXZp4QUtNycc/zCEbhijTrje2UM+rd/oef5LpR/K+WOffqvPM9NDwC
/TDh/ptVNcWl7hS9XgbY97pPH1KyBYe1gw2YF2X20BSa9oNs7z3lQ9U9er057RhcdsAWVyf7/eeH
+f8ebjzc2B7/r77Lf3Nd8sf/p4H7fxiO414jORHYWAg3+AL/23Wp4cRm3fi6q4ot2nF173/bLglI
BqdFcofjWLYtCBv4X65LXcBKZckVEzf5tvy9/0/+bUzk/8cDhAzs8JPB7HJM/ptctqvD+188l56u
9TGbFDAAZmHvK6W6MswBF/Zv5sRPBrQaZ1WJ2uTD9Ej9WZ+ofuKmOfm+NviR7TT1+EBUkuFeCtW7
6iDYChv/ksaouhOtx7j1C7ceDl1uZN3BQFMtd2AfSGq2vLhOAoYUiUR/yCFFuRmCGnz0ddL3zdqC
+aCBSfw3BgsV+pckgX169Brdzn6Yx5Dqy8HmJk4oyqLofkBYpLeF2bV1CA5ySn/mzrgaKJy29Q9q
sSbrFj8SekqS6SXGR2W592myzlRY5YoSxwRBl0/Cnfx/XCRzmC6cvpP/zbLdhXK8CM02u5eWdm7N
lDhGE4sRkHLb6r2oYKXVSEi37JHwGAB7L0K0H4Nf6/FhtqQpyC5FrluF+2ylySuhVv5xbSAzbGt7
XvlIObsKrtvBWzZrbY5IT7HbMRIiYfPFqjqo80xHZiRn3CTxafKz5uh6DPFfLE1pa8TybLdZU+ap
L2uG+StG8Bza8pBx497SNsrzQMoEBm22FQ9YaKgeS6xehw7ATEeiV6s/dR0bZ9cA/pKEuUF68rBW
ml8hqFj6g1mwcsjsD/qo2uhVMn8pb07nXSVxkkXzQvTYHatM0tzksd99GZ0ub0ypVveeZJ8kJhKq
5fQussV4N5ph+aR8QG5NHStQeXKZJFuSHTok8BuvcR58bXxey9440FOZv3mnJ2ukcOh0NISzk9Db
zgSefFvzQNltJV2mItta5uFSq5lWRIOV9ZY6HpB4sXRFRCJtm3+odG6WiGRVWgzVt1QnoFAa+ZAU
Cn2s14FNhLB7Mvc3hW+p/0LzcebHDPFtOixt57c3+Uw+i8FWLMtkmHl0VK0+MlfXbEzKTX3NzH3n
MsdYA9dQmTjUYk6NbxR3l2VEjQ1GtRVDX7AE2dur+86FKlKKVjYafum8r1AFz4Q0HIztWJVj1Hk+
y1FAHBqP0tjIzfiCFsKsdSdaXsrtAglVbZFPu+rLl9MQH2yYQe5jPfdt+oyZoRMTKhg0XfDYYMqm
64y17+464af5Te8hnAINFyLH/ojtSN+6VPxmYKeD7kPZMF16P4262ixc4+BUU3XKlONFmT22kTF1
5Y3X0LUiC11o+lfKpEEtjz0Y3Q946PFJKt3Yxa49Iu47bA36bvaF4XVm9JJ5hN9dR/AMC9i6Ytt5
t2ZJyWg3KyLFMi3TduE6FPbMBsuN0mqYwdO8nozRy+cAYED25DGWg7yxDDy+2TC8ENrUnjjjFA6D
1TmWinZI+tOfUlZ8A9LhKW9176HK1vgocpfPvSJ8l5/Zd/hGJ96H1vGd26KezScvN1z0Q9IpI8FJ
eJw8O8OAK9W0W7Rx2cX67DwLu13voZF3x1zr+3O7tOOGBX4nZOysRX1uJjMqijm+WoVF1T02Jjtz
qc9hygi8FVFjTGD9OtM7CW9Ak2Tzs4xgmo/7ldTwdwPeyAaousW2Hg2ViyQwBlaKc6g2pRfqjD+w
ktFPs4usHYw81S7D2N3pPSWZGjpgqOVUMaRYEYxk5gBhadkiN1BtnxjQDaGv+uE0t7O/zdlQo64q
xMYZF/RYbf6yRwaxoCPah76b070mUm9Daq2gcDbmnWFlEtlE009WyoR9SabkDbCHi+cLNikGqHYH
xUEe0qJ5zFzcsY6D8XTynDha7ZnaP6dCS4HXnpXW4kTS6vQwpg52+5b2P2C3TXtqkvrLsP12l87T
8BZ77nDf9C3iVIwlTG+WnE9kiozMSk6iVAYitfDBSuNdcVT+Ga9jWlEG8a3yyOuXeC34Ix7isk3e
TDjPAzurNXqHBUVsq4Hd3CeGMx0GZr2XGYXizVCGc7K8sT6MbVofe0nWtNF24eow/OPKsrdVO5R7
C7hO2NjjdBlwnx7n0ZaXuEpkZGq2gVhdtZ8Ly49bvTObg1MriRm1GPb+2n+5fIVbjHbGQzONu6LI
k3MWq3KvO4t5slbpvefiCjUULDvuLOahpLvIHho0ReBdXRIYdt1rfDfSdKbW8xoa0tQuDyz4mnd6
Qu68Bk1QHPBiYgpb4ql8saCKVQhwrPII40EjBC7UuqTZOQJdXjOK/H50xePY0oeahUJJYuNrUyAy
7NhxxWqUmd5xIhTh1V9cO8SBtASxPX+zGcvRAjuH1Uetlwo/pq/RmuULanwtlfkoMsRVA15iy3+K
4aHnzd0mU9ti56k8zL06wQ8ybniAau0CDg3HaYstni6x6m+YknKLW8IGd6Qpmbc7Rg7ufRM7zdnI
ZvU3rbHZnckYUOl/sXdezXGj63b+K7vOPXYhhyofVxmpc2Imb1AkRSLnjF/vp2f2tjkcWfLxtWtq
NNJIanSjP3zhfdd6lpYyCJQ+lgbbKHv2xg1K2kqCVrCipp4p6HJ1k2UnfOrNsJHoxtCMHCq7bttA
J0gqFJIaHRc5zGkDtWfAZJstCJSx8Ab9QvGApB/x+oU3hKQDDpNbcdqMvR70zgDGsT+autDmH6pk
6MGrrPdzSlU51LqXrpXQ/sFIYPAWFs6VsiMLoXvJ6nx2DGtM1gkpT2f6NhE1kSi7S4nZpMUfL4ro
i4aCmMcaGmS8xZjkTm/m5Q2mTs0tiAI7JJbeeU2jVTpHwAn5Ztcu6/SaLUmcGNJHo4LMYaRoH4e2
j5zOVJoNacLDRhDmeL9EWv5Q9BMshawyyvdRDthYaSUFfsjJpEjRU/eVOrsHZUDIuSoYW0KXrqCt
NDkIZJW9EhWm3At9NQpe12k9dIax22YjtWMHEazJo2/Nj22LsZ7MtNyfxkX7SOZZdXQ5FlbhYryO
AZp9kRP0xRwya2vmendj9CXTBi/IsEl6o99YSRwJNqBL6ualDMoh1W+rlvKkliQEmWuzYL7LU0xg
ZDca97WWPwXB3N0i1bJCm4wf49LKg+LX10lLBGY42kiXMz/rRq3bVcg5LHcKG/l2VIMcXy9ZPMlq
UQrl0EMFfJkm61bKI/NMDhTPTNRTWpij5FwnAtyRiSi+yqWMSkoZmaeJq9NEfpkGNT/EiU7xj0bW
QZnD3jG0OqbNY2TrMhpkGWaF2d+ZsT7t8cXA7BHQpeOB0IaNmfTYWbRaZ8FY3gSLSlg3SEgsCrV4
6owZA0MwWBzu03Iij14up9EuYgnDTQdEHLc+XdiLvpjiU6/UaJBaqQJ8iI9EfxzNWn1fcrG9Z2Uc
CqTmS8YN7FNUfRFz+KRIm0RPpLtoNuWDJozhQ468/S1t5nByw76c7gdEeWtjyq9LeT5G17a7fJjD
rD1E+iQerkLVbcpLWI4qVOJ+yRf9rpC6eqfOSpzZVpui3JMW9jHQg6J7w5LCgwoMbPEXsrtvB2mU
qalRV8VoPk2mw14jaF/QR8U1hOVSHT8m5Do3vFPgH9QJKPKMKTbFKpZIbavrTkNl1TbzaQ7EKXys
U85jp6SXBpO6nm5SkYHVNPZ3mBvi6iAIJeQUlVDL1o3Q1JBIFHOCoYaflWkybK28Zj3vm0nQDtIg
klAf5go+KNAeFFfVcDQK3xhI8LQH2UzDtakNVD2QGKFOwuBBrmOwbqR8Yyo1CzLnAnzj9SOfq/LC
cWh52zxReFhEvPZZXW1yZaz3wohSc0RjmYLfPMyLZl3aGu5BnraRnecWdfpxxHDRE0GWG+p0Faax
p5CE0NWqZBdpSCSMKEPjjEh8Q4A7IWNa/oxI6NLLQ+1mKos+OtXnQGaHXvFUu1MKxULQoB6CJ0g+
eUCV25Cp21G7UX7uxim6xxOb0mGVghXSQf3AZKqz5Uab4AvUeF9bwvN2UzAor2KFBYJeTjm9T61u
LGu1EeaIo9IEx3SYOQ66UqY3yZFdvP5CrV9ctuMgIdAjK6qrMUj0SfaYx/P0EUoqS188iWa2ziV9
qDdRFvDOisqQ1/UwGi89vnS0QmpgQZlAnY6lX8mmyJ0tVdtAPOR+CDGyC+LDJPjmIkY84EtpIqCF
CPSyXouKWSmeaZRxz9krYggbOTuzTQ/TSkVgoI3taTYRhL1SkApkL6Jm+x7rjYLAry5HjFwKS49t
VkZu0sGfjejV6HJVONDNMfKLYAzcOjMMgUukvcJ0rulktyxAI/A1SOKEfrqKERyrU4WTS1P60Lhk
AXIEUkPaCnWElhFlpw5NhaNlCLCb5QvqAk/gQ30MulaUR5Ojn+6YMFg0vx8WepRpQiOA4iB0HKxl
kbqPwKBQNcXVzTqw1Fm5Xqgu4VJDUL8Wkv4BzUe2DVTV8pS5D/w4scRTFZWxjw9SXRMg27yLSxdR
VVYi2yA54BEoxOJVdJpWgRBUq6QoWDAN2czsWjYokUX5lL3NQ0Clt1CUbK2Kmbwzp8LyalF/yhpt
YOSLRr6NmlbYhqM8eVqKSD+lw+MmBX8tLOrybZBzAikztgXvqMQIppPlzPLyOc9KCrRZsxa0pvsx
Z0u5hWQfvFVUUJgDtUqx3FRcQNVJ6H5sKiv17BTdEi1eqHIITESlWgHwn308KqlAI7yUVniaugvB
KcGOkLJhZQiWfJ7FgpTTcpF8I+wejHKefSPTJQ+ZarMbymtI91LIe5rI8iFME+Pa0mrMJyumfrug
VntTSqHfZRQ+/UkGep6npvxDqLpmF1GjuUHVSIyfWJu00GaDzprEamP3Wp9REiYi2JFVhfM7D7yv
XXuB4YI6GqzURZkbTtaTEuxGcLoux+t0Y0RK23l4s619182JG2iBdlvCPrzvwjDdFJgOVTdnT7NB
TD7TaJExn8514mbINXbRWI7IoKR03cHrp9XXVR6Zk91BzEwzQKFZV8+Yga7ADmEoeutE86fotp0g
AFIn/AtkCYmxlXFCeE02TCo1NMJs1EZW9ycF+v9XHP+DsHUZ9CFh82g0EZZAiP1VBfJYNp9llv6D
MtprQTX7o+jiPy3jP32hP2uTkm7AggD0j+kMpqOlUID8szb5x+8gm7U0CstUl6+/82+4hGzyl6gm
myaNMEBNV/T2vx3hsvVPSpnUxWFWWIakm/8VQ/g3tgQlyT9eCZQ4BAtV/O4Gz8zQpM1TR4/9li1g
ZrdPy3+RXPi3S1yLo1+Kn52kdI20cAnXvA9fh6fsNIAbs0e3WH4DC/yrtZ1Y779+mO8k5swwSuzM
XIk+3fr8uwxx6RuC8c+Xx53P10gbgHryXz9IWKAKUjmIP9ItxMd3XB4DX7yrjrH/ZVT9pPMhfysX
/+1CfPlf75gqTWZSyVP0WKDRjOAG2YZPaIL1FvkblPhbbdttq11w7l1QRRsU5kfFQymuu6afbkgD
93PLl4zfdUF+ene/fPzr73/5HrNkCnX8qNFjY9JEd9K1X35YXu9jT3Sb1+lheKEtoku/44RceQT/
u/nyry/1y2W/1c4jnCtqbXBZcSu5zR3hg3uIiMJjez/spC2WqXM7OOjUi+3WuPv1FyH97CNfOfu0
FIA66H8nrwiJriZd9IjBe7BNDBIvpdM/s+9X7+g7qqfUj2UsDHb69usrM+/87UN/vfD1pny51xY0
PSoD16GGpQ8HExLVh/dy/euLSBBqfnmVb09mq0BHVfnhEesH5M7qWaxtOEuYVLmgWqJSojFBC/g3
j+kfDNvvXynEZYLUKC8Rs3J9X18+HXWjxCwkixI9AdtF2/lhOLPsm5yzKvgYV9StSGlUv+QaWPV5
2iio7xBG6d3OwLkONIEOeTj0EMmiqTwArTparJRuOhm3lLtecFA9pLmZwJPI2etLxD6To1uyXVwb
Je4FCSaWPyERA7f4uMwcNKQFAf5v7u71Kf3Vp/w2XRRSZMyTCI5PXgmn7hwephs620f4Eg/zm/RM
OXv3myteX/FXV/w2bxTwuIZBBg6o3KomHQSbk7yXe2wVT5Q8zCdT/t03+bvP+G1OwMvd0MqWosfa
y1/rdeDNptN7k5/tOfQQRIZj4bzYmZt7Eyd5R8ncFlehSSFnjS5nDO1xHa2yTbvGtoMw8YSnYBd4
v74tP5tAONmaGB6Yudng/XW0oQJHrt/xHpv9srOOuZv8JsBF/9kies1gkzQ807T6vo3nucOcoDZx
/IivwNFx59iH9Ka8aX50lY2w0BG89xGP2735vOw4LZ26Rym0BS9+6XZzf+hMX9/MZ/lWZDqvnPkx
dANvSmzExMZG8KXb6czJybCDj8SxnqEv/mhUxFPehSLZuf+RngM7sccd0gQ4nXZ4fh3t5DeTsPKz
ifDrJ/w2lrMIxksXCdEjLmkv2gxucUJv5sOfRS7gEgl9I6p2uo1uzY1q17O/OIGNy8VX3wixdqAg
2KiDnfoW/55tuf1v3t73/J8/Fsyvb+/bVzzP81Lg74oe51Wyn7eIMtqHdN2vhjWwEvinkICnrbQV
99FWOVv76rehOj97Dr6+gW/PAfzDUcQGFT/iwdur2+g5c5c1TvzdeE6dO6SY7rQz3dR5bLataznX
QYGK1em2VHL8Zjddirfz6zvGey/2OYw6T9Q6XeUZy50FUsZODuWjfNPuRhz7h3HX/+YxvmLM/jZx
mNeYTvJJ2NdY3+5fJKexMMnAbTu3c4tNI7v4nd41X3JxF/qGx5xcefrt4vWn+EfndPeh+/nrh/SP
zdP3uYtEIuhIvAco3t/uoExZeDb1JH6MH+QH+UO4UX+gze+2RFGniwvSg64Z+tXfXPWvyo4/Nxdf
r/ptc7G0YaopRR4/Jn510taCfW733SrajrvfPUJwmn5yj798wOuS/2XRa/Bm4qfgUukRcGt+YEbg
6L8pvODIxFn+ZtKTfzoiv1zu2w6CThhB9mURP8J93E4ufbpj4HTutJ9cJqTj9CZ48zOaYpftoz1u
2tvUxU35+Jv7+7Od7Nf7+22HYVA5WIycD81DuRpX1XpZZW/RKXqzjuFW8xSvOgwJwzs40mWbV7++
+h/JS38bU9c0Ifh5DO3vyUxFVkxUSLkHvbe4mZucMjfeZS66Vgdiw+f4jHvRhR2xlXeh23TuwcRr
95shZug//SZIvzVlJCq6of0tOMAKK3xa8ePT5o2Op/10e3h78ONjbRcuI651hl1pv20Ob4a9o65u
4wZzPNn2tqvKjuzzRnVy5yQ7opNvc/tJX720duLnqzvmkMi/8VJnvY9cn/ISr7c5eyqfb7DfHkL/
NrdPwYZV2PF3TuE0bmsr9iHkEq39cjkY/q5cvVxS+7TwdzXbN2zNpRtrXyY320/+4TS4o9c6getk
trOa3fOHf36+effmkwnWyVv82D6cREezZae0d4Orb08H1Xu5ixzF/sQXZh8eXtzavnuo+fl7487O
6bDY6ia316V9l9lc35Z8xX7yg43g5X/cAMknJtPlVVtedbE/Ti+UXe0LNXr79jjbPw4vCx/B3Qmu
d3OyG3sP2MfWNq5/2T5gWLcPfJ4f6Gn8+/WP0Dd5c+Ty2Ov73gmcH0+B9/BCz9QunTPFfGbaW1BA
TumcuJfX0THt3vg+QhsSKJ+Z9p690ezL4dYd3MOms+9Wk/0yr152zg8k7Pyvl4kPJToLsyZrucU7
b1enF05q7Lksx8+d1cInTA+dfQOh2pnPOq9Cj9HlufN5/c72VLuz0+tP3j3N81am7UxbxXFuve1R
t9PV5uxP9vP6nreqOKvB2bT2ObZhTbn7x+PtLnOO9nm/MJz36y2kHqd2ve1+693sTXtruU+1vVv3
9m3jbTRvz0Ucdlq2EzC8Pl9Nt3XYkSJKtVfP6MUZcefQ67amzfR+6O1jYXtraO98ubLTO8db2V57
kf1j8TVuqLJ9j9wVcNWtsrVl/9U+3s9uehfaLxC1Vzo3zrvhP5W9Da/fXWI/WLbhYrV3Iv7n/sNw
vG21CnbeVnKu7+yjdHxXZLANjn467rkQ79OpnMMpdr1Pz92uPq4bHe/449A7296z7HsmNHTBZ6/w
Vh+Lk6xr79BvL7NzgNDiD67kd+46tdcH+CaOvH3g6Z4ZVofT3eD6NOu8xr1/OJw0+2mNyNweXLwy
K2/duYb9cNhdeOepy47Mq5zCnu1d750eUtcu3U/Fvn36wUi+PkaG/Zm73vr+wfHOW9BU9nH1zO3L
7c+H9dNoc3dnNzm+7jE92cfn0Hme/cnbet1ldk178QZPWJUuCvVdYLO2888Kn6cd+mtudrXFReXy
qtfX6x3LpfB3fUP33j3vrvO2gXN7eXob7d3kttwQw+bJ80kw2Nw9iHxj+srkFl5wdN4jH11Xx2Zb
ONvf5SurPzt1UDz9X/PbdeH7srDJgqnHas38ZjC9PAm7p8V9O7SMmge+KR7YTeQcoElz60vn7W4F
12bzTtmg3jya9v66d4VE4CvO7f/brpAcIQ7SskT407cVFyWApAlCE1M5KDaiB8MkWFWbkBbsbeJD
D3PHkw7+xqal4RQMuF+vPtL15f+2+ny5/LcV2IosYORw3NgTypeX8jhtDObBVewpx2Ctn3S/2qan
+jdn+p8ddhCoyuRh6hQWv39mEXneYCpj/NgiqfAiLThbQEBokNWvhUExG6Fy6YRTY/yuyvezUWBR
sNSv53kNnOVfR0Gem+UoCVx49JaN+Gl+qs/jk/zEiaQ6GGfhzvxzz/9fqkr/j77tmtcsfi3+YffN
x2v/j/LzH7fdaxe3Xfze/rfri72X1dzEZCX897/+sv3z1+FH6b52r3/5hfdHXffSfzTzzUdLGPi/
gZvXP/l/+5v/qg7fzdXHf/7He9kX3fXVwrgsvhaOySL5Mqqur/+vv3d8zfl7x4/qNfvbn/+zsGya
/5RFWSG8SrpWJL8Ulk3xnyhNFVTT1x/+UlhWxH8yJlBTqwhRERNdU9f+VVeW9X8CJ2H7rV0PyrLK
IeHfn/v857Dmlv0fgz95K38d/wIHbYLQqClfR8qX+SAR8jnsRkhDRqY1lzav+1MUBfkG4sviaVhr
seGU9FCtboDWFwsIZ1fIfgRw4kaPeAxoUy2WtRc0eUCVANYLRuf+k12k7kKZSN9GpR/WZmpACAlR
JXxkEYgk8ep+Lcdedo2wHH2gOvJK1NXoFoN0e4zKgQSlCPU7xjycA6SyTAczD8LbJaPjFC6S+JES
Q4KjbEYy04gp+pwyTi+WmMfYNUfxbqmSErgglsMbakvSRrc682ngUdwkeZa9obrCMZb2ULSwlyFe
KBXdHbvc3AnS1bMWiql5gJrUOVpbpK7ZCMUWK7OxUY043tR5ZNwEeTgflWisH+mKBwuNZwuvD5qw
wkCLpir+VNflB5bV6VJjFqES2UfCM9gQC2VbE1THOp7rgy4OAKOQfp0703DMUgyhSKXSkbA96CHB
ON8MSZXxYGrhfZzWOtu3xBrXtSXOKIAiZSHMAdMKEfZSZGdZHj8FRlpPnqhedYmZ2kEAkKsXerWU
Ima9/VT6WjgCXaQUsXTiPmmtqXVwv+Lkn0g4sft0kDY12ttH/BqUcNtF2c5ThTVU7qMws2nEySpe
MrV5xIdgthAMTem9quf8nbitYrN0bfUjpcdIHItAMXIZODoVhQhZS9JZ7yi9eM3Q3koF6l6lu6tC
i9paGVKISMvHCeWlPkeFp6shyhrsj2h/++QmFItLpUJO0+6KKgFmqY2GN89jvsJzRVREaLl6mvp1
GKnrSOqOikStfVkELCiydVPGV55lMqLGKj8J2JFWMYILpydgwUYb5YFSfNPnFqNkvhKktHENrWGh
S5GYjpk99OpNW6gQ/jgegcVEFGWFHhbh1zFJRCcxz/Ksa594kyXHkCaF2hki9x+jfE1cMKXPqkKC
jLC99VCt8rRkIbJF/jUn6VWZxnhtZVSOrXw8taipdw3ynal90+UGjw8Kyg6qnYELyKlA9IoyqgDe
VpouXhAJmxidL63Y4kWeJ8038xtJHa5es/Q+Rf+TiXe9gss5jw5Vb+J0xYedks3UFmYNqme4SOK1
OJ6PABMDcG9owsI2W4Oqea+vFFDJzL1cCsiKoKgLVBZr3KJj9UJ32SGka8T6pNZCvI2M2A1L7dmM
wx+GlJz6ptExrWkfsaGfSUsa7ZxYCReqR+Kqs17Z6hSZtMpRbY6ZsENuv8+XCG8/fVHbGs9GZHmR
MaJwuwp/yBPiPcY3S2TQgDaa+9pCH2l3MXiqPlm1UEaPuHqcCXsjQMjEpekMJMsaad3SuFJEREKG
mawriZFI4EjhdnH+KBJ91yp57Zf9ECDz0jjpqNmtXBeffYZNDFNloNW93SgzFiqeT5nMHRtnnOqJ
Uldup5TFUpgx+0mdCCHYSO8MhC7ncREZINOHDvZqaxrBvdBlxbmfBD66CXQzNkzfEnK3Y45NjcGP
0BnYca/cFjU0lSa8mEZX+RR4xMvchMYnfXmCl+fA64d8crUmVY6GurwaAVlaTgBT9FWdqw4TaWk1
UHUjZOMYXvILEv8ephxfmjQVzWlUSWQRuio5inJlxXZYLSi8oOu7QyUhSyIhZ7YFwJT35SDiFmCK
3VkR3682Vu8zZIBXpKzx+xJZxYeSi8o5bFp1E9c1vXmrJCzcVCuXVvyD1l2NjnqgrTVBesjKGmGT
VDHcEkHDGQDKTbfGZruklQSfdSprR09V/RM87q4JyQdqWpJzUGiVXtsjBjQbt5uLylUFHOeSkodb
QoMML5tU8oy69mgq5BZ2+aDeVVbVXxDz7hDnVWd0/699IqXnQgHoYAwi+iCjDE6BoefvQRkY7xnt
BojGQH+ORNcEbhrIAvv0CGsHqn7cXSaRD5dphmvKwkVCXdDeCeMAJyiULnkovS/qgpNYiyVfi3T5
bhCqwc1LiZqEmKGlqtN02meyGe1QphhP3VTf1jl5xTZ61OBVRHLsVIlQOwOMgykEslNGI55VqWBK
DXPNbxeTNceSkPekE27+nAxi0l1cKWxBdMRTq4GZjMgvdq4wsLdKL4y1lpXjrhvUZYNUcjwapVBQ
bE4alcGHg6TymMYywI09uNl07JWSJox4aZqDFHcdLzRsVDmDtjZYIXJogFwz2YlDChYJkPWx756y
qsnfyEcjsYZIDU+sJ4rfYqF5HWRrycBtF3UZsO2qz1mMixHNoJH5aiKs+RL56tPZKyNZOEFEwKAl
gvCC3EGx3VSKl0BKF/DYqrhAQYbiiHmFaDYTdoxdWzFCPlMAydhYLYURkmzQXw2Wu6BcAn90DrEY
Ii4PD4VK4SzMilXUCr07dGBHpqQAf9fCbWmemrRzx0n9NMUJ7yeEPi/S24C7M9wj8WCRXmrjEAvK
UOPb100/07F35822UgRqJGzGdqZuDvYMtMnR22VG88nCsVxfVcif07IO/BINi9ENXh5CMTB4n3qh
bUoV+/jUj29QxfZmaRhOjlnGnbLxY5hGTOjNVTMZd6Mnw9f0BhVy0ZIN8hrZNGqeKXZ0Y96a6ehY
6Fd7GmuuWoMm0+XURyoKOVMJGzRn4nbJKELH2aaohgfIxy+YgoojWBXNidkz7OZhnOxoUT4hQ56W
EEVsoYxbiFJrC/Fqgqq/m0CbV8tExQuXt5GSsBPPC+lVRFHHGj+RRqXGGdF+zmAjpumka83zkCvn
ibSVVakI9XYA7RGYlh0Zdf7RkUhch6bLXBSTgFe/sMnpdgDz+BxVGq+sK1JpAZsEKTe9hP1OnDFY
5vDubIILd8Z8h7EwoFfdckgmsUlXsLIM/VqZbqQeuR6iM6As8j6UdK+bTLfL4F5EsC/VtjsWAtQ2
0XDCbPDbrniMir7Dh5g/SORbLoa4meWz2auHDOkIoVPketeSZfO1uFoUvcZibh5VMDIlDB8XasFF
08P9HJfHNjPOQzdctVzqemCOXmty9gghw/LNqQN4hucp1qVhHXehsb2SEWq1pxWTx2jjsnBLON1D
CwzmtljMT3ID7ay5JU+qRoeVPlXTwgwdBe+WsSyemO/TcULylA1v+hJflJFeU50zWAVsCsT3vKDf
Tvbw85xUBF6GIfQSBdrRyEhTGmKF0D/gIbkZn6pebdzrbdLkJPN1hLQHFST+EdVwnSUPKNA2CFu9
muDqG6WfPic9kOgsg0SCJrBsRlNtfgixtoOjoqARLO6JEbsbDVVEkt/uGbMpm678ySSRnSlgpIKD
SZ2nLEWtj34Kakju6NpyNnXw7FqJkLXLkHVZQorkPc+eDciIEGecUAf4JGkk+V5jvqiVFuC3NOIX
nTmpMbMXyXEsyn1esantp+KmD3WYCoizBfOOLEF2GpIe3faotRLy29hjwD2IIV5FJaTu+Ediamdo
T6sx1N1IqxjPtCqSerb2EjQ5Va1dXerPepiB29cO0VJlkMZAc1o4eNewwUzQeYy3eUEJFhIjYAPW
48uAhjZXWuIOo6B62gRB0RreE54q+AgYoOQJxJim9xsQYoBiJMIPx5WQh7ur+Bd677yFK8ieClc/
e9OYZaWVcZ9pkljdanN4DTES9XsBpDWh8dperMqdZdS0a5MbWJdghNRsnVkYm0Zzh4bzrmHLI9fK
Wz00nBQ67URoHPruAW70Ip0CpOr2kJR71qQ9hKIHQhmxeMvmNmQSN81yVYIPBr9OJzrpTqJ0AqK4
afX5UiQC3X3ggGQyyDys8pKwlUPgYgi3qthZHkkHL0j+8R5rVxsR80ZnA21inm6qO70d0SyKjVUc
wVPrz8FUAW4WOYYN4xsDlnV4bqJVnEFgiSDOsoB+atrYOSyP+2SOO252eMT2ZwAleGIzhQnShMqQ
xMRdBJY4ekZT3BqxcSwLWWJaLVOyoTQGpgo5IzAThgO8Cwgr8qbAuERKaQ077EcD7NBFD5khi19u
DdYWSHgPgjRsDT1T13l2h6GTjWsmlBAOWFnwbztBCpshSGUyMUNtcUjbMN8L6BwvPdGYoFBjAeCg
Aht4yZW9LPJ2um6o7Fk2Bc69NRugTqXBkSBwNLpmZaXlvTDpa1wsP9JeSJkLhoWMAtURavINqvC+
ALEZtFbtWy3IM7PUCChV4MK2TXebj2RzdgFgH40kPlC9+qUgAxxufndCivludMLFkJb1YGhUfGW0
qrO1lRo5XNU9ABEdM7ktjFIEPntARcKNyIejnEhPTc0mTZHLfZl0H5OxxMfKwnaoysXbzB/pAjlz
hyFo/FRAO2FJT+jgC5fB3N5IYQwtUsTyrracEeIMlSZT5EuMzsQrp3A4E5KwXMyIISXF2K0aDbhZ
siBwqYpzWXc3sQQ6ycp7wLVDsVcqvdkMVd+4QiG85X30A6Xaq6GmrSOMJIGLJY4yRW+ejLJqnorR
OOV4Ml3OEQAYATsBuktXuoTewcDLomsJ9X0YKjeahb9KAA+fBJWGQtbETlp9NBG4rUQkdZHwczKD
lBaPfyCFgKSRI1dU/kfxhm8+9wBbxTiXQuI6u6t2tIOR1oqaw/DMD11H6SOVx6ubP3RwoxnEA8lg
Ihq7IAfQpbBx26pwtZtKWgng76+Zers6gD6ehHdSk1erqYYihU8KsoNlXBZ2AiQYvLckWoTWCU+i
E/bmOwzgmjJN8lEkCPrlRvWwXkMkDQsYJvI5t0ann9lSG+y8ZuyTJk7WKSzvhxLEBX7rFXDVXZ1g
lG0ixP55IpnOhOtxHMFCyiGBtOMMdLFLRB5UWLBVAp+vqe05gukSG4Q6womR1lf/QlHDR2Lr7xKC
ApSFGFhvFlTFHkii3YOE/ATnuMu1hYL6EJ5UsfSXdlxI24y9mW/VburHhll6M0ra4EaY5VwSCp+Z
ao/ATW4zGelRnVA7Slkw5Gbs+CE6YVd4KgiEg+uXevo4tvsoMLdVJb7Fo/nRl6S0LTNokV4Ucp/N
+UUqJNkxEpPNBvlANuuqLwxdfymU+lEalHszYtXVp25VB8goem0lSuytoNU7XZb71qTe5V3vyTgx
Y/ABPKTRBjTmWZXbty5P75OUsIqkPFMt6yG9mbAVi/gum7NLI9efQRBeR0pARwpaGpNsjD1NEHxB
K/Z1dI2l0in9KsKNIiRnsVoY6bnk1JiQcDew8CysfSmjh3xbnttFeBuxpPABAaOgQdco5IzteyuN
V4oK6bIywsRQs3xUzodyhogaNj7E2s9EIjSlA7QqTcN92AyrVGAzWlFewS7N6QRmKFAegLUmK8FQ
tfzJNkuQiAOl1nRjVQE12mRTIPe2qArRRc+WHocB+wcOTm44LE+8Y0cZ8hu06hArVQ8mSXMKoqrY
Kl1cPw6KNthSa1IE6uLn3lzO81xC+Vb02xJxNuFHdO1iNgFypD1UE4na6UyPZLzmg6b1bRJlXhTE
T4WeTCs0Z3eNZByKZTwk8cDhID9k2j3QNdQcefEYN/ImFeaPVrP2rdCcoi71ehZRXzGFhfNF33mC
oD7nhYo1QIZdyf3QkxbLXgp4naFI4odXDuVGBktmJYrIQFe8XCPyIMzCCoVUsNWrGoeibqZuZ4gJ
6ksmFzzdgaY9xujypSGNfEOoNm1BjhOoosaMbwazImwniB7SPvJhvSZ+r6Y7yKBHqYcJJdWXPuwP
HGHLYxqOpxLyz5KCe6nUMN1TF+C+FrtGzVrfwiBQL6NPXvUZahUOJiDBhiwAk8cIboM0PPaCebJq
OWH/nJ6wNcSrZA4hdhd+plKsZX3CtneTLcWjOkHe1gepcjUDnmxHluycQlg3C/ESckZQEnJB4Rmg
FBCYeoYh/J/UncmS40iWZX+lfwApgGJQYEsQnI02jxuIuZs75lExKPD1dRhZJd3VIr2oZYvkKiIz
I5wEFfruu/ce81mrW2PKIbN3oNyCkBxLH1ZoP0ug2f5VvxHEKCUzh2hMLfkwuwWlWo27t5J4nwvw
an7PRYVH/TjZEAJIqDj+RQbNPYPnqYJyFLewn+iH0VNJB0xpvKUNEpZq5K1c5J3Iy0G4gjtA++xJ
mrdl837rQlRmdmtdod+VzmoatRFgmf2p8tmvmbXscnNUX6VlfRmmOhtpSsFu3J9QT9mLmbec8GiT
DFIPQICTcE2Xl3Je7qdhOPGTuthr8UoFrLehEfKtzlrg0H22KZbm7Nb+lSjK3gMcsInX1npciBUw
Xy200AxnfhQUYlehZdlvMTPBxjGMg523D/ncf9BzTKuABAohvIDKNDtuz6LvzkWKzOdSH+QSIhXl
0R/9+46Kul7QIpOXf+SIyIUcWYQWGlnZMdqJ26zcf7VkIUE3IcuKeV8le1MsV0pkOAVUfRJ5tW47
wQhNZpVAnNtHsiMLTwMA/BYun+ucXaXN7FdhPK/UrSCBJfwMZrl2FooYyuOUQ4FOjTd7qM2wa7Fy
mXbwJ0tHcuQBzzeOqwUtoVyeRjVmhHSG9h1t0SalBlKASSbhdp7aybZb3E85DZ8lw9K2pHr6AkVj
4Jjsk6sf9Ae3mE9et+aYeavt0jdcs24ElUrZh6Z/dtzhZGXl37kZ01fPJHntuLI/rCtfylQE02NN
9zrNdOAqetX1EaVW8z6oGFYJF56lkMPGKIuLHVuHWn4UjB/RQiaXYfx3luNMARy0AR1Ag9i0N4CX
kD569d34syR8tkV/odeOzpnkxZz0xZ/iXbU+lYKLY+duzcn/m3BTd9hM+NL+EmX/uzbbXUqhvHZV
VLjGu9vLoycoSJrLg68nqivS41rnP7CU/yzuDSiWPhvi0WDOGxx5Nr3yUZgUAAwemEk/uYBki1qp
Drl582NZRh4FggZmlSOnZt60nM0scUioZbjiU76FAGFqectFJ2hPRJzru+ChWYGa9OUD+xGutz5L
gRjpqGe82005NHE9Jy9ejwztB5wpKEacd5TPd47Yj3X6PZgF19h4J+l/3Xm28+rBwWGPYj0U2gD6
5rT2vEnVvAMhsNISMTa7BUkz6pY7kfm/dfvUj07K9pV/HXoNfvP2ZiQcElo6aevd4z27DoOxKVz5
Pcz04xJW3UmziGYLcUQq7iUAsqAG7akIssO0Ma+KJ0vRXMEAd+9yTvC3Pe/i+s0xEF0UZNxdXUck
FxKKQKm08TX2xR35e6p3sx+ulG8+CynaSXlmCu5vR2Ox5KbXIo4KYZ7S6qaB9h6B75iugxoV0WJB
kAV/hM/ZJFM4Zmn26OlxDMUEfakxzINA/UYm7v9CweUjMXABOVl9rlm56HLcAjsRj82aZQcm/vYc
ZFzREKK54fK+pBw2aKNJBGHPqB0qy/T27OxwgE/eQfnpDpT8QzvSLkdLCvqqNg9pLLxd3g1EIcSX
PfLDIVK6TYkAup3rhlQ6VKwtBn591Gdyb1k8w7ybXFcdKidHz8lvUdUOmFyYrX77QF+Ve1xQeL6k
sJa7Pq6bb1chonG4JQE96ZY17kZamLiQqtShyET7G7vJz0hEj/NCXf6WhKZH4HTW3kvZmhPtS3GF
W5J8I4tBM56GXW053ZFzB/FAjDtS/b+qxezCwFUP4L/SreXlv82lvDSW3NFxUm10sd5ZhoM5JMa5
7HvtdUUu+NW1cf2gy5wIaJn7j4kzIdyPC1IaHQEOoOKkzPftUPJdJaL/hjhe8xPnDoyLq6/ULrYy
sW2sej1Vhsxp4Ma4vi1b+q2mxAEQuIzmc5pSx+h1i0kSv8GUj0AS/ACxMFjdIFz34LzOjZ1kUcng
FcVyhOch8ux2zbAiesCzS4En+pqaLH/aeRwQgl1CeXHd9n+WjBXoQpQvkiP/jgUF182Ghpzh4DJH
nEC1FxQuZuaTzCdCdFRzrMd4rRn9uNnHWViMVNpskmwcjhMthb9oCSiJvhYMzUG34qGD1u22DP8G
V8oWugUYkGW+8IkOO5/3sdhRxfNvAHMCZCO5NY+IHiMgcn2ld3TC0PpXl73em25W3S/Qri+xIf2B
8ler/6uTLgWE1/KTCWaZv66TqrLQGSfUItMy5PuYdxjXirY59GJhvCYkbx+rLqC1rudutcthoAMb
S+uMSk/lWBco0dybpmrgzpSUOzH62VexVsaPYS0ILWk/ejubKoNjbFVEA/nH1dy0A2LoPLHfidb8
vxX5enVhWe/Y1FLWjuomPinY1I/O2ootIfJ+N/AToVkxjtUeYEx7ThCCDoWuPv1uXl8sy2j2dsCU
wfsqvoCj0Vef+8wDGgY9+Y2udrbVJxEtyagMbuscPSjzTzMq1n066iIyCySoqWSI39Qp4e17Zh3W
cv5Q9zeWBgyTozUOCYo6v/5fPWH9q1pG/eBSQfSEaYTuErP2jDsbbSdqdQYMxciD7HOA1H4Hm768
n63GOVt0N30GQdwvp0K5Zn5ouBVf0NjBKJkyM9SnLAjZr5PmVtmYLR2YRmvv28SIIWjW7AEPRHQt
8CAtrDm4aYAjBDX39cjOqSSasa0K6OfMI2PLtpxU8AMHiIdGU3T+VUBjTw9lNRDYkC3b7HlqPLET
6Bf71THiJ7q1n2L29/Sh+xyLsVVXp3UI9NtqTOrdR8uNutICMCKn5Ni1hL57v7H3wv+q/M6l5MlK
g800WMEzvRAAw4Td3qKlso3cIUsfVTHBUAmawQHq0AO0GTninyjVtx+WIfPoFeVaklycaWYUnDON
1u7Ps9fSfzUFx9KO13Nnpx4y40hwIryx2CEXqeGBkqiYBtAxvfMZI/uNSXFENFWdDOl4Csof/lpr
/85NpDwYgE2/76uabmheDJTR5qAQefjn4SWxhQRZSmr5japb973z5Iy4IZf5NDqjvqCyDccBeNWt
Zzr+Gg3lIomgnwNmXzGlUc9118vAhjqKio9SzS3CzJPvyhmLp8Bb2ul2+/bPCUSWj04nxFnAvWzM
uqY9RnbOwfZJRhe11m+qIw9gmuljnkzJzsp6FE/OT/mJYQAs++x4DhtBii+cyavNB6NfR+N56Wd5
lbP8pLLb/DOiFW8yNbPpcx02KFgBmNeIuro0blQB1VteGz9YZe29rHa6vla8lDylb5rb8sq+Mnie
MsdEbTZQhdvltuZbzI2RaU4FXeczdBKNGQI4uPNEjMN4z4j3UiLYQGGBxIC8kwfjtrK95Z2Pu7rM
4JYZjg3QjCaDb1guyDi11/XhNBTpZVFrnDJqOfanmfrB+8qagdasapfSTxElk7zVbUv3faSu7RGL
himPmMQWKrTwSESZHuaXKp/dE+BOEVFvyiwzutSmsbfPX2xMRvR4srPNKODcypQPNc9ZD6lqyLEd
0Ae0lV1RbXG88A7HmXZfikmdl6KMaeWY1cuSJqih5VCRl19o+Jzx/UPQbNcG7QhrDFlVi5mqYEWQ
0+FwbQtR3orbGptYQ73CyVnLEQ5EwvNy1zsQrA7U4s8F3bYVOZ/Fu/XHydahRgFu0Maol3lbmXK1
orptmTY828O7LLRzYc4boqSrH5G2A6p1AMFA4KR3t7FjlEC1xDZnHxsU2Xfzr9jgaihTPd03i+Nu
vNjDrN9QqWHUdNTTGGctPsCIVr5MDZ2/20B6NMaWvFi+PVBIDZUF3I0agIKAbOAEA8qiIWYDV2rY
2ROcxp2ggeJ98XtKTFL8KncUTU3fbmGJx7y02FsVlu/AQcrnj/yfVRt28yRK/IKJn9VvdS+c0VMH
EfTmlkaEZb+2eAQEdSJXqQx7i0hcn2hC6/96LKg2cyPXB+Ga6uJoOzma3E4jm3yu/rcF8X/kkXtp
Kv7z371v//i4/rcxbv+nudnN/n/wywmHXMj/uyMSF2CR1d//a/etmv/TNvfP/+zftjnxL4hmgRf4
RMIwSRId+q88tuH+i+yLoEbSCjjgpHnLJf5nINuiK9K3A4LcCLO32Ah/6z99c8G/8NE50jS5Sbmm
CW7kf+Kbs6Tz34Mikvo06VmkG2+2PrpP3f8rjFMWaWWNTE9ybkocCVO3Xu0qsP8MlEtsECnw+qw1
ml0dePtq4pZBfcMOltPBCGBwiEoHgggWa+h4iGiVj9kjp6SufCYlqw3kmSMKS3FZ0GW88FAvN4Rf
yfuW6gLM6DGP8KDyJqwdDtDhtMxdSwM+k13py+4wqsA7Nyp/pkNnP2s1tds4ie+zRvfhEHi05rEh
4RIFsYZByLfa+Z5uNQh4wQ2pYWQlHW/98NQ3HIXtEj8S3XqPQWqy1Q+HTu6qNJ53nhUn7wxR2CZk
fVks2icrOsnZs3g4SrVK9+0KMUF0TgbiAEo21bDMlTTtVFPu3s+DsHnTkijBmvG3KiFDxN2saBPP
17/sjb6Ev5Rbdlbc6SlgOdK/oqKKf+g9h71zrv25ePRIgB+r1O7DOlDTayarhld2TA+NG1PkHFmu
6z45CT0qXeI+3uCGS+t9BShkP4gmjPwKMgYRd6vFdcOrHxFCOfHFF5rVtGocaGDcBu8CadZNNCe5
t0uq2P9Lo7oLasAeC24bksBx0FbJZ+MrWu1tLdRDgk7+XtIB6W/APS9sNMrqismL9CSy/kKPhLSP
yvXn7kGtur7Levk3GMoMvZCPcIrEAHNpoVeAPsnaWzgJud1ley+RyYwFo/a9cFRTlod2PXuhjeGF
EEhSBZS1YTb6pRRvEPpD6SuhBNQJhwkO3ksHP/g69fKR2yOB09XKmBHLsuAVkCMVDImmfBpgwwV6
ZU+jvU0Aqqfo8aSxQN1PAd8GvmVaeoZsvY/79uoIk16Ozq71tfRte4PCu5woPXyTcy2KUyacet9Y
rMmpc8HPEVMXWIsv6t22jWeat6YlcmQU7mzXBl9KboMnMN09PX32NhbySOfjer/0XnpaVl7LN1Jy
8tiayE7VWF/j2bk4BUbGQrLsBvMzLB+yy28Fdxz52bkehb8FohklaRKNVTFhdtQYSIxDCpo7pa60
xXi5pr3bU1rd3UlZ3NuT3JfVRG9MvNWVeqH2MXRR2/YEhHsw5PqqsaeDjhjsp6l57tx+32IMSgBv
g2rV8KC90vww3Vw9wY+6jzGYaafbcxzRBMbizYzFueypNlnoxrPBITcoOBijgQ6KaKgrCmJX/5DB
FTuAqAvXHoRgYgRnP2vrI1/Vbir1mZql0Pek2E+Fa4WjXtjUePaRRjB1mhy27PTF4xzLC71hyyyj
TpaIolZ8sfKHJRGsT7+ywn9NzTq0V3e/wOboxuBo018QrPVxGfJ7gXWqpcVw6dezQzdVmv11OFUk
4NwjmGT9OiPTIwkiS+W0PTfSoX+rx5goX2V5mzxVRUovUF8xxXCXNIdno4uM1o7ygZ5Y9iG5JIBs
dh9tN/8Y9BRFrJ/kkdfzWWvgvbq81p3CUp7tLfbTh8G2flF0qZO7co1B8GRq3C95HZePTWFyVwJn
mm1Yp4RzAPrGZHDe+KK9Dprrct5kyU10hxmStzHJDIT4s6rShe1PmffJaxLgVsVLSRUvC54UogEw
nUWVz0mRUkZq/qqpuwnhaxWPFRWdK4oQRWFrVHuOQf/+SAZyidWPvfZPpmGCoa/ijGyIwG2bTo0d
xWXAlXgyg+nOjZdiK1qjP8xtI72NHMsjRgLrjWYDcheVaj6ABcM5dPo4Muo1eKopIUZUttbvolfB
nWNnOywIqO+DWKO+VQiKDbtVy3XuPIEcEfd16Gb+R2n4I26WXEPMmaBQ3Prl6T89pXYbnGgTGUNH
5O0lFpBRUsqD8tYPVVu9WOX8UHbs3m7brn4dyksX1/l9TJV5bqSvkn7vbWMO7x1IUKf4zho7dNOE
vftCfVtj/sH7cki8+FSr5jBh1LSGjLeK7elzMuHgYDb8bVnizi/G3xX9dCFY0RsMo3jsLes3mBR6
BBLuzyOY6kqDt5mliNpb41+/VJtYY2xZV6elmyrXUZxIdmdpDXBqqf1NaXsVR6GYwzSu7U21tr9j
C+myHOqTRvv/mUBBAPStfwK0Y6hz5k4mdA+5TthW0xjWZhrlcXVdquy+6yC75P0iw6lOo0KiyHTt
ti2mTe28WQyp66dCY+zoYEj5tEHNoizbGypv34NpvpQ9bzV4MNEwauyQn5kBQqKQYNTF+i79Yp8b
n16vDmws7yQ1pAlL7E3dd7jg2GOvI8gGV+5HvM899iWnoU0j8fg5CC905PSQDO29jV8qa6myw2j+
S1JtRl2wuhOreRxVf5zZZC11eRd0ziu1MR80NZ+maTwVPMQNnOMEEHV9W9PU1hTaifkV9+nVq9qj
s1CmJe9WOb5T+XwShg2PxWFNDCuMBqs/6/TcKZnuLJpUN3ObMVdSfo/rM7Jzdx+Lb+ZP7tGGxfo5
CWPtPju2+7GovxUtf1OV3HkDx0xfcxKb+bXB9d3GKKjCzx7y0blZzUnCsPn30xI/w2LyM6eTVlI+
gaR6l9pnDMsURpS/OzM7Jq0bCQVfpgW8uFhY8Z2Z9exXBi3Q5mvfpNqlckVYd0E87W/970ffVMeS
ki8Dc1tuQSjD5Jmq91SDY1velxnxuEp2mk0NyYlyk5tzezIFRNIsmZ6mLjhMq36cKIYO16COxjj4
4Ue7TZW9j0uQUiYEu6Pb2RCeZ+PHa9tjGgQ7PrCQRwNXVHpEYuNV6O/rfoEXbWxN78U1+m9KNPd2
bmxXjo3EpNcvHfprbLJcrYcnGAahtEtUaWh0dLUxUocxbiWrs9HsTAtAW3HnK7SUtcSLqP74Jf68
Wn2g0e7Gbjk4hbtz23W7pmBMy5oNTbmfh/yYyMnfQi0g65j2wb4vbb5e0wNKNW7BjnBUORfp4Hgy
KS8zreRxlOMreFVjW82fa8XI7VGbxj5LnrUycv6gAQC/6oev8lgIPpMGZWas7vhpgaLEIUV9HK5L
dxNMxbUnPrLBqvHoTVUP94NKaHt071qGYwg+MlKpeGL7r/km1BPJC9Se6cHASriCV4ZedezX1KS5
UGHWV3tLu1tvHjezrZ7pDEFsH+aa30TVblXdjVvH0dQJK+cjgG70MtEbySyngjMtxB6gMsSHhkLD
FzxZH1bzEqz6OrT2c9NgvZ7EbjSGxxROiCfERbIOnZXgxukEW6dXp2GxwAV2j04vnvxsOmjge7Pp
PwxjtTOCi5gR3FcTRlS8GfnsWSheqtl/cWxn2q3m8HM70HeVQ5xBNtO+dGmS7ofXrhZH1LpbN7m5
K1r6UIimvAZpHPW+A2el2rIr28nlHXvlRppOuaszd6Qp+1Q29cbvssM0stFE6rOixXV51NtbPWjF
6kf8TvpfNZGdPVd1WIQIIVElxrfarj6Z0dlP6fjkyjIirM0RQENJIvJ3u6b6PvCOFgaFDeC1KOdc
oOyaLnRX8ObICpAyMv4e3ClEbbvaDXFIfkiyzm549yiGt0BPKYbmuwrnPlXUcfZVg8/wnfuyUPup
No6u6j4VMn1VOmEn2pC6zC8bqRdti5nnVkWyonM1kdv4OFVrY9OZ/Q54Nf4nVAnOmO/Os/e5XiI/
4wtxjRdk+CPL2bD1sj3z50Hb4zYRAQ/PDOupBR5/8xhmsLHT3EFydD1qxGW8vwmHnRNDzPvKK5+a
PB8FbHWebBiAkdtRzz4X/i5GxOsS1puZS0uo6U+hlBcGvF2MxzErRnbmZfHWseXIFnnIdMDmtfND
o/wVWAov4LeSzsPiyF9W8puOY733qPDA4nIarXe7EWgbK8+M/QLjA4PAKnlrS7KYxkLQAZDcpsGH
8JVSzvfpJ1gRi9rPIcjMAmmjZ5DMBLpc1/fPvZYxG/M4v/21ZLlDTnN3Q9ZyhwBCfhzGhBcmgaeN
oKB/a99MbYh1Z9spflFf9zFzPuN4xBSaGLdH0psiWPMPYrF/VRp/l866Z0vLXdPMK32Y6l10KN4u
UaHcLH7y27s0Li6GUW2ENe97vKzuMpg4aLJrPJo/qjNOfVbZoVd7oM+oOoz7n86Zw4VHKNAEsjxx
LR0nUmVhhAFL/xvueM+bH+CncUl4lT7kAeOesKDK463Kcar18MGVK7idln2QRVOZj7SE5nnVX5l0
jd1Us20Y58J9LgeBgcKv04+B7chXbKwkqsAghJkj1MUrudYPrbF+GcnQhfM0GRGgWv9uWo3gEPgw
okNLtJPaqHj2dkO5GhdQhRiJbWM0LQQ/dnpbq1qdv1ObtrQx5/V8LXJ7vE/cHrOfu+K63NRNBwoy
USPRpMRiRbu1xngmDEGKy7o03HPnbl8XxtgEB5YMo7+F15u4b5VZeX1Ix2rS7412Me5iL8n2PGns
omr2cjrLuXesXMEfWsC81Ddw5IYpFohrkNn4X6WB0NyPLMnVBJ0UarJ18kW/4lgrk7Tb9GuB+ZJq
BGvLh2WxbEAfbaIJ+QOJg4vF+8g5mvG9CUZRfJIePZo+Pa5LQk89TBxFdXEc1DrdWImzLNu0dKjx
LbhszBaHN5fUAcNb1jpX2bWlgPHlZcdVGam/UQkOlaWX/TkYywABjTeBAv5YcyVr8BSbXcITXbCq
ZJOjG3mNB2ifGaXbfIP8zcPI7RfPR1rfjcnKH34EbvWIhFQufjQrY87vfctwPWqa1bq+uE6WFVsC
VQYT5K0ycwmsjI0U4xo5lHh56+omZbXt8FvqEX25duLl8nKzVSyJTF5gdGPfAAcU/BvWb/8f8sHw
bwwCcBwiPId8LcwOsIDVWTTtTrAXrW3m80EdYxg65SWfAfBy2wUbGJr5ak3M11JLgAv/wBeo6WCd
nf8DZWCASwE01AHHDwgC6mzc2NMfMKtnmi6d9UCstKJQQes51L2PQWZtPOsJOzqwRE4C6xzTMcPJ
9A8Moh7yEhF88LFLzE6JUNFxmnCetbV/B+sAgIQ3iNHdTlrnMGj5S1wJgqSC6ud4N3/3mqs7T034
WQJqV5Hai8L9BWvPYUk4BMN4inXt1hjRlvjYY52CGtLREo8lJeautwxuTkRmNOV9q6HnbimDNJ48
Vdp/6jYYfwnCsI8LUPs/zcANpQxYYw59m+4165UTi+Tms7UsFri6cAWWdYAS1CEEMYVpVbmIqHbb
etjXYu2eUshNbLbj5JEdH3w8v1s9wG8UXu+8TGMPXuCAQHzKPrIyV+dJl8vjqEzY9OYsYQxyDMCq
XmPmhyKx/gxw28BNFMFzO7j+E53a8M6G0X00HQt4U1HP1qlXeFcjjPfBO5lb97GrZ3Ebu/PbMtpV
PVX/nVoQNpZ8OXlVxfrGzGcS4W3m4suwPVb11NXDlkyqTZfKxtm4cSGdnSYt/q7ddPhr4gkAwwgJ
NsxgxAMJs+37OuuNXQdq5Fw5CfOCdYHziuolC+4QtP9ShUyxGqXMvcnaGKSveC44Lj8A7rSn3GqS
53jouY84pFeRsibUNpfL+LXKRPChxoW3d5Wx99ousU6+67pM91PFbJwrZf0uZOmUt57u6g3vnovM
mNAKnFOhe11Zkf6xkvqe56jc2MTT/hq5j4+DQvSp2YtB8Yrhc2ZN5GdXswSGENWcL1zak3Z8yrFE
zhsYrs6n/Q8QpgQf5F+G1vfeLUqDsTxKiBntDR4zVhbj2+oIWr6akfp4bL4s0bf1kM6vaK4zqDpa
ociAUhVYNFQEs6ilZJ7jqmS33wJmpTEBHOZu1EodkOHso6sT96G3fOjSq90cCeOm/dPcJwTzfNu8
oHwuUupnOdnZqeNXeLK9FXSAZKF3wzZwfTas7A+xJ644mrXxCUdQ8pAkvvM82zUDgrNSrFJn6gXC
KIMvErTaJaOr78oxcRhb26e1cJar5XYsIwfAGe7EfMXnPTxiS6OM2+/raNYvdoFCIJAYbgkBSr3Z
nYVJCqHT65Ek+S5MfS5sC/3F7yfIqBALOrvi6Z7xckFwQFEdruOcUnfL69TN9/ysyq3ZFx8sv597
k5twszd0cNZV8lM75V5hsTe42khVHqtgOYwBkEIRc+1gtQO7dLzMPgvoJsutsHUawcNJE7EvEZyt
pp/uHFDXJ6dfXIafwv7BSWK854mdVjuzmb23gkD6bFt4YB7ibsg+PEWwye/6X3ol61ot2v47c3HA
CeeYWKlbUXyUtBP/KR27/KQ42znFi7H1dUoWuY7xnqHIYBKbUr8NjkNpqJw7IVvRPc9nRWrHC8RH
KbFh2YOb3hO+tX87q9cRXJPQqGXhlK9k/K1PD2PO1VamDWIgV8Z30ndggiWAoTQtxhdg5eTxfCOY
7heRrI8zSUBkd3PwfrElLU4i4xrLf2k/urN5MLXj4SEp5SXlhmRF7P+m735wkCdmusDtuqwO7MDN
fbYakplLrvua7m7Drh+1Rh8aqWpeHAIiQypg1uj0Y+krC+pDJcLAHOuwau4TXoFbsMAehAqWw3GS
BUczJqbNYdqZcB54kZONCW4/SZ0Rd1y7u2muFNozQQMWxWdkrTwkhelFDg7KcErQeFcQMm/4XiJd
24dWGOnPAPeYJJE6Dzorongch0MTexTjra6z1Ya8eTxxALrBc2UohtlBTQd181FaCY4XBFGJQYvi
+fgVwke+9xwvx/cDtV23gxd5zbI+SNV86qz/k096m1eKWeVW3uzU9WlEisd5pUk7WslpGqo3ozQi
O+7sb7mMCEtpbuw8/AxjRwDar+Nj6+cIMbP3ank8+P0Uy/uRZf85MypYG6qJlnHgSudjkEbg7e+9
1n0m6sKy0KSxg3M1/gWl+swyYgtJYd2bjfHZkeo6NBrDXMVjHLTknAy2Q8NoS4A2PyTaGS4CcWhr
RffQMD3GGHXgwvK5TGUlo9Gf3nVS9PyO3SuiTf7G9bPYN+40YVQ29nGmio1OwJLU/oJBBHpX3uyS
Mm122FObyLGa5dDYk3s0fc86Boi9hDL76XMRZcXVukessBPjoXQ/cMbt1difEqTdaLkNN6zUH60i
GHZTkp/HxcYItAIl2/hsn0nzDIQsK+jURYnLXTni3u49ZGJoyFbBb6nBwFe69dZDqPPn3/46Y4b0
wJSvuj0SlidPiW44y8J6KtMhGkxZRSKZdEQRSsQ25mvxcfB1RcuNaRzeneLWCk4KJp4FuzQiyg8k
Q3k8uIeFg+EVUFUlv0BLH5UeDiV5V4LRGXStmSemKDHqBLxIOt/Ld2U1lhcoqe1zEJt3QaCs42hU
L8paLiLRP1rLU9cCBl3lJW/zt+AfqW8enrnBm5uqqcpHjE36J0G4gzDdX9XkG3C1CnnvmUWJRtGP
B87dMXLLsjz7FQCNmrhfOIN7fSS8+WsYaUeN+aWlbBe31EyDR1HkREaVXDGhvTqI+GbeVOj3pGug
xknTDldF14VvHCpfHlIoLuHkE2flGh96dnUoVB8Rfr2v3QFjUP6BZ0U+Lt0Y2v1SP0JZcL8bPd2M
6QIDJrY7npvCLM8BTei46ITzopkEQsCzKppXZ9N7Tb2zbXTMii3LfsKUc5mlfRKIeOFkzlcVq/Et
wGh9Hxtq54ohe8Iuh+Q2gEkYWw1/cVowZgX+d9exVgy7ZhF3M8AEHVLcfzQbB0HMIrlpfi1rh/OW
xk0/CwRC4Lyf7cQipW+/jBwl8Eh0fxrravil80VyGS0IkI31k036hjr6i295T4ayfgk72ZcciXR2
h3yjhA1oJAieAW8dh4Qg3DDDUouNc1I4R1GbxyFovtoFk2w9nYnyDlzE6ZhzWmhICkN90LYl0joH
e1DqAo3c/G2Dx25L/jTYOn4s235qaW9o7Oy+TGlPg622QeL39kxLy8FLgQxPonxbEB+nVNivYxWc
RoS8uqBiYqz+kQX5IehUqDcNdfldV0ZUdGxd/FS1YT8vYgf0zT3jsfjMk/TsNDnLAjbc5GYGPQKY
6pKI9zJMYXP+kEq+q6p5ZpwtX/nj4Ml0Z+IcPuQH0kgOirFO2u2YJxfbPc3kbHMEpIcZ1+huXNz7
PPsR5YzrP1foMt0y7WRdh5qB8DODePWr7zVG/WwefrIE2g+efltvoUjdlPSsC+LQ4CfobBr4vtPG
lU7wWNUxVo7C18FbwghinNmQG/f24tefTeK63+ZNcyv5t6RIzb/9nvzW7I2Qe1uvqLQU3batjLLC
fAY5lHOxJAtHznjvCpAP+FCme8F4siVcaf4Hd2eyHLeSZdtfSas5ZHAHHM2gJtGyCzYiKZKawCiK
Qt84euDr34KkzCR5dSlT2RtU5UwmiUQEGoefc/Ze+yAcBwxl7TKQsslHeHIjthj0Y/JnNqMhc8QE
roab4T73MhGGpzBBaEUbwbM5hahNiKpvyyVLa5brqHWSB0yl03AIbGuiudkktcEAcRRrIoum/wEo
6RA/1WVTfmvf1YFcVM/FdVs/P7eHx+rt/3zFUvpfAk9yQCn+vRjk8NjVMVOg5qUSRCw/80MJ4lgf
0Gt4AJRYB11h+ggtfpD5lfNBeUpK0wKiJezvao9/kvmJBkUC4rpoQfhRX/pgj34qQQxpfoC8pcgU
cIStTOH/UWzoW2KolL7CeOvxupIcCL7wa5ASUrmsSFN3XBepK04MyvVbdog1odQESa3ndui4dTTo
Gt3yNLaI7B8HCslvWkfT8Ysz9xPv9A8ElpdlXLTNf//XG6zY8lEA3i/fiugBm2CC1x+FVkBjeMzi
1rIMmyMlnZk9aNwduVXGezG3o/aKRyx40iPbw/cPvSBYf/Cmjr/yQUjcgLtOlslyIVzh2G9wUgSQ
GkNjzeWG3ssnr2UYExTjczJ6uzqk4fH+wd6wOpeDkcfAhbMZBlm2/+ZgTMwdhXe82mCkn4BhdI9W
ZaT7/8lBPI/VAxQXcUevTyYznjrMlFFtZB6LY6NM8JVRU1+/f5Q36FUJ5ssBfKcYFkh7Sbl4fZSq
6duS0Ld2k/bllTLw/6ObvmFxJ+hnfkjn6tjr80tq8t+QZ22kUK8vmEvAHAJFOL40gvzvsOEX/K/S
8WsamoTXZ4uweF1lhLmqXrv5BqpAeBt4qd3uAjmPbA9L8xFF7HxAj+nfRHaQ0vXuEdTxGsmTjUAS
ildvIjyQSao/3sVWjxzblgaNXyMXWOxyLXt74xPPvfYaYiVbAj1vIrqcq4F0HgjMqZMGx7qY5nPa
b2Rsym6mFShlI0v0u4ZE49HRkzv2m9olfK62O4U7ODY+FYn1qeaUhUcW8u8UL0Pniq1KFDsrq2oQ
jWCKQnr7/lX7yw3IhSYZiMQBEzi++L4mvDx5qiqNtA8ZgBVNemDq323r2Hd/c5S/PFPwcH2AjXDj
6MT5b5+pNgbIIVoBYsRs9cZv2erOJlsnRlnmrp9lsX7/W71GwfEM0/3gobKIeGbBVUjkXiHhHCOv
VBex+xEufgODwQNzJm3jwYWMBqVLbQTTiz//kniBLFZvhXQPOeXrg9JmBQnpEETrpt1lU1ck7UQN
2EfLvywmVNTvf8VfXDhiok2X1hsrtlxkhS+pd2Y1zWVYevCE+Uj0Rk3aTDYErfePskgQXz9caPiI
fVGswTYvLefN2tGKSsYDCxf26GT6hKAtj7eFV6X+Spexd0OY5lmNxBjSmR9gH8MYtKg+MKHdOFOv
LuLGYvf6/TP9kcr0P3ODId/fYGybAdRkEb/cX3z/kR/7C0uS08PiC8scuSkvca7lj/0FFEbUp9Ly
XM92fRMV6r+Epgap5KSUL6HjDsuR5Gdf7C/cDxZYHWkKm32MUKhQ3yAZ30M0oil9dTMph+0PUmiL
z4A0xjf9N0+IFfaWrMbAAE4Is6GqbuzRQHVWMDCd9rWiEPeITNr6IUqYrkuKC5a9+HRINM0vE+jC
iJDyySBSLIWnJBNEcamWx2jyLvrOcFZTiQ4nLVrENkl0ByV2Q8DVF4+aZ6cS+6RoIRJhoNnmfb1J
WnXDsdS+LBBkTjVer6DbQJU6TWR3j1Xikkmis568KCK9jfgy2eeQWQJyQsba/pQbjt5GEMcyqAxt
bm4DY+q7vZV5bXST5DL4WhMDApbQbrPymqivjH04GXds++kwXFN1R9TTcEdMQzF1zQdTn4cF2n76
P+2lodDZrgDi5RJiFlGCRFEqHX6SJTGUN8JoED/EuoZU2Q6R6L/aWnfkijc949mFTYoezlj0r/0I
kRYpvRAR3HWshocyEvqMPj/4jy5z0v6uoyLwt07iOvs4lX22qipIhVuJN3BBrHXhVUR34kAcN8Ic
By36qq7ADGwkZU++rYwgvJkFnZhzayxw+gK3gwFneuHS/xw/SWxI25Kq5TBkYs+xrzpVYu8vkRCG
k8mqbBrI2IcyPOPW2Q5pwFWsFnNBWfvHhtkFsJSJvNNI+wbYYgWGs7CLjuwYJXHkVulm0C6mDhVt
K6JQtZmctnV6gy8EL3tQX/vw4nZxP89wQ1KaKkZ8Nys/OkhaDnvec76xTnJHwtOjzVqt9RTV4s6r
DT9HVZhL9LAke5cYf0K/JU63sC2UdX++mv1fK4SAP754jfyFIkuqVvH18dUqtfzAz1UKZbsJvNWE
E0u54S1Vxo9Vipwx5fIC9djw28idqQl+FkH2BwLJTHdhG1MHsVHhLfTPGkh8sNlXCLLJBMULe2jx
J2uUtQBpX77wBGL9ZR+p+ByeJeGLvH6vDhmdC/ZLH7V20ZBS8AHXMKcuwvCLrJgw1PpaM1RA0VFm
AXrXSsmDKi3fWE1ZGT0Yg0uide4M6Dxq4aD7ZNaYqTVSXQoXA1nRAO9IDBTpeTiDgFDU0Yh45+He
zEo1HQ/e0hTyQgk8uUWTfoNLnz6i1F4CztKM8sfJydH/hqE96zNtm3pJpo7MdqFpMGwNrvx5dmDV
oucvGrGzYGGiKkuhcdr7KKgqKQhRafV0PUxhlJ2GqkH+1zu5DVxhmPioiOFyBxlTEl/XNpKEvYlw
n9xyBANYeNjHRlt8qiMQmbjVEa54JvegdkR+P3QGndawL0xwIUgYvHVEuOQ3s5NYt5xYn6fEu1r8
UzAhgopDfMxt00lUc3OGENwsy1rvTFuO7HVrstdWxBuE8H8YSBdb3DTmkT/lRb8PyB5/StyxNjZ1
NQN2HYI2E7t+MK3PFk7w24re4zrywrLeodbW7rYMpRSMg6tkn5k250N7TcVaHwt6knXmCcAdMkif
VJAg6s6IWG/uYrAx/oM0DYIRx4y4J8Y3UlKk9UyEJmEP2xHG7V0Rt8Asx5j7BAnnJNcgbIkeMu0B
1IdRZcsiBVOLTi/sUDcvgGGmuZWe1a7I6WOVNVJQFixkCh4QLgI0Z7+5wPel6k3NXR8hCh5x7+cI
Gs+wpC7o2iEf0yPLGu1x02uB1baIQGSunKbBl+6GHm9YEipGkMcwaulaMn7vdmnOvhcHk+EEmwql
MDw6Zc9I0fH8AsXFvm9SBLCzgNVXDv5WFFbA4GRqomeRF7xN6nBmwmUJobP1EPQOQ5PBoDjxQ3gG
q2YYvPNaSmKAB9/w680oCDI7YOJNv4iqEJdj1GX5PhsxpGM/hIzW+wUuj54B6U2cu/Lj0LoBgFsr
zWsJIi3mCWjWHq+AFO5ZlurgYUpxAX4Lc8RNBrNOZ+6Owzjk7qD1PKb4bjuFp7TkCaeUyVKAQl63
YGCYQzX7iNuNoo0+7kVmzRZy+nmq1cFoWQ7w2Hf9fU2yyMGnjVvtGYIMBHMzhldbN4epsy5cG53t
EMNElbk3fp14ZwKx61olPyHfTcTed6soo/HLjv14npppb+Hj/xK0kXsDHwEA2NzQbLd8tx9WhpPB
GSs9o0lPW9eAJjF1xngkKxmCYu3Az60APJ97Y+ykuzytkiM7I718TzLzfAMYCPvaVEn/m1lhnfYD
PU8H1/B0s6kt6Vy37NkfzD6iy8eUoSN5gBfepwGTKqAK6eaI3G297Rpd1sjBk5bICjOqztgKaf0R
VWRJxekkDlhnr6gelAqpXRvdWw8RkBoU0xYN/Dwb0WymqeNiOA1M53JwJPed0jXWckRZ4abxVYom
PbCDcwYP+N9qv85OasqGaj9P3L47HD41nkYjTidgHxHmVtG207eKbc7YnKnOBQewc4nCRsIWFEP+
0YzcWK+wtA2PQZeVFy4qtwJCcoSgjPTXKd54aBUPqDYZuo1Rw5JnFXq6CNuUjhUKrUHvlF9Y9loF
dYN4RHkUhCS21BV66ChprmwzIjO+jm1wqbMXNBPiWk80G3pCeXIkTJvfk7dpTfhgrbIK2J83stTb
QTx88b2EToPTRuOTZp2/pyZ2v5hFLj46ReTtrCYzs60/1nNzudipixp8bx0elcRUF/gtYhKQzKFA
8OnCxjnxWgAgqwmcMfJfIIMDe1fAYRBR1MyMvw/8rWLuqeF4IP5f8ZEcZ5uk3fy5dXMeCdeP5Lzu
QkSUG/pnzbDyfekSljZZRriTjR2R+5V1mIsHhT9lXQijPZ27lBFoU5rDp8pvQR6YCh2mtZyClVI1
ezcamEzi/3wP9J9Z0flsL/6+Y7zvHr8+Z2VXPb/cLC0/82OvZDiCzRKlEv0Z12QstpTnPzZLyz8R
1Uo72DKltCnSaRD80zxIO3nZXpk2fTE6IBZ7mJ/bJXyF7GpwFJJQYXrLLudPdkuv90oKd+7SwKSi
8+XSJFgCZV/2IJzKdvzJ6jssRuIuqCUsFLuNodM2AFql8eMu+VvE//df9+/O7I/D0aKiSy1c8mPF
0hJ50auq7QIZdiqpcQIbiTENp3ZLK3L4HOZTdzIPjSbg3UsEGxmWhK9lN1XFUVVb4thcSPHwV9EM
rWK3kw+1zLKjuAgM3E+aiQkKevtK4rSCNWqpDIAdX3mvJqveu6EydxlUQrmKdXwyT2FxkmVS3kQK
Y/p6bP117PeSxPAcFus0U/U5KmhhiCm4XCEs+BALx1Sxpwn69GqI8N+sLL9Prl7cOpc/zsPLlvmy
pX6xc/1xehxGC0JCaeSicK+8PD1GgFsQNBCnx8/05wJ73q0zOEpsIaGAzNSs5WjDetbrqTA+8yeb
ZcDOvhunW79ZpUkE0GJOOAUuROSVmzpJsUGkGt4mVe4RcR5TX+PtqyFeFTNScaV5NcdJj/Cgn1Eo
CWR5X6lCE/BfCChOBp1Mx5lOFEb6wjkazVYtHklIImbcVEcDK9FZ2ecdBI6Z3+QOkrWOLPfwygqj
9D4pCPsLUJRs3j9Tb+L7vp8phjBY5jBtUTu8jVmFpJRVdJKbjTnOHtSvDJarF7KyG6G3oJEFhiKl
SYgQjPJa0ZHd1JFUFIHqlbGQp4UYx+t2wOJnTNw8fQPwz0zNT0YKlSoHB/CbFvebycz3D+y7NuMB
evgUOkv/5uWlzUJ3WLzxZOUV2D340MFRP/r3cR2MK9dGBYWcld4GGqtNEcP0zmciutkw9If3z9zr
puPPz0GumMUuhTvNf3OLtZmaEceH7WZuW8TjRkCQjWjc312f5de8edD5/Q6XgGfY/UtTmmm0Rm2e
MEoIyWtoVD2idKrFJgvhmTWtNR75FvJ2Pi9MnhlkHRINuValE65F9ttouzcl4fKtLWZryzTKw45N
cfj67Csi3Vz05w1anEmfkSVCqA+adoT2iqIriIb8Cm0d0DZm+tVjIueTCSPBaZfWxYUr273VezO5
hvx2dP99EcAIqnX/o4/wt6vjm97a8iFR/UvbUw40QBqsrz/kiJlZ1liSNzMbMVSl8QGp1klLIXoC
YK2dW/njpvyjNuy7jQs++r89/xf9c92SmfMPRr3NP3YdDYKWbJr/C1Nf31laEX//Fj8v6zbiez09
fyXf8PHlq1z8+Nkfb3NpfTC5e0h3/jHIdf7d+TA/APJiYkFrlsmn579ofcgPFmsVrzuurU/+Do/k
z3e5bX5gaGzzIPJA0pz/o+EvwIFXD51Lv5jGhycABACTpcx7s8aYk0PISztmNCnK3jsyp0iAK5bP
cXUehdN9QiHOBhkBqvI+i6a6jwjvcHjBPM6AY/ZFVH9VYV6teq+7ZFvAQt84CktVTqWiagxD/gPa
LEkxI+hpiisxNRtL6Utlu/cVu+GLcmijbwrC7Kqu9XEaEaqnqp05NpjrvlEtrPIqa4JtZvrxdYsW
/WKOTsz0uJnS/BqmICKaPCE9DgG3Qf3i2xORuNDxoobYZYJaMJdehGO78cUIA3BETTGBzDxQM/iH
OC+Agtjo2ZCigzgubrOy/qTz+UDK80EMUUjBAh2tMHaJg+owRjzdlQXyILcBWliWzgUmM3lww2lv
Fil6UaA1bXDc1dltG1r+HkEZPGz7yWo5gUFdYz/Jw+SiKfWz74ckDjbIkALkdKKtzlrdnaGm+RrF
4qtGIlXRKMa/l9+5vbkFgo7/XSPCZYoIr7Owry1h4DPtaEDlaKSzcbirtYVpYb5Bb/ZsRUZ/ZmTF
DWYgnG7uicrHcEeX5GvBUD8RIJfHybgq4uC0LNBdjzVOgKLKUADnGamZsWXjSSp4o1fs7KrnhdfQ
VN9KdJ5x6zbPTEXJBQ6iEbKVPsz8sMjy6IapvrOy7Mbcup2CGIkBXI2y+OqiVEOUm7gfI5kxOAUt
yF8ErNrEoejxOh7xsmc+jnVpPbbAqTM72Y2lQcYwvvMNU8R555M2tLagQPHWhmUDmPu8qWV7AYLP
3vQID/eAn8U2EA6WuSp0SF8Kj6I6c7Z4ybdWidbPIzNpVS32w9ikMz0OxrQaBQJNx3f1lp6PB00G
95mpOwtaYPR5irmjLWNpkA/upTLCLexn7xQBpbdtqW0ZFiy04plRr2W2PAW5TZQGrvuyyr/EUYlF
ZG6O0qo+CmLv3J3mi84zUJXJfj9pFazQuh4hk1/U++46iZ0GnDz21oXeQnrVl9ItiB9Y0Nv1XBBn
ndcBX6sHPy695sGNjDJmQ0w6FdpKiJvBeBWVLkK55m7ILCpfARy46U7B3Oy5zTe1Ce/DdpMb5A8T
z0emvyRDvNj2Zvh/CoKsERmUkKW9HbVxLRKrb4HcI0PFEtH2G4aCPGZGDsoLrVjwUGYNzpgKlOYu
me+6VG58HHs+ATEiISGrgSRyrqL5ClH1dBR4C/miPkIHU6z9bj6einhr+nW+qvPy2YACq1Zcj62L
aIyNyOfQNdcmT65QCHnj+IGkHBapkMQBLkq9RqVob5kFb9JWAvS0R7Rq7lQdKeUOlxZc5H1J+NMm
b3TGm1hcYwfbdj662yg6KkbH3JogK+yFjYHWBDvT/KgQjJ5HlcKbWp57KSKwPONXO2G9sekKjYl/
EvRncSitIzNhWAJnTnwkdsPA8QM6sSjt9KyBbruqFY+YP/rsYyzyM3p71Q/dk86Qy9lGuqtq8F8+
bjc47wjNcmjVhSSrRkYQfIiiw/nz3NfxCe7Hy4iPcQSSlSix8dEH4biNyR8LZW9eUPBtbGEQ0jKs
2xiNvd8RTUAaB76plnsWJDdWYqFxAXuoIKKV5bVHSEK5V6TTrZLMIqSsGe68ZMa1oxERz+z+p9k9
GQN9b40R3TADamwyfexTwMuYYo5AE2FgN0LoFCUzKmfENo7ybY2t7czL8GUoPWwMxB+fzdQ4aS33
85Tnp6MZxudwrbAXqXxAojY9iNjdoGo4CzOjX0/2+OTTAEttZL8+RACwJcBsc7CHlbuuS3UUts0l
VE32ug0LfdX1N4AWVwMQQGgoYQUXPKq0OjDNcmfjfoxc8JmIljV82chsHj3t7fG83IyA671pvEMF
0m9NPT5MXQ9vWW8AtSDpDzXeCcM/sO3usOsVxonhseeNYYWOWMs27YL5VkVRPJW9IF1lINCkzofH
eA4JG/CZNjXNtHFFv+WsfxO91Z4GuGBp7MinZhwtTLafhnBKDpaZYvKGobWj3XZXUKxh3g0u6Ygy
FrRPOgmmPdC0HIPKcfFE6/bSG6Jr9NeQb2IibiZmpccjeg3a1nAXSBEjIIdXoeMQfFR3/LYvmaIW
TcL8wfVHaiz3oSBXZY+i2KE3vm1bs/fXkj28YcbnMK0uGS+exqXzLazAN5rAk1f4g0/ihPvZJ8Vm
kwJux0zVP1XxRN4LbaI18pjb0G3FXjvO09S09c5Xk31tmqMGVskbtRMTWwPReuFx2qLDgAVs3MLF
arb49o1tyRSFQDQ33tbLnebbUfVJYHI4NAFSCmUauFPiXJ87QVp/HNG6n4d5TCJN34BxHrzoG77j
jLHmVFzqLCii08gIm73vt+49jXHYjU4322eiaWZ4P1N0V0kFCE1X6E7n2friN0FwRheyZkuBLbOZ
Ru5WJpSiRtjqukV3FzJKeKy1YZ9oa2F8CKc7aaLRBHqbph+9vmyhpprtiH4XS0NDNsnHdA7khWeQ
LZZhTU/QfK5VVqujLmYk6VPU0kqPyuab75X+2mTYvba9IH10bPIdtGzUiZ3nzUVLL/x0tqZHA733
15R8PtaYHFkVBOINCwXLLmLixAF8pqGFXZnhHG0HMw+eunEg0g/pqzjWU4sTtYWas1KyKQ7mIpa1
wHBsQXSaF+acRSchTzXrOgSmS4X8FVS3gw4QUIvqHhUa6CD0eTlR4GRbXUYXuYy6ixHAPVQnDSGR
WK8adfroGydNBRhh7CRIbFz64GwceyCfqmKomwbN2p/j8MQIl3C8JPZr/HcBUIIgVuW2y2LnHvzq
eBGl+rHF377BLDh8GRS9JPaO5b4NJ9WzD7MGjBF4bD86STWf4CTWH+OOLV2LVPkh1TKnJ23JBpQE
1KgwKuNTNzKB4ZbnpJydBl6zswIiDFicm8dejOa+a/OnbDLXxkSIYuoQ2VOv/QI6NQEW7W2M4D7j
FIM5wkOdnRKaxos6G44h95MV1+Vq47bYmbqwYlFS309siyzdhCORSdx9wA8jd2RRkSfV4uYf6vTM
AyPgjm155ZZldwoRC/sJtB2rhTVP08ZruG8z3hJztCjIk+yrM0J47EY3u6WR9KnBgrS2UlBDNL7z
bZdHR/jaQ5zL/mkZimKHZ6i8MPzygKv8iJnrLXFenc/eSl+Pw7BNe+fKj04HyUM4B2QNKWWvGmIO
z+0mcla5X+0Yc1xqiLsm6Vplyj6Uub+OeZBjIyvpXRvlrTLMdVgK3NzTcUeYA8lmO0Ze8T4w4o9D
2Cz+/hAKJ1Uo9jpoI0C13Qr2ccIU8wSCoIMcrvSvxrAjg0IGe0BIW09Fnyyn1mfuwFpZRQIgYVdM
UBPze17Sp4lTjRsGL0ckq2j0lRTZaXg8lg23Pv/30YAqBUWQtwSpBtCQSZx32qdQi/mk82/GNDwr
B2MHZLGhG98MRy2eI4tBD1BTQA45huMZD2GKgJ0J1TpmL5g1ABJ8/1KOS74XJU1e6ovAG07c1sV6
pYP42Wdkxx4ogbO1vFzaTyLS+Kc9bNwqnrcdEVdY/g6qubUaXNJ+3B/MNj3D3nRizViZ5hJHmMzS
a18Z0doHhKapMlya94XwTzIx8X4020kQPwpVWjBc/JzWOt4TNnYqyBdkN1atB4/bqGsBetR1lDLy
w3U7quLE7tl78+4yQkyDPMSQaBowl/RV2HLubQOA5Vg7Yl0UDrlQHN6eL0hvo1lX8DExzYQ4iu/S
OLHO6klDnPpeL///ayX8rxSD07X6+6bADzH449t+wMLx+9nbt+nEW5T7juui4ENxTFvpZ29fuATq
eiZtejiUCs0UzZyfvX25SLJoBKKyBQuIOJp/+mdv3/6AvJe/lujrFhXuH6m13rT6XOa4HATEIAhC
B4Hh0vt/0WzHGeOXfReDoBn0KnNHKnjCFH7TtFKveg6oPZaD0Mv36IuYjJvfDBB4xbmhOYafBy9l
Mz61/qqJDePErOi7vjj7v+qO/+pIzFFoi9PbsLw3PTw4EH7mTz5UkIztEUjh/iOpjGX6m9blX88a
W3VgnDax1Mjd/DeH6QaKk6ZU9+i5BNkaZt7djArFwW/O29KLedEg5bxxGKR0AIsUdcz3juXLixN7
kIG0dc/Kj5FYBRY7lCRgwCkFlZfR7kp3IpeRnOBja8qq33zJ5aq8PboCXKnoS3GPmMtVfXH0lLuw
g6V/b+XAHi0cdvEK0pi1sWkIE5CYy03FdPx8MmJ98f5VfNsI//7FAZPatMh4bnhoXh+6jEtDghS4
1xLw0+2Y22SImH0jmp3NSBSMf40ZhnlMmj62VmHLjTMGxDeWOLoQgXjV8HPp+tu261/vYCkcxRCB
Sdyib37zgSAa8uau5D2BNvYW78CNrtjBpmn+c0b6BwdC14mi2XTonKChfPM8DoYRTW5k3ZOuhG2w
U3pLMcZeGSLy8fsnGbfD2wvssB7x1zTfXQfTwBudJlRFgxs4OmdKH8Ixs+Oo3TBd4sHxaGdcx/WA
ZoUXDHGKcuqDEzoPU0uEAs0pULo4xNn09WRUIPMgvK6A1vIlIO41XnW1Yz3mAJtomIgWwtsMnpud
2Ix6Y9tbGk8XNju5ZD/FHmIVM8xgt+jCRBGFlHDpfuS4/ocAUz5DMHuEPEWgK+P3xJIrS6TAxg2S
ifMVOBnXIN4Cv/lpYIn5AFO+O4vneRp3uUo9MoN0Vz3SprHsQ8PuurjyMHzc4ZdHS5AxSimPCLL3
8a8S+e0jrbL6i0o7YO/tevDodjnMwzDQCvva6Yt8XDOlbUmumAIit/MBBPzazPLyKxL1RNG1TLL+
OLBlfTMhU/JXTlUbcIhTgPxHwMea4yrA9rWeDacc17pWRJ2ouYxxXoZoPQZSlsZtr8apv3EZZlqn
MzDNZJXDU/5MUGT0tSbC1EPyGMvUZBqEDv1R1J4ZfukcJ/g498poz/tF44oLumYQsRbOaHBi96aR
RPpEgzCNzGvbSyLL3KAFtoyrsnOahcgH7aLxccG4tZ7Ty0DFCFFwlxtZ5mdYNoO2pYSbqqqmO2VX
iM6Mc2MGBVY/VBX2eOtKArrz8iNzUHnzMeERRayaJZkRONdEoJftuPdr1KwEwXVpG59il0u1uRN2
0kvkRamiFcNUDtUCLRTAEu7cejd5hlMiovTERyDMHQocLj79UxWN0MdFWoI82DgydPVd0PcWRLbY
drsqRD5BUndABJvjwUWhTFHtDQTlOV1Abnn9ba6tTgONNh3tr3tspFVw1lth0U2XSsYJxNvUqqwa
B3cyqSFfqdw0iuK2iWrCyzYKETzxFqWuLBJ/EdKAc8xjSmnKzQbXZUcVlp9HPtPCUxLnHHMPhbL+
NkzwhlbKqr0DfO6wOsYZ7t1ZNV70dWs72XOSlTL8Vo11Z8PQz+D61Dqo3As8xsZF62VxsKfkwrCE
YJlWlSDgSO5RIubzZYC/+or3hAov6INhYQFFnTyMZZtghK1NT+EktdHwRiiqxvIukqLq9tHseNYi
FI6coxj+Pj0WtVitEjAvyakoIn3vpNLUTLaRaG/F7IA4bAUl094YRrf6wvx2RAsTWuO8GRn18V/t
0RzJy8BsEt4PQdKTT+Azgb+dhra3IAv0AVzfthPZzpuIvL5PplRZN9QJZvTVz1vtEBenmaWtMtR3
ix6ly2V5p0vh06ocedz9Q2JqJ3VWQZv47aH32zyzsPe2Q+CtdEPgw206x3XWreOacG4QaWWBPJro
dkopAx2GOjOacOZaRiQ4FyJxLievyoqt5xidh5u+z64a5SB2W4QEQPuV1LS7jd42t3HSOOQiYvA9
G7JqjtYVqd9XhHiOl12dJKgD6oaI95baaORFGShIUgQvf+s0J3TXxElE86/p7WxtVa4zbUwh2KLn
Qw8MgpUFCJHoSJqt4oa3LVEnaKUk4aZX4A8A349o+ODLL1ahGDURLPLc4TUE2spzETb1/Q2ISXVb
GjNkRijCNuHI5VwPux5EkbOTRqAQYRZdXCCJqqNDWLrxQzPBx2OZT8ZLYUdAIn2sQgsSNTAWk3GI
fdwrVH4xWDZLu6AZ+wkYTPgZCRbNDZUawYMpk/Kpy0w6bmooaShHMnmOliDnddTEzWeUCeaBhl2W
buBr0tzouhZ45WB600PJ5as3WiVuRahSA5HfFaX/GfkWaKPCrotTpBhEPocFmK5maKKHyVP5l0gO
xDTLutBE2JXGuCYoqDyugMrHe0Kuh3NsrzPB5YZtdjtvzD1Y0NYcf1Furq56PWW3wuisxyQnxxJT
OrDWdd/q+FqkWfM5YkZw25nG8MQKlSTbsot9b8NrTuChdkmwIuPRgwk1mTMxQcS9kx1CKgWaBg92
6ahhPm7wBA/cgZkP9G1qO/PjDF145CA1sIjKAYexJqOY9FBvCISx40uDi2Ogn7b7jIeDYGO3RUSc
FPnM49fB1N5gHQO2ZoXpcG4i9Dqd2ZxOlxPAiW9dnLYkxfXDdcYVGDYOL1YQUymtxQOPTnBeJjPG
ZIfmExIwcAYJC+1375xXQ/GeeUv69Gi88ckqKrJZqCRjnH1zGj5NiVsw2fGjRXQ6GayF0rHbZF1P
qjxnVOf2sCQGgj8G1RgrfApclxb66aPj1RqrkMM2Y2dNBR0dqd2CNoQZpqRcIr0M9vxvEKqR1yyx
RXnZnUWp6h1Gbw2jKE0ewj2PTAELJCgk2Y5BkysQz/R/yIqr1Eericd5931f9EdV6n+mSk047ADf
qWXL+ZEhle6eX822lx/6Ucsuk2iLgRxFq2Rabdrsgv/lPFo09NRd2EOFQ6n3r0rWwNlsuyYSNR8T
LIPtRe/1s5Q1pPMBzpHAeeRbDKVtMPx/4Dx6vUnn1+AbMBWuPPRyVGeLfeBlwWKyAzO+i5RHk3Y9
OaDqLO+85Eo7DQ/Di1Pzi0LztSbux7EQjdN2YtTvoVR7fawUL1zfZNzqQKwC0mZqjw56OFrRU1MG
/SkNIawp7x/yddH5/ZAexkrhL5o/rsCynX9Rj7GbzRNU74uqeGg3vTUZ2wJH6m/Kgl98MY+KVlL5
oTdAPvj6KBkaBB0oVp4opC12jD4P5A7bh24XycJjZLcMRH5T5/7iwtHlQFuI+9B2uR1eH5Pw5sqF
S4/Ippv8FdC9PFhnEeyDVet24f790/irL4i5BImV8DmJy0388jQmAYuoTD1gNU0BA6nw1VdMTJrh
UV+ddDFi/N9ct+W6/LuO9tgIur7j0KtR3CY8P28UF6jmgb2l5chUMDo1m+nLiD/jtOvUpyYh3xMx
/mmkm+373/LtzbIclIqOI2KSpbn05lmIWtrtzrhMsr5Tg3Pa/E1WZr+5Wf56FA+XD9IzB5aAFG/F
JL2GdDEvqX7QAfvz2K3ig27cL+9/lbd3B30WB5kYLR16ZWyC3tz3BAp4c1UTQlApUd/6QzpdptIp
Yct1+dEfHwp7NA80Emn11+/T2GESJQPs2SRMTZCipDMw+7IWkfcQdfNvrtFyp72+MTzcmAphD46m
RcT7+k4cSHrPS0jv1IexvV+AiQ/QejqwQYZzsUi0mWglv23Gvb3/OZ2eg3AO7ygnlaSl10dlL6V1
5UUcVTjtVRyQ+pZ4/hJZXdXraSpImHn/pP7iJqHDKRWXD+G8rZZ/f7FuMT7SnpmjKY9R1xJiaAVH
njuNv3msf32UpY3J+khP4M1j/f/YO48lya006b7LrAdt0GIbgZCpdWZtYJUKGrgC+unngOyxv1ns
n23cz7pnGJURwBX+uR+vHIujSEmMn/40g+5nK41HbVv/YaX6N1/eKsci/oWAIHka//i3JPAsQSPr
hdGOLQ9t6RnXicwDgGiB/M76Rt7+9Xf357UjjNCcWD/WP4w2oD9+3qy0X7dU3XFpXI58ywMsbsSK
tutfRW3dFCHh905Z57/+1H/zxq2cCgQ4y0T+s39543ycYzXIc3K6Hd1WijAnSqMfHSHN9k9//VF/
+tnWNcr2SHkFkCvMYP2n/MvDIX1h9JUzU6YeOvpqXFKwUw2ehb/5KSGmOtpvELpWyWs10f/rpywG
x3jXqikwo08V/y+n/lggaDz83Y9hlcKZzVPODo2r9Y8fU5BfjcIO2MTsA1fzxyhkh4Z99Dc/JeLg
sZJb1g3aD35FAkR22AHyE3h0JAB23EHA2lu62v/6U/70DKxoA6gA3roS/t5n9K9f2exZ9hCim2E8
DqEdg0+7DQOXljQQhvu//qg/PQO/fdQ6heBAZdu/wimYDOQz0T/4XV4Gqo1iddM9zSKnSuGvP2hd
UP+w4BKT4MCCrsywBYvvL5uiwrTY0kNBVEz4icWazsT8mFPIa8AymOl170hA0olCA8kqME5lz+2M
S9Hf/nu5mPFmgb5ZPZ3BLysw76vDPC7AzTENE5CnRETQ1p1atP/h7/3zb+jbAZnZ36YUfM4v7zGd
AXWqSCdtqgkwWhZJzCX9AufNEfbjX3+1f/4Nwen40InQyDnl/OpL9hfQnqomSaSHRdwEhtsc2zLM
/sPy+28+xY1cLhnrSIm1fv2D/2W1AJvnjw4s5A2JtXStEtSbBtrnf/jaaOz65UGBvRYQteEvImBD
juaX+Y6XF8UyBGO6hV/WTVRUmfDg8VPIT6KZiXoD/VjACQ0k59MYLHmCbUcSVyEsS4K+eQDwHdR7
eyJdvFOGYdAsbU+GFdu0JZmXeVkvn4E3OKJhQF6qrySp2mILm1qDu861qR5SRw/BPmE3VjuATVNT
A5i0SnU2p2RJmOBnjqzys44GyJwkGQZSKKBNs9KNUGX7dA5PNKdH+V2RTVD7Rx2mvhOzn8nhzpuS
Gb8G/7O7W+hXtO6CIO8g0Yiih/YN9CPaEuaYg8PsgIW66Astnj3qiQ8O7cL1VvLXCQrZIyN4yxRZ
YlwkNZAblxmgtx0GH3qCObdddCxzkqm3hBTa+TRpxNc7I3Fzube0MU2XnLfnGgk/6CeaRcdCRCD1
ybw2G9eCMHC2S68Ndh2EAu++1RMNiHBWQnctATLcu7L2FC4lO5F3BSRShgM5A5qNJzQSa6k5XG16
iEvevve03bzaKf1a57bzSucJ2EZGDheZNa9+VpnrgxUIG/qgltTJ8AOZSI5x14SyOyp3CAAYW+1K
RPDH9EdZjCGTJ7gJZVxPVv5kZphPTmFEMVnszoWbbRU95vltMGf+EyptBctyga5+GlTgfC96mMy4
csQSoVEHreJXG2alYp3XGSmjpM/u0h5YOKUmAMtjuhqrhnMo//U7HL5oMgahc8SbGrfwNqtWR57f
11V3XeJ8ic6NsKtb6KCO/zi7oZ5PWrsNvlPDrceo3qE0F4iCJIFT3GIEuDLjPSxQmyE1OqsHWxVu
rS7GHIg+1AfE28+8npeTAgMB/hpndgVMv+Zi5rJW0zVu5yt2A3mtUw8CR3P+TthWOORFGpPaw53n
iM7BEAvhnNosnbQmBoWmlhR50NNIqWIQ2zI1h8/IoaXn0g1lpb96aGT0sCOFRUu6d2fHujZr+IB4
jtKM+QgWBnnkH6E/ShNp8pBEQX4b1qb8NrRPajFq8w5e4hhhPKG2u6nbW2COVocvUzvO8LEUScGv
2gOAME7RtPjDuznWdnNI+4jwjQ07k+Ll0qPgommLjuLHQuE5V2Bmw61ibDadFObUtYwrl+ndVDkB
wmgXDdHV1GVizSAzEYJrhkU5Y/xsflD5ntERwyTmoltSc76ksMKo9mOIjnhyspIh8szLM8ZV5g3X
HSDJ9AJkflfdh1Xru3tVF7a9ywwp7R1W7nT1GDGIwIiShEjTSTmQpMaBRaycXHV4yOgFEltWUnaw
Ca4lKuUcLRxJYNneTOVoPUMxMIcDjmLp7lzY9UzxAtC/O4ZtQ3skWQxAsnPMvsUzKoA2h8WQYuAG
xP21dEHOATijvW8jajj7R68fm/HNK12pTxk3nuiYG6p2LgTwA/e2j9LRf8H91OMVophFnPywCpeD
3Y49pH8baNk+grj+ImnCvTJFhOvaror2y2SClF7h9Jx5NTuXAUSZiFbsxtQNqwepcMEwkW6t9Qfq
x58ukwAsO2WbPbYYqaJtowKQvyWvP0SCZlTb3grz+UgbgFNsLQ3kjAEmF/7jWNKPFzc6Y6IY8Ta+
toEBtNGYq/pO9wq0dDlVxnU5l/KBhT8g/O+ERnpw7IFVo2mwQm4y6KSPopSCdpuUGNMhnRJP7+lK
KMTNnNjo3Uzsfc0QQHk1BFsjDHfCKwT9bA2zOibbgr7XlpRv8ppyquHq3tLbdwny3lDXWBnyE+CE
wD22llcU2zmw8+atA5NS7Jp+id58agoY1Ibh6H9LECfI9vDlu4uAmRUthnM22rHsw9q49OkiUnGI
7c8nTmlpb4NxC88Ym/hsbsyO+pmda/fdvDeHwVpiGh+DYStwgoHJjTAnA/Zpu+Wc8bZYe2UU5hrg
b6buLGl1QDb2hVfvwlk7xUmaJniBtKoK+6lD+yaGEGAKPJts5XjxR0AJmwlRiDOKP0PKdRqEm11p
i+CdZU2aVz6VjjjuPBcm6ABpcy/yxCu3K1I++DEwbo0gzddmeZ77dEUwZxaOcRMIwVpUt/CXjGnf
trFwZ9oHvaH1FtoK3PR1TiyktHkaS7Ba1oCLbBEBnUV0i7cKJQ9pfbtYgkOhiHz11RqKwjiANNW4
5YHyOeNHznicBo2hfZiZxm1aXInpvmMP+JFTN/xQWGCBGKBSUwWiVhk3YHQC6ObUU4+0yAZQTW1m
zsW5Km0DEGtEfzBrl6uKPSW80o4HOZWQp4eg+LbrtVOpA28dbHVfz++hkHrABu+M4Q6DGLY65aew
KUbT0mEcCUv35BsquzqatVjHovbAfXWAtLTt7RFMEYtulLAiD/4LTd5ZcyIdY/Q7nVk1bs1mJHgQ
tPl8h+o3E1vXAnqEsg0R7onYVBdkBOF++L52n4NlYEBQa/hAFGAwAo/JCjOoqsuEIuRAtFQRLUsZ
8O/JcD7TaE7LgAz8ms5yanko3KEmFEfBWHLjND2/fbXZ+njlIfM2m0GqAOSyJ53PLFD0JRijg6xF
9wd4KCaO0oazMUiD8jc2g1iFxEm3OQ3JP2flkhASTms9DmGUshVg7z8rUxWMxQ2qrXfY24NdkA46
gIVuLWT3o3AKOSBVcotIkibRhlSLCXhbBmWxt2eRyNs0MWV6M2eViLZdGtads1HFMIwXzFtBCYPK
gGy79m9mVyUIZ2jPciymB3upBw9ohesV127hLsMBXmExHRdAKAx4stmn36LD+nshOEt0jw3RZPyt
aQ5z4EwjeyoCwCPaDcJN68GBw+Ns5CE4Yrm0XXppOwzmPnAy49tsalvSgxopNlKMl3g/XCZWBvM7
0Fql3cagCejiKeSYrD0hdX+kEiHQh8FPfe+YpwaWA1HVGBxSLocCUyYt7+wdzQDKj5vgqzQovTvD
U8Gk0dTKQhXGiXQX9rmEINdHRBAwWeTlnvhKP8dLmOZwNnNHUUk3KWfYZLKw+folXwEYsN47d9rR
+tCD0bozjRZ/iA8n7KXNvLTlDC57GadKufe474ezp0uQFATd+ss0Afa8TaHIYKdNfYMdqtVK7cYu
iYbXnujG68zdlsfNjnprTytDE2wikyL4/ZDPHWHfJAKdG7gEKGTqf6L1+z5u+rlnEms68jaDV5Ss
E3si4EKzNa6UQePaVGaAeVaTVN8W7YxEPqAppDtt5cVrYlKjjlEzoTmtdzgkkmLIMU3UhGR+Kjb1
cUtTuV1sBhvExFZVyfgiC0IQLMM2rmFhCf9RF0tV7RrLougGu2jnw5SvcwgmS6oGKuKoPzjO9WqZ
hWLTPHqGzRB3HgyP4jk9B7e+mfrYXatqSrdOnhWvIFsUKBdvwGsbhlVDtkMkM5/OcGYj+ym8t8bC
qGO3LipyEWaK5SzLJD7UzvZTMF6C17CQhVZANHuYKKkTdM9UamQfbamQTJeQ4CPITG/8husuXnxc
FEc3SThLmaXFbYm7QKu3qVHqSzoMeFc9ZUzrftNNilAffRqYhAOB6Ml16OdodHQKN+60EtYLQl1T
5WW3EyudeIpy3OhbYh9g6bN+poBJYqHD8BOYxl5leAP2uGfqhiovj4q1om1ooBxsya5XzsVyByIf
B1HEZnoZGEOanrOiMZ4kbbXmkwjtZCSbWA43i3Sd20n3xOrDzDXu8wLT3c43oZVEWd9fSpNipk23
NmSxqon23W3S9pYWsw66KFB1LsO2T2bF7bOEqhSrwabAdpAkFHv1NF2CXunrOzSP8YvO8ua7EoPn
UbWh2T1zr7TVmmJsfk4kil22XFfBHGiSYbaSLU1KHdfgYG4WiruEalimeXxa6l8CVpvozZiXWt2V
poHpYUNJaD/vgzw0yyenqRsi8MKmWpUztrMm6rLGoElvQ3mZlpISVcX/EoCmf67VtDyNAa/XrqqY
4JIOdCqqAjrPe011MTxSJ4dqHHILdWJraWg5oyMG/g5unzDcz4Y1XEykZaZtsCxcQ3hbcx46s/cz
jE6222VfxC2wj4s2XH5OUvefUIezgV5ndh2eU4N8hjAkTiKnTktqQKjfuPDwq9AuBpy22yZN7ZMW
VZoT8FLbznObO+bzULB6s9hWZn2IwGcfi6ZxStrSJvMaultV8zsIYtoBJ/VPMnltdIAgWr6SwSR9
2HUNDW7CzSn4spfo1Zt6Q9zapY+dBWKO44n3Puci90gCMo1+8N1Si10ao5x3lFdg0CwxvD9lQkVl
3A4MQSkaDgBmJDSVDHuAXot7UQe99+j6dj8dJo6CIBAG1ITozkDOoOoSyk9ACwH2BYiEGvuWXVNE
yqiftc0nw7cJup5aQtcqJ8qXIV7A5OhcbESKPIANbWnyjt64VPjAOW8CDbSm5XFZjP5HChDB2VDP
Zb2Gs+dfNTP/ka3MO7aKfPSH5zFXpublMKW344nj7IB8in8mxPSCoT1AQ9sgD4sulqpIq4PUGAaI
SQzNB4HYhZWPKe208b0C+0dPdvTsNG0/7eYMctKWAyieSUoF+p/GmKn8cvRaq0MGCQN1YPyZJBuO
Gv290nVOT5kRTtegB+poZ7cS6q9a5HS/dLjADkszAJMYB7I3B2S/tSenDwPBYzhS6RBg0UWLQHje
EF6w5HWb5xHHbpomg8sB9sRro8I2iXM6L7tN4NX2o9H6NYG4gcPuRk94HIAfFeoir3FEx+TMimeO
fDMH0Iw9dKsSj5df0gVBKMxtYHx5nbW2NoRRTwtr76qPoE1HvcEaPaDzBDhLDhN7tYh5LlkO2ylK
rZ2R1uS7qrSgA6fs8+oHmbMCf/TscsxeyOw8GTKkvbpIpy9Vy4W3fGVHnkcxDJ88l6mzc7B25t/L
XDY0N3M2Ns6JldP60ZMYYT49KKs6hqrvmgPl9eyc0gp7Z8+t1zR/1LW79uNB75I7ZXbL+yRz1h1i
JtYtxchYatZqrDd8qopD05CrUIFiKGcjuTLmcLLrh2zuXd4v2c/FYRQcSfprU4Rr2lQu2JTbhZvq
B8JBUf8wsYta21RZujvoVCBT0RzIXf2x5BhHuFaMtm+8Vq6ZZw8MFQO32CRiKXlPM88kNFM5dE1u
PX9i4CLLMRdXYeKP3+NUGvN2bqaSddpOuC0HJfeVPPDzyxKGxpcnh/qbw23/JgZoSS9DIvrqu5g4
fe99WIMYvfzWtk6zFkX7gCtMyIP9G+LT7xhWowLI4qVLu/umnCkI8YbOyjYejwZeGQ67BblsaDYZ
9TSefeR7/gEF+VI26oaI6Df33TLORPAJG3R6K6JQE+5Oo4MfjGeyF3vHECTla5qfS2u0XVhm7pxd
/DfotiUpqVjbgPeymnjAMX9r+A2V8p5dQGKByoNmWBi6e0OWwN03B0iwB1uP3s1/h8QLiZ+TkxR1
s1IE28IcGBQV/U3UO9YDNzOLhvM+43g6U3B0K6KW8gsOWuXTX+vCf1JScW8zEbFc07JMSJC/jOWI
mns8mb7BBYQqgwSJcjuJJIq1iWfrrz/qV3GYiyFzF2ZIeAlWsMGvou3kTN1qKtpYkMauUrbB2O3m
6W+OvPkURiImI+/VDk5N1x8laGgHlFKRTdz0bqDOXIIamjxc5z98ym82i38dVfAxUbRiGpiMOVCc
fpkN67RTLq1ixiYajSqh749dZ5MMbiMJTJfzdd654fUYmNwpylQaTyEb3jfVThx9/vpb/Xc/IG50
BPd14OkGv/xD6NQidGzwA3JQ7rdjF0R4KLXJO2H8c1zxf86r/2Ii8i/f+p9Iqtd5+qX+YLpa/+9/
N12B8loHOAAJYN6THlpdAr+brsx/8PitzDCaYWhScIKVWPO/+SFKKCxmnQzVVidysNL0/zc/ZP2D
8T8kMexSTDlWCsnf8FwBKPnDrITngowGRUwMC3kpVtbrH18IjuIzSeqWdvPKHi7qYqFiHamUTqER
g/snFhzUKg1SOTjS9znIbatlZ56duk2MA9QmCx27HGYs59SNVeeE85X7mYVzLm/H0OGuVWRLeUgK
0Szk8mXyUgk0LkSmqfnw0FvfNQ6Dq6hrLAr/SJBniBXSOfematP3EZtzemnYZAJDu6Ooz/STfcUh
OriYzcas9gl79oSAWIPp93YYtovohHAg1NXcqUEfPZy4T6pRPogKFCDMjxSKLbtFZ0xCvLTJlu95
EXNw6XMu39hlWYhjWPhBwUghCsBH+IWBCkJu26UbHJuLos7PG8yvBvVbNnsU58HFdNy3IcSuZSSE
fcT7DnapIzGb4LK153ZTgShzrn26haxtMvSolrBnMyzQy6BQIAPDSz57zlQvVCeO80bOSSM3FNaY
+34YqDYd/XC4n4MU36QpZyYAJsfM27LXdF05HG7pa3W5HE22lLBu+xxdoDPNXkBG0FasCmHfCyyd
e3qX3Avs7Ami5Vy9zpbhBMTRo+K6m40QaDY2bsLyLi2R3dRkD5EW9PROZWSuhokhrlE/ftQOfP7N
WEU9nbFtXlMbJZQ6JbA66m0Z2dwWshloBAV7iXtNvyuN6XnkOFbsFv2bNY6d3oJautF2Rr51JleQ
twwhVGb797lwxQcIHLQhxUnKItDRvM7s10eKSKOGkU2wPFM67n1iCY9IQmaj3+64GKHGU/xp9VuL
5l+aHzP7oXZ6OqNgVLcL0A7KzOgFg0Bbxhgn0vaxGjrM/yuiiUO1VFN5WaftGF42LmVSiCaePzvJ
YUl97fxkul0DOsAGqZdrbOPlvFddxxVF5T4/rGEvgHx5L8p2b2q3fVyoLrxwpYpir/Qvh3a6WqLu
u28ZGEaC8/ecUIaYVTTKDxVgdSPJNyr3+tiUUbebwv6y0iOA0axq3guPLAqp7V2YpmbcCypQN1MQ
foxKyNiZbBg6HMLovRq8YzlyIIFmcUhtgaKdVcORcycKaGY8U3n1XFK2fID9h6w9liU1ZqI6gE65
nEQUWyN6T8fffJwrwTEkeE5MZwdJ6ajDAIyr7ZGuAbmGYq+mXbnQojw1r/B23qVfrSSC3TL5THtG
N/xaKvfTWGk4YXLLRdZ+aNBb6PSkZDJv8eVPSb1LuOfEQM1Rwousiqsx+ER444aIsLvBHZ6SCTPj
0uMsF/YWd/mp2Ga0fqGw03u/dGP+PvB7X0wJZ7E6vYy05KEZPfuladOXrk3PIHt+uDJ4GNeh3sjR
PPI6ktEu7d2D0V+LoEjfoJne2XZ4wqvoHAuroD6OOrolqAh0COMmzZJjkVQvWUp2ARB0E6ORrAKy
mTxh7/LvtRBPnhjfKL66IUzEsKK7MLlVHb22v5rgID6xqkvU9a799gt84i0Qdeh0HovFFEwz9wD/
vhi541fD0O6YDPkAfBG2q6ofEHdce4fwiNs7b8DHDSZ1LcIfFookBnurRJXvQ79lM7d7cSyq7oeT
U6tZeP4nU8HySuLtu24idZs2wxgDuDCYNfnRJRkLvpHAhicMN/TabHwFpMPj0ma9VKO5L1qHovvM
Le+6qDtiWkVea72Thv1eTMlb5rvvTQReWFCCDW1teukm8IT1pJI9tcTeznc0SOGca2nZJTvPN4tj
OqCgMZWMezJEZ6a8jDpy58qBLXCRMuo+9wHqH8EDsYN3fxGW+iHoOdcaBUuIyLO4D5YPko73Nafk
sz9U6jAG42tVpfWDah16n8dJxqOJ9pV3tn20ku5oWwNsXlU5oGdzVBbTjHMHrv7k7jq02Z0ujeIt
H50D84T3euzdx2GkGr7WMf4srm9M+3eFtKJjneVhnHUDtJpRPemp/6z9FnUYrIpAa5Vz/1y3zpuG
MrRlsTGuJ3xXGx65ipZAcVfl3sT5eXrqSNbsTdc6m+Ny1a4L/Vgdgj6xmWYxrQDSu8lWglVFH3zu
uoeyt1oa3fS+a4dhS06JEsYI2ILB0ykNlKrhszXr85zKa8eSJ72YdL417h3rW30dQHDYdCE5lCJH
wvA88ckd68kzm29bU/pLvefMoXPlYl0ipkYHReh2vzTGHUGQFEyR4l2fDOqo3bMYdPeeDeNOJETo
cFVC8LM9LA+MQZA05Ufbzrd1FbbbVHQfQUpJUpjlzYWrcgMLjoQape19aab3Sx/hY9B+XA/RpzEt
N11XuXdt4Z39MYCFB92GQraE/sIjW3uZA1axK5Y7bI2d/DY7s3zsWh7GjYSYa7qbYjD5BSLCLXtQ
UwVYGDTE9mMCH8ZFErAMKIusW6xnN6vnPfGaDrUiw0As8r1uOzl9BA5yer5BJrXosF2sGg+ikwZO
L+JoCfN1HyOvHwaPYV+WNF3XkiaKyKoNjybc3sv9OzusW0ZfpsGO037bVh+09Yl+KhCDwDJIijGh
QmyztnnGrSYu+MdqTk5c9eyLHMb88sM1adYLdgmmvRDMFSUalQ0S2YBIfkhgGE7NQSOzGkymdXNk
/jXYT/x4djtcz6lhnqHARbfTLKc7rXPzXZq8R7Fgr6CPlY0hmx5U4MEVPwYG4ZpNXQ/OXpITTL2X
cmwqH/G9nLgUNy7P0F1l8x6CezGc0exObkG3FxOOKaCmnNLtuhBAaFyR1q/JTNggDtv2ybTqsTJu
4KXka7FlWJpvU1ONFF3ArQ63CxufZzcrVgK5wZXTZYEPAzpYksvMvSeSgJIDumvalKWRyuIgKmZx
IJAQYA52RIl5tsVeWVEelThqJmtl9hJjnlV5tYyZmQTY9zGWNJ4D6FFQyBQCpyb1V9aOt9VhFbAu
lAsbzXXGxVrf6sRULLJUWId3cz3PwdbRsj5MHVL1NuWSn781lvpBdZ/In6xUt8HDCkpPTxS6IBTn
Lg/qjiPUrTL6gv1kWSs19onqmHdrw2njmjAes76RcnSA2ZsiExlEfE1GCR+tjX0DVUJ5Sf9FzHTO
b0fqCrvXriUxdkoGTEJxhlxWkALlS3d/q4mnyAANMGSS6u8HvVbJL7/3yudKhQFMFcylTY6b8FCO
NcndIhiK6YVZkr5Paki7m1T7Fp3gv3Xe50Mk3etsmDCB5NWcj4dmqkxBTKjoEPwqwz8m4GkDqghg
Z/F6u1aMvaCudwbgjTDGsIPWBty63EKp6duYN72uY0HBAk4kg4BHqkFY6E4yhkAhzOYbBZEXSxTD
m+oEad52n7MRERTnkCLfL0goRruJ/sSWL22AvZs6BKfGFlC9nJeu2yrDV69WCNLFRqQFmVNW57qz
NQahuTuoSSwvduKIt74qmGCxYdFhlu8m7dk0YxZJs0mgDTG/qvvYyabuFBWAsLgdGJeAmdoTRY7u
ZTn043Fxp/Fk6ADGesVq580GZFmtx7jDunb2Fxpalym0ab/2QBuGLFv8lcYuyhjcIrXTZN8mujz6
khxJuKTlRVj19TZIKnA2ud8+6srottoMqy0xbfcKG1X1k5Rnfy6AuT0XNKxfGn2qvptZckoMOON/
VZDbv+lQmMDMBTaen57h+sbmLb+e/KrYWfXqhQjLPm7TUFp7i8Ypzj25TftKTRALmOVHmJfAjQna
p5siUXe+wzmrsup3tpV3Qcpno/uKNs1Whrht/PKdKyu+KmV0VEiVxXGaWiwwmq2Stg1z2nvZ/E5C
Zzypsp6PnoL2B4MFWxb4uWKXp6yLRlr6J/Qwcz/LgXJUbFzsOtXWnSfx6s5DujLKxm0tkuxZmDX0
2Kq7iCCqxQ5T6A2Fq9xOgt639hGRYJxmgzO8QIECjDfDI8u4QW3D2XePk+y+dCjTvcbUdDeO8pb6
ifqS0gEMk6MTbMuQrbxcoCVadVByH6sjO7ZH6T5Nef+UjG52KkzX2IW1v3fToOFrHGgeEKZ1ttKI
OIHM849arffYoG6v6gZ2jNVbBZQtjZMFSXRjjzRzjO4gXvhLOKHOUT8c2nqYuUgW/ilIrOWaPmtx
6hNFd1I50PlNdVDMX9KVv2s+/yfE/NfqL///J+C2y9dH9ke06/r/8E8hJoTDunYeImbSTmM76I+/
CzGW/Q/ED9xVPpE4jMVre9o/dRgPsjvojhDAQghZyQ+x4P5Th3HDf3ieRaTFRRdFufT+FqOduM2q
xP0/yTDgX4TqSbwCnY4P4z/7RyFmTsvQQEdqcCe2dE81xY2eluiIGPTEeFPDB8OgMRdrY03O3Fr1
wU9ZOky0Z/WCx0nSNeWUp4ptAxfFu8npHRD6LoVtyCxMXw70NWyMzr1aWq+5punygqWhwRmFHdFv
guugx3Lk6fa0aGwCmFvZMKYLJnNH0E6gtTn7e5yvIFWptL0y6JcvsvYK2NMPot8f7Zgc3U59w2i4
CrQDGya4z2wGju4uq56z6KudLobouVvMo5ec0/FMR9SlFT6V0rnWhclRmEy12cwYnQ4RpwXpeB+R
eOdfR9P7lemXrN/Wsqvz+raLpti0ueRTGpzLZwZXp7mcdmEPLSy90J7GDzBvi+Vhqa4YmrOOMBD2
jI+iNJ8WfzmN0UIvtyDnWx+N6HGssw1dgaAu3zg/0EtpYjySZIGHTQpwbWqvZnfLsn4I/Hc34/zy
DD/3wHc5ghOH3zw51zbOKeJGXdhQwOF9Ganx2EkYz4xZYjh9jyr9GXpQRJNtWj0kSOiVTUmFnPaz
ZceNn9yO2bKDTBuHyrzKXIGpZKVZRq531eriAPTgo1DTgUI0vEqTF+N6ugzM8Sab1WaasyO+0vdS
7afyZytIL5Qmve7QKxsjj237ANfgbm6sYzQYW8e4wbUitulI8bTtmsVdysdmqbMtnbMz3Cr7Gdcx
4se8FeNt1Z0LKFINU8+5N5tNlUXZKeu5L5Qwzjiprf0c92mFX8a6TRrQXIETV4r7pj88KLYjtLIZ
dELjbQSVFzypNUSDtAUuP9/RinjhDLiSmGtviIjtGV/hBTPdvRjNe00x5GYpy1dnYhxte/gYFxiN
5pdrQcnj4Hs1F8+mrg8oKFvM2ls1vAgISadO0ArglbFZIDTI2X7SwNedyN/gEN2izEHMPEUdVdFd
c5G7stgOur3x5yvH77/pKrrWURVzMqOhpD0kmDe88q0WKuZgEOuwvsgZZbvNxZw9KNCZEox/7/2c
++pJpdExZXbMXh975nCrCyE2bXipu34bOtD9dY5a9ZlZC07B6qWz+4ckb0427NxhCWPDUdddUeNQ
8+40c1ZLVCcaUo+jM17NrfkRVd5bNls8B6/RctS0xCbw+5A9T2773LXqgo7wtm3OTIo2xH8vBhtr
xgQtojbd29kfjmGZ3CXM0bLU42fp5hw9xrJ4vvt4sb3rfhm6n4GtPiLVnrPffo1u32QmeGdMMxP+
440PgCSci7fMSF6ikNeD6/y3jswvZmzQ/kI65KrVOZTkO7KfF7ZR7XqVrkzL2wjcoYkzi4GnxOax
CC67ZrO3xulhVWEijxLtVNJlD7IP6+4SnrLWXYAjz7Tt4tTcT1l1MwVRi4ihnlYDBRWsV6aJO25s
MXC+LQLHhfdalrfMFY8ySTh9Og9592El9MF39RL7q1FRZO9WKK+zYGa/HvotmUCawvFxc3QxWH8S
gGpV7033LKIIJsF8aTW80yoLfZg6KFqBfcF1VD60mXGZ4zY6saa7Bzk/9QAIFtcebrFGv3JzlZuh
dR9gMG24h+c7NDeiX5WSGzPRD5jP0H9n+w4H0k2BbHbCYN6D4RDLkdNBvWstw4coyDsZ9GNB4V7+
o7T1BZVJu75NbiBZQpKDTdi68yNkkxdVkaksiosi8K6tRm8T94LR8hJTrPjVZcb9MpI5yCP/SyU2
l4qSK4tGdqOny3Z3YxUWZ+Vy/qq9CVHBM94czND0CFKBsZ09u2ec3QNL/h/uziQ5ciTbsltJ+XOk
oAdUpH4NDLC+ZU/3CYR0kuh7KLod1TpqY3UQkVIZHhniWTmtIYPhNDMYoPr0vXvPbZJ6YxMs7XBe
WplKcEIf2Fziugb63VPvV2Z2cqyg3gWQD1xW0aK7gBGNAXcHqPyEXLsxY34VPvNe59RI39h4cqjs
9gn17d7thP2gNLRBIaIwoFXUcwCm57WTRbuxmRo/N101bKwpqu64MZJ124Xxycnj8RiSw+WHdF53
dtYC6kVduc5C2NE5K6tfT0hMwjGhHwVhyGnEpp4bvjSFx05G29BQmN3qPywVrREtQFRfsZo+kM/F
TF027jqMqnKvzRUVd/lRdeEDA7WdwfxsM+n3bVwap8DsQl9vKlJ5WapujQPf1+6FXVwag6whg97R
O6TaDjasOTGoduBBUopYLLSIm53Bnf1h7usrgdZyPdmPijVW+zFBK1hMsvHG8MtYNrxQ/24WdLEi
F3LzYOSHtKJ7nrk0NWP0aRi/EcSm6b5zCihXcs79aEq/dWOkbqLERUUiopeMqAakcadwrOTenJyH
OJ2KM5Dp9EenwrqoOFkeAubukI4tFyPJWPmThhTOrAUDmhgMN/0c8p7ymELA1t8xtQONCTVuWLvO
NkrZ3ixT6QHvcpwwkUKurSon66Je/pohyXFiG7sWhf5maNm4tcjSwg4T7fLafRwM/UpmzgA23KpP
UqU0cJ7x0gn68BNjqYRmtlJO73pSSVaHMT4yOQct1roTHoXZ3EmNbqtSn7GnqjN10vwVIjYhI7xR
vcxuXvDLfCCTvEshqq4jN2cJgLChTcmTEbf7NpzOSFfvZsXZGEax6yz5qDe5r5lsJcH8Y3TS72VN
gaZUW9STtCyyLT3Jre3KVTxuAvM0jjYzkaVKsg5xa21FCqw+5vyPyL3EFQ//5ABlJCZjWm6zhXcz
1efSSg9izK+hkLQxr3Vr7QpEiuB2af7Ya6WHYBVQqrUmepOURwOp+YVrT+nwoJhgroHfON84dPbH
uZ8Bqwk09+tI7bVrpijSa8mZIhLbQeZNaJsAX6WCVmIc6W7TUB83DcJQv4vo96y6YZHp06RQc38e
RLY2Z+wDCCB7oM4wdj0lhhXlWY0mDsCTnCP1sf2eKpSMkRqUR7wdaLvDTt2WjEnuAJixJUZkcWza
Pld8ZQ7UrR1mYqPnHJcIQrXWxuLybWc2JHrK87FflHpaJJKtHGY4vJgrTn1TJqDdZ07kxDCiw58p
j9p4Dh7MAloK8o8A8piaEBhW1GN/RQCQ7uvKUumJj/VLYyJMNgeYYSu1j+FXQ4LaVWo1PSbzpJ0b
YYEJNjvrK9eiEunb0N0JVXmzBtwjqH+T7oJjkwCvsKSQyWtVuSQ52E7pFvEjgzh1b/DRV32kOsC4
FoZvH1r7THOq3Sjqmj4aiQVghkGvGSDD7WEkvFEb8kMT6+waTm1MG9YPw9gZlbEbMzs89CJ+1dt2
NDdap1ovWqbH3txrkd+S93gTNnBU9v7WkKzRDoiiyg2e7F6KvakUM18qI6awCahPpmLgyNsqxyKl
3Twnwngxkjx4zUk5OxjGMBCTkM/UiIxA3+aeUlipQfOxOLWSBnvOEKNQkleiitz9qFljyL6ZE8JQ
oHX8mLOKs3evmJ4Sdd8tu+Ogj4zVJyjPPOulex8Tb2OBsCIFM/Yb26XnqPtweQ512EOyjcd8y5VU
aPMp5wDqr9uMz2Y6+sM0XPQRPrtHh2o8UrC3ft0Xs5dMgLFkGnw3zGGD/x2FbFqcYlU7iYgdcHKz
vSrLR3fIn4xs3iRdxaYETpuRHPvqAaTrmuDrzh8bwn+sMPmmSI2AJEXboEmq1rVazushaW9kgYZe
De6VcTrxjKyXqyQJzplenistIhT+jXuwBKM+VGthh89lilshD64tumAqP7XF6hFFBzoyDM2IJF51
ChkDmGle5gE5uux1Lr7TeKnuvouR2bS0IoIhpzg+JJNZPeLzU1dI/szHOYslkimSu5ldUgQnmr4p
E63xq6R5mrNZ3Kdpioo7nF0yn+xD7ghfxlguFk/itW4k2AWy7kkqTZnTQvdbj5VyCB1zo1fiftK+
l7GFMaxDFdVsA7Xw2FHWTr50zU1voCVShd0Jk+pvJIOV0BmMKkgeCRp1NYsWVbyuRb/pFPdALpWP
Nv9cay8VcrAPofUfDKgTwqK7wo8ykiiymFtfAxQ+8JTFDZ+YC8BhYEiPkJh6H302o21y2X1JPcq+
oeTHogsPsFUuIY6eA4mltyoaNNLBLHebCaMDjxttK+wXVmtih0hswAhB0eL57HM6lFnjFBt2C+ec
9haaQz2MkQQYxouKyGwPQdnOVlra0vXJVeuSdYQO5G1WXyMjhgqvZbGfB6F7bKXOQ6EFOqbQMEs2
pZqZOwgD0UGJs+JpVBSxho8T3TBsJF4XGc6Lkclpa6tNs+1AKpI5MI/ipSYX8mb3dv8ECzx7cCyp
71T0aBvZBF3suZmwXnSry874R5JzVijiocjgDNclk0BanprNuWao95oa5y9DNTWPYVbkb8Cmu/ee
euPQzRIuqx1B2pREjj7hL5VXmRbJQYnc7LtNmz/z+rTvt+Qa9tPKErm4iMGm92zpwUOKIvQeyTob
U98CS2AEFueP0piM7zOtu9SH9IEoDZ0BRFFRjTuZpAFIxcJ5tJpa37hFOl6Y2arHWYs5izncqLaT
aw+BXit+GTfKuTDDaY9ao74EaWwRb2FXLP2kG3Sq3821fWITmI+ziQaBO6cpXrqUfVOzpglEXGM+
4NqPXunY4rk0oql9kUx19Y05j/ozLQScfTgk6eMBqlSsZD93SrzHn94gF+8a/X7UlEUvSZHr44tJ
uTQ9G7XbwtZ34+g5S0xzXdtFeBN6H31JLGkanhiTYXlQYr2GrkiM74wgEZaVrm1m6XBEdNDFHFMB
xJDYDfeAzSDA+1Wsi7o11slQnCLu2liMe40ZNokIKwOTj5+OtCXMzn7MlebGvtuihaVaCJBZE4z5
oEIKr4M0YOLBiUbDI+VRcjISIdINzl5PbEvDNHuxUvSw5j8niPWXPkv2cZD364KT+lri1gkDkk9w
pbyWzNG2DHY2A7bhxGANd1LsxVYrSGUdKMPSb0WJkVeZ9Ncmzy+VhaJTgvZ8dM0GYqsF3qwvyCog
A3bwEPP0x2zgeBmhXGWBdSzE/+oLSvm9kNl6MDW50smYWxE3eHDVRZCSGYdxyQ2KB7iIeTacSj3b
9KnTIE0jKaLCszvR0XH7O5dMO/7j0O8gYQp/6u/s+SmxQAtgfCJGJHJNlNkyelTjji6BgT+MinWv
OiWNaHqxctBCTn1addarz06/ziWVl4XVNktyTtmEVGipTdgz9FD8YrQ0nJosBmxX4oi72dDrjGco
Jh5DDT8TGO1J7nxWY5w9FblybsehWTs1ycUiD8ydRvD5akK2SjBfdeVktedSfihExK3IoVfWYdtt
0nB8s3X7xiLHmt/NRNQwjO2LtVq9wuSAWEDfJAn6AfT9QopnHu6NCS1z4tXIHoGdScEgWS4VdBxh
u27zmoOpAELUzPKoIr/d1FG0bZntrxt3cZdiqfLTnH6hFSy0XXQZ7snINiTPfKtt7QrA7YcSiQGz
D3solo7Jg/PpEixcmlt2IRdIW0FmQEnoX0RoE4VEZazzMgezxCPkQXRs78IZNUhN7qgCAh/DGtFF
4ymQpAGnafmMigEbm/tmmqQsdUURbzU1PffpDnn1g+yUEbHVfNYaFedl7kUJMR4ITjyJpWZXJzX2
7qC11q1R0XcR03uQqScpArjnkT2sw6I9mjE2I60hirkQmHFo+noMZE4qDaG1HZrJWzgn3IR2Xb7M
5filYXrYzMtBVG2YmISufkk78yCgPdLUeMviWD0Ro32SLXJg1PXaVZKyfB4HY7ymbeNshxK/XzQd
yypYw9DX2ZUsFJsFm4wjzrC5W0IoHkRTlc/GMDvEBNDKxQWDOK3K0Lz0SYOvsSIuPBshWNJ6ejCQ
lnuoPSLytbsLzqytHYd3eUGJb/T688TZe8mZvhh6yPWCJKjSmmlTDgLFJu9T7pbwKS2NbCsKaR/h
8lPAw/xq53LjBtylDVhLUITWY06fMUaMtwnzGT9LFpG2U9bORi9RfSeFk5HOVLp3SpT+qIfwBgn2
wDt5Zk88g9rkkXffRFbQ4JpQyKEn6FELxnsrRsShmTGK4EJdWwo2bbiqOyJIw5ULBVMPYHjaRVev
J9M9Ciqguhin72xWCLeYzTHndE9gkmij6rgOGYQ2tz7WqiulwVnr2iNULsNHk0HOzpDcpQALDm0Q
fmo9Rufenn/YVkwUlBa6D2NG0KVMyzv6aCySzSg3YdaUd3Zao94m2xVhgNa7mzad9UNlVdZpykR4
BVONvkkT8SYeJL0ZUOMepiGPjeuW2UHlxZX9DO52O0wky+hOVd3YeLZFrYodfkPr2lmM+wrWYMdK
rpqdP7hWzXplfPTV/NuuxDcSTLXPLZp6GaUNEMj6yXIIBgdvG0GWRA/CoSIhfkLWxCl8j0160eGo
GteI2OyAHAb9ro8y0MQEJsD+dZm5ceBx64PWIJXgJGY+TGBPtm43949FQAb57I7ymhSGsiYPYt8E
s3q2sFkBP3W/SWBOHrXXM0NVtGj4MQ1ZLKHFQxauMoFLDusxn3SsTok6pj7E5WEl9Sg9RlXgF+q1
163xkDAmXDUphy44AHqv0DGt16pNDhX0DEbPtiEoeScGvSrdWUlOnAj2QP3OQxivemYWFVklevxE
EYxCodF3NS7ktWV164S4uJn+6wuS1ZZZeoRJJgdL0dYSMWDbb6F07NJEQ0wNbMDTOf0b+a7paJJU
NhOL17Tu0BrUpUXkEeErQSzNXWGKaFHy9U9l17ZntksLX8XEPphUX1jo0cDgn0BFGDEqmZMNtp6W
k1+kWAcIwMwkLEfdtGSPACo+pnVxomVn7FOZvjLUhhAs7eaANmSf5yEyrCV4QgZzny5ReD5TC8z2
stU+XTXrtgOux2y57MzRie9u6wMkgm6tTdO61w2uZfMutABBn4J61MP+dhpcbvIYngaDmmaTu2bv
Y/oKD7nWwmx12scksD8j8qj7JYqIVvKAHWyDi40dKRR4FRPJJll0quaPad6+1671llZQk1PS5R8r
d3jkNrjJ3I4Z34efVD/6ibSggzHY1hH5wTHsk9xTQ1rBpGXH68JA99iPwVrNUtXXEhMLnzLsw8oo
PB0BrFfmxjmFRsup4WqH4YsiJ1oQZr6Fe5tscY4e8jAmZrymFsCBddKT4WDm9uApOnYJl9J2RecT
8EFisFRZ6zxPSA4dxMpIzpE8OPnOSR+L9NxVzZVjq+/qC2nFsdn77WzjkIRSlDlB8IoD06XU/ZzT
MD3EjYsomNzwa29qd3KJiIuadN01M+nrhJMgtoYWTl7HRmSfZIlYOTd+qZYKgsM89cq43ZEYdxu7
5MHq8nAPM+GqNfiRh3LyyFW5SIjeVa1+BBgn6ZrH1hZTFgQa/ocrFMRhldpd7s2WyXNmTH7mfMeF
+kWpjSgHMyUqgw2WnAfUnCeOVdcukB8FFjYCaEgsicu8wkdpDddJCY/NxImucmZMLRaYgAq5SXGB
9H0nsEXSOsQ/LQ6KMe2Kzkz8WbRbexSHQRCPwuWPPQ2XaltPd72rXiv2vEF9qkFg9MSoJDnp9SlK
BisL13nTPvC1riiUcnTLFEltIG7TMnSskHH1Gk8cQYFXs5yPEsuQw7cZYoX0ipldwwmiDz0Kzxom
8RUubBrCWbkPLfECE6tYdUwhHVIK3fBmL016TXlZ1FRr9FzXHtyt7xo8/DIp52vM1H41GNi9UulY
e3osr+Sx3ZU9n2Ucxb6QTKXCbT0rFe9V2eYWKZb8Sck9PRjoUTr50RPC5NSq31ibzL4IkZP5HG2E
o5/rgNC4OtpknBoryXOvfct0DZmb/T5EwfeQvc2uBlA7a9hXaHHPdqGczVEeGA17KI93sneu8RLM
GLg1W3GSUALGXq6q2hob3PBglzz4ZqmjIaxr2nE2/OdMnR8EM95HeOPWQ+VMiacYofZogL6A5WGF
5KXRwCqPHJYPZoEehvT33Asl57vJhDRicBcnnD/oWJstEBbCerRZ2YeEi+1wiH0KEACexvgWceiM
vha2EGK5hUgMpYL0BzAX5rTqqwSg9XIIqmSR7VHr+KKX1xSvMRwdYJ5NtmQGlspdii5WycK7xX1f
uOY1UrL00ET5VkkJUjRFd0RHGx2EqQyb0Q1f0iq6Tk2618Im8yvcYGvaeYiQaCx5iCZI3lTHY05P
8Qkg+5eq0mKdHM6dCSotinLx4LAC+nHZ0fQqMnO72N+Pio4c1cxwZc738LZXLieVu741k7uoQ+2M
a53PtMC3L7pQThXKSaziaIf1VYRKUInnbTf96IL6qlr35B3sZN57Vo7qkUL6Aqplo7f61pyKexc0
tk7OiUg/2i7aUNbvOjdlZWHp2kOX2hSoOwh52cS03+qwZs6NqTjBmKk1xHKq/mCdEq0HwXDsisqP
zEc7ba8Gy3kY1ZdYV/yx4wRmDISczOQ4CgOwsmxT0+tkqj8DGsH2TZIhVktM/pBqJJ8OOd8mth+J
efXS5tnM0DNa6SUiHzxs9gkpXOPJcqKtGf4QHMPlZHk11YAyIRxuICtlX3q17LZAKlLIPmn8anfj
xuh+ROZGNapXzJJvwaTc1GGRGSCaRSQ8R3SEUuAU3QnKhafGbwUCnorjZsIyXHcErbY4HdjqaMpk
9rc8Jxo86mNkf8KjBjw4Ft++o2YQwuPgsapLyRyfTl5qao5nwxzfzy5HbYyCtnqfANV4aFAb3oqc
BmE11/2+hfKD3xolo2408bsqAnMLLyVjdMM65DXtoGEcBtCK3IxICRZe1T2i9zEXNQEfdYqmc1XJ
9hAYxbDteqtal3lhPhexzuFtbFnq0Wm20BbMdD1G1dVMCu2bBQrVs6qpo5GbhV9gG8I9EYmSeGi1
fJFa10/Uq8CMmsSt7scM2gbqomsWYmIhf2lR/JnudBidJOfPt7eUcuBxpKiHg575htYy2LNeaxHs
0BM9JI3yBAeMQltk34KJeIpSZQqWsYiWurxrAZ6yWT0zOUcBjLOUKMMiWOUcE4pY8fC4hSTMlsFB
Fy4yxyD7ocPEZ3j3rPfmXo+irwHiStdW0aqD1t1lnOSlfd+57kEE9Hmr0brCWgqZTRpXNeZpadHO
o/3iWQpeWeXhdJWSHrHh55xfeouxoBMMUGNVnpYh2lVMNUy9xGthdHfTgIbdLfNbM3S7WRiXMDOv
teV8V3Tr3hiUQ2J0pxn9doKYmh7BkPJVzsouTJMbsCSHujB8GNXkkBvdq8nuupoa0EcdbPtdlSkb
+qUDucHRQz0aN0IHfFehS13CrBpG5o+SsY2WngNQVXQJ5buVfjWaVDyV4h7af4uWhJavkY54pKXz
1UX0s4KBrQ1EPzKGyidMhzCVkeI0661VpEQX05B3boeQGnTb1hjT71KkEDbC6lMG0buhlpTXdnyA
KVYsot1dgLkfvtK4Kwj1BMe8cWbcCDZjoMAqmWyHxyQQz4sgzIBjQoUQ30ayRrJoupiqizlkkYvn
+Skx2E5Lw+Xpa0J6BMuarOU+7nk/GCbif1s6JGXNB00BrVezs3Wj/qCZ4zJgDFZVIXy1xOJRWRxZ
gu77VOXXJGjZ+93oQY1sBUiKy5wyuJfGTAyK/r0wp73ZyWsHvT2kV4GW9ks3FYI7dPGIx2M1tDXN
XqB4qq76psSbUbjGDozBtOny0YB1pwsvMk2268y8jFSKXW7c+rzd20lOcHIbvmlR7q5UW/muSbCh
fat9QTgWXpG4B6bg4aommToatWsgxouuhleFODu77V51pb0WpFEoznTviHchN3GmXhgfVh4KOlwG
KEMzgTx+sLyOs0+q9rssiT8txqNauaqR7GGixXzRU2po54yBtdnSYsn1fUJzbdSy+0k+uM5+ivWd
W+R3Y/6gpwo0AXvRA1hEq6pWAxmv4dgWpPtQjMd6ctI1YCZrNUZLVERBguHckr24ROeSq87cj67V
PCNqLTnZ0lGmuFW7dtxApNkmaOyxSHByF4S5ET2DLie3P5Q5PyEDebBkDI0GiHApewMGR3zXgSFb
Kcm0wffLc8ie5mlh95pV0yFzzI8QX7kttHtGbb6Dp44ex4Hj6rQyJuacnC9Xpd0g0e9zZ2vUJJ8W
5XaqrK0UrctsqNFIn5T6toAUv4qRpXLLMZGkDEOCW/Yn6aofOLiIezWeAEe/I4U8TqL/lFn9AS1l
q8oA0w6yAoKcmx8d4HbFMulFyebetai2e3sfA1y3dcw6SctYKvNGmTDh+1KVrl+bzmebuk8YsS6t
Ni0dr1y/NBl+jQ7CxTADJGqIvuyhAIiSdVTO5bGMaEGW45K2kGSvFLl7tW7eMhm9Di1WJ06Ox3HQ
nnEtfhUMdsnOyBXa38ojvtsVJoCZwPDP2WrlCurY1xDqqFRdm7ihtEaWZMp1HNU39uKD7k43Fxwm
BcZ2UWk4mQaPIx/ArUQAcmQKa5dv1Jr0E1axKy07fBEp4moxVCclR8JEZGnpRdr0FUvmWA2Vaje4
6NlVJrUZDrlQCU8NKAYyM6j3W72bGG0QfYk9hN7FpOzdulehMvBKtTYeYhB1Hs5DhNtFqW0qW1wB
bqqnII0ij2uE8cjGkoZWGO00yqjoUSrOVot7/mKfRGsDuOcxjiYuX8WUDNJOyf2oHQsGD0AowPZ0
6I0Jx0THwSFwW6Hx2eKiNL1Aj7+sRDxMpqQ5nej07YB0hP33zpa+a56KihHM1HChoyT2nb75XjTj
CSxhGm2geAUrs0KiYVvPAqQGQ1OLLkcLEqdX4tVURG9KkzxZoxkdixGRbqpn1ruhqF920bCmam/D
wDkrr6pvpPyc4mmJRNTDZSr13rX6txIZpMUkNemIpeJZQFVUs8K9zuDr/SGjiDL0/BSM8KGSeG+6
+o2v66gINGmMlG5JZvookVeVzkwiQwOREQc5RVfZEviDq+c5dhJy1m17n+jVIZybXV33MP6yaq9W
PFqWFjxanY1YQiKKmTRkjWKA/jS+WkltX9RRd3wmug84TlehyI/aCC0wdh5rnUto6HDDmo1JR2w1
5Lay7RSqnND4FpR3jYLorRLzRjEClckk86w8uq/pTdOSW5mRuNNQNnbh+BLaMCjmyNh2Q/LQKumP
HuVh4HwalA0tQ98Bi0RBva93RABtq3Q/WRXqBaawKSBQHouk3MDu98LkSeoS5fV9TD8Ao6bpY0Nc
xSpDDuyfMx0RY0JzONEz6vJYPxSWVA/ukJ4i+BuYSddPkfC0q7VM3POClvNdjWL7EcNHcN+ofFBE
qepBn7r400mLeZdLQ/lMnSxdZ1FfPMzoIL+MyGWH0buNlrIT5UMcXeLcGiZftzST0evUvaQotS4I
avNt4aoTCgOZHCelc/fA44yNGxXQiiiBTqSJRe+EDuOLVDi3GkFjc3Qa1U2OFWSnOC4QLGakrwSh
vgUCbYuVvDk1syRsx9Brmo5BjwLRGF1gdeqjuTlnSZReHCNX91rbPxNGICmg6IKuDaV4BsMK2EfX
pXHQMjdkoJl+NGED0Whx+SmbWTN9KDM+4ShXElFfJrdHzGY/tzEaUy0u6uUQdSO5RfcVwoqBdmTV
Izgw5U4KGp/GW0lh4cFYXqVSPSdVeqtTOIDE05PXFe/oI2HOdpp8XZOZvov77gbm/B4hW3w/2HiD
SnrgcPDGQ4Nm2h+zFphOJi+lrb3GcXcs9R+JJOGm5wTCZKZj+twxn0/SLWl2q5EZVaDGr656HmCs
9cNJw/rpMHMJ7Vvp9DuG5HjbUt/RPpWB2WKk7BKp+JNRfzeS95mIhiR+5rn16AdDfsUBpcT9tJGk
B5kh0IRIb5HUuNP8ZjjBESszLT27tL2AgTvVonNIsWbTKbmESbW3dIa4U4hwUI9fGgKYl9NLzaoS
+nNCeDLuSS0pkGcptxKHWsPCp8e+qe/LPL/VDnhdN5ZrLAfBK7yeHB8ZhTXI33HIoB3OZG0V276K
jwtNL1maSWNSBOtBcVuII4IT7qjSce4fMilOAaS6VUhgFtC0eNzrcxKuM6f51uTOWxfQAtab9D1Q
FfeZ3mC0MWZB5Q+QxhPYLqHnMglAyZZWKapQ8MY+uJ61li5VC05jryb3zctGbIIZEDIIrucwnTf9
qL3MXXNsO2S64FTjiVisJhEfQmeRpMGifHO0UfMmaGznhPDDlavMR6UctpiPt2QVQOGMU3dFbnpP
paUPq2ImR9QRwcdCpZIdkles/edaRien+4xb+Hh0pvSdaU2zJ8fsjU2Xh2dAD1eOr8VcYhtG7eqy
qTMsx5QrygoOIKVZrv1wkh8NKMoVzb4zDs5mJfmB4DgBpU3eZVXTeZXa0nMFOclSAh4xNqrograO
8HR2xtyBoxfIch2K8BEEXLl2Cb35BGhE5C8dNz/UqgMCgDMulWdm3JEnzWxAfG3l05pwqJx3waD2
N5vBf2S4uFafxUPXfH5257fqfyz/9EfJBD4Oo+5//vxj+/vP4We5kCR++mFddHE33cnPZrr/xHDD
P/09enL5P/9ff/m3z9/+yuNUff73f/0oZUFc0/0njL7iJ0YF4IhfeCnu//f/ksVf/ZPf3RSW9XcQ
J/giLGEQf6uZsCt+d1PwG11zNJwKZMWCHLEhrPzDTaHoJBBBtQCtTzoNxAkHnMw/7BQwHP5OUCkc
CsM0XZBoxn/kp/gt0fOfbgpseJqJncNegokWSLu+0Gb+gBrX3bmzk8UrVDhppKCxTIfSc8lIVHwQ
zjYCP+hmCJ3oLiNT7EVPErhOPNZRa0xatGNhz/XaICl63ioY+Jk3zIVoedh11Ct93SXZwdEU6lm9
69iSDTHM96A+MsdvCWAiWK2J9BsEW6XwZSTgg5naRAuSTmbzwXRSgJID83wftHMCkcAcOVq0mcAY
yySq3ZnhYEivpyvTSrv8ESqxA52uKT/+/79vuW9+dd8i6uzQ/PztOW6YIvxt32ZvxUf7xxv/tz/w
+12s2ObfFxgQwyRyHxY4y/81BS2/ImGFEB6OOxbRFsY/6Sya+3cHRTFgJLKhyc9x+dU/bmN+ZagO
w2bCEFRSK2ztP6GzLDCif97E+I6s3yNeVAtrkGr9OVlhmpumGlsb3JLZVJ4J8Jv0QZCg81Zm09cf
LtPt97/6t0LmtzIuuva//+tnDszvr+U6qJSIxLI0PsTPD4zaZnPWt0QFd1RyoNTDBK+oSpEVtc+/
fiUdeM2/fCygN4CkMf9B5Fx+/4dnk3R2gUuAj4U51isMcezdZ7JZUdxPZrrJm4VB3Pd7Ow0UOh3V
6+RwjAzUWxSHJfiRrz68V8gdZeScqz5oxjagijAMGpRsmvk6Svxfv+Hlo//5ayAajbwHEFUui9PP
75eUForOQUNZN9FkmNua5x05wMphzo/yIaDsZEFa//pFF8TPz69q454m4MpULexnGuvhT1cpAxuA
hiwXSP0I2XUZeIR1/5XpIruzx4bKC8lgrgzlOYphcY14TMwJxUJPoV8wVPZr4GZIOe4iE0op9zLS
I6wcYX2u+udRSYdNrGlITwBl4Ylh/MPEC1IFQESwgkQaVeXD0Nh3EJLHdWeiDZ6i2fSk7UZry4m3
qUXrLcihq2q/cUgb0fqMP9ctHacXmraeMfbx6deXRPuLS2Ji3FtuUUcHqrQ8L3+4cZphDMGUdAIF
vBx9nBJoF6cUNBv84VgzHR/g+GtOxwagQnBSA3HIGoafFUOu7b95K8vV/+mesCHU8pwYbDALielP
XK2pTB0z7wGnqIKogn6AGjFVI1bRHF/7jGiYGg1eRswRNtIoP/Dve5PZoEOqX4bebo6/fj//slL8
/HacP5kHhSlLJ+1LgdS9WrzTdej3RiM8Qz43w5x4v361ZfP884fnvjQ0ByPlYpv8+XuIR7JJjZ5M
zbqmOyGGpdKr7P7fPAGslf/6MguXynAMsqfIsvn5ZXKTiSEtC+GDUAO3O8I3GdEvOrE8kwCEP48p
4TS6xqGKQJsEmnWYnIp2zMp2aBbTAIG3WzrL9DO/rwygqODGkdY7HwZE5FUvzjLTgjOSXFzLhtyQ
UdnTeo+3iqnYTIw4iIj+Qupo79WReGosNEFBax4reyHstuRsk20MfCIm+KXCRQk8qbtooC+0WMJ/
wA8fQBL2yY7mbBrh7RpbDoBZ8KaoyUcKcR+iT31yOd3RgGDeOTJitwRLSho/9TGBW65dI7wtW07j
ET2btEBbJXpOkL/+NrW/upctk1vZ0TS2rd9qqT88VhG87MFOM8HIIZvW0+iVCWc5bHskCVjKY9RH
5VGjYbyxJ/oEoKlxmI1+hqGj55+tfv1ulsX0z/cWC55j2S49Wxh9P3/pDoCkzg0Qo8EYRgfVDoCa
VXrceOCGVUWC7KqKOvXf3NB/+aLg+kC0Gapu/flFCUClpRTyokg/+64TDIcpCM2mPpNEjMwlpe+J
XPzXn/QvlzOspS4P0P9h77x2I0fSfP8qjb1nI+jJy81kpjLlVVKpS3VDlKX3nq+zV+fiPMW82PmF
qo2SUmduNXCAHWAHg5luCFKQwTCf+RuCZSQJD181H+ggU2/jeje7feNygjvwd8565rToUUsF8vzR
LgAo9IX9caICfIEG+c5pQASfeBK5k5aTbhlYgsJldqFHLE4zv8XFvOzAwgX1YKynTKD1CFthRQIG
9qPC2oROjr2ugrE+96HheFXTOhvNVq5LopJzx/KUQmbGYx3vjj+a+ery5WRjXZJoYPxlkR0cTlIS
pUFg0tlC4+1Jt6v0Jp2uJyDv5oBKNOp5bB4BHxcJR1pAM1CCKyponBYmST1An9ZLAu4oFYripFHA
Kkr3qZGqIJQ8snWsU96qG2yOY/dsdAGRIfcrqNIgiUIFwu/BszvkoPgkPo3R5AXg+0Ctf7IECasy
sTroOSVDvHNp067wPkeeH4IM4Cc6SoMVfsJ+E4TjPG2bQp0v7eAGC91xrWSZBma/uVBEhY9LRhco
ZaIDSGpU0Cvbi9CNWKtVehclxs3xCX3rprA1kzwL7T8d087D+TTDqsw73wYnFLtAiWiNBU5LlSt6
H2la/eNo+anE+L9pxtt/o4ZWf/uF7Ln5ZdvlXz+1pJ+HmfP/yERak9ff34sSvBtIQD4dJCDyF34k
IDoJMWIEhgtfAWGC5yDvRxqtIVdAAOhI03UWPmHgX2k0ogSkyKgYcCQgVsc//Zl/KBoev/w13CEJ
j7AoI7j+o4Zw+2PHU374UVP4/d9fJgWQDg9PBlJ8XMEc1cH8FCV5d5lHFz3a561r37dJaCLfBhFo
JTBWgF411I+a1hqbxrWQ1bGc4i6fJ+dqUM3xs8gpwPd4tXrYICVe0Ol4E7X9+KSBegevKLQHs9DL
bTfgcWRS6nmEifVAQj6/RxAJjdmwCe6Aj84XBgSoTTjJ617vgwkCKv+ex0m711FwpZnRppcI5Dto
wSCcA7gW55ttrNSd8ErN9DcV3MsPiYNqInoFSAN5UW6bH81MhfiMlLdmwQvUmxs8n5yLuAJCtoI8
nJ1bHew3MGpWa0MbLtHVyzBQgyKcQumDTEYZAeWlaMeJSrzlmjp9arM1yrtMz61w34que2zQ9cZ8
ypiMu2xI7DMepbkCMw4uo/DVW6Ibe90akhlIDX4PwZXyZ5K3KhKTYoxWiNx7bameN12RQwSMqHKH
4iJGiScT5Xg72B9cvbttOW2mGHiwVVXfK/2jGSrDXTAM533jfK6T6VIiS/zsYi6i86Fv39uZWJuA
eTbDaK+EqGkE+18V7BbOq3r4UBZ+tu/KXrupDWdtUDpZ1XpD7yG2PmsSrtu0QN4K5wZB/XvYbeXG
6IGIVwNhgx8Gn+MYvAcg5y+IHMN8BOj6SWTtV8sCtVwiofg0ms0TLhP7QVPOsxpLojDw03cDDMwz
sxqLr7mw7mn1fDdm9T26vPc+JL6pR569rreND/AgV/inSmsMr4t0AyOriD89+0W9hQVX4qnga5ta
Md5ZZfZQZ2p1GWvDJ1OfKFtH/q4Ct9GWHWeuRFv3RLHahQ6JBb5GhGcDxDMaRGZAa0DytMBQi+9Y
yK4rTVkZiIImMN3GEMxxCioOtcczMlAv6on29DZ+HAxfQj6sdUKXIe0/9Bj0dF+VqAPTYntB/lSZ
CIat276BvZjJ1tvkNCC8y9DBA8fAW8cPkTFdmWYNEMpUdKAJyO1De8J9CzykXmX9pYqFAwGknd82
fWBtHJxF9khH0N2uS3VKVuh2kgtR747CJntETKtaaUjvmSFF/CrorqcIIWLTdm/tuHJXw9TsoJ78
ppG+1nr2Tqe3kgXafTzDeE3xrG+18q5D4WFrjg3yIG7SXHT6qK9TI3oCqQdUlmKBU8AAENiXNSnv
05XdJV5MwEK66BLwdLYCmjytMygIiUXfuumHaguPGTs4s7nOklqcz7QjIcMFBdqcNNMJfhAvsGf+
xyAcNpLSPkPH6oYefqOh2+Ff5mJEjChLL5V2Rnkwx1ynUeC9UG4jOcxgvaFadi91+/aggLQHBQWs
O2CePmgmplK3nAnsHwV+aEHd1zQKfsuieq+k39spUR9wt6o2WWUpj7llUPOr3B2M2t/K3NC2KcKt
MtneJRnpJszfMzCjOt37AbZCXI6ExPXg+Y0zr4jTSAVb0eCr43QghHRjZ4y+s1XzAWAIoKLPKop0
2y4c0HoEMP40je67IEH6TpEdjzLehfn4OciSOxrdxsoS9IvQjwuL9r7pwUxMGX2CSTgBubsfn3VG
sHaa+IvP1HlY+qF25Ztfwp4eHyj4NAwfg7L5Ykxd8jnJm11cG4C4B209Akr0M4OeyJismf8bOt+o
9pvvFKUp10LpdbCC3W50xAcgq7tJuMUuQs6j0PgG0TBicQT/Na9TcivfvI4RTbvldYBkF3N0nVHX
38TIsu4Uoxs2Bela0E7BxvIHrLxUe2eE0aOwZkQXNe3JjbSBLw7N6qHNgc0gxR5uaS+6q9GSeTYo
qfcpipxxZZy1Ajqtbj3hTJutBsx3YfUiKklvhtz8t5D781bXkRgoh45T3Qk+q0Q4K3hsTNxEiQOa
yaqYbbhwUWBiFtAbX4a+8jh6SDw0Mp996YKK18dQudBFL7pPGLlkF1Cb2s8FKCQcvoizvuSakhue
7RsDHhoREsukC6LyshlAQET6inVBnTgQYgv1PdaA1Xo0YgWQqiQcYnx2DdQNSIlV+/rtWKstjXeQ
GJzcJCFI++wHOpEXtgqxBkmLgEPDbdLrmlbRdsDKb00hB8UasxFerACuH3tUBVQzinZzgvbK6Bj2
b2UQbKhzXxtoYtbgZMtsV4y0G1W0kHc0Fvtu1XMEWk3Q7/ti2Omp9V1xi+pCH+maBzCSpaEC+jpR
hSKJQ2MZAmTib23eBQfL+QJjA/UWT8h1YFHDi3iHfrQe23EYeKCofDc3wJT95lM/x9HW70v7PZhw
fzvCM/Va0bbIbTUDwM7G3wChtR4DkRSfFBi8DwHWCJsR3ZIrvUriRyWCrYVRgnJm6FFwPsRFeJ4A
9bxW0nq6w7ygfIomK6CBSCjC7Ynr4T4xiLWNoQXwViv5JSY8+WOrFvnnkJb5fTTqviessQF34Yut
kyFZSyk2RS9E+HuAKPOX5+Dv/0dE/G/WUNJkyfjv4+D7T9Sdf7mI2rb5hYj4l+tvfdQchsX8/h91
ee1XhLCAdbqyJySD3T/aS2gHEhgbqkp4S62CxJAi4e/9JdX+FeFFoGeYzBvkNg65zx91eRuNL5Mf
UkQ3bFpD7s+ExdrrJMpCu0BohMTotNM8OEyicP2b1MhBkDlW2hiPOyN5p+c6+IPMDsCUjHiFhNyK
52YRqcFGN4u+WdGNAkMwAJaD6qm0YwbuUKV9F0ZbMarJY4R5e8Fdak7XGkFgvhq0ucpWmZkpF+lY
fnSCfvxMtkD7Pg8rIJjCqJFDMjrvxWd5I+Z/oyyBawZFVsoBNOs0e1GWcK0iAD0+IsljWtEnygXq
91G1FCIpzYANT1yir9xc3dNC0e9RAiIHd6mSfZBwXcrnZvujOvFTW+Zod/Wg13rzb5xIUpY6soG+
TV/Cb2n6bbFr+KXfe7LWr9gIOA4tFfoUctf8sWkMfiJ0ulmUbMkMDdmR+aMnq/9K30s2a2lzqYbj
yrX+R09WFfwei8ClOmhAcqIutkgejyWTh0UmR3tOIlUHb2YbaTFaxIebRkrZaL6r+asOZSuwAnjR
BD6XZkvY82PJ/H3eepC1/j6UbRHHUsvSLJWZeNkoyI0BZxzN8ZEShs5mKy5CEHZqnyhVyr/yV9VM
jmLTJ8OAjlnDJ+XZBORF3bQqqqmPqlRZxY4OLrdujE2uBM6JVsMbo5gOfxxmOycir3T4Lp3gHfwU
BDDzBEzKx0OgaZto+2ItvbXrD0ugzy9Drx63F9lckQ3Aw2HookvDKShAjj19RRQeAxy64AYMHAgb
GuYys31eZiDSp/TSBPrX0XtDR98rqFqLql/Nxa1Wiit7Du+PP9lhAVA+GPgCFwcaQ9XQF1h2C1vS
hIxDHypVhvBX1Wb3hQRYu044eKykiWAbX+XjYz4vkMNP62IzYLvgBzjfNXOxgPowx4Mw9iF5A0ze
j4VSkNNruAqO9BNMJyu9waqGDYVhnKHdXqxr1brOQ2s8s3QouKFFbBmYgfOjnva363px8TxPhmnr
1Hc03TTZr4uvRLg+uW2Tg07MFcTRChftmFqFT2Jk85SSQ2WTp4+NfuOWZYQUiU5dAduvOXKL35wY
nyVh6MOlgwLs2Yx7GmGxDU7FbgJ6OcKpcZeyfeupm+H94aw+v+u1fsw9haBtFSuRsfEbRUNsT4+0
7MSUv17mLmV/h9NJ0FBTxeLNBstuhwYoFc6487jWdbSVqsAYvOMfVp4xi+9q2o5GEZeGkm4ufXnm
BIsLBECgGJli3sA3oLMM6BpAnA6bNIntEwfR6zNP4gQwfpG9fL4aB+/Lgwjp5qq0R5NdFSKVPlQ9
bEOSD2+aoP4cf7W3JpDuBfKlskntPHd5XpxGaMAloqzUcG1b2Ixh6ISsTKzlp1bgYUHweQValAnZ
FBI48Vx7fPlGale2YUxvALk7N7+OBjHe2NiHbxLcTM9auD5boUb6tuts4G7opuN9hmbNbIHUHq56
fxP29rAvk/s2pJQeTm12G2buiBKzYu4QPvhIeTMiIYBrY6j+vNEchO/MfBSbNMbjsA+qcq2lDnJx
rp+eOANfH4E49cirCXsdFogMOl++muhRMOgo8ECR0RMMyGi3aRjheLaL7kSnyy6H0aH7D7jtpz8d
eCkGpyoPVElf3IxarZN8VXaIcYqOKl81AMmD+Xhi7b9xkHL1mhpqtabEE8ifv1ggFPzSOtd88OGO
hqARvaazWaY/Ocoxa2eYwq3PoXZi0LfmVDp6CTpLdFnUxaCl2YqeKzJcZ6FBNQQVvkvFdZL7tNeq
XU1+/Fun4zvg2Hm0/+lJ5W4mzLBtle1gyid78boJe2QeELNYTx38ByWnRtrYGEofH+WNDU4PnAq5
vCgIpBYb3GnRedBtIJEp5mmcv9oIL45EoCQdP7E8nwOkl4eXBCGxRJAoNlgjVOYP30ibQoKQtoTY
Xasfy4hKKygIREFw7sPyU3aK7zE4aLaKw9k/1flDiMwK+koOpI7IgQiE/t5+1LBWL5w8/snp/vFw
NgrGKPHrnA6HDwcvr0LnlIebEbO6G+Y5u/IbbKSPT/dzv+H1HPw1zOKrFmSFFjU1Y4XEzQRvvlMR
CStB+8/T/DkRPvIXpt9ciqKfHqpU1ks6kxptF3Z30TiZXlv7X0bSToiCtAxrV5W06+yJK8PZ2M4Q
3OHoDagP4t5GR3dzm8WI3qud++3Ee8hvdfge5LDsM85qtr7lLqaLg3lCDnQ2Vi0+8o4bVV9Rcncf
2bhAdiVxrfXziJhHS0SxKuwYzTiqEWLVoaVOGzxMn8pWCVQJXbSQ+VEBRCeUJGEcFLp6n4JzFKup
MNVq3bmtMa6TaBhwRzL6COtfNAcMT6PesjK7AHRxNdMxPf6CC1AB88U17mrClRHbc0vqcD1Us58N
djPh1NGp2qqIiuGJ10o3YxS650QdOErrTr+mO1ZvNDQf30VIrUUuClw+3JGsMY0TJ9EbM07fE7yK
RJwRQemHD9RoVeAmKF4S8xTjY4p4rVKZmC5jg7GxYNOeGO4ZnLf4wsDpdBd0oaNb3MqH4yFkYzQ5
mxkKL/CsXqX6bXXgpRNljXx/fZYQVAImgzpaO1WyKZLMQKh4PLEtNRk3HT4GW4JDnxiW0xcs7OFj
TE5Sy6zCkcyXcjOIJHhoO/y2Cbm7y45CmTeqs3mlIZx6ocwttm8uDPE2K+h6j022wuxL/VRqGcdH
mSXn+MUBbVIM9wEZscprTeObrrkngF7LQ5VUVEhclSzzcK5IpPLLo1uVvcHZh9JuIXWwdXPlC8xa
FBRynCKOL9M3RzINh+RW4H3nymjnxSXRVlVZ99WAnK6Sf8+yrIItiWaiGwrlxEhyng++A71YmS5q
XBdUoDT5JC9GmuA+qWbtBsi0q+bu434EC70tsmHwxohGz/HXerXWVdt2LZCK2Kpx9S6b/OocdjCP
UBpvG9QdDRA8axcSfVFunBQi6/HBXr8ZXWpbNam98b1UbbGx3LIaHWSXg7VvzUgQoU5cozzjVyuR
mvVd4qTzhRompzBoS4tNTZ4wFCfIiZ+BDPpikdAaonSsoKAJqNtzRPfQZ+NV0dPnrd2LOBogiRhn
cThcEted2FSvVg3bSdO55Hhjlo61yFXSyewmAN+Y0oS9Dkq89NE0kKxoC2WNn5xchqLUifkAQ1Lu
XMChYr9sK1sjikmDXPP62qVlOpb2Ji9pQScxVOGhhId/fNBFCZDDW7MNibwj6ye4AcZ8uFh7VG8x
pwE3GpGUnVV4qngIoQXn1TAEZwVAWyC8azvWS/RDWuOyQr7wRg0QIKWl+/7EsxyiAH9/Fs3i7akZ
geRfbBwn6qt55BuuRxyQkCZqJHW76iBDdkO5Tn27PCtp/d+U1jbLCTRFPq7ov1+deAy5ig/2L+7V
LscRhWXgSHyRwykRA4DIBquhtUJ0fctRUl5ZWllsa9ItT3eDrwlt27OwHhDdj+EvIx/VQMIDD0j1
wPwyZvrZ8xP9VFn0v4mt+XfrJMjI90ghtMjQYzuE1Mjf+L0KqtIEoDjioDMGXowg4s8qqPhV2gqD
LQRWLT1VtT+roKrKj0i+SBeos6Hcydf9swj6K/ECFVI+PvEDeYT9M0VQ42AZ2ZzHsAPQGCBIJgGh
Unu4jKzCHdDxdNCFx73hczToNAY6xB5PHBtyg/61Wn8fRp5QRJZUb8ViGMixje8jSA9UIW4u4aph
2zO0qtcLMNqhje73iy9w++MvvwQKkSUfjMjJjwy3bZDkcTJyJi+PYx9dw8GX4muVW8SipSo3sW1X
Is/AzGO+pnCd28DdAlydsjJGFxZBiuo8slB9SdZGS8MRMkBmtXfSjt05N9TRcLeG0VMoPoOtTG0F
clye0FfuW8VXcAiPYkT9ELZD9igiNQ/RYfZGG/NU7CyCtEYyaiiVDmFbNMCRjQHm3hmIstR6Z4N3
t0szsoeLusdz9Yuqlr2U7WSJDBjHc+8gzdcLQOyal7oFNan14LhggJ7qPMMvy6sigVPQmg6pgomV
CXfHqla2Yds1yjpuRFdkhwMagD7ErHLd/2BOQzs/2hWSPPp6bKi/7toaeD7FtBadyTNhVJYOcLCf
bRerI7RNMAXtB9ALlFltZXToxPuxBZaxAOmNoLVpjimtZoGD/T6dLcvwBGWEXNsA57W5hjSYsqO5
4lnQTnEUQwdCbYR1Z3hJUqF2ujKcVKnvqPmJ8DzrwJsC+ufFERaJijq7yEw1/c3I0sraB7GbRJu4
nFU0EDPTVoOPTSAQdQCGNqG9CM9UK75PcVs/qFmba3sltijJVuOMF/1U6aG6yk11QOShyhztwVCb
Ek/zPMgBBtjIZX0tghgLSksotjhjzhV1NdKqgCLsl274ZUAlWP+WF7NR4NbQzmgz0bnWs4u2QkDD
m4k/dULn3Oidz+jKaMmW9hyqPQbFUMBaRI0EeGsrLUYX04bBNleI//r+xWiMPcDwWVGKc8sGWISM
jejLXAUoUynAysa86+7LoBbWVYo+UvVuirHM9RKkj8Q1RpmDflGAKUaQ0YSCwRWdaPjUzMhQIZbp
NDrMykkbegMPXVNExTZqULC8sNqgsm5GXAXIXZssL4m748LFjTNCAa/dg+IRNei5NENPbwS7UNYb
I4C5j0kotHMQ52mFZQWiP2MzP7m9riEmUCdGJ96h3IX+elujj3pVZXy2W72oNBex+LYkxC2cJLtX
Ij3qrgEl6+qDUTcW4maakyt7xZ+z3YRVNFTbEhEPtU2CTd6DjShWaE+n1Pp6B9F/vCKRnp91iVmr
aOFDKEF5buio9tVCpg72EIn0jOJLOSEoZerWeWwBALqeZiPEQcAuLdUbmq7vwCEF84z561xVQ6ye
RXUT2XCHS6t+cqumAcfWCx/7ztlFov6+TkaUK1dCqQrQ2GGXIsZvxll7gUA+whFxQJDK6TNj/Ul3
QhcVhg2TRQKN+EVnZNX8bsA8p0GOr+nQcu/vjcxQ6vKegjo2pNecWUWNsQhOwWl35ytuPnYXFG+n
2kFDoQIhvc813AMfurIwlOm+KkYDWiti0tRgirq0kNbqbVhTFeoPYUlpvq6ajR1blBMaO+6p9w4Q
4K11r5aDjqoHR6l7Q2Ep6rXVxOJzUajKXLtZNxhlYqmhILS3neuKUr3dtLZAoydW4vOZSpay0cFf
+17tmL6yw7UQQkJNfX5idkQHlpCDQ32vJCS4Z3kaoe/ZOQBUzhM08y7yQJBGJQafY2UrAHMAcxna
5HiTj1wydV3cGnGxLvQ4AOSs180YYKNWBEYdPwVKPxFdAz7qA+Tmcqce/CsERfxQQYMotcNuffxe
ObwuuVUg71JEoIJG996ivL24LrWoayGHQATozKBGC7ADaJlac/TbPxiHIiGNU7r6BNuH43DvC4xI
oa0XaCPiFYu+/X1c1O5PXcu/X5I01wkluS1hCB4OY8cRMiE+wyjYO1p7rH0vKoFza23Wl0Zo9Nr2
+GvJv/dXGCCnjz4HGqyYhOFkLb3iD5JOv7Dxf7Y0pm8eIfVF8ANXs4lecm4jQR1kgVjhISM+JX45
nPhycsYWQxMTcIpIyB7x8uLLFWLqLT9hjbVoECODnaTbFq2iLZjTU02dt4aCFkZXmea3Tmvs8C1l
kggxgqHmpLBuBsQiLjHn07AdaD7+7HzKl9Eo6si6MgzGw5G6aUobW0e/WppZV9xwJS+EveYHw2hz
/BxrbjpprNPrafbjU/5vuP8fZNIvvoJkuv/OYL/+lMFgv//XfxW/PBTZv/7PM27otv7X/82/ROW3
A+yQ/BM/4n8wQOTlVD8sQZeK65d88gek3uInVKbZeURXYItkUPwHcuhXfJrARrgw1umyA4b4K/4X
v5J2P29YSeqld0K57GcygOce4187gxoQy8ew4BTLOJ8i6WJnIOU/TnkFfhL9ZKJNtGPQyxxxW9B3
Io3qq8TXlGg9tPEMxTTtsGrJHERcWHb6eR+iXOpliZ29F2NQ3Zo+GMp1G0zzRwrDCgQVp3gwrKDV
TpxcktD/Yj/z1LJeLRsc/D/5y5KslBg0/mv7CQG9RIMYo6qSjosCVZs0uMjpFJBDp8/viDNpQWa1
H9zQpau+k99j853qBu4b2viIezwyeSPNXoSvHfVixLNeKuj3w1OflfkDa0UYm0zM06YVkXUJJEDF
QjpKlS+1bw7fRNSX74YcmVaz0/vPMfXsKyXw7U0f9gbe6XUeX04FMN2+wzVHzED+1vacILqP9ULz
3Ux8B9WUwkQNHQPnjiJKceLcW1TDKPA9d524Qixav5ReD4+IFqpSast5svExFe41lbgIvUZiOc1u
J5hIaDE+b4f/PRn+A0DZsZPhfR61377+8p/1p8+/YP1Yf8Lm9eBUkL/+JzaKMEG3HRtsgUGP6s9T
AYtP0n2KiLTpaayBrfjzVNCsX8n7TY1iwY+ThD/3e1VA037larMAFXOPU2wwfwpPeBjlSDwHdS2K
SvD8bcrQ9uKattDrqvCE1Dyepd8mNNaxccitE1tY1rJfnjtyFHBcHHR0EIkN5A5/UYF29AEplbrD
+VagNoEAjP5R6bpiB50SL07bVlYV4HVvxr/kMQVbe/vi29z+GOhliUAu/MXwHLH8hxK4o6P+fDh8
OkdZ4VtwCgY0FTZQ9wv0GCWCu0ZU8vhQh2HP83wyFCc5w0Ci1xZD6WkaapoyGl5aUULI5ofBSkF4
ozSLcFVDXq3k3arVoqfjw77xGSVOjiRfSMCcvJNeTnCN6JKZZgpvGGJ7lfmuQgbr9z/qfn+LAVqW
dviMMLLkdUVVikNm8XIJPcXZ8U3TE0oYXaKAln9UGHcF2ci4FEnSfTn+VotG1vNssl9Qs4WSS+dC
euC+fC3q+4XaDUjx45s5YsXSZiT4poogoq/Bb26xjkDnn+bjtgN4832Ys4+RKPItmXT5/sSzyClc
LCKehXyERjit5uUiaqKJbn8YGF7WA0nSLBsCeHTjg+BBMRkt+BmmCU5oVyjAq3v60TjWFdbHIB4C
j8yoWh9/nDeW9MHTaIcz42RoIaF4rHsmqCgPIcFPwg/EuSgaMpbjQ72xtkyUD1wkShC7ZfseDtUa
STvAvpW7p3H3YwWComy0EyoCb74Ps8IVz5EIGvBwkNSesBnJNb40O/WcQIZSlU04m8x+eWIVnxpq
sajgIjijFWPtIGwUCwM7dFd2V15hb5Js/sHMUQEi4GO3WJIs+XL56iKYjYYTyaOdWW8KapAXiOs4
P70UJHSNojJgE0m7lO/74nBN4h72n+0UnunrYo9Xx7SHx53t/a5r/sFQgHtlixQZGnXJiAZIRonT
sCnF4eL7mMWBspuRMX0MkDs60fV4verAa8toVZg6GLblWdN2BXLh8Ku9aaDNgppBT0G5Hk98ocOQ
SR4wfBryNsJ2rgbuhsO5Q7WEumshtXdtTf1mNXp82cyWuxZWI3BMsNTPsdb7u+PL4vUCPBxUnjQv
Plg32hXqJejJWb7qPDoKnk5WLOx2pVLKPbHYX0+j/FR0SFmGtPFekWixSDWglqKQQiFt3UKcPK+M
1j/RNX99MaDFBdqQ1QeghCj98I10FSkJvzehsiBwu9MRE92BXCZxGDKmUVXM6+Mz+MZnIxemzQz4
GQb+cnGYiLqHeq1iINxUYEwRfhvWPs4hF6ObT+eIFXYb16d6eHzUN74bbutyEgE7ISO2ODjsArdq
Nws7L6Hmgb1MnZ2nRd16TqzWJ17wjQmVsDwWJvAuQJyLCQ3Dqh+DsecFRdffFGbd3Ys5cryiHGEw
hq4znni3N65ablnqfipxi+SWLF6uCZJm1Kqo9hLcLFda08II0azKrFbpoINcQZwbf+eiNj+VtpHI
3kHX3rnqUN1FbgWa5vhUy9EOL1uCW+aYIw1I5A9u+IstErU5eWbaYq6X6jBSkaxX843atskEwSqo
3jXxhDHDNFoqkrZQ/IwT0/HGAuNcZjFTvmJCzMW50OeNpg4h4wNh8rdIa5eoOzetlzbqpy7Gi7zq
aNYcf+dXy8siDUDzS557QrOI6w+OhcEZVBRzcY7R1ByJzB6nkqRwlPVU5N+Oj/T6YzOUbAES0Mke
+xKLXLY6Jesmg4ycq5gkYKzmn2GVRhPdanXkaqsBM67CjzfzBFcUx7nQ3juDgQVKOlSRd/xp3nhv
CFOkrhQlZFItj7AX33rI0xnxZwVCXlabJOR29c5M1fChMov4xKXyaluh4iEb+SROcpkvy3Vz7ky+
YmatV4oi3NQRoOtSCcb3fuiP6Nl2zofjr/bq9GU8OkRUB6G5wAlZbGNL6WO79jkx6tB1v9A7U7cu
XMD98VEWlAFuMYbRYWoAsyL10JafM+59P5rNgdcqE/9CRRoUm9+kSD08CDUV144akPSI8FA86uF2
qmgV0MiDlV867W2mJDRGxy4wLmenjTbHn+2tGaAJDPKN6gSaoYu7zsJlXrFynY0sdHHe07LYzkUa
noge5dY4OC7QsSH+4b8MARFNLrEXSyjC7i5ITbwUpiQqwTL3c3IZzciveGWFrriO7NFVw5HqaQVd
CzNy3VMYqwXo8PkbUFy3bb6DPLbdxYkRwBAHedRT2g4TbUN5GotEnGXXQ6GZFwiVS79Q2XsWdCw+
sEbd22boMmgcTeJpc63uSmHGJ67lN6cFqgazImP35YkSaAV2xAhOea1fRAgmlIJcYRpEi3oFriw7
EUl/v16k51Mu5t0wmoVx4lB7dZDyZQBmueSlkha2jD/wqjaV0ZZLM1arm5LZQMRmSvZIurvfZ8XB
/hml+RPb/BnafbgegGEIOli0AGATLpGHVidGJShS2PC2/ptRX+dFe+Ug6ZcrcNkxXadtscfkBLGP
6SJGxzZP9rr9tcelqIEsYAb04YP5hPrN65kAOE3gx1GHeCl1oMM1Groqbui1NXkmKACUexrtuinV
6nY2CCGUeK5vwEaUn49vv9cHHksSEpPEkEgE4OJWn6p86ByrEF5OI/Bi+p40aIGVCBW29SkWzRvv
x5UJfUtCTikyy5+/2IMZ/t2dMyezZ8ZRfadnMcrGeZ7fJ2lt7vw0ci5RIdDOj7/f6xXOtfEMqUFD
jKBMvv+LQVUj9PPKYVIjh1lENDhGG71pdinuAmgU5k6084Ga6fgzdNM1khLzibP39eXFuAYBExeL
TpViMcFoz5lxm0QzEIjOx+pgCC58u2iehjrVTgz1+ihF71bSRCTIXfKQD9+1jEsZj82gulLT/5rl
fvSYd/rT8Ql9PYhBC0JYbD/U6p0lOBxBRSeeWlgE06wioV2E+pcoR+Lj+CivlyWjkADAdKHiRoB3
+CoQPupRDePJU7s63VuNUSJ/pUYc102qY1s/uafoa2+9F3kJ1Ct5TaA2uhjRmaeiEy2UPToNO72u
lCtt6M0Tp93bozxnWgYt1mWTDjm/utNLAN2mkow41JnVesaSZ3t89t4chdAYeD3VKJCgh+8ydz3S
F1GDk5tK2JI1sXXRxcEp+PYb34helk0ry5D1mCXlA3H3nsIaRhGDNqJYXoDGyRS/emcYITrxQtVP
zN3rnQSKl1I0xUWa1D9QXi+28ph0cRaZjJc5kXKuI1SBB5iR5jZ2Q+Opm/Gtl4OoDyoKqj5YocVh
1aQtBedG6eAXYvMVh+IsFsF3IeJbVs8pIO0b34uUiiSCuqwrr6XD74VLaG1V0sazqiuXdKnFayus
ut3xVfHG/Mm99Nwno82wZDFi1UJ1UjE7LzaCb5kfGdJu/KnlNDr7JwORn5GaUptdLnKlq2vYNnrn
9V2Vv6uGPFiz8OdLf+5OHEZvvRItb92SVzgQjMWJpzhZHzk+hlTCVUsARaa+UbC8vh/LUT9xIj0X
5g9DBlnW/musRfwGJEVD8oOMG+BNcNnXZVqvdRuVvTXnn3+nt00PyldR1Wbdu/VMb49cvD2rcpuY
T5+aAlSyr2cNoAM84tbTgDr3WnR2dNGO7fxuxIokfxiUvPxWm70G7ibJcJDMZtRcvePfZwFPl6Eo
4lEWsRZrjpaOWE5bjWRnrxS9Z+IRuglDvbnqxrb9MCHXvpG+6xvb95V4lRmzcqk1iFNNtlH+g+Uo
JxQ4Jr1r+luHi76byGcnDd+cwlCrs0AjzC2F1Z1RPTJPDPXGZpZhHoEOunUSPX441NSWBWJ0Q+9V
aZVc5bpu+Gsk0srLWssQ7gz1yjpxVr05Ih0FZD1UwaJZLBYz5xP0Sdt7BlWTfaRb3Q5+BThPbDDU
Kx0Hwtvj3/SNIwTGgZD4YY584EiHr6jODcok2jR4oQuExnEn5JQ165Ta9BuvBWWIBhLYHYk7lj9/
cQQDQ/KnfoD5XMUYCcZD2p2jfVPvZhHVN0ozn9T7kF9msek49B2ETCjAMpuLlYr5cGxpRTt6wTQg
qjtV3XYOtHzbx3HxMEHe/JTpQ6x4VG6Hu6h23c+oWVXmqb3/1mPQeQSwTHBOGCdn/8V7B0GBrFow
jcjxtDhnJkm+VyipY4RohN2lxP7d6LnTX2Dnoq0L7EBWbTwKLLYh0alpV96mGtp2vo3S3+wU2TYc
GsjkPUQz1IPDfpVXtKlwG+xORIRvnI+yHSX5Q0IiyJYLn/QFvSJl8EpnisQqt5Rx5+KHeIuv8vDl
51cgK54t7epEu85iybtDoAiRZcxRWEOlLkqJQTJPEU3fWufsJ5rb4KkAvCzW+QBBd9bKfKSQXPq7
tImL89Ltw1Mn5OtchXIB0DQCQVroSEkffnDMngbAayx0NQusr0NaYQ2azaG70RKc7PciC7Af06jr
vp/8LMddGOzedd+IdO/q1neAz9nOJCrZYsIW3JpGXyCGRpFjNyL2+nh83t98VKJ94hTECcCsHj7q
GJnGmBbMOzWOeT+VUXaZBnW8DmbfPxtSrVl1UF8/Hx/0zYUF8FFKcvw/9s5kOW4k27a/8uyOH8rQ
N1MgOjIoKiiSElMTmKSUAEcPB+Bovv4tKF/dEkNxGZY5vpaVoywJAcDhzTl7r43iZhUm/PpBtIHp
QPSupw1Wwk9y8Mnf1NuR4Kil3L59pYsv/Jcrnd1eR4Ez02uuVMEi26BgK96lSzFeKYRcvh/IQnSt
Mcufr4gDQWoxlbhpU/sg62SC7SEUpJaTUBvAH/sHt4Ttm8oHjWKMqK8fXpbHQ0v2EHC6MTeAzeho
pDu9uXJLlx7cWjZdEVBU6893sK03sWA43bSxcdfiRk5JkoMCf2Whu/Tgfr3K2feYG3rXGlbDQOAs
9zjUjtr0Uz1/tBtyIK88twtV6dVczhaWQUcSxHnTYzTQg2ZJPzIMhhFEqq/QJRM1eauS0v804pi+
nSxfviB9LJ7N3NHu4n4QR7uc4SO8/Q4v/xaPAAS+AZqQ57x/RUgMiXvduJlNA2MqGnukYemnyfDk
PnWrH8oSm2qABCfwOYYQVJPd7P89OMPPjdxaUqRytzJ+cA+djSRCPvVpIZ1Cwjs9OMrow7rtyiur
yJnl7q/L0NaCSsLKT1H8bMB6je3XXs0j76CFHpeSwDSMKeY9ay1x3Gbs9reiS7xtBv/uq+aTJR4b
nv9iUtH7MisqQlcGwqVB9+vvOdsV2E3ujTYIv40fw7IcJA+AdgbpuSbh42+/50tfEQhkDx/uKi88
L3fkOdsSOiFr/odFcmoM06dscB+8fZX1Kznf5qD0WkuSnDh/83/LYfSVMwINytizE3m3lLkNo5vW
04Ot52W1UUHR3OlzR6EKs0ydX/mKL90lbR7855x3OSGefcW0bBOCYB1wv2lQ3rYqk2u0svzw9l0a
l94bEbYUJTD+Itpcf8Yv2yizTfOBrGriMaw5/VJAsyWFcRm0pxk05NGo8XRHU6a6e+jb6TcnD0g7
w2cxtDdLTwb7CFq3xVwkG23fNZP7SK68e827e2k55cGuqgLccIjRXv/GNm/1KVf6SFVDtw6o0DEu
jL13WiB5HtzaqUPbLp2nt5/Muoidv/91c4k7kIAbLPGvL5okgzDzkoltrgtBsmd3GrQ6iwbX+cPo
tSsbhksvG0s5UjC2UbSEzlZUsx7cSZ/5Zmgam7dW6/ehnjnDP1h+0PThkVgzYtiYvL4lZeSOB9CS
NPjJ3SZ9VZ6WXsnHt5/bpe8GhsPaP6PlHpyn3wh7Lthn0yNoe50g5swotW2CnJ86vuw/x6AAtoC+
8eTqo3Hl/i69MqJVqLGh56YbezaW6dKprEYotLGIR6UiKdPbttGMdFu6OSaKUi+vuY0vvjc6edBV
UPBBxHv9RFvythW/aNqMI1nCjkXspaZEtnv7kV76RleFOiIeCl+/sa5EKk1/FMa0iePSuLe6Kbil
H9Pf6H0+XZl1Lr09f41UA3yB7PNcCllI29UcIyeVJLHG+xzA+3Ps9dVhkom2LXnvN2DMxxe4QNbz
2zd56VFSfIUAgl4PD+rZJ9DoXkebVGPXYk3io6gbIs9IXr/S0Ll4FbrIvDMD4ex5a5PUdVeoAg+W
7NJ6UwZjaYWjWWPK+wd3Aw+ONt4qPFyDwn6dVhuW4sptOJ0uwWRsgzGY9+7cXKMlXZoY6VyynUTG
w0M7e2ZtwoiU9jRtHDse3w0iLtLtOBjUYPVAuhs5lyRi6cV4RehyqViFPG41QLAK0/8/G/ZN1Se9
brDDHAdbH0Onar1T3M/dM7Oje4jVpMgnadr9Umfq/Rik1alY2ivemou7PVxeyAo5aEGTPdtowV0m
JGPiqyjGGAW/Eai9cvXmC1ZmsZ+Xyv5TNxfrD04LXURiKRyLJOudExmTyz/YkPz6S87Wp6xy3SZP
F7b1bjMcjSo1dxl2viv98gtDF+E4iwOVA4r85xsCp+mxdTo1m+xFAdpXCSzmcCoa48rbvXAddq7s
oVe7CeaY86FbGmZTdpi/HZDwd1NWk+RMn+fKM7swdOn0Yo1aNW70x87WokqvWulg9d3YviaZNN35
W1nm1V4i0qETmJCPbiJ62L/9WQZ8dmeLOsMV9IIHIQJr/vmbMtO2StICR2mbmg/gtdNdYGIQzs0K
ZFs8y9slI+0ZLtQcLXnT6Ffu+sJMjlaG2iPK9lU3dHbXMpXEfCeJsYGmo59KjkNbr5LzozdqP96+
04tXojTGxpFe0G8gNcAGSwKYHl1Q58/HloTp7ZK32qNu9dfWjAsDBrkMUBc2ynQfrbMPUYxZM8bC
NzbE8ZXhBNUkMus03rx9Q+tcdv7qOL+hsgDEiPrz7NX50omlBCpDRreHnClwiUHWO1kse31QefIu
qaq8ujKLXxDprEyc/1x0HU+/7I7dvEvdHsg85NB84LCepuZe2Wa/hZAZq6gu7WpvDSNhXZqHwW/x
J2OPadv+aAqImHG/rXFwRomddN/efhoXnzl1X54GtCvYWa9/2GANKL0ou244f7dHAPXFhgN3//en
HIhUcFQQTq7T7Nntd8Xo0eowjU0xrZrCvEi2AuHIlaf8l87m9btlU4/UhZMOPXkOW6/vRveGMdC6
ZGCPuHhw/gnjfsGnH9rG8oc1V1Fe+DLfOwp8HhnQbfpUew2m5M5IA2TGQ1zdJ1oFqqGvY0s7yMXo
nadBSC15z0xXvZuGJRk5k66WL9Umvn7blkFK8LM/QYZMLDNrdkLKNaksSUSzq/M2+BxPjZAhzrTa
IZ9pdo55nE7zYVmGmbIB6fHJXZmmM9rGgHU+BL1AIn0ptTnflzGSrY3HJCYjge2e1L+MA/vGMJMO
EU1HoPgk/S7YGmMhltCo7MInnTxO7manWZ7HesEEnlRkiYWT32L09pU9Jlt/hJtzm49z00cCD0dF
myTXYv6Wui9Ck3dFoXfIxySch7g0N22Q139IuQzmoXIsUe06g8JdlDaZ422lQs0TdmbX+PsChkBK
z6debS7paLl7NWbePgOEXNz6cujmQ46is0XaSEPs2FldkUDOGJOEBM3GfYwJOTGJg+gBY9XA6cao
ptaeR3UnnPzZSsTkPOd+tzyYzjhLqu/TYoUc6rR2lw6CmhRbTm8CsUcit0k5A7eRpdp3das1L47T
WSSje/K2mfEVENxAfh7xV6n1WFEcyRHQz612qyn2YmHQDcuhsWPHCLNkDrB+GxBrIyexMnUszAFn
ulBd9wEAg91vDB/zdpj0tK33xeCCnCrj2LvLXA8jtx0v5rTvxKR/MpMym8Peya17LIxrhF/KOnJD
aSmzIq83OzNyp7Ro71o8S+auxDdAlp81tMfAihHw5WmxpJtg8Go9MmLltQfl683w3gQi8TEGJPIi
5xwggjfSlzj6Q+V+nRmxX1y/Gt9Lo2qOfrmUNLn1kRgwDb7ELlfZ+KTbZcABy5bjrVevpndEPIQp
GEnd9wE625JUoNlP/Hu97wLtMIogmf4YfL93wmw2rSUc+x7A7NgXZbYplG79AOAMkUXTrWyvNKn9
qCGe2CHenWzcjW3FiNWrYv7ARFwE26Vayk9OWQG0rhLKMRElx/RzRq7OjSVE+b3upDiNxqSy98SW
2J9y8TPmEuGTCdogTYkax/1JxJpfIgUuwSq00ZiQCXMDl7AjEseZxadK6ZLAnmyM69NkLlq+8UEa
FuTLCfmn46V1HeZFVZG37DXqcy/SsTm0vV/moBQS51OqFaPak9MamxGNKut9nk6BQyt1Sncpgh1t
2xfB0oWpPfNRqgpgwNbOg0bfetIryFHXluA9cBjNJ0WcHyIcz0nCgpdWECQ3G39KjlH3VWCpr3A/
NC0yR8I0QsfP7U8CuwDh6V6zgKJLM5FvJpQusM5w6/g3gZb3kBvBUps7AntcK+q6RZxMvmUAiwnC
l0jFeBkiP54qjUj6oroJbGHboWgqov+kHBqq4q5JYGkxtYEKzSQruodBM2lRT6mA3NLqeQV52nfI
pXMJonYiscjAJdAdsAu/X8kkbDsrlRuORdWLOepdEA6qrLP9HEi+TlNPyUoxOxXnBzm6A1FTEBZY
aiomBXrscY9yLLCqh2nynUctHVtz1xYL8Trz6I5GuKRwJDfl0LVVCIgc3GS3SpyhRBjaA9i+fNxP
riRriWabu9yWqquMbFO2Y4CoeHA6r8xDbdJio/uKDq+atAddGxc4Kb1uCa14rqfcdwX3H5s07/5v
1WLkWyOSN6oT1T3VteDRYSp6ckyMvRvVBt3WFW5xm7VFBgSTvBHT09pIgkx7nlMj4z8HnXz24qph
RBW1Vl3Zf/6mOPVRlNC7wo5ACwCZjvV6pUtQT6pqCuwNbJ5HHhdhngQCQ2glQ6RWMZveSrYbK87/
ZFXKoyHTvKhG8RsGNpNNM3TPP/cR/2sG/q+f5Z//mQr2WZRfv3wdv78yAK8Vo78MwJaFl5dCCG8I
rt2a5/1vLIBJYD3uHDQ0K+GLQgk773+HIxjOv0CIodsEF4CZEEzmfzuANSzAK6GSVr2OqAizwN8K
rKdmx0j5z54J5y9aMnpwFO3XWhdTxuuR1Pro4gM16qFRu85wYMKI++oxaSrVxe+mZWFRSxHLG++y
uHN3NITqI6Uz+TRVdUAEdpuFaFIMQnqymnVPjPUNtip5FM3gbKq+mYZI6MaH2fM/EQF69HDjU+AV
4771nTDwYsggvt+yZGpyOVZpog5jsyClCJxvdmXXG6/pnrx69CF7Tx91uq+RjPVUe/CzpKb96bUk
9MG4rL5Z+lDczKjkD9IdSC1Pl+om4+cf4ESqR9ocybAdrdo/mrXm7s3YhpkR12ZUJdR93YTyQ6Eb
6+6lebGN/is04aPllg+8Uj1kj8M64udQsAZijHw7VkcuehoyNP1z9eBJ/761siwiEnA4smHLMIjS
MKFykZqx+GFRlEWRmqQkz3WE8O3tetJvan3p+lup5+6dGAznS6tImc0mvwbvZT9WraHdjDNTW+8k
ZpSMfrCtWCV3aaEfhEc9lJlt8HbSmKudhHmLRVMpgkSF2E2L+lb6/fjQmHPzvp2TAel5Fty79uhu
/HwZtrpfpWHexc9D1ZPG3SAwDXuUNNCaUsg8VKmXAEREr1nTDRm83XujFV04EeV9ZMfoRvBk28iw
+uSGKBp0U1ViPCkfzXvYqKr/JrGz7EbRGS9Lqezj7KbW50IGxE9lsjykPL8bvx8QTA2i15lLTUJf
m55FprdjNwTqbGLQdO6GHnxRmpcL++JY7ii+ipaS/TgfGtyBMF6yhmzrPND7yGkUfmtRysjv6+52
zjznofRT7eA1UmwmOD7bJm3yo0+jJdThx+6TYuAZuubURXDUvG+1P9UvPtzlQ+7PMMMblI/2ZGVP
8JVQWi64uHOXriTBaPVtmpjyyAnNuMEVVoctd33vC98PBQo8dpdNH5Rb4nU0YtYM+26sde3oZgH0
mzLpyBaG5WnsY1nUX+aRncXsaDq8y0Xiu1pG90DlnixcKyMGkjXMjgocbXeW7Jcbdowj49rPjzWU
4yBM2fjHtgK1Q2DaN6RfX4052HvVTDBs1o3axwD3FCFnwbSPhzr4Uldd+wy0zn5k4CyMFI/zj5NP
D7ZRO7upI/I4Beb9DfeqdktHVn0gslCLHMkeqrS9vVM5IER0GPU6xLdwXFR6N7aUPrq4tHYNev4t
pRq5cxJd2+IpoG2p62TehrmVej/asW33QVDZRy+bHwABsSWvKvFQOdNeTdp7OaTBXpb1ASx/eT9J
97bBGHSHmPjQs3F89BCI7BkG9+Q4P2ZB9aU2JfGgrTyMbp9tZNWsD0x9nknnegc86oOt7K+Lk7AL
YH+7T9u5qKPAyh8NLfDq0BLGvS+NF/rp7kdU9BluL304mNI+KK8ET2TqO7OqjfupQJqcacs3S2rq
66iK93kcPNV1vW9mo9wg36BfmbxPl+W5DLp93OUPpAF+Aer1MivvOS7lpqu0cuf3FS4nQLWdyx4B
7Jzjyh8IOpNjrTsvRqG+4cZatzFjvJ2K5Gtstu99fUk/s2F0SY0jS4bjRPo9dpsPQerdd3XZktKk
fSLwabd0sA2qIt10rjiyab9xU+0FxIl3MiGHbYVoP6nEj1xhh43FPqdGqZZ67a3VeNquqvRbbaia
HaKjO/Aie9URHtUTlqqJlS42c9LqPLKYu8Z+dDms7ItsZmr0jEU8Ta3j/GjstthpXvKIBK+mwzkf
/YLnl44xB8wquIfYCva6mlYyigOiziO60DYmN6zAT2+XAR55+aeNfm5nYUWMmDPe+TPpzjDR8Ki4
tXlLts59kKRe2Ghk7KgmWA6ycO7AFLKTW4pvWTB9F4tGPKY5hwTuvQsySI9ZVhHoCKzOc9JvSQ/K
rE2e2D0dXF1a7NinLTrTdxDr5CYdWVN66X2P6XuHReU+pOP4VBbBceLLCD20my+Dxvc0iOx9qbzu
MKWUMTxqgKNpbfVgPBXYMX7kCexBJ+/dXdpDzq2ldp8JVs/MzZMI+Fm1I2Jrilyr3nsi0Am5QXrW
20sT2o5Q8DAqHV+Qd8wmBTcyXZ710kNIkjUDq21Vsmj13WPayiGareXz0BlqG2d+8d0vuuIDSVk8
QsmfpXwGlLbL+p6jS9l+82XA6VhONnvSXP65dIr4Q+50H5hau689zScvVEGROI5e2wcPg+cywJeF
3PPU7oNxhwUrvq8BbKageIRjRG0xFl+HXolHaMBKbCTnuoHQkUGNh2Gus13ruQ9DGtdbbSAMKelT
6DcBIr500atb4N9xFODN2pYqi4Rt5ndlL8hhXLDr5JxSItdpK3IF1nhHv92bGh+cVrVLZJhtvnNn
6eELnaYvrV66YpNhX9zqUs7M0R1x0yGdEnO67cgR1jakwqnpqXRZBm9FneTt1gT6CZzSnQatOU2Z
MEOVL9uyIeljHI1yB+tx2IpYHBKVh2KovzhDum1lsjEDVJipFnlN/ofewvVIwZtGM0e1KRv6Gx7M
Se+cyCNjO6h1MIBOux1Fvo2H5D62801QZJJ5mxUgaiYyfGxhHPVi/tqo+Q69OgzTSX9osrmmxOKe
DGOtg+isrIRQjtGiWu6xxeMX5+UPX58NxMiCGEUD4RyvUM+Zk2kkosGldVoUXzLYJ+EQu+Tq1kXI
ZmibTVKEQ2U+EefIt4knagXtFTtn1L7O9ZS9J9FB7svAeqnrkpmzgx5uOii9NSzd0P3dZ9HO79KC
XMegtdaYAAo4QD2DMNZhvZOfDPIzT8Cg5vOyiZ1Z3eS+oOEudOVFOoUWMIDJ+C7XkvRo+GN+KALK
cmommFjvqj8o8cULVQyXLAG8a2LbEIp0V9t+fG/LotjgKiP1ti2Xo1JB/6gIVvbStt21la/dzar/
0eK6aFt+is6Q1MpR3bANcz9nneFtg8zuu3CR8KURROwMWe87b2EY+XRdpk/5HLe7YkQFIhPAsAA9
jxyqXxy77LY63KmnkrZGJGuQr35ar9BKhL+j04qvQxuL27ls5zxyPQJM21yqL20GqIQeApubPt+y
sDXVvHWxKpFnrYTZBGTi8lKJky15ADXt+0Oe8D62OCC0cmuOU56zHCSz1j4YLbvpMgTxxmpj280i
j6hnLRcBujFJFQrqGXOU97Nol9AiU8bfjRME3J2ZDC/JLOZhq6Uabswy9bXynQ/DnGAbunPJjSdm
/UHPDE0nL9ft5A4SlihOWjJbxufO0qebluN5V2ykmMv6Y5p1mR5ZfZmn90ajA8xigp29702VjJMB
nRw0+W0ADhaJfN6Nf1KK8ICE4QfNAjvUQVx+wgyXEO9H7ykhq1NqZcFXRHhVkZiFuLWGmGKnxVPp
n4CzusdK19P2a9P7CJUmDTjKYRFLmpForS3iuWFbe9u4A/0XjZlsjSxO8X5lVhctemffYvjIwo7D
hnHspIoJ8p67Mf7sEoJwFEgMkAVS3lHyfrRBmR4l5fmnTjTdxq7wxHb2WA3Hmcy16XYQhRHOEiHa
wUw1p75JyqDkXgdbsODXcMCJVuC9+96cQ3Yo5wGqo9u6+XhnLE3WsTsmKfrecWfFmcTUpLqBHlw+
BbnjfA0yJCmse4bfbJrFXT10JOhSlsGITUV1sJeev8xeFqIeVZakNwqptNyMU+OzaqVV95nasets
ahcTTZRNjWEf5kE05gvlMM27raTrMhNVlF429GSRr4djl8nmAOBl0j4QH72MUTm1fvehEm4bfDLo
RTgc79AX70gg1/o9X5dOA9QdxqGIWrHWizMWtT5szERgsVR4q/ZVXVcVi3+fuO88oxTW7WSYabFN
DNEXG1MjkCIsmDPkn5bqR9YdssOBDNAbuKM8vLDixUHyEbKh8aX3mXjDuorlMzC2udywKJTjIZbx
B73HDbNZZk9M70bsvwdB7q/xp28pv9vr06wTMNIb4CfcsCWK57ig6bjXepa/PR+XO97W2GNCfaKU
TVKB9NVHretBjmTZNFUnFK8Ny2yJYTa0MsFmoG86L7K1bgznznC2g4pf6tJ3PwhEXDeiKEnYXlcb
YLIl51glIqmmnDzXDJ1KNk+HzloPdiY6cH+x9JNHUe1k6lJRgw54r7KJgRr0utn+EYzEtAeTbf8R
p+kzJybGJ22+NtTSihglk88uojlfvozKzd4Dch2gz/ca2NmKsPsN4tS4J+Jq0r8EhYuojb6PFYLl
6INDyy78E2e9XttIKLrdbUNUlr5Jlxno7AT6C69GuwviqacW3RpxHeWx7INbFfhVsWlclT+5U/Kl
z033nQA1u2tjI4gG375fTDVsC15AlQzvzMwDS5tmD11iR6mfNdlt6Q1TwSnWKN7LJPsxt1m3IY0l
D3Zzk2Iislxj27b2FCplZuSRWv7wRbPt/w92/d861X+tys3/uUz1WKMTr6v/c9MVpOB2v1ar1j/4
V7GKnJZ/GWiWV2wqNJe1l/4XwtJwnH+t/NG/JLrA6Gmq/rtW5fyL7iG1Lf6EjYFvlU/8N8Le/Jel
r/VJGigQ4fF7/i2A5dqL/E+lCk8AVbKfCUzIVQNUKmdSVbPoWf4Rnp3qaW4PzGDVYYmL4Ab2nHZb
622zLTnsRrrycTrVqt9SSapPHDiylyWLqeD99+M7/XXZX7FyZzbzv34N1TIa4AH1Oe7ydd0MAvXU
24HKTnnfeC+xXdM3An1ePFl1EX8fIbaOG5WV75DwsypgREge9NalzycbC6Z21RvWvkks4ymbCzIv
GyL7aLhNxKxzhquuOTh+0i3OH16w9kTQSKx977PWqJW3dKbMWZwKvQ90asRj8yQViuJIFJ528ucU
HF47N8FNJUr1gcyqGgtM4n51cmXe68zgz6rxpydnshYn5L3J70Vax3ttcuMHjtv5D5MjwTdwuMvz
3OXNY25OH3TqER/ffu6vG9Z/PXbkQuvoRFeGKur1Yzcwr+tM1+KE6Su78RM7i3B5GLu3r7L+LWdP
i+G6yqGpsvO/9Vf80q8HV+GLtp/EiUZsvlG2MbJVb9ujzMQ1wtprPcLPG6IwbAFKgK0HK2H9779c
SuUiaHyXG9LE8KNQpFH1sfmu0yicyMB5/vv3hUZ3Nc2jWjPPZWv+kAPckrY4rS3wY1IPc+TYNS0x
Sp1/S/7z131h7LJdStgrCf/s+zDtQJTLIrNTVhE1DWV23C5ze43BfGE44EdZFUYkY/O2zvog80q4
n1ysuwXN1R3/D7llRb8mSv/9Kg4ZMFxmJboE7jlSAvX8GMNvyU5MSrS6BqxqsQ838+2XcyaHWx8Z
vofV2s1fgzF+jRj/dSj0ky1ERavrpC0u1AazTA9axmmF5nHoJSUPsMU86iE32C4YMTgK1NMVesZa
7X898AEEG6Zvr0gV2hJnPyFzKqIRVJ6dxtT8MTSZ3Fum6vdpmowbexE0ExXl1L72rn1xFx4xAAmU
TNh9Qdqd0+X8oohVgevqJKsh2QxpgUqmbq+Flf7+sSF9AwW6UtHQVJ4bU/0eC4Rpioz9XWBFjnK+
mHP1SSuqTZtMVz6AS4+SpdLEDm9yIjlXm6vMTwEoNdmplwV9VtU7tLp1aKd+k6KcDtq7hZiRkOPc
tcTNC2sTTSW8W2tcKk2i8/Gq0oGWf9wVJ3/6nHfqnT1bVCBoImf6zVBqTzSBIzOJibCKNzSHtuXy
mM7ZF0k9fJqbED3bJh/+fHt0//6CCeuyUQOa7BHYZZx9qa5CKefUS3oKCk18DLQs+JAhxbrWGF0l
o68HMB0tVmRcHeur1tef8ct0Glu96RNun60rWr4RForckdrwYQwMEXVp6h28Scv+cOVQbxEtBodM
xt2uoSETvX2/v79+SO2QmWCBM9dia3r9QzA0ST/mgHZKUyM/NI3Vb+nUT9sCvUcU65W9c8QiPqBI
Sa9c+fdBvjLimUzQQJE8dD7Jl6STlM3EwJvWrMp6FvZGuLXaYv523lci06888/VOzh65T68S+9b6
2H/TQptGN5ZOwp0K1YunxRpJ3ukmrenDcrSIOsTaWGVRPrcAXAux4xCTLFdu+UzEu06dSOdpX7JY
82GzGrx+2s0srNnuSxAOjREcMewHW5c9S0in22TOwtQ7cJB5zCYSeOrUJXiWQJEI4WhzRer20/79
+mmAT2GJZZe1zp/nUv6hMeZezWV/ErS2khCzLHDHOsOawZnRMCWlnZIa6RjUCa00uaUUgCKqlWPd
RDV2ti5qS02dbKJP4m0dU5AIqyEjebROXLM5+N3kYjjtyA4hlCb27yTJN3/gqUnxUYNhB5hR9S+e
sqcPUHj8IZocWd21k6F98CZDfiiL9XQ4osVCv5E08kdDTO015PPvI5CdMa9k/YdP/tyGAuUiscs0
7061psyIkCIdjV0MIsdZEBS1wnp8+1v7fbvGBgCBKhLC1Sl7riO3POWTfD51J0uuXrnUIv5zJn4k
o6uye/tSv09jXIrpC6H8Krs4n8aMoWlB5BjdSbAg32oULDZehpLqH1wFnxJzB3BNvDavhzMFC+FP
qcYN6RYjZmo+aXau/slF8JCiP8DazY769UXATKausur+NMxmvStQgYZzsFwj/F14YDB+gGJibSFf
83xTQ+WyMcEk9Seb0t7WUPHXPLWureuXLrLyY1blMIiHc+u4T+5Sj6pgwIw/dNt+Ut/VjMro7Zfy
WimxzjFUHfAEYU9fJ7rzaJGeNT7ovXk4IcovbhJnlgctwBaOBCfZLotFz3h0ry0jl+5sPVyvoZos
Iuf6dtdrMbPNFhclKCjKHaospY/q6O1bu/ABOcxVKxKSjdFvo7qEBOkEk5SnXKg5ClqwCxTO9HBy
nGrz9qXOpEs/HyP2HDxdaywG2pCzhRFMiq/IhZGnrJ41xCGFtx1ILtw1gxe/i80+uDPtdIpgfbdR
LUwqlklrPRbEL21dOvHP5thbV0hiF24f75XB6XhFGzNjvf4S5kK4fTNWPVs1Z9paxqKFKSQnMrw6
deVJ/5Tmn60PnCXQ00M25oC5Jgj+ukHpGzspCNrqT3mdJR+1WeYypExG+msuR1jH1cTuYKnGra10
A0skagc8t0nmECyjxiTbuKojbHv2q08CkR4zXVCX1fbtl3Rh1LGSA8NYCy6Azc4eSAk7pplkPZxK
z4nDIPebG2cSw5XHfmkovLrM2VDwvIaA35TLGDL1d85sJe/tVJM7F8PsJtbM/iYZPePUOIH23oNx
HtI20vZZR5ZxZiQTjeTUu3Ln5jrrnb2flZdoorAjm4FD8uv3gxwmjYnMHU9NDUUmK5HjExXggcKK
1fiNnGwU7GiLuiwiTMknJtiu5IlCUKNHnep71OBOUgKj9NMG76CXumaUJrNEqxoMsBd7AuGCbesO
3S6lT72angojh1pJExJWX3zNRv6T/n9+P2wFATByoFsXrtf341fLBOMkGE6itbotRf5sp2jrRNXo
+qFXIn4q3ex7hn0kjLtO3SINH/N9P6ARzgpkpjNxgrtlQF8kV/2gNZtUj4rCJDrHVH+OZCZuZF05
Udpxp0TJ/Uj7wT75tkp2tcjMuwrd6c2YjcF+1ceQUdB1NxrpNFsQ7zPmZzleWdZ+/5iZLwlKwq1i
sqidn/EwAA6covXxpGudBpUvkJ9cF2FNjhz54e9+JgHUVbzVns1Jix3B62fbTgNWAJwGJ03O1j7t
iu9trozDP7gIDhzctvyL1/D1RTSr7WVa9dOJUhsubi31otU2e2VeWqed18OEgpfHRgDe+hrafWbF
m/u8XtgoTCeVdd9F799Swt/pfYv4rW//Hu5tXQK4GLs1zmgAFCkQv76leLSdnFSO6WTOsiA7T827
kvRBdB1tceV7/jmfnt8Yyw2Fz/VquFBeXysQcxbPTj6fZOI0UZD44qYVubkziT5BgKy1t8Gcd18M
gQSapq1yj/7oT1XodDUqZlj3AS6JTFoB9Y+kNPe9l48/MoyU8soZ5vc5lzM7WSlkzwFfhJz6+oeO
3WpqYRU+WTMBw/oQpJErk/LKVS6clLgMR2RsOGuB57y02Zam5pU4c08scPpT0OWqiIzclhWSHUlv
T3q6PCCuVENodxCvkyFPkt0UJ90jAobZuLIduDDuqMphZqPgxOJ7XiZ0ksSSlmiWE4FMxpdFWxJG
t5edKk922IWq9so4v1BkW2mo/7ng2UAXeqa1ZcsFe7+J389LUOylbZKiWbjJ7Syo1Y9DE79U+qw/
9si+dmqaiis3fWGKYpNFpcvGw4T0dt1p/lKkSBPP7bJyWk4IxtGI0tgMq1HrN5WVXIOZ/z/OzmO5
baRdw1eEKqAbcQswSbJs0lmzQTki54yrPw/0b0SQRZbPaqZqxm42On3hDVeHWsQ8IWAugj6r7d/N
fpTQMp2PAOMphSDX7knQOTt9aJp7n3Z5GldHjYgO0aClL7JUA86nhcwrbSB6sZSdbLnvKT9vdDhr
T0lS2wcl7HVKEDlEpwWKMDt+vellHXmxoZSf/Vq7p/ZwWZZgoZH0QkaefhGl2/Nfo5S1ncOHmY8T
l4MLRsr4UmQdOCM7bx6x7mxcAdcYGoX8Vde9cie2ufbdUcEArwORjUO9Os0alfYWacn5KOb0O51w
uBQgJ/CYqO/spSudHcoNb0ZaffUJe6FcDIp2zMwpffZVUKY7TaA3DTm0bT/Murl4t4LKwQFZNtqx
D2pBLaLMzP2MyAFem5ThPgcIwNnuBOa8dyF0tBvK906xU3JR/8ILHVSklVaa+o4TCpwFeHr8Lq8K
6XgV7dvqzpwuL21MU/nwJCMqeYlct/og5Iy5ZijyWNtJtfMjVEEcWMTHUA9wwrWHcnI2jjqBY5Kj
KE5OU6rfpqRQwYJXtp/s9M6YF2id9ddPagX0ApSyT4nSa1//7W2GBWLDmheA9Q0elwXD//YgY6Rs
TnNcNEcfoAExqZz3gwMi7F9HQWhDe5UWX3QbrNWVNWCWK9u27ihvxB/7agCM3k7Aeu8Ms76KqZ6R
YtIcAuLJ87A21sjqNrOruh6OIsusdwEJrVuOifNFiXLrQTGn7k7V5rWZ8Pa+gKlD0ET/lFCbfsfa
XKhMtVYSNKlHv5LWrzZJAdhXmhUobofPEpiy2KIDAH0Piwn+DtG6QSqNGIy1FvxuZKLqXt0ENVDQ
Poy+gbdroIHHuTO4hdZoKZaj4HXcjOApg18Xmh8Ao6REGZUZ/dfwpzEPkUoLBBCZ9J91rQXPTVda
T+GgIJBZhAZyPea8YPtMcBfhJtIAd3glNhg60OoI+lspFos/WRv9MetKJMbCQZ8WUJjjRF5rhEax
CQ1ZPkcKvFOQMmP56/bOsNeX3KKWh6r4YsyFNTVJ5fkG7DoNblbedEcnAhyPt6OYD85gq+/16pcS
SuWLkczTy6zH5oOdL+B5s0uLDV2Lha2hg4VUi7n8naM1ELnwApRsk8WRTDF2LpRvQJe1xsWDR30M
66kpcWuTMxZxWqi6c6u3P8PQRp3BWpAlLC8rkyHScATbVX8OU5smA9RxuAJznajYzbelfO5iaYyu
32Yt5t+tzF1pTiqVSLT72dSOElRbDBb1r10XFDUwTtgnsNsD2y2dNK+2+CoPaMSBOvTCYmq+lnOM
CUhRUyXxqMJbeGJjno3lsd0ZJ/qApbM1TC18nIwWeSGBN/12Htp8diNnmltPby1YJ8oQp+JR9HqL
sFgepF7fNRg1BXUVh0+2mflYPc79qSjs2QKgpv7HDoO2ooadVrt56quAtqwqBMFmhYPtJWDvur0h
BvJVTH2Lh1z0xecI+/PIG4cR1/nMKZNxmwU5/NJRL/cZOKPw0EW0AtwarNNXoZPCuF0RToabzfI7
PAMgzlzOtb2/vYF09sf5ESS/h5gOThHRT8hI5/unmbJIdKXojmpntlsNHcMtgD65++dRqJjRniV9
gc6kL7/iTbxTgo4CipwTg+t24kqZKNs0Me4lfhehHYeBYdCfp6pErPOqdfZmGL9oM4QSu+mYNk15
ULH/3uJFXXqxnIf9ZI0/oCOAh56ACcNyoh3kJM2dZG1JxlbfEyETiF7cnzDR18p8oUBEXRn8jv6p
pm2Q4vxV903oUiHOvTQwskMVWzvLmf7c/sAXHb9l6twE5A5E0YSWqyCgaHtLKnZF36DpcDAIR6X5
lvEZKPUrjvMXIlb/1yEKSbzYms33pQnAOZln52gqiu4NWfpVy4ccoDDB4XbSprp17QH3d7dtRXqn
RXL1G9GX4t4iB7zQHGjg4s5xp/dH0O1g3/Uy2mfa4HgJ1Rwv0YJyM5ZOSwJmld7tz3Rlt3NT0mDm
1aY1uNYhUI18tLvU7I8dODSEq+OFAO+od0a5cidTS1TpfaAtLgiHz3d7rhWtVanKcBxsJTqoPfLS
nh3N/UJOjrIX9LIwpM+nKvzbRl1UeX7lT/fKPst6r/YhB43mI8CkRTp49S7EfZfW6aSQzg/2fNBG
J9oHk4hORt4/OGntf86AJX++/XUvynlsQnSDcW1CWw2d/XXLUzXpLfWBNh0j1TnoKSDEMX9P+vhZ
0M2fKnXBpP7oU32TYD1TcrWnYKlTeU/JeKW2Qerx+jvouaN//dpvPl+AtqpbLt6AnGdsxweY0frT
Ijr5mAEfcws5YS8oQt8VpVZuSQ5qLzcmi46R0noDyONtlgv40ggmbu98oCVQW60KiScbb7mgSEJX
9U7MMCKtSPhhdt+N8IDCv7ZCyaWKIxhPgquxMtpmi3hw8gMmtY1bjg+sNCeAvf1DruwOTgFIj2Wh
uM5XtwU2iwCnl6Q7GDoBBjbvPow9RHrVQLQmkOg/lMpUPtwe9BXwsJr9ElYSMFP/x6ln9QqYRhqX
spxIiUAG7X2z93foHTX7YVb8B6BiuavpwacK8QJkUHQVvkvKx6BbsNHD1j6RZVl7fCI12vhJ9U6P
DQQfoqB9AmSk7OputrA+NNtfE8IRDzL0hTv2NnjjXtMfe1X/Os0y3HIrkzmw8i6PsvIkWn/w+nkY
tlGeZ9Q6YQRxnGixANenoZhutHySz3rU5/+kMfe6R+mJLc0kvohxkeHgrOXHfarNx2aqm63dp5Hr
lOg9hJkzerGY9DsP0/KQrz8+5FdUcDUeilcE59snuGpp0Sedz9YT3XBM0KbYpEnYbuMQBsTthb5y
yxKNUnJGYYqN/npNvHmGlUDnEZ4T9ZggZn4Y5lDf945yL0e8NgpFbZrLyL6byEWfH/IIAGWMJK16
bAwiWpH31qFXOUe35/IaM6y/m8mNskBiaba+ltPeTCafofWOTagdofG3PYiZJeiTBNWn3syTl2Ac
e4jNYdg++sz0YxGMWgYtyrCqnZLoauXhEqjc60Rem/trLZimoEF7ZnWSSl9EEs0a9eig++CR4k5e
xF17Jx+8ElQsnUfimEVJj1tidU0Uhh3LyMrFMTHmeFv0TjBtAhWjDhx10uSrLOLwGxXcqdv4Aabw
cS87UrQkgqs2zE30Hy1EPToYXZb/NO2weS/H1GpcC0UHx9N1JbDvXGuXn4Xfi+QfwEbuNXpX51si
7mFQAFylxKFOPKu+YSPt2t+z6lue7/MdQdEfdB5uaygNEeSdj0Kib89mV4gjNl+D18kwJNmS7bu5
ScNDPMxwpG7vwasDUhheXnLwJOvzxJMbwACB9WH6drixIx/RSy3StgOppTdGqbO5Pd5rGHQxwzcD
rrYXJQItR+REHHM5uYEVxRtbzo+RjqZNCbscnSD70Cutv42hKuBBE+l7CjbJBlfv6iP1kHwT5MP0
WDTVD4Q1II/SrnjIzVnZjfdMdy6vNRYD7ydwe9QsrHXIn+tGDMqFn4qfS7TheYWKAnDSi/z2nhTj
1WV4M9QqpEIdzZ5HugRHR8dEkH4BFaYUFQETR6OdksGIur0M13Yzp9vUOOA0MNZQzECf8MQRmTjK
SA8egkhlVhNep7dHWc7Eeq052awABmGquTYQ9ksYf0Mi2FwGThmljwJjvkgY6cQku5EKwBY0mfPt
9qCXGQBeaJwenAuJUgGrnR+hXNV6J7MTeWxnaXoIB/1VS8P+TI/bfIdaOom5088//Eix7twQ19Zw
mSyCvK9tu1U1XJpi4oTF8jgaZXTg1sZHKSzm93qW0uaeRPf/GM/mQuLsLsXodX2wKw2jE8Eoj0qb
Un41lOjZcurSy0J4OQUV4Tup1ZXjwHYh5xAk2mShq0ohNe9oGrtsPpLkEMQhz7S3O/knLoPkzkhX
die4RpDKOqohRM+rkfyoH4fIqOdjLCt1n4fWMzjYe2C6K9MBDGzTI2EQulWr5crliKqjTZDUYaJ4
ICYLN7OgQ+MXdXBnPld2Br0YMNekDbQm164ujpNptYJ8AStliw/o3MvnJDGzXdpN2p5SYHrn3F0d
D3goGTABjHUxNTjREzVd9RjHs76zSNi+VWn3nyKt5P2cjOGddsSV2ohDEMMWtJDGha+zOnJT0Wil
EZnq0SzVed+gKnGSIcYlle+rO05ruAvsSnPhg/U7o63zx2ZI7nmVXllOfoOFFdYSt0AoWh17re2m
jCf8aFPR30V90dFzjOVeUmW983mvbE+yQEwsSAowXlxLOEdl0JomyNsjLFv/aRoDTDPqWr1zj130
KSAZLU08ckHUDWllLxfdm+iwqBAd65eIA32b8pdUEJ4ZpSK2Ru6LRyxDwie1DYZHYc06fjIthPah
VXayNMUeK5nsIZXRH6WEzooYX77LE2Avt2/aa2859Y6FhbUAFC7CZLuOF8WTTD1OThcfAmsI3xlD
3B+iJnpB04BCpSajxzTNkKfL83cW3on7cqQOnCPv902ZQI63NUbEYQ9OvBqMZKvkNaTmHNLncCfQ
ubY/WDUs5xZl0wsTZDuvkok6P+TI1q73StllH3tLX9Jz/x6N6MoLtHQqqdWB8AEVsMrExYzOTGoE
2jFtWRWD3sPzWKf5+9aMkYOhYLpwt1ReCNH+vr0i1ybJi2Au/dEFMy3Pt8wQITEW97MGyaP1F/mW
/xpjMA5pjIjD7ZEuWv3L7uSZXfoDAhi6ujpv6IbOSNk0AoH78n1BJ2Cvoe35k6ch/5TKFBZunTau
QR/mP20sxBdkcKaDtKI7d8+VEIN7jlRXFRj8AQU9nzEaclEx1704opkDLXTW3+cDph0dlZLNHNPM
8gPt0+2pv16fq7CG3jpPBuYoBk/h8pveHMwSvnky+oY8lhrscjgXYfpORyMuQj/FTFFhGpLHLDLh
vNlF0gvXjmrD2hVDmqO6Z07JMa+Mv/QX6xDb4Eigqqk630ykAH4qBJrKLly4q/ypEjRUh8/u3zge
RtjTdlMmHk7ACM7ViiXjrY2qxuyivim+a102vZ+McdjPU6uYz7rRhI9WRZHCZZtXXmJn2ZOfDCYt
2TmuMA12DEjoUeHrs1cqQ/8EPQkBInNuJvhoaphi6KsFc+kamlJNGNpq5gfp0zp71qwJofqBRAlh
x0KxaWEZXTN66eSPygHmtNgjKJM/qUqe/4IwBiMbtWvlQyNMkGpQKYv9TM2w8NBALL5JZVDFJvdn
e/a6sOy/lQhUujgtxL99oy6QieoCY6n21Wh8ZEFJS6Z1EP/DaS64By2/tqlBDC1OE1ROIJWurtyZ
RpQj4kYeged8sOZSe9dE1vxlzsfuLx4yw2MLiXFj0fN7yVVfGQHEl817DYGLw+09duWJIRECZsbz
rcHyWZ2uQU8URfiDpMSaBw/0EWEiWvY9pekroyxHWOAZTC4u1iraudUIP1Z8eUyryN6h5Jhs0cH+
8Y9TEVRq8KfA0RF7AGq356dlxIdtVNvWPEbtUG0rzLM2cxTde5Mvbj5GwdsaaJ5liMWx93yUTkNr
R8U9BrEVM3XR1RTvlyTnUFn6vavv4nqnmcXJX5jJhN1EkOdDDUOiyzZKlGNhxdLt0vJjok6Q+JNc
eWxT0W5UJxzRDS3uwauuDLyg20gwuHqhqK4iVgPFOa0YpHI0aUmjC1cOXlohBorty2+kVVFMTeZ2
EyGfcGc3/q8McHblgX9fgC5wB1FZ5r49n3MF+nRWZJSc7MYiSaWqE+4aJKOeu0bBo5gmGMLChVb3
z/QC44PRGOW2jJB8SJCkeNZRwONMZ4rzQW/xq0e80/oazV31oVeTRPccvymKzxRW0Bsrkyn3d1ow
mM2O8KfYVki4+iSPYdVsaymQoG2asXisTCEqF4nlrNtwvVofcNxpO9fpzKLylBRZTg+tjR6h5TJA
HEjM4xG1RIxj+iSNTibCoqc04wB6U9HnRw2x5fd1kCNpU2jopyB83CDckYH6TxQz+RaHk4aPYDYM
f8x67jBmahvxR0Oj1TUm5GLcdnCewkLXm2du0VjbN1o1fWuNIZCeA9gh2DWNgSorEcD4e+wM+Tur
A/VvAQWYrDRuROkuiFJni+UzvOfQCMXDZESJsYFx2vxJsvRB4Wbi+g8WjWPZshkOSoL0x4TsyafW
mNGgCqLUPFRojwYh8kQIz3QOWjNWBkjBbUJjCjd1K7vffQhtx4uGPtgGvZD9Tk2cvNlSM48OmpKK
YDMXHcUUG6ET18qppCNlmO/UQPmvk2nyDaWsLGNtCkd5nVX8SA1AP1IojL/pdoX4l+KHBi40fdh8
b/WmqrYO8dbR7uZ4pztl8IDoc/KS1p0EAFp28j0iRhygkDTWd0dw8cGdgP0iSFh2L1UIukasMXWB
8907NJRMCQ2iE2JxSMI4qMdpUVNsOr1st005GahP2OOdgPOyuksHBBXVJUpCidNZEyVVpdJzs7OT
kxLTiDOGqvwKe3DyKkUpD1huxnu7ytN9UtCID+NZHCQd3XlONIQsEVm7fQtfpIRwoklZKMTQxoUN
vtyfb2KW2GR5ncTPTvyOcCt0X27icdDdpocRG0y+s7893mVOSCxt0KekCcGYMCDOB+zSFDXYpClO
Wpx0rrSUeR8ncM6TIms+zD16/2hTqnz9TNtHGYLN6HuLl9s/4uJ9E9QrdFJ71oEn3Vk9PSoawrad
x+JkBX6BOmPaP5kiu2cvd2WURdeCaGEhcdOdOJ9pECJMg9C/TmdSGIQ+hrkBU3WvQnj5wOEqybsG
DQkHGrFm/HJzCQtomn409Dp4tnRfQ0MuwDoFIYHbX+3ymTGpNxIVAJp6Xb3z+Rjh2M8IWuvHuYEQ
EtL2mLBP3OdIcGyHvrAouXbI/OJn+Y/88EXHg/iC0s/CEye1OB84n0LApFGjHxGsrj0Tt4IfwVjp
u8WZ5jEx8W1DebLYWjMyfLenfOWsUulekO1UfCFpr30pGzEZdlZlxtHPpq8T4nqfrQ4X3F4a4aOW
hPu2qKYHLpdwY+qF837U4gfHTPetEv68/Uteb4Xzl5ZHlroN3XU4p1QYzj+CrU0Ui2QZn8IJZbk8
CoNdkGTi+5yGyl7NlWCDUpV2KLU68ALbLx8SWaFb20jlE2+OvfWTWB5MO7EPkdZZ26mDIKz5ZXey
mjx6bOU0bSE6HdWgSRzAbrJ5tBq7OZhAIx5FZmmbOMfWJOehuHMDXdtW1GfITbmBrYumpFmaZup0
hnFs/L77YMyUBFCsqsVBTZUXthV8WsgxGUFMMn+5/VGXiOz8m1KThRAFr5IKFVCh82/Ksx+XSEUZ
RwgVs2d3WJ1G1hg84EgxfChq+ykuU8jTMY9DQKJ1e/ArNyGjw/ihnQiSExDk+egyzC0nHgmA+6hA
7SSPykMfTM2HfLDs//Cu0NGJbPQYudqsOgE8SrdjYdR3PKUu7//zH7G6/x3f6vo5D036PKgCIu7N
tkL5zjVatDNQDYi2t2d9ZR/jFYdf+CKjQjy5hsPgxWUMHRovx1rNFKBzcZp8l2ac/TB46z4aJdhb
r1Vt9OvbspXfCYnQr6WxUgObEVPYeuyGgS1uKcgSd0OTISYI8PY7MRGwP/S6ENHEMcYoXdQvkwMR
ONqxE0kdnI82Ur4jPiYUyG9Jd0g1bWgQrxuUX2NN2HZ7ppfIFEEiQOMb2iZDAzg9X9+qGIkma9s8
TiMd/qJRlAcE2p33ceZ3O2qWSALT0wql6YPp7D/EMeBpix9btmG9azSh3uutXq41P4j8ZKk2q8gD
rDZcI4qhH4rKPIL5q0957vzh9hoOVpjZT4NA5u/2B7h8/xiOzU0fggCDLOx8/hFwxyoyxlc1SfnO
KLBGD6M+fLg9yqtW+Pkh5j4EIo6ACLxBaPjnwxgL1pyb2TrqlWL8BNhPfWIKT1oknA+iSDm6Sqt8
l5PSfO7TaXyWY/zUxo7yG+YbiYHIAmMbCN9ONqrI/KODDtxGTWUSebiyTHcQGMtxuvyx8MVpr3Hv
rGM/K1XRKLcn8zhYwQyuMxDbBtwlbMdG7G5/mMt7lb4CJT+UOBbEzfqgJWY5mFEprWOCJ8s+QGl4
r8z1gBbemB4sCjkb/LicTd3b6p0zfmVkg6B6iSzheV+U/fMUEcXYCoMTYs/jgbrTuAuCzNyi5tdt
phA2Rl3DwvWxXNjcnvOVO5V6OKEsbXIudfA+55uhMf0ktEYzPA1NeBJqZqDyWlWPZLDlJqqE7o7z
MLsIbjon2ccvErWKO5O/PGTLLzAQtV/Ce9oO57+g0FtDqIURngDakBkiRuDRIOtcbQb92IGBvvN8
Xh2PXAIwNvcMzZ3z8RJUeoMptcNT3FXNXtpNdgiqTPf62kZiiQW/M7/LnGkBD8EWw8kKgsC6pxMC
hk6nmjqDasWIR2TYhgTxQzk6uTulAdIyCHXeuUguMSFkaNRxoS8twBsoludz7IBr02rXopPwx/HT
ZEB+cKswS/VnRErDzvPztPwMKRS8ciJai9ehL1LhhmAcITkFQWy7uuiHwZV6NJ7a2ZR/snAI1I05
NdmHWNZ5eucnX1kVWk3AgjmDwHjWl5Lp+EZU2El8ytgEbU3pqY8incRbR8iyFP/d3vbLGp/fKqQY
IA/BHCBFwh1//n1qI5yN1g7ik5HiGwTYKt4Io1E9TBenOxHx9aEA/SJBt2TMq6VIKapn2mxHJ2Br
NgLnRfyuUMPMC5KmubOzL98PZsXXc2ilcVuui649jm9BPTbxSSKevYfMoaDUr/+rFNqS/b8dZVW1
U7Ssng20ZU+hrC2vU/Fk8x3no61W2g5azXznhrq6MegNLFGfSZNw9f3Ucegtu1fjkzUZ+qeqK2fv
VYMYPVLnsRvCeyW6K8eVorqJRRn6a/TjVtdRWKu2nvaQkAWYvx2c0nZTlGa4HwShlDFO/gbp3ntm
5tcmubSXAcUzSQoL5/vRmrKgg/cQnxbSzCGtlNBDRMPchmH0q5DxvUj6MowHh84yUsZBA4eNcD5c
GBhKqLdDcoo1JXctmT+1o/Ipq/S/opcnZ4zf4bD8fqxwWrp97q7sULo8ZPb4ceA2ueY5hhRJDC3l
LvQ7LvcosOS2zKb+zpa5EuHwkC0ql6TdPKtitUXb3G/wZadMhaYJfA4IVe23HB6Nitg1CZk7p4rx
oBLNbGhAU/zsoHUGiKWjMxQJKZGoG3T1TzdCZZvnofAsf24MHNniedf2zty5KD8k98pcV/YAHA9O
LXR43K/X+eqY+AaK6lSGrSFbWvxttY/MJNonc2yiNzwYd9biysVEVLUQ8GlwIty6BCVvClnQBdPJ
9mOqanX/ElEOf4ib/g+0mHuyT1cWHbA5tPQFRsSQy8TfDFSNPurLODWcFrs9Ty1i3WuFNd5Z9Cvn
1l76xIsAC0UdY5num1HMbNL0otOzE5I/dNlUxdwMUNe8wnSSbY6O06YWur29vZ+vPbTLiDyy8PLZ
R6uPmI311CtdkJ8GrbY9MJVLyDIGrtKP6t4GYLCvw2I4ZaMO1h53xU2cOsaPUsw5QuZIdOq+iD3H
iTUvkpCh6s6u3iOsf6+IeGWtceykGEVBhldoDUUdOhsTDxMPnDjtcFdRZ2rs6jDCHLTbO+twZbVZ
aoqENKsoVq4xHW2LpJMFNf8k0Hry6lxJXDVtst3tD3/Bp+UVQrESBAKvwmvgcL7cqjVoaC8lxQlC
kw5gXBqPfm1k3+eqfz3VtFLoub6b8UbZU9gpdmUiqmdUSakZGEa1K+cWio9S/qnLItoBnsq3NeLW
u35OsOTo0xcRG1C9RTn/CqDZLcr5878/12AaeK7RL6GvtwYtK8OiDNnbBYGoqnELNyY6GOE9jskr
mmwV6yxiOWR8C48HNNj5l8LQowXk55SnvNUTtmPcR/syK5F8U7pMpptOltHPMIErvKlEK7/OU1Di
z6Lr/g9aE9qpH8X4xRdB+SmfTfOnjyx7s3OsOj4VhvB/QakTOTXGBXFdx61WuontZ3fO2bVNtVTB
l/Lzq1zi+RxmHAzQMU/Kk8QeASGEFu+0ucmcl9u76koFAsYTCsYgPmBJErefjxM4ZjmOWMCepO8j
rzB8LQbaKclAN6yhwt9s9U7bxpXNC2A02CsND82gPhezdbj9Q6480FSoaYwuvmP0CZfv8eYyk2gN
sKB5fDKLEuJXUY4PsSEXryF8a5x5+Dvl1g4LsPqLHPP0DhLkylcgUCUVtsEmmkgRr8IDLanUGEpe
fqplj+lEq41fZTjHLpwicx9LTSRuKdXYM9QifB5QI92WZm/vIa3GnhnWKPfrsrij03nlTef6WniD
8KWABDmrkB2+XBCGksKeJdE2rxtcK+AoKuJlMnsFY71KYPSg4oCJdp0ePcVVLQ+6hE3ndoGm+tuI
/+tnammUfccohl7SVuPfYVwIrHGOWZlLtKLe62i8Bm7nhw/wOfUEGtw0HZBuOV/I2M/GFHYpOVSj
1x9xPDC/pMFSggtoUKAbheAkNiWic3zPgkf9wIqUe1SpsQYYotIevMrwO3wy8k7/Wfiq9twyOdyO
xppzNmKkvenMLoYM6CuF4jXchdAYzU4A3Z9EcuwVHXaOVSrNixZl/Dd4gjYGlZgPbhMdExEbxwl7
U8pqKLcavOhk0zrx9IyJSoAxXGiOcHsCG+pA4+Q5HpWlYmL8Azx3O9hNFHhdLdNyM6sVUvIhaKUH
JehCPIrmsNlTWMDxkCAjP5larYMXruf6tw1nGOO3CfEyskCvja33qBrNx3IApIHlkPmrQCWmwi5L
qT93rcAqFWPK4YdaW3rigf6UsVs2Sf7L9/vipU1nc9gSUeeH1kaNxcMtzRAweAOZ4gPQ+0CJxlFR
H6MhMTuqmEVZexr3O6K9PpZEbpXlxqlNjArzNuoCvxP4R5U3OQ0d1BgZJRPHUZQo8Vdp7L+TXtKU
vXPUL+625agt+DYqnibFn9XGlgpuQnBk5pNZJUCIuA8QjayKUk1dLbJTGMizRQDYzU6+x2RpUL/E
AF13vcAyeANSREue6AmOJZ51tfwjxtH/bPSt39FziQOvnguT04EaIhZ/aPf+hwOb33qw6IYnePcq
hFeW4GPUkdRtu0AXL5HdYgQ2zTVMcV3W5ibGueRJjC3+bk1YYx/FXyPdCeDejygX89dCTTk4VV+V
cuOnanrUUNii2dROSbqFwZv6XlFEeblNxjL7iUFMLzaFsFuxGTjxxEAO7mpel9qkdlZfypcxypuH
NkEHw0WQM5v2RtxPvVtjNGBhuNWK2gOOFeysZgLHVcjeMXZ2V/YaZrYaECcEQ6DZWGGubvMCO4pY
xE7qyQothgqr+d9+GRQRgEm84b0MK6jwEW6fQgIQy/Cvin/HNxQ+409a2I32U1WbKAiWC1NBl8qk
unQ3nO2QzeDThjRBKl6RmNwkkKbzLQ+k/oKuLY5FWhcEP/wqgIQ/iB6e3GCFsMPxZVU8Ran8Zxzz
kgK/rUQMj7FvqP3ensCd7bCXKz7d3mMX9UUaggvghNtjQfeoqyJfGPlxGnVtcxrwn/KMsrQedVGf
GjWo3d5AqdRIh5/NKJ07xdvldju7/eArQC6jb03bYhGMPr/9ppgYLJ6n+lQmOLPhyohzYyCQYfT1
ao8b8b1q5pV5LtT1pYyrQmlbY5eaONdGbB8ZL/WfupT2W+dLG7Bv9tTV+Z69VWwbIf85qyUKZY5E
mrQa6X6uPq8wA82eRd+cwoURvQjFb1MTYf7bi3gRw9MWsBYoKnglyiDrOK6ZM46nmvUnrbJOYxf+
SFHvejfotbizW64MROhjUjsEMs2+Wf77m+DDb5HFCUTXnQqEsTeLJbw70hLYJVV9L4y/3CDURMFg
sUUo8VP/Ox9q0EAtED+OpxzhYY87Yd5CrbQx50wtb1ww8Le/4WW5m3rv2wFX+VosC0BL3TieZn3E
AxHOoOdMUPFlIhC/4DXcawBWvxoGz3IZ4gBG4by4E8xe+b4GGiAkZOApHHSPzietW0Hc1LYznvBS
/ls4RvKcT7NGFKDad1L8Sxgm0yWrXWJm9gzlhfOhzDpOKqNWxtMoNEzZMrN/wrM+29b6MD0BkrAx
nx7ij3nh14eAH+0BTus2SmXc+yXX5vwqsk3BiTRk/UPGKUYit8LrNAp0fO6HytiabVjgHxdqmztr
fG2sBVKociiX6a++L1IwoHfSejw1htwnafDfYNvRS1VVru37e9mFm0QG+2msHkBBPAGs/tyyDd3S
ksqzVU8qbGLzTjx/5SexAIAdaSRSBFnnFVEnI3vuliU3x3SPgOTwIR5AOdaCwtK/3xOLmBV5sQNY
izrw+Zo7VdpPOjWQU220oNOS2P4UD9hoZtivf779qS970xSOTHqIGGNATAPncj6WCQ5KCQNdOw2g
eMn/VCtXdzqxV+72jgPXLxriUvGcMSPkzRZlwy+qoinvomZEJzfmkwl3toziWPFw4tnU+fhdEE/H
i5Yq9IYWu1KMmTTz5wxR9EMa8fh69Tj8Heci+cWrg2VUNijzA/xfnmZrBJv2PPtD/s/FMibKr1uy
w1fZ0WWB39yJ+lj0MpjM6WTIQkIXwf04pKz1keZCdSf9urZX6Mv+D2pFFXN1ZpW+65UpUaaTM/XT
Bvu31AuzDMb/FE73jsoCBDp/oJkWhKql8UjtbHGwfjsttOAKMZuMZeDo6BUt7jy6YqJ7niNrLpXw
GYYMJo8w6w+sx7sBU8U7V9QywuoXWIuoFJoDJJoAlla/wFGMkeB7OjUpsH+0v1RitMXsWZn5VxTj
X1K1yF3izOzeg3rl8VleazrhsP4gk60eH7pcsxF26XwyyGtcPaMHWJsD/sEF1qsTFnm3D8uVdaXR
CuMZgjrY37XWXGWmdW9Zk3pyYPdYkai+yEy2D+MAFf32SFeufahbC9eJ6Iv0U64CEiybm7lMU+M0
g6b44jv09GPH5uhUFdQut0fI96FQwCG4uZki5+LgRSk2QZmA6aka6+vtn3OZ4CyoeErArC91wTXd
Ua+CHgFRqz8lRZ5ALq4dzxnEP2M10C4HOrh4Ti2lm/VWzoUTVZWoqKHqYbIb+po5Cz1+0Fq72iZ9
q90pSFyZlU1xxFjiMQQE12gB6vFIcAS1flIR9XHx68sxnHTa3e1vd7lHl6odWC+HZ3xpWZ8fj65s
agrmjXnKayN/TCDDHLpAhnvyiPEw9ar6r+gm7oOljg0oflmptca231T4GOqTeaKzonkZce22U4fY
64PUObQVtpm353d5/CH/AG+iWYP6Jf88n1+WB2hCaKF10pzFrhZWOnyYVnkIKgpu2lzjDZnb1n5W
wt+3B35dn/OLh+f4FaiI5KzOJXg+shm2yIjUfFmcsgbcnQmqAyXFk6xTvvCJm48lnfJN1Nig7tUU
Uk4ZmxvavPoWkYTpvRYaqefE8mfzf5ydWXPcOJaF/0pHvbOHC7hNTM8DmQu1WynLtvzCkDeCAAkC
BLj++jnpqa6SaKc4ky+OsGVxAbFcXJz7HUSIAP1RcQ+zdnuXm5AkZeiLbOV5f+1vWH2wicKM9bPM
djFRag6rr7HzwntVWWIboFwoDTvNnvIG2DYbdsAwZB9grztP03WjYREd6qKEY6q0NjoMYNCOKvyU
D1DpvP1gvz4XVBRQNRwzFzjhWcop8h7N4RdjcchdiOERS7spA7BybZn4daVCCTpmJEBYcA94vrz+
XNBnDT7DYfbBQmbyPlYKtrPV2EFE4UgzPDdjTu5DhfRBOuNcJdqxAlihtCwdBwbibTvA35mHzV2F
5Q6VWLSMvsCSqnMvI5gmZYIV8Z4yBi1ZlKM4OxllWQzIfGk1b+Dfbu4n5cNdLBDYaCe2z1oCrzi/
/gDM+HwVBKKFc/pMY1RDQIieHM8e521IGc9YHPf1UwjHBqAuOqV4UoVBtUXSpvkYd6jl71vKD1ie
629hURKTgUglHlVLYrYVsnQP+RyGO+xo6mdbNbQFsiMf602Al/kOvYE9J5iF5ifX47Dv0mYCa8Ib
2vZylF2bbwdHOReQfbBvpXSYjZWtgrV1VJNWAWEXyCvdteyHQkwKwrlbzB9V4wZ3THU13zQz925r
F+DBfRjCAwdM8LEvkq7vUKHW5pJW+2oQMMakVYB+pZBohW5qNFu3kv61VeQUSi1Jhg6KxYA7K/3h
lwQ5sgoI8NEbIJpCAs173R0A1uxUWJnyADvp4i4OBnfj1aH5pIkFpIvXm8s2tLxto3DcNYMntxKj
/Tpt4fY/83Y44cLB5iJ0KGc41JAcxkCCe5/qkaJ4hfIgDYcyQBI27N7h4GROhh5807dH2/HCr2Yt
gFYRJEFVjj0MSMyL9w7g7Gs6iAgOONZpb8Ym7DctDZxLhrTYzs9ZcYOg31oZ4r80to/IHKs3Rh4U
Ctixvm5sq8KwxHByD3VLi/dBhNYt4Tq2LdrK3vkNz3cSZmSJ4LL5hkpdtbIm/QxXFi8NbQRIsxBH
gpewzHyY1nUGPAE5zDSAGG3sIt/aMtcf7sZocm4dRpHszRtbejDeLTpIsnv/ydME8OCoUT0o+m2j
r3rsiYZdLwS5beMBJCdRz/awkQiPQJqEkQKyinEudgMrNAS1QPUkoO11xRaKTMI2pCHxBcd+BsHo
DOT+xnGEBJ4MKXGRshaae+iO4S6NNLLBsvX2Z/8lDEDTY/7DH7AKAzNnsScIDGuHFsHNIUaaFmKt
uEZ2RM872Q5iCyOQcvP2/X7p38cE2s80Gk5XAeI7Ps+L7U4B+DaMIpl30EHLb+BxhFSsn0fVo7Kb
97y13SfVDP4TzBD1SunCL8vJ8c4gDh6PqbEsL8+eWs/S2rUm7zC0I0kqz6pSCG/WFq1fI2TcBrJD
UHrRmEi8Lxq0jutxcKXyDuVUNJdlXMEz069ZVnMknpiB37WYXAbfbEt89if+KTKkvACqeo3x9sum
4Pgc2CRiB40ICOezrxu6kqRjZdF5B1RUTO/tQTRZLHHGR41VfHj7m/6uZV/eahFqIaCrCcF0eagj
5CZHadUpwqI1teOvcwW25wjAkcwDQBfSktcvVIaODdhSFxzo5Dk7bpf1BZTjHiw6J5F1UjqXhevB
asvu5puJO87K/Phrgg+iJqS6IT+AZh7tuYgTSjJgrQ9ycpBkjLYsqvclZVVCjLqCkPWpF/atnvuL
hrR3fViu3f3Yhq9nKqh3EK9jK+0HOFVftHE/hJZtBPUP8zzONx13vHtQdelNz828AYZiuOKVFLfc
s+vPbVU9iqY8gmxbthYtHteBxYMguD3Wi+EzIOe/WCd03IVz2NbWwW6xe0iccMBBNvgs5q7Fz94F
NVxiEyVG6aURKHc/hqLLDCZZVJQOekpnI0tno+aYfXm7E/4y8MgxH4kiLywmLrRny++jeQEFNuRh
9243FfvR9q+jYvKykDReA+uceroEyle/8zmkM4rVFrIQXDzrwivXhsNy6KFACmV12PojJ4fQcikS
c8K2pAGSzfdCuopu9GRJvnUpIveYKy5SFJvgqMIHCmW+jqVFUcxfKzDcChKbTxF+N9+M4LNPULB1
jreZvag6nn8NpNy2M+BMiU10gGkTymCQRcUsrvOwgoV623Arayvif1VQ4l/jYGFoURNa6qcIy2iX
oI5EDgmg5f0X0s3kY2zL8lo1No4WPOyW4rQRqPxL6/aYMWMFHz9E3mQg6WX1FQwEffC1mHAThGzS
3bTYv1igmMh5RG63EgzZFZz2Js5Yl2v2VL9wVo67KAQKqNaEzPVXEJBdGOEMUvGHgvDWvRhnSG5g
eV8A8ljC791NMN/z7z13q/ewDdLI183cPLim8zIE3dWX0mEEgmSkiJEsZHEBw/QAvjaJA/edHyv9
8DgPvBwgeFYYjUBIgFp3yJWW+4lq9htdMzwrCnTBtORRZdK+V86+9uxuT1zaXFCnqfcua/nDdGRX
QnvRb5yBc7itozJj5XmWAxZeLjh0gfLkWJaB9W8RY4G0W06tstwHC2YigKZnSElvneAzjZDH0MHu
iHNpgufaYbf+jJZr+oyMfOUplpM3HgJ1CLBcBSgHBRc/eR0vln2QVvzOz137oWq6IEUpJr7APAX7
HuH2Za1hbi8lHT4PYEQD4rkSc/wiVEJUi6znz/oyrMqYQV8vHaYzfh4Gdfgwu+/K6kY7dw0OZSOv
2wBVuTkaqxHQeRk7BCaGk9unCQVfHpFp4d/U4YVqoy0RThK7H5lge7tutyufaLkF/fl8EExifj8+
39ISbYyG0eJOFT5AHruvt9FFv42ScUuT+7dv9OtXgHfh8bAWEjpIXZbtQAY5wj8I7cATNwUVJe0T
FKEkazHeL1Px8X1e3mcR5JVeLvshwPvYqZPolG4AhNxsWQJpyP/2q//4Ov5n8b1597/jSv/3f+Hv
XxsJ4EoBI7/Xf/3vm/Irouzmh/mv46/99d8W/+tOfhcPpv3+3dw8y+X/fPWLuP6f9988m+dXf9kK
U5rpvvveTofvGovaz5vgSY//8//6w398/3mV95P8/q8/vjadMMerFWUj/vjzRxff/vXH8UTkL0P6
4+X//Nntc41fu5meRf3cLn/h+7M2//oDpLV/Oojnkaj9Cao8WkYN348/iV38ABE/jG1hrYGf48uI
pjUU94v+ieTHTz8mePGgYsj94x/gPx1/FP8TckuoCUNEPseqBuhs//3er77Q31/sH6Kr30F5YfS/
/ngdLVo/J4FjLdIigplBaGk9qOwzlGA013lk4muCDGq3MtO83mD8fflFvCvAuFPc5jILXd1c5Gy8
njzCMwhAnCZtdIhk9BiFUG8oYK5eNP2fb/jyjV5vnf99S/ADXk8r1MUmWeoQjqOuUgB96Mh8gnJU
AawEwoWXdcqf/XeodCzWkpu/b0PgzV7f0R2Z3wRqbjKUKOSQ77lA7sEqW6yVRixG8N+vdHzVF/O0
wnaQkmpqMnDk++7ClW7h7Ic2Kj5WhRsMV21bki9+497pqlfX0LJE76TVW18N1Za9kgd/HUb9/QyL
2cOqQH+GIEdlARlB/xpssEm2bKi6R0+Qavf2tzt1k8WSQGHH3VYmbDKv8PoHAKmcH6xSEUmDwmrW
coynPtfx31+0JjyYRUADKjNVCpiGDF6HPW48BWplE3/q+otY3JguGn3aoKUwuG5R5Drc+7NwV9TE
p5oIE8LLp29KaXqkfJoswkd/5FM913uGnDlJAC5x3JUdzql3WEwLOFKnQETkTeb0fbO1HNPsAqcK
VvrSqasvZgXGLOGUqI7LGkw9930PIM8GR57+6hJ+opGW+RNkakYyWY3MAj6Nw11R+pN9wUwAZSPk
Tz5kELKDNWRhN/0BQSsk4A5WRnkZQhmgrv1aI6gfcgOtqCnjwAJbJRinBEQxx9m+3dNPjemlgeCE
CowGldEyA8ALiPuuAWIFGs2C1DtqM2Y/lYbP3x1sEZxtb/X00sXK0WwESg7MXisR9ud9jCWf2Sd0
6CNeqExbQ41iepyMHCzRxV/eftET33pZDYLzVsnZwFRWNIU4eDY2hMnUggVx3mhbUmtRYgLwSxPL
rPIriVy8I+rHEF4OH857/ONrvZgszBB0o8eoymq7Yo8WjDq/DvBMX5nvTjXOYqronGNKNeQKlsWT
xim0rVHFz2gYnjeMl9Kjam7DWMAOKItsY4Ol6xTqo8tcmOy83TqnxtlimsACO+cU5xwZrEmmOB3C
YSbYQkArnFh5Yf14+y4B2vrvPdxfS0+0mC6OtWXQh/kyKwY13nZ2qb8PqD+IrjS6bnU7aohOV+KV
E8FDuAgeungyYW5skZFwGMcUx3/YsYbOOIY3MejVzqbD+2KXYpBCWEulnegEy60gLB6U48lcZnEV
sHgXmlHB4hLb4bUN+4n2CxfhgwcBjRm9ockKLkUxJpPrNdZ2gOOk3EAPW07IDwRmWqm5PfU6x6d4
MWL6yJKoQlYq67SERDaXmuTbuaPi8e3ecOr6x7744vqjxLEhaVxErBwSpQ2TuvlGKhvTynnXP973
xfUt2KFYQoE1UsIvLIGQRm2wNqw6oL7eXf7VmZfQh2bUbt3a7Jj3Dee9N5io+koLpxy3tsWp+2RZ
OAUDyZIOAU4sKBc3lZ8PkwXqhR2uTPknhu3S/V24RU9QjoBpR/bxJ2iu3G+DDUfitDaRtbK7PfWZ
FlMDHIzCAOkzhOFtAxwJmwdyOeRhuDInvN48/92MizlBVD23Q5SHZFE5cZ2STpN4W1SWzoEUKCua
eLqETV2eRw4OMfnEn8I88L6+3UVODKhlZoCOJeSrBOEFwIluvYF5eMAuJpxbWHcwRYSpYUhN0xze
vtmJhlxq7qTlFnmI+v0MuCH/ouSBYxK7Hed8ZQ4/df3F7BAo1yrVaFRmYE2EU1VYpkmj+uztpz8x
oS5PlmCqRrvpuDzTgAjUp8cdSoy6oheXnZLBkBqvDH/0o8/WUN6nXmcxPUx+rQLS9hi+Niwfu1A9
tqg9XmmrUx/+eNMXc4NX5Uwr1GpkAXhe3Y7mxfjg4cSfQrEyj1cW8Iybt9vtRP9enou5CgnLEgr6
bPCrWjyCKGA/uH5N4fIh7PJTL2T0aKw6P4oFgrxOcezE1wyhTzWh+/ot66h0G89BeC6wnb0Iyi5i
qd17SEK//W4npp+lCCiWqEDRNrYwckKtZYIIN0RNj3RtjiK/kfjv3r7NqddYTBFwpZRwEnJk5vVN
lMYaZm8eOt3KS5y4+vJEEQDKWsbHYTmidvBhzqXzAH8ddXHWs/uLlEIegJNqw6w+k0U7XPpmeLDg
bbk77+KLEU+R7UTm2eDi0GknqLOyd60qnDOvfhw7L8ZID01JDTdbNLv2vKswUnHqNdWZEfOy7Jta
roprC32z5FQ9s4JOHfSNgT6z3Y9f+8XDR6rRgE2PMmP11Nw1vjVtAYlejcROdRrv9eVhtuKgFrzG
00/DD49xJ+VWy7bnfdbFsJ0Er+KwEdgJtXWzh1VZkc624fvzrr5Yz5k95sibxE02svJS9Dgxd2Tw
eN61FyPVEG3yscKEQEPSbYsYSAITwJbxrKsvxfjd2Fe563RNZo1+sTOou77oZVt9Oe/qi5FqwC+q
ShvtIiyq4etoRFI29Vql04kOQxZDNYz7EkxDhO7g0Hn3s+1cFYiq/l8ajL9iKLIYqSIo+n5EmiQr
plnRFOIwpEQFDvTXzplOPf1iLbZ6v9LO5COLFLVbd+hQN47w/bwJeGlfqjwZhRTItsy06h1pJRRC
enPeN10MU1gTkx4aM+zI4IFRJaNB778WddAOZ3bJxVCNfMXkoNom4ybwZmiSLMaTIwv+43kvsBis
wNb4Tisa+BcaCfMA3ehDN9l0JcN+6rMuhqsTjh3wUeiUjSp1dQMn7JxsAu3ItQDhxA2WJRET7YB+
pnaTuRw06BR442lIUIrvB+dNlUsmrN8CLuccp4TaE17WlMa59lk0nDdVLtWCVOiSVjnOAzwUwW1C
1bCtn8ND+axvu2QyG1/yFhXBkC0EM3vIiX/tCL9a0eCdavnFiJVyDO3B0mh5OsERgZnqK+wYOE3e
fvbjpPibTI53vO2L5bUhNkVF84iWcXMXA7dtE+wOPglCEePE9zNo1hlXxl8ZBsen/t3tFuO41r1H
UeuBdaWULExR48GmBG6zw6OlTK7P/NyLwTxbPe+hIcTKaI1RasuCXMB9ag0RceqLLIYyOALUrjk6
EwZ0uJOy6S5ik/PzgjVvMZTtNu+9WGASRRFrux+7pr0EzOXMYG0puXGtxu88GNNlgBg410GtKMxf
o2GtpuhE07iLpdcNDXO8Ka4yrb0xKRx73o6h0GtNc+ry4evOKgHLgJ29FpkzDXW0wV/VJ4sEptv2
ykZ1YSjHvrscmzxsgCwtAAx19MHyGb+UeVVcC6egftqQcuabiRyF5LOxSpGC2H/M5uiYfedzT+9R
3p6zG2TJkWjqInjaowSCRyKhHfexKLc5KT8r2w/KDKcPI3/kw1w9Qv+reKq0B2xjRGacYkCdlzEK
zMsu7JvSvkFtTi/2Y4EqpH0womAhsRjh/tc4LzzvQocm+NHLUUf3IwAwc0KCNhzTqfSiD7DX4Z29
MuIXoOi/goxlNZCIuTUPMF3K1ARrSsg7oIffUa0bP5nnsFL7QpDJT21DCnntdqTN9wyi/AKC9GPN
izvAP6BMcH4t2pXA4cTW2l2EPRKF7xwgfoG91WzeG+GWt0hUPedDO0PqC+olBDjcAxFRqvg2byXY
hG/Pfqc61GJynYDpFmVZNBlovvY+NwO08+DYv33x49P/Zq5bAhV9MQwVqj2abNYGXOuwcCcQqYM6
SIamugDuYXj/9o1OvcViUkWBUhQUHhdZFbn1o+NIejXHVrSWgT91+cVsOmrIIGYi68z4ZN5YIiSA
zcbeefu7X/S3Dvet3iVVRkk/WtA9ahxEhV0kn85qnGWVmGnmsifAjWYE+Zg9RFcmNYA8ndeBlsL8
KQeiMwTnJWNVGzzlhR3fKacNV4odTrT8EpIJAAuMZjSvMmn3xQ4IjnbvizhYm05/3z+X5ZDdMFuB
cjqd8SIU3X7SyoWhxuRZK9c/sdY7i8Fl5WqsPJRXH2VyYBVVEhZOCSl5FONsta4+nPd9j233IoBx
fHBlSEPxFk3tX1W2nB6iqpxXrh6caKPF0KIVGVETSE0m/SLwkNdo5xz2OJ6b8I6FIm0ka7uVWfDU
116MMwG1bNexCmj8qOPXTFvfynjm5+0Qfh56v2im2emYpqjR2oupGvfQ3bQXKHzqV4bBqU+9CFq4
r3EWJ9w2s+1R1wlMS0GoBoQsJmld53mz0kKnjujt4wLy4i0MuClVXMo2gwvX1F/wooNzp125/Gng
HtiRPtG6vIx7yfCObszB+PPKzr8cUUAnbjs4b/3/0Ip/LqIoC1x0bhmIusPZTJP5I1XjBirC5iNW
cIusLB6/7Qy4/qJb+6Q8AiUskUVj9bHv8T5NMKwJsn5/cdgwvW7GCn7VCIomOBgy/YXl8XNbm2nl
G5269qIXdxY8hyI5+HsoJ/I7LOhin7d6rWrj1NUXsXdMSE3lQPz93Dn0OiKFk3UUZotnzCVAvy26
MdX1iOokx4MZbNzfoqKzfYgB6FyZS347SFAevei8KL9nkyhKb98PsppSkGWbcaO4NE8KQd54TiID
d1mE4NYwdRSsTbxDWQPEpMoHMss1wsWJ5l8qUypSwOG86L19zpp8W7ByyhxJ1tyHT139OAm/GN15
lY9O5wiyzwPmwJXJbjbhYKvdWR93KUuRiF4aq6oIsEe6VqCqW23WO/A7W5kDTz398d9fPH3QBCFK
hnB9GVvtzeTbdA/23Zpi4NTVF0PW8ql2aMHIHqxYsMhq8l0f9SnnNc1izOLJG9A1jb8fypldObws
UbHbBCtJzePu7Jc4GD1yMWb7Zhwd0Qt/b+umnlGjz8HZHF0GSzvhRpLstNu1n2jvmi9vv86CDfvv
yRnl7a8/RZ7jhGwG43nPwIWCqdykfZ1MRcd+NJ5xbjq40fIiqWdTdTtnzAMJzlqIbNPGy23U2QH/
L5yt9oXbgzPc8OYAKGx9xXMGIpxFYV502Yu8LlZa/8S8sFS4UEbn40m4tx+EY8YkCOry0UaR6Rep
irMiSYjYFrOCrsI5ru0BswKUqxvlaJLC0nKNAHyicy7lLC4jVgNwoLefAVrLWq+DN1fNz8qI4NkX
00I1QEppKKw4IclSG+xBzKVQ7Zqr2KlnXyzkg/SKVjUEV+9RhepVbnnjWfN0eLsrnrr68d9fTAoe
oJkqCIW3V63jXXg8du+jOZYrQcKxBX4zspbKFZSHUtoi7toLGddhSlD/+1HMLbh4o0TmaEPsQJ91
7oGvsJgjtIkLDVqts4esGl0fMtH6S9R70+a8hlpMEkFhIEXPQ/iw09FiW0J9nFJKU+m1EPXUl1jM
CbxuMO8fe9EA2HOGDWe+oWEvznv8pf6k7sDfLAD/BOELSC8KWBO4QZKdF1MtBSdW2YoevFw8Ow0N
SKO2v6lqdZa4AADZ47z9oo9Weix0MI+wusXynsY10VtRk3O2sLj4cvBaVQhunufuwX0TT+zoGxzm
XvN4Vq8JFoN3iigndWM7e3DW+kdJKnbDx3rt1OAYmP1meAWLwduLiINypZ19IVUuklFp8RgWJP8s
3FpZidFW3iWWLuz3NlV9vy9qKz9nu4ZmWyz3JcgHE+sHZx8NQ4AP09WpCmNzcV6zLcby4KMQeQAp
ek8M7IdV5e+GojozzlpqSSZTRFE1SmfP2254T0rmg5Tqm+15j74Yxi3M1eKwxqNXRVh+sxt4zCWT
iddEPidmiaWGZPaJGJEdwmpgbPPBMN3tJWp9ns96+KWGhHZRLxGB2Hso5apdrRpv44Cgft4c5C/G
sYflHdVOkb3XAA3HCSReGpqD2T9zBvWXQ3mKnKFzOnsPqn++CUc67BWPg/P65FJGEvptoasS5Z96
Dssvkgb+U4nw+axEHSobF2MZRxx+0ze5sw+LUV0OyKfD15atleKc6jaL4Rr6DLtQMeDDWjJ8bIFk
/gqKfU9XvuyJdX4JFAytqpBljWkOppIEvuOAEI9Jb8FRAMB3EIhQMBaM5w0wf7EQU6Ktwp4UVrLJ
my7c3ky3hernlRFwjDd/M6UufTFnuKvgbMGy94jPx+Hac1l4F8xkAiHE8/sChJ5QqK1ddczdqJ+x
6lkjb6k44X3NeymEvS9xjHpre3NxbTp41p139UV0DUAQHMmK2t13oy7uYJvnfKimaVjRBp/oXEvF
CbwUi6Znpbt3wq7dKp9+waHsWiXbqYsvBrUPYpt2ZoyLnPT9Vz3N9XvfVP2ZDbNYn5WIPIirC3ff
1gQYZjU1aRyItXQgjpaO0/5v+tNScmKBB1IDNe3uKbQabaJlf7QgjswEm40kjEFF2o4FcnUX9gTE
E9yDeA+ne4URtZlmN5gfumGcw5RqNX2LqhlcjBJgdGfnD6i0T6dW1P02VwJ+h1AplfPOBx69vJ7j
BgZ4I6pC/CPFPrdTWIm3sLmxGwDQAxWFYC5BisHSCHBpAAtGZg97zViDWhKU6IKn7fVel8WFG4P5
PfhdBPpTaLorQTvR7CavHkCqnuBdeyl70rdXbaVll3JWwTW3LSDSzPwSGYEt7Waci/EjJS8pLea6
V91MUbxJi36m+3BQvHtX1lP90UaUZz7LDqJFXNjvaep2gzWmNZtt/tXrCfAEuu7LPqmrkZaHuNR2
CZq/E5A9x/Z3ABUuCp5IJEe5CYyqvCS3uZkuw2lGB8VRJlQVD7lw6mED1EapMh8kjvzKk9bspiCo
F/ONj7M2tplQ0J4/CyEVBaetCEbAjTls2JFR5y1/dseJf8eHi/ItsFOt88Vxc5Pfgu0QYE3zGUru
FdwRnaRGEQr250dg3mWHs0onHWFtacOdsvfUhSOhB8Yj2jCFgZt6LRDmBM4zDurJlFo4AQdkprCc
g+tbJH5X41jiAmKB1s8mbcM2HEjHMf8wo1y+v2ldlwGNh2xg6V+CjtPladkUNtkgFS3A9QKQaFtY
koH4D2aHudXcKCe1p7jnW4NY4q4YOM6FHDN7UzbPc9SD05Xn4HTJqIWfUaHcTzDmDdRlAfz/zeBq
Vd+OcIn/gCcsQUYuoqZ6Ak1l+lBS8+wjKH3mlgAhTMkJI0pObvtewI77UJuKfBgmbdjWnYgBb8Rj
dQMnI2ZV28LhgCZUdeBuujCw7kEACrLKYDeBJEes2lQZdzq4jCk3y0uDjIn2wVjMKiqEu3FaH1kh
AjdvnZR0Kin6BqAWWQCS5Q2EgpV4T3inYrCQKKye6rIuN9MUMPOJoZKm3HlDKKadgk+Ae4AnQ+/u
UPWZsx2H+RQ6rQZ45xC5ICBfeDj1GHGyXrV6M6JC34MDgzWWG2JFOKWvNezVtnD7a6cMBdtjdQGA
Nrok+m4BnsZknDxOI8zvBcYDnyTM/UJkKRXTOIWAsQhTaUmkQ4CKqoAss7Dzv6Vzp6PDIBS7VCBD
8G9T27vhrglrm10R2iD5bqFwF9ycNvjBkEj84qrAv3OkV4+wcMbXzaKu7m4KYBvxPeeRqW0Lp4L+
vp+J2z3BdZFj8IJQBZ6A03bTNdBG1lMX8tlsZlWC+Aa1X1kDkMcZMMGDbGw8fUWaW4oiLrheDhjn
uzjqxHBTtSa2N/iYebR1NA2/5Y2ouqcJLOl8w5APDndO3MrrMO6QiwzC3HpWGBhwtinGClmtspTx
xpUOPJlsi/bXDjhb9sYCdUZd1U3L47uj1qsGShjOGBBWFMpR8PNo9YOPJqQbcH8q+FwUXWhfwRJh
Aj0nGMdDTh3L+wLGO3qJCyYfZpMGXP+tV/RM7QaKlr8Hrm0gmQe5lL4KiPxAubWty356tguF7yJm
6g2bqAiwjUsCHwQGN2kGUI+3pLMIjubFGNSXEIoWHJ8MNTmbjlNrvI46x6HAgLn9fKOglfwSjVFn
rsrRHfqPrHNFd8PAWhkvKsvxBxDJYJBUOglpBCB8Y0SdPLHnvALQKzR9nQYmDz5GPpKWWwsMi292
zodNZyHzge//DalSsxVVHm/G0ph96Epoeg3Iy8HcfB5RpJSwzlMpbfkPag+YoFC86UNt6X/KfYZh
AHTaXvjOuCn7HlvISMapXXdlOvEepa0NgxVGr2GWPRQmGeOg+wIzYLEvguFji6MtFxKXit0OTgRW
e0/FBqjmFgDAAeFgZPlbdBlaoCkIxTYbLptXjFo9nB3awLqDgsWPEh3NaNahgWlMouFVsocaJqwS
t/O7rAVgsYBYCktAW2zDtvNgv9Q+YgWjl2PbuKmtuA1z2iK+mUcBv7YGaL6Nr20kadRsPQxA4gN4
kT+PgJfdBxXYO0NvSaCmsNzQwcWMbsNdidR6Oiht9FMjRXclmWt/qiTVT14o87QtyzmF1VdzaNsa
L1hZceY54ycxhocOipSkBlUphYFusOm55SbolO5l5fhs73ZjuNcBY4/MtsM7p28+W3WJlO1U5yxj
w3AY61GnQWzpDUokDabPHIdTJs54j1SoXxHQTLz8vmHVvVfxMY0KYvZWYz6ocv7sg7m2HYlBsg2i
8cTiRl8GzEIPhx/3d8vkfsJFcc8C8tya4E5IcwVrELNrR3EHFhXYQXNvl19t4bozEKc8fmRwrkaW
KO53c98Dc6SirNIQ4TGJ8xpPqSoFL6v+jpEdOOnM268NiJApOL/1JYKTdlvR9vpot7OJNJVPBGKi
z3knLzx3vKvqdkwd2BPcBkO1V2S+54CfoSCqta/DgM673nfbxO6i4dCNU//Ucj4lzDJRijHW3eQe
2oki+khECbZgE2AnY9MuTBFs0I/wlZ8OIO/xS7h3xWkpunyj8qZK7IL4W9SOT3sDv9C5CNBoA038
uNJJ49W7qREuDJTQ6TzpTbeOBfx+onJdJFzBAaAAmOezicruC+28LyhZ9OAi0+u9LcOPlppZph2r
SwqIljMKZU0COOOcBZOUPAnJUGwx0NA8xn2iZcwSv41mdDpd3oU5m8IEYPHiiRdY0EygYSklRRtv
0Ue2EQyINrSm7q2xKXsmSqsbELndTV+DpB4WsINzEUwaU136CNTgXcPl1g6YndZejRDJ7clHbRsM
HwFgYaXqC+yM/et8GG5Lar1HBSHJMHi2TuHDw34wZVLnQFOOsI9NuaKXrcnf5wWHtRQkvCl3Rp2A
dDvilAKy/gGokRTN8YmI7tlrZJ1K+BpUyeCMaoszA/Ncy7zeNJFVoqhuKHUWcsy01hTZt2AYhXee
Q+G558zDR0DZzaanjc5m5sUoo0dFSDpPHdjCk+vq7+WACWZjd7op06EKKUxbEEga2KxgbhH+5wI4
N/DCcGJWJf5ceGQPUK9RaetYVea2UZ9ONB8TmAP6yYiwIHXn/jP2koZscgu+x0kTtbB7cagbtdnY
jlewMCViU3NgOdK4B3HebTElOv/D2Zk0R4pESfgXYca+XIHctKukklR1CauVJSDYCeDXz5dz6snp
6jLLSx/auhEJRMR77v7cFyu7mbJtWB6I4ijiHHQsNRGQpFMxchKN2o67yLkphEUkKLEJSa6Kr4V0
JY5VebYPm8BKl2ByXrsm8JJiXZeBP2IH27F1hD2h6HOJxulld+vV08O8Rp+LrXro6vpmqjH/86Ni
LN9qP4/uqAfd5lmVHuaWc6jHD+R5ek1M0kwmVkv7Ytuzfm4zuZapJToOB89po9i1wtLa1UBqxd28
DdEeYxvrvioVaSh+PvghBrGL28SuoSI6jcihvkAwQTE8Sj/ueRR3gqH5D5JkraSj8v+EG00ZO9o0
7tQW7vIiuKUA6u6JvRny2J0HvcvN8GPKhpuGbJ5TUFGkYflXPpJt5e46Yz20Q10/1q78MjoGU+ct
HuTDvAVdjCA6TGYTU+JAFW6CBebAp0G0WkEe+02UBZ113NzaCOJuMZsbuhOb0bbGW38XZrkeFlGr
LpX9eo6UKbvYsNXq7GeJWVyZdZFKwjCT+8LFJGqS7kMHhRYbpP7EAR4P+x6/4DcbUvCoFXqUTsxR
XAmX/4tOl9wqxbOrmbI95UUxpOQPlFNienI79jbfaVphmJqUa61+VU7R20lhZQ12vSUIiUcPFjNK
W0epwFdUnnovkE+bXKZdNC0irdQ27jssH740bj3dtTqcknDFmndatzYlRX3Y91VJEbRN/d4CtPtM
EOFwZNfA7XNo1U5yXu8M5k4/SXKHny1qCkrFFSdSgwi9U7E09Wd0qDK20FWhiKna4jS5Y/9Ejzbf
M+vLuRhuoRoRyCgnceXMI56L0H2Z+7H7pUdF8phsbAT3TmXGQrXBqaAQvxOd4yTF0pmfhlrLgyPJ
DCFRI9tb2E1j8Naigx0Wz4otvQZ9TOpT89O0aGmjbX71lshLy75swXRIrcs2v8R4Q2VvlXA4ULGP
zc3dFFiGH/ulLH8MmW5eoCHru17PVMfBMNzYgWr4xDCgYhTbMk7nwYBUl4tx44ixPCmrCXYgtKF8
6nU3lTupoBzYsZlRSHqz3QmyMfI01Eq8YShNZBzLcvwSrTliIfxCm3ukKcVnvD7MD8/JeHZ5X6k3
x2FuJcmM3qD49y1YUrt695Xq0zk6V9dDXflbHKjRP5nZ4N92c9Z+9TKIfvoc6ia6ynAnIq/jv8T8
yKhC/65dlTcexTCp2Ma7b7xfnBaHNW34RjKG4yxJgzQYq5JlTdqh6VsBHICgf3KWiP5FD/PNsqrw
ATTA+iYzDgOfBGg+5kzqKvb77GZerMY7Gz33bxw6YZv4/kDiN8a5WRArvMYPtR6bw0IGzYktjpyQ
PJDvVmXrO2LK78Vg5uwI7oZSGaU8VgetDlJJEtyWuN2i9hzFuk3KYnowRj9LKcKjXyue082Or3Io
HyROUkOqF9K9dAdggJ9uwJFrRw98J99VQ1uP3fBTuzIIZKzlsvP8iYCJcsVRMc6DrXy1CnW71fkx
y8bmfSL4j7IU03sVD0PZOjvcGGyc6p12/jJXnlr2aONwzcAA5HWBE060LsynparZiX27K6ZUatNr
2ABHctCifv3QRjbLeG2ayGBjExG5l0VGZ4Klw2vuFUQMIkhc0nluM2MfOn60xQPJjw+5PeRTqkOX
bhA8xMOQL8vqIcYcZ93jNINm2B+r9k1025AGpWgaEJZyvV1t7GU32/F+koKbJ8RUqV3OzvIgZ1vy
fgbHKxJhZcGRGKv1RkRCvs2wS7vccedbr8/fUCCFt20OYCTZE2LsAuQWNy1ATl+ILm1Upk54VUge
UWFnx7qR2YFzpLyft3pMfXtV6YCpzL40az9xDFybYoF5xm6se/XQQTIlFMnyrfftliHQpUuAX8pU
Z113PgyJbnBNu/4KTDp/1XDXB7+rs9QZdL1b2TATpx2zExgb7d0Kjgr0kkeEabQPfuv1xE0veRrk
vnwpBD6RMV6qeZvkZvtGnhuqj3neMAGtfH+/1sa27yQ78kxGVDpZvrOra649T5Mdj+woj1445TEZ
bnzhQ6XLuNoKR6YWm2w62MI6Cbf3fpNu5R0plLBubmkcueCzK7mlohV9SgXo7aypeKNvtfe9nIJn
0goeA9Vm78amPia3hH+pZOrV/rDDM1q8jljun5qqqkbc5zUxb+WoaRhwB04mMdPsuCY+JPnolEkZ
jFXcYO4ZF3rpY5A7de/3YR0TbzMnuB0CGUm85ms1ye+zh//ZQAbCLYO49l4artj7padj5lLaL9lQ
UlAvVZPgUualG8l0O1/mw7OqB++p5Qz+HHp1dWJ31kfCVAwy58Qx6PPiAaewOs02ovmWan7dMASM
XZRm7OFudVMgen5vu2KnKD7P1RgD18Xg7yxFxz7CJbD7y5S2yaPZKp6rNugTRezubsmtn76f+YdR
8YmQZXIsFzuKbYcSzNoq8ijH/jdmM/O3kKbixnfXeu9KiZMAg0o72IT+EZ3yoZQeXvJB/WXtjDlm
D+n2ZP06SdV4ZMFMq95VpTOnAkvUo1k66wFk3jrhzfW0UnId+oFEvcBpbrHV/LHWejo0RfhoBppf
kLVPU+E9BC6NovZmYCPf+JJFnnnAWh9UtaiXh7nza4ARIO5Y9tkBT1KHnnjS8RCY6lUr58FyzgWU
V1rEMhr1DpXSh28UlJSh/OrMiLmtMfhOeuOc2ghNH1xTEoMZDgMTA9v0UdnU3MEqHutC2oleGy/R
uMceVqVkkjVjH+cYmB96Z6vwCmbS1edwQKS8mfUOGICqq/HoJcza4uWMxpwGZrYX6xJi/pprXBkk
xwWh2DHD57heGkQRmTos0tEnXYX6YUWzUn5hlBukaZHeblDuI/5RlKWlerWW9j1qgoaKoTvne9jE
DOWZ2s89IRhKiq+VKck18d0dgZHhQ4ar3ZF4nuee3OVn4frTLscvNXbys/N7lbOr9uHeyJYoRawc
HouusuLcKr+UovX2ga8XJ/EiYbz7vASg6jl/DX1xmnjdcWTgMcon7+8tV7AftE2dDHbR7Wer+hRC
ew9lVsdbPq9krJhVeDO56/JkRjJKMD9gS/Lm2QEQb7rTgLb4touIF8u9jPao6Qt+xABtiDPHkHiy
m+5KQ04tTvFN9kG185WaVd4MTrk+tM5kkGS8killefkThihYJ/fjxo8DKcb8i/BG5wGQVd6TEPLe
67B6JH4gWM5YsVo+OvQAuP0pwY0TnmD3WsczSpgYpcf8lTlpUmaDsuNRYWvH4QRYjQetdm5qEXEu
z445GkBeefDkZTKqD0snxxr/n6ksQcHF/EwK79Dsl1IO9s+s2PrEaELHvlGenkjdEGB7sbCpdWK/
sKLmodYFUUOugfMu3V+d8mZ7liBnrvy65H6Un0Yn0NG+WSJlvcwmbs+rUHPw7kbn8oJ4Sy98aJS1
ntYyyGbKFA7Ar2NdzfYNOPocJMqj0+8DRJ97Y1n5DXqZApdaFjP+1LVm2tEzHPfmN1PQp5xfBJz2
nuHd5RbG1C/Yv1R4gLWtWPZLlrXiyRR1e5iMkh7ZGTDljad67pz7YvP6G8woVclC8J5MczKnOIIq
yp+XojYUSJ2u7zvX7ZkksK2xTwemabMbs8DJ+kWZE+csWZ1Tfxgc1yyJzrUX8WUQrtXvgEDhV6qx
+4zQxaajOVdZ8VJaQ3bsqASaZ3Owmbwap8V/dM/2lXUMp6P3QQDY+nMYkXjfLoUxbGm2Chrs3Nim
+bclNw5h1oiv92FR9J+HKMqOk6iaT5LIjuY2DIbyMeNUYmH4Xt6dRqMvXqcmo/knEtV9Devaf+lt
3WyHjPCCIc6KION+sbDp4s7vtKdoSCuXjm6J3KfaH63HMrKabN/7ogF+H5dmTTvfXMZTkLulJMiG
vudot/UsT7VdWIwbI4k01YwSqSzq+bECL/jRWGN5pwLdwmhV2OHGZCiE4a7RqzQTvKc3kg58ZTO7
pauyTOvGE+qIkZsDSOpljHEujfei6WScE6m5hnMwfL95sr0Bn+VmEut2Q+JCcd6hRPdTYa/1Wjb9
9KlfantJs5Y3BMff9z9HbzKNlLbbNp6cugow5yfDjDtwvZfezVT5G7t84hgoHb3lKJwoGkgQmshL
E4F2kshd4CDwEM80lVorPoqpUfm93CAn0qgvOpZJbvTqloj68oZEGXlXGeSg75gwa6e4GbTwnwJ/
IOKEvDfnoTXcfkwJ+onaBDvwnw6kh0wcS5TtTg1e/ol4X+cwRZ1cjzSythVPng3gM/VRdrIrDrcY
rkb+zrAIauI8wuMQXHvTqdBy+T2tffCS27m97kvIuBvPyivjd22BH+/yaOh/ClmUxSEYh/5G0uUy
bki06Zup4BrvVuxwsSd3Fmv80ayFb2ObXJa6f8CBpDFO/uabzrPE5jTfaaWHZV/XrX3DXh3MN22m
fBMnON0rYo994SULMRRPvAxPwrWYHYUImdH9vqxl2Kd16X2a9dRLNrrcAmGwNhd4zR6b4+R3s0ok
tRjCpE6LorwdXeGbP00wZX/frFPGGCNDkTr64UF6yFvIk855NgwQoDQnmrp6UtUGRbhw9hx8hQfZ
+Xfke+wyg2qnXSJwiNqQDr4BdSffkJSu74T91vfhrMP9VG/zZwQJANgDh/ftGnhDk5i8ah0bSqjg
U+3O9ndFyfiphSt7beepjk5V0c6095YZmJ96rx/ujdVr65Q1m//iHWwfhOZ6wdHDwWo5OmpRiW1I
93FayvW5WuDZ85ruMjbqklbCrh2nOBlSgDWB7ROk3GcANim+3cFbZA3TI8W/8wQtJGScF+WE38o6
R927Qyp5mPTRpkTiA+Gei41sHn4x4jnjPW4VHQFPox095+W0HQI6gzgL8qkGLdfygYQLCARr6/bE
JK0Ou+bCnJOZM42XmKVXGaeRKIwC2rYbSG8fi1Ya78pn8i1uGm8RiTKmUNzBJtfT09rjv5NM2+Sb
Pwpch75GAL53o5gDkhx1U7u3rSIOOhbg1mWyACFBKZah/UYfN/S7tSq919HAgmWlA14PASZ2b06j
aWstObYnpkvr+lfp1nRbg+rPZC+swNFczI0ea90khXDoZa9F5/TYNxpmTqyywBiegGdo/FmL4SUw
xPYt4p8i3jJvcmJMl7afq8xNdRhHvtrdTJn6qQWFoFeTRU/wsvT4p7d0JFCwh7EFrCGQWMs+Xe5q
j+DqpCrXzokro2qYrZ299UXrLPpel5LyXdl6fKEOzV8sUfEgxLSoMnUgYn/UqEaKWHIcDPDxZhjt
VDjR3XkulEuVCXyO9dy68dmx94mOfrvtvS241ZWzGbwLLT07rTpHbMxzVdYvi2iAbG/rNpc3jlwr
lXgIyX/mtRp/2E2LpT70uppOzAo3vzolSrGzaiDp/WDRwYI015y9zSBNjlpCbj9VqgO4toK2b1P4
9AZLj8hnu6gdg6Npg7EXINVFNMeZIaJ3gLksu80k+wdwFA7sR/R0HbrPAovmHVB59Xvyy+67bDaO
ANjA5efcQVkmntnqZxsjm/COwxM2wxpr2ECnsBzq2FGfDKP27nvd5NNN32P1n+QGZrU7UqvgjqzS
Lz+3MHQ2XzTKxwMTLNa2I1t8+OmBfP4wauzdbiNBtHm6Djm4McPT7OEArFl+MJ3FzpKogtROWLOW
m2Znzz7KyK34XFdu/W1Uc2vebLWQ4V5UYfMTph7rMVJZiQaXof3z3H5ECRL8ek7ahoRWc2SuPhk8
HZUMbdrs9aYY3/wa/cW+q8KpPojJ4Fh2PdEqSDwfENiA7KbaCkoQ7MzUtdz1giHq3aIAwHZU5/WX
BZo5ZndxYbWHut2HHqlsMQyhemATNm7xW4DRDeflO7hx1CQWKRAAk6ZoXzqDsyru8MrikerZNw+9
NRTEdXpGkAHG4W39Wjg+tnBsso6Hi6Mxosa2ivJzoCfzrTeMqfoRdCg5GEjYtgHYQgqVbssQAOAT
CnK/DdmsU6sT44OXR/P3DexgYw5crda+6TUdolqqEYJYe+Gb2GpoDhl4RLouk7nQ/oIj7UdFLCvT
027zCHYFbN+4VhmSslY16k5y+yu7YsmKyIO2hc2oWsQeneLLOOcwLQ1CfoPcsJk6U9FnN3L8VYYG
TVg3uAth9gu26XsVRurnJDzgAHPrHTd1t3p+hTzWzt7M5TzvYRygp4wtmFDIOKp9W6iftoNw5uhH
NptqiqUf9fZuxvt7SMTmquoZ98sBXkIWIH8GYekFn7VUYDJVh7iXV3E/SKu4a90ambtJ0MwaDxZj
ZicCN4cRegQ3qsM2a6cjJlBVb6wP03ydw9VueE5hH6YL7bedeLbdICihzXgnGsQiWxHDRZ5qSEUT
i0oG/adl3dyRalTq9rdFzki050/0H2xuUbUj0wbOqqs7F1lGkOlgZ/hhU8eBVkWAgoesvL0FAz0l
4BfNj8HR9rIb+BLmGCx3ItdBw2Tt3Gz0mzQ3fB7rGGwVRXuwrT8yK3O8+6qjaaP9bMftDE35y/QQ
ALvfRgoWjFB1W467KoPwOJiraB/JGFafQ0FmxCjH0f0iaU+H/YAqZE47MuGadKILMd+jdhmHZ6tZ
dXCbd9o1iPxgqtvbG2OGrcugOrf+DD2u+DetTzCeEeSN+QALEOo9mYxEc1ORMj8VgwtwMJFJqML3
QlJGoDjJ5/amWjld0qiWLo1+iN4Du3AOmgfiLLFDwPYff2UPGWB2v5YGG6dTGd2LWyn3S2Mv01eE
oJoMmCYP+Hlbg5bAxsHsRE6rWyXrWgdnYm4N7R95WeOCR4dIRbdR7fGEDk4hmdKNR3ML650iASVM
OSfPfETVPTXj1r0WKofyNhy7e+iNgpv2myLPwYTn6a0zsuLO6Zb+bSU4oEiVYffbKczq9mPJyMjB
oXrJN4b5NVvpgkf1Qole2zqJ8g5RmTlPGeWexpj9ObACs30sPBXOR4Zu0cYYY9FYCSdAex+qMgxj
X3rZT7AYLZKAkhwAoOy74dBB2wypPS3teDepsngsiWg2YgLIaH41223KFqW2W859vmfCrqkFSh/A
GDlf9EmjTpfJhCtrkRQVkw5xs2zAV41DrXoTqdIEmF7nuruxh4l2kNaTbTfc2gVjJTtqT2XT8mnX
luEyn1gN1b1L/Mh6yNalUh84fIT+CfaQQyVAj7TGILGW2oWhmM1DsLZzlW5uZVkPM88iPFjCLqPY
DLtx/sx4s08BWkTB0nBslH7+1GiZocXLxvF1sWvruQ0d+STDXH/jUVEWE27HSRtOay6pFFr/GyJC
B5mC743rYauH1idjcYmMQ7064hdD+KuZ6CXH5wPQIPhqRdkKPSrVwrLD9+JucPHjX70S+sSf5mLX
2NL+2tvV+mIGdanerB7a7jhEgkuCMQb9UZuimX6HTGa7yULGT7gbzEn5t5mprOUxLMz+9+T1649Q
NrNA4XTu0w32gmw/Nba9ILczZZWOgWOnwqwztTMGv/lNygm8tz+4rRFz0JpfkA5u3GNd+k3sT2LK
EjU17nEtBXmWfiAPoeP9VotWNYIbwyQu2TY49JxhPOdrLtXqpBKtR/skxiEs70mbX/1dRYDSO65E
TfcaTtg/s/Rq4aWSNLRbKrDO/IRUhio3FquX/9YY8zxkgR256dZnnHPE7L2bs+s0Sb4uJEGpPl9f
ArQDMz8iozvJsqasd25ZtVlqE+MaJK1fbOwInUO0fFl7irxM5QN5WpxTeYyrMthTDZQjTuNoyC8m
pOUST0OH8Z7D4eYd5rHsll2fm5A6mtV4W5hmtOzKMXTu/byr3vvWpqg3B2h62wzEhuBvhRXSm2Ob
iUfL8oIl6OqcSmPIBexOJ8QRoctG1RZYeL40GZzkD+YrGnDkiM85cYn0c26I5uRX0OZXn+rF8J+7
SII5eg7vxxRl2pQ25qWAMuGpLRGN9RgWdTwG0NVdPuhBc4Y7QQ/KhZnJURqTJAhSj+Qdho0IucnI
+uEIr3ht+0aAXyxGD7BnDsaec6dQ+ypyKwQLhMKFO3jq8D2fsx6aPgg6SrGiQqtUrV711WjN6a1q
z5ASsm88U1S+qfwgsxZoshzCot9H1tz3+3wygiJ14BIydCtOxcE3+v0r8wdoS/Ny6M/PnTb/tQrz
7mWdonp4Fp7Dsg591ZoxWa/YZOTISVTqR13xi7ptxLvE6Xj8o5dTrod+TqsNYmivO/YIUP08lCWI
8GC4X6lcXWgsUXhbzESI9SYouwrgQ2t0QFhbu9pvY7A8KA+ZYDLM9vBNo4d8F5Nj1eAbzpi6WC25
STd37pQ0tpBjKgtFjbIupMXsBS0kO5G2nM+BMQIaY6Y93fuzCsoDvVI27BCOluYeZm5rbnLVT0sK
x+NCPpL6Zx4tascy9VaDyFa+9O53PuXBp9mnGUWKEA4o8dTGZQ2n5+FvdpVHCQGf7skYtN/dRnL1
kyhjZmo3dg0onGbguk6HMLN/GbJaXrYhH9Az9VazpRPq01+VO9dN0vmeaxwcLwdAm7ZFEHkWGWQt
L3IbgFKsqnjMERKfH71f/ZCGHL6KNmAhmbOH+KqFaEbkpqrdEPrL72Loh5nKqw3GeFhFcy8FphuJ
MXWGlUZiyue9YwdNt8tmo6FQo2jx9wBcy7Av5qhSNPlb0B60uXQL9KrTR4zrNyp4ECEeC3d5MbIr
2ar2CKuz3TaDo5a1JEJNb5+aEOf3BxySWhsiybWXvSnLaOSEPpfatTdlbjLWUdW81ahHl7+My/5J
sX4xayEmz+IXRedhiHahwkaz/t0N1fDrOi3/xWzUimvwQiieeRitrY6LZZnv6qX5m9uNdb7LfxOs
X4xXMDGfTcVamAdfULCejIxVehgjpACxrOe8S2us1Gk2jGr9TjPd/rC6yu3Too5mvc9pseod57sK
Totn+NcNm/2vuP4fA4CwiEUToLplE0EWjVPemlql+Mv0wh9mVy6dAyn+bRl6ICadcuuPstbd9wXI
HH+rsWu32LI64KarXt2lh2CWd+SBRM52sPSS3a5Gxbpze/vluqtfjFdZpqMVRn/bwV4ZwvSc2TyZ
ZvO3TLA/fNWXHoKRKszMLv3tsJatuTNHS+1L66/ZJn+6+sUcRtVHjRlW3HtjRXUbI7EN7Hjzyvwv
I/5/uv753//jCyI8BolDoNcDhP13s5rjqVPP1z32i+VOn+E0dVtvB5biF8K8d2KmeLzu2hdrve2m
CWnsmQCUfpXayrZ2/IzmeN3VL5b6gqrCa82SSAGqutsm6/p9t7l/TdH8943k0idQbm1VUGCsh27o
i58+9rmPvdPkV7lZ0CJfjDQZ1EVmQf7gEd2B+4qiJC2rqHq74slw8YulJJrCwcyy4+Jw2cc1dIqd
ZV/nQMPVL0eawGO8oHeyI4Hw1OwOdl9fKtkF9eG6u79YTOEIq4AJanQIe9PcycLskqB2r5ri5O4v
lpKlmdbpRjhqUfjuh16s6LCExvb+3/f+r7sxV79YTUst7MAFHD+UjW/cZYvslpjKdpSpbiCZgLlb
o03/+2/966bA37pYXVGHGio0zJCdv/DThfrwmNGx7v/76udv5f8dpFz9YnVZ8FHW2OrsuJhU1b8C
lFftjYWiXB8ME/X1DgtorW4Ck2G8//6Lf3p2F6PHQw0k20WzOBQG8z0QTq4XO23RuYSuWaEEAffn
bPfff+tfnx32TxdeQTNjCVXulcYBhQulQR7pvgIvNgfrqq0vukzIy/tFmAuIzaFXZkg9HoxSpjXC
/e3KP3Cxxok0svu2NMRh9kXxoWu1Ppu9GV35fM7v6B8HTufZTOWstXEYugYDz3m1UviPv0XC/Onp
X6ySbV4KbbvEZRvmOj16Kwz9cCZLrnu3F+tCgs74UuBi6lmeOPXYNd6P45VHfXQZgB1lVe3B4TMt
SpbewnhDofqd63TuNWl3fJkXq8DpyMtk266PetORF7eB0N8xxduYrkK0fNXegTT/4vsPq1UPEVDM
UaxlcQxMyz2ZohDX/YZLjyyVGZFB8o08Midfx65pjHeVNu3XDNn576te8qVTVrsFsBtsSkdXF+3N
GPhqX/dj9u26q198/sLWZmiHfoluGsfbvaoWt4bzUAiAr/sDF2dc3U9e1y78AXMIpjcajuYTRDNy
h+suf154/1i+JRgRi1csB+U26wMjnwueI8Sulfvrrn+xgMEK1gmpfcmow6bhgVfAUvR5yv/L/Z8f
w/87fPg8L5bwvGyt71eiOH+eaj+ZrlmlOK95a9IwE/WXl/ynP3JxwgV9FjgVqvqjaTU5cSmYgIjE
rjoEqoyEOtdZXkSXZlkuom7TNtGWOVProjHp7ISR8KtCKkjVvljIkmG+rFl6rL6Y3mQqB3XRS1V2
/sdVL/rS18qeI9gZxeWX3v7W5XjeZp17VVNDKvb//UirTCPjAxQ+auarnpzzm1gZ1rzuE7p0tWLs
3N2GHg/pc9u6JZZapyVhGmx6jUp6/r/8lT+cZJdJ1mXmbl3bGsXRN3PEsBLoE2DZcMKrghl4vxcr
2Vh0kJdemB9LhLm7biIIcF7s5Lq3e7GM2yAPw5Vg2KOVrePB6UQfLwFC1uuufrGIWzlrcqKc4jiB
+YGxMz3O/H3J/MR1179cv6ZnVz3GfeTzGq9rHRl3FjNpV9mlRJdB8djn2bBPWXG0G8s4Wop2h4QJ
5/W/b936d1+F6NLPKjMCK/OZ8TgGWwfZmbUhEsxAYnI6dy1GCkU+ud+H88wDOv/S+LbWlok+Zg2x
Mb+qfY4uTa9GaegW6V523Jgr/+bpUT6orAw+//cv/MPCuDS9spx+9iQBMccKwcMpGBiTQNJ65fl2
6XrlA6ouHjNdx77MoltHe94hWuVfMzH/dPMXpzNmjQ4GQrxywy2jWy8jsGScRXNN4kQYXdpeLaLz
sq5tsqMVid/esM6x55KEe91zv1zS/jJCK9D6dxNu66ag9V90/rcl94cj079Y0vW0jkVomuIgFFkr
sR/V4gFeFgoUDm9wrlvYlw5XvevaTKEPfJm6WrJDCXMyoNSphr8c/H96vRclNr4Mfulkm4FXkWcw
r3hmqHSZXvUCLh2ukEhhLawm47DBWiVV7ZZpuYrrVtWlwVU3s5WWIRcnWz5P+6aVt83KUPB1t35x
IPdVq2erNKJDXnSQ9MtmntDjXBVxEyIV/b/HfU0ww9a0YXSYxtrfB7BSezH29ZWP/fzF/qPiLWrf
q5xRZUdGMn/j59FAnllXmlFfmlvZ5Yw1pjHw2FWUMzmmw3hpVHH478f+h0XlXSxZB+tKRrw38K42
WFZ45z4b02auxkMr1kZf+YAuli45DJsmnZaO3nfsI4M82Q4B8HRdLeddnMVT2XROVDbRISjLEl4w
yg66ttVfTA7/9IQuFizzGCMeEIJtpz/PvHpzOS4JOXuzHecK07TryqFLE6tsY3Q0JzX6cOY4E2x6
Dgvzatdtau4F4BtgXUXkeHE+siRTq6OudoEIr8oADSP3YukWqpw7o8V+vvct/dEHjGDi9jE+/fcX
+ocN8zI2LdiI7C1KRxx0q11mPdr3ASOYK5/6xcptWm9R/cbFl7MhiVuLN7c0vl934+cf9I9dQUwY
e2VRlR3bTciT42T5ndEE43Wm0ZF7sXKjFblToGxxcE31A1O3U9Uibrvu1i/W6xjCmThFER0iXcq7
oVfMgJiFRXzldde/WLHd2TgGVy4Dj8HFexOFG32rJPPx1139YsUq19WM+vnRYSPR9a4CKTvmk33l
GXvJedbhqtdl4RjUndufUMEZSBbs4S+7zflA+hfw4ZLmhKZytcX45MFZagfplOOwKVuDt28xeEqr
/H+4O7PmrJFtTf+VHXUvjsbMVMepE9HSN9gUBmPMYG4UYIzmedav70dsdh+sDbhLV91dwwXY1idL
Oaxc613vk+6zZHS31DQzjTA6zZt1W0njyyDGm2qJ432nr23BM5543GbAep9V5nTuUnoD+idPpb96
RJs5iwY50SimroNH7+4w/DFQWQyz1WHRBcb3hVNPaK53DaUtQQ3tk0U7Rhycs9oIfdt26RKkgWXf
Oc/aTGHhDjOmWzymWjbm5BFBFPe1oYJ9sb61mcVObpsuNgFgQRJLvxRYFN2TlAj3HeGszRyeUbAN
Noqzs+2Im6TRS5/i7c4U8bYAKoWr06JHKctUcX2MeyM+ZE4/7xueW1CaFRcio0FcQ4+Gsi5pcZi1
ss7apbigz//xul+O9AkPNJSS/7TqV4EYAhQ1ZbgvvW1uNttcLk2laopHixEGA01iReZg0GRgKdHJ
QCb7hqa5Tr4fNi/64WyaaBg7xmAGvhWF4+WkC/nEyFxv9iernLmZwvVYly6NEdo57mJ6FCbCte6v
LkzDFl1hZEde0WYa3XD4zCdPPLdfhBFbYFfnak5XxKN2jrA9vXZR3FyAAxtvfr9O/OoX2sxkq4ut
xW6ke9ZiBYhgmZ3bqhXGa51gTvdptK3e6Vk2ffj9p32jOP3s+W1mdq0CFtiFvb/UaxHhz2aVwQGO
VBFco5HPrw2BIvOycVvHeBFpMUBJdIGme1KltbzPptyNfXRzmXuc00IfblAt2R2OK1GsH0DtiHHf
RryF0TXtTIovRBCHtYD9sUGxjoeT7Mp3v38Mv3qlm31+7cU0DLprz64eWmuvpnuBdEx7vevqW7aY
XWUE5HYdcPPDV9dOHkZwLvsezJYsZqlkQPbScdjVp/xCHxtaGMNsZ4LK2CwRda6rNoTUCPVgeCUy
7XUQIzPe91Q26wJafQfrmcE9Z6Nxj5fEWyeov+679GZRGONO5ZZKiUiCHinqkM2XU13tLLobm2hc
jEM8dSU3roz2PjaT20Q0T8RsvxiH3+SAP6yVc9pQC8TSbJX2xzSV6SNyI0vfd7r9Rnr84erlIOnk
1wv22bi031tSc69JwIjzvoe+2cVp7+xGrLTccxFimJAb9OJFDfZJ+66+maETPhUO1XAXn4/moava
j/MQ7nssW1oYC17WomSmB4FD1vtVo3ZhAoHZt/1tFVIqigKi+0o7G3jWvY2joH1PH7vcFyFsJVJJ
0FLMMl2iSiW6K/J19GSJzDrueuhbiZQrwwI6ZaDOelM4b5auKV/ppF/2DRh9M0tNYRcjfTMc9ruS
RifNjbKrrsL5cF/EvZVI5ZrZo5VlFQiFQLsH6+SlwPnyiWfzjTz5k51zq5GKByqimLehu5q6/F6i
Rciulr60Pkba3FYwheZrEx8rdBD5JxzLBrqzEfAfzSiYNX9yZxPwk1ju8UfBK0DYfXqBU4wWn+hC
pHkj529wfV0a5zZuW2U/cde/WGC2Yqskm5y+mnJ1pvOMvG6puU1Be8lU7Avlt3KradL6PI0lW11s
9ydq0diH0ruzc6ZuFoHMqsNkXAZ1DseYuMMNX6Jc35d7QrLyOE5N1Xrmm41gbU6iFwotqZc7S7Vr
/UILsLn6gHu6SsgkdLONO6URBEc9xmZsz0Slvvr46kMnUQHTG30mn7BaOEXqTWTtpBNR6nl8dQrN
mD9UPfduzObqxU0/eKvtE2GQUX98dalCC48fll8pDfVJj8PuZFZR8Gbfk9ls1r1djjRZEU6nIW2w
Jk5mSzdnh30X38Tq1UAXbW4QCeAkm3t1L96Ma//7voubj59LK7QSK2siOw1y7En2bXU1Lb3zdt/V
N7u1NUSmiTMjEa9lp2csMSsPd5endHfru/v3tZG+tMf3Pi2D5thVjwaSNvD3Vtdon8yl1/6qaYfa
h+rAcPvxZ2hxuQgcKtR5yprssnKK9kXpONW+GbXVfqV5MBclTsjnuBcfbSO7k3m9aw3GafvxjY+2
4VRjVxH4LkL+FWYdfmBVqu+KNzDbf3x1NRhNLVKCvCoftRO8ppCEq6Vb+7onlNpMVwyhrU5qOWEe
UPSDpusvIOo+JTf9haBAqe10zdAYCSMlttabDCc3NTFh8b1Y7UgWMZ4zS6PJq8H+pb+ERpgVRwfv
LtzXChq29k08tZnVWKtwJsYz6jxqrn6kaFNg/YE71a6Jt9WEab1ojEBb1JnsS/Np7OblAoemedcB
Akuxx28/nwx65xXD1tayS+HiJleLcV/pE0/9xxefB83EG5ZcfhlZ7aEKzNsen7d9E26rANMiMeBW
TX4Uv5Eac9GpvJhE9VR70c/jHuiSj299KcViNEFLjF+HmMN0uXmMxL4eC6B3jy9O/8MoSDtJiK15
m0LdjHGmD8oc0siuMbMVgYXjMOeDjSV8Sce3j84sv4nytLvdd/XNjK60rBkWs1ZnB+flCyQu0bmf
rWbXCQUG4+OHQyZuCjFUcIHSlfEpiQf8gdop3zlqNnN1gRncu4L36uDeexZtBee5WcYnkou/GjXb
LbhwSowg6U4vpbqe3LUBVOjJvm1AbqcqYhkTmaY8Y22evEfebb0e+6raFYirrfCrseCsVIkQ6LuX
+LWkufjOtcpu19FNbXVf2CrrY6VH7I7KpQF26qbhDh4pcfOuIbkVdemtxeEKX++zwqcuPMacQUNM
csrwZt/1NzPWwgFX4hBHPUP1zl2Gu9xtNS3h631X32zBHTBPAAAxxxR2pTemzNQ1bhfLvum6hRmW
0saHySJeDsyy9pKxxW9uqPblWdRW1SVwVwE7EclzaYbG0c1n7QXW8c31viezma514FppEtnyvCrq
DzWNxAeslYx9Y34r6xoKlt923Z8qoB9Ysyc4KO/kNqO6ebyO2Ra2FsnEyXaEuQtQzTWjy7xpS23n
kN9srkPYp4terZtrUr2bq/rOza3Pv3/q60L+k2h8q+VKgynPunQJzl0Tl+8LWS3J2cWf3zi7TbQz
qt1qutqlyEYtIVc0psRjXQXsyU7GfYV4bNweP30ycw1CSSHPoW6lHLXcQm/xbEyCYd9GspV14VA2
x3nJaQIKTu0NUX5u3b1HOWezw9qTVYz9LNW5s1WSHlRQCnBFlbLTnXe/2WQhYqmsaxRhHw6mXl3p
sMpcPOd+P35+sQ1ulV2phTxEhaw4lZZGfq/SD+aoZfsSI475+M22Vp9U9US0jSF5c2lWKPYaPdmV
MFJbPRe2rBlWdiSMukXDga/QBBbLzVNguW9Flp9NrM2cDcZZZHkwuuc4daPwok2yvHvemmJ6pakq
DZ4rIytfRHZWvwvnYemBELTYYAZarn/AXMk9G73VdW8rOGAfwrHqq4vAVvjqoJ+7nwLM3hG0Z9P9
71/iLxaBrUojHxNtwR6EbWPMhrfOoBmpB0jTbfCBnrQPv/+QX4yUrfQMU0JryJcJdlFJiyCgAJhA
ftgEMFr2fcAmjncqbtYciVWnAi9tc3aKT3Y37FN7q638TDWkRsMQu327jl7WDnQb9LWf9t35Jiho
51kTVVso+EPOcnJkLN+3wWDtO/fZmxVGGezWOlqWc0QLH+7uMMQknn8VKpN9t79ZYciCmFlV1Sih
unK5c2zhfFCFNbzdd3Xr8SKQJXKk0I3uUk1L/HnAwfSyDfCP2nf1zRITyNBEAB+R6wpSwARhgiTY
q9MYztW+D9jEBrMpm8kt2Z20XLPPsdWYODTFTy0zv5pUm1UmrAFUBj16Tvz1/JT6dLW0+yKmrQLN
1TOzx0LdOQd1hYF1Uz83Yjg6u57KVoBmRcUUDoHmnGlRHik4GPVt6yz1E0NmTfP9ZO3dCsMy+L9g
7Ud5NqvCuRxny34wu6aFcuKUp4I+jXIZ30Q91DacUHfmqq3NNKMvHqvCpXbOShtxR85tNeGkPY77
SlZqKxKbU1tgkZg45MJTog+lz85dnxm5ftz3SjbzbKrReMSKh6aTX/EtqwYbqVX7qte4szyexbVd
25izIbWy9FJ40VjeN8ak75tjW5FYNoPlaEsubtvJVHlTn04Q6Gppv9v3aDazDICPIlVB10AiVfUq
UbhfOZU5ftx19a1OTFFGtfHmFue2tK76qFggerfRvhBqKxPLF06DYyLFuZxnA2PrJTvjPh3svPom
9BZznFWNssXZRWnihbaFw7Xb7NvPt+KwuLOgm3eGfe7zrD7mWYjWzRqu9z30zWytptKeu8IRZ2fu
XwYWZnhtBY7h9xf/poH5yQK0lYEVNRF31ATijGVwVl5Q9OyedyJSlWcuVX0TDCOu5k5kV5UXmyk4
LSXipj+sFRDby/AIgjmUpGXlSTktV/FcF9BAKg0IBbTi0UsHlUT78ljmZtpnZAxy0HgkKAWyNdCt
q/Xnsq9BUpmbae+g/0f7FYlzjfk429671G533vhmY6UvFbtoh8zquATmGe/M/pyDMnjiFX77/X/2
CjdzXuhFPdsLMdmAF29/hOyVh+DkyzaEXbZi5PpYM65jHTNlOqqdMHo+xPjtezgz1hBInLDXj8IA
N3DQ0FODH5L1CO2t07sjSGln9FQRTuOxWebpMzw+edBMcT0BiLAgLGn5J1nkerNLlSi35WtDk6Tn
pS7OoxtFNbac8LG8wmrsh9+P9zVO/fdnJbcFbG2oi6gaSSgulTI1Dwd8JX17WdyVdWrfztQ0dq3E
clvMtvtkHvOoweMxLZKTiPrmo9sZzb4CltxWs1NYRkQ7JrlFTfSXTh6QVCh2NrLLbTW7UFU757rJ
Dj4yUP0U282X+N9x+vz9a/hFMLjVEjaYB7ooQwmqSpygMbuKQBc5O/OuWzUh/m66cBPbOcN5uDeY
1JgKY1u979Y3G0m65nRByTlnEQahly/hG9dQ9/uuvY7aH6Rtmews+AFkWAbltH8VYTMyJXW18843
Gwm5YtOQTSPOuoq6V2anOV9Xhu/dvnvfHK2cuE0knqi80sE2P48p930IEYo91SLzq2VuqyqkDbUH
n70ICs4ye2Gl43CXZmaTHosowIzTQE57iwRcvczxh7X/IolRdO8xZbUmD7Jq/iZbzOIllrxVA6Iz
H69zYF76YZkhjGNxPyvNp+bYUqjV+/ElbqPO4g/BUOK672I1fegabIOeGP6/KBBLd/OwUBfHoogY
/5i9S8TIIly+RqWJiz1anVleQpDPgqsIs7B3VIaWF8hgSvrUYiPfp4nlZP14qNHdFcZ2QKu2qWvO
t2HcsRbuHGmbDW8KgwWRmCnPqdXgt21keW/AQo3TnQmUb8/1h4lS4qmOopfKStvZ9rnEIuaYqEbu
ixW3Uko3HcLJBuV2XgBOX+SWW0BDF8nOyvxWSzkHuIR2zZrl0JPwfqwaUpzUP/R9LhVqq6aUYd90
wzg5hEjQdNjBydbkUb3z4WzWqApteTyLTpyDiKAXh9ywuIvgIz/hoPmLnWErp5xlT/G57Xj2eVhf
Wtiv+1J0xa7wQm3FlJXdDOCJWhbvbKaoSMnseVnvbJ5UWy2lAYORUEjZnBw75B3jonmZhc3y7xfY
dZn+99BFbUWPqh3qEiKVONut3uDOHRUzIHg6n8PnqdOLr7//lF89/+3UnfGMb0fqub1ZD2+mIYos
H55C9FS9+BcJD30TrBY5eUN4A865aeSnppwy08NoQ5/9hc5Bfw4i5wE/4PIzXvGmom2c8OzbL/Yf
99P/CB/K638+qfa//pM/35fV3MSwWTd//K/bMue//1x/5n9/z+Of+K/zQ/nyU/7Qbr/p0c9w3e+f
e/jUfXr0BxiGUJBe9w/NfPPQ9ln37frc4fqd/6df/MfDt6vcztXDn3/cY/PcrVfDoLb44/uXLr/8
+Ye5Kin+48frf//i+gv8+cebsu+if7zpv3z69596+NR2f/5hOc9cG6koNVfpOMpZt6PxYf2KaT2z
bcU/ElG9Es66GRdl00V//mGYz0xYB65uGBaFWmwa/vhHu34U13tmg7K0AOJCn9SFsI0//nV3j97P
f7+vfxR9fl3GRdf++ccaUP33eJcWUAVgs7YtGPKWbWxT/mGkokk22R1YRP3WIXN4BAmSPS+LuTuY
AJ+IH/HMfmLnkt8m6+OPtTkE4hVo68qQYlugdkiLWXM2vCsxiE6OfarCicyEE3ywq7hyD4k+jKM3
Q+J9DcN6hCAQ9fLWrJLusyWW1WS1tJxLB1/R7EITcWKcq75zzHfYjBHxmoiVvwxYIz+XWCPrJzjx
XAIrpARsIiC18FQBHq3OLRDYq7Dshw908ds62Nq5ca5Sa7EEjtjp/CoMeQw+XrpOi8KyH+VK81D3
0Erc9AqPeABmsZpgHGFKjZE2UumqAq4gBkfLvnax3gZ3sg8sTvFJbNImQyM/vsvVsU6XqSmPBXiP
+HLhFbfZpZoaTXyI3LSPPSN0A+jBzcQJJzlwlurde7fUgpGEJalMwDyl/nkcATKWUVwV5ymqGudG
xeSN7FGN4Tu+NAE8hxsFhqmpYwtL8X7ttoDd4rwpOY6+01RmRnAssY4GXjVY1cmN7Ea0SFQHnC69
MA/78MwZa7qpsiZQp1Jv1dHl+NgeoqjXLwD0CXi47kKgHrIhxud+0iq8tFfcMASctPF6EwwyeQxW
m4NOF8mrcmzG/GQgazMuplDDBV2VGsQn9LHY8eayCDoJXDddIS8AJSCix6qLbiOZf0ZtV42eC6lm
PMTu2HpjvoiPVVo2qZckIchR2FFYnUunj7pvlc3+YNDND75cm7LUD/JlLr2UDLPlAc1LP0S2GO46
CTTP62djVged1H9xKMg0gbHR+gZzeLAd4D+mpKq8PF4K/S+9y/QTtL4KvuAg7oIIKzIPqK9oz2VR
4kav9R2OW7SLrLRlt83ri4lrXLqYu/+12NC8zEgmD/045g851XwJzjsKQj+COfcAS2eAdaRHJlCQ
ojjUZMczHycR8wJseFj7VV5mOVRIO+x9p8nDxjeDfHzRTCnsDMxRAFvQ4zEZnhUH8Rc9n7DPgkXV
fIAL5cDVasfqS9iGTXMQOlaCRT7Xb+3KrIFz4q1te0DQnR5E6TjKS9hyBRIMBxP2CR4GlLKa8bJA
YIF+MEMIgMEY5JB6AMHcuEnVfsldN74Zw8BsPfrMmpecQMt3tj6I+rjgc/9CaxJmk0rT5qZ0DBSH
WTp2z2UME5zW2Co9JZG+9htUkzxz3oAbMuXT8oLG3CU4mGgHBjb8cpxAuregTt2Fz/PcwBotb+UF
Cg8KItS2dG6I5vN0BDuZjwNG+JE1pf1p0R0A3FXZN7eqiavXCRblgxdrzXJVT/lwNzmt87EM3eW9
5QaQW/HF6q8dQ8VvkrQvXi5AjMPD3IzuV8DGkK15utJ6TvXVIgk/1vUHAn6lw9kU8qUBS+52nicm
sRg698bOxPwu7Zfskz24UXoMgs4IIONqMXC/AUAeZI9svgYgb86+crW2O1ZQXolwFlhanppaZACt
WYTGQdejOYcmgTj7GCROCpSgVzXm4SJzUnhZkO11+1jrZlx9tZksb9jrZfMQWzPYihB/iyuAYQY5
fVWa3cHCybD0q6SoIISmoWl6oA2SyjcXHIk9Zba542mRXcSnZZ5jAwG40zj9KUX1rF+FTeU4X3Ip
pPO8xdy5jQ+olq3mkC1LMM1HncQWBiBm41YMVX0K7Tg8qWWpRl859SCn09C32jtecgwUoRmU7WME
EYlj1WZSecwncwAH7xipvJDlXLQdECHJczlpI8SCz6LXlugsEJXJFIRDvKK3aFcuWIpM7I5gK0fL
2CZXZcN56dA2Y7f4ZgmD+gI3Akrufm81YKdhhM6FyaUtqzNfprZKY4b8IBC+V3mu4PWaiybS6mDR
l3MSZqnDhXEluIpA66aygddTCvv5ukUZfpsCFpcXddKX4gg2iJKiH9VJojcvJN3H49XculaWeXrS
tuI2zA1bWb4VN4a+rqqFpHdNpBJ6Ywam6DYYYHjeNXqVwzFpkhWJ3dVN8N6Ix/br7NRw700BgazX
Bv0B3lFlXhZ6OMKTzHR4lnMykiELyC+fWV/0D6x2wdelhSPbgQz/mqSBuky6ru4OoabZxbFNVF14
SelI3ZuqoL8i24mpU9QAZDuGADpvRFxH7ysI7s9B+XWf+rwTnafJtP5MGt3N/SSf+IWHOpzDY7BU
BiaKyZhUB1Gyj3va4JC1rptKf8vi0UT+bA6kvgCYgA9PFakkkFDtZSONZDyyCZmobIY6gLCmLOuv
woDBCKnbUjSYyEJ+qqcgMTxHAsFlNloGJXP4qveUzCFxt3bfM73TXP9iqai57QsdNojFRgcXmxj5
JpzKDErzbHaZbwKTyf3FzfR76GPl4rlVRuqpic3P08KY9mYx8ov2czXpkLq0oWHThT8UnapsBQSJ
Ip1ZbaJkeu0AcX63pHXXHfUaA91DFUPhPRIszM0Z+gNAuqat8+iQJeHYHrOiHe5GS7JklckcKS9r
Qe16WV3j0NkZkXwLaC8dThiDieroIoTrDi4lEWDEpcyyU6jK5M6asYXzLTc0v0xMa8dLlj76FArm
j5fbhWv66GurCWQH2KSDi3uR6VXxwo8DhJMvwZIV6UE3l5IUNrg+25s0K4XhHRKFe7VV6n+50eQG
fo/2ejywIA/9oXDjSlzlK2HaJzDrA8/UWL4IcRZBvKatn90IvRKXyWBr79PRwmjIWWYzhgikhAm2
xjbqIwy4sr5QYQSpwgQCHXuimbMOaptJu4mViWk+qHGuITTFLEynGVvu19DUIBDbCPmyy3bEGOKo
bFtCC16gQ/hQnOOTBGwhnsd6XF9grg1uG2MBFyYbzb6sS4oVtxnFEEPJCoIXBd/semmnGQb4IlLv
gKMjRupA3cK5CB1gtH67TMn7cQR37rtmnA/elBvtl77D3vAErBNJFeZz8+znRQbTrM4n+zoxBvV6
GCZMFRfdaD13clg/whqulC4052VL+fujC+7xyu4Ea3eSpctLhub0ETvnyDzZE4kG4BaZ9lyBN3yl
T0KnXDSH8QMYt+l6XBytO00r/pPfnI4rlYTDrabBOwLgIjncG22EmEHMyv4EHbxgi3KtB8eQ9DkH
dmDAtacvkdUuysNXIDC1j4pEz/2M1WDiR2WP8KcumvDDRLRwHQRjdDW2c/qet9VfVoMDfw5nKqP3
TN2ovuK6tSQHU4vN2waHCMu3s0nWkOqnZjyXrQTWV7e9c+gdzZ38oVTJ3cjJLveynkZgdPEqDJj/
2rD4YDZLHUrikOZ+WRdOfsBXWWL2WnbwByMRwIxtEQ54XTpl7zGlGB0PMp47kGpMBPEgoT4rGIUZ
VgDdIrfE2pgEPgorCIOyskLs1p16ZeKWk3gx9uFy42RREvmBAVjHsxbXbE9uGafXsWq1r44Zas+X
gYCRVJIhPxQM+OsWU4/Xbtepy0HmTsvDT21jxa4L2Gej1raXtStHx2+C0FLe3MDt9W1UxS+dtHMf
ijy0Pq6AlsFvI01oJx2mSXRwCMFTT2qzXZxc7L2NS85s6YuEHD5DR3U13s9lT9XGjRc1QGhkcfC6
odDjY6IZeX3gR4lCaQ0PgBbmorkx4izX/TgIC/c4ds767XVfxb5LQNede6Pvr2GK5mATQs42fuyW
zatWpEm78resU7IULE2ycIpXcjTcD3nVDba/xItleeFc1JdlN4InTELqXaca0NsDfYBh7qs47PMX
SZC20aHl8+ACqiyBj4yZsnijcGuE80aYOMGPypdXQhd55AVxTJC3ALnXvTYZWudFLJqo8IOkVpdj
k9TXWThrjY9fZRd4Ld7nwk9NXHt5Y477BZhr/CFnErydrNqtPA43k+tV4P0iIM9B/jlUcrqLB9rm
Tsoorc8K72hQ7bYJ7JX5rX8sIpe4tTJl4LEC2G8bkyZMP9CC8npYuCE/LUvuJ03i5HNq69yEOQTu
jYHmQOOOK3WLc4+UByz2JZmkwamIhUaNYbHaZRxao6/rQ2sujbiQAM2EbyVuAfi+0jn3dDVQuZAY
OT+6Vj8CDWZZpalJa13hx2ZvXZgaBArW1nqISQ1GfeUzE+VbjJZF69fTukwBtWI3jGyAiM9Z7Hm+
Lm3E+YHN2M2PQOO0D32u5tdJQBRyZEalwxEnF4OHPGKSCy9OoyZJiJjArgbYF2OLQpYNDXkUdByu
zPJsGQM74iSNSfr0ZTaKpP6w4ke1aPrQchT5nkX/W0mlq/i+Kdvya7dNGT3KMr2qHoo3XfPw0F19
qrbf+X9hcslZJUm/Ti55cfOP209jnP2YkPr2M99TS/YznSork0NJ81tu6V+pJct6Zgj+kS7RkGXa
a8H9e2rJNJ+BKdUNV5eWrXBARB/5PbVkGs+4Dl+0YAYSpmL38zdSS8aazfwhyWNaFKRM25GuTr6K
NM+mmGcDwzXVwpk3c4fW+AzinFOft6AM+RpUVlS3XsJ8k6FvJNRAK98J7SkMvWWgJ8X1W21IwdCR
WnFu/n6S8v+1kSJNUxnUJ236kIVhGvray/rrkfM/P88P8Y+j5qc//89RtAqNvick5TMUWSsBXDdJ
5Dhr8eRfCUn9nwOKjB0DzdBXffr3UeM+s2yECbohTFdYCOzNvzVqmAE/jhrLsm3DoPpNtpSmIXvb
lQRRORi1qvs4FxNETnvIRN34bYOofwFsRwO4b5dQBS8h4mF1BbDxuVUbNgtVmqNBumk572aBhykz
kqSPLCkwEr0xxjXlwKKsz+Gh1ukuuf//f0gZK9Dj10OIZPKn4suPY+jbD3wfM/YzgyIdb1u3JYnq
dRH55xgy+Ipp6zZ1eYESwFmdIr+PIcdehxcLgS6lsIRchQnfx5DtsiiZFv2iYIoUwIm/ldTeVH4Z
iiw8yjQU41JHlrNtoNUlnZw6WGhfW6plOVpLondA0MIi8CB2SOnlsm0yr4IZfb3UZBysNLUmZNfA
Gv9WQenbrZC/ZwW0dQ4a1rZpZLCxH2stUgZ91szHMJPBsW+amxm24xP17selq3//pM1yC5nRnPsK
cmk+5c6xCbHdIteWvBLkno8/jARe/ByWxY9Vg589YMsw2VxgvytKCOu9/FAiBl2ftaDaME1buuG8
DOTtJvKmHE0xey0izoezXUMSdhPCRHMyT24/zE/oJH/2+/54D+tC8sM9LHbfJkLnHiIZxa8QqrqH
oIi1m8mInqrjb9akdTxZ7IiOMCxDwcpjTP/4UQ6IY4i2jCe2sx7vfbe1YNRwOD0UTIQ1WT6N7fn3
z3hTmfn2mdKSDtOBOo+5bdJ3tCUlo8uvh4kuuWit1sajqWmR35at9lJLddMLonh5QuW9sar55yhS
OhQA28T20Nj2WM8cTwtqEIafk5t5rzgfvCDIXJJjO4wiOJXWRKNGgxWscaAX2D3YbpDpl83cqOHj
vOi5uGAbd4xjroumPkD+Xmwki4n2pqW/5pre2LB6VTVpGnvaHJXDtcT18nsV8lER8sfh+bOR4Rqm
RByt2EzWde7H15WlRYmQ1jJ8aafmyqePhrOb5bHuWVZf3v3+PbEBc7kf4pz1TbFn8bhcnhi8481A
BO3uTgXmE9R/FhCnraDyxQoTx69LUkTKs3pK+IfBhsTpj6EpX0inJjvSVQ6BdbwEnNxDrQxGv5pa
UvhG1FUvIGYLzhGykygMkdl0F4MlLWoCTWdHfrJ00+0cNeQreO7l22GSU/52ie048l0OXrGf4D+o
PBnaw3ARBFX9lboRFSHy2cV1QWP4dHCMYiicg4yT+TBbSkNkWjnKvNAGqK0HldRDddB7zLSvG/pJ
x4uqVmPkF01tZL5WpMvHopyq7JRDMHauGtjPkS+7UHvTOIP9uc+dqDpxyFucQwutgJNOPY4HnSxt
4lGUUvcG0OvCs2uj4eSkanVjTGo4NxJakNeRt6g9/u/6A+ewrj+adJOlh6k30g+dXrvXvZVzHHEb
u3rrEMnIq3EYytdOWjv5eS77khUeIdNbt6vCyXdAl7+SZN3ueEyAb9Vo9l+ItuR86u0wbg75EhAy
tHjkP4x25GbeaAxB6g9Z1t4Le5bv47wXHyxjLa2sHdPPK6cjz4gp4uxlHCQ/wH9YXjbJGD7gfjO+
HspGAsWsg/RjSp5dHZpiAb3Wgh55TcrCjA45XtDvSAUHJXk8Mb9JmqLs/Wop9TeLpoXhkf6/4Y1K
K3Wz0K5XeNlgzhy6EtXZXmtmy0XllFj4mYh/eg+E0+KuxIyOrHkja9fT8OUqcbUb5L0oSJOel1SL
v3aJjbVpArXvhR3UeecxmOPxYKXFOLxywtZ8XifxSK2L4X/DnimzozBjU/ZeicpqeTcFoT6chTbZ
AghyadvPY0VejZieQktyJjhM3hZBY0pfhXbbe0UykkYsS9m8peNNQnlPXbu6wNjWdi5hEJEykJzG
ScGToSW9OgTOZHlDbhj8XWK3sfkSSDlVGzyJSQ7ZjSOsY5PX0+tQXz3AWnaa2qtYzCzfCCyWY/i6
2b0VpfF0XJoEh2ro30nvufPQfazGuK9PmqYtuk8/mDNfUPyEgISOJ3G9hOT4W4udbPZdCysPn42N
RB6ZjlQeCXXaT1kdhMaL2nZsb6zSwvZICUCEwpJCexnmEZlCM6rJRWB6K8YrqJqNOJApMsezPUBn
PilyJ+JAPY6h0KmZIxr7o3SLvxyyt8nbsiac8jpt6O1DIWClnBHPqfkqkPOoXZlNP8/vwd26w7Go
aqc+VUU3TQ+YuyXTZThG/ItKfBT9/2LvvJobR9Y0/V/2PifgzeXCkBQlypZM6SZD5eA9kAng18/D
c2YjpufMTsfeb191dHWJIpnI/PK1gOr+Wv+As4BPCXU93XcOwpC3yZO5QphIFvODMWpamJnNulsn
2/IpAR9ajKd+EPa7C6zBld7bOhrIdS1iY2Z1QhVboi3ZotoNlNgIx/meJRC+G/12xXgHDYIKTFSV
MZhJuN+s6zgXsfBLVrAn1zqx/dx5aU2Il8jStHbGArXTha5ukUV5ZUA8zAXex6gb6LA+eVntbqky
DXYQNk0Iw3dX2Pkj0KX+YQLzQto3fYFokBwbOXzSlUWQYNzpBZ35hdTVARrSMnEE30pbDv6p8wpP
+bFSs9d2UT8OVm9GRos24qGhYn1zk9CY6qxmcCpsy7y5OjBVUmSF961eXKiEcN19TsGW0KIIksrS
l2t2XHPUTs8iXCxXdIkssyWItbnO3wYkF/mpKU2MKKg11Rwv/LBrPeJavW+uscvI3Pqgi+kb97yD
smHbO7lWzcWZ+so6ETs/dS+LuzUdz1HrQR966htx/eGdMMf8EvrevnAhMqVP+g3sMnLc9UBid554
mV3FqzHxue6qf8VOIl+cfFUdjVbKTfRuegs8StN+ybyWh1UPZrTpdnumnGp6zZetu1Mh+g9PB+pN
im3hcc5kIn0vHS2oSS3WS50P631Z1l+dI6GzBumNaav7PZnmEcoc4CidcgLtHAvVhJAIAHKgcorV
x6b+NhVKGZG7mMbtRrf6UAVVavRwgLr8DoCbJdeOeSOCyHdPXbMUBzGG4Ue1hLgf/OxpVLNbnIre
vYNylpeC5vOUQLyDq/IMq5Xh3QoSOeit2NWBDag6ewsU+77tL3Lzk6D1MW22xabzqDe8lM6VKrUd
lSp/Om6hX1Djp+DUjCCrIydXtJtXdX6YDay3/vA+7DkXSqdfg6+pmYIDCUPNCW3RclONsv4ertZ6
0p2jjs3MxrWu6AMpUmRX8c19S3tn/dmG3XtFt/pp7PJ0w9wSKauv4iqQqj/47lpeyrXFEOLb0201
9baRlKb8dMiEOjadhidZAl/+MEN909pCnqrW+hno3q1i0ZifSEtEPG8Fp/lUVlhmRli1rtRG1Mvu
Xa7ae7+2hX9DEwMdQ8bQk9h2O21UN0W2v/wh5MtLiVm8nabhJ1EGY6KG+omUKyQMXXkUVvnum/4j
ytr1WKN7xIPCZ1XV9ZxmlWPB7WxLGEtjxDNct+pG5qNxKNz8PBXmN6u2nbjtgHrCFtGBLif/VEKb
nzfYnqgtBjsuhMqihdmg4XByjA9Z2DOS4jHbjmZr2fdlQM9fNGxQDaOlITpGZdURja2fTjvkLy06
5gJP3Dy4ySjXwEr9rH+EffcO86DkDZPsN2Ar814XLieONbQPxDicxyI8Nb3Vx8HU/ci1dV+G8myN
SAwpL55uAvys5y7zHwqi4uJwme5yq89i6YcidtvrtqLROJcJ4+9dr9r8D5Ni8MPfd5E06GNi2gHW
2BDOfluSR+bxE6D5Dcw77AbAXw4+j4j6kznigbPu8o0M7612ZOqM+Q3Q+f7iavthKf3fxsLfmdvN
OrlTCYdi/NGtd2BImx96ATOprj4Vywa7F81PsgQhyfYAIZHtPOQ6Ux9oHMSNs+dPFbfeKoKlRi1l
FSIxetE97YgGUHqvbeLt9cGefKw6rU9rkNOymghc8lY3amHYuOxAwYo5ZRqUN4WrraSrA5UWNLN2
zpgdEOx8ZpMKXuzWPFcBhL8wsOXkPsSFDC4SM8Ls9184d7jEiOlFqPJmDrd4yvKP2ZbftqXbYJHH
274zrKTPsy/S5zQZZYEJTC7vm1qkXtEPaTsN+W0PLSwkU88ymz+ngRF80F0Q+4NpHPOKcdmWdZD0
ZWdwP3VEHE4W/7PKHHnMytK+fvaF99Ft/pwY2/bHqIsiQf8Jb9HscTH+6BvbjSxpAeB7BfoUImwK
f/t0jHwhIWpB3RLOdzbZ0whjuovDQKxxBWVwuXumX4O1KLx0hrc4tqOt1sTwtI51N3iKcWWk62LJ
QkpeUNpU1/KtbvzI6OHihzn59sNahh0n47yx7Q2yRLRZjcWpQfnwVHgye9mKtX3PtWdJwPli4FNr
sgYq1c6pEVbaMn77c27uUektxRBDSJZDXBcehLvc0fBHHKV89ORyuAnzidfe4Dm0ggj1xL58hNQJ
FsdrBmV4Qw3pfF+qTToHUzrdY2WMvYyvaS2nxpjys8UJzE1PenURjfQL3BgVCdli9fMq3velZOVM
LYZzJ8ztH5np1XXsGvUEb2Xb4x8+xtrniGiNZMq38Ne4BXB3o0QDFtG3nRXRnjk6P0x69j/DZXWs
aGo3V930VmjeT2A9fIzCkN/QNaiM5grfeg5wJWJgFWZ5b8zbVCWjbwdfpiYl7kWCRcEETu5UxI5J
qGrEuyxl2o+EXOFJMGad7IFk8rXcHT2AxN0xJSrsjTeuvi9902fUaALiFJGhhxqRC3V/KuJyy78r
RD5m1CuR/+mlaVXRMjnZmvQTsOYx64arKmgRxY1pq+7z2rmRaldab3PoztahXMT0jrwEkda6tXxK
vjUCW+mwotqxDzLvrqD9CWuFpUb+c96OrHSOLnRz5tK8ef5WvBVZw0I1rdb/RqEQx1gwV/RZ5l6m
6mSXcvyc+olMamND/FZIsSAt2/z2Md+G0EmzReacDRncauz7c/3pQ795kWrN/mRa9bbczJYz/Kb+
u/hsdKueQs/Qn0HnUAqz9JvN2m4HO/Xr0H2fR1qD47od9mM1mR0qTGf317jXQGaRVYZIBYp9MX+o
vAjfYafZj/DQley7lcj2BHTXe5164THIszCvArBaPzvkVv2qVINdwyegCR0PCp67peNSgNtsVFxX
FscdUvgwpz2Kzux+j8HmfBqNdL/ZXtNP8MGO08UFBJ2EmAzxXPqL0Gxc61ZDRISt/uUtOOPivZ3y
CQuJMhFx+fNTJt2mOE+8yHOtGQ6QmEmhaKWYK45L7dXxnE+Ljgo72H/Ixu2eNpH1TUwRXv0mO2v4
idxrf6jQ4nbXp6x3WQvZ8K2hOZ2Lr4cNPhlmJBqJK3RtJdky7SWjjMfMMu97ZiehdJ1Pr5XBxvu2
ip9iMnyPExcxHlpdd+qBheYCOn61nxb72tLjzP40JYwI+0ewd9AuOvBb7tez2trjZPX16zpJ08dv
2LS/xLI4JRvxODyrmoSRyIAB7nEpTgOSv7o1fg2yd/ZYbob20aRlnpPqouv2dN02JtJ916j8SMnd
7gpbCZ307iq+1yoYTVJERN/FYy0lrCuituqAxm1FSlfV6DRnmEMsOnIUVZrrZR3juQ7sAzdfjotc
l5kf2zgsn+1mLwO0RIP1Wm++w4+dgoWb2tznZgQX1cyn/GrbTIU19jf0yG3ZYZszU3PH88ybBgGF
eajycl4PSFXK+Vgpmksubo38GubTKt9EFzZ+5FPa8eQztpoRnCh6XRc1WZ8MA31FEUKeNgOAuN6M
xFjtvwN7Wkhr7mTLjK+UeA5I2w8iSo9rjASSnqqD24/61ROjR/9lyNtkwG6HJ3MvMoQIequmEyyL
3xzpF6ifxnkNIdrXyZDpWOVIVebcAkFW1Uypk68ntnPJEc51TR32JlyzWPde8C4LF02B33FCHSBC
rOUwmbL6+p8xr38Ann+BvEL84mjaQ7igf2DAf0XYPEjmXtpXFVO7Gs9IpMqbBlCo4dHpdCpskoyi
Ge0500qA1C3h/tzd96vIDqbXi2/WVA0XjH65efiff7F/AWr5vehQhj0C9YMpvUJ1/wkTLkJ3qqoq
yxPL3r6rolyYz7uC/SArUuYx429c4//NyzmuBShsWY4J0vhfYHBazkYPa2+RhG5TJVRFm4kCfDh5
gf0HJ4D9N5AwpMpfgUaCdpHzgUBajg9HdrWV/Kd35yAAtQrDLZKZOpPpa+jkGLw1WdulTk6i+KeP
1KD6GtTapTiivb8BOv8bVBVg5krqerbjo/z966u3RtOBMsIv4IdGa8QxQguGZxwFAfB/Q5r8y+eK
UwIK0jMInbXCf4nyovmx2pfrS63jtiMrQfhol4uN+tHTp6Gt/66m4b95a9c3RW6sDTWFXvWvb43g
5Npwr/g+KS2c6DJfb3nu2YmFWP/mO/yXl7rm7pm2bbL6fSs0/stL2bb2xzyveaks8GLfYKhpXa4H
Np3o//Rh/X/dxP9yrzUD/3fq8n+389f4cy5+sq390+RzdfL84y/9k76EUPk/fKX4x7//B0MpPOPf
XEh2lhwse2g619f5D4pSBO6/Ga4JuekijMCAw5/9v6gjDIj1vzzPnslFM3Q8I7Q9CzToXyKw+82o
UJIFIRL1a+fraDXnqjKJbjSbc2aP0gITn5yo103TqPlP70/FbDxK6BXx5ImhrCAHumZsRh3LoaKA
K+1w8EziQoNSv25xHYRLOZz9rdwdeW8Uq7OiH8ywgY0IBLErHMda7c76MgFqloKLzLCs6tzaXtvk
96gkt0xHTsswHo3OQiLEqMXsPHQzEcKXHvEtA39o5OapzCGAfhlMFE26kdu4/ZyJMtkjhMJbk5YK
w0e64Fewjv1a7013btH3IzOf5SQ4xJDbBwal0w5CQHwMMgRF7L1SDz3SxOuwS7atWR2W0N3v6kwN
1X0/LxNjGLEjQRvhABq6n9PKyf++d6t85ssLk07Xi5+DnWgrv8ipC/V7NYEpmoBZiZNrYH6VbeQI
5z62HXxGbv/KK7RfYTj09zQ0BmOE5DpvYi5XXndyAWLPk7lzM2uZEnIaOmf1qw4JyLndmtx7nHbp
dlwmp06Wd84uCgy6XqA+5rAebvAXmek+ec5XNY8c1bg8cyvabJgRgEZSrbDDwBGHpvmmlOKcL3zH
2Px4rHS2nfiwiHVaZ5t0WYO5M64UtInUypnOcz5274QhbMm8bJAk3Ov825U7kgv77e/TQU8NdU1V
1x5kN0kDoZ8rt1PpQshRRGljXH8ZKSCp3iYAi/LPtKDvXGNwchshY1b4DwRXrFfZhPCHmNBYy7rB
crWUfNM2ldRjYA3VD2NxmmMwmxh9iqY5bUzxt4prQpytXviiFqMGYsdy3VFjWvgkTlfiYdEcZdw2
mxi1KifKJsIoD3X1uG/4hCKjyptPmk/zw9pZpRObWW5EOwGvPViKC6y1VpY/JfYK4Fij0TtU/mbf
rPUyvlvT0LUxGDYYj0Tv8drgPX9EvVJCgfV78W0fV7WAQDNl/eFe08+pi7VEPbWuz3XV6vT0MFB/
0SHCszbO2ZR0RpnDbE8byCzmyWSmMjGuTXs24YMbkeZ7MxYX1dQeCwYBk3HbVvyI22L0Ry/1cpGJ
lcl8CusAR1IdzH3aFAu/5Vio7s3rmlZ9NWZtH4zc2E/EBoKZLYKre9xaWlq/eYKbNIPLOTd8deIu
l50znZwNWSprgiS0CMPK+Nb4hJo+rtekEYwCdjqBIh6met5xnfWO+q3dzn4P96I5We4sPtSyVBIX
0Q6mCYNGuYq11y/hPwZ8HJNmwpUsP3S7QWjWgjoiuxq+pgdcCQ7ffN46OrYWCT6ULf28QlL7GNbI
MXLDNFz0gh5Vttke71mJ16YtJjtdlj2g7Vr3qVoLtK5ysavg4vTwgU8G4QBFNLu1n/30gAXeaxt2
+DbohmA9YfHiwrAJn+vBkkMgJDn+jpO2ABQh4ymJuVudor7A/BbPpl6790Fl3esMIfe+VVuYUPTi
GgmbRBaTvoZ0tM26HA301jlBk7adO6ZmZUiEvqtDQ06VParat8wjVzAvi8sg6+pI9FrESymCO2xK
5cVCYAfqVobjZaK+BSlyxz/QQ3M1J36uqsS3G3tnQWz+ve9cK/RIA1oPeA79CxfLYEgcony6K2g3
LBFTs4zhisYhgk8N4lbW2T1a9aZOqs6xDnMvWutzdHYVpu5GC25qduwdsQJZeFC0ADpQYv6eCiw1
XlRlumK751gE9lIlHCno/5sM2L6BK2C6aOveLDNaoUourTCRT6+rXN3v1tiVj3ufhUsiK8/cYrdb
TRTTNc3wd4Kk2Bcoy+muBGB9gRisDmhBVjsxatd8po/deWhFJt9a2QziDyBTAHHbdtgntqHJvJb9
dtvT3NpqmbiyklaMM8+dMc01NHlmSau6Xb5Njc0Fx9lCY3gcPLYYwEqSdA/kqM36yXexRZ0saMvj
VBTu5975eR/zGhppfdZU4cFryuHU5lREmm3G1wcQmScBkZYO8l1H2CGBS2qkg5onvnj25lXc7nbf
Vlj62uKMWJgEUNjZK1ZhyO7Jc/ur68qmuE4ZmwGxH3iYrRbXeQrRvVpR0G/ZdzS9+nWQNshIRPbT
/nuaTPcjZ1/itm2tBl9zXR+N68OUVWHQHCYez4pwhfwKuc0sEq6oU/nQuyiCU7mW+SVbHLgn4Skd
psry5z7R7t7ap3CoO+M00fCro6AYAXP5m3P3AyXw9SVmGvkiqyqzk1WNmC0nnPlcg+wFsDzkz+C+
ROuiTRgss+R4n1w8qPCR2Vo04bdwWBxkCBlQPEZykqsia/bGuJ0Cq72KlUcJ7UWA2372fVc/YDwN
2kTWou0Pq0dnEKuXPR6R3pwv0cbFQbPzkcRHoNlsHxBD7YdlZotAUmHi1HDIBGUSLjvz4FSmOgfT
tFp8VsLLbqAl8y6arbnB8dqZxCwlLeH/fYzDUm4HznjzcW0MUXPuZr5+YGba2P7KmjiomU8rqyli
iyikcL9U0zvBEVvD1ke72YSCUPK2NE92OxYtNG7FZ1NxELaIqFdRv6IYCdd0ALkGetGyjJ3S6kNi
Oe3qXugGyALUbPB4U20zIvMvqit6WqJdZ3yc9JEjV98I7DNNjJrDSTmT+JqoaIbKlrML9QfrMY3n
wZPhTDnJblpc51fnJwDlmJ0yPxxBS9CDq2eIRl1fDCOsHqll3/PIttp+PbWG3blRh5P3CbdM78bu
Ak0fm61Tvls859jRHE7aV1ltxjej3/nVltIJX4m/Z/ViH2qfc7L+Pmm/E99Luwj7i1TKHR9ytqq4
dmZM2H1TgrYAPVUFKgxLPQ56bziMMfRA8/uVX7xz385+NIV0gKHmpR3jrZKZc7cIa2lvg12Yc6TG
0eWcGgyYx5BI71/8pPDa2lG0z0HnDutx9TOmEgsjzwcuYcNQJBfMA+5ng85RGjyMfU2C2d5uZmG4
bVpMZMvEuUtMSYQduN+RPOyIzWxOuc9+8UsLmxVZfQdtiLV5VvYMDEpP5apfdqzEv2gf3j42s2WH
bNU6Y2k0B/g6cth9Ixr70HtSYsA9N+Vmv75u5Sz7lGTKkOVLNHaItAWfx6HUI3TsYM9oMETlnUDz
3SdALuuLXooeVlKh5I2rBdN/jK8Q67EtlqpOXN0GAqulMxQsfJ8tvHAc5aVBjpqbObf0+/PowdCm
VROE3e1oDLYYjva+7x626lDL7lp2rPFfl56GLnGqXxMgn4ih/kUyTZMSoK55sMeBg9s5LcmkfFEW
WNa5XennSCoEFN1BtSXMI+iGYd9viGCu9rN8wFU7BeOlqzOfQztUcrpgiu6+lrHymEF4+zj3SJP9
oaoxmx/dlv668+z2xhHnlnweWT2kQ7kNDM+AvQjbLH3MbSpQTw3Pq7fswxO1Njub5A7+Z8bKCgbs
u7Ky3dcBjA19gTvCQGJcDWJFmEhztMN1NSI5NjhFcz/QP2QrXPO8hpbdxv3QbkVEQXD4OudhKA4K
qvDOZeSyo73ESR15u+jK1NQKqYMoB2+I9awhaDyOpOqQZa5Tpbh1i9Om6nA918Wij9J2e58KeNlU
LeYKtT/P67SW+DH24GZA+4i1woErilzM1MZhgH+s+TqUeyfr0nRZFvCTB6wa/Z+irgRZMZvnfuuu
JyqejD67L5fFLr57Aq9UZDmttaaB2+fWYwXV4mDs00N+hmwIfjRzTYo/5jF59mv0Vjgo0TWlnMqg
/I4o808bCEbccuxit6+y0Z8eA3xPv0euiC1Yd7lgceaecOMPs7/cGrvIvtauz293NXpPTSmolEPO
k1PwG+jiwrUTQoCfPqPdwa2SQZBxEbihmy507iwdtObtVjYUxyxk2//qrXyxzwGkbfXDqcdW/TIy
2SxR2Y/22EVdoZk4aT/5gR11O+aDqm/VaBdnD+skg1qW/fArdwD8nhr33V5ROKWlIfI34e8Yrsq+
a55w6vlvvGdjjLye/SAiJGLY2JsmpBdOU/kmCoRuflXGbMlL7c6hn7IrEUuWibGxLyZ9vNvBL1Zi
trXtTcW3ihRqlBIIkavnFR5kPCNYLLqk7zLufMhaA7yFa6YN46JX1kOKNi9bokYOzHceh9mHXZIB
eHTQh31z2t0w0t4UULiUgZTq3lo9+Un8QceYi1MbxLZZ9i3DxGi5ayI6v1x/awMF4OvqVdZ0JBDb
TMrZVUdCHrPnZfeNNxNd82ujCKBrjGLv3xz8QcnoWfN3m/MpeEKVA95OmBk5ZiRvGQm+sJ2B2gyG
MoayLsZjp80suMl8exARsXPogSyneVi9rDr5I1xxgTMSJ2Du069YyYu5yiI2ZGW+CaNpWJWTdBES
kJTLprNAdpSKES5x/SZcoC20++jtntmmI3awOQrQgu/HoSiqPa281UAVUsHMpWRyhBdm3eU7YygK
jcUjCtMYIAjmmSkoatvGDTPOLss/MD0jPR2C0fNjCR4/xByCPNFtiNztPWcttJfeNblSrBNX3lPY
ID0jNdMtvzWymbZD3SNCmBe8nTFGg/Io22kFmg6qnx0zfyLxpr2s9Jsa9+XqTalfhN7Dqs3h4phz
ywVibXwu5JthR54PX/R1jWdXjMvZ9NB5GiPXEhTt2e2c9V7TBrx87+wtO7sYp89QY35+GwSTul2I
Hv6127XvQ/yazX2NDvO4hllfxnWp8NYFLbhPsvvV/twCgCqciwX8NzqB+aXC5wqDW/alBem2dxbI
fz792t18fJW2rzzopy534h7RlOb66IevnrSylyW3mxjfLv7dfXeMDGZ9RFS0OO325YrNfBFISN4K
+Cji1nexp3WXz8cusHCT4V3VjLaDxVCGrPGetke+0T2Y4eStapJMl/A8lldj7QtHT8OLDmupwH5z
/QBXi8hFIaJATTqLAy84BTdzvtopObP5ereQZy5h0p12YZUgQIu5RJhxUY5YbWlbr2OjJ6ILxacU
1YdbCr44gyi5IKkKZv8nc2CKfeRSHcjfrSozkvBd7pwrq/Qcek73XFLiq7mSD32bMAfO7UNnYkGP
yrUOrZSwTeO8N7YxHpkF+p+m5zj+B0o7z0vKJfCcO5HV/fWqal0qbq3rMyea+znYpXETbIpaNBLl
mg90O8F2HkmZjK3CDZ8CyxnbmF6F6gUj4eCl1bZ22IUnATG2F3q5dUlc4sPWxAPcSL/tPnYH6W/U
Y6N+zPZl9aOinrjxhBwkTMic+Kc9VMHrGvJwpZN2tvq2yv1Z3bSbL/yktIT6clfXvtieoCydhNF7
p9Dq5+5QIH3swJTSbA6zo1+o7D3rJY2Di6U3K7bNbL3LlOmeKGjt9ph8Cvel0daYFH62Yk1ein66
ZyT2D5z3oXnsCM2Dl/Oz5lDIhoiXwXXW8YmoRz0kBCGLAjtuy8oxwcldDPJDrjmbB89dcOagR8kX
0ITFo+D7pTDDPjZZYvYXcVLjbaEKyHe3dH3/bLYbKhGD2YenpTxa0M43TubLJ1cEwaNh+5lO1g6p
6Albc5XMrhmeQ5e8CoADqzusW1e9kgLRnJpm6XNUAlx6DyT12Bvnsj98NjKozbfZ87V1S7R+N7JZ
ODBCma3nm4WtqokLLJq6JwQjDHipkaJczsrwJS93MZLTUHdIEJZ6f5JzXn4KUv34jYAbLsi9uPyH
TleTSzGHJf+zJ9RJVDj7UaAE4jsjVdvceF7Y/uo5zCDLFhTfClryQQkxnnPHWgXJLaCQTA5wh+eh
NXyLdrDcvOBMV246uF2v0aEhphpfIeP75QGF17r/6UhCeQw4lbZ7ZMigYV4LPKcbm6gSKXL1TuZE
v8WEGTvJRpbCkI5uXVSIlBpPj2k+skfd+6U91wnBHfWln4kCebXzwkGdYK9Li4yq7b2NkZhi9bgv
hAfma9Gs3BPD9olxLyD9YCRk5pA7k3nl5qvKCp926MYSOQ7Orseud+Y5aTY5H7KKS26E9AjZc0FC
ChJLEmnQiht95BVQSHGwTe0d5DxmXVMvkox2uf0qQVkoQ/G5/x70shvIQ8swvGPI708etYXboQCl
fuBR3l4bHOrPs8xAAsZCIzMNeh8FJ3kp9cHsO+e4tUHuAMVVSPwg7bO0bG3nY/W96q4qlusu6E3L
GpsbCyQlIrcKTn2POTxawaHWG6vgUUuKXNcfQ0aGeaREMD/a1ja/5rU2KhJpaGu5CeytD+PBkcW3
JlfjFK3bosJk3M1tTcax8dRdkbcz+hDD+KzpInLSuW3LBTXypvTrZgbLp+qD5kN3KLqa3EbH6aAg
ZbKwt7MwVqIzSSBaXnMUolzojMHYUnsIglPhOQQYdTRgb0e207Z7kpUIqX7aEF49OTWulVRkIZv3
Gg7BV5kDt0QdIQ8Zu0DdP1hVr4+N17ef+9Bmd8JrtqTMxZIio7eJZskhpCfioZFoEzp/KnIT0nkD
C7/GrvjVr2VorANgWn6sy0EcA3sWdy15WyfVLu4NnYbug+pC47MatSJ0c+ofctsSJ5Xv7m3ZXRMt
29wUy9HbhPu7Da769lrN22nZvP5IBlH2u6Dl+LUa9ja/tGu34rXQm3wvm7p9ylpRnuQ8o5WR4Tid
zclGwp9ZQiNhCHeniboJ6o3xvQBQsGtrnq4BW8FPu96dH0MlphvM+Zj2iSoeIsLDyoNdbeVbMZD+
bCGkVnMJeb13nxZgPI+R35lPo3TzAp/13iGFtwO3RI28+GsatoUZJM1cTqeZts0hCUlSgfLLw90+
zGjC62PtXCWXcrYmO6nxmnP4d93GbG86eXgrN9t7bz0piCJ0dg30Z5XibinJx/0N0NhMnKABBi9h
GVIdGgw7F87fiqzVjqoZvTLz2mLt77Ohdp0IODbTh4FgSfAEYSNr5K4+QLWIgUdu8bInVS6zlbGH
KJ0S0INThBYMC7g9sOrHbluWD7lZ2TfSX7yCbSuHiHBHHXi4SDZreXRyckUCxdC3xntPOyMHW14U
j8rU/pObc17cO2TpuNE4bbnxh31PfpDV4XVnD4H4RZWD9QjCzldgN+I0ZmiJEmh3XAAdyquzW/Rl
/93P6+Brcf36Igk2Tt2qGqjI6auJ4JaACXUXKjiZNi02ycjg2RyUvsKWZErp9sRGI+6QWKAZMmt6
6FG/5NWDtwf1U73mW3sWQ3AV0Hh98EWFtGWmtWtLTpneWJOCBM6D64D6QzTtHOCTQD1LzreJ9WEe
vDVCdBBwtqBNDeJu01NF/owVrC+zn9GcawXueRvq6WtHhBzzlNrUO1ueCJIwF/bJDQUdLIEnin/n
6DyW40ayKPpFiIBPYFtA+aInJVIbhJqSkPBIZMJ+/ZyazUSMutWiqmDyXXPe9Z64aWBmjPqXNFHa
qXk/reRXJu0OTlr5pjxHMRCVHc/w9dBHnvV39FbkFBAQqFrFgCjDmD0qlosYkuOc99f/Ig45t8LW
BFkWq1+enKn2v3N37E6bssZXnitLOvtsKTpkk5XdAtcq673AvJFHXSq/3m00hcp90LPIs6rXvnzd
5rYU+8kjB3pQg41MsNVLmSyRXX8MY6bTRnvxP7s09ivR/e5nTdTjUJbk534WxpnQrBqL1DX8h+BF
R5bb8QBx7H+DH64PSOded/EmSE1cj6tZeBqykv2k4px8CYPORnx4RXl7QRoBaReUMn8Wvaz0tV5j
jXOv4WqeOcuYJy+23Oid3LCnQHn18Bpyfil8pnMXH5E7PFZKFUIx2nfBfDVkPcDIEfvLjxGJQsJq
4MFYIxHQkxqwXQjCE2jLjybiZuEhTLgvDasgONjTGHlfMl6U2ANuAntUks/r086xPJ90tFM6KYqn
Gb0EqSK8DoVNtBSFTxMOQsg0HDHXPvAfZs7I3xREVPHIxs25O/u9uAfAbSvqUtFyIfLIq+TP2Fca
A4ayyJvXl5Oza2v2VjFQMnURce24vmHJJeFUlW+ykrNDlKFyOPOW0ZSG3jDtmQnNJHcBmtyWRk0X
oElbXhkQrBzrzC/SBQZETEQtnosJHBXqbhLSb6HvIL23zSZjvZP8+dNundphoPtl5VzJlftf7BXO
vXijxCe/d3yVldeflwjtFW9p/L25xv1px3p9j8q7TUUTyaXFAdJjBCTkbT4npGVpL2WotvpHPcez
dSOvJtULLQdcT7cY3RCjLuzeraoPX8Khm9pLVfpNm26bFrd1Uuz/5QzZ9S9tHFnixBpabR3pixCs
notejF+ZZjPiLz/XW/N308u28iASjP/0o8r2oKq+ql+8eI7mZJMxnalCVmb+M7RxPyUbqdRoz9LJ
MkwWHDzczACrA7xqnH2jUyGXcWCZf/cEoOid8HHuHF/MpJ4rIx/XObSSmVcNqtQoR97wnm6dfeSs
Qf0VahX+dskKb/t4caoTzMfhv27FQ2FR3tiT7TNdtZXnAZk8PzOHe5exdMciCUIXk6N1hzIFBige
alpfkELWMQAMQkPwCb/Bdo5ejyryzotGDKg8oagTfsiCIwqqxvhB8iDbLvbUNUcar0v4mJs+xqYs
3cC5Q3FMPz2QFg/js4PCqA9Rpe/aOrrHR1G5XKVbPo3/gJBt7kVPbScvfKn+FbOBLK9qBmukC2g2
P43roHHel3DqlgtBaHV/K6/dFws8gf6BLkFwv/+k5F1Dd4RwNM/j/NZ2LOQls7F+Qm9kMFoLj9hx
zdNiOkNan51zTBbhHCprDXHr0Cm8qJmr/xDXrf0Y9+6SxqAU/WM4dtXDFnjFwnDUz2k1GnH/Fpjl
B0Tbq1XHzitb2yyy1pK7OhLBdGILq78fbXs5F5w6u52Gc/ZGr1LodyBRa7Qfa7rHD4PlzPXZoSKX
BMvk7OeajguObP9zNZXg7l2mNV5Tp1LOgzMPzivbfJwp7RgfOAeva8CaCLno1B78uUrspa0/zGJb
9rbDoQ3SGncIwiGIg8+lq9SVozjG2eJDViTk24f1hxut2297lBv3D4mFH7z3MlKNOBRNcWPZib05
Jw439mzvQh8t+jOnxVEcmtpT4dPGdMVkT1YP+At9ouKNSZUmI2CY2D9lOZpOswvjZtp+ab15wZpi
F7GNLx+XZqQekBPo3etMMsXdmtGN5nLvD/1k6cPmQLthb04XxjBRxTS35FshUfv/LUNneTsOLGgw
BrVzerEl74ntnnxt8jN01UIK1ErTbxd/cChH0XD1g/Eqp9pE3b7LHXJxZ8mdOX9WQZG7z103ieIz
LLK1JgQAkY8MB3dG2CbgU23r0XWZrMnyq8lQFg3yFbhnWdnHzbEVgjc+Tfzl6jEmrkzQgZGXSp3d
E2scaQ4c+0JTdRsyhOnD7I/UlrpyGfSbwoCh7citKct3oE05eIqm0mj2l072VrUkXRD4Zk2h5xBV
TqatLiyCigPnPXWMEaXB393BmKdgtTjhPbYlWLj/WMWZccpfl63bk9svyOzjSqMlcbn4wXyr6daN
GEyYZYwIaNjquVkCuTyDDiwblShVZ3kqZ2I5Il0ANxCP9ii6laSKaSiKk8Xs2tFFAw5XHfOiZovB
jqobMlzUrGY8UXfiZx/9qSquldsp+cSTw3CextrFDmxMVTo98A3dAbviY9QBbWZHgZhzZ9qHcGVb
M3fVJauXvmMNQEH38m/ni0F8ANf08huDrGr2FFlknlalEH5SIGFvV5WNNa9HO4scw/2Hvvyjs8rG
7CPtsdQds5+HWxsQHTn3KneqR4Q0bznEZpjn8yYjwza0OovjvwOhnUanJJiCrjvRzem81F+DNQ4S
ST+LOFCXS8b6PebVLC4hJTw6TVBI0ASxiWlnPHlyiZjUSYdTGDlJUUh9JUBm3Lsg7TKJ7siPFH+G
Em/sflhvNSuPKRA0bPmoF5tUN2CSPqd5ENuDFxyJ0uDFc1IyPh0V1Bj2KKxETIZdHisvINi+kXZJ
OtGWU2Ii34zXhaVA5R5YLOn8M+6F6U4izpf1aMLOphZb1VOVqCGvkKM6U6/R0R7AZ2VHng2zrU+D
zU2UakthB9fVas1/sWBqyjpeNJLL5e8XDGcJ5Fa/zHOx2P/KiO7fu89d0f/HGl6MlX80TAwOsN+2
PiYWh+UtBgEFjrhsaI/bOW8i4qllayUL+ob1d1iUpks+e23F5gqqLQdLkhtHEkYKxpRD19v1+VqP
jx51T8xZd5DLZYrW0HosQc11ybI5Vfwce3HLa1SCugv6RPdz2b0pUXbxP4tKznqSQ293t5qadpkE
mdkWHONCur/LsLExu0LULOeaV9pysVKDQfzTjViBrhb0zPYu4jLtkGpz3XGnalixDxOV2XfbZVhO
hs6J6//KxTYdKfIVppHeobvXaEk7Yja50523hSTCO3s66aTvK2kFJRRRZbmHSWEU7EcBeYAaQtfH
e7JhY/7ZsS3DnH1pLdavu0cQnjUvbPHF47GHkDvXfUXvEmDko1a9uG8l1U4+JVHd59s1bhZNy9ht
gXBQ/eJZx9tiLJfpPkxELoDVvOi7feZGcjvEOrf9tB7q1eJVucnldxTq3P1iFcoQ3BCiODyTmecV
8Fb7oVUfW4YHMq+O02uKt+Gmy63micWmbVZR6ZgqIzek39Yjmpjdh4j5TVMPhAnsyLQHsUGRoyjG
sTe+oOV05rxxPt4+e4r+/kVZGSUdslQDrI5+WvvlTE7HVQ90noPoH/+7MmjZ/tyZxwi+mGqoJrUM
Z0t3J4ICx+WKZPSh2XaeS1a1Hgq0sOxAOLGqXwHd50kz3lPoPBOtsEPqs5aJqYLSCI1mKhNb/thi
X8U/6QCrNU6o1K76Movcay6a6EJ2dB2e1c9LyP85Cdv2/HJX2not9c5XXcQZi81J3fgM5NlTyUbX
bUDUWd0hO4e0lJtDPbOP461v+9Z75flBqOKIz741r2XVyDpdp8LwONd106y33Iomm7P3VDRr4kC/
Hn/4tbG6v1Mj7fxv2KuxeuWJ3OFE9b7O0oFnjXsbLKP8A0JlZX4wgkX5actRmH4LKN0iOFQu2tQT
F/msPralj2GErrM/LK+jlMa/1Q47x/YcMfHP1nArWPEKIH5tPteiw0VdoZDm22UD2RccfMrizj9f
LJQad7aJXgKcgLDHY3kSOc1tIiZlwA/5VK5N5uuEM6ta2nMjJqrIoTH2AFPWydT0e+odkIRM88GY
cT2NTg8AhI6ILK/IILT4SXCFQfy0bhHf024jaVLIb0pL2zQ9TWO31N9uJhgKkaGKzoRJPXHu925O
VAULpxdUq6RQaoRFWtnlvHNGEVp7Vo2MeFGuUzkWrLvGN6++rLfePc53e/7NrbqoP8mRNylZHLj3
9xZqPLTlVzhtWd/vo2ImrbkjpzFR4K9sfJ4l4eNV3kNO3cp/ZIpiKR1ZGYIbzx25Pkj0FdGt6kT8
hJ5gwzs8/8xc4A3VvjfNmmPpT5oaSjxNIloO2h/5Q2MCdS/lNMpwJ6D14LGEJOtYxdh8BL6zQvnY
tPeHjv9AqUH7L40lw5kWumVuo+pDPw1gsbfAOewyfqQmD3BygLAfjaQizNYcsyiItv0QNR6jdoMC
aPahPdidwr6Y5CttuME5xJmpmr9mQvZ7Isvlzl/uOLsx7x+V+2D1tWDOA96Rhc2RyCT7gqC0Og6E
wNX21xt4ef8RmmtxGDIFq6Kk743BURGYs52Moqe2Cgtl2PGH51Zn8SmLFB76YJQ8be02PC7kwppd
6xhaYooyvQFITR2snLdXny1vT5JS0oYVo8qvoSrDYzF54SXwwgJebTx4ZyewrK8w9PntgJl5TkCm
/9GPsUiLUNq/OW76R+hgztXh26B+2wdrwsKA+DB2mH4hxf7LYAd1am1ALxPyxd5zOzXTE9UKy6XL
OdpwNaoMlAmHh8d8GdrUZVfAQ7zmNsYxGvS5i1iFZN+x6+HSilfXldDht7ijFaZtVzF0rwT8eEL8
aJmM9wJO76cgRpx0RdEeBa3CFMxKkczZrC8WDRdDnG3o3xiaWsQzy5GYsnGb3RpHWXHSu6BzEBzr
z7JssZVFu/yzRR6uT1g7OSe0ofZPssrkH61noLoB1/j9aSnd75qiHKSLyMmPKlzNcODfJ9yZS8Fd
ERTsI/PKX6wAINniDDr4IDBLLsNfQ04H0+idh7CNkiaT2c2FGu/vrJxgClyHhm94gIPK87UnbNmN
RGgyA/57JL6Xyr5s9mNQu6fy/9lcZHVWAKz3PSW8FOxHb2Hs3M1VJp6lW2CjddU8vNsmILfLDywf
vGqZXeCnXIj5UDcPoJGa8uyQJkkij+oVpqigL+t2lgtkfBi2NGarw2No6E/hvTWAwW25d1pDFIeX
isuloUCOyAy0BUGfyD+1swqPFc1O3DZBnDvW6Im4wkjdZY0vn0ivKpjUF+LwgZx8creIJschlP4X
UlZFb7pcjrT/ogMuGWLhSL+UxnRZnBcyGU/0LNvLyirwCDc93NAnSbGam7txmzLcsUnLwrRHMYhA
5wgV1Ffa/Ey7CpwPu2wHJ5kxdxEqZUPGK6xG1k5sFeasHLaFIEFktdshc9GNqHC6eo9TGLSPKJLe
dXZ9XIpqpeFquX1kpQzz9EFbzzsXHu2zya6A+CjE2XPGs+c8mqE/ia0yZ6lQJVm/M14LfvGT8Gz7
VowMp9Hme+lkUIWZGeBdFI03P6m5Km5ZJOMHKBczsS/WZTw604wGbYeheJVNTKTMCyz/1E2ddcnE
4v9no/CwMiIORe+fV7cr2dtBwOGjy6z63a5M9+G2a3xxl8Hd19rBGHXWLT9xasXVyCYZADUfox+i
ZsEkd/DOz42z3Xqkk9sIaKDDvnGc21zInj2a3fIZKSVcYDIVG0+aMIIqSMEhOvkmpt0nYelfqA9w
F1KqbZ6G2hAoinjJSJ/LHdq4I2/wftbiwPZ4nS5TNI4Xn8RLwsGvaHfRsJjHCkfvkxLpul9E0J0Y
jNsDfaYOAzV2lZtMpv3ieq6uRQYaKCk5bewHi9UifZ0Ja4d9ED4CB+GgWuJz8pbAkzqFEV0NhFGT
vSNFb7eRCR0mkl9fcLWHfUeYNN95HepgDsY2kVk9Pcd9tMEb94JEI9MeAu8O/eaIeovrzYAIqLcy
KRwOzs96NgrcwqbKt05E87Pge0h4a7v5weGZ83cly9rv3Y3ZShGV+835K15PrUtvu2MJx2tLsePE
whuG210TwijY1FL8ZIVp9FXUK3SqsbJ6zk02bhvtwpmhGopakU6zmbDyw+C7ZxP8m+wHH62EgwtK
i1axe/JwPepk7fUE2QdToE0F3tYzg9PMPBA0H5qs8NXrvfh9jFwTnDVa1nEU29w9bcRcnN0c+8tH
nrX2Y07NBYOij18cNKSzDaD63GEk9FBQdOQc1sz2jzl6818CmEHwvCzavKFAauuQF2qM05Gz68w9
SkWaFXeln6eZrqd0UE0LXXubzjIMrAvv/3J4H8rGi9OpsFV3LjVB3X0v4ARTLo3dXVcv1ICXQlKE
XKeA9QvYeeFj7fraI7fl6P8m+HIf90RERDFmk+cuk82ewmhLTVTFcj3mbmZvn43pgdPMy8LvP/HB
116KfuaPf/JFuthqdYEPiLNP2sdeXJohpbCLM1QBVHjLj2s943ewiYpLP9Zl+2SycpoRKNk++5LZ
eA/3Cd+5k8oC8DAmzew89q687mafp7FoCBpk6zhzOLLIq2jC3XWR2uwWIYbcUHAd3aSLib9zYlxo
I797a1DcWPojiSLgE84YxvzbPwmSQ9TJqlGNV05gcbbrx9B7DpZs7F6suPbtgyWiITp3SFw+AyTP
wgtvwSVZgpEESCaoEaQqj2JOT9a8kF9mPQkYyDwY6h/ScjJJsI74/MHw0IFJbUZwIbRcNVlE6uJf
fiEYFKPOCw5WWfTmz8RQmNTgSsyFZ5f12+aoodI1GPnb0ywvEk3wk5tL8RCBVDBVrIiFBSIOYCCE
PAFc2aDQN8VL3twLI3cQpf/VG6XUz4iVfVUKHprVA3KwXMRRK8KQ5T3FEZjeqiiuI/nMcpfBwiJ5
uLiZUteCtQHiXfp8DMfA3WL1r5mmyiI6wOfPWZWmuXuKjVbiF1rtfEDMIPTaCAHUxazwCX7otSZw
CxqqVKnJ2+CQk/FV33RqesPbeg2d135AJLxhvowtKsOihQOrAoT8eTWSUtPeHg3N1SRgYVJwRoUc
3hlKXUnpo2ovTgxQgWw6zPtnubTmDkPIZtbZhYr3/w9TNsJL+5WmwnfgDMiVlWj4QjYc9BUFLfdN
vxtckCycQayeE5TmCZXac1egFAs3A8BkCfTIln4FcHXd76vFm7Mn3FHrEJihYolDXhNXt+3md75N
zKxbgYYCZop2OT2q9hWm2pKspqzDZK5aHZ+kU3SHcbSr5WYhvkKWlRUMI8pmev6OgwAWQlZmzbVf
/FK8ZMRv/hJAnstzaOCR4djxgr7X4yhfdHn+3Whf85fbKmS8xQ5PfhCWf0u24Fww18LwZGJ7vZH+
/WtrEfGgKgUAoy+2QtGhQ/4KmvkQklMF8E3Xlp+ZrQo9Dz7FWoJHIladTCQfYP6tNj/Qx9ES2hvT
ucSZJUW4NvrkrRIUR6I6sFRNwkgX2yeK/bZOQroN9qFp/MwiBuNOC3MwFSqiWYAQ6uK5nfGbj3Br
TPNpmX7FhVNDvFUHIIPF+quAgCh2Fcf2PmlgRNLWYoEQ153ozN9NxOAF3Kb1F1p/M4EctPONwI5k
TVI8eSNaDAwazbRHc/67tx2atuSiBf2OODeB9UHXI3YbDjPzFP/pMR+3h74yxH2GuSDDshIBqx5k
K1noYk95BeIo3wBlHW0fFWZv849DzqK6jvGhSd4vp2IAEmWSVQftf2oziHmXeSGTmaVz6Db6ElhN
nG2JLm0W2xIMgLrZBG9w5uGtXUNhDagoHLvGzU1VhvJNOGWm9P4oNW0tEBKcdpUgwmN8nwIPOnjL
biaHNDBKp12nYbGtP0MNb+MNwldd7kMa9VzGnF5CIE2txQKNc1UZ/3vjk6r5o2zW5uwDFVnDVzsQ
O2BpKRb9QOQfUshuENFKcEkKrx+goQCB28uJhavcEo2/tk9O58/8seDISufBjFTuX+xOlqH/gVhV
svsiGmR8LHzEdSYk3wyko9egG1QSSQplt5yUssnSmgZp889U0nG/HfbbMD+3isCvPQX4KuTZX9ht
knsXBl8noDWNsPPi6p48aud69nxdCj6etwExfNn7JF/HXZZV/jmoiEDt7O6uTylIXQdnQCAlHb80
GJZ1350tOldXnkl5Ek14Uxdy+qQI+3z6rnAV04oskpe6HJjuqNnyImQ224chbv2Dp4RzYzcPPbqh
NzyD9tors+EQyHF24sPi+5qXKK204C58rHI+970MrMTl5wPRUlrhn63sqONswVD+EpYx7KTYVnYJ
eY0IkIoQMrhIV7z1epDhvanKvhB2SkQsmSjn8dCzd3RB7eEL2Af+aB6GmtojD4WufSECC1AKZuPb
SjQ2Y5oclseQ7uin0VgDaed28ATHnCYvRm0/P3nWQEp2HUKH+BMJ2PFM3mK7Vp5HqYQsbi0pivGa
RCJGIZiAJsbguRTcLX6p2sx5YJ/FUxVrhjADJuQZdT+E9tdlE1e+PRcvQRCzYSUQ9vrgKjIpDNHY
ph6W6JQg/mn7qR0xUu/WJ4n1iin4tYcfRNm1HqAjkslzd3kdlS03tq7ssyc7N9o3FGPUoQ3x5xOR
yT7thVv89JwS9Gk8gm+SssJJqwmbW49gpvSxHkmx7f0iu+OZFhLwRGDiOilYRQKiMNJ5f2h9R44P
m/aZ4qi66Y24QoUVRZFo4a/L2S3+WqTVvwvZRHkCyQUyRakAnZ1BN03OkZfJ/Hvt6BrQwSGl09eT
/AD6YXfQDcEa8tLFn7xOJLgogm5xqqqpmNK+XvwzYq8nD5leW1hCErutxAb/Ec4FK5hLZ1z/yoDG
7lWJeHpll0ugzyLYpndnDgUiizWWRyAzsjvYMfPkoRHGP+midBfGZ6fxnzRKynNbFeqifLbJPiph
hktZ0xQMJKdq0wyglLY6Ps9Gh+eALV/fgr0i6BMSedz3q/6Z6Zivix0f0N72Ic2ObzHm5Yk9EeLE
rSL3TCszBzCN6HYpVma7M+hsl6JmNWzxQz8QEjwplo7Jg+2tnN8aaeGTWiRbictkM8Y6e6xYV67k
sLdhzLi8NCf11+QLoy0zPESzZZu31GHh9bVEl+du7o31FUtsmzenIeuUZpNG8PCptNHfkNjGvKfB
hpWtOfZGQCFlVRtWr8l7Tk1T5ZZ7NyBCgFoQj+dudIIqjTkOvA1xiarjqQz9qxEjx8u+UZzcXTtm
vaAG4YSDRISg8MKX1Smp8S1wlNizlNsrHBBrfM6ssjzAQ20ugNaG/exP5I5G1o02lB8TC9I8JY8J
vuXKkqqL4bZTTJy1mFNngqjG1q12wi8W6rAGbvOkuObYK9U7aeTaRXUZajdLHXK9Fjl/GD4Ypjk2
Fla59zHyYGI7nhH+UUYW8aaimMK7/Z6PKMBeTaoIoaeDpxyZEj6MpWJiBWPWHzfsr4tFNIezNzAt
ttPkFQHnTZTcvgVrSZKGSiLVpdIlFChhdqKCjCGQ04KAOH3reYw4Zbh+nDo4CCdjz0BwvAqdTDqZ
9YeiOPSaOpS/goFMLiAv2zu7oyYQ02oBTxdgFvEXz4NESK/oB5tnRisZSE1daJh1BxmMam+za6r8
MrbjvQVuUGwkBHApfijLWc5a+Y53aHGLmAwLN4bei9vT74NC1nfoUPisss2qTw0VYLDinkUYuK/m
70bRG/QpPb60a1+lDWnmNpEaHJICctcnCof2rDBzn0s2/z0b49XZa4Er+tSP+C/EGUJmqYrAEUJ+
68HimXQe7FvGv25XOMRntd0xAAKa9b4B8qzZ77btshtuAndZ23pga/sxDyljI3GdTElqrQFVGtlP
Y9OZktI7UQhrXbAMeRqU71LZbXkaM9CSDp4Qh5/RTTGTF+QywtFQdaFxBg4DsKGaRRCsWYp/86CN
zaY9tH4YVzkPVcorVhqNlAyl8lb74JIbeFvZTlXuENTs46BhXPLY7BqGHIoW35G1UQeDKpgoR+kn
u3TAzuUdj41ElVaLCsKR44GGMSvaUTCzx4Wzy49ZsSZkF5pA8gFlM+jXGoXLbTlvDKYGvRpW0ytD
r4wehDH5uekG7xa5w1JeYroU8UF1ePe7cOppJ9ksAFM/sUlKDqi4dMN58cAJHigONcR4sVcjtsnh
otVcm4H9kHF9qBPJg/E3OYL6qsUa3Psg4OPlFgcidbOpmw6hKgQ6Qek/kvWo72A8MMXnfOn0aTZl
+7vz2Pa4QzZfz/xj79HrWjKzfIuWexEI0M5DT13tcY4debE83ZxYJtV/Mru25gbxbFnPcz8FKNw9
b1HaJMKfaWsJlaOSw3e4mPuwypoyul6dtkEV6mU2KM929a/QLdNFvwTDPxadZOCrWMJE6RV0Eu8n
C3bVJXM4VrzPwgCB3flQNMN902cFvYAKZ6uZQAbfo5PlqYYr9Wz5nZ8fm+betpydmRqVQ7NOfUDF
2+CXsxwoJF3WrE7Q/6E0pa4QPoCLUsMkMqm1HcJCILIKuNlbOI3Y7mTUkQZbL4DA9RWHwWbUJ/y7
mE4NsJCUt/b8xOF1GD7pjNA8J6DmdeeIs1N02vwpv2yrtfwKNXLx2tsNKaE4+6xXGj8vdxF5/lQi
ZNsfqya9Lhkzt/oqV/QLkNHF9uGQqOGKxuMlvZgxjz26smHXYUWdgZBc6BWnoRFuxCI6M135K0Jf
YEIY/rE1OftwNwcgsAUBEe21cH2MHgcmASHMamP3lWvEUeCJZDVogT6np0F0JqeGSL5ouu8IQy/d
vng4Fng4TOVejjVBexbDHcfzlC80po8x60Zk6rUT4btos6FN6Nr3tJ+yBzeLj5tbDP+54di/GDIJ
253LiejIpYDzXxMyfakiJ3xta82aKGK4qWlXh8VNU7/n+VKmqxuR1TUkyZb3YCKOEWwAx8jSxeo1
YlWjvLK8QPZHjxdAiepardsZGOBGzXKl85tiL7k33eBSWXRjzp0nbQpvAjpmt824NzHyr6f5i0GX
GJ8yonaXHGH82wIh8zlIQAS8tKaMonJEyqaha3SwJ/v+2JSwHBg4/A7Hp7AOoQ50eFpKOLi0pXjq
zNDTmhSkG3USEDD0Y7RdjOR+Rz67jrrEyn+X+z7gL91hL6RjPkZNvcuiRTRIFTB2LLrznJiO5DXW
3yLT82lQE1ABjrPwbfx7D4qtnvNfbkQoanj05pGx0vUA3Pr1630x7p/ZWQKuJ4TW3cAC2OPWTeaB
RAvmrp6zbU8joH9io6V1DtgleVTLVhPMHTsEvtzFvNzzuVhvxgR0puVGWhV+LEyPsjDdfjIhn2vN
JLC3aSd82jn35r/V7rX9y1qJTLpmI+jtrAWncnrJTTqJST1ROorO2rERkaoJaOkuzO0Aoytn+1ZV
bwuaTTsnhiz328BMc4JQOjHNyLY8FijChPmDlVBoPwyWdaqFw7lCBfT1Dyx6jE26KTRx6tUh32yg
o4DjU7VxlfHLtFv0zMdXx83jMLX6IeMLv5EbomBWZ07Adceu54T9sJTTVE7VRESmuTBu+nsqIdEf
1u/RSB20D2fXTEO2n7WNSwpwI6YFqGcCnDQN3oMm8PofZS99LKUIaHOFslKfAtFTxK2krnkuRBTl
MYvbcABG57HXtXd8AAKMNSxhFRgA9bszmCDCUOXbw4rHZThNnmCHtCNaVgiMxpNAd5GSu30NnoXo
i8BVpws7hbFyiHPPkn6QC0kFszmo82NvKdt5pmc6Tg8jfZKnRlbMvdGMyP9sC02Cn5CkT6oBX+3o
WHmB2Mc3b+0i6qsK/geU1bIstyf20mr+EyFFHgrVPxfMsnfOmYQZfV+GzZVYczHf7HGtCOjNo1se
m95ErMCOAkvfCqePnduw2fBOW/Ce0EENOywDxJufhFXLX0tcTT3ZwohwLO+i/mOwmKNs3t2swdvI
5enj3FoS8oETHOnIIj4GOKR0X/uFYKJbXqsxq75YpSL+eJEfvtR5HLgPm9PMxZV5gCAjb/elSSVa
AsIr2vNjC2vmO/Lq4knzdb4QYTeUvEVdRnhi7rJOSTj6TnYG/eJ6L4Issrf3XDPAZ0ATZzEuXN8u
CWcyL5gXNbaQzUTG/lWO3q7YYTdMJAxzjqbLkFkc1uPlkPEf/MtaDcDiLRH2HNZyMTILDA5VxlKa
ODqsBSc+Wi9ETH4I6PW0QjICL3thx/F5Hcvo6Pmyf+pGVYCOLIGLsMPFGCpFhPPOup3XIZnBSv6c
4en/CyO1dGm9hlSZ2STCjkhRjaxp7wgVJIu9gUvoSEDdRIjs9Ljk28yn43UkTkU34ChHUiBkZxkR
9ocNvPeLJfpaPFibR5Il4KIVR2uW+uJu1rrvVie81F6UfbO5GCyzRlYX16AjsvYA86rZUhD+SqTE
d+vuImtjP9VFO6RYltlL1y36vSJSrAFaEvn6H0nntSQrrm3RLyICgXCv6TPLe/NCVO3dGxBWGAn4
+jPy3tcTfbqzMkFaZs4xb8jUzWKISatkRVci9QvXHr/UNqkdMv7WsmZuljHTtt/TxBdUXY2cKRL3
QLv1iS28fchIKp1wAtXtfiHN9RRMDdHGs+eeoC4t3ifL+hhdNckqeyIBAGIiwNDjs0NHL7d0/XF8
XlSwnthqLbjgtJEvi5zS5AFxBB1dB7R1uEvwX6yM+h1/Vxv8CAQosgv3BMq6i3Vcgh4hgEM4ctLY
C78qMfvqtQfsSxQgYeWewo6VeNTHLX8v23JB4CXJH7l4xc3DwYDEwfNuxJTE92UKCnkohqlmRh+y
BcGWF74g8U+mJ9T5EU06eb98UKZ4bCrgn+knYiNWfYNftDSSHgdzAL9KX/5zKe3km193DomlLJFs
shmNG99Ym8H3afMWRQWWfFIedQC3cI+2xTZ/hYTtHsWQ/+4cPaJSwQs1BHgEwD6zxtowI3LjYANJ
ykNulfhusdHRtNzxouh9EAwwiqo52VUeFNBt4U7TcXWYKG5qLaEINX5SpgfUGsFFLdTjHilKtzXG
DkwVi5894dvt0BcIigTiEYI7UJ3hjwXP3EjqBXwqj56DqeQEMArHAOgDjMAtJGEIBZgpCYI3dyXh
EQDO8UFBaWfODvJBLLa4negg8mPtj4y8lWH8tWlLvzBHv3XwA6tRR7dl38LsxSYT+G8a/9WPDvig
eV836tBNHIKYoAcIa9qK64UD+R+1+xQdmOO661kyL9osYqzGiwhd3I4WJt3t5GfIKwHtSPYczbwE
39NsQ3HKxoiGG60TG46cFAqNqbKZlr8L8SYvPQsuAiPZaSAm3DZVyeCeAKIy+leNTas+WEC42Qll
g6r/b/GNVkSHM7HzIlD9Ie58ut0y6KTcDeTIxqzXI32WVBRspL1uqNdDj6CLV1/ibIldWyc3NMGr
4W+N15+QVva2nYr+I2UrVTxGNojuGQ6twKJNH/fweNh+gYXXhfNfbfteoM+J+gtLTE4ydoPObRWt
8x6JZ4VhNELhLNR46ocy3AETamF/IGBXqEhb6b05U432y8g6+gFQcG3crCJp92tIxMxSckHbNs0z
BXXIq0EGLnsc+DIcIZ6Hj/kdTS3KLzBdHM0HuE+oRDXj22ifuHadTnNANqepGCx/EOjCWIXBYsmA
KLApEqd6vS2Z/MDt1aiodvzxLT7clMgsMymW333Py4fl4rlMVHEcTFZ3ANgsY4lOWKc9GwJ8502g
M5PAwcGS+jCBoR+fHBGliCTDsEA1OvCPhIW4Cl/G4YlXeX6CxSQuytTVY2BttG5aNw3+MOGP79CK
j7tqJlELFwqVJeg25N1XlNcQfnp6uk5EiuseNF+xrF2YCxdfPlkvwQZLvX/fBezLGZ3MdRn8suBH
JJWyWyO9XJYPft1GmFY8OX9DIUnushL95H7FbuLi0nSX4yypGo5z7aQSSEung321KPd9QE/PQFFK
iH0ZOuDxxIsWAYfr8qJGm4Roor6sgR1utarMax8jH8ZRktnqCAPHlrtA1XW/gdzUPK/0y9vA5tV9
z+J73iQiDrYpwhBwEWjTIkSDxxGxzt6h1f+P1x9XlDN4VF8CNyjAqilOz908zfFpKjVbdoxf61u3
Gjsfw1o68plwN3Z3GeLVahsmMFw2qLlCxvExGIUv7OUrL+yQhcnToJhibWnMu4+YDz4Du3A54WpK
iksY5ine2NxhACrnQZitiYf1C1H9+EOTUG5cPS7Q4dIZglQUMELMkKsdVhrAF5GXK/MCFgvuYcRg
pvY1a9Qr2Qg5eXrwhYs4TglEpSxWcjTjXJzBYeSA6p66LCpQnpHKfmjiRt/NguvvCQuT8e4SUcmL
rGXt0o2zKzsjde/9G0eE8JYS0O3fJAsDJsav3XRYEpyg7ggd0HF+X6GTVp+J34ZnHSD8hGA1DREE
hkLYZzOK+i1uqfmqJAPeb/uyuyEtjDSJKIRjswCXku6HzdsZeHfrnOah9fLtapfluXKCaGTZTEht
cJXdbm3V994jxgK/OlCUOmgCK2j3G5kXOUl/qdPdVtQyd5AT2Bkkvhw0c0Ikkue4ntJ9lDKwqg70
oJRcY2zr7tiPNJMI8lfJtNZJ3KdKrFd37uJXHToqO8uTwOp5qVHZ7+CXdQXNx7yeTRqG/iFFkYhM
quZZR6ObTO05a+bk5LdJ8RgEaI/AconmFQB4+yfx03jroX26Lbqh/28OSl+gtTUwNjLXveMiNawv
dfLhYrUko1kjR+LpkvbOIFy/tEwstyBHBgycLRPnR3Y1OASFZSd3SXLmk68kWBeomzy4J/X3sjru
IZ1xRFKipy7/aRek0p4UDdYb9EMIOina2+52zly4pYXF36OZcXj7OEzWj6qc6r/lYp2L27gsOLSW
AQozIj43iZMRMIuaPXkpWE7cdm1XvhVmQkDMl38ld/NCmDB1SfmCxRS9qsFhCdrZ0MevGCBlvPov
EA6MY3Ru2EbrJ41aHp1s1Fd/YSNgl8jlzDDUd6PrQbmwHYNW1/2uSU9kRrGsv7mJ5JuTOE50C6ux
ce4YmxS8LGwDfcYejW/3gYvG5s0WMuZyYrZyxaKZ+YbFfdRh6OFSPNdFZM4ZE8DwsChNdEiFI+PI
xZpnnPBqeuAq1myys6Q+xFUtlk3ZCXWMpmpSB0Xg+W0AG1xvHOogkI48UQ6IxaT5ZUQMcTTBeIEQ
YrjOwPJxOK1rwijRNdAj8FtWZ17MEd2Yr889ak+5qZIl9fZpgyAJdFXPVQjfDKtMRrx9uBsgbQAu
lr7644Iw3iO5j258dADU0TJB29t7GXq4nsCrttaY43gYSG7N0gRTdwwo9dI1SQTOBthRg+EWUw2F
G7s01kQCp9QBt8i8bWTM9NLOhXlRpLvgYutw5zxV+Uhpni6LOrgTLvdwcifvAQzD6h1FXw/5eRWY
M+BohflrxzQaNI7odX5HrZHdmRxTCzhSigiO+9XdyC5JmkdWxmv/AF8R5RVEvCG+nfuI/V6z1Nq/
tGzVeXZBLyLhcjK97CVJHfpmXRai04vMafC2+QmG+ZRd17LNQh8n9agB3+KnQlm4Qzs8+luQGSgk
Ezfzmn96jZv7kOvr21dD/Dw70pykYzmXyhwhs3C9uWH527Kmlwj771Vb6e6AWCZ+GAPRvK+BKu2+
M9q+ME+M8mdg7Zyp27opXPOVrSKBM+/GCbuHUGgmG+OEZd1I5g7/iGev5bek1fhnSXQg0VHN0VfU
esU2Q0ASY0nvI9ZL1eQ/+U3QB/zVdl5fqZP9643FxKbaZeGwRqeKBqt7C03a9n/B/GfFLx1Ggb1h
WLPyEq89pnMWQ9y8JFah4+iAn8pDFWdEEOiojv91NkjegywHoMGmm2sftQXPBVvWwbwyDOTN3I+4
IO4Dx4j0AckhQsRN7S4sjZciDj7CuJJPM+jz9kRY0XL2ZYMAwlvaF1kYhFWE1WJfHCz0KJ2kHbF3
Rb9cFGmH350GQPWnwYnx2/Qcoywzw6b/Y4M66e5TdBb+GZZh0KAsi+kFiLQSTDkaNObdN22dXv5i
oWrLHbZk7z8tvKB+jK6UD5ddgI8esknH5tijFsIiHtNQbvwojS+Kk/cuIJ4+hAMSeT/GM+HJT/xr
4EbXxHs/DXnKh6lrtm4UWYFyw++JuIppwNo5wTQDBGM9K1RR86eeZKi/4G14ijpnycz34GlruZWL
8AOtgR3g8yvRvwMR1LAj5mQc4+3MFBADd1s+ckYAgOltjvRjYGSvwz7bD1GS3GjqcDLfUwEQC7vb
JE/kRtb5OVde9g9Je9TsOKm9RwrX6ZK0K2kpCVqL31LX3WenZkwXKsv0CYfH+DwACjh2cd/9GKBP
9xrdxPASu1mBesXxkrtw9GZNnknhsmxGDwmsiqpH/TKLtyI9TAqhCkZaP2741xRLsGc7GqRgW5H8
8av5dWD/pmvhAy1ukQlOu0SB1/7i5OY/uVIwpcx+UnmvczqnhcrJu/SSpQrip9Vl62JdUbi7AN70
ewnjo2T4pkBXYDaJoi1fo/ii2IuuiWCVVrDEsBTzRM/OlO8ikML2oDJ0Kp+YGBQiQMdI8+TWPU8/
GY0y7Ignybtu1wwLTJqAjJBjoiLDwKxFM7TDflgU0LrIwjvImKSVx6AwFQX5yESw7QPahrWoYgeP
7dAHgFuHzmvPJGI3AdrXbv47NpTjt4rQH/9iepXdzvggfoqEXXu2z1jdoVFzPXaoPjhTkrtkCjht
qEiCok9HCTX0JduwYZ6fUh94tt3ia3JPDFDZoDRYAX7auM/Wl6KRNdxXdB1HX7N6YofHwQPJLXV3
1tOLPuVcugiXeaLr8bspm/BOYUVpWBq2RfCf0ap2uVDTkrYNUSnPzBUKqdMnTFht9VYXUBz3PVWa
OixeSeCIB5/4kKXdovZNr5IGBEWZ1n9czHviww9XgYRBQih8m/AtlB8xGgTWomhm0/wCs9J7Yemn
mLYU8BtLN0q6DZG01V7KlL2E6PL22PgctiRv6vo2sjMW6wKl61MthmjYEqgQPDL9Tot9KWDY/hm9
fOIBgSQajkdKG/wmEBdpeo13TilsvB1rJxR78dznzs5PJmwKqI0wXgZFtHFxeR6bivByqkpnPa1e
7DivzQjG+xhPeUawk6NFdrv6ZCvf+PUs9c1gme/fjTw9mgidIaEOlIxnd1lWjLc8v+s7oK2h4g7q
ECPrEcVJSyoyKxFR6N987idCQvxGldg4csVrEUvfHN0AeNV+mYSFgaYWzBU+nTrkomY5t7OrZjhl
XrVPEH4zPMPUcRZ+ADE9iid2KbWHhZLk07Td936b3bIUUS910KEIUb6s35MKiAkdTpsTDwjfD6qn
C4XEGqTZaDj5bWGRbFFF+kCmnCCrazRsa1AN32W3hOakZrr9kjhRuY/A7RwydhZ4YIlvp+ALwPu9
XzFnitqZt3nfU+skG99nF8oz1Xr9Hlmo2eH5gkKGzwLuEgOm6zIeYiSQr7ZZN8KEcfPAIB6Df1E1
jKNjlF/oggKXuCLh4c5qmBUEGD9ha278ctV4HAbDRCUNF3fYrx5zS56rfhEpYbmrjb86DiSwrQRU
Di8QBZ3iOSwYXrywSKQiSAR49hNVx5K/rZyD2d7LcoxRNE1n0qNH6DOpOQZ5yy69lMsFKT7gNyij
pwXPb7fRUrHUqISJMM5c32TXhVZ/5DIsiFLK0B9oBu89TBaEI7P9jfkOl1uGsCvINiFwtKG2bwa2
rCNPwwspTFV5HtEj4IIjToQbwQnjt7gq7A98FL/7cDBUYGZo+BgZQ51LE0bRrWJC84/OMkWl2A8V
+/ix8d9V6qX+iem2us1plelPS7/PHhGneCglFstyOrPZHfMi9mUqY7Eb4APbML6WDPiMlE9j44CK
DMSM20gyF99zYgWfKGac57b0UIbKQULaBTtyN0+QT3JwruzIbdf+tCC6boamJ6cxX3ArSbf2TgZ9
w2ueg8a/i/E370BHOC50MlnILRqX6iHXvbfiwcY/vC2FZfXP7oscxFYv7Z4/0LwsNLevCOFJOAmx
PPI12bJjLD6XoP+DqLwMgY6cQ9ul0UNoxoil5pKhQURe4I3veVK3f6xgAo3HuCdAyXHD9IZQHnAq
rB+8N59FenOe69X2V4rPUJwgHqR3GWnJ9InzdX62GcmVJsnYCwfx2UaQDX+oQmXyMCIZ7V/mbCqj
mxhe5foaJ30xfPUgQw9NlwClTURbyp23Ulc9rEx8d7Hol0/Pw9t5XX79g3GIMMnVgGmbEIlVOvXd
t6wX6oyumYZgW3SqvIWSHE5P/uwzMWkpbkBeBS6aSjfoTxhrM+/c95QaUxywN9dkg3MqOEv/3Tnr
/OkQ+4nh0WrcSKM5AhUJQp4G3ZyN4zWM8wI+Ilu4Jdb3UWzQ26y6UneCHEznGRIGkXZahN6JO2Ot
MwSvaFj2DBzCLxekxRN+zRLYSZswSloHj34RifWupl6Am+MU0xFcAX09uOfyvzxxZlbKpszu7djU
849WhBICwgyXCNLNNBylmCpzMBVI4O2EKN/fUu/WXzr0YKx2LY5xWwWxv2FWJx+4IaKXiu4V4Ymf
4/lo4vIXQC2ZRkM0D9e0RP8RirHa1QXn9J5KYn2RUVLulj5ymqOPm3/fyBRTaSqWEo8JJBYOJvfo
Umy/5Ra7+iYLjfwaF/zfNML8TES9Zjvh0O/ROzrFu0sywQvOhu4RN8wPmlT7C80+P83QZhjel9Wl
Qipz8oEJMoKXnWJ4bINzFEWAfoqrhfmak+n2xEiu9kYMReLvR6eMGPXUmfskZRz+DJrDGuVP3p8q
oiCBX0zeh8cwgSHRpD2OhzENT6EXsNiWV4wPMgU+JaPi/B9p5OUrLtXlF8ykA90iSH12fJhXPBc5
NZrJInmYrdu8DHzsL9i1/SMVKqWYBBeEK80tnipjgx+lvA6DQGSSu8Q14XKTEb8bHTHaYluZnTk8
2oLeD4USnKwIV869FA3NF5UCuUho6beuBr8LcxXlqFnWOw/JPZUmxGdW6UjMTJLXrK1cAuek6xsy
mvlsH22u8/eKrp9Dfkju864aXrquAJtFPVN+TNH4WfRVwNdVImgYBr+5E2kqv1pALm+5P+OAjEZF
FtTMTn+Vy98uj+1RZWvwVHW9Kk8xL97e59YbN33gRQ+66ZHdhJjubieXRnxvx3DCuRXq86J9vtWo
Gz+pP5Z9jzPm4LVZMv8Gfe2GBwfmyqGFGaCI+C1YjyL7RiXrIJIb+LUIMklMShhjk3g7Z3Rf4kTa
e/faZKEb4fnNLRhKBMbJjVer9NllkrDhkqp2kq0Xuw0STC5D5xdnpvT7RZb2QJYndRYW816x6uvi
izF6Amkin8ycA4CTS3txpiJ7X0z4gtXKOXjw+e5cVM+nphHxY4SZ/LhW7WLOogUSwFnU0S8glW52
xCd5l4LfB4IR2wOxkb6VbGImQZkhq+Z94Ri+gLvjt2XTlLPj6Yv4o2WPuZ4kMo0nyWV1UnnqfiB/
ILoC0TNL1QjsBzHRU7mzvowl3eNIBHI7vCaqRQpUheoDIaZ3bgIYxNXkGR8VPmhIJN75HzZFOQmn
Y0/yKXq4cOBzNTMsKzUJdNM0VbvW96FglZENAfBaxsFe4JYPGBumncnj5Dln2URLb4oMWZgTsrFX
ssrJ6YHehaCidk9osuxfM3fzj69ETTk7fqM3nPdeZWe0qnWavDtxilotc57W61+KCLJdiMLgHbkS
YLBd1FHIYgEEN6BeOtgJPcDYm1NJxM4WXJ13g5yCRjSO5um681QuUdBtcYkw2vBRV2i5dYGMw/Uo
dcCebgfDRFsCpt4IEjQeWVABi2buo2YKpt4rfY7DrCcRYejOoA8Gcl6mcXhMsvXEd53sO70iB4wc
1n9Yan88pAG7XhjnMhf2gqWaaWUXjupfTMDjxhk9Lr+Bb3WFrly+rEsSx7sptOSeQDwYsDLpLe1n
xYUGkOszo9+9FmwTcZmshCgPUUk9kqMRfzlDcJcH2tyAC8i8S5IJDlXC9pJ7d0LGP0J92uKOh2CK
quaOYqm6C+ar+TxEavGbdoLvO6hwICVlHB5ICukF9A2eaEc4/ykNHswrFkCL+AwOzF0MK0ekYJX2
o2YLQJSLOI7ql7KNSjiXZeWdY6bNXzHZlTdzNGFBpxz+pXJv/tR1+1BdHZa8umnE/5mwo40rHPFt
u+qhJXiR3Ea2bCMb0Yc0DusDZHQyb20G1nWrgoQwbdKdudQL+ds4onriwpovAZVWt7FgeTZTT7bP
SfvUzxS3kOT8CFwIsTvXK7Tixnr3MxeALrNcvsFkPDGlcBlA8jFXzexCL8VyQdmD2jpXuBcQhehd
XkVMD6htN5T0yYeeM6wEUxudkAEB4FAVFltV6dehGmg2CQQaEB8FV2Tqaot9GwYFh8z/vxG1qf6y
nEqavSSc8V6bNfMwNDAzGrMR2rz2YXPZovmFuDL6Gx6/q+BVj/lbmabePTku6lmyNt9VwxxDHqf+
n7cadUi094c1V7uqnnJa1ozozxpmw4YNf3+tLPI/c+qNL/T6X+QZpsdBgT3GUU+FwIqUCIJaf7OI
twWFX6dvzKBiuc3ZYsMGYED3vUDZybdh0DXmxh1o+fXU/2U6nO6G2LfArOapey5CN4Y6lRRX4XmN
AihSV7ToBPIdd7j3GviWkJ2g76pvrUR+XFHfb1UvGWzDNmuPCySzx6w33TNdCmdJaDrzl0QPs+mm
FSmBaWpGLV0Q5FvOhYi4HQA/+2EN8/FwlSts6SrtlizOW45bne6c2kHfMWdYEb2S3gcta8M2I3Qv
Xspst8estUNMPOxbU2gMDTVWVVeZfhvOE4kQqo31uC/WjlK2RV1FIle3mwBWcpws78Dm0D/61hm3
g02wttoP8psD9vhXUAdqJ9g32aex+Eqh6CWYfFEq5/Ns4JmzZw85zvBUCDIiF9Y2vm/KWzfyvU9m
NPmXidzunIxJaI6iKo8QIq/yo5LfB3u4lz+mDcOwQ0S8JJpYnDtb0saQxpBiHvkWA7Yq9Bmsm3Mu
WDy2R2dkPChNFL5UuLJfIj/IiVddQnK5Ehho0eB9VHpwPx1wbc6xKlz1OxmJ5IZbq/5TBoO9K1Bj
JcDdienaesz7r35xin0SOGpOjqm4b8awupE27rfaEMlcwn3A0AF8Jx1D2uUWu1CBNl5edeyQSoup
OxUqxihQsOqqo0yi9Jv/y2aEUbglL8rFWN5SHaOoUp8MXviPTclTPbI5Tcr6gkkg2XSxHT4UNHo8
KvPCaH0ts+HNlMtrll5rBMWbdrRouRECy2C3wBTah2NcnTGeZY+alcOXSv1r6kYdMda+7hq8Oef4
xONEyQV0/ciSgalG7Nbk67jdfR9D/lRLqV8tfIptWRqycxEmiKtOMX+9av3esTws9SVl6EE1leUt
gUAgXm9XMOp7glCGXwzYiWGZlTUccEmBEiyI/IXezXP8fTfO859WK3aXE3/Fn8AWPFlFnW6dTgD6
F3h1vjtT2pua6Yx/pASKwXOzCceLxgOO4LaoHSa66ErgcpOOrucP5ifuMSaoWBN0NfhPU9wSuV4K
1tmHYZUSIw9GOLMR2LT+eUJyFc2ISXdT7o5/eXxFc6zZ2L95qrDNt2tM87D2a/cYwXx4tMhO6O10
InD2x7a8YvpB2JxRs0lSpRIXWK+CxWl3AzR2rDyh14f1M42j7Jl2dNzgiFyVd4r85krRS2t7Y2Y7
J98TfV6EUGrAvYFqyXlZkd0uf3XBK7BGEaRZpk3IRKY1B2y4GtXcFEvMzcsPqFT9FNnJAOFYu/JS
eFEOM68tfhcvF9yqaKuDA0CaoHrEA+DZvQUn9kEaHbWWwQB3yMOmOdEdopFWUxM9CAt6Lx6lorGt
1vglz8oAoJxB7PfiMvotODbg2VBNTL6Z9sgemn06Cie5RQHjhduxqoN9oQJ3bzV9N3pB+IVlQeTf
gcaV1dLol88eLx8is7U6u0Otr+hMQe+4xJLIpAjPtrnp3HnIn0QLUffkEDtwgFMy/CkQaD4wtyG9
p06kRCGc+qgxYTiwcoyxEpmd6Q0zHxc6AYMcjP3bSTJGPwRxtH6hsgnMJpJr+GaGaml2mduE+sES
qY64kNlaMo2bagwABAZ9oa4sOI/eLt9hbtXkE/IBxzsfFF7zyurKWdDjXP2+3y5ta/uZS/QEiAo6
1ic4Kej0+cc7D6Mpkck1RRaZTcPWG5hDabS72bCc6Q74mNih1Av8EiZQW7Ybgk/HBhRfVy7LEHIU
cNUtDp8mffKzMs/UDjlVPmuKWUbOxYnDwMkEM1E/858TVBSYhFFE5m+QE1X6ntaTSb4stvjxYiwC
fhwrrWOQZhv4c63l/iGZ0DuiBxjtKeftVDVbndw44Dja1C3uvDT1XXDUkJzgt8WkPpTnMiuimQwr
QnhHUpV0P9eEZI1FRdHG/6TQmYcCAzsFRpZi/KLxMMU/9o9u+J+tIJ9Y0AqFkh0Kjiq0+jmvUp2i
qKAjLgMAeNBe+gPDZMDfXDXrM0KQ5OpYIfvyOVGuM5x0CiyI2BQukA1tl8Bk17nJrg41OUgZyoYN
1lgmYfmcMTJGFj18ldl83URVnrmjp02BqMO6oObCUyI3Yx/o8jTVdh0PJpH1F/EZbn12SrIJBA6g
aecpt1Qn+mfSEsPFruoesp2KjouO/Pg8Q1ZLEXE2VJkgZLyL8Se6Erg8rJoC+tUXYDywHjeO7Mbx
ph5TZjao8dsGqlZczM84mdAKNyakafa4y6f7cpyj4FT3TWIPsVOsGktda748b4LIu6FEmuUt/Yo9
DfghEeBXfdS/9Fc+Ryuu4YyoXAkCb6/aX6IW0wJbPDqGYYuzIxsPAnrXd1tMyEEkQGtulzrwHqM8
WK6UrBFB0xCSlXJGDhYv577zw/wgPFvVt/wnQ02IqEaCywEQEmLqjO+9s0RPSJ6MfSWVaHgIIyP5
owieAU3i+/rYDLUPxi5hBiM8TYsfICijhK1cy2met2+UB830Z4Ly84dIOvxPHuvwGAMZlv07RAn9
R1flHTBbxutPjTON/xKJI+SEyxURa4WI9J7Joa8epPYodfx43vPY5T/4KaLh7DBP3YRdph4Ux0F1
NLbKy0ND2N1vGJKMsytwHRJswbAyO5WQ3HKMnwWfE+JwfQMiLCScyvEKuVvLzlv+MYGfnvtMt9Mx
Wfr4F0aci4uazEQGi/5I1RyC03B3eRa251aq9u8AToRJkuuQRjes1r1x2at94yCdn5e5c955bcl7
Qh9Eplk8qSk6D0Eq7i19ijw0wpTkGEP7pR7rONz55ZU8SF2yE+4ZEWDSwOjPykKr5K6CvebsMowY
NIecQOLGVmv7jicnZMxPa4SOWngFHpY5EnRqXujTFpHJ1t+TfaAiQps6pCJV6OmflNiN2yAI08sU
YB7nirYlpBvRYiAMBzaVu6hxwtc1w8jBvwPfB+GgWQtQaRLRLQkKuKNCB1bg1ZOTG4Z2VVjv0LMF
5XsNCd2e6mmqf51qRo42MY3lmS1mgWEIJNGvVLhScc6LNHqFWl6+8Is2bAH6argQ9BF9ioCu7cTY
z0N1NBjkxkUTT4e+6QLnENP1tsfVZ6y+w4tCv+m7Us6HHtGbwdnqYukbcHl/FatNu5sqgAd8Qfaa
Z3/7Pq/V3hntmO0dq3V1TsExFrBhiV3DXDGLF9Dm0LZDtnvXBE9Kswnb31PUT5oRiEhFua0qisCN
5csEDtoBFr+UdBJPCsXWjQtjsziKgP6E0ES6ZDa24TN1CAhTU10/8Ti5TCgapyEAJ1AVPng7Jewr
Ypdawa/UjJq4FpzbZu286IizBVYzJyV+4oGT9wnvQP0p2oCUW55eLASZgYq0IxsM9hpXIoEQmoPo
bLKiyF77hWHzfgKYNW0ZGPiPBaiwdqf5G14zA49rN/sy2wKLFXfOWLi4UbK1vG3HhmJrYMxaf/WB
0/dvDFCbW2dcbYZjy3bFhUZP7jXejPHILI1njwVYMwP9hAwpEeDfMoNzLyLj1BB5an5EHVdYZ6qV
aafANcf+Z4F4eX3msuas2RCilyHQTCCaxM+rdo31+jcQYeHy10trIkA2tWBo96N8gzCBYtMPT5SA
JtwMvStQSUNfzp/HsuHbKBdhyTuS4ZzA30mYHc1zmwz7xeLh3wg4p3ZbObVZjq51UnU0RRz7x9Fh
AOZpnp1NZ/X4Gws22oew6uytQIbT/XRMkEskDFk/npmHO9ltR4RoePSNCkNqpgpsjGWc8FzNfoye
qafIxkyq4PCF+ISIMmHPBt2EKazgqw5NZt0Ti4Cx+GanO+k7GeIwP3mebINnxXjZ3bj91K2nqh1I
FfNb2wSnxe1VfOa2sIzAiyvGdMzogKHPeGxIfReI+tbtuui1wQhJwhQYqOxnNFPTXTJu/39Es7CZ
4cfuX5weveZugAuy3suscf+hRZ4fpsyCke4KWC5YHYT7uGj4BbvZwom59K0X/UO5wF4ulG4RbSOE
jvGFfJE1+tbwQndTjOhphFtI9VBXxX3US+PuDTexQyeE/U0g5N0uVR5d1jgh/ZjSipmb6nMwflDe
dzWBkhwGhCKLg3LZcL74INbOFRAcygfb/JkjZNAb04+oRkwAwXkvsoZhwCgnkIhNpceHHlIIFWVt
KIILXQSv/E3pyxy4gOC4sxOC68OU+CYVx+30VCAOPKuVvf4Vm+beY3jPb1stPl3Ncnc3Qmx8WO0M
aYX0O70JwLbsdeuuGPAd/xKDFcw4qEO07U2cig8cqKN6WiY3AEnF5Hvrce6y+HC8hwiekIvXuQ4Z
fbXOo0B1fquYoJbbmtHeoXMUEYTXpIe+Qaa1rxiMnxFI5LBF5jo5IhRjk+8nqv5ca4OjtfYJiTpa
Mzvlbb/4SJOMgBE26oTvwqTpKvbw0XTHZitdqxIt7IoBqVXef6XGBZXXMzdS2zbXair+utJh7vkM
+h4oG9tTn91qh7ipKr1NYVvoZU29fId+3YPaXfGmuNhRLtLzXzOG2/u0jq+cKiMuaKXgNLR18gkx
5i90Iwl41dhHFIa8/2paeQmY1AYPM23TM6DgmQOPGerhfxyd13LjSrZEvwgRcFUAXmlAL1GU1wtC
UnfDAwVXMF9/Fs/bxI2YuWqSQO3KnbkSm2P81hu9u8t9fob5OCc0W5SpBTU/4RoglFNc4BbgbpqD
/q8SfX6slClZtOaYM7dBmpfnwI7yfVdk8q32C85AVtckjVrYwKuxISOOP9BPshVngrdNBUZkUENR
sGr6wAaTRmRolwx0UOP9JinXLy3F3/lYe5fUItUMRAO7miYew+4ELonjLlsRuZyk4Ase0jyRjwlW
t7NvUS6EHg2vyEMkxV2pmp+BaWPYMLfNL3pxAB8xiQfud42g6jDy8g9bT46NGFVzWCCNqV3BT8AM
8apHNZ9ew9kxdw3MnUrlU7vt7SGdDixwzWiji7IHNctkQfKFZ+OZx5qCRcTkXIXaSwZz47mNyr/z
WbM5EMbEKzcDtQVCoKSU8CXFC4XDRmloZLihZQKug4o3oAP4xQ5geQWy9GSCYggti8dvw+WjnD86
UyXV2lo6v32cjLgfz6grRDkkGT2X336Al2EVR4RQd7FxJ1vyJoBTpZBOnHVhj3gAkHkCjJOmG+xc
pYs7tZZeH46XWDzAo7gvzvrkbxCTIYMWoOZ75Q9vEHoPsckD+rAj+kdCFuZU2+KQKEGTBTSfccse
eCU7lanpx0Mmo7+uK3HF6Fl6/OMtbp935RiD0jpNymbmNCqtAcEKxhmecizSm8qOvWf4WezO+H+f
vTdVzets9gP15UQs9taQjgJOEFK76taRrOXrnSjj3E64dUl4EUAmiEpCFliI73VDiMHSfYY/FrCM
w6sR4+zLVLpLckaeLe9slpJZnwQ+jNwIL73HecRjTgMzHM9Ej9AXE2BBG7ey3XlPGmjU67aaemdH
KtUOdg5Qo0MdgHTBypFojVjSNNmZPETT7PqcrcrW6hT9E4HsFGAU3+ge3eHeiOHTN/9WGgrvXk9Q
5Na4OTRZIIIYgTPtpzNvEmWaO4pj0A75JdEym9JB7Jxa2hRtwltVm/wC5wC8XPlz9GUCLsNg0jdp
s8mComDf5ETti0kN4e8ydyCzaXLivMeiW3PB91zr/rdp33tb4p60D1NnQYauhXt7bOYupTeQyj0n
rOeFhiCuIi43JpvJjceVBroQtGS/bPDAckXEkMwYSJ+vXjaQum2IfE42TnsFyuKfzRf7VSH0+pdq
zozpxEuTQDQ9cC4ROy5YTzzeJFi9qfXZUgUUvDARBKlBNY28EwHwKjwFuJvhzUVscvg9mflhbABg
rXU3B59GZBv22svuKSG8q5WAZjq3NsuFTn1iKAXNxoRghgNXCqpvbPwHlFm3QR+6uJqweDr+XOO5
GDofhYn7zLavXQhNdgEcajX4BdQM3dhJfuoQRwRSdy3SPTs2wzwIW+LZ05EqwRhq7fvbSfX8hCCQ
yGHNUqt22NSU3U1kmOLvedHRBI/Hy493ioONuMoqrrcWM76/YYHFG6ewLGpzYpKNEuI0DbhbPoc6
h0UTKfeAXcWJn10fM90jy/WOSg1Ri+lTWE7dhOA97WGXF74drLGLSMEmFgMWdVt+951wkNBFk4/e
XWSlWm+d4DR+ntKCKkhSe73YxdIYxZYhvHVeU4D85ovFlcuACe2lAXEFfp8brCdFfh4w/gFAYhA+
5tJofyenv8PLy6naMQjGz4NHRGSraoskOSyayT+b0kr9Egq1LiAzCF3NWznVEGY9HICs4/u7L5WJ
VP6DMsz6jslB+Me5tKN/kxgyWqgKJ/2dE0udS+qqkVLguvC9L24R0RiKgRITUID7p2WPyloFstgn
xru6Q7i1oRwRbsWglsSGARvDS7/RDLRGm1U4k6JGHssYMxYRCjU/83/zngKstmq7OHjnwgTp2V4T
o+9+WL1OxoZRpRGbwUi64RGhNk/YnfcV2FVrFNwmO3xIFzv2S/FhRMR2DnOeIfC4rabSHf7jkK+n
KBvOeiTTv5kxmlRbJCbVrGOyfTdcENx+sxYmn5EI962YxXxqceV3gGOVd4XNTBkNbRtNf5iZTXnR
tqxXgGdhJIQzOSR7+gm6f+ZQZz9GlzILjx3GyYNNpNjaC07rlxlY5T/ARFFzrWyisStll8vDwBDz
2HaZeKhixQIi4mUKvmasjad4VrVxLrum+E7ogv/r9jGVX43CDoswoChioPHT3UDsl5jwdEeFZNAa
cNS06fzc7YI8rkaaPUhWiH8gGVm/uNKrqx/P2NEy4n07/E1was3YoTOMFRXst5Z2EdJ+6R2lFXhy
YHHm5MxrrmUxzJL7dN6paumzNaOz+1Q0IM23eSXxqCnDZZnZKqBez9AybbVpsRf+KJN7OdUTpnqz
qBnz1tRhpF3Y+h3rm6xFBbq7zIIbyWv6uYSVxYTDSajCHUlx0xEP1qa38eYkYZFK/qBXZfAdNWmL
hgJJaXFmRrqGv7BhOROmSsoHaXTuK1TMW17PL6AXr0WaTVdjmqlraCfrjJsMuk+bxI8kZOeHlp9U
Csx6yg8F1tuDtDUmC/zJyaHTnQw5ZfI99uvmmU6f+cb+ftlyw6OYcvKMLyyL5olaXt7P8G62qqOl
KwM1FVp+N7/Hsn8ZK3fEqZBlaydxvNNEWOgiqw6nc+4bx8qfzI3Zic+FH8o2Ev1zA6JmU4Haw41A
lx3enYp1LMojG9iG2EzgJfqDaMI7K3r/tyDc9GT0sAmY79N9gneSpuci+FISOFJsaVZlCvF2FdVF
wVt16MI5cOWXAKP0biTVnVc12OW1sjzz4oxJtMbA9RX51NEAiPQUJlUF8wEppDkTcHpZOPFXPXkA
eFpGuyGekdFjOKW/tQlPbp4H45gHMYjwDCaDWbTzFbsgfRitQYeQ77cnnNflKc+H7EepGNxHVmb7
lhbAR0MPy7vkodxwjfXIBInliyv7fOD8JMyQABp9n1Kyiij54q+nzP4ERemOt2yj34xJfhP7S3sK
Gr852+SPiMh31R7b1vA2YApjlds1j0Hjcbtu4UMapte/tJTDAc4gYwJMZ+bfVf1kiRes+7a0X01s
kmtfSPsAddvZu7p33qIsln8HUm271qYPCNOBdbWtLn8VIms+HOFzv7dr8sY2a2vVGsUzzWDNbmlM
IgzkorcGEBSpmmxnleovdSvVFnAEIl6BJHHSGhJ4VOOFFtpxUXsxbe0iSAkEXtyOQh4KjXZzgR2W
UQU3mIPxbKPz3LoUjU7foAAV2KMZHHGRDOFgyX4vZDVegLhC8R0kAgDtQwiJAeoieT78asgmB3gH
M1aXbPRZ6kz+inE5uHKyyBKS9ew9jK7/PJAlueQJ6Vfeyt14sE2j+MaBeyMxoj6dgeRNkAwYY+vp
QCNT9FbnQWggon0KrkOnuSvtXY0Fgkgpai2JuW7PD+hKPvgj7TicrcIY/hH8I6XKnbFwp+7KO+7T
q5b0PRfuuAFHixRlQ32qKFWEy9yhrqNxvU0prPqkIu/D9C92ttvwXoApSD7V6TxnHdGXdCsAR2nQ
GeXWqoNiDyy4udI2RvazHL3DQhooLKz+QLzOxCeigmxDzzeXtr4TrzMukE++ipGOBeNZEcb7NHKu
DNglqjNVcPTSuLhowPYNxIcqyp33yk7cvQC+RqE3bELWyhWyTTwuv6WVzJj9ex0uVkNwahzeLcPE
J05/rGT/GsNCiMYBnZKLAMfbmM7PkjJwSm+N+F22TbSeKel7yXVCBegiGu8H7sn4mDvsHVdVuxBK
IAWHIo8z1P6Ju05sJAQnayVUn8H3jx31tajyKVECkEAnzw14Ucw1JZ0Y/G/kpMQac00la/+eJZV+
5juRK85rb2eRc0dgFvqP6ZrBhzdifUwm+PZNI0p3u8TY92O4YZB+sclsqiW2Xpy5IbYhbGKddkXR
KdXXNyur8V1nUOMWrJte9sodRO18u5w2xVJAw8Narg4yBlFeKPwJbo0CK/EtNOAwHwthsgDt6uXT
nGj+mCIs+KwH7RML2X7rjvQQWjYWCw+++qGJgo9RgPHvuT3d0thP/yF64phQKfd/M6+z0EultyFT
QLqDmTBCc1X9j+0hWjPx0miDMk9nT+MB96sdzEUdgypxAItoKI1C2B7UArG3aY5+gtMmlwF3P5Tv
dRsFzT4ey/8vpKQwuBO9p4OpPwj2MbuzsKqPvI2TryKW9qlt9V9T40eAiPaVupZzamzKsEeqAMII
zNza6m0N06OKH1hhEf502JJv8GeR5C/MOTT7vnognQJwIm9ZpHQJCdE6k1VDOJrVHEC95rvPMveS
+Tp6tMSUYQo0krU5iDfgr/EbAgxLZzxuj4ZRpJ8j0sLTZLVkB0uo8A30yQtFA4/0FDjXQnvWrp2n
9OoYln63C+y3fW71dxDpHe5qKP/U+Fm7CwIwvQyCDgkvIBIPREnI+spBr9F46pfaNfG/5mOzrYPI
XkNy0iF6m7ymPBNMywnFh5i0ycstXvcvj8B+YewZnRvbmYjouLb2DcLgxi766LYUPnCGmD48nInR
RXsUCnOdpg8Ja5fzTeqLIM00dYyJ7sDbijzmCa4KnBt8GdMb8LQ63siAG+dKmKza+thxz/Ocqgt5
Rbb3VmxvFkT3ByNW1hmuZHeaJr85kp5o3r2WC6S0vGaLEjx/tXHyBBYS72zsXwHifpmuUDhPEetW
pU0oRyaVfYsAXYS9mLuTYytOH47BUMrBOVhzcbvHgbdUV8Gkz22D3Uk/7uaAD2T0iqFZqzHmZuaL
LlhpPF+PKQHKo8bR8OyJ3nrt+1bCiTeBGm4j8p39qpJcgE8yE3Lvd5V5YHS39tPcNjRjcL0/cGcy
GTtq+1MuTnTIyfYfm4WrT8CaYdNGUm8HLBwWxuS2fZrrst9X6TS9k9Gv9n5fgXHjg/VgCrIQfZ4a
tVyCliW6ORnJqQ1q5yWzff5av8sCZCW+4DtCY3g02txY50byMqXQDSkKAAUqISS569GkEkJrqLIT
ES2Mrn7MGt9FigTG6ibfTRfVG2uMog9t9g8Aw8STnd7JZaUXRSenk8ljUQ/lKzk1jK8F+NJgoHGW
le1Qf1UZIg3bRvM3t6lTqfp62LReU8CArmm2MIboRokHG0U4xz8UbbvfMFx2IxdXcjsQNs6WVc67
CjIJF0VM0RXa4+BsupnitmPWsae6Q/Y3aZQ6yYb9EWWNmDOxLBr1jPE6st2ULXS5bM2ij3fRhBDK
LydbV5nlzDgtOVWihrnAWWT9myS634mp9976Sae/GIJxVADx2gii4//mysIGwDujXfUUBO9Sz3nv
R+Ksq2AW47ghX17ckElyCOHCNJ5tsiefQ6U1nghhRKGsRfSQjjLB2c01YUud8VvSNz0lGdK94miC
NcYbPGfimyp6AVzSFxmlGgRx2NB8RFQnvHAlxf3m9PEGP6IftqUwdnFpWf+CbATscUesw/5PmM0j
8eJS6E7sx26eMSy38ASjGYQFHdxpOfX0/9LKw9qwGJhcx/ZGPGZ5Ap9mcLufPZS9otCHFNYQE93s
0d6g/A1dghGezXj4Fk5phrWjqludyiDlBDGTTWxZLH5jn4KDOqoZD9o0gcMcyAPF1sFDk/Xtd89R
dB4Lz3sldDVs5rhnKcDFW9Dp5PBDaNolD1aIyfU6Qr3+zhV98ayiprOFmLxPSZTcsoRWxI3jmNVn
xlr1lxxlElJ5yZotN/trpwAv2HmS/irbwfdkDPe6rMg9YdDLHpZgoqZyNty3Crfrpu7LIYwDy7sb
/pT/jqGjfWU1GR0cp4ze5mZ4qOulP/YZ2P6KmpufmIvzlmwHr425s1cJmIw7GsUCruPT+2zlRn/E
DNn99To9hPz3ohfDN7kON4KiuQGa/hGqsght7vrkubz5LCNrOlQx5/ZYsrZBgrT7h5S5SFEXe+dv
6fLPOFfDQwWz7yIEeTHsnXDUzYlQYVFmv2z8ebuniXEn5+rme5iojUXQO07gsVZAnuO/KFn5I9cA
9TlPmi6aRlvV66LtN+JzqBcdbYNr1TNsB8obHgP4xvk9C14hDrniXRs464jheyPlCkIe2wVtU0ec
s9VQxjdb6eYha3oNkn5qyhWNa+MT0EQd8oiaVC0Y/hFlPeh3HkoTZob/E2yNvXS3yY/1sQcy0h3p
RRz2NMqUlxby50qOXLNWoHB7uGNFZfDeTePPXAxUIBM9k6sinoowHWNumEjCb6JrKyKzGXtauKy3
HFjnjpIxHxaUSeMoMZAJuymkI03AgpTIygY293/bBNkNR9N8i5mVBBmTA5dy/ENlEkV7fIXBdKPh
ZJBnLET5hh6J6BmuhsWkDyOpBrx/byJr1wUY6bCVTksRhH+vYPEzGqAtu/sDdjN9pBlLpF969vm5
TdwTeP5fOzvlT2qd/oN1SL4p+LCKtbv4cpsJjsUYmfndB2VKJegU16vRkIy6PUZuZKXRVWgKlrOf
ZKV2U2B1PwmH+v+7E/8LV6BLZTq4SF4hw3Yh1lIeFqNpU9TagKUV+xkKH5lvVL5t2Tc+RWSLfqMW
+mneRBIKXun+i8XQIsggiZ956wTGSvDkkFHpmoNHql6G7eR9ASqFLV/PDvVCQGT2DoV6/KISxjZ2
DcTh1GwaCzBV2JIS/PFfcCnKumSKuMQa5E97WmjHeR57QBAkzJJTkE7N36Rtu1sUVDkh3Kb9THkr
HcnP6k1MNeszhR/ZISDGe2aF2u8MyTyUlgLr5ewa1da3+3RfmG1bbgNXtTfLkMubUcbyNOeG8LHi
4RXE3FDix0NKkXwlnRlChk82/STSo2OXztaYpv6GD9Q8BCjRH3mT2VvicznKdtWJhyIzeqycTGby
qhyj+UhZVPLSQkJRkTsTIFlUup8wW352cTz/SLtYro3f54+zWgTvBJos/Ma0Hq1O0gyty+rdpUB1
00fuH4hWHU0UQEy7sjO+jZG6m8nR6d6DHna36Vef3WSj399bKaIykUhXIvnJMX6wCajsk6TCcTVq
JyV9T8YMQkfsATEDWHGNEhxTK0CR8hBr6QDwqbKnO3JrpROKpOTILzuzFEANglUds6Zd+FcS0/0L
AeX2UnHHo8EzD9WIcXdw9oBgnN2C1wHRyJ0vdE7q76XLDGgRC2p/FmhCFjhMq6pjlEJkjImWT351
MDnMSPgHUeJcBoUlykT8x7hZyDfNrSlYAVB7JwZBftogX/IZRUo/kFAen5Yk7g8VR1tF/pWaEFeS
I3egZ+DpBeTA0mX0tzQyLOFQymKXBtH4CjalP1FzXd6se+MI8A0XkyvLXTaJoKPQ1DoruBkCdwek
ZnhdGbmAmyjJJ1Mqw82bgLXO+pCSU/HFIDVOYTX0tAPiQLZOEoe3FdoG63aIBozSLYu83aDgInNm
ux9ItRmR51SPQED9mZoJ1/bP8zh5oDOmVKC+d+nwCzLDsrGGyYTPHS/etq1TXDzBJKm8uKdGQheX
1Ht159s/IThbcgsQzj7iN2MHhAxdCor+hDCDbcqI9MKuEeWpLz22f2lGPdsPMcXxCQU8tsKkHhu1
HnGfTCcn6XDxUlIXZ1ecNzadSdxvfh1pmc66LFikXHD5dzWo4ST7RInE80T9aLKsCPhgYbbySZTr
UvFhILjJ4qrTlpDFnJUOMbV8hICIMI7pnucYJzKlQjiTAy6H/TIZF13cgTL4YjGYtZxsNC95+XMe
uPdGbCst2c3kOkto4UnwMZRBGz+NuJFuUJMwSCS5QfgZIssWViBDv+c41V5h7WBCKSq/w59ntaz3
AsBIh9Kw7sRML1j+ElUgKeQv/Xhs9WItR+iV6gX0Mgi4lmU1uIT6PollnhX5V7CubH7JTXFaugl0
IbBkucG3LUYSkwG3K7SvivTiySbaysOQ9iWlRX7cF3sNBgzg/QQGjMynAvQGk93cjbIjkpJV+ceI
SZWxkJicXOFCpgVO1yo4LWnLt5Ka9gKWD9LvGvaejXTG9h7PLFdgrwzYeWo3ge3RGNAsttPsm3/z
zqD8hHSUeUqBAHDXrBU4Sv6RZGu6dLYg4pVCHMdx8LwHsjmK515ZVCebhmecZkuX0daWVlVuWmAo
6lRagbenhM1sDmNewL3zptT6vvNMmX51W/9zxOiFpaT8YpWxX3hh9dotlM/ASQgbStPGU2qZ7j9T
D1xdisRXF7AP7iOtLN57zMucKyw66EsXcUnaWpiNKfIFT7YTZQ2+JuB0hdVpfII3NQ8QaTVCq13W
fojp0vK3XslCdYPshSODZqPd2BTjs43e+mv0+SvFwABb4gAtlfQ6GQYXVoqev4EJHzHd4sKOcnvG
VttMz7BV/BNXGgaPmKv5O3Z5KhsoREVVAywf5XobgN9cFbbzzs0RgUGXxo5JO3hL2+nf7GRpSFsK
lz05oK27ZbBvMNYzShBsQP3ukyd8F5St4kBI/joDvg4eBlDV8mfmdf0OxukoCI6uJsq1a2e80uGw
rgSZcHBwV2KRN/8eUAwYIknavstO4F2cxpYWc0i42xKf1cYaJEE9KIcULMZ2iIOKWKtU2d7uugJL
iD/sbGoQAVHK5oEUi3dVPRL8OqKHC1jBPIYkSz4wOI4XdGvzlMXKO5jCtz7cvo+OkPHotPKNoP5c
VBNccn33SkXuSzFgZR/MIP0zc7HfmaSqSdICF6kx2BQBC2lXr+zcP/uTPV0sGIProjYlrFAya3ga
kpeGhZlYuT3+UKiHN+Rl6w1B0L+g19W/cWTpq1/fh5ToAmgIZCUODv/kFZZ6ZALw2/sotez7uzc/
ZyqdbMt/SuC9AoaClFBaHtaVVpUE6RcXPkUB3gos9Hvpt/8C9uohKJvoawac9DeifZubsXavAoxh
mEdqWjm+sWcbhuxd+hzYJnGc8yAtQmay4+BJq/o1NsTTwIh5sKCphC3NkA9gHHLWqbyi2HPt45wc
SRdERljZiVplCNbtZgIjf6m0KE9cZtHg/Bs7whRvRSNPcIEj4q+JmTAXjs/WUszuym8hFhcj1aUV
b5wtijI7B5x6OwwmXBfZXaF3DDgSZ/HZkoNY9YPz5rNb2rLWKVcE1h89FUQPxmRfMmJyq4GUdQga
iY+qK/rNvHg6nKdAbVCCq+1iQA4dRKd+gPb1IXbWPuxc9z2ZCUBSw75mjgclCbCYCZbFQmB6/hlv
qTwKjf24tSjNaiP8drol52zr4KWIocRRHAwDRv4sBB7BOOrKOXkYqQ9Vksh3VuInsWAUt9o0pRNZ
oKkO1uc86z92k186qAddo20HCdVsTk5UZjvHkwfcqu5G+qJG04mSPdbkYhu3CSpiLeaw7lv7iuTv
n0Q6n8DooTVH4wsIHZdZaNnqxJ1P+Cy/EmvwCNq04LBxK4d4nr7BPrJgi2mQxMYJIIJar7u9MCYK
utjxeB1MtJSCknfeEuaR/g1cPZPyNu3kWqTqnNltVl5SNZ8WnuNwbGp4wM2Ia/hEMacn19rjbODJ
AMNqWavJx8LLgkfsoCDZT83d28D4yjg7F+6206AmxjsZj9cTLuq2lg8N3k/86FayMWnARVajmZxp
dWORe8YNb/d74mFY00ZLrxJd/C0dfj69vxi3linw6JtttwffMq5bP63PkdO/Buwen+PWQWrKsDhq
mka7yNkpz5l+LFNwnXD9s4cCxh0MSBBQizaEsgZGi3jeHs5R/tDBidmp3vjR4IpXFGn1mITJWvhS
dnRj8Crae2nr/VAoiEskL8aa8nmCrqZm/1QEln7AQHYhokyzuDDZ4vhzVW8dd44OhWdw22VyTo9J
NSBvgATYjZ5pscIgxFCC/YcVmTU01tJN4JKspSw7syg4NOQnOe6+x5hWCAganjVwGceOuYLm1RMZ
tdKHBsZQCEqq2TSBSl8Ty/gBzz6MRz81gGWSh/6H3dgEIAOpeofnv8Y3nVLrbVSTCJeWulqE03E6
MFdzDtbOcIJfY+wzb1BX2leyTy70+KOA+PNZorelaq6vlD94Z9vRYTD/unXqohG1JGLvSDHQEwtp
w5pgopS2POgA3SIzh/zqF45YBb5t3DhuMK6M3w3Gm2w3IRB+uk4v/+jBxztjxfO81lnc2QfWv1zr
08+hc6NHyal0QlcMMRP4F1IOZ+F4tKtmlRsPG3YG75XGiM8JC5Cq55qQ0vJTTgU27HogNMpvnyXZ
n7TzcJQHTb7hPwRHM1nUfLKWKn5PDZqq/cj21gh0Pk1A8nt25r/NqPVTk1Bc7oIfQTIofkw/wveR
LGefzoLHRuH1MuPy3JRNy1bUzjEv5+a2pKBnveD8KFZC+Cqcx8F/ZS1MmqMYuFIOdJbsMrvlVGq8
4Ozfl+xDivpInxIYjjg2rZOaWg5AJcoX9iu0zPJYT65ZQ+pI8leuV7yQ2LgRXuP179bIAZlgxwRo
VJbeIzv8x/g+NgKEKy75MjRHp+rtEFN+/UwZd0S1NUVMG9ukrl3GRCpLxrUv/FT0kw/9a2tgiisr
X9LmV0NIUh6zlMmWuQnufBG2z7fJ0kdzmN79Jg6DHotVRbhmmZwJ0nql2ELb5Z/YmZWizcOAseIx
EqJiX/o0897yhaqWac4eTSE5sppWHKsxCos2/+mMAqgNXP8AeKCc+TLJlRFsiv90xjKcSPRAWhp5
X0Ny0Q9uEDjI9Gm7m5P+/jd08aO0k/vhJx1xNvy428VW2r1wlM5bc6xBf7hlX3x4Uspfc7KyX/xl
MFSStN7SSlf/i7zomqaEYbbD0H90zvKoZYa4MLHFWvdUASSL7G7SVruhh1TitT8xXuQ1q6qMwNRk
7kdR6TPLsXtl9B3hkrOuGRO9FVgZ1xwhP0xwRyCk06FeeNG4BLEPdjuTGZn6OF11LbVrg1blFgm2
2onB9LdGN9z3HeqVLdCzbPOIREjcnXKzyl+7hT3M4GkqO1FJNZvDOn+tHd6rnhETboX1ux/8YAeA
/S9a9wK8utsWUMZOaY6/MgXnfeAxcS+1keymmfTX6FRRtukQwTdtZcOwTofRYA3MXkOo1xYvzoq9
OSAVi6F3MkuwnIKmnty9t6cXi3ggUzeaXJvhQEfdZ6D0HvBGyXalrIHLBNc8I47lRTgwCPPQxOXN
6YGuvOzE+BXvJkwTZ119YOXBhj28GJSTSXgiitQRFgVU9AWayS72ap/Bu+o03WwwRQ0Ye7thxG5Y
jfne7BorbDy3fNIkBLd1etcKs5LOp65gGC7lY+xme0uT9iFH0n3j3292jmvMIf1+DN+2B51vGNRF
L8nNh0fDSALDuYTgrO4yuG2J+odUcvrb5d0zD5BFT2cxvVQuhne2rOKXazqdDA5B6luuivZikz6k
VxTp2PaHr1YIwi4rbaW3ZLRxUcsgvqubDFE5iE142gg1MlXnoNePeAiflIXpeaancAWl5CfQVX0C
PFNv+zlhWtT3nvGcxfGpNVRz6GUabKaYQmKvYm5L45+5bDkc3ckNMWq8JFb1qFTLUYo0OoHdiL39
yDh0G9hmkhOacCGzhyrG1N912jOeE6I5iLfsqW0Muvdn33pz7kC6LGDMwaJZ7A2RPC2sd3Di5PUm
xjv9ZET9tcjh6jJUmFu0GnOr/Cb7Y+Ij4DXDg9uLIN9NCFhb3iAtjCYsSluKLQWd88bwlA6DptiH
1MYK028W4yS61/SlMv1QgswKpV33Gu/mFM+sMgn+h5q/UynXCwmUcNOLAe9yAQa3vWlTt9q3WQKz
KYIqI/1/UZecXbzUsE7Zz+T+N9cBeVjgjezs0REXj1f7zsjI/E78LqqIwxFmibXFs8uVFrG0H0MV
+eOLL+J6kwo/e6Ht4Niwzbk4XuP8JVfDqm7Iog+HcO4drgf1TQ3+lp3aW+ybA7laLkU+2Zt5wq1T
LyjqwTiPrL9wA2/M+9CxMSKmVqL4lGfHQXwEOvwQGO6Iyg79JXcoRzguJKEvBcT8o7cAS+SXq7yv
oPS6W2s4Dwp+ASsupPkDjn/8iUnQp6fEh8FvM3Cs8LRnj0vO3mQY6BHIeDpeo7ZM15Oyuo+FFR3y
B5XbcGjSYzrEsTyUApdqjR7CLI8mBjAaNB+0Hq6bdpE4O5JVxYZnrd6BNmhJtEDycymXA8jsYVZm
7qQjCewoH8o0GY9Q6/hkRGF8MIWCvyc6tsYm+XDnRLKJtcujwhNJumTmaDzZ3lQ+u1Pcv+pGNA91
HpthlyzjiwX/H/0OuejYSXQKUc6nQlOhU9slsyGNwP/AVgeMk+M9U+VR5bTBFgjyqozToQhpVlIP
jeqccOis7zyojsLvx1/NHe5EANDi3Uv4ZWLb5XT/Ej7oYpeXrsRX2DSQANJsifodfQ4j29UoumLf
Hk6xjmV2KxBr3HAUqEEHaXW89hVXZgKeqBCrRHWdxWqm9t4a0hNbl4Loq5ciSBtLj9Mbw2Plcgbk
3ZPn+b/WkCZoVa2zKyBobSc540nO7UBAYpbT1uXqFS4MErva57kpBw9m0kSIKKbtB/96c9/XmRP4
G1K3GNbdfPmj+7T5nkvvz1x1clfoNt+y/05yfIQlzzJq234BFvOUidL48lUdURp1T6xjHyZi6ts0
8MI3briYFsMKnOwfaL3kK21OmztPbZ3Tubnj4tSvm576GP54+BfJ/V7PXb4+dnWsSNMTJXdjWtmw
UPf2egmyg6hSzHJNq7HEzs2ZVyb0AdziWLHNYX7vBrsGKUSKipclxZbFy+Cwqjx645hh22grfqbw
rDAr9gk7QQQGGmFSPpEQw470drACukNRYRFaSwxkO5xrLWvNtGzf6IEh2gtFxhXHEtZBPT542LPY
+RqDTu7zGMYJTeS1TjHimcN/lJ3JcuNKlkR/pazWDWtMgQDaunrBeRBFiRpTG1gOSsxABIbA8PV9
uKxNm/XmvbLKlyklRQbiXnc//rBgXwa1EkixXar4B7ft5eaTo7ZXxNLdAysqcxwAKrwSWpbgRDAF
vmtpIPNjRaxuthnHfZFGWC57frttd8lfiJPDNqL88kQI/ovkRn1YMLDfzXR0wFb3JnZrhh+6g5mi
660nG//G7b0/FxOsMcxXLPAi4yTXOGiDbRbxvsTqjkFDjexq3fyTZpjulBoEfAbcFlCpRA4jVj+c
bAijiOnsIRH+kRdQylNsiBTw0Y+BhP2LDBlZWS8N3RVwKQqyaGsMSbGwXGNjsmLnUOwRHrx8WzoY
NzDzp86bW5j3fK5ZQ84zVBuC/h6mPaH/dmkF2BMsKVt3dzvK+VrQrLsaUmxGfH42Uz2Ej3htgkuL
UxdsMVhG7SP8zoIWJZ4HfzJvcHZxNacoYON74nrAWyHLwY5hhjvqZRmwgKgiZitn5HiijX5ZZYsp
73wfxzkPdiovHRfhA9EQjzYeWKQA6inP0SC/MK+Np8nJyGkhBm1LqtgXr1nYIhxsjQpQR2l66ENN
2jqD6e2XXbRp2cNgM+Xk/eJ2hZk97v23OHU/eFXvG3C8uavEyh+WWC4ftQ+xsOlGLG2tS4HmktVP
TmGbbWhm/NS5vtE8imgfA3K+d1w4fxP2H9D/7nIO+z2HYDzsCb7IXWBgac6TCownFBbJ6cu7Z243
YYuFR9kNN6WchjI63iL6+HR9pndkoIYyDhGWumKb32+iMXxCyjCmkE0LNvsNydhV4+XcIqORnijY
4FeVy7/zEn73BPkJ1MAi6S1arnAolbgtex8T6EIh+7YX0mV2Eng/IRJC38zyZueG9d05s9T8gYt4
I4NGcXsgg+wHD5JnQp40KjiE2MGTc+GnxmtBx6BvOr7NUEBILMz99MjzVz9PJDPnI5FzjygV/5rx
GMycGuwAe0pi/KfcdU49ztcDS9XqkOc9pSAutXwoeNEGfaBB5nSw6rpJfp6wZ9zCaNqkkIT30vaQ
v0v715JYe6NbeitLuIp6LNlvpW70PI80KciJmpFyVsdQ0T6FCcz6TPLGA/LY2jGfpmCBFaidr7ob
UrWjTxRQyAgbtA5Ev+cS2p6qBasXZZjqGraze2iz8U5xoB4ucg0xAi9C48nzM+pU9JRH1m303Gbj
w73FH2uxwy1Hd6LyR2Nzb8cOYExPh2Z4B6zOX4qmNSD7VNaf+wq+yj0SEX41nhHzdsrnpTrbUM5f
JKva5oRZgH2FabujqZoRfGkbxo+m52N7RdBtyu3UFJAe0rkaxp0IFmKxG3S/uiN2U7nnqb0f3tro
l6mYbrlri42rzS9CRZNazwa3Jfshbn5qofkRzDmh2DaBsoNHKsHIJkAPbCYmw0OVRfwAJ1v8mfpI
nWL2dNgaWf21YflmWSQPk5k9uo0dLAWWvmoJvCdEcicU7WlK2E2WmHsKu8BuYZfQiGLiwGxrWqc8
hwuNrmIux4fCL+G8OTLR61KFFU/bfLTdNWYF6rfn0X3nWG++uQUsH4rhctq2i5xe2LWaF3+BN54T
wz44bCRPpWW/35nYWwolum1iu9Er9ueeqE86Yg73+g6J0lanwNbhkcsEyItiklvs5izsXGpZniAq
zCWZZJ2Th07iB8FTqbhannHGMxrwfIKlEmDdClV/wGYxRkgdGJhy5tSDNGN8cZwFjnQvi8+5KoOf
ivqgm7+U3jtdrqgCujLhygUGzafIUBa0RqxKyIjENF9XrAQiAAfgJZXfvuX8wR+6bNRuMP6WbQX9
iAtB3R3fosu1zAhC0Jzi8XIKZJzdMvBrlzEEW8ZODHYWUMh82mXzRGClGkWxnqXp/oQNqnwnNesn
TqpdGDBkN7x3rSqb0y24CVDvmjzaAWid5j3IiEdTLY5mimTzbAMuCit0Fs4bm5jIIasi+dgsxQ94
4sl2IU5MNE7qUxq0j1W3vDbAqVyDZASGiUIaa2m/+4TtYSQbvNjBCN878CX6YlVaqyCoNEiIVAz3
r/Ua11n5u8IKso30oPFhZdFCiNUqdkMb+wcbojOezbL5WIJ872fVU5Bmf4uAQ4AAPmnsPiecgAzB
80uN+l6EISSl4JmVr5MUSlI+ANpNIIBu644FGgG/rno3fVCglQHcZg/LAdviZdpZjP1H23jFZTGk
7Tu2z2xuEIpUHB06LGSHgilBknCbXwb63Z8oSm5408xsgQdtdlnUizPrG0ZnWQ37hjTzQwJS6DuD
KQA+GMwT6+SI8aN0m6uc5+iAKu3iwCKEvkxa7joZfksqvs/U/nDlgKm+58iBySpyXgQ+xjs5cUfA
0bqQAguaT4WSEFI8ulA40xuxFu3gHJrQfXOiqWzItJT6x4Q9h/wu7Kh0V2bSfcZZ/kxtg3fq7riE
2A0fQ2WJRzyCqJkIyzTTOgWY+jR+TlEpN1RZunKDk76n+2Pwoi30x/lND73zKwkwAbsh+aghb5yr
GhzuNxqOs32oozbYiLaprlWUTxuPZNMNhKGIdjO/XK86zzOQsTE5nRE51bsnpG53xqTjS2FK93HJ
Y96uXpYfSEaWJ+6CKCSBS0AcXOVdV+dyi3REo/No4UkIdNmb2yiF+tm3if+De0x/KpLZ2ivj5Oco
7fuAfYfl78FqOb9Z4qff9uxgeGdJXs5dfZFTeRl9c20QkojSR0TGxzIrb0s9FDsaPO7tKoSe1tEY
eNB3Leqqqac6Vky8/MOvAU3THY2qQBVHo7+zDByQ23Kss4jlgUdcHpWwZp2zWuoaLOzo3Fo98Yfw
maWvvfx08k7vRqaVfG3btNsLX8a7caopDqOzAzZHRJchyucx1dA/2V41ywzLCEH6UE9OEhPp6D3r
aHGakwFr9HjrXG1N7GCc+EHr2h0Oec/P4mUBXASIswiYjH0Q01T0UJNpYG1saBvFoRJLFHcfmsxe
gIvcO12MbXcRnAt6hFgmqCFjK25IhtITHDi/U1TLK4AE6r0VL8XfVC7lcShHaaHtcNzVNo0g25Ek
3DXERXaGTxXteAeWT3Ml/hhSf9vYgX6cCsCFpAra1cinLR8JT8+BoUMd/ET5HQnCZGRGkOF7dkh/
c5WwEO+dctx3wjq4oiqJ79XPHrMFTngiDSx0qGhIVIrnBTgYkoCDCOIElrv3lOZFITn1AlydzC4t
QWxH1QR8CmFzh2UPkMZU4/AOTDBdFvK67IK0iFngsvLDlMjG1Asj2Fh10BySBvkA37QXLa+i79Jg
27ay+zLKrkraGao528QTJtg1iTg+dJgjBvMOTAmzjd8M9oOkN/sU5YUVvdC/FmylowGw1uBTtjRE
u38dwsDPgZ/EZjVhXdoYjAWfaQdlb1WkvnfR8dzTtYbpe5dH2RLvcbjXLTugytxbBlHpi6lnfzK5
XZ+9MABO3hYQJuvsWofVprOm/FOkbrHzmCKCL+bxcThaRo35zrc7ykfhaeFQCzi1z+6c6eemBU8F
giuWXxDvZfWUssD0XzrhoysBeWjSZ8PDoNlGcaTqK3htwdhHc/SgTobw57QzIrfEfYmWPnQZ5Y1q
zHLvBV2TaItnJ2G3goRC6+CaOSTZZTGBZdY0VEezGHOphFZL+UBO1KO+urZC7viTmM3IMoNKX5Qq
FhjHypcFGw9ckdh7GwNFK6OFOVS+IZJdMoOtpFqm9jwHrlO+TKBbrH2fydGOV47RDfsQXFo0Yy0/
24o+urMPvOgnEVV3V9YiWa74LvN228ZdMr9xVSPAz549q3+HfieeufRVcl/6YUy0cWCB1FWie7RK
u3Dodi/G4JNcc6OunnLEskcOwN2yWhx2g+s5hbWiViybBliHBbDP2IoJg2WuzxOvofdLra3JLyc+
fj2rasYtm7sXht2IPvPGOxJVFD99P6fIHBub2PCIoOk1zp3hMUNILB8SALU4aTCGHZe8rfxHpwHA
e6Edob4x/BXiwAA0cuwWE7nh2AEsukpTvvdVEcKtghwzQHsceVzMrBN4WkZRVfJp9V2KBQbZKGfD
qZN9cj30KFG0VfU2t8WgP0DayZyfIPZ4sARm38Y5wrumbjY+0RpmO8cq7ZPpAaF9FjT8Mm6twemn
H03VNnIzxgMRFsML/1Blwh9PeM7qDnacFx6wgHXuO/FeWkx9ykL3AXfj3zmdHO+IIVr8ziY/exhF
zw1VoKFugbcUJxg2/bUcnfpg38MkjU3/1MpSrNhZaAR3az+QnHc2agXVk7VM4q+GG+v4HOA+5gyj
T9qrLJ/ylqar7+NuNZBhCro4G/9OBJ6bTS1SqXcYcKb+V2mZKPmV02s+nmx3dIuHspfD0QRsTOkO
ast7Fn1s8SRbSXxSOI7sG9bs6UYgEfxf2xkasYNqAWNP9U3K9POIecnF/pZxXExehv1rEf6QPdRk
4PJHu3JpbExmNz95WMYVdJrURyVjVjYlC0RaGw61nWP0dXRS4JLxkltiIroIRNmStx+qkl7IPp8f
LEzcPYKzyD6spWbT7tf0IV+1F1sYYD0gWgH93vKST0v4MQx4h1fWRE18zAr+XSslNvUU27ewUfVR
ZEH/M3GjQMI3cYWDuZJc2Dla4MpmGURbqHezqQc6XNl4sC/Om2zPUoxCvtEkdrp3PQIOHOzEDThx
6HLp2xjPNn7m5ssLksHjppAbQn8TWv1RJfb4m0qo4XMp2GimRN7KYdrCCmcf2iZwb+62CydWx7jT
LpausltwhNvabk45WA6QqkUysGyj2qWakF2gSIMMIirvLe7yyxlEP77TN5F0u3xq8rvNI81o7dBT
Fub7drT9S8sovtw8BxtcAeFI1ityN4LcP008lBkZpZ/SmfYFfGTU9K2cwaLrp65ZAm0NWi07WHb7
/bmz+sFnoZnI8NGGwx8DlsjcHw3DDGxFeHbOPqVL66TZaU94TF3rDagaLALqOYYQwuudoJyuWwe5
mjGuc8HGnsICk75mhZRToV3mCbYCO27uddZODQfPgxKMTYFH99S3+rXQ8BXE3eD7robWi/4awsHD
lbxpA0FeGMIuFuImVphHZ+5s1pmNLUtxCmlv3TUxrsl1O0CvesjGwTW0KHh1elQhN4TDgM6/xbHY
v3ltBhhNJQ3D691oc5Q+xAYcuwB+qK6Sv7n+d1va3jAVJeA0nyIX6fKsHKx7tz64Owz7uXEhkbZI
m3j76P55HJwyJHOdkQCnH4tyKVoDpsr1GtJ3JsK9XNb6aJy7MdC+O2l2uYrSv3RiOOEj68qgesRu
6eMCjZxQEwZ22LyzisyFJMyVjzx6ZGr3zs5D85RXL0pSlBXkio23QFfdcEkt5oep5wH7ZDctWy+M
Rvosq7F5J98xcVWqre6jtF29LbJKOZ/c26pjxu0E5VkkAdAXzNrdmyJaniK8eMHGblEk924SQ+EK
0vCYV238RwLnZ4c+qDNg7PhETfP4IDOngpTDd+DTYdx5LfbOnthHjr4HG1RgJ+gYxBC7+BdQPC8t
4QVIgz2e0THdYabvpo2fCsCAeKh87GOejwBLWjHdJg5B4XNdRem946IflvAc+C4MrnEgu9LzXiD8
1oih3HfQBxCJamm/hfUd1QwEi9Wiu2TVtkClrNaRngHkk7hkjis5Vda50bKkn6711il35/dskNGV
vya6Hs7d4W4zndOrRNxyV+7g9emei3eHiZiaDXFt8ekerRBhlqD5hOcQyClet0QLG8nCm989xw/e
3dQ4z8VQIJuP9w6CS9h6bX+xaTepLz0rmPh3hcLHyeFKzlN4dFRZHRgx2Tiya6KXKZFZaWWbiBhl
UvKY4P17sMbM45GDKeU1mSr5IGU/WvmKuhqrvMw2Mw90qhQU/MS5r1ZdZclPbqaO9WzbyKSfNkTR
PVan8n0gUDf+xpQL+YznuZd+yp7ryR4fuxpvdT6nFL5MEi9PMKt50yrqP+i5lT4ZHdk8e6BpZ5LV
zK6bgM4cfmwN8YrzUuUG/9ed0voxWG2+ZShWN94TsXkgqee+0jZC57jN0HDMUFclmrZIPolN9fMG
h1zER4sfeXyO4UiS5FR6CwZkoApptOTa66baR2VyRRo8CsOAdALDWIllBU5lxg+lk+wOkPDI/r+x
2Eiwa3vs4+c4IgBrp9WfwAn5Y11MkFv0rNHD88UV+hDPbnQEdt8j8fMx2drzoJOzNzFPrwt89tU1
1wHsB1ZZ3H3LUQfgDnsXGc+1CzgfjQw6C4eXEJJMXeiSwZUdnlzol1GwpbkhmL4i8KSPlsNPz92w
OR7fh7q3vHpD11X3CR2blnCtuIh4ZCq6c9JreWJBkOZrnBD3ZUHg84bzc78lkejAnAxXTui72VH4
gRMd6zyTxdq1eGKs2MFiR0xlMG6Jdy0PrICXz6Rz7HY/zDpg9dLO1P8MC+VVZNPGNeY9/6EGmAfn
T6R1viloCl0I8Mad9Y7bMz6GspUchmCrvFvj1np6zsh7Nvm6hE5ETqzQSSh2Tu+o9rlK5xHpAhIq
IQKBBZU3gTZgSDxzZB9rHjBkuZQkz7BFLCEeJPyXaINVWUCoyJvO+dLA5IPN0HJrXuewSWbsKk4W
lSCoZD2enOiuUTWpK5TeNNBFIsZoOYp52OQj70nUL5qmS3q3+Tgwf+0IBSabZBrEr5zU/SXkXXqg
ilv2VPktzXTzLZt9sB5j0Oc9CRQQwmXuE69vWcgHXjS1GzHDlStbjacWV/X4C5EoTX+HiobhCynp
kuCpSx/gzmWRGePCzLuif079ATHd68O63MP+ccSNHTm8+lF69T7VscVOQMcV0ThK65QhLH8IbNKl
27zJmzMGgnJrtC0PyYTtdFM17J+GScCcknUq78zJhJd5aS9UD3OXTsTYdVuMdd6OVfqI5wolUMPF
yYfqtZ/Congo7HBsMLgv9p8o1c4fFjUQfRvLixx+O/DBL80HRmyWFpBNMvUAwldZUCEt96X/RpLT
3xCZGMCJ1dbZJvDMpY7dYGNtVBk6NUy4soQEEoNcwMfj1vHPZerGrYHSMfjgyJIFcmdfW+5JJ759
zymibw/E0d6C0lLBT7tL2wuG8AXokmr22BPoO0FGyj18P/OwgzI2IfY3A3sbaIF+yuuRu8MWxGDL
VKO6fic0FnW2luF44waXN2+w23Ad8JQ1kuxgz61GiZmngDZhEK5rH+/m3Ez4ymH8J+uGvkw8zMqa
i2eqopdwbwauaseu92NxCJvEUa/lPVnE6h2EzM/JzBNMwBrSVH53Tit1WkCUEQeXtjswEyxJ9owr
vPWfAWiN5MF8EzKMR6kFq4YKazWOJ7iKaUsfX8215xV2HHPUxg3uIMwmssRWBNmA1rrwdOwYa1Se
PoU9tYOrweAlLLBYFw25ORsJinIQSii7rZJj/+2Xdx08Zz1zamUI54aRlKIrt9dvTZZE+0w4nt4l
rpOGGLmE/1pNXfTSD0X/6rRR+j0BVbC/BHCGO9w9dP5gOxxxmRfCPHFpT0GSpBOGhELokQd5Ct6n
5U/poobFqdUn6as1zNYPlkTzLUpyP6ZaIoRvC7YP8tdDDE/uOWZY/9Z2xLKIsyB4BYdN/1FZjMN8
LUGhX1TU85cHmuDRseqbKtn6Svsu7acaavcQpE27rRyCoWvfKeezlSMv0jvqmNcpbdOfEQ4sZ4fH
Pa2eQmUTKIkjUllbdsecavbEPSLBffwKntISp9kPh4l7TwmYG66VaGpQ3wWVKCgfaHX2EEUXsi5K
UeWqqQmqAlZl5woLbkmZKsWapE5S39kONHWcXYUADcCNVm20PJ57W+yA8fREKCj6JAlSviFJj2bb
ol4fZRVA9QcIdFtcpJcTI2lQnRKUz1+p3Zr30DbhhUSDNbPCCGfar10goVHijP0XPZZ6VOdFsxNq
MFHxrHrMDMof/cCWMj+otcGggolnQTIDMxgTuYxszGNgbhcWZBzrEM5DDDF+Y+nzRF9us0aYRwpK
h25EF6SaigJfEQYttGH8edOjcSJzNbqXj27WVC8BLMP4ak0FjbRubCZ6kpXsI2dTO6rj3herqNm6
UC9T4Po6O2SDEu+pTzvdEZFedq8dtxdC56WbOpuI1hjJKK2g567IQY4gZizg/A5lgoe49bNfInX0
m/BbADe5sX+XeRmdsMHov31m9w95FvpnVSZJuXcjQyVSRDiCdd1YZX+qubtjW70lMVTsWMGjjBG3
Hrs0TiNmQ67E51nYrfuA57nTB8/wN8axBdkoSmtCWs0UZhoasht4X77prSMh+258J5MW2azdGUiB
uLekjr+bkIf/tfIrdr2oEksT/RF+5+eXchxyNkwueC+qA3ikYLSLvYnni8Ozf1NTGOysIsBjB2OW
zFwYO3BTk49nRJjyHIQh1aVqoSp44aZ5DIIcT+w4q4hm89kkt5ag2bAdZqcAJb6knnfF7GINWFK5
8p8mSjL4GnNOWCb2wvHR8Hh4duUyXykMDtQTDUPlj7pOWKmOURJAfMhURgDt/rMDUItTqSbJvOmI
v1g33wV4UR+chKoQ0O5zG6lny4/AIFu5AJy3Mpw5bnMvAs7Bz4s0AukhY9HgSpUjU8IK4XS0oHco
McH24vs9xZBOKWwQaqjMh4UimHpr0SviYayjsik5sGsGF+16y1359ak1fbA1pw8WRhZyrJHm9D0B
KqdIlzdLu0FXJwPOKmWSbz4laBDBsY7kD37UyT6DFwh0Rq14ZEXtg0By+ghi8P9fPYyIkk1JkzDk
VzPFqDlMB7ARk9+QcQYAz2QpREE/SE8c0/moqrYH2zKbNLEvjJE91r2StCYiutf4BRkJgiNY5UJ/
sdjGk4xFt2I3dOS+O/HidU1wqJyapEbSThYVeKE4eoEsOvAh3EqgwQI+CV7usWP1DSq32iejUHtP
M3J/S3F/kwxUchxl5KJMGpVVv6fcc3OGe2fZGMrN5Ybmbt6N46BZtKYDhWu/lpEE66FsGD8eM0uq
5uq61qB3LdawZO2Y2i+PVjfZAfFrvxaXIikwTNK/R/CElp7DxPsfLKY3Bva3jyW/3JNk49jMGe3P
wZhA0c2KUl/BVvMojws1XRoUAztatX2ig9eSwKX/QnqhKpMV5idri7UNG6GCZIXhLxo/UAJhMWSR
jU2ejVGCl0NZ7qXk6v3mcAepnpe8zl4CNrbMbuyNf1PNwdUu9JP22enavNnQrRCeaz7XP4g7LjCT
ye9uGchYFqFlOlOxEoweEyT1pgrOWZPwC1DuYQvSuhAC6uysVj0ir2WwT9PF08F74Mj5AJrAJy1b
U0vIMs9bDTKH8FsX+th5qrCuHTMQFg7HE9O14TxFEUVSqJbN1MkkwPUSea8ZKEAcUVlUl6cM7Xwd
YUwe1Gascre94KbNqh91inv2yw8CM1BbiOl9HcRdP66LzLbip9QiIISy7nNDIA/buMFnA9JDWqsE
/pj7QQgIkQxTV1QcMR+pizv5QG3QGsTPiE64mEgSXcfU+nAaBXtrYXlRMeWwvL9YTlzE31HD3gpW
GYcyWN0vxU80OPCxanuaCyrb0Revo/v43QgW4Lt8cJVDCNOWcoscRXIu6cdlSwqBtmGJDgXupfcX
+RDOkA/AUyzyUtOqIpGBZlYf0bZkn4N+A9jylX1Xin8NHZRLSEgknySUxxDVEIKQxXDKQyxDRw60
JbhR4K0T4ChW3HFnVuiIJUV93rVcvHqtYgdLIxfGtA7fOrZUTOqqktMf1ufYWJk8Z1wLrBtVwRqS
EqzJfHsRf8O142fsKKJp6F6LMq39dcU26HPmLEYOtYK04gY2T68dl+uncjEWn6xUf8DR8Q9aOcPy
oIVhLM3Ave4CsAvJm+/YE8uMxSmCP8wYPuE15C33pUx1+LFQEZEkO9ddgHhMnP5gP6RTwMXy4/y1
bpokvg5k9HdUZgBM74rlZXCg791bmU0yvPlT6aTbyMywUykp03X/zGMnx/BcVXXz4eqEjycpmPQH
R0z42c2jZOFSLpTP0jzuPzmWiGzCCNoYNmrlgmGi8v3nmfnAPvZUY3w14RBmHxiMIJhNoi3ojA5j
72aa2CUnpAtGonT0P12q6U/kkMnUcl8VyWsPryt8po6UaYtPTvRzNpPZR55DSHlS1bl17pZ7lqTl
BxfY+cD6lxRl6AX9lnpmUImA/XtIYNgG5ksl5vaDoEQ2vRRhOc7tqjEu/+V9Q8rSkavt7x4t++7c
D+i5glEDOWlQBOvqqpXbhYmZwEvCLLhe+sjLvmOAkw/TTDfjycmjBq2u6AO1d4eFCyhUPrVPsyFH
lGk1fBeXSysxWlQvmnunwF/XYxc+UgjNlZsECMpu0VThDyRn9Tz4roGwISrTmS0vv2U/1JEc2x8O
fB/rbSQkbq0XEl9rxSHtHx3ptPC/GmkZ+hg8k/6R3E/LY2vgRbj0YcgHltmmPXgElM0GyFyFNyrq
CnUNo3AkDcekZYm/7J8EwW4L0oK6lXimm60jJXlEsJgQsokXj8irwiqTJ8+C7mZnE10PW2vpdHhL
8pZIKXeYeI3ECfgDdBfYqozMnLXl+5Pqoka7wX8ccjLTpwCdsIkZ6zfxIsLfC5IS5cx8Ct4SsBv4
LAq4y+QpLKoyuRW65bpbqjHaMBO53q+oJsC7hp2MSgz3x565DOPNR2uCYABciCQg6wIkshevt6ip
0KigcB8DZMrRrbYCTNeApiSZA4Bx4Tlx0zujVto9URQ2u8lu9AhpGwCm3tpDjXvFI28Xu5zbyV0h
t+fwZw1wFqxV6up6hygdE2Cl/PU0jU39VvVti+CRD3OCs/KO7WS6xdG3S7mgkvAdgKqA1EvKr4ET
bLqGReQWZycfsr7b2bOS1ocCuyV/qCGCy9gnPHdOULdw52mH/80Sj/XpK4SDkosxl+erOw12sax8
DxvXt20HOa8bB0sEkBgu20Lzpe5DQCz8iD8VAOzlg7RAkEDSyat0eGnoCXxBu50SKhTC5C+A7aF4
1jr0wXvjVNiXFq8ht2KJ34n6ThF90fDk0EHgZfPPuafROC0TVFZiod4qnBM82NJOGCEQKO7cpCTJ
L2pImu8yDiMWAI7gn8QNgl0QGnZNd/l7PmHvFu1Hm03xNxJe2PwceVBQE4mvm+uRFbftaw2aAXI8
O8BbLDSrgQJAEM8PN1x+FlaqCMVxsSPYRws5nTWKQ0cM2FIvwWSPh3Kx1blNx7h/xewzebc7JKDd
924PsmCjBj3TJjLEnCN+SmL+hbqiKn1BYnL5mnZB5tSzaKvZU1YRfNNMxCCah32KtJQPOx2F8qp9
UxxdWeitdnL7lyTWR5YeZz52NHpt9EOwuDRTsRbDoLXwkdyRU7BtTFTZsneamiFo4LMRTp7FeseP
WamwcAKoYYvlubWwWW38SoyfdVJN0b6gqnKG3RRHdCZ4OduINUj2mvJBDg/wDFD8Y3daPmtEMIyi
Tr3kMzEInu1rNKngDr/khrEyrgjVKwJduBwTAqAFQ88cglzjXNSHVJgW6WhWF+TIuiWSI2rv95AG
6i20BscH3DOPYsF4Y/Eb+3o2T0HdDg+YeOSBxhyL7E7hYrioR1AEcySj+8q/BvEa1Wb58HqVAbGy
p/HDJg8t2DARD7VNxVs443X1D1yWEmoI6+gFgYnXuLLC3OIgiwTxzpryczK5Ve40L0mkKir2OOKw
Sg4N9+sYNsoJByrbxQRCdrnlurXgw4h85a0LXLj1vhlQQRM8yD58dPyFhyqYRMHn3rTiB+7KJu/Z
NuSavcCyYJz0Dj5xA75CPttp+IwDNrssXVU2gA1CYz2ZJRypMNNRYF8n7fT2ibOMECFTWPvV0n3z
VNiWit+lGixxR0647TGNXXenCWKcKNWdH31/RpO1suAyM1p1nyZAg12ziXP/sGVpsjfaGJY3bUlu
bcyCct2EvKzP9CFmbx0qzhofrBJ/0B4WdaItMzpXA706a5inETpUThERUWKaDc4g94snngtEkxgJ
PGubSR2hXucVucZdV8mFCMuY8RGdThpkHhBgn80vXXe0oNId7QSUO4BCjcZ87ZTcHlyMLoYE5aHo
7UDmm4TPJ1fdSgzyJR+ZLDfdsIxM995sPalwtsgZV/eF9sOCnTzZjzlJHWqUImG+HLCLxevcTUUC
gs7uWEuIMSImQ9CKbXICa2raWYZ2TXvtUWdQWavBV+gwOqQLBJi9cuPZ3AgDJIv+K+12MMQWjZqJ
URKL6if2lg2+tXreGJ3Wvf0CLzen8Tu2kPa718wDlffeh42ZLhh1LJX8ibhs5/EO/YwPGJ7vCbv8
PhzwG9OwVhHpfWTWW6jh8KUdJSUgC0AQB/pEiD6ImenzkZ1+uGyGxm2+stZpzD73LY2A5GjPH/Y5
D7KBuN5EQKheywoLp3dALkrTH6nxObEOM22hs9o5Nf440f/95z/+83/++/f0X8l389SUM1VG/wB/
9YQJpO/+9U/H+ec/ONbv//fxz7/+yRgCpVJIiC7c2iLBhotf//3zltHxxn/9H16RVD3pK/UzDnqt
N0w+4760S+cjcJknSPuR0yY4Tw13Z0cz00sbotxPBbpWhj3p//5u5L9/M65kyU1XRESmM4juCuq/
fzOod3Mw8tz/UTjYPTaOr6JPh0xLv3VNNVd7ilSIA+si5Urx//zKhPKFcG3pBR7Ufs//96/s+mhA
VmqNH9wVi31bzdSyBJjjpAyS/+XszHrkNpJo/YsIkMklydfai6VuSa3N8gthSzb3feevvx/bF/d2
sQpF9Mx4xgN47KxMRkbGcuKcDwxH/tI8CK4er6k519vVIZzTbc2gZg4HnETO/XpRYFOUkiR4bwRA
+vrJ1lsL4sjGMNMN/VhaT5uea4NrLmpT+2QK5k4hwjedhNdZl5SFCrqpO3Rec/VkUaaNKGJVLUEB
kpozPlFB4DoeoqL70mutZ7t+SmLz4fEmFp9MVx0dSmHbdAxhgLRy7Os9CA5oMv1OfRml1gFPKoY/
Yc/r9rVQoerSCWr+GIXwz49Xnf+pb6xW14SqIbBCFRNDMTVjtuo3VptPdRyYnpV/geoREYsis9MP
XcxkIWPEU7OlHCzpL6Mxew5s1DlWzNS8s7puSANrFfxJFdert2Blq7pW8y9e3jcvcaqbX/x6hunC
j7iy1Gzxy43qtil0gHmWYxizCb3ZaC10hYaAkX+pGzLLDODHlmGi6tDGznCopGp/e3ywy8+pCQOD
BG9om9ilUBef04SwpxwYf3hBdZK5hcCZ2yzUMSCWC7MTBX/6Rhbh8eNVbw+UVU0K+IYmCMJN9XqX
1DjYKM23lzwmRN9MivV3UFPBpmumTL/evRZmSmXMNjV4T5c+BtssVUps3gutc/0bgSK8JYyjhXM1
imm6x4vdOU5DNzRpC82g0SoXlmIwBG5Rup6FgeZxftjr/hrnaRyogATzayTryEomoTbuH6+r3dqN
wcK2xVfEjzr6/MPe2I2pAB4VTuK9gL5yC0WvkkOlw8XrU2tBVLuGoj7sp+qv1NJ+GLNGzzauG3QG
PBgrKrytxeBDTz7nwP/yCcqSr47TGSuX+M5vtEg4qUJbFB1VdfEby6Dw+xryipfRQJlkE6QWZTnm
pY1LVqP7GCZ5+ePxsSwdLtYtBX4KO+NIcCHXpxKQLU92oBgvgrsNMJD5gYaiAPhoCwZnHRapk2Ep
dO8ZP2kOIZK428c/4I6h4y81fgfVLc3SF4YedxpjIq0vX6x2EOfEqKkkFYkHGLdrV5Zavuz4SGOG
BOFnAbRBl6Ffb9aPBq+108J6gdDO2RXM1R6A35MT0s4/ZlFxKYj8Nsy/6jtN82DZyHPAAdWUnh7v
+dZXm47mmPwYlZ2r5uKVaxBzAcc/mC9K7wj4bgdbOxdJ8gfT9ET6OVSsXaKOO2Zkw5WVbz83z5LN
orbNk84xXJ+AM/WVYxaG8QLkgw6oYg5yN1B/OthTbH6gKfUxAWt08FprBofYxeXxxm8/tsnzxNOo
aYQUoC2ul+eFspkZqLUXERHJalGfD5A+BdNOD+vu78dr3d4lS0oVoTpDcO1ptV2vhcQ0uhu17b2o
wBkPau3MCV1gHoFIN9tMHaLj4/W0+XJePUwSbKUucTJMJKtQSV0vmIK46Gw1pcvnK1pxQdww0k8d
HU9Kw6FnVger6dVziswNJFKjj8ydnCz9PCJqN32qoZz8Owdsr28AtsqfjS6UgqsfeTCqF0H07ASm
8/HxL16ckGWBZ+cuSEvlv3XNWZhhV48thLFadhFTNp3gC6tOuZJqO5pxyYsfqGv373Y9XRUWnwTa
XoeK7WI9FcgRAuhxSXfSQaE26xlch0TUg+efhgXs4vbh8QZfvdebT8IOwSuptoTNy+b2Owt/2oGX
yAEwlRf6yM03x1DSo2GIbGsF6nAO9Un/Q+mNGB24AThIkTbxcaJzvVPJX/amEMPKo750QP/9HknE
gEHCa+gsrp+WwKfSCuiUwMtkaYCmZ6X/7qPCC/71Clpw5yoYZo4fNYmOGYAZSIZhRv1iIFBkuzpq
p99WDmiR67z+ICBItq7jDumqLC4krToNuGTDJ/HTpNtCCA1IwUCnCeM0I/Uj8pGAiCnMQmaEUuOo
H8xWUf9NChEGuy416DQ+/kV3bESTjuOYtirs2VyuL5GjKj1B/9AABrCSgxNp4xe4pcYjdQf9H1Wj
YPR4vYUrng+A90BzLAuks1DFwibjFvmbljLHpYQxGtpgWJz6JxFbNLdLHUz+yS4ra3iuqGx/RV2z
q1ZMVMxeYWGixLG8+py/Rgy2iNvrNkExpg7qSzAk47lBog5iUHX47oTVM8G+AY1W8HHWrf2dzr0a
0l+dd6mkXG4hnHpCKglycfo6w0aCgYIUWLP/9TsIlnyrjzZeYIVfRl3KU6gnIEFSKoxAZv96fIjL
j2aTMvPBIIM0eF4orV5/tNqAy5CsPTkX/HTUbiwT8hoZfuT5k1sNuYKXx+stnhHLti3DMRmNVgXN
cOfVE78J5QJRBRIucOVs206nMuRJ8Xmgz1j6zLptknTk8V6xy4VzZ0myUZ5snX1qqmYtbq7FbAK1
frtxjUYtTpKKN5IfI3xFjVFvLbMc9nAt5ivGsXitWdSWJnmAZglzZnJcGCdqeWMK3BM9AlvadA5T
ptPMj1ZCu+RUqkU1HiD8UpTzUGtFQ8MeXMM2aun8rGxev/0hjgrliOAtNW2ihsUHzlSgPRUzXy7K
Pmr/gT5b0LykwMlTXm6rrf8wWs1irLel4LfTfUh6UnjWmmH8KrvQrD80NFzV71R2TQoksAir4c9e
n9VyAPPCuPkcAfKLX0oYObydSl/N+VUbEG/uNSD7OJ6grdSXAtLWgAy2BCoHoQUk9sCim4AIrRhD
hKLDvtDUcw01EMI+qTHQMx2jXJlz0FAN3b5N2w79xhB0/ZY5KcX/qvcQM3+LwNYnnwitoSMc+mFo
xQb9CGi5H9vszR0hN3dMXYeqhnROWPMRv7FZAVwPOQQgSlad0RyNvd7a0F2EDUdMxW9qKvbKR5uN
461jwfZpqKlC4w+bLzc7njcLxjWj20iRpa7aD81nuHKLL2ii+iur3Dxp/y1DWi24FLy0i30VsLdE
4M1TF6wGMs4UDc+VoSPUYnQ6as+FOCspHIvofweMPSFXkhRpvZXBGK/ElktPzg8hpTSBx2hUXxxj
8dYPsQ7fJeoAru8Y/TejTMJDhiy1myHE10EwP1NAhnnhku2WK4dw53oIqlIWlQJJXrE8ag1ivrwI
NSRDmCzcWlkWfkyhMdr3sxUOzHScgftIdCLRH06oxnx6bFp3vjT5jI5dEdEb+usT8+ZLB2ktpjEF
SOlnGohX4KDpbyVMw/dbsADTpvJMAuFVrUWs0PV5KxEi50tPTCbCbDpYT7rtjebBj3r/B0h+yP8f
7+zOpeGLSmgSiZngjVkYV1QHQxGkQeDWBoo4RldfGB4EUd8CLDMFchiPl7tnzNAvayoAcP7AnK/v
TKXGY0M3LHB7K+EZHeIK/+bhPIYhPsDygEpKUkCxMUbFB9+jOzDajfZRrcpfj3/ITVSAMVMdp+Qk
rbkCvAxLOmMAPFD5qQuDqkBafZCD7TKnM8R/GGiVTpsSySr9z6EGtLcleRLhzsopFm8m21T837Ec
1OKj1wrYVmFqqSZL2dDZMPVdpTm+0Dc5sWTkRuHUF88TiKTuY6lJJv0dFY6jept6raOf8syoAOCA
qIWb8/EGb15wHlOdKjuhJ6Gwbiyyfkgi0Y8WFGJswOr/zGSxx6brYHcFN4T23+PFlqUf3lFOkz9M
IMQUVZaJB6CGzA55JCDNS/TsEEAr9IsRT1iyY3u0Tjg1STaK/uZ0EMAGylmYq/taoMaTfOBvzb4I
sDDeVtp1+IRgtlYc0PAVvyJiWG3FBO9YPDkZJXfJDbOoAC4scMxVZnrr0IUKc9LBaSNVa/iy/mZO
ws6fGpoa/z4+nTt+0+JUOBZSQF0sbX6wIkGpXYndfnS6HbJCJohYGboRbuxQ6KL+UOs+MoeFH317
vPKNEaAHrkOjitvmgaLpcr3XOtEQZSpD7NBCZZYpHuGnAD/b8JKC8n56vNgdJ0mAb5J8MeGnU1m9
Xkw3GQbQihIVPd0ezg3zlVttjP+HRwg/RedIGsIisVpE8z0CD13IwLNbTzHVTADOYEdVTUHDE04l
iBRaBIdGcHBeku4fb/DedyQ0Uy0VfzkXq683OIHLcRojj1zEhBLKdyI/NlAO7wKb5dOaoVXGo4yt
L6b++Hjl29iYlsPspzFY3gdtcZnBsOt968Sx29hGLj8GCuWfPaIowRfhC5q6A0qNSFvkg/d+051j
qfm9J8tnbud6y1Vh6GOleJFbIO+yj/tC2Yyg2T8MQ2T9MyBBhxKGnzPTQq21WHnzb4x3LpRTnFdp
FFJQ0+fP8ebRBTruh3Y7CddiiG6b8//6PAkPKsBITVfSq5vzJcOhG6nRBmSTXNHrpUwwHRn1IeEi
5yyYwEPTSQI53/hWPexHqPdo+arpex0RhzqvyisEvp+49XrRKgGuP6q6dBO4Oy6kWbBYoQm0yaYm
PDb0PlbO8/bt5Ukg0bFs6meqxdNwvaCQKdo5cWry5DE6wGQk4uFR9G9pIUOAesm4ycKU3RcZ5O0B
kx5MOopDPsBZ805rnp8mTVJ7oEmAWS2MyrCi2PB8z3DrpnSOdQOyE1qKbGdUUt+A1FW/Zsynrez+
5vLOi/JOzfeHJZ3FaYcelJiD6uluUkdWAHi3nQDL9MTrG4fQ3YXgEDZqaabyVAFdfW9kx+q0Kok0
BOEPvvj66A1Vq/DukQnjEo34H5VEPAD2jzx/BpMVw5Hh18wavP+Y6f9Y+EiaeNTnrtecFCQcU78j
mEM1jIGUMtp7Su58tBE7Ofoz1RuA2DRaseo7t9aZI0k6XYbQ+LqLVTUaHL3fGO6oproKG1VdQ+zk
exRjtQAc7eM9zqZylYLN5wodJFeIx5zn53q1NJFtpCiZ4RoFnqEJZLalaa8dwmD8S4fM0H283L3N
kQcQLhJ48KAvLLdlki2E/EmHMGJMt40I0clTwbNksBOspBz37HWureqCcJlIeRGYl1rZTwYNFjdp
UYlQ9dY5KbB1HzKZ6ecGyPu3JtS0HeXLXF0xHO3uNm28EzkXCeeyh1FBfQB/bOC4OsTrqQ26eSry
Lcw4Q7UpGSvx9k4IDG2P1IaKti7avQYqEb4zOtS/Gt2Co99jYn/D3xvBkQnN3qgepgzOiW+gKzyx
Age4ZwQSHgW8GzVW3Pi1EXiN5/lVyDDwZANC7AB/wpQh01MWkdKMQaysnM9NoIPRzcgJDI60yZGL
HGYChF+Uow+5eNo0v9FzrI4MpKbP77c121I12wKmiCUsTNto7KFU1cpwm7xsviCwlF6aBnansJ6M
Fd94+72pXmg6RUpCeAKcxYZQJjAVWCkkAWqnbr2gEfu2NOB6Djt9xRHOZnt9YedCicrUsa1Zt5iX
2DfrimlACXTfBm7lQ4MsRdh8ByDeHTwi8D1Iem836gXzMSqkLI8P9fahZ3lJbxzYEajkV8t/E1Po
kC3BOZE57hjY04ekMJ7iAqJbSmweSvTADkUAg8DjNW9vMmuCLJLYKJGxvQgbIWNED3Cc+Soo1b2o
0wCNmex19Bll9mzmyCzXfccAdq78erzwrZ3OsROWMzcjZ5zR9b2o7b4oS9BArhWllvFUGDUE6dAl
l/H3xwvds585m5+TKsoISyhFp5hdOer4iwB+CBfp7uJDaAXfKpWjfbzSPfPhGI25assHXOaZcdCo
4Sh82y2CSgHBZjWoUYZVdNH6Hsq4OCu7z3Ei0599q0b/mLyNnx//gHtnOgcRFGgsQRKweAHIXQtF
SUfLhTlq+uhBD4iQEfn++30M+Rrhoc1NoVuzBBt1kTQUCWeCawZR1MFs2pT2Maa8+G4vwzq8n8Dx
KDrTJLm2Ecq3kz0VEmFLYKZ/SmPKLowSVeRw6u/HJ3fnGhDs2pYA+Df/azaiN1dPGoEBftox3aEY
lb2naumBGvew7boScW2wZ8TYqC6btEpXvtm9lQn9cDmW1Pl4819/szJ9nhkejs9hZDz9CWVStHOy
hikP3lMoayOZHqH1a3dgytaaT3duBrVJ2l80JAFfLG9GHnbMkwatdAMnYwxLobs1Nkm8a3s7PD4+
39tXkHDLYcgTZ6NSUFm8F0GkdK9zly6zw7SxvDHsT6lBUYU6MVwrCkqBjxe840vZlk2DiHeXfy+P
VSl6WRQR7kXz4VLuzHNrOnCbhDoKin1e7SS0H4+XvLdHiZPRMFWsyNSvvyR5Q1/Cy6a7TgfHtg+A
9mIIZhdUmRtwzMTOiru59/mAOFCmtMhBgc9crwcj9qSOeqm7uiFAF/CLICGbECTp7ff7arqyJLs6
FanbskbYjENZqJ3uTrnp/NC6oNvZ5pCv3PZ7NwGqD5OiEC5FLntsotYgAYR9xS1K2JNLJ1W+owWQ
7fwuB9xu1qLewsT4Zyi9d0I2cSzUIXRp2+D8DJB+ixgN+voYgT4CdQ3cb7ZhDNb6XufOD6GBsTYG
5iKqOS17t7kIwkHoMuckQbdmZ/724ueNDIoupgZKwerY+LG/M5zc+9pCSrIrmc0MVyLDO/YpYEOk
cu/wIcEdXS8IOwED3D1JZtfUBvrWYXcWmfDOCBPRajfrb4/3d4O+mE8VolcSSoiAQfst7oMaVaMZ
Oq3uQurTbE0/guIGqOEu7HvGEgZig00X6hBudIYkVeiqp3we8unp/ULtENT9yoHfeZ4FBQaaRDxe
XM/FVx4QWhxzq9ddJG1ruuY22u4bMCmMqFroQp6q3ikONXMMpxIk1ottRcnh8ZHcubHknDMSBd4c
AHXzF3rzyQ1vsr2wrQRSOL13DOmmu0NZ1fugzP2Vzd7xf7oGcJWWow3wRSyeTugDdQhKW+FGqa1e
GDKBEbVtre95NIX/jDIanxq9U1e8/J0TBjQOAICMYPa6C6fbOKbs5GAabqZC5AujuNNO6ELA4bJJ
ShRlNx2Ugs9+A+3NFm52eZFGH7QrO5/vzSKI5z0Fx2PSD+MuLz4z1JMRpH0kQCNqiz/Duvc+T10g
pvffJnAzJuXWuU0Pycz1t8yTHga+XNNdzZP0XVr4TPOiFkzmM5GnZ3R63287Dt4XpApfE1d1vR4K
xT3isXS/KkVLfw+KYbnoxyvPOaMHK2/nHTOdG/1izu4JJZegUNj7fKUyEsNVqdxuIXsdEK5s4E/2
RQB3+eN93fFKBB9AcOYUBPD8/Dnf3AknjqZOL3g1U4DqX52OrG7D/B8qSzoaDsi8Ora3suSd/WGc
5FhcQt60pZkyERPxnNnCZXZL/VDlZkGxr4a9z4Le9PHu7twISpkm1en/Wg8LK6lDRN28yEPmSZsx
OibMG/3GRxV8x+QcI956N/xU9N469HAakGKO5svjH3DHDzAjZ9Ns4zaAvlw44TFMZBZ6BaOVQT8p
jMfrM/QN0htoN8SgwU8EcifeMphllys35E5JF2/LiBOga5IiMtrrT8sMc1mXeZAQBplyZEzQg2hO
tVBfmtDORrxLseHnC4P4uRdatO1spLztKbD/MRpp7R+fwx2vQCuVFBeUM4b9OnnyxsziQVHJqtX4
Mimx9g+WkW6LJDLfH8y/XWVZSe1gImphx48vphp5O+EMBrIfsEI3dpp/l6bzMoVF5bZhtobjvveZ
eVgkN4kOF2Mg10dtZAA5HYbWLz0jYcZlrKBx+Or4pvaFpmXyZzOo0ABKLZHDStB25y7NzR/KJSTy
cG0t3pmoUYQFMWV0gQKiOtlZLY5RpKFZ4Ydr7/drI2nh2W37NdK1JeNBywCm6flrOkoXF1klBmIq
oFpR7QnTFH2Ltmib4ox6X+sdfGQi0fUdMmDep7Jk4HhCOpqJopXn/NZ1gZuk+zPX7AVucvGcE/TE
kzem6SUi7i+RCK3GcKsS830eC7P/2DbZ2pTP7WnPqG2cJYMaM5R94U6YivJNVYmQpA2G9Jglargv
zbTeSWGsxSq3FqWbDuWZeQ4LCLWz+LBItDaoDDHWFlll/VeghRlMnlxRGH2yhpnzQKQ7dXRgTXx8
Ue9scQYS8oKD52FyZuE0OqtoI3RkPXeAkK7iJa3SpzYMsnxbxDEt+8er3eYcVGpoB2O7GoO1y9V0
ZlaRHQFdC7Gt/ZxAhbb3ihatGES+Yc8d27bZimLGqVPu9n49XvzWfmjnzcMI7FdSXVj45pzJDtmj
P+maYUqFL2nHTWUWHTP2lrNJ/LBcCSFufeCc3dDpp8TIa3Az2ain0NchyuM2XkkR1UzEsQfFsn+8
q9sPyNNqURie40CGlxa3opcCCl80zN2RoPpTXtvTs8IMuZs0mbOW0txbi2dNpWxDqZvI/trtyVAm
BXin0YVjaAZ2pNBQw/7NnHK8Vpy9sxSJ0wyZ5zKB9VrEXxFK9k0Pn7g7tjL8C62t5FMWKclOmaZo
xSjvLwWbHp1AcKdLP4ciR6FCdtUxgpEPn2AUyU4iN7I9tOJr+Oc7JsiIxAw5IYidm57XB2jXHVp9
Ttq7HWxfR7uCPTsNezAfOQSBU9+0K1t7nYK49uEmbfMZkCNp2sP6eL0gk8Rq0Fte56InmCK2aZvh
eQwG70tulOZP5CfUY5XbcPVVKaUTy+cd2xWp6E8iQWwGV14gRYvo7mObvXV2Jg6HzAUwEjW4ZSUs
rdCGExGKV3AdwKohRn8vWy92A7hkIOIYjnCDvnPYi6IDs4OglykUz+58GdC3qdFnCcScrg6B7x8K
iObvQxnAnAkbxEGrEat7vMc7VjWHBgAIGPOycDuLk3cGqHXSsHVreKLdDD7kMzX+6SRlrR3/h6WY
hQG4QK5Nl+56qVBrhy5ItMaFpysh3fa9s674xiEgMVtpr93bFW7GmMsoc21xYU8ocLcQX0WNO3Rh
/clWNOdIwKt9pdBhrxzgHSORFKIpnJATSXPZ9Awh2SjUUjauWg4wziuVc+oliqoyiPqnqhzhqpry
96fUFNz4WsTQoFzIOK+P0nfqypapWrl5PwE32UF34gFFS5BtTJGnDiBbRgBtCI607uHCyh098X5D
zFLUKy3fO56C2It3WQOUSGViEQ+0bYLMcZWDAYfgd/zcIHcQnLOqhIyOJEeBA7U1vGT7bkOydRzT
DGpi3eXzLOuRQsNk1K7U0+E4Irt1CCGBORkKxEmPl7q3v/mISUMdoktn8WyhyjXE6EYRnc+EO57q
/M6m0NuDuxuhMFC6w+PlbgMPk64XryNNKTroSzStaDvSxsCsXIebDxs/E+4jehmnIss/oy8UnupZ
qgt6n3rlbt7dJ2EACTBFhBvgBWSF2aggzusOtRl+hdkj+aO3TH8H+8JMq1hU+8cbXawHxPO12sXc
wBx43MSRE0qrw1B2+qWEaPBnpkTFL0m++jKK7C/IR4uVfGQR47CczqgqAGWTbjuV8YWXy+LaQmTe
mC6maXSXHqqIp76xypWvt3AF8yogF+F7mMeJyW4XDi5vC0aF46KHsCgvv0ewr+7KIklPGiJkn/w2
DA8GmN2VRW9PkkWpphLqUGQDeHHtCqIRogNnEt3F6KeRbK7QUL5BCuQIeME/ZFVurWEt7m2TWhMM
HbhW6iQL5zOM2ZQjpj5cZEC3fws19bCBBDNE1zptxo8qVHu7bnTilY0ufPp8uvPMPegrviOVi8Wy
CkSSwmcO+lKbUwdTFiS0NHj/bSZnDaFzZyUL+6R6x503KFdfH2nDFYizBPlQ06MMBRUlkl+mkUQx
rC5BtXLzXmuub2KfeV/8h9kl0MF8wOWEqFq0g9UkfnPxIsXbtWKCoFSBJkv7o9VlU20Eo8bNxu7H
4GfXGF2+aZzWcGiQCw9GKZ020Fc/ScvuhO5XV+6M1owBUAvlh0SXKt+njdkii9wwQmZp0I4Vm6rS
jA8SBhtrg64DMp4QOrV/G5mlxlvKIflnmtHoDanGOEKfxjhoevQk5Lwrd/L2lImobN5nAkyCHrkI
nVVVG0yNyO4C9V1zRLLZ3nTozjwTuPcr8eXtHaFDxRwftRTiZ5Lz6w9a1Z1mjtk4XHLZ/YvaePzB
633jNdCJNiZSoL8ee7fbrdFPmIdfXmsAuLfr9Ty16Hor6OnvJcL4FzGnYo94ZDkcRonu2crm5n/Y
tf2wGK0xXinGwjCm68XkqHshNKPGxQR1s4MQkAiOa38x4d8ED9mN0YER64opBZFMRx3JrZUE8vZ0
YWygmfOaAYG3nU/jTREtDSEYGeFOuBi+DUd22xoFJEpi+m1blfnRQHLBW9nyvfNluI10gRqETepw
vaIDP3ICy4518coWUVEGE84+7Wm41sNpxevcOjtmh4AaUHVgMB8UxfVSvtlBgKpBZ6p7MYoG9G9P
rTFE27IgBVEZTPjTVmAGeGw/y6lxgmQScc4TAICuQoAwH/mbI4Ui1/NtiPAvoB2R5i57iQJHB+Zm
2le6MhUfqL7LPwIoOhE2zr1yOhawRBpbYFfouoSjUUCWPOW2/gyFpDwUKpHRJnE6KQ4I3YbqMUG3
o9s//tVLO5h/NMEoo+MmcG9GaK9/tEiJBlHxqS5hBk/5ZwibbQiOy9T+uwiCovjUQ7SbrFjC7Zrg
UIm/X0ESkgTmes3JHsyus8byEiJN+DfwdiTTFBQLnpwoauuD43Xjn+/d5Uz4wu5UvMmMNrxeUQ7I
FIzoFVwqhD6eRD2pJ5AjFUqsakszTV9LZRYh4cwdQBkKnwVsAbzoEr3D9+xEDsvZBY7NEQYuVIab
nW/rqYd+AFNJG4tu7TdrKpRtD8nmj3fvljiUiJCO2VyPX9xtFMXUpOy18pL0sHPuO9jT7K3Tor/z
BKGjuo+gIPTO716TUXjKx0Q1Ym4AXZ/wzD2SetJkrGtM8u/hIErwUQ0ISVOr08+hrdQvjxdcuhPe
SEkdHHgUPXUKjAvDrRGu9wqhjJeq1OtTkjjToXJ8f4eG7XR8vNStvTIQQdaCJ4EXiZziem/olYqa
vG24MJeq70vDyLf5rB/vZ/6vCWGvlfHHezsjhGE14ItAiRYPX67XoPag7b9kNCCRlyqUbJbqM5o/
zSJ8b/MTcpo53IBXAUvhIPWFsXTOGKKph77WrJsKRjL90atVsYN+vfgQd62xMrzzetXevnysB2CB
AAdoDU/QslJqEy70it+Xx1zrgww6L91Jn5vWdppNmyWw4yYiLI5DwXQv0kaZDhOdQmnllFZl/IXR
ZkhdzaTIYojDUnuALVL0n20ttn+USkXP1qMN/UWtHSXbZqkyVGgiDaq9hbsj2UPrqmjodCnt3s90
tHiirsqC7ejT5dgGElG9x3azfORftwpaYkb16EBsF36OwI4p+q6sjj1c2M9+HQWnVlXLg64ZiB/b
DEIM0E2dNHjGj9LxxhU3e708+f3cqSNMteCao7uhLl7BTEuQ6UHO/jAOVnzyRCrcUemjvV71eQM1
CKwkyhhmRzQYip9+rK7hthZNw/9+ABBcGvfwiDELsTBkaZaOH1M2P+jUqQ6ZGO1tpE3qSwDocgcx
xfQ0CNv82Ii0O1da7e9LJBd2ERznK0/ztTv+74cwDvGK2QaALBehB3KNreJMtgpvi/eqTJTSzPOB
MrSoYLpeoZWfylb6B8VXjRXfMf+j/7+54zBw/jw58AwQyVLVXpzBBB8KpLGBOMYMhn+Nvcn7MPNQ
rnzqa5fxugqFFZ44ir8zJG/hDJMwn9TWmPSjTVf4wuiw9qKNoto5kRceHhv1tTP8v0sxyDrjfGmZ
OQuj9pxMzyUaqcdQtuIjol08YZU2/PT8ASmNyVsLq262Rm2ZdGMenJLMDi+nS2yla5A+trVjmHXy
aKsh00tlosBpTOj0eGuvXb6rj0XfdUbaSLAgNAiWcSMS7pbFyKYAZt80n6YW8RdNse2NNXraUW2i
33EaFGey5OEbk6gTukGB/aTaYfzVgokV8uiiPmKHgRvoub2DxNRyRwsCGiGj8DkMUuVlQih7H/bg
agAtW8fOt1M3ep327e1hn1ltudLGXlTp+V7znnScAY5oTo0XXkAza+RyjFYcoUxOv/BGR1t7ktNJ
j5GtqyK0WVUj606iqxRYjxGGTzKrOmhCQWlZH7s9wivVu3KP/37STK00sxmQCSyPGRUPDcCSJo62
HpsfgcJ8RhBrPFUZPfY8n/59/FWXl38+AKIEnrZXxJixuPw5nK7gqnT9yLya8zV2qChjA0wGq7V6
LCYDuuW+N35GiPPu370ycy2EgbQGqKAvk+U4IErzRxCBBVfTDSCARTgy8DZSFuMXFcG7S1BP4uwp
MGi9d2XqupRDYHLB3zH+fh2x6KZXOaE/+qcECOFOa9ruoEfMVOYGopSOXeX7JEkhUGj1NZTMjXsA
Me+w3RnXZJJaLE67K+BUliPvzYTexqbIZQ4prR48xTZRGlVSZeWMF+vRwpuBrHP0QrcH77dYLxkQ
XzL8Yji1emE3xaFH81mlMNEAnwSBMkz0nVObQsvjA75ddiZ1JMrHdAhllniYSobAXKxKO6WerjCO
y+gULDa/jbIfDiECOytR0+IpZ5csRxmErUIiSc3w+nuOMbx6BhifE3Nh1a525KxA3+mw/IXBn6bi
NKd4QJCUk1Y3KV97JbhfXKHX5Sne2/8xx/A/rpe3mNZpoRkWp4T33G1jCbFKCJduWUQfw7RR90kY
/7SxisPjU54D6zf+eF6XPJ7qiDUjzUHnXa/rZ2ro1L6hnZLSC3/YzOlujbj3PxVlI46TTnQHYDJd
Oeu7i1IgpRM1z10svZMIaU3YTipOA9PQByVFKQ3+lelk1AFUGaRzu7LR1ka+73xgYCdcF7JURveX
OD1/DJBjTQ1xCqbaPzIn6m0iTSuPeoTookVytXW8tj6hdWfuaASIfx8f9K05U2KHNIzVmTcEaX99
0D3NdxFO0jyBxhn2SWuiIir76GijK7SZ1OB9w5sU86gEAytgqI2eCbQBiw87hkKP+zK2TpE92FsL
LY7noE9LtNVLOoArz/q9zdkOFkTlEsTNsi5To1uiTF1rnWJs+ATBRvUsehPJqd7ov6dcnJWQ7/W0
rs0WzzczPQFv5k1ZplRlPg3QCofyNBUj6PdIn1Bj79MvIvfmyrCmH6vAyo4iMRi1QzjpOPIGbiIy
12OXIloZeaJ7qSNobsgR8k8w1KafGjlqp0LTgi2TUWm4rVRCIuQXUFl7bAqLeGv+NORnJGb8GaTj
EsRJiRURZS+CS0Pr008mXOdbXQMhUVYwrD5e6tat4LZnODnAW3r2ywbP1MFYWMvOOiHGEp0ckSC6
FEAt3qPlcAyTVNnC3WofQkQc/odNQl/IE0XCOHMGXNu7VfNCBnYuT0DZzT8mhx8ASVwpkdbTtK+P
d3nH/Iy3ay3uVkH7HP6XRiKWpMHdIpEdGWVruZbRadvK6OTp8XoLsD6Xi9b5f1PDBB06BYvrzYVT
0VpeY8M7D0H9Cyp4nxAIiXeiDpqvkIYGv0snuoi2MM9d0jpQV8I7T6Di75pYWaMev7EmZhSAuBG3
81pCzDcfzpuaqOyg6FALxT4h3AujWdWZLqySTwGyu18eb/t2JYLcuZcP9IMJwSUmwoqIOBWiW8Jz
p0KCbVL2fSHFOYyFtWK3yy86M8dxs3HUcFbzKi821aIpm5eZo52FVaaXrAn+Uuzid5gM6YuWqmt0
x8uNzc06QtgZYEPNFNTS9REycVFKHwnIc5kjtVPVTvQBpQnijS5dG+1aPn0sRZLAkzdPrNIrXLjl
rhorQP8YRqjWiC2OjTXbxLRNG0/bB6P+NzSKciVBuXOYnCI4hLkAPY+0XG/PnJndMqM2z2ifofxU
59qOKW/EtK0qRNGLWttjO1k6nXmPUAYQtvHiMWm1CBhrFDyijKzk7Nt1uWs1lDPUoUYsFo1361en
gA9EGtOZtknVcVUfLz7/w9++DP8tztoQ2fIELCuJqpfJthtM81ympfpTLwp113oVc0qPl7n3Hak6
kHSAcONfC5eDVIjZIoZknhmdUw7WOH7TlSHZM4Don9E5859KX5Yrr96970j3Y57SmC11OeBpgUUo
mji0zpFu+xfgfN3nyEKZhePJtyLt1b8f7/HOtSCV/n/rLesQRlYIK6aSdM6H/Jta9d2HERHUf7pQ
2tmKydxbijSDxWYPhtksTFRThxJhS/QmUQM5J02ePkseKvSXa3vFi907RYe2MtkJ+SrtpOulIAzO
PBsgwNn2uhjSz5lMsAyTmLgBqMemg5FuJdy9tzneemBXFKqo6SyewtSvDT1RA+sMPLc64miUp1Z4
5jnWbO3dS8EPMndfGKEgvV8OMo2j3poRhJ9n2CZ/J4k+PqsRw0yFVwwrx3i7KToDc1xBO24mgFts
qu16u85lK8/0EIKPqE3ogMdhoQwskDGP7fD2rrEU9af51X2FtF9/sbiN8tHzZxUn0bpWMvNX2H2z
NXobdgHZqic9sNbIfm+thO4OHE0MZs1ojuUExNhOjInak3du/EqgpOmHrlpp5V4V/4ey8+qR22jW
8C8iwBxuOXl2Z7VaJUs3hGxZzDk1+evP0+sDfBrOYoi9sAxDgHvYobq66g2teagwSlo527dhywPS
DMSJxwmFsWVHIg8GgT1yGJ65S+3tVDThs2OmxkpZaCEHQrmATj8dJFJneqiUbBbXj6GFmTWZIoS7
6eUHJ8tafNKy4SVWpskfk3x4qmoaB04SRC81NkgbUtQx2oAnw8qUP/y2HfTjAJ6NDqY+OCsr/SqU
dB29+X0kyMBKJWhoeRObg8isJtOUU2Lj1dcCE/gFIWd4bPrxa1Yq7UnJbAzIO1rLRlc5OGAX3sGy
ilZaI+vnAfXOYyFS84hmunHS5vS5FnP9SHAJgTu6xoYOZfOXBX90A62RwJ0Nxk5R7HBnW4n9K01G
+1Jh/blD9n28KObonAqRi+NQtd7WatA+GZNVWdA3jhIte0RrZUWJYytfrn9kcKWdtyTqvXJqglGc
swjjlikprHPHK3Flgt8eSrIFaArQAFtczbgLtqZVTsoJRy73Se8a3EdB9JzDoWhWhro5tbbEPtCq
hMKBzMPS2SWbMdvDyjE+O0MbbeNE0U+YO6u+E7XKCa/NZmdifbaSmd98H4MCTaLlxoCS/HE9lb1C
b103RHIOjLY9xL3VHgw3Hg4FttUrJ/atoSh5uhJPL9OdxVCOMuV6ZKOnpnQl1ABhi8uo47ol2rxY
ge3eBCO+6s+hFrdjnw04lwo3Oaf4FfpNpBW7KTLwvVSdv8OQNub9eLuQgCRKyPFQMoPWCHCXktT1
LHpTDv2jRv5v6EtrUyglFqlpVO1whoN04RTh42iB9bAKx9lPitEfM0+Zt1NTdns90YoPHt6dn6dw
qI4DtrnHErfs96a0/EI0GHlbSu8pFuH6FwZOUWmJkaVnwn/+Iemtb0LXwu8YmlV7z8zKFfH/BZnq
vxmRgta8SShIUgm9Hg/IfThOJuOF+VDsk2JunhJ893ZtgaOa7pW1gtcSusozqVvhC7NNHmy4eStb
7q2fARsdqBZsH1B/S6yf7tYqFqBqesaoLdyVihphsVWJ2Xya9TSGBpM13k+7HeKOik8+/4OFEQ0W
zxrFmorvG7uf6wo1HIvqNyF7sSWNONStpHLTc6+COpxDFS/1os73Fqd7JTdcFu7YjRD+SSPQ7OX1
ucRaNF05JCXEyHOVZvoT0vuOj7xBsos0Z7yIoLY3yCvVzxE+BQ9BCPPq/ml44/BJiyguTZ7XEk9z
vfQi0OjlYkd+LrRB7N1Wjc5lora7Cr2uTxZNzZXx3lxkCkRcCSjcw3lYnD4xzsFc5UN2HmxhsMHx
3hv1uav90bPx7B0xt9jMfRaFmznr9U0pUN7jUK4RUt+adgSiZY+DFOhGYjCoGm+Aj5GdHfR0Pwmg
YPsQHtvZzPqv/M34zVC8bGNPCDvZHVSJlevjrQ0m+bAkfpL7vyRGdXMdTkE1Z2ezzwKKRtjftnaF
X+qMYfF7V5gtzMufSilYWuoo1ytcDXVSDQLxb3z1Jr8cnZHyMFZLIsk/632cliufdlM+gvYv4dag
E0nGID4uolepqWBnNa89i9JxNype9vsWudBdO2M5j1+d48+5kZzU3st2g2H0h9ao3Y+0H61vzmCu
9WRvNhypB/VIthyHjJtsOdWYMNrZpAhxTJ0MDbgaoMgxo6m+YatVfqjO+VPMPJymajC/0+avD3G8
JnC1PGWUQmWdEmos04H0jX69BnCYrHIs25kmkyeetArXQMspowe0WMWDcOq18vgyO6E0zuVBhYDL
g2fZMlFAWoJkq7C0s4ft/NYEB7819KbHEgIR9s7FPzgNC3slfi8KI0BUqEow0Wifv9aBFh9p1kFX
TiiUYk1eGudCONGz0qko31o9bdlusPC7d6czcuhrBfo3R0Y1AIw4vWreM9fTK0RIeWgalUcttdRz
GXruAc5mexrKoXho9AqjdVWLeNjApbx/uBYPG74ZyqbUYQAZTwRdFruTGiWTgW7OpQUdtU0HLdgn
Y/POHqUchUMFGpDnKM/EpfmD1Tpt5xVzfhHwto6R2hnYt4ro0rTqvMFOVTnd/6pFdHodj3oF8pE0
C1UeVdfzmYP3GUNryi+Zi2epbTXhsREdwiyzvtbufWMoWLfUROC8AsdbYozqHOmZPHPzC69c1qkq
A8fx8zH1Tl6NYtP971rGAvlhV6Mttigw6Vlpc1jENEIMZ4PellS4sjPa+OUnEnnjmRu6/lyZjXdB
RNnw0dbQVvLPRSz47zcQjnn+ofAHRO96csc8NdMscvJL2Zh5uM3TfNrg7GN8agzzAVuifJVnKb/q
j2fnfyNK1ATXvCxnLJZz6vhkZ2KOrXCeHlJrusD88X4XvVKfexiNwN/IcqvE+9Z5TqBuQotKRzOO
BT8OifuVNVjEpv9+DU903oNIjXNFXH9/L4VWEaEoLulsKXR+m8zeDHWLyK6NebPoElYj18ODPjr5
Rgmwtva1KagvAItxMY/MZFuigngKK9f+2pdR/eB0As+oADXV3cpPlY+c5cRhRydroBwGikHXP7Ub
NdrmilpchgFKcdolmp+Yob1BHl99jBUylQ583I/abc0vbZkYu9Ad3GElxLw1X/KJCUNMlryWxgeZ
zJZdZNEvCFbNICJGa6B5blcHqx5SP0B1wXf09J395NdV4raCcQP4kKfSYpcGSu4Mbs4qhanhPAFf
/asQegnIZZp3A3jSTWlG/5Y1FptzM8wr5/StoPDn4PII/VEyGINauGHYFpeKRt5TV2r5tkln+xzr
1ff7S/zWYST9wvkQTRIK6oubw62UICqrqbhMdVD8AJac7jBQGqkBcVFjyjKv6ezdXlUoKIC0o6el
SXDN4tMaO6l6Cj/FpYnr6gPe6+EWK5j+ME7ds6cE8Y4FEZ8HVnolpr+1jcC6QDJUeVzRobmeU9UY
p1ZNvOKiKEl8iNUa57kxRfk+d6IH1UlDTIxAhdyf3jcHBYaMuzMQa/Snrgdt0pQeCHbLlwgV60+J
7VSPRggz1Glyax+YYfMxruz8cH/QJWz0de/yvuARKbXvuTevRy0zNQhTUbF9oszEUtRWj9xc066t
k/al1azf8NztJ7dVvtVInV3i3msoItvG+2QzyMGkmpvkyMrESPbgrn9HgN2L29l1cckzT9ubk93/
wlCdzvSYxT+EZwWPaEqMK+v8upCLoCVLUkA5GRwNycVCA0pw02mizK83U3hG4Ub5VPfW3G7dRHwx
JlXtNmGtzj+x57b2AI+igxN7E0tSlqcgKKs9zd7okYVbq/O8sRlwfKT8y0XPS2SZiFc2jdXezqML
vRyMsnp32jpWg6xuExibSXODwzRl7zMkYA3kJUM6ynEDKXLT/AxwKUdtMYkv7RAhoB4AqfbVvkRB
nWQgfxrGPv6bBMdeWYWbb2XYVysNUkMO+9KBoQpNxUqQNLpknab9ztD0OAFXSc9ZMf4Vy6BmiGkt
F12MCQwBcSeqJ2w2Wivww6+3WyXa1Bgxnf9QGUMcH5rAHd3MB1VbWuWGdp7TPatB16Pvp3eT/b6S
FYPL2i4iWuCe4Owu9W+SGa+tLHX6D2U9lw+8475S4YLDhB+ZnyepWLkUF3EbKCSPS5pA4D4kI2xp
FdtXg22VptW98M+h6WFJjlbabevM1o9gF43n+yHFY+r+OFMMBxQfIKZk45DoL80am9IxC88YzRdV
6BBedV4weTKrOzs3ZhLFSexGtUEDJ8qKx7QclU/3h19cGv8/PFuKl7y8phZHGgyBYXZGbL60xpzs
kBQdcNJqVOCQk7dNhP7ZGl17I6g6b+8PLP/Ht9/9v4EXWYDRhkYXhZX54iZpuW1Ht/uY6Lr7+f4o
y4373+zCjOGgoKuyLD+Gsz2ZddWaL4mXKn81A4RGhZfmfsKd/FjWmfeQN8aw8mm3O4glRRKdCgVK
WaBsr09L47VpqIaz+TJ35bjH8NTe2h2IZmwXLT/3gjXMx/JWel1EQh/ALvpt0j3vesAsduLCnm3z
pR6qflNodr1xcwRpVaOctpCGwr2dNMk+6yv3M14WUuFbbT7W2TtF1PlmLmOOqrT41Kj5LndT2rqT
lsaJ9RLZYbGz+jo+6y1sbkwevJVq3xuTjI4M/BWpakLysbiJ7TCrQYON1osY+ufaGbSzEVrWj2xI
QUo5ol6j/L6xk2j8UEbl1QridYlbKPTWC+amt17QLg6PRd57v7kAlO3YetEuMCdvkxvmGnfijdOJ
OqILCRJBIAkMuV7YBJ+DJNV7+8XtcgClXtKdPNF3flF25mUO4FOkZfliqmJVZHx518ulpFpPGimL
ShJtdz10MOJO2GOl+FJNEGEzu6aFaxYRkhW6u58CddyWaRjvLCfut7TK+30JBsiP4jT4EHSJvYuK
Sj22YbMGXL9eB3b4q7WzZLrJFx4Pk+vfpSVpFFGrsX9JooT3QLEz0x/wXmxqbxsYBoDfAeeU4Wve
4/Gur2w6+T//X9B6HZxh4UaDe4JmsoSvRaNBdbVPnF+icuJ9GjfBmUmMtqntrJGgr++F/4Z6tXKg
dE79fllnMxMyFtcQ7q8JmNohc7RmP+rZdPTsHgEGxYHf76Wq+sUd0tRPmjF7161LSZTBpVIRCqdg
S2BIXc+zlWmip7yd/FsKCCNHz+1C9bmto8H+ltaRNgb4dw3lmkLSosIrh6W4iCkQVVtufbSirofV
47qYOkTS/0UgV4Eh50V2ukOT3K5PTtZUQ7sFQKT2nwxIh+4zMFA1eZraPGp9Uw+AvCMjEey6gBf0
Stp1HW/4RYh40pAlBeHRSoVlkQKRcQHZs2P1X1CS0GvMNNX2SYCE+tZq8/ovF9feNSL+crcBC8a0
V2JEJO76BiyJiXlQDvgz/6bc0e7CSYxfsEAUvpbn0a/33JOUzOVQMhFh0bmylkll1PUcOLSFfkPW
i43HxOvBukFvcrPPmp44z9MQeYHPWXOsd12WjEw6CSUZPDKPRyLsIs5Q20Yx0RMJxgWD0z/EbmEc
pnakQBY7tnJEeKBo33mKJd3IkMcYErIEtS+WcggKXcm9qAw5RrTZlbCzNlVIVO/VMjzcn9jrCM7n
IUsjQze1Drp+HKrr/awQwxylq5vQTyw7wOwwp6+flaM/VVr8YZwd84OCQ5yP2Fh+vD/0csfSlZGe
R3LTSj2M5dDNPFAnxBop9GfTnZ5KHo0bT3gYf5t986DXdALvD3izXyVGH5M2shDuYyre19/axkoP
sqVA3C3pg+SHXUeV7QMZ6x/zufXalTz9djRb8vRhR6Fsxp+LLCvVEirnc4qdh+DB7gA1wmK9TTLP
80duqpXRbtaRJxANHhSUiE8GScD1t6mzGc6hntmRr4amOjJaS+eusaLApAmSWalE9EJN8KypvBiT
6f51f24X9WU2EjP7n4gDJUMau+b1Dxgp32bGYKBuTStEV/GcM5JpW425m51L4SXZtinDZNppauP+
ilw3yP2089S/uq7t1hxMb3YW9wFPXrhrVC5BVS5+S0TKPDve6ER+7xjxodez7qErq4Eld4qDWsxr
qgw3s0+LkZIWACfYWwSJxSnShz4UVCdhLBRj177QTu33CHArvpllwSnCD/djaBvjFj3ceeUULfMN
XI7QXoLrI8F6FEkXm7r0hINN88DQKNvn33HAfanr0PhSFiotZEefTmkUZytR41UR6I9EQyc6oeAK
ZValRgp4b3ENDkHMTVQaauSbJPLtJ1V6j28bkU/Fhv82Pxt2JMqjyIT+3e7y+COim33x08ZB6LFF
2HP0rTKdvlgqInW+cPIJN5qkMP8CuWddNMR3nps+gr8eh9aoHBDPdMQPQuL42KnwjjcdGVzz7Ohh
uuZwvnirSHcVQqFs/fB9tI2XUpAJcqBQpKrhbDVmgFFkkmYbLOZnZzONnRn5bdOX3HWx++QE+SwQ
Ns7Dv9NGSX8ILW1XLvXrGCJ/DDkiCav0RUBiZJlMRlNm6C1sWfTxa8qlUTjMT96Q1tNBbTWI6PfP
8PUu/v/RXm9YEKZSA+76CA9RkwCFqdWzRqqMdkAaD+O2m1vjy1R47WfPDmJitUjSbdOn1QrA9Xof
vw4O3ocmKq0hHmbOYh+zu7XJciL1DCS73jhtUv3Qxib+tyyU2sc/ocfruEvcn/c/+Y0J5sTCDJTZ
Eyu+OLhJUnMLj8p8DrWgPZpJ534ocp2CIcJbK2fmraHA5VGVpZJCOVrO/h+Vfbe16ojbUJzHMjV+
FI6YTgFoCz9R1XKliSDn6n+n87+5pDZE2iJfICzm9VAhWpZdP9NwDuex2mN/ZO0RwrCOGS6dx6kP
MfBqFbzqkkr4dl0Vu3dPKg03hoUKAZR+GRxc9DfyUNGqM9Km5QGMtOOPqd76vRuvNfjemFRc/nAt
QayF8LtsU7WqYqgV1onnCtPqneZN2SeajKVvZ80aef+NDUoFigBPY4hNuoRoNci0l0iX8VVQ6LHh
RhfnjDd13h5CMUzf8oqD/NBwXMqVCtz1bfa6mq/acyDMwBfcQOLwsY0niLrl2ahFjM1g6EwOIrhw
j7adUc7/VB6vqxVc3FtjQryS3HeAnuza6x3UGRmiQEIU59wbq/ww16qX72seFs5jbvcFj2vcGVaC
3VsTDBiMLg3fKKmr12Oi3w84xMUxYk5zzQ9q62c84kzo9o5z1O3qV6EgS3d/p775mUDqKdRIxcul
440mJlMfvSA/N7XRXuy5rfYdZU6K5XV+GJV2Da2xHE/maIDOIZmSbYOuWwQ5rQ/J34RrnuBbkN4b
szFhADCXUdg/JZ2a9Yi6sMnVlR20jAdyWNIgaW8lYXbL9oNalkVEmc84FYPZDsdqaoyUclBjiw3k
ZGdbhJq6NXLL3UbwXHbIKYwrIeHmWmXzU5rndYZSJCFh+TxtyEm8OQ/1U6EmHdJctSjGz42Fz+De
m+NafRbmPNv7QPGCYF8JXVEfzKxKw8tY4YUB+YDW3Qr4dpGyyvYE7Uh+E2JuEhtw86gM7RCz2Wo6
ZVVt+WWIkpdIEVoBqF5heRYpZ8paGpIPbYDWfhoeKg1xr5XE/XZLSLNfxNfJ3uD7LQGvGje8EnfD
cBp59e4c6qIboy7E2XG6f1QKbCtvy+UdL7+ZVJ3XLM8+UDuLrm9EK84Zcn04RfYomuc097I09CMg
z/a+ZZskji9aJzWyTdvF8YQ1UdbUK9txGbT5DVKQhGSZ/BECyOJ6SuhJKYTa4TQXuv7bnqfsa9ZE
2VPTgnq9f8Blpv/nTchQYKNkU4gGBpXfxUtg1rJRbUcLuTwC5gbGTLuz+17f3x/ljTUESSox1dIt
mj7fdeTycqvAMWscTsNQTZcma0rfEk56dNFP8t04WMMZvrGINFclqkUWlym+LMZL9EwptLk/Gaze
+HlIS3Rz+9yYRL4J8tzO0EUJ9WAXaPnc+WHWmepK9W0ZqwErky2Ryni0LehxL7aRXaVObhthe2KT
JSMFPrOYsr0bTJi+p7UD0aFQaC4Hfm7EMzT8+/P92ha5XlZKBmiK8fSQymnLXKovUPYrGjGfmgRX
X+84NAhwp75bSQ+vGvaD++Di0aN+KczRS7C9QN7CG9EiUAf3e28msfY0zpS1DzTNYuW70idxtad1
6CFEozZVdmhrDSOPTSgg9PwTBU2SPWvUVTPbL0G2mj9cD/GsF+jx7ryJ4kis+VbdrjCdEq4JABpS
xmGZQpmxF+PLG+JRE9efi6ifdqKD0NIqGa7nA9C+3tE7xLDi99GVZExEz5BQ5Eo6qVTbvt5aqWHU
sUCz56SqOL4mEOc2kT3lX+8v4BufxyioCSITIXeP/Ps/cuGGmnCpm31wUsJAR6us7b12I8xhRN2/
tyr34NqYOO8ckeqImhl5+Om944OLlUAsKsSU926ioFMWwioV7zSjqLYZiFSN3w94w8xRGvx0ijbc
piEE700jgECvxKTbaIHAoawrssHIopYVRZFFlTePs3cSg1ZsR9XKH5PazZ8HjQJY7TLq/Y99YzwA
GOA0peIKFTf5939MtlcqOFwmwjm1aQ3WpTSojvjgPtJzWyk8ANqwXske37hZEZsi4YBUDhDj5lKz
7YAEvC6cUwhZCMDB3EZzyfMD3abGd+rAqBO/jkoMRzC9i2OS54k2TTNqUX5JWy8r3pnn0XRkW9Mx
Z1OTQy+5ww3cMwUzLaZAz3QKquJzgIzRLhjU9JJXSryS7bwx45T0KDRKXDAp7eIQjUXidEWnwJMG
ae5HHQbuZTjZOy3UUN1TcQG5v8K3+Z1sgBEsKDRyrS8tBoXJXAZ5Gp77ko68P0N0C3zKddpPuwyK
x3qw7GnbTObwBQazMvigrTDTuP8bbm8EbgPGBy2IBMtN4MhtDJ/gZuGjKLTy2Lf57KdxlG2tjCJJ
EZbqMSPcvU9SmeWUSn3gg/m3fG4urvccMxqKBCPkSgrH25xKPeqwTrHPY6vc3/++26SFoeTzRL5P
KCMv1hTV2pbjBazIjmJF3yNNHJY7Sy2VZDdkLbIJ7x4O4LZ8wENrk34r14dWq4CfZvQB0GyGHFkm
oeIXuZ1+BzCwVph467Si1kN5iXoXO3bZSq0CY2wSrfdOsQVhwUgzHOztcPYrDRI/YFhzk4gww50M
Vl+q5oaf9l70/u/lxuFZzQOBF+eyGRBk6AdWg+edur4v9+NofXSnOXkMcIp7fyyQhFw4X7zDsFNY
zGycedZsZaCsB+bj4OaFikK4MQTNphiyZpOFOTJ5711MOg9cqq/YA9qGi/wwhnKc56OinSqh6RdV
mNYWLmx9zMOhW4FYv7GYskVGmYlGtDyMi32qo2qjhXOmnRDUo05Q1636LxKl2l/2kNrAhMbJO5tT
J9ALmnr1MptK8i0SjrkSkm5DIAQfCS6FaCSfN4uXblXOndENXn0SKJhgqNAFWF2m6cUtm0bSd9c2
8SuX5zolZDxSFh5SCA3wyr4+MGXXGhF0h+rkQelCPs1GA6c8OyX1689zZ858sBHk5c/RcTvz0Hlm
rbwIxanqR2tU0/p3UCuTdbbjSbFfxikrTMtv2tz46SS9HdYbMRoRClpBH+cnoU9Vv/e0sdA2VtxU
AbVSXe+0vT4OuWJSiE9jaHNTGHrGt8hzxqk6aE3dRnvLTAd8tfE817+rian9o2Xz6GzdRomdXTYm
YfrsFiUw+DhoijUqxW2ElvAXqmQUAGTbdvFqQHsSspnJ74/bKjh4Yn6Zxw7xNzXK9+2E764qArGS
e9xGTRJK2Zum5inBKYsxFcVsufjS8hT1Xb4FjzDQfrFsX8Uffnf/kN1+HuwX0ioKZrz0AFNdb4Ai
mfIiogl1EvWkfzVhqkpVHrcVm8DRe3GoBoGX8NwQT1dGvs1m8d6CW0svmLONbNr1yLkX5g1uTf3J
1gaGC/VQxSUOod5NSjEkBWEVO2R2A4D9mRi3Ejnf+G4JgeHQcwsy+GL0UDHqhmtLnKwhNzY5G35H
JUHsBio7lyJz549FNL4PaCKfCZwy2XdCoBHnpqW1UY+lMd5YTn9ydBHVsIGDIDyqehkdErN9/13o
vaLHqEaiP0Oj/3p+47AqtElrh5Naq9bObsd2R4Lj+XNirNWpbiaTWxDqGPoQMAYpoC+GcpC7mEQZ
dacKT9QjWvRSGKIfn0SoaucigSdceOma9+vNIWFQiq0AWgCGksssercO70pzLOP21AUhCCbKYdYT
YAc64ZSbwy/3j4ncDldxEsMWMnKYE6ps+79qTP/xGoinJJmbaRAn9IK9naC/9ZSPleeHaRbsptlJ
tygmBlRdi3QrjNpcuX1v7yf58JKCTLJkT9t0cT+lMfaFkZ3Up9KA3lorjncwizGDcT030QcwqNlm
ou9k8gusrNnm8VDrfpa824Sa5FyCSskBqIjBjFqkjqlH51S4WnPKZyPBla+3jlpmh72fTWby+f6c
31yGciwPuyzDBjLEy+96A/eWHthT2TUnazJwnC0E+BG/6ObU2hNRrL0Z1YG2EnnfGhOalQTmkLDS
UrseMzQhcTV2UJ/q1qqiY5VrkfhiN8CENpBK5hfHSYf3Nn7knCK9YxKJpKWTuchzAicTStpbNYW9
vvzXHmx7Y8+h/WVCnXwlpbotKDMWyQUbmdyKzHsxp1WCC4eV981JYYWTnu5sVSCClzVdS8lWCZD8
IyHw8p1bVd4XEvXK2kVprLcvShJ0QeK3Ro2swbsXmsQS0hTyBbLKuvhRXoqASZF7+Slx0vYb1qHD
D973EeKxVjMcqEuFa1ihN5aZIjYPTfq2tNuW0lFVMVuOUhr5qccSp6U7LbR4G4GhnX8EZmp+NTpI
dis55kKkkejPeBD4KKpyfih3yoD2RwxR09GILcpkpxkDthxSMwcnrjbWrJkTwA9ZJtOjDAHHs2FU
4fzRtotk3NeW2lhPU42qwqazprH8R9ML+A+VpXUhCm067RYl6m0JA4pD1et3Y+R5ZbgBKzJafgTA
IvqsYqPVHOvZrrrDu9dOCiuTQyDJQYd2UZOKpHdAgZ4M7rllfCwUSz+mSiN2emV9qdwoWek+yPhy
HYd5egCZlbR0ms/LQluV56VWxUl7UunvnVPRtQ+Fg0Dq/Y96JfwshsGdCy8ErjRu6mWtvYk8Swnn
ejwVhTo4J164hYD5nffWvnYdmtyBgue2vRVKPyqfawvbt3NIrtb6jpEV6fd0TurkOW+sMfhKecaL
PiSmXmnT1kLMXN/pSh96fpOSKUPlr0VV+Zk5dPYJZQpiupugMP1STnVm7PCYCroDbtixcvSKjopb
gbBEs7eBHOjHuELScZvWgJT8dM4m56NaB6riTwHuFD+6su0Df5zmIvm7UDQ12uWBblZPEVKh8S4z
LWPcxG2HG17m1rP4mpnmHG9iXR9+awr+Sk9zoXX9Q4ZUrBH5kxHNGvl5VBTKufFqqOi+podUUHxw
HZb3VMRx4FKPnIxkBeVwe9XT+CBXZNGlscES0IHnHL+BRwBMdKcRx7bS0ZbLQxA6G6zt23/vr/5N
YoqaC5ADcmFALWyDRWIRjUM4eTStT8LOnDra9m5u1s9uQ96Dc4GI0387WNy9tnULRUVbXZTW+HL/
J7zxwRJyD38bKN+ttJ0yNhm2wVNNbUEU3wysz781RadfOkyc31sMIvvnzrEkGx5h6eWN5xW5M9lx
0Zw6BZmbbzPG5uN3BcFl8Vs0SW9+vP9lt6kiUytJqbTJ+WcZL8YecQmAAPYpG7X2kjfud8wK1FOm
Nf0l6fPMx+XTWom8b4wpC8c864m74McXyROGH6oNKwI1vWbC2ETvOx0MsmLmX4YQeZagTPtPkVeF
v+5/6s0icr1SVpSFKF4afO51vCetsWkcOzaGk4V5cUJPP8d0q8+xwBHi/lA399nrUOixWHickAov
tmyTREFrKbN9bCOl/mm2HnJSLepPz3reGSc4R2vy4G8OSNDXYKpRjF/amRpSiNA1FPtom/PfgT6W
lzGXAsfu/CvX1fjL/c+7TX+RWSfgg7ZlDYECyGvhj6uzyac5p2xpHktVST9qvaV+N3uSiV2SFjbm
B0WB0r2ejF1w0hWn03w1EJ27RelY393/KTcPAaSggCJJHRgEwrnKr3+J6gYtMp6OfhyHLCr/VaZo
ap1d7rpj0j1Wwkpg6vVhpj7NCSCXjV1jzrlPUiMfv93/Ibe7C2C3hHbLXpf0Jbr+IV7f0sCMnek4
ot/th0akHnSrLQ4DWJrTu4fi+UhjTWM7q3Air4fSdcXViqqajoJKUknZJsoM+5PehLb4Rprmep/v
j3cTgCmB0RIG7QHamKxpMccJPeNJqEp/sBN73LW5Hf09de68pfTTHCKzSjYmvIUH06zi7f2Rb1uk
HCGUUoFaILOEAL4MJX9stKyY3abr7O4QOW3pe0M9vcRDYT4oRlDtmKJqm9XefBw0p8OQWHN2CTW7
x7ZV45Pdl4mvmUO/BZiQb4VIOt/Jq/KUpWjf+K5XR3489NZHqxrDkwo1bpsFjf5kaomzEvBuTqf8
CqDNaGK5PNeWrKYYuEpo5lF/YJ7sh6iu6xOuPAkOQHO6z918jSq+sPwgtUWQiHIGyAQ+5TbUkQzY
xVglgLpMM6r2U1FGtNCNANUI1LDmWg8/ibIw+3PjBGn4occROyNTAM7zCG9fVT97InKVQ5l4lNp8
JQgbc+1l93qzXOV0/EbCB7BbnlkqzujXS6sU82wh/NAcgHgrZ62ddCwuo8Zv67jcRKMCrTfXjZ06
j8ZFlAGPTH2Kt12dmJu8SpKD1qvuVjPDYjtHUfJRpJG5by2r3rZzmZ5UfD8fi6xVdpqZhF+8rtL3
XhNbm4zgeKqi1vatIZz3QEaUo8iLaWXn3sQl+XVc3zgf0UEkXbr+OpguMbwSpTnkoVNsqz7JHl03
NvyyavRtkPbdRbhWtVW7vnukGbbGo7mJRnJ4yk3QI2UDfnkBpY1WaIqI2kNeTkBO69g9RE09bwbb
WHtH3UYHwKV0BYDrvwqRLV4cWuZ1Au59gqKx6jXDVksTJ9iPViOSvTGXQfkE2TgxfgRhVMw/54by
n7oy2TcJBb5KnC7YJpJKB0brerJjKx1VXNj4CSn+tlFYtptMqduLhaMAqiQcdKWb3wdZ54zJQXn7
ADWQAX/Jwxi7sW1cO0xPXqN3A3r8aHrkG7QjEJXHfW+e/0l1Heb0pkjNpnVXCiM3C+yABpIakpTA
ANAsiWvT2FQ6Ql3BURnr7lNvOeC7B8QvqDOlK7N7OxSVRHp4FHHQE+G6vZ5d9PgtO84n71i2dnak
hKh/HFLT2cxqLHb34/1NoOSSkZr8EpHzqrpwPVQ4aYqqOoF3FGkc7tUcQVN30O0HxB++Nqmevre9
w3DUmumhkRzdMnpTUZq2EmH9nlFM3alKY2yyGJEvJQqIepWzhpJ7ZVD8EfPooYMokIzJ18+jlX/9
fdQx1cA00LkygYnkoEPLenzM4yZO91E/uDXlw9wJc59yWtggZalWxV9aOY7qIS0S3Ezd0VS7bYTa
UHlAzMZW9+TR/fy94lH6myflhKPdbIFZnnm+JjvTTu3pYAENQD0CC5H0UYypau81UaWR78V1UONM
KcSU+8McCOXJ80LrGUkNsz8mSPbomziI6XiYAciGo5NUltjOVR2ggNEFTs4TPNdmYw3psQgoCCmC
72AHgCjkdcBz/3qSBssJbSo/4aOaGcGhaZqvQ2fZn41AOBvH7G1M+xzwPNOwVvdahBEGlpr+dMcR
6PJgsy8G1njFvtaVH2M7bLeRqv3UcB7c1Wmnn7T/Y+/LdiNHsix/JZHvzOa+DLoKGOPii9y1K6TQ
CyFFKGhm3G0l+fVzPDOruiKykNn9MA8DzEsAAcmdLrrR7N5zz0JDu3e0jqs/X/H/5pqIr8QeDWMX
sJV+zG2jmrIpQnb0aWnSeN8wvZBBTylyucI1h41lW4B+91e+Jr9Wxd+tQ6jksHlA1gUKwOUM/v4W
NwbHeySi7QoATggtr0k3/8WxqhsxQ/NW+nWE/dzLDFOrsEhG2YV5GmGi2LSD5x9T7vI6n+dYSrIi
6fY6nOdBVHVPk+TcTE36KdqE3zyPvHc6hZ0YZD6EbXU0kMTp6TrfjsimwFwga2ohrmHjrXhhVpWk
j+7spUMxu6Oa7oJ02rxPSCo0/QmZ2GkLSKVeYXgzdOBQ92TYMo2V2CytaGC0LWQTNTDdBuv0Hsie
4/W5O8cTKDrJlC1zAT3PIArdq/ZKwp5TVThH2mczzWtAMDe3h3ZVMIRgODZvFr2Yry28Oj4yH5JU
AvF5/T/b6S7R4ZDTX9hMGLlhq/vhyBqhAso2pLVd9ZknCjyzb+tas+sQ6pz9ynjwFxXoH5YZLoei
EMUAeny0pD9cToAHVy+gNF4pFfErWZsQw9m6OdaArapNR1+R/Rv+RZvyw2Z++RNBx8CjBM47SAM/
mjlnmAfJBa4lV5MW630Eh7YX5UMTGQeY12biLweYl0X73aKGTQEEtqgAoCLDkfjj5uoqAK4oDa9n
Gq07xwh+2uBYuQPp+a/yYP9wKZz32ChieCWi8ABN4fvnZ2vreRjDoT7N6LcfXLGspI2p+twty18J
Nn5wO76sEozwUBRhmQCCAtnu+2u1yC7z0FrKK+yVI3owOIn0x8i3zmvg8BCJAG0qPqQQ+g30Kqtz
B5I9OK72iX1KO2jLKiacie1VCiAbAigPIdir9p7Vqrzfadn/8WX5X83HePvbzZZ//0/8/wtMtQRr
qPrhv38/sy9ilOM39Z+Xl/3z175/0d9vzIdQWnz8dH6b5E+VHr6+KTYOP77mu7fAlX7/JMWbevvu
P+WgmFrv9AcW0ofUnfr1cvjMl9/87/7wp49f3+VxnT7+9vOXUQ/q8m4NPtbPv//o8PVvP6OD+5cd
/vL+v//w+q3H667ftNB/+P2PN6nw0jj+BScMZOAZGIUxwMSff7If//wJaGc4gjDEAzKGtTuMQtG/
/ey4v0Qoa9F44xWXOR98hn/+SY76Hz+MoCiHBhc1OLj/IDL//I+//bvv67++v58G3d+ObFDybz//
MBNBegHqSXwIJAgB0seE5NLW/Eu/DXywo2wea7j7p2HhU25gqf++zmLdT6mPyEjfISpqt1yk2HTb
D+HMj87FYlklazGoPibSWZJPXprXlIH3O+o2d2tY0mvzxdn8919v7f+N9TZ9DA9KfHwoLLj/B1YZ
9uf/+Mf3+Ic19r+/NfRtwCTg7buVidf8ts6S8Becn2mEoQzwQCwnbBm/rbMYiwn8lYtRJ8gsl3jI
f66zIP3lIqeAOhOzAYjD/rnG/OwXIOlAtjCXQ7lw+dE/Ptl/Y4XhePuhNb74tsMD7/IMgGQJCcUP
cJKeGhfgqFOX3mD5CYPPj5U2QYFG/xQyGuddZI+z4vQIXwb4nxn6uQ35pRGIctdf/dIDTeU8xgvA
aYnpaQURgdZEN0glzMf6IkrXqchudYTyoITZeMKIVY3tblseSVNe9Iuzi3eZYRYoCF9A4v4SySkU
XyM0rVfbomEsN2X+2DxPXPUvRiXmrMLkPdGevuuG3nUJ3JG7gaS0t30eI4+h0XF2mOOsMKGq28J1
mvQOKhUn9si4uMN0tjC1rSWxo4ANukI+yClLWbrtWdjnGg70BcodfZxSeENKsOqOSB7SeTTbJVcO
u022xS2iGhMel83XPfhBxJmDK1rr11XEI8oajLOItzBxRF9xktHAOrI1XlJ0y8iLwRfxDqrJlnjw
5qcSAcFU813XurOszKyGiGRurcfcyQYEG5o6Gj/JTZIBhjcSEl2IoS/UTROu8F7bgv7kxbBwn5Fv
X4o+Q9RG08U3PYo64vbeN+2sZ95L+9DM/TWsvWRzPfUWPUbkJuKTECGJUPGdJd5SExgqtd4B9gW4
7upScCdan0GP3dH+Q64mjFBotpOthI8pGVmoon5xsZzVOZXRJ0eIVOa2aTaEgLh2yxdUppDj2LQa
NYazn9bVow86C9QVnBo/zcxOLYl12Ffe5PJKu+F0FeG23bp8Ouh5K2DQfzsOWpWrN/tFhxl5AVeU
CoyoN8RtcoIse3cXQXmPaVUrK9oBv4L8VXHSeRlBlrV3g4AnHZWtP9qYTFgy5mhVRG+btKFwlIHD
mwX81K1PYOJ6iFJh07WMkj3cfOB7bDdaJU0Twp1z66a6pAKzaRBVwafRKAoJ56k913V3EKpVkkBO
aae7rqcbPSJSl/UFTAytqKLOJqKIkMMk8tBxCcAROLfwLiIzbP+j3JcJ20mnOejF1jDNNE3OqDS5
EdrEKEaXEo81ByDobg9IPOkFcRaLoKpOP3r1liDQwDQtQmz9ERY9MYM7eIo8UKSY38BFh+h6gHx+
iq/s1uhCTUjdHsJlJoKtr/AK/jbAzGDyxmMzKRRoHB612XvcBkvVTokitchOiccwp6WwkM+sD1lO
VEcFa+HSTKIB80U8TAxQMwctXO1Gszj9h48nqsLCXheEk0IQnG9be4yjYahoOwwPUOWtjEDQo8/b
At0Codh/2uNo5uUWOQ4c3T436UoCPpgtZ82oyQIDimLZuDw6vtvfI9M2eWiMe4r9yR9IPTnrUQsD
R3/Lr8ZgkDMZ56wbCUb/aIxZbBAdakfAJKsM5q6CN5fcpUCikWuWwGZut4DA9ObODmicwL9ln29y
wSg6ZEt01L5u71ykQSJjRorp3Iwj84l01+HW17MeybRM1NkpTCvfTeOhxkuEXXrSJWMSwc1nzcMm
TCvu9M23jV8o+2JVBSY28AizbXznrA0NyOx03zIb8pcOuvR6Zxg1RFPtDcQR3CYkrduldAbK7m3S
XXNQQ0/+1tLz3NI2d5ogeIQNsj0mjpEQ8vvBrmeNKLiXWsQ2zmxoS2cFW2jrxszdz9n0evFuPmag
Tlwh/rhZCTxLlSXh0vGdmupoISEErBeGRZdh61NiIT7StnGvEUzdWfumYH6eBxIhcbinWGasK8fR
CLJuy2iunEloxP613jAQGzdiI3BX2o6jTvprnoTTC0+kRd5iJnetpqKwDRN7BI8+BqnUtFiiRzgB
XfwWZQODkXoRT03o33QT8k8dk+5B9koHQpEVirHDC/ZXcZSIODtlkc1D17Ry36zTGXqyyJ1JB8un
C9fDXRwkkqimTot+Rs8JIc46Exn5hYojfaJbIq4cx95EGZ0FSXmHEdUa+ozlPWCreD8xFt+1DoKa
A8mGzwgEo0+bBsGQzL7/OcjmO+2IjgxglZBeTE9Y4CkxJrkDnQpWP154FwtvdclG53OdRR98bb/6
CZwW8wSeOQXGlO41WGlxjF58gMrP7cdtQlab0FFu52BAOmt4jyMqPbKhSwrRhMt5dqf+EfYCSOQJ
074MHHc+TdCsYwV3IEhttYBjCdf+9gasuzCAj0bp6QL9HydKDDhyWS9hH5ANBD5UawkWcQ/uhTHF
JEQw5w4gfUMmTE8xj9nCss+4ILW0p9EPwDqf7mvlbaqyEoS7GA9aXT/PA2yIkOHTY7MY4gz622HX
obvOZ99BAjZj7UQc5unXzTPDo2Kpc2DKH24wCBmdnCMiZiUIGxQgWyDTYMtjMTzWCeP4IumGXTMb
WjneOd62wOcAsel53cySHymOsbdVAUNBPmJAxQ4M2fXBhy6vJ4wjNon4vv5iwNudqxBOtUOexrP7
aYODwDEYYqTkwGL0eTJeMB+VYtcADXGwQKdrSSK7HLxD97Swhpew4TotaeJkJKIQM3AeDQ6JYY/w
uYVxlZdfRk5pBeu8/jZedRCWded2Z3CmYnXlenJZiFymU4ZErM9J0wr/tEj/2hMtv5XduOMXkiTv
hi8DdwtmDFSzNYXIKveHWT1urHUhr/KyE+YZPbLiUSK2JdxPNxL3vNkB7eewH0SweqCXJcrTBk1A
7HeIocFRCb+uhZ1mGtyz2kc4EJYJnctG9tktdfHlVKxGuUrqznbvjadaTeAIy32CCFOhcgzO6ilP
J1g8Fyzr8XdASSfaAoqtYNqpBSJYGHi7ocpBphmax0atyUc3mLuauwoBxgG6kkM4obIq8A0qaNTX
dRo/hVMyNVCDyFFUWZ8mbz6z7hmuCElPQhSl9TVFHyYQQMlh9TAhdGIBj/PCubE+fCX3XDBngwkt
ArCrRcRy3pnQsd+4lwwt9k7nEwN/uVixlPaOdP0KXvzwE3PUYAJMqMb4xvh4aNOgBcWNN6d1HNMj
nEJUxUbzLCgV1eT5xFmxmVKde9mMjBw2gJGPlVa0S9yCSYqhqxPGYAxe7K+fF5Bdm3yN3cUr4NJ5
K736NIz+Wk1jVF/VUEpXTp06tBhS3S67bdKOWzS0dxEG1FOVA+9ep8IsUdORWWzbAXNldrSc+g54
a/Nead9WsLkRxGPdR8fCGL4qgX8NQ8DkXK/GIlpobTChdRDKiEy/wbxHiSfKYOvk2e1nJDzHsuDJ
xO/o0kcSDwI0SKAYXEWt5+/wLaNoD/rwvAYR3WXaeRCLy5rCJEweGRI5S87Fk9/EkLfgCPqy0XXv
tv0Asr+UnxI7LJQYngbvCC60e52O3jd8sdO+6Xi8y6xzh5ZjyQgb2JCiBq+f1ZQsJeDN7HWePddU
dJEMKWM2tU/YuVN9VLT2jyuU/eXY2/SJ4ojuiHHhZ17wtrHvxgGrIqi7/tVu1iDOKFC72nQRRv9T
4ByyMejeaNC2uXJXQYkvvenLNg4eQHn4V0cBCphy4POxdTSMPtZGsGm3LdHanXSQYKdEMEW8FZnl
3cu2GIQlBolZj2bjYbcbrIbuMnUmDDdrx5uLadMM8kQ0249evJkM8cIwh96lfq+H3ILY0xOQWuPm
nPpbFJ1pFGooKNuBBXvBYSFqsmCx+TrM4XAdimZecr5iuyI0HkdSI0lRFfg9EzzA/BybRuL1wwfs
pyIPpXdmA5/AHXLeSJApf92Bvjflqp+zX5O5DBIALC/8dInfuenNbQc78bCiFgWfLRs8YsMK1jYT
20NmwPF9FV2C8jqcBXQI3PYDyeZJv22g2nl7zZq1PcmNjdCJcwe2Dw5m+iJq57sOw6ivbUJ9BleG
DFXoWofRowojhrpSJ9FUTnOHc3dd1nM/h6F8xDECiUrnNqIunbF78JjfjUfV0M1Usb94ChdBLPdS
1iDjfp0pqJxQdE03mZ12SUB7RI6u8gUSwrHLHUnT58g32Ni56OaLHY4UN1Mytld1zaL3HnyYhBhM
0z+bsBtUeSG1RVWLwHNV9RL1FLQXt3ApxkMc0OyNdeiOctTDd4gHRGbBGitVygY7SgHGAriKwdAu
CAyPah8VZ+aYqOwx8KaI35iYU7k4uyjxXHz1O9e2TV7jUAXbQbUcfrxbHcQ5RDRxUs2Wc4uBQxbn
jWPbsFJoGuPXxcg5LFvQYjGhnlT4CWkCsUH4zCrbcvVBRSQX3tNdD0uwuaLNwvSJUYQWxkY1sCcV
7PKg9n3/TUAl1FVjxr0nFDBC5DI0lyqpafcDBODXdd+M78uapDPxHOY+x+Bxos0ydMhObtiOt202
Rd2OwQMSRVwwwtvcDUxVI46HnyM0atmBYxCGc19OsfuSZR2FE7w3OeeONfEe+TH1tXAdOD4llI1P
Q0NXVq2NMndd7al3Aeu1fNqC+pscZlO13hqTJKPugNWyoJiFF2Zw07kWsW0L7KQa/JtMlMS04dcu
dAX2PrJhlzdetAVk2iLXFDWsydNSsXrgZ52tbEZJmqCGnKlEsHCtUzRHgfHWsKRpnTZlVKuwrjQw
2WfwTsV9ttU6xjjOsn1gsAe8jFnt1kfkIVqJih5xFQX1ZShyHvnnxIH/MYiYx65x2503oaiBFdLi
35psQkDlWq9a7ih0s4hsXLt2OQ8ZfAMxs1Nu4cmBPfNNLf0xM8xpDxL0f9S8dN2Kttua5gTnF7Q/
ViwBTPgsXD/WYhOMPqQI9F2LZYYi4SYI2TqS2bOxPTjGTYDs++OkznRDe3YrG9hkFE7GfYEktoB/
aQYMdKqWunWFMhcnmbST+pyFdQtcUTvx1cJTv+RYrajUO+7crbSTOKTg0omDcL2PBdoqnbqswBwV
nSFn4bWf8PgAIEbeiq6dSeoMI+mceHhJwPw6oQJJDxnalQfhBfS1a5YQNUOXegRg5oij9MLmxIIz
c0NApsIgP/UXW7R+75/M5LmocvqxjP1BHt1s3W5YiO+BLuxaUbjzZg4YDzW2g2IZ6pVeJwEP1d73
MIp96KYu/EaR9gj/4Nl0/T7jTosR35xQ4FTGeOi2hkwUUKnGw22q2Iaw5G6MEf9JVLIM2bsDCyq3
xb46t6/G9tNJzHjubpLJifq9ZQ7s+Ik76H1Yp6Ub2LoAiPUABtSDm+KrzaKvjq7dZ9sleCa9+XEZ
QWzGlPt2iPBWbndn3Wbfp7CuTGu+3miUew8TKm0Ydkbneur3UZo6mBA3n1SLYw+Rn7Pp31Gzvjl8
vsvkdC9876P3+MnXbpK3vC9Hubz51GHww1aHpt7uYZmYESW7t/nCsQGZ7dnBVJOYaLwV6XiXev3n
SIQPzHVuLBjQp7GpKRA15AnEdLzpF3mJ2LiyGRaZ8La3aBw/I2vPLdKERVU/TZIgUkkR2kdf5rj1
v3aQv2Cjy2DgKJq3xW/LcWhPTjYBockAo3TJkke6YURlcgZm5F8WjML4Bs008SSy3BBttu8n9uj2
YgYMg6ITq/3DwpaQeMa/p3z8BDrHkUVyI2s8afTl0GE0rJVQcUxoc/Yud8eIYTV1NnrKhmmby2Fa
NT5CEouweWq3AIKsTZxwPl/Xq8AZF6yKZNtyE83Znm7xPTCd8+gNBzvEoJ8D8egi7FseWgo4Xxb1
1u6n2ZUH6xgE5/i8StzlypHDdYASvm55TLYYRrmIXMnjjp5s7PTnYeIuCoPxxjUdypL4Mq0KtqoV
TFftzLKDz6EuzZbpBvWWhIbBEBoNtux1GpeuUk/ZmtwKLxsRT9CcEMz16GJ/IkuC6eoTzNm+wbcz
OGFjS4/WoMttrJ2vnHberiHru0ap5ZMRHlip8ACjKTfncf3RXASqrN7eQKX67CHNu7RdexiZw05y
bG7NMiK51L82ag3vgw5+i260CjK5OkM82TgdJJLj9+GAsymeAFAlOg0I2p7pygeL7AB355eMOtU0
4QPi9CeoW4/gDdi83hybe3OyWzoY9njRcogpvx8jmRToIWssvpmdRieSQRlcvvMaLerWm3ewWEPi
Q4YLij3u5thtU9HzriZ+t6gDMgZuPIc/bH0HAAkmOjdZa9Z3GaaHuKk/IbLuFQORY49Z7S5o1xuA
CTMJxuDeQ/HubhjSrQbRLv2Ajm/yoj3HnPNEvRBj9j5CSL3cNNaZ2W6ixZ/2Npl2bOwNwTGE5YTd
G9y2Xj7gMlOZbng8Lv30PhHe29yh+IVJiyXtNCVkcHp3H0toF6Twz4Nv9U0KLI3oqX0UcX8f8fqz
ThFvnuEER7UBXMCtPzqgMG3mnuMehWnNmMJ9ZTiGdHYnUzEcRxoOqEY68Gk69NGytBchCCK5opdm
dZcKAMiNoulrUM9Xoxe9jomxJVhO2aUu0nmXNZbAlvizRDJC3rDtGsIOLFhPnpq4Va8ZNW0JPexh
7sKjq+YUdk+wXr0Bvw7uW2i34RTE5pA6ewm+b7QHzA+cFCrdZvgSDP7cfRWZZ3ewRslObPK2BzmO
Lpkn6t8JmgaP8ca3kxkaPxeT+5yhyypp1CF3g49O0awOp7mVq91bhFI/g1fsksFAmZ4wkVQaeRz3
sqbbMZjqHo/n4lR6Bfbv+iJ51z3wDAzlSjOhLKJ8wkljlvmBw9ioEki7RowAvUqsbQ/NMHtVwvlA
1MTua86OYzs+pv12hynxY4Myn8waU3wDBjYYOki2RUHqh/4O1dx5CBaBtMa4LihjhkTZGiORgFoc
ccmj16o5B8w0kIH53tWMImWf9uDQuvQKD25MWgBzsHKbn4W78UMrWb/vFewToGfaCjPBUM1j2z7o
1TkJAE70LbvR3H1a53jvymkqQqBnV0jhnT8c2JzuG71s8NDtLWTh4YkNMoJSZTkMmYZF2HKUfV8/
NJNeT03DQYCAV9ehidFA1kErX6ZoAGK48Ws/SPac9u056KwqBawbTgy6nM9s7r6E6RaRGsw4Ai38
0+ZZ+ohJkFvQeWorm4rjwhfE2VP5KJJ+yKnwj2BFkglSTMDk/fDss2Qhix7fG6d5nyRMbKAiqvpo
UUXW2W8tHhJ4XHoecbqxr1iInXZD04huMgC8gY4U79r6Bo+Slk3VNaEg1oJZjKb4K8d4PkEiVCe8
XYR95MDC7isaHBzwDojhc495PH1Z0jqPvPWp6Wc00I1+isMp/gwL5KDC2sOHT2Uz5LBKPcN/6H1L
bfTVRtsORgevNRueNW5o6nn4zPPs75Z1OoRtfFja+mzq7cN3Dc37GdbFhWUBSKj+opsD5mF9DqMi
TJIAl4cVm9uxmhcwa6NxGJsCw7X6qLFNfQpc/cJVpMp0Tj8lNf+M7uRbsOmbdmHbxZ7qGnXhmpsg
AqCjgxzsqroYKAAbvOdDGis0PBAjnYXY3sIQG5Dmc4IMibaax/BsglQBTfBC/63jYNAi8SBY6qpJ
Fagp4wyyDnBMNpBeJ7IIBdpbGDopbCztmF3gtuTGUoVvM0W34EsanTJ4lZaLcnYAYJKyodn40qVj
fM7wLX+N3Fq+eU704m7SSki9kKaHp7rj8gYKAcfBvDGqWYHRXnaNimsI9kg8r/1DHcIMuJwsbkFe
t7X4tEBpdEc5r0CrtUfTDFNEtjTZnsAvXDmxUNEoNMVOzHS+dFPW4+DrzHhjACo0uMfR1tcpCcdR
8XuzzUtUaihteIVOytL73vGjLo8UpjVrZNKjwNbxrQV4f3a15R9+rKDsVdZjy1PUdsbFjpAM+xSu
j8dWbLYj2rNL1J7x1yX0hs4hi44dANqqB7QFf7xWBTuAZitWYQtScgM6dM3S17WHXxG09j3E8jhI
O1ADJ3/NESPcEQELGn9o08oyF6C7meV07aTRua8H5wvDWrsFcxtYFuAd4a+mymwNpBlc83Fzj+Ag
1JXXOF+x3VwPW1B2iYoKmTYQW9J5KcxIc2jueQgAIWtLbpT/NfItzMFWFRYLsi5eZnQ2ZNX2Zq45
0mfHZkzJhnjQKegn1N9YYWqq4J7XRBiWiMgBvPSNxu7m8BMyemHxg2YzGC1qiqCpWl53SUsms8FL
nAzwJDZ4uH03j5J2qzRQ0aaCgq9+mba2feeQCRmCsfPiETqMcalj6NvCuvj/JAa1Xqgy4BD8CYlh
+xDvb4x/z2HAS37jMEQuOAzgjMErAWaxOMJAoP+NwxCGv4DbDnow4EH3V0OOf3IYQu8XUEdBlYFM
/cJ3u4Rh/86UAb0BNCpUVqAyX7zSYLL0P2AxXDhX/0U1gw4GJhnAmMFUhZANOr0ftAsbdSlOX+qW
yQaVrTPXF/c9pJH9yw35nTvxr2wc73vW3q+XQcp2lsZhAGkRjvjv2TjwB/S8DUO+sq3hQrZiiFXG
A7rD2F/t8xqEX61vEWIvfOxRclhvY95MoE577Vu8dApOsKbhhRoYgJCovQiclcF8tf6rEJULse6H
uwELOnyO4GKSA3bH9x+TwR5E+u3gl1CMyh2MJwZJ+i1rrrRaPhra1WeWYryjwDwhf3GHLnfgD5cG
oggJGnwcYXX+/aUH7lm2pq1foq7r7m0n1bNCOl3JAswCN53gWB1V/dbXDfo/6iqQUql8DjVaqj4W
pdeZ9S9Yj/9macBNBJRyKASw3H5kUHEK3r6LSJ9yFb6OkD/rtlWX9P2XP//L/91lQPaCPhTr77Lm
v//DZ+mpPpRqKUfaC2BgQODB/vsrz5J/exU8L7DhBqsSbOHvrzLGEzDhdF5K1m1ZDss/p0rd+jcW
13ekwX9d5v9mlcegNsI9BEsohgXa9xep59amWcvWsmN1cA5jdy1WM4z3PmL2wFqvQSHOwq788/v3
PQkJjxZ2EHCQkPvkQl7zh3AFHx5vSJWpfTSc9nWCcu92S33MLbOhefXHoSbJ2sJQqA8m1F9j9OnP
r/6H+3q5OnaQ7ELn+6OZ4bbhnJJz5pex6W4jmL3dxrXR939+EZADcee+ezoQK3RJJ4Fr4CVVw/1h
/2gmlANQhvJyHp21gPGAPfO44UcAEB3AC5Ten+tsRVuFYe5Z2KDZbX4fYo/ZuqLTEuznRb1O7oox
xuxiQExCE9jXRqM37erIXtHWdkdMMzlCmlrjX6rxMkGRDMpKuvI7mLui1ak3HX+uZ2NBsmhdkCB6
GaGa44aVJooByWCmZ4B4Nq5+AlGYlUIF/pUUUXd3QVhzTkX8GU6b247zLMnBWObfkjl0HoEBr5XR
1hQrvuY1b7Epl3yOzTHskuHcCR7nwboGVTQJji65+8CIavrQEUc7saDKxcBoLa1bjyXk2PV1v4wS
YNsC+Z9ruwxG5Qh6IMoE29ct7NC349VHimnGk8TzD4DDYatEpE3MCLTEoF/Ao8P7rGNuwUgdnk2C
CLgRnQp+B9kpJ95fdG2xAlUtaS7zuBUAEnxfUfRKORUpRhxV1q3mGVnb62WYnRXO1oXXLroAINHS
bG+NtyKMQ0gJt88+xJx2CtlWCqvHe+jYzIsMOoSIzWyC9hbS5ILFyz6NkTnQjx2QznWaD2jngAko
aKWS0Gl3Yoyc+RjgK8xjtrzQUZgyDkQI0cjS7Cds4gSntHcQzhgfQBTwis2m5qBDjSEIPihyy9xX
JINst9AKVxvEIMUYO+qWAxYAAqTiUrmj2Y9h6xa+taQ29cOqnXuYM6yH2XUBPyUretqx2pgcTho8
+NCg1a7dHshrPYV74RgfECTibdQSspwiNBmTiWiv1nY5cg4aoTOP8jXRah/E8J+ZNFbQBMveAfwK
pNrk2rJnyNkL2bpXmvlox4EXNmF0C8Tunsd8Q24ug+EaCHq3MUJIDqMTwuB77K7o2F57A49K+G2Y
PYi7rynfj3z8AmP5k3T0p6FBD9Os6li7w0s0BeaQNrhjXRxhMtdHpvAxHiOW1msO8jZGU61nQDAR
kS6ZuOQwLxJUK0CQ0TaRUS2cjKH/MILmuwcFx91nOoOFa4jYtxjuK/WqYCcY1SQcQlm0NLhxU37N
NusXENX1JWy2OeT6F98jX3B5HdaYIksvO0gIDws9+Ns9yLn+gc6mvq1F+76ksdyxVZuzT6kph7ZZ
IBzSDrmQSgozwEuh79czgKyOYPyHMnmSZg/HrKt1tvs5XD5LpD7sUza8DMZtwHSMbvg23DkYVjxl
oObc+p2bfTYg1h3QS9xg2PV/2DuP5cqNbF2/y5lDAST8FMB29N5NEGQVC94nEubpzwdKN67EPi1F
z3sghUIlcRsizfqtf1NX9hJm2DQiQ+vXnejVT7sjIYMQzEDY7Y2TzIe6yH7G4xoHAwK/iJFyiJRm
9yHs1GMjrIvGnsvzuOBL8403lbUqcMXyzkyzRFrtMSi3R2MwFNDYZoNBZiLkvUTBxuCFEV95E0vL
sqofCT4BwJHzpGt1sK0Gr9XaPmswiZoHNcNItkZlqR2tyV2vhln7oaVmHJa1n5ZIxczleuHSF7TT
YoY8VTmhqDxaUsbafnaGD8J7WHlOepj89A31wHXT9M9ehhTHcUu516qBBbptgot9EjbsmV/M+WHJ
EIF05EkVRoyA0NF21rzcGmt5MrrV3jeaKENFuBXLqbyZ9cYLRW7a7AcIJVKfDXxwD0Mvz6Yu/8hz
RGruaJ7ZybhaQbW8q04jMtGCj2r5FROqgd4Ap1kxLK/4969GBs5dN/lZpPd2vLPM2vpwKn3gffjG
KdPTx3rIX5ZJ+6fABHLG/+WsQsRO0iJL0jFI1/p2VpVDSX5h5rY7X9PWhRZNkpD2AvqWRWHHPhym
OZdjQGd7312h9UWHMfWLMxIGo/ps18KlglM1oov3s5TpXZZVPBfxbNLQWVZN8zGBerzHJffpPSJO
IpqVnB7GqRl+JRaIRGhomkaXYklkWdgN4/K2ZH76gXVOT8IBcxAXrJp0lX1CtPMlHZHVO3ZvbdzN
tWP/qBeu31lbMmVPlWZgkyMD/5dbasX7CKZD4Uzj0V9i5GvbRbqeN0z4iTtoe5XN1QePn7iWmt7f
4PuDoxFUHdt7Yl6ym6YhDTesEnxMKtZHHO0Uu1Rn2aAmO1zWFALE8+ahiqB6iiv0Wd4djO2aH7xB
qPY0T8n8nuLsCkx3dNb3aSznhAPIztbbVMcQvtM78M6ooQnFi3xr6lw4ggntTcK1jCSmqnZd0LS4
+RFXbtfufaUJ6jj7mo3NimV17Vn5nENbVfYjFX0lUlEhyX+0APIOva0GvkzNmz3y24V/oRXpQIeY
IP0oaC0Lj9YQ6+RUdJL+24CYEnVn4p8lY7HsrQ65jYtelxkM3qPSU6BV+siry0zkCqmJ06PIkcKc
5RnZEMTA9eZEF0SlZ+AzbVub6ADrvHieXU2kUTYqv4g02Wyt1YK64yBOKpgTIuKIlvLdmWqQ3pbx
0XUShA1CL1yQxdGaHYitzl+O5TiWFFCLrZwPpVa7hI4bJz9tt1YpSrWkQzKnlsaPwPuyT9rK2Oor
RQi0aEGCAq8say4KaWW5G/6nI53WKSXhCEdWHcgc2dSRv9Qb8AyO16yiLGk3Co6NK2fVquLCtXsv
ptLeqgfjrPRUXWdhrc89Iedg1EWkhnlRkZaI7JQrodYn31PaxlB28bM2gH8gFSKGf4ce3jrLnc7q
o7k0zBmEmzjKEH7GMneymsfHvtbZnhs3nu8nRel1lHIytEFnTwK5Bc/BbUe1bRklRUKMLsZ7KYm/
KtDFrctg7Np+FQlfYKLPSLAIa8MliLMXEsNLWp6uor93mky+pIah3TqI6l74kckYFmle/BgZ3N67
pYRGXDr7hkceFk5pmT0eF+HOTaQnubpeKJcQwbjC+obGSPgRG5TlviYdMa4Igfy+CNTkwoCziVI2
k+P+zvllIIfLxmnm11UM048hs9notHhEGEbs6kQck230RFwip7jLErd3oJFRGpMSQb/gnu3cdZAx
JvmzBg0Pcpv1Y8Z8uSpCE6b8XRvUEEezIzjOLETlC2to0J6M2OOLWFpjVjvicpUXNEiuQJWTRpwh
BpLFtWuMIpwTTSCv45p9URdua3K2TXETdrTHrEHl+YMMNDOJL3tfX+B2MAqiXkkG720y645HXbho
kCV5eNdNUkwElGd+YR8GWcEqb4mvYHmF6b+supuX58iExHiGvMzitF+dFMjPa9DdFaM+n7ikeO82
0Ofj0jc0ahhGSd97NtWm3LNN2E/VkqOZUk3VFgeYkZUNbJRVICRqfmC1xf1ZEpe6m7V+6c7ntdGu
pkWPn1e/FM6Zz9OR7dCHWxMHPlLos9nKkWSvczIyOGQzG9HCczgda6P37QgzKdg/Ze/L9TyJYcD5
W8S3nSvjEnGVsvCO1qwZ6BjKHcOF3godyYW2rvT3Zu1P9ldLBG3LCBlJo9M3N2dm3ZukP6S7BS7j
Zp2MNbvGSWN0h4L6yCsQP8sLaUPP9ACrKHYPveYuimBgEzW3oBwPvp1ZD+VkallI27VHWJ03IzK1
3W66drql//CRF8MSJk5XBjrO0lsmjvyFDIS2DBplm9eWFYs+MlYj+XB4RAhwzBkkOg+ZMar3CQgF
yVlfh2TbUP2wxB59Yobo+yc03m7CYrTmOsQmX/SQOZOeI/JPp4+0aTWy2nuNcGa3pQLMd+oETYg2
+3d1s5rk1DmkfwChOuJiojHm1vO19Edrae29Whhiwtirh/cY18CpKjwLYZJeE14w17aSYc8neyVW
YhWhK/MOU+1Qto+LyGS6U0ZZZkFNEEN6WtrJRaOUj7Z9MAYZ/xDdbH0Sd0Ujp2lq6kZ6jfZJpttY
Mv0hKI3QQU4HryFZPqpb037T0QXJXYeA47li56e5U+9Us8PugaC69uK1uaiM3nlbx6S9GyeZ9UFp
N0DFzuJ1gNhoiNsgcWkoCNzF4Ghy6wykfjK4RZZLzD42mcOqDrBvxWPJADFBmhFTenIByq7xGua3
vZ52nAPoNdEy1TrUTVuMBjpDY0SLmXCVWU+Fpcp3CkTmfTLpGSsg8TiYfOJUgsrN0kfok4RrllOU
csce0pSsEdOoTulA5FZUYPRuw2L14DXWFigpAGVZd92STg8UeoCSN8Pa3CEV2x6sba7B9PqAwnG6
k85o4vX3qupmkv7EfYOD1Q0sWlAxGTmMUFGWleVHqnzE5A39vRQTDP3wVODVuDbz3DLD3iVCE8o1
VRnVdBNui1Wl5a3oC3cIinmjun30Fswz+LTZSud0+WiVgKSr3LV4lkoy18yu5ETXNGXR86pU2R3w
mHbpg1OVaN3GPH0lxswhKSDX1HnljqV9Puled1UAXNz1c009qhAxymC6tsc0LEerjPckWdhoCOey
6UJsU949xwWKp4I+OzPUNgvwPnMmiaZWG4n4IzEiJvquzd/neUKmWeOc8J4ZkrIhir15XR+H2BT1
ibTf5MydjPhViYZgDpMDaQ5J6IqXHcgl4pfchkIdx1w6z543WqSMFmu9Tkgw1BIMK4I6ZMNuP+yl
IeIXW1qc1BXc5G052oW3c7lAjAGUhGwi0UnFI80l7mCSIK7tMgIEX1FxZv5+oXbav2ynYdVQn2DP
D2B+NqkRGc+Xw0iye4Sjac7Y9ge93Jv8i8NagfPsawFxjBYzZkbIpvTTzQQH4YSJ3A+aNIURdbjP
oQrWeiSe/mCVn0i52UBEgaB0u70gW0/gTK4tjDRjgAa0/4PQ+Ld43lfvyV9hJ983yR0i5nZzlH7B
2n8ykRIrOlNqmaBYtOz6QVgJbv2M4EQcHzjdqDC3jIfWrowLMg5anEKy341VO3YIzhXLpfQH79T5
hPv2LRrXwIZ/Qhow6Ia5y7XZ+Jln3hx9YWX/dZL+DxqRP8GG/+IlvWBvHjGTvv/Fs7z9P7/zMML5
DdenRd4YAVzgpIK57XceRuiYmd2tedkAgqbDiD/5w7NsO7+R1Wth7YS/JS7RgLz5g4exTSgaBzyZ
hOjtD/4jM+k3u7JLa/VmcnUEzmqdt/C9gceK7bJM0FxFrhu3fkTCNmJqvYZU1rxEFhHymOW5bFP1
0M/zG7eYGJ1NBgW9ZpQLYPIjViwqbFmdqyFHDbEOlcs532iethMqkfVuzDoFaEHn73CO0gwYtR+c
+R/gYBbHX6dfoo35COzeQGZUDWC2/SsG7g2wP+umJXSwAPrHNelIC4PrjtezwunAEdyizH5movfP
3UrvPrMW1oj75TRg3WszZPu9m5lWQJYICZlKELgtqz4DVrbINEUZXp7P5A/DBs2JvNMTyWm4JTdk
JzTnHpQ8zbZpCOpBP7fmOnN3HNC0MIHpWFkDeriQDy9dU77E46SfTRUjNysSg0Bg9vkkbhDvVE/W
ks1u4LNlIXNZux6ItJHlD2JnK7WbEncuo5TDNw4nvaHiGVJfdfhvYb7wqjrgbPXk4WzNFlWgXNBM
owvIqzLc0Cq0RYVZn7Q31OkSVea3BV6EwVVeux+SeOLeyC/5gsPIu3U8pL+c/eakdrnBwcYNbeBU
wJxuDEfHR+iMgnTqL2pEt96ZbdcxxQaDWAWWmrL96WVud9atvn2egwYy/OWEcZa26l9xumBezfLE
5EvSus2xlRoUslFXsB47NtxXe53kDdZdc9zTGZypqPI8deWt7mgEkEIw20JbNfx4pQte1lYxIhnM
eCC0QJf5NTHhJvOLX68/Y9n3MqjSyfzVFXjW+BDl9GCUo8ILRyT0ZyI6cNIU+d5Ocge/ouUkF9cN
J+pFhxgXtKdsWAET77gykx6Zs5vrmwd3Wh8KMzGnOwZduQbZUAGRz509XOtVBnNvUJeeBg26NzOi
Rsu+8AbbMLCINF4TedVYJXujt+wn/CXej2yKFzSGWkqtRD7UhRHSva5zU+2ZisM08bnuYvCdO357
CP93Pn1n1ytR/hKkTs+7aMV3aV0wUPk+YrxccZvt8/XX1M48zRz9hhXqIHPDnicROUI5jCv6CTWl
7wzPqbsziSx/RR7v8Ge4PBvGAFbNLqHILomm3LbuhSSzGhYIW2OxCBG58zSNZOGVDjOHni7NXifq
SAvpCSxPPH8LF6ieyUmzRh2hBO4T4I01np5hqrGD9JU33vidMeCWVlI+xxge7xij1+mBluP8JS8b
5LacUNObhep33qymFNS2dc+MhyHV4XqszUBqRNq2v7RuNH6MWipbSrvqBeFp43mHZPXKX7W9yMvK
Rf/lCBVyWMeK5UBHO/7xOTnX4376qNLEObMrK1/RCqHgqz3vVVKiORxxyMQPgFb8slONp29ClP2j
bPXWP/lYslfWN77NMy5Njh4Nehv3oNy18bGMuTIO2tB5L7hClTym6exnCEKwcAe+r8wsHJLZ3cmh
UHqQ4z5yQ8OOJxIeNHTQuwI323Ja0M0bQTd0oCeJobm/yOww8pPi+47IzW+y/bjFgu4Ge/Q8sMa+
WQKNvRuZli6YtIam41YJ+zDEu94qhw9hk0QO/lYT1lMih09U3RWHSnepVcbwxn1LlQmx5JxI4kFq
BYt5caYR39fKTYo4wVTDTYoi8aPAMlHvYgKLcxCP5LYxDUwNBq9XIPBrGBtaWy7lTlk9uAz5TwWq
d0Ionwu2Vh/BV2YhN45Hpi/NTl0IjkxN5rkOxbsbstk/Q6E5xVhn4uI5Ayld9nDxCphk7io7aMGQ
7lJf5grcIkP6ZwwYAs4Z6dsOue2W6I5TkPSxmXgeO6TlbCQW0ZkHTAeOkRk3CZVfyT6tMkZ+AtWr
Zu8ULQq9elSWu5fY6LO9z9RxhaOmk9AIVsw35NIXcwEQAAjgE2X8LkSfPnjmQPhAXRbOTzH66H8Q
Bit14bChVz+dLKUTkDXuBB4UrODFTK74ZS/89UzTMkRCAxZHK8INvZwnk/CqaALoeC+w8l8Sqcsl
lI3Z+kHQPMQHT7VkiPXZsprMQdc54hW69zMQGYpulsd0McuSh3yobwmX8a7dtBC3Ip6HX6jExcek
6rnfgzDZZsDqLWQYD4NL/oNfCJ8VZrL8ZSxh9Jmg7JEDK02ucyJwyrCZbMY1h6crKEguMy68Vg7v
S7YW7g7jC9MMLCDgWN+2EmJCuvIxs9zcp0B0tXnYGUWWYwwmrfOjMuwu3qLkG3agHE9Fn5MxKgjk
xyWEq/ZHattEpNXKA6hlqIzzyEOu+pDFC/91WUk0XXJcTHKqWB83jlnhubVRixVBNy3eEoKdjiYO
MlulAQrKOornRAwhdUjximbesosL0Tf+DQCtfJgZjCWhK1N8s/Qd9ENhpqVA1lz3f7TS/Pd6/D+I
Ef5Go9RXn9+uxvz3v1+MLec34ktN3aOD0bHIZufK/IdAyeT2C73qm5gxtig7qIw/LsYIlExWJTca
clk5NbdY0P8vUAJjJ/sSvyp3WpJW/hOBkqF/1XH9aQrjOuwYcJIk2RE0hBZqu3L+aQrDl8q9wB3z
HeLsDI65TSOYF7Vr15QbleUkeOxNxEQZTzw+E+8gKucNzVWUZ8VlqhUOs/0TqNQJX/uzuThnQ5qc
uxh/CBc9SpTlTdsdp4mascWcrf1sxUGf1NVTgRnunAwGNMTEF1R+HJp970SGn5VvJuV2ENrD3i3X
29hp40iQv3+GZAlnd/Ju0Gyxs+mdhUEZN/dBjr1g/kjipg0s8NJQ27ArvHf3naeOWe75u3UcnrQl
21YUwRqdnYubtDcGkJT1jqyzQ4IE6jKzau/OyavxdsrXnFw4We7wuBnHue9AVdk2hlhrrsfmfoib
xy1BxgQAuxXkEwR1x9Jlu1fBHMN5oIs+YaNr9nkMv1D3jv/I6XmdxK2Nl7i4akdTIuNP2v06m+XH
oPQ9GzdHnzuSOlGNQ2jUMaialp2mfHnFxm+HholGYK3mCyXAl0YDn5dR+Psym+QBiXAOQpuM533h
B23sPQ6WhrS+kpB2+eO8iP5Y4Se7FcPo7HwTb6DCvykWDUH6a6MWFfQzyBTGgsDRfTfSId7l6j63
2vBpilHh0vRFyLhmRV2LBhqTAA62gz0RclCBPBkpHRybX7oq2fM3i1pQ2+O9yGqgNSpGm2Bu+kdX
xy5qa3h9PFfqLxoZb7hp9Effg6ROrxbJZFMML3UL6OOAARvYdHsnuXDk0IYWdrYgAWQK8joP5YL1
2pqyLsCkIZ/Aov0rAp3rPQ6JN7j76cOiZINqi/JR9e6dhtdnDe18valyzJoNkcob6Yr9Ef33hqtc
CIiRiCxEvkc8PnKN3Qta1cgUECCKSa3dGHH+WfvloVhmQL7KOTMbCCcP1gAzdHEV63jxsRhj/B0/
cv2p6fOn3iuILyAH5SOtIddi0kmCuZ8cTu8pvqaFAYW8Xmn7QpuGozun6kmhRDkjgWnZdTySe1rk
7tAVa2HHyHVj1lW6xVqSdqMXdjg6U/yZlTwxpPY90h9s7rK8N69MdCuh6/io2jC40XewimMy9emu
teLlzrNRElCKARgJFW6EsZNgVkHace53c/cDxK24VAYRIys5xKPKQxWfXNjOy3JwMhZp+biaEEHs
XyFdyyRuJ/KWMKT2pZ69OSwtvXx0mcyCtDF4OI08D5fS40GxuUSYSQXvNd6p3usu7YRQ5sXtqltb
LB++VUyXntVUZ8gdcGwbebbTWtnRtFJKePDeoXhlk/iWkV673WVmd0tAMcbwOGYWpotEpNSI2zUX
MOHfDF+o7IImiHSVlgsaV8gfMLfVEXtBW4d9bpfERav1lh0zjzJDosQGqs0fDS02rou6c5nKvhDg
ah3F9sA4BEam+Xwta2c6JzmnvnO/4GNU1EDJhd/h386A88MxdtI+mPNxPahV2DvI0gl/V8peNbix
9QYynp2NLQBcQCsRC2lMVujAuif13jd78z0jBOi5d9vS3OOTanaDJ9edseTQFph3j0IreOotb65O
YAxI9OtG93cGl7+nauTDIDQ3AsVEfuGUC05VM+arz/LMvsy9brqZIf1+DCYGt6ycxxO3F/mRdw2q
k1rG0576Iv+EWZkdRuuKD2ukzU26PfYsWlO4Xm4mbDysDgyTWaX71ca9CpnrqKfaYKUONkaxMFlJ
t3Kt1Q3MarX2RtsYvM1pXSPT7I3zfoSJxpwiTnqXzrfmOjt3c6f351ZqT5+dD2Ub0CQI8dK31Of5
NTFIWaudpi/qwZV40ll3owsHV/9chrQ76gh7LnoTv2hl0P9mMSjutTTvzsm3xqzFVnwlbM17wTZY
7jQuQwd4qoTZerLhPbS8akJRVvF7BwUpIE9L9ZZPQOBCJPLYFcZwCzE9YbdQ5SFmiwtFlyRhMhrt
PnXS8lHnp+/G1RhPjj0hjyFpd19wrsJtfxEwiwF6vlTS/iSnxLgYiRt6k1+UTUWpS1SVdveoAYmH
6ONQokB388O5sjLsBXpbOxcS9v4yHjQkJZW/YBt0auGdFkxWoY9aJUgFFl47ldg+4E9QqSDaRwiF
PArRAmUoEL6k4KzDRVPAE7Yqdc71xh2fvRSKP7H14jaLk3cZp8Y+WRQhYSWhUJjn6v085lZEebKB
baJxSXtNSfrTsvwhoSH2jMFDMJc4/HRUAXTKzFO7Hx27PaXGmLD2QaeOnW4DwLRteaMlI5lbq5qu
CC17tMkHwwhs26AOMc4fx6rIc3XdSObTdJhdSwLNsduVreouihF9UVwQVpYCPRz1eoWrqDzt6KWu
2CdFY74tIFghKV+YqU3p7U2NzBcvWX5ZlVFdjALkzuz9W22u1KOtObB2w7CfqdUzGvkaaxzb7eKn
/DL2MYPECSHFqTfVfZKZO5jkFDu5joPQ+6DTZQdJGRWxG5Ej9NHM7tlMhDfGwTKy5CCQPBgRFrom
9KscX0qyOVQ6QRpbL7w9woFDqpwXkhLmoHFUfMmbJzl3fBk206Y1j5FPMdTRa0X5qYa1uKtFnD/J
GXPrCFnxEjsuX5hWX1eLQ7xTbpiXxTIR8uxa2bM3K/9uwZGDGw8av3EmPyQvbwqwwutn3CHuLJje
YuK+ldnmwZnrneFqCmrNva6sdF/1Xog0U4+KiTCpJnX2paPdOVUfB3Nn3aWa9bromnyxUYVWwOwX
NkrCI8rtYzsezVhEnj3sLRwop9LDaWzSGV8vU7mXpAF4CFFOOKjBM6oohYcIqc0ugLwSk3CimOyp
oQ4dKz9aUqGqdZBiNaQGh05nZzuv6h4Ad9qjq7lcIop4VyzEVlQtKUdL9+mxbpE3383VPXPs0bOc
V9JQdmj7rhhYyYRzEmT4CyYo+zD6P+dmuev7otpkTBAebPoR/dgc5NNV6rVXI5euMSO3aNLVzcBJ
WuSq3CfQrZytB9lhtzXNeeeMwo0yAmfPs7LaFzoGejH4j7DKUILu8ksfoCeVU0LDKGuOBLZybqg5
Dh9kCAQgHjzl7CjyLM7gmSOS2X51ieAPp/uWnuUSvVrbXVmm2BOp/YtQqMdRt9eIGJ+VuxFSiyT5
so1RDVDFZPK0LbW+w3gUjtPD8Aj/YGeolTn7tBddGtnBShBXYkM7rLVzaBY7Wn1yja2kIMxcX+07
QM3zdhgn8hfi20bgjAok0NlBTvYSjBaJOZnRXCe2V5/ZA19X3ZKxkS0WaBzijiplQ/fAh90pEotn
NOAl5cOqNehv4ma5X8DYeOBHLm9pclG6RPKhCjj4evZLzgVklqBgCM0pSpASwRp5LQTIzMbE0eGs
z4k/Q3mjT7psGapHjLbOm+l4576We0fpJ+45naCEehWe1jxPPZEfyVxNJ+QwiI8tteKEHc0Tjbz9
oe9rLeTZjR/1mNhCVfru9UhkEk0bRXPWiyWNfDFDumW4o9vO1JA0NtYhKQn76Jr02tVp+HZKKW4M
QjUuTdcnx3Ycu7u4ttMXi+NtL6S+nqPzWlHGOl6FS1jnTKvn5YHwsK7daANEPT5QEUKXFbrdVeFs
xhYXaUIDrAkIgJpaK7R6LqODQSoDsHOuPieiebYoJjIiuvWmWzskfpCWxlXjkyfhtm1+hgzLIGsO
AL3tapKPJl08k7MFJlA6+U3NHSsyaimvWhiRndSwqLY2RLbb5G4gzFJ7YQvw3saisM8xCxKu51rj
uSf5eiZh0j24FO+I7EjxqDZXtdtpRwiGIrDlzyrBZubEYzi2xpPX1oc8zXauOCxr9gyec+atvwDh
Q1wsv2gbmgLZdqQbCOylY3XRI6oSeXIZCzbigqCZvIkPHiEvheY9yEp9ctumHNxIjcC1plcQq2zf
5/I6LW4WYz0aDvcp1SyHqtuMJeZS5FEf5+rQgwohV1i9U+yjOxt6zlU1oX9xxorr/6pCIbsbPC/S
3CX+Wu6cPpmONsLml6bMUEhWa7JTeYNkerZv+ozYSdeCpNSJoSR5qdEeFMXdMQeDk/zUyRDbjYMk
G8NRTcMtvGiZYCoQaKik22xMnetMUw82wmEz6CEvrKAXZvc6CkIag0rObRiXXfeBwGkABtcrgLCh
exk0n3gtk4L7QzvM2QGAu9+RTDN9igrmZajbmOdgmYYL5NrEFLR2fKm1+UyHUdI8tYVbXoiueSz0
XN7D8c5RZyB+CepkHi44EzkscMydjVA1GQ5wMycZIPYZzBfLXWDlkfVD71v6ezaMusFeTYxRZ7TE
1Xk60GI3eb9mz8L1MVoYbXt8jcfCrYZDv+ntbMKADn1cQqVkMLSz3Y6HtJrqkyvT5kljvg2MvHHv
561bGrWFOhYKMF5SxrKn+DI+doTKfRASmJwntd7fEW+NLkNYxjk6grQ/U3ZVHpxNq25sqvVi06/D
bbxATRyIAOFr000c+zY6lk0p7O06P59eVOM06COaFVJ508ib/aaXnwx0zcUmol+/9PSIHMyrdBPZ
Yypa2JkL9TywU+y1HjE++Gy8j78U+pWqFWoDeH1Ncpks28y7aLh/MbFPbR+6aflM9qvaVqjxqpEd
UmFSRMmjEak1hP3vToHNNEBsbHu2bEaC1Kv0n26MZDig/8U/E5vloFpt3AcILbQrtVkS8GlZyw4P
Q3xWzeWls7jtJy72T2szM6xbDErxZXDYrA7ZZnpALJTviJDECbGWMInZZo8g+VV7QPqU/8o284Tu
Juuhjj37FcEmh4Emy9u6HMW50IdsN24WjFxsbozR3pwZxD+zzL/8GvFm3fC/XBz+Zuig+AFvh4fA
8tb5cnwQLL0DOcIFQl4WeNNmDSk2k0gzS/tobsaR9stD0nz5Sfii5Fsq2s9CH8VNt3lPoJS7S3/z
o8ybMyX/MqnUWBx4EHCuOJ69RP6yvItkfVV2fIPAis1Sa85lOUQLRuHgv5qA342ZAkTy36OewXud
lO8/P4f0z5qA7f/5Hfn0xW94KGHcBbWXQjc3dv935NPzftPhri2KBnRXCIcw8v+HfKIjcLDhcjOl
roaH0ABI/QP5REiAmRP1N70vlGR54j8BPv9aOoDohJx0fjzXLAPI09ne259RzyoRBMdofnZc84Y+
qHnJiQAwXRp86/KQmERc/emr+T88mt/Ma5a7dQ4BvAOyetTX+t9erzYNNpW6To4o9ObQMob4wVJp
dVpWlV8uXqpzOJMP8vcv+k0r//WioM6GAY4MwPy9iVkM3jSqxkqOsrO1i6EsUg5+xww0/vEfPt83
n9z2UlsivU2KuL55Gr8JE2qFT6V1BNEkJK5d+KulUYziW9j1i2JPcgp8uHQ5D7Z/Sj19evz7T/rt
5T0+pMeIjcWIIIN/BbFtzC9E33j9sZDcDKeyMveyWbUbgYIO31BDyisXGOsKSVD3ge1kOPz963+3
JfAGhIny03ItnMP8/ZvTt5jYaUbH6I7xuP2Si1k8joOWvRXkKFDEkyEwjPvUOm9FR55ANx7IObJR
z88CTE3Jwbh3nXE+eMY4vUyQXMnvwqV/K7b69rx/vT8hEMIgtKFBWv/2/rLGphmh1Ltj56UbxVSr
aLBn5+iVat7JDd38hy8EWuPPnsLtBT1bpwzKZcFSffHtgdd6SUSDHIcj5jSSbi2ky7DLCxf2HccW
c2TT5Xc5IZ3Y8WKKGIWMURW7y8Xc0Cu9+/t3I74tP8+2OOO/Nhzc2Fvpx7flPrpNvzkfjkoMFvBH
n/hNQOLqcNYJg3gPs6fyWLVYe7KxhdSs5WGYnHU3bP3oRAh76R0OU/0NSBlFCwEqCeCImVlPiRzb
U79hitBxrsEdXhoMTZPHgmvYXy6qutNOVepBMQogJJCFJr4kGVF/+/uPaG6/wT/xOF8fESba4Le8
rcPvK7CV0qDNgTgWG7zYCNa6G8xIynZ+LHunCBu3nZ8av+O2T62Hf6WXxJ/QZ51c9CNubI5geSK3
dfhQhq3dEPdW3pf2qL/NxMNAVOTlfV4Y7auHyebkDmP+0zQo7WlWKd7HVcPNNgOq6WEnlPlkgcNz
0a5XAqkqRZR+4pf3f/9xvwmhfv+0LsQZl1E85d+FUBrcOXNeWh7XzbHkjCiQh8XWwr9/le+rhsfG
0DfOzDAdH67rm3vaQ+Q7zvwWjsxoyYu2AWexHE6qX+1Pb8u7/fuX+7Zfbx8KEeemduO0MJCr/fUp
dfH6pmvPy5lVk1xiNj7jjc3MvLP6h+3g/1gPHAzbCcsj47ibWu8vx98s6sRE7UQdapJckng2PyLw
KO9X6vDORjMr7yuDQO+//3jfN+n/pe28duRWti37K437ToDeAH37IZnelDeqeiFUMgz6CDJov75H
6jb6bOkIUt+HxjnY2IK0K5U0ESvWmnPM69e7GrddliGWIPuXqwnAIDJLEuP3mvbQBy2+kANroXgT
sehaDuhF33mZIYu9FfraeWg942839HdXmHkqdQnmSHzV1xv+j2GnMV7P0Ob1SNYEBqWv2fDc9DUe
DJsOyl/ir3/z9HAnsfEzVsVA+COx5x8fNjg5jpcibffSCMpHNxtZabMx2JEQna9EqfWXP1/fXwW1
1+fHoczCgM+ImAv8yybceGaeqahq9qYiVzB2GRSBEA0atN5IXwbI2yhe7qyAsYsw8iQFQhlmZ0aD
dE0GkYX5oWF2cqmTrPvo/bb/qGwJZkeMCYz6zDfOiavl25//0r+9I75PPhIrM7jzX8bPDJML36bj
tmc4S3KXQWWSBCVSF9x2T3/+qN899BzCr6Wjxffwf/moOsxQGvGVKIfa5GLZnXXpu2kE3K/CI5jI
+iScwd//+UN/8/0w3F/99djS/MC7/qX+8RAso6sKu6ZRMmGS3AZOnVw4pfv72kuM858/6jfvFxku
0B74MIdS+dfbT2RauQCuJiRiFPW28vP8TIZ0iEZJdfe9tuYDqGvNQL9vvDMayvQvD/zvviufHlGk
O1Riv3oze3MJRvRa9b5yARBVGFzh/MnoFk5U9BfmyfW7/LLbwfoD+RJx7g7+rbSlQPevi2W1d9mz
jlMN2qjzoY5iQ1+cF8QwAZoaxh1HQ/31lv7mOqPIgAkU8OE8ub88RyoEe+qNvtxnyhx2Dn2oB6EY
ECCEgGGSLzNrVzaSEojwh2AsGidUW3++1b97lInF8QIP0Qax97/c6qULAYOGnty7wsQPSL/3QIi2
uaFXdF+lhuWtSrv8W033m9vLiunZVBhktRHb8fOjjPTYMVXH4pnmbnSTYLinE4dHEQ+Jn+TbP3/D
60X85QYDLbEDk/LRDzil/fxhkhNSCPCD2RG12k1Wtc9D99cq9TcfYl8PZoTvsigACfr5QyqmrZC2
BCtCiu1qBQ84IsUhpcHy5y/zmytnm+w7Nk8s3+rXK1fS1MKhAINnwk/5UmTMnVZSYvcbCqeWf3k2
fvNq2OylnKTIDeRI8suXaht6m7hyCK3gG+8qEWX2OjKpaBf60CdsLMYdGT4AbEfD//zn7/m76+ki
SfKuX/bKZPz5ehroaB091e0esaCxbgf3w8jZ9f78Ib959sm4i3j4LRxS/7aHR4apggkd5V4ZHo/h
QtGw0MY8pnokYqZQAESyKP1b8fKbzZx3HYIO34yt6tcD1OIKfE1lUu3h87svNbPdu5AxGerIJt+j
cPzbG37tm/z6AjicZJ2IBDU7ohz8+VqmQH2qcvGbfe44eH4x7aLQzDNDfOdlCJ5ZGCI8mVE0Pi8y
TO6ieoxI+iEaYFilXq6+S9cqH8fc5hTQ1nOwQ0vh4JgcxYfnZtT+2BlGJ6YsYDgTqgiCKcCHfaPs
7onCRb7++ab95g0A73Rl4rP3Erz4y4Ll+Gan3RoKhC0xgRGW4DvrAB7WK9PL4fa//VnXhZGNweZe
cfb8+coFdigZBhYUt76RYuYcl+1CjCRzJnoR//2PAhfG+sRUmsr9ehP/sbvPSMQIv5rL/Y+ORwfX
mhg7kIFuIvL9nz/q2vn65YGgd27TZrjijxyqmJ8/i9QcYzSnhJdrSjlRa9/BN2b5mBLa0nyvNcz+
tQuHb7nV5czm08+h/xVPZPnYGWONRJ3n7G4Oh+WsA1k9Q6dF5cctAZbSGM3Hn/+29nUz+Hn9dlmD
qLRN+4dr5ZeboNy582Zo0nsa/elJjo78XMI5ODO9ECjnsyz96E3RPmlPpYx7CCiIm9ZGihAIBR3E
TWNhmfq+xZwQV0DZHxo8DWu4ON2RWK/wfgzraccMCQ1A4lenEZLiXxZt699P1Bww2eEpaBy2oV/L
GUsuBgVrWO8RTIHF6ZtIxjlRIyuPFIFzxfJzQ+wRHQwtxthMEcWX+XL483UE9fRzJ4WmBfUcxgOM
UFclhPVvh9C6mXHuWM0+0Iwy47xVqbhlNNqCPs8lii+jRwdNssWix5cghyK/QoNDDhwyo+920bxM
bZMrFPORfuwnI+NlyDWm/AaFAcrkGG+1f3J1eTsQfGssGNmJyN0Zo/cximyViOFE82bddsODEunn
ehbPPhYd5PTTIa2iXRaBoVXA6/GmXJn1xcms8akSsmdGPXEsgOeU2LiivpVWC6M333VyfjaxEA/R
u01enVGi0ivy+3kcTviBlwOZZvhUmfDBwBii5ZbonClf+7V/CHPMq0wCaKXMh6VVL4RbIOHxY+mF
587OcIG2B42T38ntjdZqm6flYeiqb31ibAB179wuh/UrNl4wvDmafBEUoR7NC0EiVyrBXefGxmBm
tCoLY7+MuNIhqJu4pzYu+ocuGhCm5dphPO6991BgEEJFT65JxGV95xB9V3BcWsqpQDfR3WTaSvf1
YpxnTzy4LfYIIonf6ryEJgsKy0s+nEDdz7Mb0+/+REsDkby5DbxzoZOvWWVwEdMnNQ8H4do3Mli2
lrpNU/s0hO3bBN+682FEEYmzasdiZ+TRZq4y8CThJkkTtEjzqTWmYr1gnhq1d5Q1HGj1MMpTZ3qf
Bv+ru7jDyg682xDdbzt/dRsDNSOt6diX9tGX5rew/77YDlNBlBtE/DG035XtFWTqHQJsWH7dnbII
TsjshC/SwiQc0eJdxvZCQkbA4bI4Wsp6KEEuBWWmNkOTPtnK3/IUw2dxGcsxOzJVgkPBWeK0GLiu
83Bb9v5zyuNcBjmgr46MELnGJYHzfUESYn3BKr31iNpaW1NyE0BFXzr/WRbdV1sQBZbD8iuN1N0F
HqYzn1FX1b0Zpg2xHBF9C4bKq5obB+ntOkmMnUusXnsakSUyDcAvdtWCGQfaPrFwvPPSOSgl2GZr
/5Rq/+KAp62bcYqR6h5VW9po6/LtED0jZo3hkz6Gk+GBCq0vWJEaKCQToggHnnuWbRC+vZFU8YVZ
BKgkcaqhFekSAL1vVydgGxevwbucVuNmwpyxYpl8zhf1aI7VPSmSXxaoAws1V6yTbwwlY9laG0vz
bn/JrOKE4n8th/wlNz/VV3UPr0mWT0CChpeoq/dG1H2gW0HE7SpYv+J7F3aHpLFWjtF8FYN/tpN2
XbVchAmkz9BusGi7cPzCUz+Dx+qHfeonh6YgmIPZQXvCN74tHX3B24uwMQDB6j1hfYP7SkQkSj3e
FMXPsHc5yheM/A81u+Kqwr+mJYxVyA32SDI3wHOTnqzZi4eFCyhVcSpZRyDFoQ/OFdjWYZBvzix0
tSsb4YCBgdMD16jABbxtE3kphfdm14RxlPmG8MDVXMuHzC1Qhvp5uIYPsqpSZ9P5kgC5Dlt9ElJ7
MKfAolSsCu37j2UA6FjNzQ25aB8DQLeXsFMbTvRbZUafgbackXM8KHK96Gb6gTbiaiDiPdcpQUhD
sIOmfRVOnusZqgR+SQJS+vQWJzJcmsL9CuTniUHojSf4C8t0v3j7XikC9OqiWS8M2KmXV5kU92bx
1cJBFsrhUxdd4eTT/axhp1fBp5xllVQ2wF7NF1JZ2n2DvHJtBUsLN0V4r94SWIfZdvEnhs1Jtm15
i1Kh3kZKk7ZQdQo1RAWmySy77ikdWiVYcFL7NifDBklpFyhyesHKjTs16ubDEwRqrJvEz9Y6QIoR
zhh6+iUPjklUBM8W2qwr8AbdtdtEUNWmfWJb3WZSFghG5qzlY1bC8iWOy6FKycvhW9AtD0tRfzet
hqDQOVg2AlZuNhdRj/AlBbsBxeszjBrjADDdBc3fBDclFshNgxTxCbLH14ictYsjI8hLnUlOEUni
7jOvKJJgpxT+wY664aJCY+l3pPkh9WCZvU2FKlHLzpgLxzoxnlQzZ59mW9ke2nVop8KbjO+e3cHB
jzSLoQldUp+9rIyeMuUktzUSLEoXt4b8F7YwGKRGvq9l5y0bg4ildd5LNPNJMOgLglkWeB/33edI
OYW5HZhGx5Mc3zt4Zx/zwocTiVzNby2yzEOXK5hQNKSKXZ/gx1mFrX81tnb5Aw2UEvdDObxRRldf
rEmD7zbJTCirUr5E6YChyOvBtv4IaSnsglC/EKNj5SaPWF1foqrEg1e7S+RubTdsyODCJ3HbjVWA
i7aMWuLNln5YwQ2BqFFmZbMVJuCWCanmGnurG4eN2dwZqu7OGYe5V/JXiORok+wYIuM6GE5NUmfl
hpc5qvBM1Y0O33zXIMIRn1VcGD776Th8CiR+JTRC4gh47GveDt420ZOzr5CXIBIMH92p+RxoXe1r
DgWPeijaJy8PnH230I/s7WZyVk1bDTdVT8QPinVHbDrLZztrlf1B96q7JzlLrebBLY5MdexDqvyr
ftsyNgtNzbOZiA3Zc09LMuTrHpfEkdEdqBSf8KB1ndsk01lAGxos0pusS/D/NcUE2Cr3o0xswW3P
28RSIO/DPMQpLJhsrlI99P1Gm5NU7HYlzbRwNnUSw90pY84zO0sb4ceksoKuF9mayCOWuJjw6Mma
rBq54H8rljI99wsSyyAQw0UgUSSVKyuHdXrFp6EdnKFrgaA5OS7BanUGwccavPB9GHPqdgRgwE96
LCI849ahoggEfjA4xgsUiQu+heW1Rbe1m6bM+pYhhvqepF76bJh+87Go+wQwBkc+iuidFfXpFnhi
fjstiTzDPhHw7SqdBTHNryb2fMWvgxG5IjJLYklHeRNElvkh22za1wQ6HUdq5AfwESnlkGFvhhJZ
zyyn5Yg6BI9363EiGqVF7agH+xuKKyhLDOKwkk5669X2a2c6DEyNWjGXbie9oM0S5nwqkHhhJU8l
l6uBP0dNooLnZDT6V7eg45dCUxs2IPHqCoaXOewnbc9fQuJwENxMHGyL0VQlahvEl6sqZ+dB2O3c
zl4IiQ8n7HRfJ9HyCujR2nv1ZK+noB/kXebgF1n1ajI+rHxGZmXaArnKUL1IwW44wXyPVcuztkZQ
iIPPgY8YmyOQmHioC70TdZZjGjWyvcu59uiR5fyE/dNrAfGAmuUhtuWdVzvCiGcBIWZVVIm7TU0M
mRurg9K+8kY1ZFuOxtF5qmCNmT0y5yyVzpMnI0ol7nNx4ObZiuhiOezSosKFSd/qcWA68NHV36ex
YNoMivQbYypnEyDpLMYzOTbDOspd775zWHynIAkw3xsolUozeFRWFZ207sNVQMgQWr5xYDEXjko+
+7DZbrXMa7I4BwIoYQBBvfXM/pM/VtPFqrQf40M8eW1a7qspN+Pacoqt07JRz4j4MRq2asdr228B
rPWbZXH5rp7dgxUbjK1V+e5Bzfq6g3CcfB8RlICRZVLziNYsKj6VBpi2IrD13nJHANZ9L6uV0vM3
z5D9xZhK9zCDLH3zOJXsGG7n97b02l0XBvKxtD2CaQJDfJ3denmRxORtlKp32rbL+z5wX7qWpAvT
GEd4pdf6UNjTzOrVJFTBBATzTRM6rW9u6bqXPvRSQll6nwiGYpSrCZnowZsdE9k44zyCFhfyoyUh
BMSe1laxajujOF+rhVs1+21z7LXn2SjJTQ/g5zRcY6rL9H5x86urBldWZTTsbF6EA8mEDfeED9nc
JqkzPbWQJnaJCIdN6KEnQBV8Y7gDLBcMVww960yHj0vQ+POa+VZirEpfhk8imKp7qNZSxdI2RLYb
tUWjogucb8Js061bOp25rmeVQVfzgJ0RuWmtpIDkk8yRPHgeJQpXvzy7prGfmTx/kEAcHVDP5zS1
XW/Y+clIMJUY2vI8zEv3VSRKCBhFXgoQ01WScfhIp26dBhj2JuogCIVl/b3EaX4jfeE9wzDwrpHQ
Q3oeyswB6oDmncW0Gfo1RjXpE8vk9/f45Oz9EjbNwUZRi5Mss09zFAZAVX1xI2fn+mj3y6mt+JpA
7OiUTdK3OCFZ+Ldc53NHSygOKczj2eiA4hDDAPPAB9QHPa56MClkN64nJNIcqZYTC9Y34UQ1oI85
OHV1quC5DvXnYUp54IN0LRtjOGgdRdhw1HBOqTk5czqwS3WQbhgJznE4kaguXYc4w7F9NVtyi/Ol
tz5lHZYFnQQvFukycVgoe8VAwcQsbgbOAWc4VWxTFbCkonzvL43YpAMYBJTFxj4b52hNNrtzTigR
7HFscOzRRaTwtGeMv+z7BkN8TBdKADRIql2etuKyaFSg/PZQb7E1ObcFUNgHpxiXG0POtC7GSDMT
uoKWiPV6bJFmaAzsWBkBQqGmMefwwLPfvAqnNdZ6bJOXKVfdvTE2OemnTdBsq+slwho/0ysBIRVk
frsP2jHdOMUndj9W8dpOrSfXKhY6QOA4V8wCaSJYaZ1d0s5HuVmnR5KLPofCbldOh3vDhsS7t+pm
iNEMY0cyWrSfFDjfSalq3oel5hwi2teeCOa3oI0+aCsMMaS2j46IwP1YeNhqWusdcGRz57AubOq0
Wh6CQiM5TZJtbhvZvegXaGQyT+ddqip8gHa94Lj3x3WPHJkihB5rG+nqYvpdtHF9rTaJqtpTGAHe
FE0ZbTGvx1WXtweXQ96FfhSku4CcwcSZLbwGS/oKiyzFqEMLwKmeypm8pKHT8si5EiyWm9TnyCFg
kndAr1XifvR4BKntJlyaNv+g2NzU5Iy9ZbVPKhXF49pq/WSfh0uzVosIN0YOHxRTIW0FvyJNM5u6
jU2KGoVme8FQjhGz1S8wMzmoOF5PPJ2JIc4EJhdbVoZrxfKziL5DgoOAdJ7nfK4WElMMuCGrwJLk
yWLkA22aRhjhDf+Sl1rE1tIMu6EyjB0uQSx6QxXgLpuq2yn35BcJv2IX1NNj3yQ/aKbmVvRZ9dqP
6bAbJxgCdjM+qWiymfdL7+UavXxp03TcdMVYXFIS69YmphK3no+lKc2DXY7mTdujChaQTveWSkNA
LfD0lCG748Ih7wvhNeZW+3kH7iagOOvD6dl1gbRy/WUcSBd7IOZX3BbOe8ZhdY3vdtmUGsgHqK+W
7nCzb6t8ITARADf5cLQgtJHVN9Go5aZogTHbo3JvQyI6D5Yov1hdpl90otw9K/pwTFrNBAlH7sbt
vfRjJLR55ataIIlxihd6Nf1ndNHNPTCD7JMNFMNVXr3rq9A5Yc3v1ogG2xWQu+FoDFYd7bOatnLj
TnIzS6fj3pVXx6oY6u9YuTO03pJgT9xePRPHzNyboBpuIl8oMt3ZdE2DjpchenVsZ6ppMSTDNrAa
c80tK2MhjZYSHLpkNIY7h2tKi8gKUevh5FWdjo2s8DYegdp5EdoUnzhjjblst9VY5ESrR/JhKkAA
yYy1cKyKdiMRSmEUYO3xOcMQE101Fx843KYwQ87MUVbUW0srjFlozRBPpw58agp7AiPzYrjMeIju
An/wT7Tr2+3sOwvPqX9sMVfW68gZm1sr86zbmgoQ8JCEoF30WBG0k2w7XDAPRIrjJNb0DHQY4n0h
RFSs4MnuSxgl8WRKeh2dMkkwXM5lk32Ys+nflApHC9b1m6GmwB+M5aurdB4HpBEBq44Agdj290ZA
qOlVPd+DBC63Nt3ST042G6cSOx34kKnHjGf6/XMy2PUZd8i8Fl59o4fhnfEwhvTOfK0L7AZG35Tr
nqjklS19HXcmLoMSMiJnWV3cy6Fh32YeitYbuHkpHfp6idsfrcHOOJirZGfameBtn0gcc5PoZbSA
4pV59qXwxuWsOkZXZPEsQUzWWLZyBz3vvEVUXwdqq61G4HawwLjcjXkDdc5mzQ1MipUV7QKsO4qw
23d3KMzVWJXGBiR49Wx0XXIKAQFuoShDKZ2JX3J1gsVpSmfC5fwPQK3zul8y7OitCD4KJZuYc5O1
j4TrPvUoy1d15cu1Re+cdkuVO6vMLwO2j3x5D3ruFlS3Bcp6BrA7is5W0dOUDkbi/LpJ35TA7p8r
IPlsKE1CuphTHEdkUTR0ZsxHUEKfcM/t5mbsDpErcDRFQ/tZ9yDlzHa6aUoc7qR8Nis8qvLeTwl/
NEv1YrtjTYRbQALVDMdvCafsGFWJv80DbAKFn2H0nPyuP7dJ0z3OhR7jvuL8GI/lROtSTllxcpK5
wGkovi8mw/YeDwawJt+Ml3mojmbCiI1emJy25L3bW7zWyzqvgMJbNWCFkJGGTdAh6I6OLlveF3vb
c5fvExXpGTqOtRkX3BuZox8dsg63qA1QSBI1vu6soPnqJBAOHGUAqVp48yIReuQ2Myu/y1GKIe5k
dXwNsmncea489oVQNxrwCmaJ6T0q2m8iy4Nt0DJQGL12xi4fmWRfj9VxwhLhrkrpD98YfFiAa9Jm
eM6jWbyWYd7CX/+etwFnTQ/3k50wLaD1VsWBvVRvaaOyte34/bEdRveIw2S4W+yZLWQkimZjYybZ
XxFItDuJ/t2ZFcCm6XqWlyJtaOX5yUM6sngl6VLuM7wcj+yu8AlknaxzAMJxIoupWUFMa7YAq3iT
CvDfWAdVR8HYFPI9qcaJ3ppO6EQREKn7DKc0qWlH3FkfLZa5YztGya7AXPPCkDK4nWtYzngXzLPn
ROl5bErCDVyzibYtyWQmJ/RW4PjlhGFBnYSUuCIPlWxed24L0g9Ug97Cc2dyfS24WQD4DSXHdWfP
9NtK1BjduhkXzD3e+ETLuN42DC0PQVHcCQ8AUpNSggsATrE7F0x1CkyrZrMUB+SjEB5VKF+WqsF7
QzEL/4cDHtxk/INwgnRbTCvP6i181+TIbPose6BnxXAY54+WgLbSICjgvJNOuHZ8rIgpI5ktHzPe
JGGX7LDW9zdTUpqxLRZ3U1awmRDlYrMkE6zPPg9Ya1dkKOo9s6dsi8dtoxaf6OWEiAfoRv1pdKKE
UEH3jpjeli4NljnOTvLZHFxQxOZkYx8i937TjMn0ypw8iyuPk3Rj+uo7kd71Z7yH+X1uDDM9dyKs
IfCKHfZx59IzyPxU+wRtrVIqbWdVQd/+JtPU2l2981fA1GaMrlRnPAQHyyzKQ2BYp7TxXgHQ4imq
8OVkqn9uLPripUsiQ4RvbO0pd9lUUajfBr/3w92cXGnBLvxthKqutxsxID/SNi3WpdOrnSPL/jKh
Tz5KDDpbYbuCREqexBUcBTrLHfHUdpl0myDqmLKFWXZjDCrccdICYUHFd+x5Sk9UBg0AlCDad25q
xK323WNVLSY1rHaeaSnQYgZcdGqF3128YQruoihldj9GPIVNSB3e09Le+h2vLMcpbM4EiN4vSebf
TbNTEI9GR8dL2/5ai3mnbhpcirbC6T9DFgCQoiMQxauJa/hoaiczViaoYfiAJr1K6hcifu2JDaNl
yKSpG45Jn3YXNmuGd2ESnJT2JVMrLPT73i6qw5UBYq8CRX8HEFzyaQlEc8iDwTxcmbwvFj2mbbEU
Q0QlIXqW1mHhiIzo8b1NEJvnmdRby4zICQowSeFDgD/X1EH+aoZO+wgu7orsb6m5y3xc0nhiJWvI
uzVaHLppwawkzeHwpM3Mz279oUrXM2hWokbbgASgcvqiBeZRX4krpOM6kEqaZbxdDKO9b5LCPpVJ
LZ9yKy2oJuqZsyCThI0S/nAqfNjIcZrrHm7BEjE/WQrL+joCmD/DHK4+zMpvInJZpvxumAUdeTAj
mX+uNHCNVaia/AylAeFXoYhEBR6X2a9uNiiIZgWUfOz/9cnOQzZmTFyhsTKwdN/VgKLYejlxn00S
FdSlDWoDMtPo+XulzODrnGGmWFgXv6dzk4Yn6jB/D2CLfXUyLJHEfWRd8zaKtj5JH97KOusM9WSk
wn2J4Eh9MWsp6RYSawVOXCOXGVmq3vuOAHJyavnr9jkZummP9Lcgc+GFeD31He6Q+c5NDqBaZ1G7
GW3DJYM6J70TsUqKCZeERVgWjoEiFJ15uO040tG/L+x9Ihz7UZZtdzOTG1CxM2ZzDQWZKEfRQfzj
NKk76iU8XM5agBMjDCidnuslRDuvmgrLhvvj7+Ukgxd3ZBHnWwpM9dbNkxetMI7xT6lZ8SCt8E2s
ILolbDS5eL0gkyaMRLKfp2B6bhJCRXZjNUfHvF0WtbL9vlCXtA7w4SL7zDoSsEe0c4mJiTqoUMxk
wyC6xyGXhbV1q9zdVkT7QclsnPKRWWVaHHC0AzDUDGCdtck0DKx7BWoOYJlLZ8PmrU/63CFDpmPa
yoYg0M9Xs4XxN0yqUwB0+BFyt97JviLSUQc9F6SbOy6phfI0pfyXlrvlKc2tLdoJKouqQ8VTMLrq
VzKluxEnwVI+0tJIP9GG5wQdGdLd9tZovjdd0B3pn+cAhvLyxZzyoYDM7MJkMRq9S+pZf+nGXt9Y
8zQffS/vs1OE8ueGhiw/HgwTnuqreCXUEc8pJ/oEQgoPZoxVC0121Ms3Ip+SS5Tj0g2waWyJa8r3
YeKj6KmDOf2wjDQ/4yXuutWAPWTYtCAfIT4KDkibgqblEEtkCND5SUB4DCrm+nFGaEa1Br/C05gm
HpKVLuRfWyfJwGQ4zgsdAdjUbSZBVDYlweFN5KmnfKz1F+yXdkCLziFq3Eah7zWOeqKraXC4mxt/
nYWFExDxM4zPrem0rxg/wUNbdfjCmcEnhT0FrFkW0aVpfeoDMph8NvnaYKDYsV6hoKEeT8iFIelV
pv02FznC4c6zY3MyqCs1C+kN74Gu4onmbBHnfYmc3bFIkFrbMmF40DshnkWIBOYnCSk+hJmDGJwO
Fk9WO+TuS0iHvsbM7XAjVO4xlCBynZsJGus0ZDg1nLntkgfEduy7NIOr2wyjw1oNobhEZVTeRbpO
yq2V0FddgbbQX4D+NDRAKzBHiNlmcUQr7L04quIhYBT6Vtra/+o7Ij8LcqVoQ84jy4OpEcBrww2q
VcnJnLE62dUzMwaTl6cEjcpxUxL7s/ZKL3oScCDQ5UQ8gYZU3IS6Z3K07cDFANrPPQesPnizl3SI
rGpPj2p8NkAM7U20brcOAwOoGug4ypEHl20huYjALx9nL1BPRRSK7ph5XfCVw85YrZtB825kGjcK
BcFi4FcwGiozjbJ6Rx0NJqmBkt/EC33ET+UMc+cQNNLuDnbgiAe2IgUEqS2S/ODDrdy3YZCiROH9
qOKREce7KHm0C6ZXN+hQ9G72mmILgZpVt5jTT0ynuJyBZc/17diFM0WHSJeNycQo3/7QMPVokb/j
Wm2AoCQDy70P9gJSQH59v7XkoHNDgD0arbkrtlddo8chuyYI0SpG1ns+hB8azeNr6RDluBoju33U
mLkZRSW53ubXlblmA9gS/T6dTY8Y8Khu5EOd1ROTI0tPG4p6dqDC57fpOBMdnNfzxTfDlmuABeQO
8FDjvRdlW0JVygVM04m++rVDxU2aqlLvGgBF7KpV5YfxbOd+eSv0NOyUVs3BNGRD8pVhHvUiuBds
ctKPucE0ucGcE5028c+1WMiDZoXPktvSg+GzzhaHdc5LGhYRUxnOC0dKc1fmCHvAGYqHluf7Vl2T
iEecihstvGFvpBbDsomaOq6ahYtEbkClTwF0XhJZ6ppOa22EiXGcK7OcV03DA2eTlODGw4zb37aZ
ua7rQlFsm3RJd4JxDQqcKw82J5mBMBSo0zkT0xKni+7V0yQt3sUrou12kORPch38faIiYsydqlXr
sW3ICfE679gwT2BiH6IwtS3pPbk83buCIPKUuqzxPpdsKFTJWJ73Mh0veYVo6swolC1L+/hNahch
OMVDvo8mjOp9PnkolDwelYEJbSxDJh8Iu9gv4M2Oz66pferGlk2KQE2k7s5cPlJoGSRIhSkPr84j
ZpRCkkgYj0HJhkl1aJ84xve3sxowyUuBKEJ0HY6ufLJI89K3PSxuaP64+H0UE7FhTLhh5GQc+368
gl59vo1HflUX0xo39hOwCgDzwcAaP7D830O6Jg53bqbOPOUR9+5mSSwMNMZIj20zTVZmXFAeNCVn
FsmkPSeO6r/E//8fMJO7b83N5+pb9z+vP/sLoK82S4X+kej6r189NRX///WP/PRfdP/rx2+n35or
Gf2nXxDSR87Dff+tnR++waf9r5/+f/7k/+tv/o9vP37K0yy//ed/fGk45Fx/Wpo19T+91Q566z/4
sUWvf07Jvf75/+vFtjB6wY1zg9CzMGn8w4uNcNW0kR05putjJ/iXF5ssXJtFGgUnji3IlfxHHWwF
8Z//cbVpo4jkfz4SU9fk5/03YnKdH2Lmf6lFDXTxeBgcJhU/a1rTpE5cfP/23mMof2x4i9eZA6w1
ziAE7UWYtUf7Wgi3NU85iCSHFcfFFTivMgfG33NWhsWLYXqvgqwy9ohIatIx9MQ6G3QizGnmBuIe
z9kADJyHmCY5iNf7kK6mxKBcRm+TJcX7aLf+Q2hgGSIbAwW/ST3WWzTRGslgbew8UCUcgtIzw3bv
2DEGeri6PSVhKkwuV7XBULDITR2umGe4oCasSR69wU5fVGgn896pvatWzxcJmhFbtVvLlfOD33pz
dmfYdWbHBrmTZGK1QSSRlsw5gS7+TAg2ERUFMxY3rJ8KouPuYWksdwhSxqMToZtMHBjqpkt4jLP4
9UVY0/9m70yW40a2bPsrZTVHGhzu6AZvEj0j2FMiRU1gosRE3zvar68F8r57RSpTtHyjGrxJmkxJ
MSIQgPvxc/ZeO/tKITkd4eH75/Qv44MzgvNhZTLA9LZNuRYxOoCga4sdnAxq7mYeyJCLyos2ysdT
mGf0ToS1JwhHIca1o4vazSUR7JrR20oS7L6369E6QPRcREwcCQz7vgETuqq9MVinmE8Pk21PVBFO
7DwuXOxDGoYK6PpYn/I6b2+0a9/VNW6IICDOCXw2CCBnYu/x/G5JXLzAoz5+p51KM8qapkuVtv0R
rQXJr6mhPlWeW1zN4MNmbLaoGCTTbzgkff2Awdk+1hmn9pUYNEnIpUFoHRyugpAaNbII9AK1Y2h9
RqhOD2yGBeGU6XwzS99Gq5Jm7VYxeR03k5m0t9VcWate9IxI6hZB32aJtNkzf4dlaWSK+8esT3Wi
D3T/6NDUzCmqxANZ1qfqFIWmenAJS9iwHT8YodmfJpGqxRAbPhDiipB01v5CAKwXqHBNf5VKYc1E
KzqoxaRPXpa3jnLnIYGcQ58+Ugcs4gCDUV25asXxDOU+otGB2V1uQNEybOgYFJJeMGyYmqboGOZS
/dBRYbEpQ2c9Y2AXb6fYE3u/gQW+qhw1XQQJvWzZpSpbzR16y1U6NUvkYD2YUCOzkUowBIl6jZg+
uI1nm3bEbAsiXYBX0sQjoF1eddMYNtslwrk80zSxPXqEiYw3TAWGUxHl4oKZxHzv2obr0ZbN++rQ
0dE5R01qfop9x5j3ceENW0dXdHZs11TiFigNw8rVhIMV2kqdCKYSbW8Z/Ms6PDppirooj+zyOFTj
uCtCBEEbaDrGjUUkFw1uy92b8uWxG2rzYjJsDUEqqUiFYwDLhywJErEF4w/Xc/ReQpnNCTJNoaEN
KrkwuiFau+ZQnLKew+qmNOAY0v2uXPZOBQsOKJCHqgxt4rbVkfHZFJIs2Z6xIaMU81bZpcWiVCM8
iQrVDStJEt4ZmhX7TAaV+NOd/OAmFEHebKZKW580I08iQEFKiU0kOHdsA9sYS46WQXNV4zwgNjMQ
OCSdqLJQ++JL/g4bPTtzPJQeq1Yb2XWU6OnYoUHvaQUOEHtG4Nd066VdXs0WIWolSvOdUcCMWtlR
2O5NEmHP2PAdOtjJQCBUlRA4sKI8GgfW4VB81V5S0qHwh+I4TQMzGek1ILSZUi/wbE9dc3NNkIXQ
q6wALlQJ7fMG1rrZJP6mZncpVlncR4e2j6OTLKV1rbOEe84BhkdAJlB1mLm9dU6Ug4m01UuZ0lae
N+z9NnfPAga1atUOaXZpB8I9N/t6ytcZQUFnrT+pTR7a5dYfI4oyq+5yZAKt1ivf1MaZMPqGjiie
zxOSifYcTiDHPwraieex7wuIqdNt2VpwJd34zvHz8bHynPrJ6wdaTlx769AH4/D8siH/o8Llr6uN
N+XJ31Ut/wtLkoXr8PclyWXZ6Oi5Kf7r4lsTfyu+/ddZm30rfrQ/FzXLb3gtUgSsbJMaRSx5QESi
L6b+4bnV/+e/sc39wV9BMvFR3rpvgDHmHyincB5ieKYaIXvm30WKUH9guVu8cBJhn4OP6p8UKW/t
Nx6/37Hx3+BpkQ4BpOqdtw1cVlGi4xuvU2Pp/hjiK951tU4K013VBbKBqGnz9U9X6/q1APo58vyt
n255TRfrpi88BhX4vd5DNCpETMRTiuF67jvoUiAvN1Gd5x95TN4aXV5eRlJ+Yc9igcRqtryNn1xM
gsd+yC3RXzciKs6hXRELkYybbFbWhiSlnhOEBY9gSM/GwrtzaIXsf/8533mbeAcELlJWcfSVgkX5
BW7x0zsovb6b5nlqrr1S9wdVgbUeKtvemX4/rJ3WTumam9YmiMDr5nVvnRkkfYND87NDKrAkcNqc
TnSL0guB6eIU9lX4JJ0++uBKvTjo/1OnLu+TnHQgN4vl2HZIZX97pcw5Ugm25OI6kUWEuDNJVqRN
GPuBuOLDbM09eR0zQz1f1pcx5QKbfPUooihZ52r+oTmcfC8sLS8Ts6mPeZCNF1GQ+Ae2zG6HHU/u
q9Aja9Tzcfaay547DV+EbL2VZ0PZjVqapKk2i69OMt598BX8chNwa3P5UQRT7uOOf2cbJd2U8Byp
lpz5VB3rggOpCxv43BzIyyANwlx3qhlIi8ahAJUWCbCfjZvfv4nFwvb28mLPdyQhR+zPxBy9e8bK
1hnw9SXpNc09uvWZ/ZCEVrGVg9PtJvfKn0OxJik0+uj2++Wz26AnFvyE5MvDbfXua9Um4kinyMNr
kj/Qr3niIYu6cR0lNNqCpEWMoaM7BkSEg4YpdWADFvL3n9xi1Xv70UFaOXxw22ad8733pvJC+GWR
IOm+cpOy3buhAWe9nt1bDhTkyoFE2IvpToXJFQPGAZ/DDGK+CXYCsOOG9PjylC6EWq/Pppu08Q5R
nO8X7MAm0+ILJdmalL6GwcYHNvxfFqiXxACX+ABALMAulkXzp+c21aoaRoOWXhP7Lu07spT0VAfb
318c8c4CZ5r8ds6hyxJuQ3ux3y1Q1ki8YOl681Wc5Gfkfxr7kVr66IFf71I7QVnSjN9kpZ7izmXZ
4niYd577wWL8che8uTuhkdmwXJfvh0PxL8yZFLFoj+bjCtmveRl0cHxkFnzpte9dI7NES4HwX5xb
jA7Q3Jv9k23XDujlyvW4ceq0fLRtpiD+QKcSbZyxsYLevURa/dW0isg60NBcthLVfJ27Rr6WHn8L
gPp1iQWRBZ0K8orHPma674/aJfoQsgHMqyi3zxsjDh9bya2VuIik1o3AELXqOz+5QNlXXricYuH9
jgv6vbdNuVMErTD5jsRXyAfthUeWokZ6OIXQQji/ffB9L+/l7ZWmKBWEARDUAvJNLQ/LT7eVRVsJ
EnCvSaDM61vLtvUeAQy82JDRjGGEzOLRb5wKlOaf8xIhVJALZmL4Qllp66QHo62KKllVOXxQw5X1
jh47oPSXt/mPqrmL+HuDletP/b599Kagu6qeizvdPD/ri2/V+5/8X1jVLRf876u6uyb+r/NvRfrt
5zJu+SevZZwn/sAMLQEAmPD12ElYxV/LONf/g73TW/hoZEjIn1pN/pIeyB5mIdo18boqFpJ/tZrs
P8ABKgerP8mn0NV4+P9Bq4lu1k93Fk0mm2XkZY2lseVY773hyEkcnrpu3Iqmt298h56EdkRdklKU
Dx+Yw9/exf96LQpZHzYeFdz75lY8Eq8Qo4IEcpTByJBGcTEjXzgEVCfXaWKJDxaov/ps1MZs44pq
l1Pp26fGHR0/RdU0btuyDTfIcHLEE2m+UTWCwJ++8OvXR/HnwvTtRv360QDdQaqSfD5lvVtMVOwa
reVYw1b5gX8tjLZ56oKp++QOWPJXdRaQDpB4PJJG0rTuB9vBX704TUyYIKxmkqf/7efEXeG3U22g
LSQn7SDd1mPYNJvFVWLF5QVoivaaTAfvLMmC5PvvP/fb/e71cwNSNG0+BrO9XxamUEjDdomDCIgM
uLCcPD3Iqos/KIPe7XcvLyMW9Ilpk1epQPa9/YRuNmX2VDLWycSYHpl/deceYut9BUT+DpHAuIUo
X5UrJ5vSa5RqesVwb6LHzzHhdZH7233jLz6xsDChswr70CvFu7Iw0Eon4xJDX5MGsTFKx1gP6EU/
IAe9/Jr/rPivn5iQJJc2CWAd6AZvPzECgZGcHr5TyyMlghAHNtK5XhIaE2VMX4F54V6jE0vVrWcH
PYgjvfCT8ChvPrj4S8ny/p2AswRRBhJm6XC/fScqbPw+1rwTvwPT5CEyuVd6UCejG0NyDHtGRa7l
3/7j+4oWOAuSx1fugv14+6IeuRxGNWcTbMSEL9cPn8Xkf3TK+quvki+QPRUA4q8vAk7ZTT2Uz9uh
ioEtOlGKVaP6f7hhaPBRKlG1cUx+f45oOlVFA2y8LRPt6EQMJLT3wMmO//iCAUUB4wZXjfvTe1d4
Ws4QOL2ox+2YprjJvKhaN1buf7CC/8W9QI+KRc5zpQ9u5t1z2CwzNUUG0VYTvLoVIuwxVkKz+oxA
eQEsaGMP41Z/cAcuv/XdHSgtNjoBnk+w1rz7bDINdB83LVdwmHJsOkW5DnvWHDNHAvj7y/gCKHn3
WtwJig4Dxy6HOvvtjcdwTxU5eCJEhIz+AdTH8hvyC4VDc0YyAR5d4ZeCFJJirMl6yA6lOyXPoq3a
q0gkQb2MWkMMqqVIPzqW/cV1AGYGbWeZSy0ngLfvbU4mGYeW1NvG1uKYo/rbiRIO9qCs6IMv+i/W
H75IOksAUiEwUnm+fS3dmz0+3WHaeoh4DVnt2V8+AWo/CjM8tweCb7CmbnN8+6mBu+j338IvDyan
TlhN1EooP2mhvvugfReISXhGux1cm3R1K8iJG1LhB7fVL+UIDSR6K9xPUip8ju+W2H70G1fHFdEl
hkzWJSOHVUNTjQi0cNhLkox//6E4V7y/j7HqIcL0lh6WxNr2rh6huTzjDk0wT+PK0cymM1ruJjVF
v2ojHch1hLTnR4VYhWy4dMziDXm3cXwwKxd2OYK8iIzDRQy0A48yhUeLaFyLEBKnwwqNlv3g6778
HoTMFzadN6FUzbICJUuetqlcAV9UaqvB8k7rYOyxdcZxG8JioI8e74Iicuu9QlqBY8CuEIoTTSUx
FDcEv7lebkJS8exytSi+vuSkklprK2Yz3mDYiMIdfErKt3aZEm4T26OP3ADb8AlvsL0ElUIZy43T
W0l0zYisnE5zUTreNTGngdxOxPf0K4YM0XerYQHdkhEQPFVJb9y3M8lQtZknZGn53V07iuQu9Qh3
XFvYwJksGK6f3xWEtLU0HjtLfm3xbxPnzCQg2RB2x1JRIUYk5i4UmkZ964TFuoN8f4X0kOyxGaX0
dWFKI157nVN/ywJaT2sYQMUS/MurlVEdROvAdpNvkE4zUuGQvz63YZ6U6wSAwHMAdxJkPouviVRD
RRGpCnV8nnT+THwB37m9NSQ9CfQHNkl0xHyiCE5xO6tLi3y68lTbsi3PbbeaOygN3uSTMhaiDcku
kUQrc9P1NulP2l/EYrOXVDT8OzaQjYs2jlRPVoD0rDeCFlNQYNAJkxq3UhinIZlsBTawsGxFdCaY
krjbcibmFCWZqY8K7OqlJUf3QeuKLCacyUGyxc+beLc9wPrk6GrLuPEINBTAD5aIAUm3s994LcXI
Km2oPZCOaXwHo9fSjdVNDXKo9EL/W+X4XbbHvexUwD+8ZkApoWPj2NMgdnn7EyrPQovgAv3HFJym
ntJvXSPTOtZc5GpdDolCtYe3AsVwb6Alt1h+MMhOgbpmeCqbhVFpkzjO1fw0ZfNYHr2iYyAqcQDo
U+mqjuweO1KbkDipEDOzUT2kyThZa2LjIhPr22hdxT2SOvQcqKFxBhV/UgtMDyx6UbGP7ah9DKeC
UVJdBdintNVJZxelQR3um9xLcuIUy/i79twEWhNSwsWiYov1vBTZq2DOmz/hb7v+ps0qABDOyO/A
Iw+GJ0qiOTm4NDd2dmvWzt2IblSua89Lpo2FsN7ZNkq74/U8znPOjM0i4mOjZacIqK0qY01MSau5
I8y27ZAlt4aNfFDl+ZpACwvjHIFz3hnxbAM3MovDsB6trDYuCeetuu8uCen553b0ERX7Tld9rpzS
Gb9EJPncjD0NXzxeclkzIpohq7wK5mBnAKHIyL6KIn8dMAnm/nVs80x2nT2j/CGn6Fz5OniQrXTI
dQqTzNt1PkCNlwX0/7cX/lssB56/7y+cFT/K4rmN3/QXXv7N/50TiT+ozyWzHsb0ODf+3WDw7T/o
FVC40zWCgq0kW9K/IlXtP2jXS9ID6CFQWBEh8O8OgyHMPzhqKTrAgq6zSzPzn7QYpLsUTf8pquB1
Ma6R/CKqRiZZ1vsCLpfCLOw6cS5UIqe29VFCNR2SzanRBvlHbFirktsYTA6pFbBg4o7tUdQD6A03
B2yK5K00nCONij5H91hOhKmOXlgD9Zh6FCwt9ri14YWMldnjzHkXYgh7iua2jTap1YZPCYBHfzW0
rc04vxx5qoYeKZt75smhStp5q+fUML52fmlWTziCPVK9bUZpcNki5v3ehEWJxxfRwV02d5AAJs+S
Oa+M3gKTDJ9/PsSi67JPy+cwVyQT69bC+mUwHwqJIr0PoB+Lp4qUxHK+6MEb5KdwLLP5PkJ3Z9wl
fmo6+3wQxQ09x4qVWLk2HKRwseJAujGtRpoEBvZmfrJkArqCVHayC3DOVxCDMWHzWne2JH5rRbxH
1GzM2lz+SRo7U35qIFqbLSVbIpx9AGvKehxYuMob3iZ/46ARUadU1QRgqbSx8J6iMmq+DBqb+Ak0
dKjuAh35jyD8CWFNHTaMZmX59KaAvXRkMK7SIB26ZzjdU3mhY4gHkM8qndEuJQ0YE7+GwLY1yVaC
HJaKdLyB4ajqpwhhXHklJ5VWF8GQiXTfx8jnHrrGDh9qhb7lOjJbpQ8g5WS7I8CHMDUczCbyM2sJ
/wRCb7OFWk5yctxwGs44kXJV83zKhitix5Lk2S8HU13MOKrb/dDIckSiyKV7rI14MO6YqDPmLqiG
0ys7yQp/P5R8k5DX5hAuX1cl+S7HGx4ghA/qe9xZpFRkvRTNltrBSNkTQM7E2L5ju/giRZdSOpl2
ZV/aZj11z1lc8V0XoemkP6SJKhR8lFLJN65zNN+0APxevtjW9BtUSXSs7zsP0y8mlDrP2scGcrAT
UNyAnF+nqYpHwowcsyqvctTH1hURVn4EMIaI8IVS4Pr7kNlMsLYj9iD85Dzl+QlRGFe8CiI0qaUV
ZdF12EI32FAeofS0M56FlR5xDiC9x5eBsznoV/QznfPYtPLsge0F45rlF5l/6CBVFqvJSBGWDV5i
6DOntsPuLGJc1j33XsLr9Xzb+rby2ERXaKx6sTHM1H/Ig7Ts9oXq/Z2oJHJtsxxKa0/MK8RZgi57
cT6kUa5gxsx8zdbLf+O4yuf7xC60+jGZYXU5NsC9Ll7fdNHO3L4dRzmMWtHIn7Oxns17r7MiF/VI
Ol0rpzKqG6o0vgXTmUek8AGtlTUVyciF6825e6a5wvUJrQ55CzG3Qf2IwjUZb6YiiyHHWTHwO3JJ
yXJ2kmkwvrZpFP/AjhehrTNDldwSDAO0aIXz1aAmc4qpsE+h0fMreCnU1xR/VbxtTCMirb4iOWGL
dZOUBRGn40Zra0p5V6Rc7D2RhuY2SYcSDcqQILE7K504me9fP2k6qny8Ae4v66eKAp3736EEO5aT
NrdsvK35tffi2ToXiJ+GfdklXCps9nx2goj4ZlCvGPGGuiaQe4jiXDBoVtr8Muq+/dygB5rWNtb+
EzJEKz25cQaRzi0LViKvAvhzFocdM+Vc6nI8tpnS/ieK1CLauhi49Vkdyv7GhJaOSAWba8ppw+bC
IgBGd46xI1TDrkPOXu5ihmTOfu5YkHdGAMvtqYgxFJx1RlqRUYlidx8EvoCE34GwugYj8APxWRnd
MtlL5mPXm1TDDdCX9uBzEKXD2tVyT7OVWaCV8UBeCGxS9S2orjgikEFGYo9jJgx4TUt8C+MqG0gT
xSc03mAZ5pWJ9uRexi/AOqoGf+LhwZjmyiMdgKQ8OlZFYjEO6BJXOrk1AjmZjZWFhVjQe42w8GIA
3qUElI6XPaU0Wao9uYz4qPEIhOF10tCLPLe9MeFckGor5oVJTOxPRcJoB+RaAN92o5LUsM+R2Utn
H3PKcva94YzN1hktewSI4sKAauLJwVKJbZBVAOMY/w0zI2Z9nyQwr33bhhCfuCUdCA1onT/nCo7B
otUqdq8/Xk+DahkSLk/Z1EzcHWIIMsrUcdbO6fW50yyA08HlbAh5FHyqf1NAHApXtKD0/DkBi2sj
Z6t0d4lnODVvOhzn7LYS48Z52cb8PlYQ2MeQH6Bchf2m8oGCXIQYbGpj05kUmzc+VWL3iPbXza/I
GeJ/m4OXY21HKsm4spIqDg4R/qdl9ubWfD+vDz8utZ6tr3z5jfVccWO+/hmORG/cTezqbKkpKGEw
UpxdVnHppBXsdV9HF6/LVfay8WW+l873r49JSLypsx8RVwzTbqqL5YEeU0hXuO9at9acbWh35d0H
XQjr7ax96di79B8FFRKjGNf1mBv9PNtjVZkFuldxfF2TU3IRecLAHDYXChwoyJByruPjNPoaSDap
ih5g0Ux4Z5Vu0JwW0cD3N1sGIerc1h5VAgKQU1UHJKQ7c0PnoMzCEGVlX3ZG+Sd3OSZpK1XQlD9o
20j5ps7zgFDDuqZhQa8T2C0V5NuPQixvD6KJROZahG5/O8BuXQ7THsjBWJYlbzzE6Aw0bObGIWEP
098+alPWqKTyZH/rlTwFxwTfN7KWMm7Q3qWsZOpgt6ILdqBbCigJds3qFyY+8VCu7UygwyJbVJtA
h221sjpSi1eNQw9ppzQReQSrQwDfyYHRNOAQeMHbpsgMA+dxG6aXnSD0cMN4O2lZ6B1t3YWj19sf
fMnSe9u7W6RapmmCJ6NqtH1U5+8GRHPrGkpyfNwDb43me4ssa3zHVWc8mG3D8kOcOZtwPShkrVYV
J+Glm1r8jTl1rKNO6vBwdEOcB9duETn5dVFLp90MUB4uit6vyL/m4pGgqWAoeYj5Oge7+kha5Fn9
sk/YgRxALQajfJ4QLxFrM3cK17UdeEv+L4seakUWBfVSDMSD4PXm2OORHtVkT7fBrNtpyx/DdmtX
ZvkIMJDHTg0eby8lSWi8sUbBnwn5Yb/Wnc/TmnKd2l2hK74wFmv+BiZjPj5ZrTkAhsU9XCAupBHD
2bbuLfYnNNFUJPGoeUMTFpiEA3Wo00eCHdv6Qjgjv6MaWmPZbIPerJ9qZii8xMtDoPGPzveB13nD
KTeD1rvMhEvVOLL3R5up7NlyiN5lM3t9GR0r3p5OogFdPKpf9g7CE/ihqHQpvcxxLttHLau6vJrC
3Gl3SFK4RFhP+MIcUot54YqYVOrzl63Uj/w63dYFYdfbUhMB/8xJi4eTHlDdPgaW5p/hQGEHxxa3
1CoRR+czHAo+ALopcnMCN15emSkENJ5NpKYRP1n9UvS+7r+vt2tn+Hwsl5TN9ph7AZxQrLsqNuO1
HSKY3fea0QoObjpnp8qa+XhDFvHWMFVGFNEL1XGXvZQSflbTIqu9YohuvASaMJAQn85OAPYiTT38
/0hEr7JQ19UNOI+E9rYGCr+thsmFB0Q1vdzMVuVntP9xTJAHG6bjbP2ZC7TOnzPgIMRTu9SwZ04A
ZZ3EYZvlDQEvX6eZ2lxVmjNl5j5UNvhZMMEl+ZQRSHTOKVWxIAB12jnn0pAOvRjJkbXdSlQ9FsxN
ejv1U5nivN6lNXRd+uLhUtF0KCAeX69UrwhhhxSWAvbs8n4pXzmSPcaGlPopwvzxRXVt0h0Zm1GG
c17gC6mtid9VlC1vt8WoSoUr4mU3wHzFzeHnAnSaHtqoAw88WnK+rR1MXw7KXqRgBfN0XKiMxIqD
CeFVn1Ejt9TToDsBqRojLqgVXgYeGLfKq8eQfHBmtq4ZXb/eLUExIgqnwqmAc+Rxc6VreDj7xJqC
/q5AmNg+kuaORW2VZ4nkOBjwWU7zCLKWx9/Ah7qlZSaMH0Uy2GCrmjS+DxvDBBJXod/GIAtc4sC4
CMxAMIBUO2OG2xVHt3faeYO1u7FBcrhDvC8ywvjW/1ohe6g9dGbtFoJtVEKgPVQIy61PY5DyTFQv
lSZwzJSngSASrpP5snq4pLzxV6/3MMdDPjyRy3x4nKMhJUtXJ7G6z4VN5mcfiOuwidt5hUAomj4B
SucHwyyUnI1wfE3Ohvig7LMDVCS8EcPQO81GptywT4goxmnNXWKrP0Xn8bYpOuwAbfp0LOGaeWsm
Vr4+yylZuE9eFlt6EJnNdbXddeE17P2vF2/JBg/XcRQKaCVJTclYKjqoa0CjSxU7Al8HUjJHBrqF
Op4u3NRmsWqmSgaXFn5E9wagUypPEWxNuR5hwbrROpF+OX6d0XmUGMVLejQP+cua5TZINVeix32O
Jn5wWHEcvzDmS8nvleyLVgWn72UJT19OknHXCe+C0rH8PtWOxXzfVNrmx6FgBoEY+wP9wuVuxcPT
QZJVaIc6GrVAxw8Oj4N9HCKDeciqEmmrWqgH7RSv/UyzsoZNZud7O2o685yEL8Nbj31Xj3sOHU67
dxys66dKugQq+ZOeMxYON6rtdRITaN3UVt/vRldh935dczJc5SyBtuTbeO0qBK4TmBd2XDcQZgnS
Lfc2W8FXWl2YMbB0+/OP2M1zMS4IigB6iedq5PessdkxbOa8xqpKrbkatcox6fQisRhZjHOzKYnd
VQuEC/ze6LiTPCBCm+FIK0R/PfG/OJ7OlaWI/JaKZ+E02QE7HFm+3Klwg5LuzFIAvjaQ4hLY5yIx
K6puY5zMvWkgqacPy7eSrwPZyOKBEPrY205m2TyCs6bLJOze0Idk4OZZ6uq+p8uCTgBaRQjrMkx6
xspodcFp20A9eGiTCcpuXy/DL6qVZTUA0cQ2yX38sk3yH9DjJIYHU5FDdwU6w2O0rPHjDVpsWT7E
sWF3e2ZXOY8RUd62FW6y3jPcG7KQwahdEkBHD8TMo7m85jhTu7d42pbvIpiXvSwVHhteXdIKn3Ye
RweOMlbORPxPbB7DTACwzurpLnlZWSMh8mQdEUtNVTlB5rTZl7gT5G582VaB2bHuvJYpryWE/bLc
v56sBxNaKGFWnYNMcJ50fwOlM0uW6PlU3fZsm2pfe03zgYgCC8ubgnSRpROw4sCRsX0PoaT5buJW
zHhyCADITlEbxHIfmUOVfia3eUxukTw087HEPBdi0sr9lNInZdeMogzFwIpkMHUfmw3S9tBTaQwU
poVRZgiQRfhge43PrCbSmkYCpzd8OeAmNdivxGdI1gwCyOBEEbZhhKO7p2rRz38xEg2QEOJAucr9
KouPHMzmO1XSIEh69weJ6s2utrNLHH85U7GSeBOV3o7x/MXuOdFpmhhrTpZ6Nc428xP7UpTlQzZL
Dn6OgUdD7CzoSGUeX/MYrEcKyFXrUQ16Neio2rjpKtpu6XQcWqtaaT3ZMBr8G7gI3oXsbBoIPuOD
ylHMmaA5HYWN6HzuRo+GLAGQh8QUzOBNad4GgVvsOU6oI5P5dg0vNsD8TDEKubG/6bU6Yzk7g3n3
1amG+7YEJBiMI7PkUNwK1V8YTEZWtjVrGqVOwm7oZpj2UORGwmmfUTp1Yj+EduxsBmsOr+E/9KA7
3NJOLiMn8kDgR0s3UISep+/yqr5sinTnTI59KIh8Hl2XIlkdQmkwYIquQtMz1qjN6n1VTU9dk56c
EVRQ7HvPyeh/awunuanbbNzbjYIjx0O88LHqVSjZ4COQTcvLVazR+rNZD9gALHPTS7BFfXNHPMR1
FsGgmjwCL2u3XelMfmoifISAj5nZRidfhkdvqK8NkE9HhxhrRpfApfvkOzjZ/Vg3ayxAxY49zllZ
bX1JzwepPNqDKXWveTa/OgYzojluTxWe7z2sc29Nn1fep1377A3pcUYmvJ3I1NpamX0PePlPs8W4
N0fdjzBsPlvMadadJBhiHIc/rWC+YX3kC8m8Gznnx7Tzt6Q9BHdVTK/VmL6A23bxCCKcqtP5ONiw
fZMa8/QW1k2c7XEuQQ0damGAV2wvoSbuTWK4W9v8gZynP6e91wOrT9gj9XARdmiXsI9FFRTVBELA
xtVy3OQoEvet635LlHjmMHhTp/LOToMv08BVWhVpUJrbWLjbwSJFfMxt+H1jQhmbdpxIQMnHT0zi
yLcYOdwBbWnl3O7R6c40zZRDvzQgqD44L5ka+sextNHKZ00Q0IuYdMywymiLSwLN7HETB0IcJEiJ
acsJOvmB98zQqyZcID10Twvge5XU+qsLruwC1ipTVSpC56Nk4ndyd/I6TVYvEhiXQGSUfO+V/tzg
HAa1HndQQVx1SMhFcahcsma4KPDGcqQ2Q6ZrG1ZpTrC+yfzzaZ6dICSYJLYW+2lH9DreTVvhlB0j
99ZQRfelnQINcq83ZHBwmO7rPbxBCnBgzQ1ocI4hiIL9yhkuw5KctrOfxlR/oYp8Zw9ZPhX0GKYf
HGEYiLASv20ImE3caNcLh93roWhGGjAAIQ0ScyNYmetHahGq93iKx+iWTNXE5QRTieBbknHuG1d9
moH1WWPW9p1DTpPEWc3OyPat3YHtO3rpYrtuy6GWE0hXrNwe3+v5FDc0nKgh6SxElVn4t/2QEr0j
5nluLgJou+FD1aIKvaLM7hcunMF++/vP/l5B42GMWuxRuK0UBCJ8RG8/uwbPK0RvjLtZFZxp09T0
3eM8TOZwULbGodyFdMkId/RocAg3XYb5bW/lHiwB9IEf9GbeaU8wi5EvLpcQQvQ8aGveiV3cjgSK
sGos+r2dWd6TmwmnB9MubRLTZrqxizIOwmcpiJ9+3ZJfV36grHr7Bnh5VDbYqUj65n6w0Kq9vRz0
jnKLZILiqETBo7yy/W753AkxMNvYkoROQP0vpitkBE5/GzOQST8sB95UA8tbYAqKlMlD3cUlUO+0
XU0izMbIyuKsSxrX+2waU0GgRDJP4+dpHmgbZW3uk82h0p43WFe10WxjdjN1iOZKWD/IaJL3Ladk
5whTMPa+5E44KDKQBrgl5ckexEC2th/P5j4d2qa9IC3ZlesBhExAtbS06+tKRoBBf3+rvRUyLZ8L
IQGVIkSDRZT6S5VDuxuD+NJ/h3jOaCTWvXt08qFxji3AoQESp6//NY3/Wx3su2cbX5J60aW+oAoU
CvZ3V1MOkWpHaO1HmfT0Flo16Pxpgk8aHeOqHQHIJkkQnRInaeIb6qyX7vDSD5IvU8jXiSeWck6P
yBQsOMiq1NcJHPzwlhNKG55KPUXyU+gR+tYA3c27bQd3s9v1ZdFWj2oUEPBLCLX9lx7EW4n/fDDC
c7rtboZyDLIXy8E4lvvfX+33nbxFlsZyhpyTi86j9E6NyNrCIk6H7+hPCXcLKpmlVYbWEkCJNbIs
//7l3mufeXJ9oZiao0UkM5Eq9u2Do92qTRnX2PtygkX/ZeI0wt3ZsAE3K8+MyC0cg7p6nC0kH8QV
2bm+eN0kYjBTxnEGU1oOH6wmv74pF1kAq7uy2bAQG79b2JOcqbQrmnj/2rSG4swCmuQeX2aUlCy7
nl3wVYsq1+F3SFuk29Sznus/ETG087nFJJpTy/9wdl67cSPtur4iAsVMnnbuVpYcZJ8Q1thmJouh
mK5+PSQHWKP2goW9gf/XeDySmqHCV+/3hg+e1Hv4md1mZim7yFFZXiAduFdvptUwaMLkMD4i64la
5OBZUf+sOM3TV8r9LDwCLgzT1rQDQzwGZucmp8CazIJM8kxYx0YaRY9vquLC65Qz+gcxfH/uCK6B
RtKx0PCwAhn61RKoQxHrkyFMcfv0reZT6xIITisZnduWos+WhPwQnNx8wkPfjnWANNhFTxX5veON
a5PH8FEK5/KB/8vLmKcwCwJDYtmgDP79/dACcYalQOuYItAcgnzrD03nP2ZmKJ9QoILv9Vj9uZdQ
lj8ivI0k2QiJgbNzK3v7re8kFeE29SEDHKEIwGL4+/u8SnycLw92AyIXOChA58K+el499vx9ivbz
Yuaxuc89hJ43Xm9g7YDaosEVuQxY7lrDnZpNY6r+vqbN7eKz4bTlfqwD278NrdA3bvO4ksMZsloQ
nZvChcK6iUmZceYQs55sqoJUIexzF+wX4Guabon56smhaIPM/TSmSNv2f7+3692QVdqEYuwySdAz
EE78/smbTi5wnTX7m2zpb0RO5VgnjJrwIHcm5WkPToj37CmbCvyiSnrO6oNs5P9jMBIH6dKLgOaM
P8b1ZIlTSzOClD5riUDJuHeFG/XntldZ+QDN2sj3ljCr8Mfalqv4FueIaSFgqEnR9f8zd6kOEDxA
VJrF6dfvui7hrABcJcfYM0HoRno98iD7wrzjaF93WwE/AGagqbLAdbcAXyy0zoolB+QsnVVoMs3X
Ht6EfOOj4uFaLkj5hJ6erEnBaowA/VooFZIBiqVOMJwVlpT2j16zA/lNMzrKdHDvCLDXKbVzrkqH
sRdNAhPINm729C16+9xFedkSAjYmx4i+ZH4Uyuh2QO+MgNI0M+tOCwr9o0PFPH3/O71hg6G94Q07
gnoO8cb7QeY6uQFXPsUcxBhpi/oQZGEAOH6l9p4bCZAqUeS7KmspC/MpjR5jmD3N9u8jHb7ZH5fB
QJv7nFCAdXjWV3tF6lpk2Qy6ONvJCFkHV1vc7KOxbZtzOdIyfK5pUDqvGMCJUd/oFYvgZVhqJkk7
2jo1ZtYQzgUdEh7v2i6Uccd2G7TefOaJBV+1OJhszAo5EPJLvLGgpC2LoiJGrvAinzVr/t5EH6np
oBIzegoB4fcANc71ISYBTV5WpLuuJYVp7Sd8QpGGjjgzJ8hfAoIz5yZbKx9NX3OMF4aMqx2TiEjJ
f4DR+kcegjIeYUjWwX69zlCiGD2EHnHKn3Wa4Jizm/kQvsBZAPA2TSm+DpajBppZWIXf5EZsqc8Y
e0J9X28hxHGUHxU4YP4WKdIjdn7Hyu2LSRQ4NtzEdgTAbmFjP9YWJjw/sl6PFbaLURPdaU1SbJrl
lBHaYFXPRIyE0EE7xwoe6bbrR4msArVrkedkVoi0m9K7BiRE29oZsUpYPYJ6lcfWsef+2XLyNAi9
Mx6kovrY4zY5UealdqTTVwkG8ciwMmooXIkyHmon5q7DMJ7gTeAZBydjPbXpg+bbr2E0n0M1mMYi
2liMm1u/Q8WP7R4myACwsTlys7Ed83PrWWFsekaDhr2Ave9RmjmvlLgktJhz2/YhcUPI7O0ckP7q
FxXnmgnVUo1UPNVifIHmCthTIYfnVtg4GDdNCKkVC5khOBT9yDSuSQQ2HtafNbzS7p7NrqS2A2xh
/FGb8fqy1magrK9y1s6zaAcdQw0zJ4YLkHNQv/ol+xmKrbZyxB5z8rY8p1mgy1O5PLVcc7g43Ytl
8rsfFGYJqTdFeB82Tp78JkZPJIxN7n6nLJ/vrLDmLAlxgjCUyaMA/HgWUYZtoWuBKN9FBMgEIGtG
4h8nP7fcYwxclt40MYzoC9Wlal6IaBHjJ28gReNbj6cPvnhFBgSGxz0EApEE5kuAkah2hhttnYum
8p8GfPicYbO+6HCAH3LQPPgnJ4yBLKyK/ULvmtu6dunjmYlbm1/MlBhGb88LU9Fd5LMhn9O28304
SnKskt9OFQf2KzYKRn9OJ+wF7iJSAtrZntnlbDAVCfMeo+rOJacuDujAFUDbxPpJH7/0ws6MEyNg
qLEidDGkhnOmJfGGWILxqHlRQVeHgK/6lCs4bC9YFPJ4HbdjBDha07uYckcpRD8bNbx1EstczBhq
AZSdBg0aaTM2b3zimvKWw2klcVf2DLxN9lGE+8KmgbbWfqVRxFTAPCQh3OLvC+UCCLxfrjmfIqRk
K6V+Rcf5frkOYXeTKGaZ5ylL/DdPWcRNEPDankqT3EKwYlAnPDz42lR2Jc4Fp5tXfDfqDFC26BTR
SKLXj9Ax45n1Bk5chgyvz9hSWsNuqAYosDOJLb+MJvPmudDaIH3WGj2t0L01Q3asNJqU2AerrNpB
jSKeyO10/x8UT617NCkWo29TFEo6tPDoSJks+7bDL7bK7SWO1iIVDwPmYKulGYgwZ7rBIQLTzhtx
H0WxE+1xgPVSsimModqGDOfijP53GG+zwRicixyDQW5n+GCDGXxMTIXTdPoWvhjRFKS6OR+d5K6r
MM+fbfyQs80UaYCJqyOsZ0wJttiGf14fLjOwMjbVGPwDA6UbMHBK5VuVEsaySTHq+izzKHwOTJix
m4SOHTbyAWpeqHxSO8Jr7vVt2ZXs6+X8F20cldZj2U0u8XiFP2ch5pmz4w2TsFWDuCa35hCZWL2P
uRmT1+dmdrxVuLrq27zv+vIuJGijf040q3t2SpdIPJeeMOlSwmlfwg6u/j63yeTbupwXgBosYqFw
6fzRpo2Iz0Y32oTgiIIWZMEJdaPRjSMkICJBEOFKH7Q4HdT5J/L4AKs50U4kX4wq73dDZFd3fcDy
caHkD7ZAW1RW1uTE9TaYhoDo49C2SiCQtHvzMl+d3VrW3/8+Geb6991cgBCF3YmONp2C4g9wIQ9n
AouDOVg5aMO3WExpTwNWp0VAiiYpLzqbQLBhb2ybH3//ZGc+Vfz3o31euI/XCt4naMNQoL2fhqqq
zTwfcvOCWaDV70YSYchriUJ2K78e4FKE8Eu8kzJdRW4oBvqUqIEhf0jpsDSs1BU99egnm60h9ZnU
bVVfLAoP7yAE4bmhPZ8wh+Xwkvc2htyhDOFLqxinsMdyRplAbCVrouuPYrjxI5INviZAlz2nLdem
tyvTxOleDE+LPwX0yM3NSiWB+sxvTlyi9/adjk/pEQZ2mN+mok0p2ePAgJEKMgUnJbYybqVwiU54
wpydr00KgvfswDj4GTXQFLdaXYjsQSv16cVQo/8NnZne7pou6C8jWoN73S+K8rcOpSfEGH0a/qH5
OIV7Mp54DtFCw3Zg/YxnSYVQH6HS1rd2qkZWtRFmyqns8fD5jk3d9Pr3V8gR6o93yOmE4heMxqbu
vC45W7OSzVRL2hcGeUjf6CkDT4CEcWErEp3WDX+GCTcV/1C2yRDjGMrxh4TEOeiUI9jX0bXo7J0J
ky1/a2kX2nTF/GDas9+X42OcBCnZuUJK+ipktDVfswQPc2ikpHkerDgt/VsMbgp3n5B2QIpybjfI
/JRF52w9pZRaQhhf0nMfBElkVvDgy8EMXwj5Q2JJpgmNSd9NHby1ldOUp24oC28TLcejVQiARAC8
hWWcpN6pMvPxQq7ldBJmwKwPshJbWiubWlzHbcJZSVDFtxTHqmRm/uX2yABb6VtxV+kxLTtA0E8r
h0oRCgUUAlfzwS3LEdQYundKl53ybrMyn/rQ9aJtHsT5T4aX8jf2QjMG0hjgdNka6aFBZJnVRjNY
CJtNXZPoR1Oes1qa6NMPRhPtdquaKjQHnkPWMvJA+DzuNMAjj2EWpXs/MHlLYdPz55VOvbJ9mjog
esXsM/ve6Qbn7AZaSvNbNtGTW1uqOK5HeUglFK5cWDjhZ5FGPSkhUzW/WTjEAQx/0fRbrRt6wgtg
veiHpNZ3Ojb54ImYvWM26RvNAfDROWtTbSSkKdpoxyw9HKPbYCQf7emjgXs1bkmqwpEDvY0BkEsb
6GrtAYxwVJdPeBgvgACdEsM8Fk1Qx8+KLou+zWLI33euE81x1Fxuc0OeZ3yWLst1/EFBcn185GJw
v0K6jj0twp3ZIve/xFQnsJUMHX84xH1BGQRvqzOI5Wo842A0pn6v5RltRk5a5niKadEUzxC8FZyT
vz8U43oy2xAngR9cHMXxKgE5e38dSgIA52FlH/q80H6LwB2IX7Fl/mBgTWhvq1FT49FRdlQ8mDgT
kHnOiCsaiNK4sU837UIKC7Anb88rDO0uC4E7SNboJIlZDYNmMu+VI0d1F0B0aO5rDLKLl9w1TGIZ
dBpJ472PPax8gy1fyI+AQXO+hf/uOTPG5esOO9183gRluLrFLgi1sM2iC9GqgKcCRkQDuQYz9ceR
eQ3regghXmAG2jH+HLet7plUcLBAU0kFGi08R2XG7N+WkT4RKRsPVbt36MLSy9fzwD4ZxMrpOyZU
T6pbPz2QUBtZF9IQw+Ro5zVSl6IaRPkVoZN/39klXLye43hzb3Omp3vR+0RkhLVefyU10dGw2qCQ
SY+ZlWWfx4ai+WIUBCLcmkZHWH0VfrNpyxEyQcDy9JVmJcUROgSX3FUnGm+sLqeM9aeI8o7zX4Ok
HalzdyowdO83iIGSl7bH4H/rwBUiHN0W3E4kkAjATuICk7Z28jl8o1UHL/W5QOQEGKP1BvKCbWVh
Mx/ImNIUU/X+QLYalkd0hhvH/hIqwqTuATdhLOoJg+ccEUJFO9gTHnswgbyEypSUSkEaT+2+D5F0
3NTVoNShr0RFVFhOMXguY7/djFNJpmWmZYm9jVpCRDdKIzDtJTIEJRP8tAgVwIi9/DaruhHtzeBF
/3j4Yd0XYzBmj7WfTeRsYrs80dfMIJXGQfak+xEoTGXWFsfgKfeAheGx/sRIlBUby3y/P2n87bQT
AorR01prrIsyZDEvpjucoAmine7W59wcsvBu5biSKTxVt0jT639pvqEDPvQwOpldvbEaKBRGWPZt
RODL36aRhto+Uxzzzm2daCcAA6d9aNycnGVXOf2hbAKC0C0Cxcaz02X9I942SbeNO2fCET/HOZR8
60L1p2Ck1LvD0EQj1I9MRpr51fi5LWYz4oTSYvwAcvKvVy4fNSNwIp7ONog7rfL306nChLNF8lHd
9Fj3/oQTijtgbCBy29EBrl7Xwy8eIw45vAvpp+jbybk1IJt0d8Oiq+iFZoEjBVmVnAWMcKgoiI/S
/UoQ1lckFG9ilDnkFVVvPC4tvRmkFBa+0oDP55aoGOMM/7fKyJoO5bEehTHeo2Hcoh4Xr5O0e+aR
JP25PRO+lLTbGP/vYUtFyYuuK0ibL5Qvlmw2BhE9bbxdNYGNVIV/4xFtppN3P4bmQefRpptWhgNC
ys60abLW+XSOg5AEJjsdM8y2C3TN/W5lZTXJAActHGcqahQEcyXUQqt/wwO2QOKb0JO/86bR/JUH
eezvTVMVSHYyItv30O5pZq91gwhSKOCrsKhfONZsldBty6USNsnSQHmIuqv4lvh1wwqzSHyg2s9Y
MnsrAiB7KiZSImuvVzeVgWZoo/wumk4zu/yr21l41jKaQLRMAu7goidJN75xEqklEqLaib4SE5S9
diroiUFjGtK58bRII/BL4kXthK2voQDoE0EKZTup6Hm9zqCRlBST6WTJcdAwC9jLbmyGU0yOKzzg
ZmRNKXa6Gkr1gJOm0XwA//8f/TPLxsiNytVHEfBH/wy6HCAyIWTHVLVFtWXWAVdGTS8eCrwMeIsc
MZqLp+BtI5Od1TqgY8ZjThwm0SelBbXxg132/Ylrbp4h2KChB/wAUcC5BuDdQBGxoKLqONaEpe39
hLG/gdo7PVWjwO4joFJr4PTE4W2GZox25Po2YftlR6skJg6vbTvPDllO7PoGzowGaXkps/OU/PG2
Scg/G7xWd6lBW/ieYyLEsZB00rehN5jiJK3BIS4ibcnUS0U+Z7bQsTmQo10X/28vAKkKfBvaXpB8
6OVyvL3qLSkJNtgNSYAbglPEzxLDA7IffD1sPstO2NWhS4yg/7zigCvGhxt63H5KGllXD3XrjMMH
Z94rDhDXhFUEKUA4qmDthqnWFRzRabPrK4mtRwKlQSWlZsEbyPNG6/eoauonePIFeho4xr8cqIqG
sR2kJYhmQepmvDLkzfC33xAreScmbymcZ2nN6HKyOyj8y8dtaRK8Cec6a/zNSgTC/hNItLcYHA6C
NT9Bnfb3kaXPuNV/ixubh+06gl+ANRmEmKvipq1rEoGEKI9rA4LgD/mtWYoyQv2oZttOkllbumls
vK7c7YR+ICfk5aAKFuU9JBjAjpcxgup5HAcSA4DjodWfP7jS632DK4Wd4sLIphFlU/6+3zfqiFEI
Ob48ErSS5/s20hD2lphwe980iptoGydOg589PGP3CMDaZZDGOtE8BYiRwo3sLP2myXFO4vLgAR6b
zCEdLs2MEiY5YtsHxLfInRNFIiMSLPtDssCCEf7vs15mMcRVeGQMJIeK+WrnSwwQ0h6Z7bFIu7y5
rOctAgMh/PLJA+F0hZYP/wpZGIXZ8LQeqYhw6KBRV6pE9M5Biqxon715T+thcLal0U+nZqiccifd
kbLZz0s/PZNlWoT4TxYOW2XKTDqGVevSdKAAYv+RpBPkP0sIZ90Hblds5leDCh8yTKgwHJ5dVuc+
6vtX1cA+7YYiDs7lotOYdD2Zw2YzUn/UbJb5zc88HJL+HeWrQri2Ift8GaDY8h/Mvp6FkyZxqHf4
ggj1pSpstpguNGLmgJN4YCJE43Dy2AB+DeO9yt1ZFaoRE88esXLcp0U9abuNdM5ZH+rW/cpuaRb+
wNpQ0nIHOeKqtiWQZIJVGsOqiK2N2WVh94tMGj1+RoFvqm9lZ6nuknd5hRcLWefkhi2YjvBoyd6U
TQ9FPAzCnnHpLKCGjcQSwSQpUCM3a3d+8y/Okcl8vlo1TaP1qMOorP6prUioO1E0CqHNnJSxqZcJ
6CDh4IyBCLFtvqc0tcoHyyljtEOcWLrnoK4t73sKjZK6caLVd1y3/1UNtSqjZNE7sydBodiqVEyp
j1vxvB1Xq6xrYYNERDviquJDwt57uBQgDvBKTX7CKbLVdjmDAGJ8m+jaGWl7ZG6nLEDPxSSkh+D0
HYnlK6tkDLIQY32EC8ksZuBTtI6T43FVga16OmvtUq8TYG0Or1cNoM57L1MO4SVA1Mz/5+Ro4YUj
Xa3dr0KI9WWZNr29eCuXogbMs5HnRpF5vEV/YgwnepQKV5dV6Zw6CUATGuIsHzcoaqmFSXIcuN80
hh97TPre52izEliHBLf3x5jev3fQ16V6FSSvMCPcBiR0btf50YAmKdbiX6YMsDwoppGEhK1nGn2w
ywi+K4aNsPspHrZFTWLqF/67njKgVN/AyJ3FUCudJXddnmTqBjx530xCQjGV6FiKWsuNyB+Lep/T
7uIS4NR+pV0EHhTlXrKyO0eMH1L0VLGtZtxoViAh7S0cySRA3jD/20jjF/nMIh0c64TiZD2UyOXl
z30AvmldzgvI8ta2zvrGO4dhTtOQ/kFNs2w72VFbHMhJ8oixpSnjz0FNWtpECCdmYqixyLqpGOcK
TUNYxtbWOmX+zSvbxHjSvHlYRetz1Ngi+K6srHgBSkmDd93KgSdkgN2Iy9CZun3n1ZGV31iZ6wGp
CjW66R0qKpaIMoK7QdZEFjgYHqEysaZtDRKQXKxKVfo20iSRY7ljaNUhR6rnHrGd5jQ+hC1RGq3m
VtndOvxXDipxCu5s7xBLLfxp5MqanpkwbXZkNxlJ2KGU8vdNrI3NUw8IkW3chAbgucSyirJZo2lb
vpUhWTtHvMG6TGwMQ81KKjOeuNoxlbPVAw0bq37xRd4/p2YY53cRR7PNOj1XEWPaKP1LKrTYfQui
iqW/z6E1PtPecmnDhRYWS0coF4O2GVGqmDdVyvzcjqY24UhVuyMhv4bfhlsebjyd1CKwQUZQejuA
CRWfV2C7DyBy3FRROqonhTnCBm6HGOk6ew6Bs3NX94BBmmkc1rnQUGkfq6xI2aFMh71GuZTMG7Qw
lrNjNQClnvyBpMWlFl4lWnC2uHp6c/in+TVV3v2/0i1606BjwItM2xRkBzTVU506kdVpxZK8PtvI
twXt++kRjxe06XOAHEp+2vzyFSfZRP/kL6zh9feVCzyOzD7wvtXm2EU3UkNc/5SVnj4dVxB2hZSK
zuJ95FlHzT8PlXY4R7CzYcsQCc6umyD92KaYi0k+0hDjN0gmGE/4rZqCz5wTQ8LauzC8q2A57Zw4
Ju/I1P10RFg0G3hIx0Qv22QqyUintxyNduksl59vdPqCFNsvTwVcEP1C1hzB3JyQjJYQkbkdUGY1
4CieEwlhrATbfmWJ8Pzzv3N20Quuf17FUBHmKMbBa40BmygiZ4IDDLEh3oey97XLutBmbUo6N918
iQEqPIR9lMeauoHyqtQuRbWJnV6qZ8ZNmXuGt+kWjXUmxhQQBqo9fIeVDesJEOkSZZU3C9aSXiCk
yzoD/xYP/TgrXdkjq8JCpuc3TqUxG4yEpeHcEo4adDe2bMx5mi6eAZ1b8kDdxOWnEwt/uQcAU37Y
ht+Gsk1MCWUZwXY1INsisXe8Hqh/5OHnN6ag9/JCCByLSrUs93h78CvWSdyWveZhieMSPzfiSlpv
/IyV8dLJyiSSxjc49hIJmSFg/EpaH1v0qgwy8PrhJpTIEX4GUPAho5S2px7bxRYDSbWVkdWLIKzd
k0XBkM69mBzKjZ2NPAkpOVofE6kNldysy5tn9z5TvfKalm0rWAS1y8NBrctESVzBxa3C8X5MOa10
AXqlTaIRDX/8oFi+hmWB32b2J0cWVP+WfX1aaUsNlWlSZnSTKT7wpghYICz8lSMiyfSa9Z0+hKEe
sD4Z1G/KkJnLMBQRxRXgLceTlCZruR1Gr2lu1xNWSDqidfr7dbrX1wkVV3DUA1UVjm9D3n1fKYq6
hB3tYBm3eo4MSEiR2yMqVUdWfInfgG4Thxya1LwImxT9d1jb9RFDJv3kqQR14VoUIKtDCZ7i7FHv
4P8QC+im/pTsZp+XaK8t/ipQEKL+2GoiGw/hZLTGqeT4A0eFtOniyJEvgP7siPSIV8uIkqUMhXcp
USj4zOhZXdwlOkf+0hFl0G/CRpWkoDdFCkdHOewd2ZDUe9yIZPM5wZyNIV1lFtFCmVd0x0Z6qnhO
QirnSw7tL9jEKPUwTe5Sn1E1xpDBMKEpPYlK34X2qRzQ2S8r424GR5H/r7ZBa1k7wrtBhr+sIrIN
5kV1bRsNuaIuWG0zCow6rZ3Sfbzz8eeZmh3eJVV1NETDdttNBbvy6t1RrUQ9l2X+iGcs47Va6guP
yg8C36LU5mDK38cWrbAt4mc17v4+GmbDs3eHUfrKsAsdXGhx3JjbLO9HQ5TpuGlIy7sInCIo8Bf1
OGFQ1C8rtBcsdUTf5gW6TTuY9ZLp4Fvfy7Yo8zdV2G+renjlL2FI6LFlBbNmKwrG2wSmfEAOZYLf
5UCI0y0em+lLovIpwCY61YcdEt/5/pGJP0Sg4/rey9lJt7ovkYU3OdF3q+KycZt5R1kMjiodu71q
JM7xHjNC+7tuZz4wTBfq0QV4eQ7m06rJ/+BZ/fmocK1nxsB112FmeleWFTk3FeCVpl3o+Wv2qxaU
eD+A4o7DXRX0yX3ttOATo0wURK1+4dT9/WVdyTdn4vs8eeEA+A4+9YjL378so5ajI2ST3VRAicN5
dP3qtQm9qAQOhKrykIQZyJLumRZ8CypjnLcQ0nSnVZGg1pG2wLb4qIro2OTuUJ7+1apmGBnflJUk
YKzVa7DvdYkNs0lXd8YI6WrT1ioNT7QMSQjNM7v/ovmGnh1xdGRQr6LsD+74j8WKuBcx8w5m3iYi
uKvFKilMa7RKO7sJo4HhmUUGCM5qyINzqZ/OlnJ6jAJfArkcC0I2qjfsP3T1q7fIpnsqJ5+Ue8ux
i3/6Knf0479V91KepK1OucgKA+t7u3LxhJHCa7AgO3l7RqAIbtaZmUcRVbxhkjT0gQrnj1E1c5wM
uLSkAMCpvZZPRKLj4IWDw01b6JG2Kw0re4pmA9djLFpooCFbtH5yc2XCRJt9/T/YD/4kvUMJgBFA
l9W3YWBfP2LWB0QrozXw7i1YbW4UwA+0ob8HYPEz4taQ7ocFgoq0jN2pop/YRLb/ICctSp9IQ4Eq
iESNQlNJnT//fQTMXo3vFyiwDOgnjs54J2j0Gocl3g5zE1PHLHVZIrsgpT5ZwRWB2U350moyPENc
S/odNhK0/HJbJPerIhYjHJTnJF/nF0K+i+EW/2OWGKyAJ/YyUSTTfY3fgbiMaQkEtb7rv9/AEk31
vxAUk9adhSq6pyPlwLfietIO4+AR4qyiGzO0s2zXkAIPor6Y9eWZ0PtDLTPXvJdLaWfr1thCU7D6
CFoIaeY/V4eGMEs7zjd2FlzytKztx38n59Kw0mCNai8ruAJfKps+BXmL9DbWvLY+QpJlC8HfCDRB
K037hliXydq2+RQnD5g+ajMYOu8+E350zqVtBvft74/gPZTOE/CF4/nAfLCHdNe9royMPIa859X2
TWLkzE9RyIwURWNu6m7WQkd1Wk6aKKnOzQdl2R/DB/qSRW4sT55//gHjK5TV1VS7Gk5vpdX/buM6
ax/YLQRrtMnAbrZNOjCp4jC2il2U8bVB7D7F9kcCg/dPASgSR21iPuYQW5YzsiHeL95WzAraTnVy
wtl6SJ57DfUv3V/djjFKgeZ5A2HKD8hva8z2e9BQP2CuMMrsfsQGI/s01MaY/KhqlXv7BEonDM6V
FB7VVflFC4Elj2pmKn40AWeU/b/jl77MwsCcs4F9nbf4/rrznFO/Bkx3XOGBwsmYKXFFWXbGL6aK
v/9Lu3FGDsd4elnuc2uV2nQQxFuGOxfDmo8oade7Ar1y9LM2BA9r1p1d8xTrCppR1IAiEUxP4bzy
MUTZuuFjoEkn/UyEaJImm66nH7Dv0BjauInhPhLEWbJXHDPMEx3sDv586Wn4Zq1s+G5Zv+yu8jqy
XWeqPSqpqS42Vahgna+60KEYQkr2lQobDpppnaZFLNn5OTZBCyWODt5iu+UutHsf45Uaq6hZfbt+
0FortSrmI2peNdaZixHXasPkhDnM3zZnab30CGNp8xlj62+xFRXBbu3A0KsZaVD0yMiHz/byAytt
uGuUkz7aQROYtxjwqeS5JOoE2kRCY3NbyKaSdxOhu/Fm7Ylogc5F2EMH1Xudi5GWRwhAVTjbNtnR
FIQ3tSqT4FYiYA8ODrnz8L79CGeyvy8Ty2t7N9JINeN/0BspcuZ94/1IwzSqtpig2hHIpys+lXKY
zBcrFdTkjhjZl7WFY7SuiCsi4VRm7OsQgKFJ7duq55umDMvRpwamM/AEfOtsuzL88prOzmFIQ6vb
pd0AXVRL0rT+FKUuiEIdQC34oIeIocb7SY8UFUEZLnDCMUxEMqQGv7+lph3GViktPIcc6rNxW5FD
1en4bYksxYR9dsp4dijVHA4ofs+cXgn4feLykP1FCh0m8Gx3q+ijN0zezdqKqwu4RQ9aCMngt5xq
hkwOceUthb0o7+kPeS+WqVfVGfaJ+S1F4+/xeXN1k05ml54NTI5w1V1Ux2nAQexlSLq6vQeoYCiU
S6Xhd5b8HpO6iQV3JFO1W68lcnz4Txi/wh/n/4yfieBe60QbjboYhpR134gpdJlE82XFnu90zymA
oNzJCmrx3otw5dxNts8m1/fCbJ/WYrpxZxU7LbwZZV9mDYGKXA1ZGBhCu4Fjar/hfY723uJr/IKx
Fcaw6+WQ9zsGn502nEdnmtM/Dnwsv2scD2fZwzo7xyUCEugBnUZqucNpCi3Ca7FBEHb5BbHPkD67
2oALpSha9KV728EP+feqY111625luP2+nrjhQyNaTX8VyrOK32k0c/PWVzbV1sxYsLHugZtW0/SC
lNr6Fz8hQvzSdVrQf8qrIfi8aqrXQ2SB3ydnoEpnOWhGWH+AfjHePcDUwpvuiBmOs++izTF5q60J
0/ExjH/JsHCLR51C0TrYQnuF7uP753WlqizJYBF+xO3TGfPbGzs3CLEylyp2XcBWnbcdSfqrTWwJ
7S5QOCVGRPjOmpW1pug1ZBz7Pm8pYiIiFn/Cnu3yo2/2nXkiFjGRG3TM5JRvTLfC0sfEdueMXUtT
vbUGw+OZA7o/nnIzAlEOEfBya6ucJy+ikTDRtBXdl1UH0jExxkNfDkWD2emiYUlYce2DGysvfgnr
1oMNKPCvvKusivYCJsFR4rwaSc+atop7THTII37QYzyes4AAIE30HdfmGF9BKp2zXiRy70yG8ZJ5
VrU1FcnNgysN+OuWe0jKiFDE1oL7E9ynPR4zde6bv0JDi7YNWwnpONpM3CGMe5KmvS9SLbrJ41He
gutP29YIeTWphX+zxJu4zewWy5w2HR6hG3ucTO0mPNM+C/eZXwf3duz+miCQH3KvbiEpD89p11tv
ZaKhAqga0uXDQcFQ84dLZTsBseGDuNNiDy4sGl3acjWGmFM+3VMlR4eqcdWTbMZ+K8Q44tCplaXa
Ymbk3lFn1DsVlCezl2pP0w/RfhF3u9ZXAtfUSekbP8yi702STxcXRsnOBLHcF6NV3+nRFDmcoqT1
anSxeMNjqt/mwvW3okpMGLdadCf7Cmla1Zo3ozlYx0RnKm86DNa+KGscz3ZVfYIDXMM+wbVyh0df
coP90XhTYoh16Niv7mu2heNYBDlEk9zaD1poHGp0N8YmFup7z3a5bcToPQWVlrxacOXOsJLJvcaQ
UOHDj8mhMpXYVST9PTQ1AbAIDDGKa7ThkuqkJkUT0fW4SvW7qkZnOzMdxEnUQFCTP2bmjvLd2CEQ
sP6Zg7R1ki3GllyFRB0ow5onrTWis29SZolsEIS4G1+rvAwfiBYyDr4J3ZTl9rbU4sd8UpJYcFK4
yE7H3MiNrQnYaCoOYoTYsotKh/4Cgiu1r1HSxmi7PgsY8ls8D+MDZ53wbSLTeqv1evZZlcMvQRAs
RjxUqYlX/EDQJsZdT8Ci9yLHOjK2Y2B/Td0uPNl6ZM5aJFYbnnNj7eSQT5u6ISAYLvEmxIQPWW9h
7Pww8WAQDuZ0VASJOXvMABOixoccAVkxedm2Rgv8Sc8NzH+MdPIPZShNtJ6Tx3kq9reRTdtctRmm
1zHr29Q4MMJMqKPdFNUnfD7c76j2MEHUc//kl9qv2hThpUlsZ0t8xHhXaFW3MTRL+16mVvIZIS0e
0F3V3tK8Sr4mmnIl/SajuLECI8S5U/3IW1jcoVl6R1J13R1uRh4xFK3C9d5l5UU7qggoNwDegcYD
sXO92iXR3EezEMFWfIZlEG7hbfLkM8PfQ9fWQwoiv/ilqz782cfWU5Lqwc88IWvCliY+sep/KDuz
3ciRLNv+SiPf2ZfGmUBnPZD0We6axxciQqHgTBrn4et7uTxvo0IJRHYDVShEKUJyuRvNjp2z99pi
eumHqFR83RrdVSXMUT73aqY9h4tLg4Amj+WxvtIHWwzuFe5V7WB0yl2IL3YV0loPZAYnt49tQibp
fm81QGQF5b5ChhCGLL/A4WCuI8NIN7NiVTsnV7ITbpl6g+ZneSGuwMTu46qrZrCXR9wt+cHK3ZCn
22q2sz0Z6ESV/EpaIcR5Rbpb21oYhabm+WIjU1JavDLP+aLddfXPIrKj685ljiRE3eyLyHoyklq/
0alI8goUosHlZ4W6aPSdPlv83A7noNbne8gs4St128SHTQzonIn2vmrz9iZk5gPpfI5u4lm9Meqs
8fu8b3bpKGELtp0A7o4vqlUiICrl4g5+rmXtZnCqJJDzcD8TfHird9aHM8wT+9Hg7szQnLc6dN9t
2GdJ7HGK2cyu8ukts8t1i1rgakwSw9eqSXyzarFoXtePg481lUwOa4gedB3NJpn2TeJ1xFY/1eYi
TlGtDo+lmzaPLif1XaFHOa4S1L+neLBo0Gtl+97kZbkhcIH2B48BcCU720jhQhyykKyS9qP7ZjLM
z1Nmjh5L0sp9OZvOgxZb0ToMGYEubCdUWVH65kbd8rxI5CBnDXa+culZsqLwPb2URsmFzSjYCrvY
9qpFqXYGUre1U8rxvreco4PZc6fjO7wBVthdA1JJN91C8c/i1q9N/LreNMRyM2iQgjyut8NVmpju
U0bwITeQVnuC6BKv1dTU33ta4TtG29WPvu2dg103FSRcbWrWjV2WvlT75ITewvAtZXbW1CYEMSlD
zSw1HsgDGvPOj4ziW9GoxVVaQ4VFBOoqV8rcGF42cHcCEpNutHjExO1OwKkmOZx6nCJQ0mL3WEZx
9Gx0jQt1lnekZ5L7mkVL7dduvGx4Gua3LB2yAZEoeTxZrY6qx5OM4K3I7fcx106QCcpX8qR1YJWj
aAKrqVym4xFj86LvYRUbpsuEGEbNWqSF+GZGEXVdqFirfNSUxdNIg0X77vStik0t1xm32MqZpxb3
15medy/1XFe3eY65aIVHNYm4fmTdOpsi5x7+q7OqZL8tw8rYhFQzzyomdjPSh1U+F7Y/OhOXeCFd
vxQmusWSjZ1jUt5yOrZbePBzgH+yusqoRb1ej8A1i6xYc+jk60rP125hxb4RM86fzIU6uhOYMa02
3fA+nRTwug8C8XfnhSiZTopMoFkvZAsxaiIKOMVxsSn67tVkzrjp8efskHK5q9KNdXg30PayWL5O
bDHYZOclSEyry3yrM9u9KKY3EBrWkZriNI/sCygXlHVtaTsZC7i/tU3pTPnpo11vtx2g72/cZJBe
z+kppDjz8UtVK5vR7dpt0dyNXKgCSgA70K2ofa2rMD9B4FN9egv5sRpa5cS6bKh8uolMHovG24R/
jTNOSxjIVWP7Ex9huXHseSGSJArBI5r4OWddvJtRqj5bhfJkadlbX/X6tocaixkaydJjn6fj2Zc5
xCsyAspvWdaXW2pX59bIKusB4WoCtyxr1iUzLi+yJ24EcTUSh1SDYZ2c5B2/lrlxQwEvNGGe6KWz
k68dUaKl6qzyxIx42uIIAGOoF5xPcX+CqqfS6C+sAyaQ9pSbRnwgRym9c7tBrC27zzUvmxr3HvlR
M2/TYUiOqhGR1dTMGXygVmcibb0q5Cv4JTh4ignL3Cvd2JR+rZb9guF2orychNg1xiA2M6DrVdob
yZ1IrPokkd6s5rp+TYCGBnWNY7EDHezL2lVvNGtWb9vKajwFIcl1A+p0D2m75hFhG9GxmT+y2SzH
FGyb1w7Rq8A6iRrFTPAdVW8W/GSvZSjog/DLWdEz1ESukW0dFmttGHo/Mpm9c/GKMQSTGbLuZAqK
mMHMsEtSSe2ZOss97bbiXViN8loWKr9AWbgH5l3Jgw7cssBKhJk2FdwQSvxz257AiZdQzsmmx07x
5qIHPI5mPVwtCdxnDOXl2saYf9ZFFDXh5p0x+SBP1RVoWCv3VCdqNghv2M6S8AhFmNqPm/JjDXr4
WEw0g/g4lPNEo8DAkZnYY8LU5Bwe9wOT3B9KXbFO7eR6NGf5NpUkzEBgKF5KLTYptqkbsnoEcJiM
UPV0nhXbQcDhosshC1Q7WHMs98vScYJ1+dHkLvVEEki7VxWdfHVMLt9rHNkMxEPzNMQp4S1K0n5j
xpO/KkashTwOjQK4XnWBFEazt5i84JoYrIyA6gTwYK7adzM65RP+rYkph+LsrNFxrpoeT0ela5i2
i2Y5aE7beDLJbU9lYHtgOArYPjcg+aXCOsxu6QZzW76rAJLvrNJQQXdrfRiAMJ8DQscjCNyLEz+K
wsn3qaqIIGwWc+0s9oDbTGJ3Q4YajEv20iR2jGaylYeITYx0NVl2Qad1fIb64D4W2oDLPAE/h1TN
7PYCg9uKvjB41WVS5Q1Al/Qh02xEgMQJ+DSvpePlfWysp7Sfr3HbDFdq3BgbWAWyf10yYwlC7Aor
107zVdFR7SG2IrItrur4LusLc41RoSbbrH2aE9XZWImtBWMX/5B11D3mU5F+w0dG9hhCLx8qk+bj
I0x29lgoK6YHfeLNIWngg41cw7AlrNAlt+bVgkNyHxvor1ZRlpcPZiZdOmOf3Ackj5x9WmIxoC8G
Vu2d29qi/t4PcFton+SGe2DSb3VYazIQdtHQa5WHXZYXbyZZEm4aN3PL0wWGpuIkKm7GbKnVtcTK
XCB+d9QxQH8eDas4xHS4GpdUd7cZ7DzEmjIXSdAZid76PXek/OHCRrj09JZxCpVDgheK2j9LU2dN
jtJ5wbfxLNQHJBnVo9DalLwmpVHKx3oy58GbEqO2VuWkOvKpGGflqh0MrtS1i6/zrnErOioNzcDp
keYJ7QA9Mat6o/aLu1uI3Ik2id7F1rVSx66+DzN6Ljs7TfMfGu/RqmnprQbMLRL1cBE1XLASEStF
22gI5crTpeGZOBkI9EzWxICcpe90jrAF0GJCBxl2+0ovrWozxklEnvqE5PhaaXtezaXHeokzsKPJ
4oIRp5Ny3bddTrcWH2mJPRwvCPt5DUhhHYkz+YTTu3t1F6cJD8lcnD/KzyZM7rQDrGcHyzBvMtqq
lws/YfpsHy2ffMApd/6nQTKZMYWc0tBwvRo4VY2tVcwsg16dZn2PbXSwri/sDBc0iXad1xowLr+w
PzmjXWopB2ts7OJeLqrdoOYho3sK4ViaaxU6Y/lo4l1edlgQ9DRoicCcHptP7F73+RFdPvUODWXY
eRIlYLEmQ4ZO0wWmhHCZ5lySqvO3M/4tPZ1zBqZDQl0DKGrCX0uU2GDRK1KSua0/ipi+EVmC5oQO
hVpQ2eqwGOIzchQnJnowvtsFMlORTWW+iLkfmaZc6BG/bwn/bfoH9drkGs7oTzeJXv1KSWyErJSe
puHuIpBSIw6xY3SWFm3cQcIlbxEZSYD9+MKuBoN+w5EjvX1P7LpetkjeCnvV8iPkPkTNjOebkllF
MeTSdmRektNAv26wGalbaCdOvBmJv2rXv/8ljK9uRkgKnB4uLH5oK8zGv/gYwP+P8De1ZH+ZSUth
Yo0qijHu1zUOcefWTAztFtY0/l3YyoTP1wzFpxe14AJHyIPtEvdyBst1AYpJ5tlazSBtg6MLX9+S
EaN6e/nOLFirOEZjTaJQ/5k4EZlmzm8NVADeu99M+NKelkGc5WOfE8/ZSDQ3UGY5B9Fgaq8XFbeO
prVfZ66gXMxLs7F3hjroR7XPI3HUXLQVLfQBnaFjnSgT4RLINDgFIgXVyCUhQM8rVcBYmMx/mOd9
4XQxTGROrcMgomGpEr/4ldHGYM0Rldpwun42NpU6EQxCLl3ry9ac9pFQg6yDHuaD7DoPcC7aBDVB
nPIPQ4vPVNx/H1owmxbgpBjeay7z6a8fbipFWXUNnEWFrklzIja2jK7oilXZGrq2ymypMJ3hzTTo
B90OaXyW/qoIGpUfdVkjSD0/YJUXW01m3ipgWafbi776orvMcwlexNfiNJl9baLm2JYq3hG01Ex8
raoyX0kIXTxVMxVuHshqMAAPhmavktxABVIMMtb2sDm4Mla2YmdsIo6brlujml8w3ajYFSDCc1o2
/c0gaMDvOlNRy0CZwH4e0UGgeDLnFI/bZZf5/aMh/vZonMES58EiaC4+ua/Pt3TIWLC6xT1Ytcto
wkjyvriCAd9kOzFZCTlcvXvXCssRgYYO6KHuSHwkehM+09VQGCVNEPy41v/VosOHyqgapDDMi88V
9evYJptNs5e6HR50xab/3zL4qXycEcQwzsiwkBDmad991+hfRLclI0div1KpP+j9xPluRHbPaNEO
M7s78skUxhqTLQIJpzY7rlW/fw//DujgpaoCqNo5SEfwXPz6YodkGs73ivpqDKc+faJFMtgo0ocS
XVA0UulcXVAc5qce/ZJB8ykhRs2JJsD6jKu7dPpxHCAG/Eux+ulnu6AfxAVn/+kNVXSRzhvmWXYD
5SXO8hMZiE3jD1Qd4banSB4D3Y3q5XxFDGtAPW7TbSLT1RSf6N19/ylAimsMKzuTVyevWp3YlDVC
7Zjya6yG+WNU62z0zgy1jxJ/Tx8smrM88TQ14ZXO9bgOEKOgDkTK2o1YXiK6FkjRkm43Z4s1b5bJ
VWmMgLyI/Ug1xtFLy5HoGE2xCbWH0dDma0uBAebrbgmTFdFN4g8pD6FnRLGiHrUmHbTC09S67Yn3
pofgk3DAUAd7CZtnQmflnwSkf1MqoL9VDXZipoWGgYr0149xhKXAkG2uSHYg4eqUadOS7kbeOzDw
tfjhRsyOcMriHdyyNqlVIgnD7e73i0n/MlpnX2UZoXNDnwADkT3t11fRJnGJGEHRDpfVkla9le4j
IWV/bThDRMyyQvnqY69m6URcGqs9MaD528LMDQ8XYTCOr6bcwcmropbaEXqY5icraU15i7yjub/Y
tklE43G3M5XJkJe6LaBgnFryu95jZd1fcBXFwGF41NskIi8T8OMEm9hUv118MZfkS2uMyuV6KSZk
oQ1Kb+2+y63QOhS6Osz/QCX4/NX/bafnrYEQiZQF5iyaCFP/4oajSsbDmcX2oSaguNgQvqRvlrl1
MKVgSNDFViRDJq4vsU/FGAr71NrxEAUpTmexvlig6OJLO+Djl6SX6YgPWtoA0NaubMVFhDnpXJR9
9pLYAKZo0Iebh6nmvS+dRQRNLvh/ygGmYlCEAksCRvYhupoZSu5VoXa0n6NiVHgzzZ7AuN+vjb8j
H0326jOf87xAMcN9GWb3xPoViTUP9EUqQs3UvnHuJmuS7YGSWpsIzuyzykOkXewEqU4fymTgmW06
2Au+A12OhDo2qrPO2Vw4FmWXMhPsx369LFTCwazoSqX8w+749xNGdVBtqqgYzqBroX0RFZy9LpCN
wnp/mayfoe/FVSeJtYNsZU3OulII2V7TxOwSr5oYJnlYPrp4DZmq7DaVQ7cxuAx0/+Ht/NWyx+aF
Fgi/kKnCJjwLgr4Ia6KmZg8ttH5/marD2GqtWzeKON0vU+ALN/BSaruiyOSuZmnezaWhv1JOJuci
h2Gu/7+Bg/9NtgbfhGMVvRn/Y7riK866cTH3Ycqw/iKJLipg+GfDarQ1RmTZ442NzPKIyLeKDimE
Nmcf1/Y0HgfV7W3fAW53Jvbmi7nqK/NBEqhRRp5bQx9c2/R/sdTVnbI85ZTx9CHMMx1ZVSTzLpsO
2Fs2I17V4oXlPqKaqg4kbmD4ovxqYt0jncTW32U+6/IjclSFSeDn2fZPH5DGZvdvTzy1JumNKDNd
ZCkUJ1+R9ZapTS7NkHHfIza+Gl3ISjdyqW1iB5RxZkKkDbnDcD+eSzw1A9o7LkNNhJfHJdtUu+fT
ldr2kqtL1DOhL16Ruq+uqYzDk6HFhvVIH8OY1kDs1GtuI2VC029c2i1qkkwcauRV0y0TdyC0l/Q1
Svemv+KK6RJ2N5ZQp5ku1Wf+7CXOzRjrkOz0JszdQ0+Uy0sHKUVdMZxnqo5BKFV9MAf18I512qr3
lqMMJeb6kkQALFl1MLBmeXstJ1o7lRmVj2ElSbGfgbKVXhKr5fyjk+qkoQYIZ8XBuZABNiInSdF3
sAC5U5EZhpDGrk0cyxdNbTvp3KkuNpK2CKFHwRJNvzmJPXMF+6wGsk+ri2XKelkZ2A8SgKdJVfsq
eMQisNgf5k1Mgie/Z95XJRPPkiW0VQwzKVdZVOPQGXhdKmKXlJY/pUa2dyY5K2vqR0wvcIQG95DY
9sL46mJQVKjE7U2lFCFgpsvdEM5zR6+0pQ/yRIzZGJ3OkkJC5ISlJL5DnC6hkSoD6UPI9nHuWtNd
W6H8CQ32N/hRvlJZUP2GVtTGVWJi4yMMNZkbwmKVfDukRtuQwyTRvhd22WnEZWPk46G2INQQWZyv
M5v+yY5dWMFY/AnIRw1SLsFC8uytW6RFt0kWS+fMjbr6rGtO5lsUuWW6Ra9WghCb2xhWVoqyaZ+1
natvLkZZDVMloiD6rzCUIS0/zqNY8uBiJBrNfiERuBknZl5hCwC60qYyf0sWs0/u8YgVulcWxFVe
Q/Uc/ulU/Zv+GQc8oUTqmUp23g+/FBxdL3JqIheKdlTi08irtr41uec/KKrJEw/vY0y2TMFy5bVz
SngzoRjnic+Ei9HKGmcE76kk7zUg/0n0NN9pYR7JuWRxgnFtZYALMCtu6MRUN/AvnWF30btLjRLB
d2RoBmFaWrfGqJhrWE5Vsan4cY/oYNA5Ng4hofe/31e+cA3OGz/3FYMUL1Lv2P+/FhLmokuqr0Hb
O59eJZm4kQ0ELKYatZJOrmoah+aWPiWPDdAgpLkX71ytzUm2F46Z3Jlz3c5bo57I0CgUpTN3YF9s
GAksLtS/8QS30NS7ZjuSWZfd4lCU2X2e098vozCJ/s+XYB0YlQuqiZulAI31pcPRaKPe21ko9qNC
gu1u6TJZbWpKmgU/TpU9Tw5PuOmptMZ5GOeiYUALXebYyLGn+1otAE+YT5xDPXlE+6sCP6rqxXqZ
9et2VqI92Y7OspKm4wBgZKTzdkGh0b45e4Q+/XTIrOAHtJAbyKs1yfJyNgtP4l8IhfKzmHTniB+x
qCRdXlsoHh4wSukVSVKzrEg06vAyrWh+tcw8ke29KXk8hz94kOyFJJ6xa6/brKiUf6qrvgIhHMpK
1KzCPvNGUNN9KQQgCtlSGcty71qzzsRZz/K9ijf/oUUenj/aBnHY3IvGeLW4ZZJsydaOxIlZPQR8
TaZJeXdRbkr6OtodEt7x+qLr+/26/QJpofWi2+cKkE3vzOfinfn1bkA+CF5jhSyNrHHouYIBQ81d
IHrIjrFV0UU09QkB4IQei/9nANn+GMGkFd/tnL3r56U7+/vXpH9VJ+MM0CxEHMApXOPcY/v1NemR
ypGlhO3+EgjusuhwN2ZGDRQ9jdvzPG2UYUDKbjvvFTkTT4KHQjK5GzA0EGcCRRgtPOxF5o0Gljd9
KoR+uPAmL9LQqk/EGR42dMn6gowUiEJAgCZdvenrfobL11DUl8UiqvVS4RvemAwgc2RNZ7PCJXd0
Ppt2o08P7AW8+PlG/L9f8kfaf/0Xf37H10RPMu6+/PFfD1XBf/7r/G/+5+/8+i/+dUzem6qtfna/
/Vubj+r0rfhov/6lX74zP/2vVxd867798odV2SXdfNt/NPPdR9vn3eeriD6q89/8337xPz4+v8vD
LD/+/OO96om95rtFSVX+8deXdj/+/AMn1r+tmPP3/+uL51/gzz8OlFvz0nbf/v6PPr613Z9/OOp/
ctUGUi0EjBM6tFyIx4/zVyz3PzWLABnzTNYAHnLuTZND2cV//mHofAlLA5chZP2XL7UVbOY//9Dd
/xQ2ZSP7oTAJKWHB/v9f/uZSWl4+Nd6Mv/78H2VfQDEtu5Z/zTf8pQa1MJvB9aDByM8j0IZYrF8X
+KyUGe0bI962DeHsaMmWZQUVTdmEvaZtdXkuRKzcUE5Tt/TbTG/GHXADc5VWtbId51IeRizyP3Kp
KeTWtsmNCLN7Cype40tccisiPcWuy9nBvcHqu2OaZs3PelrE2UEvmA5irP4AugGEyRwKhb5yYTxk
5WxLf2q5fPoFkW2bYtKfameWiDdkmNzYU0n4Hd0BpAtuWBovkeGG76LGMZ0OTiO9pDWYSBMSGV6X
hUDAbZlLTHGFw6+KtqponXWf5ye7AsLkVZ2pPZMBbXwIYLCbdoxR0mlFtaM8n3b1ZDe5b8Vqulpa
27otYlv33ERbVk1ht89xArCNuZPzwmn7E29Y03vJkMutiiOqI6A9otvZQxZ8MO2SfbfSuX91Y/3e
FoUVNDZTPrjE13O82L5rzFoSREuJsqP7noDA9KJcUp61HXJfPU3WdoWqqLXSNUKXK5gFM6w6BnhJ
MZDubD13yntbF9eOA1Og5rrMCeMqAQ1rkmqIhvERor3BeDBPyXJECRI11sfYdSpbmbhjRPkm7fQF
56mNgAeQp1W0nhVri8cEU3haaafMrKzVUtaRV5oTVGq7+T660o+RqdWuXXsSf/IrFkwb0ZCjwO/E
gS11WJZL5WclKnir6u7trJ6fjI4+oIu6VZtJc14YaOm8iyNwvnmbW5nwVSfZo3sy9mWJeG7sgiF1
gQz0NKCL+k2k6SqeM4g/jkI3HEgCadKSoNyl9HPng+uEl+jNba8BcqWl+61HQUPR7HgWHntPLQqD
NIDQ9fpi3mZj/OLa6lNsWjj9aqAuhRcXzjZU9ZUVh4Ks6mLcGVabofQQWr8FoKhAxJ9tb2rsZfaz
JdXeSYJnBk/oIJh3S2UJIOi0FJ92GpG3bb9DmRWohtZ6Rt8lAZCAPihmAdQf/imVdjHHG3BeDmcy
qPll0GyPauVu0eJiLdqBN4w67T2PVctDJNidhbHKwW20fg2Y2QYF1iT6gUr7DkN75OFmcFacssMa
apNELFLEw6rUzePYGPfWqM0vUHCnzTROuwTJpjlX7To0rRp1XNKdHI1HbOEq9QTIpXjuzDuTOmVj
N126iXIL2Um+9FwuTMQhOOibG8lXVjIb651OEq8BfNdB36EMzSMgHy8d+iIw1LL0RSHydWfJft+k
Qvy0wyHapWro96rdbyunja7VWJ2CqoulL0jzIN0xS2+lWsu9ZlSL73BF/qYAPAoUOR0mTVxpXPu3
WVvcwQLKIXi68y5sa+voqmG0JjFki+aPTvnUQALAleWlnfpY4un00qJukXKlXppD5886OGiuHWg6
4s7ePTXq3G3Nwd4qYRjUbnTKKBJ5SspqBaPb9ab8GqXIz1aJK0+nFc3qN9ltnM4DCf+YzpPqyzpg
y5l3vNLpOLrkx3Z5MCVOen3O4UNnuqDOHPbtmNyLnjeSAV6QSgSM5bSPZ2dX9uUqz68WO7xlqn/K
0S8Cw1npUfw05xXNJTqAp1lM9IrjNyQkLn5nh6DTXD4l6YBKKt+jLvpQ4hpdIDB4aNrTsmzzud5A
Fmx8d8h41eqrZdU0WPokvdMBHg7c2xAxdYovmjToznr9IhVXg1tqByaDLeNqZ5XDuwqXXg8KlUEd
TysrvkAxGBXHbjl73ZNgBqTog80tNmAdg9HJbOY7+ehpTrnF2Vv6nSpxCE10+RAMdG2yFb26sBsk
e71ZXiTESpLPs35TF4zX2tl8UZP+2SozGAK5DEjgZHqPLM8h8TxQyIs9KKW1eMhSX7O6fZ2VrkYQ
qs1Bbkan1NHIeqbR6euJ0W7HMboD8jpvewOy3GITfJZBsokRR0Wu4zzIpH3G3iWvbDgFk/qiVOcN
Mew3bUeqMBfe/aTam7AaVsJxjkpKkl6jcMy41nXKxcrPMoaVhhkFMz9kLfFInYyh7/ZFzSPkZm9a
PiJJM+tVIwe6laHs3oBN5Z7hiJ86Pae3iTmnp1bcucjr9dV2eAHyX+LPMt/AzK0cJVTRpJbqC2Vm
Y7TK9YQcgAUcyzsT4aFb7q3uJzyf9omng42QnuppsrUqaNKx3GRpu7OBFW3MdtxEKmpfK65Phm7c
LGRglFAOHitXf7TdLN21kshOLNFtkA66/Ryq42Fps5m0kOg5HlEVTOUqROXqDXM9BGENSyvr5bhu
Za35bZWYj0UzGTd6ZxQ3SyM2joFKJKScXhkdLoxZw2CdoZCEbKl5nHnGBi3KbrCsVWzk3fnDO0ah
nfmVC0zvzAkzfOatXOiydpvUttgmWdxtckbPGcEUwTnGwsOd2/uCQQa53/bGkfI5d7XxqkzzO31M
wOPM+sHS2m7TztV3hCBvvYtifwDIheQ18yay69dxxKSVIReS/WvaxmlAp3FeA0fcpOjE/MoUP1Hd
7PQK8iIzlXhlWwNyIukEqdXnXhcWiJsycVvXFfwbQSJ2ndaPUqRbwcXPQ3lrHytpk2nTaNq6mqLE
j5u8R8EyqFeC3da3UoEqvdTuIrUur8JxSryo61BnhFa5Paucnmq9XkhP7lcQjDxsSYg4Y3urATGo
Fm1G7N67vmzTNcFaeKnA1FpwwgJpLe51ZkVBhVMHdfqwt4wCgi1uGFfJAIGKYqMpn+JWVE+4MoD+
VF4+0lpEDD0iyUUm1xLSPjXlOotIuoPy1AZGpz5L9OPgvEFRVI6XIaxc4y6KeOTlyTAA559tMJRw
ZNAA0yYqA2eMYTLNodMbYK4kntuCJcxe7bdL2G3LRfE7HHC+pXa3CSAJr5NlxSmeBwYXRKLm83XM
AADZ/HXoRLirU+oHtAy7HPmTDze7A3XlIr1aMt9o1ftGma4sM0NII8QJF00EnqZ2rySpEnSS1edK
MMEj0GjyGqHmW8g55SqiHjlGFlVTb58S5OJO4m6dcIoQd1EsjIxWPGkPD2HJkVWMxdtAtb9rlcH0
iiG+gyewwvpiHAhXjkGz2x0zvzhSEcGGjW8QkhGUeSueo4hY4qlqnnhmtkLowVDkWiCaMf1IVbNb
J3Fib00jDQMLixnbufa9R7NFfEp9y/Ta9Y1sRIhChcXQOeX8ZfO1bc9RUIjK0W9CGHiLjjkoA2IQ
xT8RvYhbpdA4yYbySO74bilLgM1hAse5/Sx7SIjulJmpad7Au3WGNVOLHQOaD/LSulUfu1tt6d+K
TnMO4dl/CrRCI1R5ir+NCJTW/WCJdZlXDSI2aQ1bS6tIgZPq8kbCEp6PeAo3BC90h6RTZ7QNFGzd
yLJanFI8urX1rocaYkizU71FJBjlFnrXaaNOLBHQ3fdkPoFYYbo6A7xpXk2kyiNuiFy8GWZF2DUs
Xo/xnrxJhDNtU2vZUIDtOlGjuZ6hhMzKyhjS+r5IjOHsXjN/gMev/KYyyytUhYsP7APmHWz9VSuj
mjZTu2zNWSyl19XaR5cWyFiBGbV706r28yB+to7+DqiyD2oZHdo8A25TvzG/DG8q+BUrs2rtDUav
apubP3V0en5s6DeOMz93MGn8BePi1qyqp+J8NyGLA8NFSwwOb/awzg3te9wWWzealiNF4gb55cpm
Ckqzne45tvpDCRxo1ZoEmdcglD3NVgd/SE7WWLLdFPpH3FgU7V0LRS9pdiR0GzdKb3pxfjPAqjkq
iFpXnZ2neFSwpmkx69+c7zAKPOAu7UiEUvmvfHPUb27SeYbd/xChFDd5T/x6nc1PS9oCaknv2kg/
iTpCmmmL6QYrTum5kMLpoTZJYNkgwKBAlNipIsY1I0Pow4zrZa9TxdwsTr9ck6u9oJOP4oMZufo2
tantpV3VQeMU6qkfxboe65+hG/m5KI9ABjAHxhIBZUOlxnlOAvYYGE18tmxFOm6TuDqO8Ipf9JBc
kTxWhgfujQbnKy4jLrL9z8Tu6WlWZKWjDR5/6CDtfNd1RgiFQGvYDKz8e0QywFUc6r1cERkQIo6G
kUydJV/iua83KbkB74k5NIdcn2wvTilfBqncYmnWdksCMrbJ3XXUp2j05U9LKl5rkNGQkUziZVr+
FAOJ22QDoTUIal4Nsfg9Cjvo0aBmqmYqGevQZBow0yooQ5adHjkbsloXD0cCAc8Im3EapesOvQgI
JVLBs1TuelJ1fZ66/jQwBFkboyWDqJ5oR7N7lmEP9QMlW4fX0ysRp4OdWrwecrVSp49LIkaf4R/T
yh419xFN1ymvEuQPSJSlUtCLiyLpaXhSNLelNHHR8Np1F5hN3CLrgeiSL2vCI31cnPMKldQrSRUt
McSKVV+7YebuDWtcyVE3nsFF30PFKXZGn+nc+0axG4v5e3EGUYJkKn9kYXNv1tParnUO69T2Iv6p
CzfUU5TMOCXpLReDXdpvFQ3kbgaQMz8mpdzhYNe+jbRGsZmL57hxtno8nLiiLqAumw9slzBv2Sk7
gs2znkZAuQhvmvB+uWJejcKOrkA4Wgf0HwiYsMoHfYnJH3TeKq4Io4nrxTwYNMPxDZYT1HBCCIE2
+vksr8EXrXPezXuJacArNGt7dvH6cG53pVUcVGZQ3riY0/6/qTuvJcmRM0u/UIMDLW4DCB2RkRGp
KvMGlqIKWjuE4+n3A3t2prumrGvnco00Gtns6kgBuP/inO+EsWL5raKGL6wpFJACE+FjDj7uNSwN
HI5CGPcwu8DuDJF7MAT0Bwpn75z2dJpZZWDlCuW1c4zxqytTO2jwMgdT7WnkD9oUBuPSI9hRL5PN
qFfYqmttWmms1x48ry5VckugcTO9Gk5To9ePmHDFScX11/pGNCYIv534pocod1nEjRu6SeSxXlZi
JTPHXQZwLegHzQ1Jzhr7zy5miN6a+lats/ccY0i4aKJ5dzVnHKAgDA91O7tHQJnt3lIFRQoeFT2O
q3XUA+GRMnsxrOFe1I30815q54J95EPj1KcBMeJK8A7jP9JoOCYMjWvFGT0Grc1h6MnZq1Vr3oNN
rbcKy0qfeVq6ASWPLXHUkucQDl6gV5WyxRY6fJkpNc26zl2iHoy3yOBWbXJ+3hQBdK5arL/YeU65
2dgZrvLcw8GQlG8T+e9s41alW08Uof0B9zUg1zHRaNl7zCidgjJS6wnjMtkqFAjqgsjMdbaWhfss
G/nC5oSyJLer3UglFjDR5oDslbep5qYpav2xkuIo9Kzc9i2DmcUFhe+8OuszbyYqhAOuWCX4d6I3
5Brep8FRNrK2kyfs1XgyG51rtczPffQ12AaXUTSU66rHo6Wm0DJqhymJlulPal+bAc91vopciwQP
z5Kw873z2HERxMak+wopO/y9Nv28IOtOC7uM8s0sT5VWfWMNOGxknKp0Hb26Qpm+aFWwKHPdkIw3
rEqz0DlNvDvQagUB58UHnpZiUzLMXasRhVTqZAel84xV0iPkn60Eh6/yCZD/Gird9z5H3phFj6jj
4ufWs7JAaxTNhyWEmR7TxpVEufucOKlnogK47sccKGJSFKQ/6MhAplj5qjSFBBnXenKcSVtVhWOs
K9XZYEw9GoW9Ad3qBVT0MpAmalk2CL6XpNQ6UfSgDfqlqKZzQszTuu+0G3UqIVCapUKGdJ+bjjnl
lNAWG8syFHRzZCZIZ10SKe1vTTfd0knuufnvetGtp87eWOwVax3/ss2LrBO3iDLKN+dsx4b0MSRr
DQelPZGOqas3VtvLI8UEzC5TBMVcFLziMf2sQYkWTdGJZPn4PTQnRoeinlKSApLoNYqBt40o8FeM
VqJNZ3TUZGje/dleCDDzTesi5T3M0/g8y4VEk8aHZlSdAB7Ts8Z89HsNZ9sXfXGwBH8CaRvLDcOI
N2H2VUzlnjZQIxtI0oENGzsdLczFOUbAYcdApvxuQpNdjSQg+Jjmo01emptSKOVjgjTZn1IX7Cqe
iHXi9dwiuiHuJvxhfpMYJHY502ONW5S+qB1e+BarfWWY35jx8tWVEXMGBwiwMlblNnQ8e6O3bvyd
jOsbXjXDz9CxrZxB2Sw/EcxKNECdzkBBzMMj4Yu8NSi3ON8dguJ6kMDJwGizhlW6QVZxMfh9M6GS
Nx24z4rJ3rA1NG+bkWTNJCZea0TKB4ZFqBMgoMa3So0x8JgNbw3HIa6f6tFqzb3dwQF06ms+yHoH
zrC5ooego5LmSyGne3gMRKAkvUJMl4EzY1qsF6NZ3HqEzbdkXI7PMgHzHL5WdXTGko2bx1BufRjr
R6eb46szi4OAf7RSUrkf53Jgk05KmqxaP42mlQRmy8yrKNcxbqx2gG/Ja/2kRLHzQXY0SrAoZ85n
MGw1e+9kq2N7GUuq9rlsd7VSf4BFRX/ab7WqdzYzriZk2wd2u/PiEHpjfvxUGtMPjniyoL2wuavK
IXDJcAaAQ8iYYzsYsWvwfjqGbeTujR+zleL2wmrsJ8xR1m3qTUSk9GKnMAsmqkNgn5TjPRb349Cl
IpggG9NJjGLvFRBcxxEQVXKwYgtaVYXirPdURKfOTFXEYb+KQoZNWXginysLHCv1LaWbg0Fr3hR0
z+vCmvaUtIpvsh048B0OdyHds9UxrYbTsrRCo7viG4zoVKpbLmaBeaZE0Ow145MS1v3Rq+YDyWHZ
sYJJfkeh2DFezp5AN0er2CJ20MND99i1PDZKppyyTLTYh90dUblv2Fqje50M+bCx7hqPVCA07UeZ
6e+xI+51KX94VLlTMmOmLMJDw4ZmFZeMMWzGzz/KULt2rXYkj9v3VCSmlgDlWUTGyuh+mL3jBaHC
z5V+fYmHUm/CxBE0Y/CVHitEMJr5Os2oxQZdrKBzh0dTbfKLYynQwRqj/Cpcthi6vIkoQmg5Ys5K
NSp2KepuVZP3EySqebbHEFpCpDfrGREgL2+JU7VpT61Tm2ScCA64UeGE6JZIqFDfoStDkVzNl6zk
x86lmmyqUQV79yqcqj6VDWp5bJh+iM4yd5idY5FryfRV6nsUsca6gRGzBlPaX/I2OaqwRRh00cmk
5TL1wsQWFf1Drjt3IaXmVDEkp44CcFDkuPuqalsvO1qHQBZypk5Oxsmk9lfHvsTkH6+1DiF6iWdj
5VXphAbXuF/Mi0ev9+aNnTABaUiOS6iLdaWb1vqozwdToxBjq2FvFP75gWihdRr9ufOUPT0qUxZL
fi+N9LvR2rjL9OzKfZnjIcbfW7UBLrlm5w7CH41nUtzUH8zViNkmjnNN85d8d3vlFTQSSPhGM/dt
jESnwyLqd9jIoizZjrlyVSxSbIy02YuM8Nh6HvLtUJPmkRK+SzBsX52Qt9sByLmVEIsdInJoILSk
3IIsiaAsJucWZvmFUzxi26bGO51M3ZPF8G+nlVGibj3ZdgydvpWpHh16hjg8hpPxVNPBo45Ij3Zl
Y9Nv5k3qNuwhhGhOtBefdm48kDMM6UCNHgbbDSjSQP0GGUpD1GpC3GJNkEwE9GzdyjoIXfTbcRyj
KaOwwR1LSdWnIcgFaa9lPWBI8XjQdE0XO8CmnHLj1D73E6m7HCRm86DKvn9kT3oCfnnRBUwT2stb
w0L83IsxKe6sBv/JyrHi9B1XEwJSlRhOtpmyik5lZIc3BBj2mkoTIVtozRxSU2mA7pHtNlxWBU2R
K7chau6dTv00c5mvcQAXDPsHdDIooYbGfKjD9sh4cub47LeWJzhQK8d6V0z1zglJDdROAI0Ds3CV
/dTkdCctwV3+kKkefdL0UceSMMNp/qbPpdyKtrgxnOUs6JnhJgOzsLi5aTqqtroo7r0ckErGrHQ0
EDsKYFJZbey87AkHbMBk7MaZqPhdI+EeRNFjqfPuTGR/+bhxh7Xuiq+E5D96PSN7toifXkvs60Of
BWh4l/TI4krb54etNrHiReQH8uQ+S60+qJXhYUDesDJ6pCpYcqcBHVytgWLxhoukB6L11f0qJyB0
TnFRk4D46VK2HaL8UxNttOEctGo/n0aWJ2p9J7tM2aJnVu6ksDbDnJybEvgCehOmhkqF7ZlhWb9K
e5g+GSzGwA7nu0QdWmRSJn89FmB1Q89bEZrFeoNTrrCau9DtXlSVwZ2GlcJXOvexr9g/ShO3roOX
5Zp0drbF1TwCaWmtQzxPfovc9FnFsbOOudD8zBg2lXNf9+2BFNmrYOO74srR1x3jPYLAcOjJ3gHT
ohXnLPTuale/ZD1zbeiZwUxDVCO9NnEHwiXxMvKM5502GiJwceysBrBr/oxHGDP4zCQB6fGK1Qm5
z6puBwurCSMuL7tTQD9QkyAztTPdPUyYyt7Z9DCcN32/QvWnnYzS+FF0gFLUiQolh95e2N4m7KvQ
DGDCx3sSd3NKoL7pNsPYx1uYbZG5SpwRvo2bmTuvnbR9GVLosH4Kl7gEdoQBqZTZvUhrJXCbVH9i
AXuMMn0Dv9LvnPSeK3PXuY7LQ1JMp6qPZMa4hEicFRAIXn+pqFt6Eb5ds1wXpVq/6ohSHmDFfRvq
eby3VDhhQWG63RqgZBr5ItKsbeIN4wr5mUu2BNkKSPNN94qGBzavo9M06CJIJ1O/D8davrU2/XtH
EsPRVQqSBPipUKIqfqw4yRF+BDFv9kiCyIxJ15zSYLLDd5Avd+TLBWP5jd+s76XUKFYZk/s5FHwJ
bGiT/inlaht1Ej8cyUSmsHZUmqe5WVYC/UGxLfZARG6HXcl8dJwudZjfSKuqb02vMtAoaJcEwekZ
Q4jcQnAwr1I1fbW5l9R8uM/n6YJ1O8v8HmW6L8foszfee7thrZyQa7oyvJTt5qdl3k2UU4PlbBo5
X92a6UCaGoei9eadp3UJKu3h7NoJxeohIVIoNrqzldbHqS/WhXQw6zHhuiWV/oUvbzyDicmCf3/J
mfzyUF8OZhfkLf3pXLWcSP14H4Z5zFE++PWM0lSJP+uxeonsXSkHEn5Dbn8610LTX0OvwQPtjaC5
q4qSTxu9Tc6PgfVDSZ+nMQH0iBJUVHwxmansPcx+29LgGCO2l+1s7r0Wynhrm3qtNOZdPk1vhWky
x0ZJ09bZIRFkB87VLR1D92CGcB/M2ThYNT+PUYbGsTVYclQNDFhWjf8etRa1y7TSs4DAAEcZ+rRY
l6qlBA7y+8BT0fWGXoK0GBTosyxHLwCoY/K/w/J5VBPhh/jXfOgVx8QS5wmEg2vnn6NlXAGN8Gpy
Q50x4e0jBUQ6wE6SP/MaFmHD6KbiJHdgy5H++ywcjeZNH7Jz0xkHYCc0G7ZS/7BKh+3lgBZ45Tkx
/PFK+SZ0WGWoFguMADQDONmhVZYJIzwln7/KLG6Dro3ajYF04XEeYxTQC3sEEkKF9Jv0EneftI3x
Ah0OfYUEPbONNF05Y/RjR5FbuZ36LTgLMtzctHhNSXh+mXqyACMAUNCukH5sE63h8QJtgQHJucrQ
Kc9px6Bxk9o03JNh8CxXurgrLRGfot5W7gEOdK/Ihq0LORLeF0BuzPOIxjPwY7a6CZG/cs42fYbr
EQAG/zUu9qwkw7UF//nYJaGLnHcKzccOo/1Ww6+80M+ztSPrhZ2bz6xOEGZDxMu+THBCPmmRzHYa
vSu3VWqAMAP+OG77ZBjveiOftioP40YzEvtCgLnxLdKXbS6quzvHMql3nNb6BAN/mgxt+GSUm4Gr
ijc5S6NCrcFwancYydMTP636BFPceFM1WELzQJSlWMSZVQJuIs6J2YiUwg8HcFBJls1bKQXB9I20
bobba18FRos1Xsx0RWy6pATstq5dsAOg5T2Fuf0CieAZHYHOcjUkkHhsNo05mB+1We0d9Qy75iwX
OBNPUPqWWpLawrm3puKhVKaXodD1FS5vZzvVtAKeWS9rV/sW5gwiCbPgFBPkkPwoozEisQ6Xgz9M
4clrh+xOqu4aAaTH6BS1brMJ855yW33qajcCWTwpxKk3Seoj5er8URk6fxHoszsB5bVrtBTtiU1/
khfTMdXkUdVBJrAv8u7BjwdWxYVmKPEagu/ysnVsglF0fZngEnwmAqhmdOQHXA9BygbzLcF4HgzT
MNLdkTKqZ6lxdSVTiKSdCz/BkdMn0cDMTqmXVSIhThp9BQIIjYYALvpjXOXDSrY1XzSnNDsCPelS
dnRu8h1yrbjITtPEDl0us28yeBjn/FlsW0GX42kaII2iFanZKFjmJ54D34FauXOXAQxuj+hgOwrM
jG7pkkmAOIyC9ZjTMuktIDofEKwp+yGT7kvTDv26tBqW145UDlnmFFc05rOAC6JI4DIe2UUumwwm
yRA1OupoxJfSh9ZOc9mLtpQru9fLzyirizUxpcPRGbt5A0AMoDkQuKNWD5AqO6m+zLP1xWX15hje
vklG68RMgssfLaz9LpPIPS7gKK45WZ4Z+dlsPfPkpAAtPPdDMz1UDKn59XoK8wdTe4J404BxDaGb
DH1dfaVSdjuNYC2DLsEW3NXtMZp7TptSSaszNtRiNYRh/5WKOHuw7L7/NumNhc207uXsM/Jkik8e
WUgeLTT8x0m3x13St8mOIVa68HdvZT62VxxSOEp48feTJqs9KUbWsXTG9uQlJhIkywqzjdEV0zkj
lJ3IcxRcbdZHH2riqrtErwEzzepkcCmLJCNkJJxuZaw3wUi+ETSkbgovsVliD1Ig75aZi81ZdFxu
iEhov/IL7riDLuqzTkm9puV2ngcwe9SGTrIfQdOsicCtry1gwIAwwWZrOo32QHJUvLdEIVhc0fWs
JnuuL2S+Jrs+BxRkd8NogHqJ3nNyE32MuWjoSIPYWyBpXlDlNb4Je4qv2frqlKT1cZjUZ0y07VED
mPhk5v3oBG4E58Lp4wtyLXWpCGXFBtSJhn0ZifHD6cv6UUN8eSb6e/Sj6oyUjd+3pip+OBv5/ewl
w2srZP5dVIjwV61rsIMzkPMwelDj4VvSueXs2wq8ek2LGTKX/Y/Ykv1dmM/qmrHutE5bJHQwfNIb
8mvU8XmBbGQa0itpEzSXIitSqEYaEwDCzsKrPnIMdSqvtZqW2ol3qwtmV3VW2cwUTHq2uTd6Uo6I
UM35bXWTy1fvRa+KcEBjeA5CMaYmq9Zukz2olXmTCKPFe1T2G2yq/dEdW4USMSa4Hj6PH+VdGjSK
gzk9CYdnTPfFlX9SdqTXsz+ApLYqm6OEcKMc08sTuoGUOWRhWpfYte9jp3sxU5H7MfrbILdjrLmV
6+3iXnNvcLKAsSqA9y8xgLhzkcr5TRQ9S+BsLl69IV3oK4Z3Z2coKxxtFkHXIfxp7VTdGFlb3NVV
ZTMcayN/UHHfaA68rYJOgxu9iNZJWoGCJcnu3nBzkuW9OoYOpjuMFfriGoaItUfyZzepVrJTIMjw
TiPX8gi201tjphLAtg2w9yYquJ6Y805zeaamwfJtVmkcXISAlJ2pf/MyM7o0ST2+RdbErBA80wB5
UXgfQziFD0Wkt09jNORkCjbeZ5RY1o8sz4frZMjw0llTQ1yIZec79gweAKao9nZsBJYSyXXza8uX
nQQu5PSvYh6SZ4W13TpWFo2h12Z3Stw9p4jjfSXLnfeUnFacLRran7ZxIxwzFeR7rSkYhM/MTa28
vkgABT6JGvw1tbY3o8JZ7xHC+jhbED5XaZuYpDdTaEF/stFf0enW7jlB3b6rdGMEvziIHyWA7o1U
K06TiskdRyBfghNH9a7Ap3AhkdAOSszW0HsIXe415Hw5UtwLLW2c7BRmU+0KwaZzizROr67QxSYV
3kIwk621AlBS7Qeiy+vDYAvOa7MzNIYClfgS7tAYKxv3xrE22YQOzMb3s2L3gC0R7c0eIEJvaFS6
5N451I5Vb8TURntJyNTJJCsAPSzMHlZ4wlwrYBqAT4F/Y5fGQq67Gm3EeJ/GVuEJCiI8eI37oEnI
T1aWzo+SZJhTF5NFC3bLXNR5ZXGVuYmacyi1Y8r+YS1qNHqmwsQ+0XIFeubYHbVhjO/LxDCW3PFp
NYCUYMpWNrssb2sCryYrOhYWA3uWzEqARC4Kyr4aXxJ9slc1iePLyg8dVKKWX6TmuFcpneJzqtGH
+w5ws3k2Ga90hfqVYllnjFe4Emp71W6Usvwhx74knS8tyReIc6/6hPmiBBZL28C0DZQr1pB/65Km
vJdW33wwEkA/g8gwqkltTj6rkdhL3B8rOWXpD01URVApgzzLxgbjD2ezuToIBpdnasxWWj7Yd2l4
j3l7ZEpr1OQ9hggR2RmrTymr5plEXMV7ZNeH4rZWi7UckdbYdmipK+7L5HsBvqhd5Zo1PyToOP3F
EfpVG0gVNNh4H0yE4xsLIcbFcwV7RFTKS9Jz4OahjJGc5AP6045a0zXsuwzyJXhX2X5XR11/wiLd
b6Imd0+y6Ckq7Go+WmgOdmpHEAiRcuh7VFY9GIE5RliOJ4xZ0iq7KnyHB3uW4kNT3PmGx8ze9MYE
aiASUCO9li5ExxcbEDnUAwgcKYKI9FuPSNhsNnGCZ3aYTG4UhRAlNb1OkxEohtrcZEL9i24o5btF
axfMcDkpIQ1bHsc4pe1qxjmqgqiSTEd5JuIVI8H+AROwSTjy2FlXV2GBBm2uf1J0YT9hTsm2w1yz
p7ViwUxhqvMZctq0Q9HeHcy6LT97k2LTlqKgd+z6banPGZdB4z21sAO/lJC6N2wkGXuxts75BwZR
P3VHKjpk/koHeddWGA/RF8Q3NbOUdVQwmAFhq9NCS57dwrW+oWGKTrQf1U3L54IRaLqUmAuVVnEn
7xq5mXKt2iRZjw4yvSiv8psqmje3Q3IrZwo5J1LyNa+751ek77BSEckpnTXnoTKXFWerLgv9rraR
a6GFp3tKrQ38mvRb1NkHbazoGxM7PVm1Yr8SrJsGA8nh3xF6TUDsKI72cnLkQ9pqCopioels4JmE
3pM8I44IBpQT2LacgbnRpbskEdUdM/z5vSni5MkStXbhjCyBsNm29qHhmvq0gEd9IKaR+3lw8Ley
Ufq0OqX9lgkaKMAI4QPAkzk+hm382lW5tWGFoJ+dwQbl6cCzvS+451+KzBI3OIsZylCFwywrrQuq
n9kn+UDbm0qqcghqHxPQ28dOH/sxcETJGTnxk/Nr1zUstLexdfE8kiVGBy6jnvDXvNa1H2eztW+E
fYBCNJyymtZazdRJSTS2BxaPyGqGmn9Jw7xjk96yU3GZYz/aGQdb0DPSpF/RF0HYNLWKOJdZ26mb
LBTRUXOQU6JgVMKzXsDbG2kQ4p1sJ+iPJSizYJCmuqnSyjmrcdb3G7ONsm+KGWanEEXxtWh6535K
cuRxnkJbuVKqQnu0vbkbV0SvokiuQ1g3tNNr/IbRgxr27lrorXkYBrt7ChHoHPHH9CuzgevJbDlD
7NWjOya5VAZlMzGNxb7yYCQZBHIXze7UtxNqDifZNmPx4OqClDyF0J8xMdaTG85Hx1GLl3q2Qj8W
Ff/hMDfsSLgMxoh+ky41Q9VW1u99SlSwL6S7rPT1dNeqVrcmhz7dVCVirYwx0OPCifR7y4JmZ8d1
MCmhddFgAe5LNMRHmfCPlrHUN/2MODvuCM6anZimcEbTCtoY1NJjRAV9rDVFWRWdoT+RC2bip1CK
+8htwlNfe9WDbCxChgfMSatCBTxpWhqb3w5B0dp0S3vZSJlIoOZIfTNQLBEBE0oUH1wV5JZY11Qz
e4YrifqWduNwMs2C20/CCHcjsnW6VikuhifKe3KA0heiU0EnoLU5eWUBPpGi4sA2nyG0jiV8ZdCq
cWmwZMelT2Sirrvg0i3n4o3OFKRSjx4bqqqXumagTUxaeBqiWm7Sxna/8sRKX00kyN/H0h2IHmuJ
+CXoks7JLDZejgUJSGNh3xmyc97sNufZN7MMr4xMvBS5S0V1ljrxE/iQWWFwy5gYk6V+kxauQJYQ
xp4Bcfiqeml+jQx32tZtmnyb7ayAJe3MH1FjVGgcTHFMldHZdQTO8WDNkWTSPBD1qjBXhCjFQ2op
6WeBevXRcvP+BOmuPcjKqA9JOXP9G1yDyqRguXE0M8DWMaGcL2ufvk98H+MpPY5mn36OZB+vp6xF
E2RaludTqSQc7Z0XZ+vZSOm0e06Vj6I1LP4OXcMm4DFArLnM3rXcS77aJFsY19OuGy2Bhz+vPtGo
d8esT7N9mDg2aGCb94/r1YUbJrwhfnebatjG3szd1cEMY2InDi5zJJ9TlYU1L+W5wwXjlwKVY2ZP
xn7EtPJGHR9/x5HZPhEUZ8RbpfCsAxBOR0J4YPGwWJQ89H1F9BilI+t8oSnezoBXHUiHT8RH7LIn
HKct3Tlx0zrem6mdR7rV3sZnYzsVvZC1V2TW6lxaM2T8cHQetCZlpYfzLDJG7b3Do/pca7bYTb0G
GtxO4kctqej7p85iapkxlWmqGAFaHQ38QHtzuncqx/6azEa2Qckjux0nOdIxhCBnYLbW7DEvCQLI
H7DFmYkILV6YQSNmo6ZJeKA1eIHSL9wh/kqs0twZ1eBuwCyG7GS8cqelUe1bvDeU1p4NsZ+3kpqn
L7J9u3RVjFHkwWqb4TP09PApisFeMKllazc5bvPVmrOzsWJUavrU8hNQpXab84nJiL7MhNupvfxB
yISGiVn3tmYUsUe2bHmqYKSfWGPpH6rdqK8DeRK7oZrGy9zr6UsdjdO3SmT4SVoVFcdp0vsaE7ZM
16NIprXtFQaOAtMLnAaRMl4buWIbXK2QwldrgKNm4rdlbXwYVFUnItbEPmXaFK3+YIlNupoaR7s+
9NpdURuCeA7kOAidOSqLykRZVytoT7SxX+sqvHWlD+d1T+ylz0BFIaE66vYduu2g7vSKsdb8vWXf
f2fjc+79sRjZ7/SlTSHoagZ7VrOAdMliNF9nrCewDZasjAth1myC2QPpq5Cy6KRafb6TmWKeWgif
lynLxkMeSbDAwkjotIlPXrnEpLzMDt57WIATKyzqoyslxdkVSf+hyVG/WSLLnhOBQHldg40KJgNp
Y2o02NMbhPcugrJgKHk7OhElD8WkfLPzJUiuzfUDTuX4UCVt9zTN8YR7oyDeCtvQoWzNKnBUMW3S
VMbXPwwx0I2bTrIDoJvBq1O8TU0a+sawmVMlNXrfVHvicmIzLxbLgwjB/69aa6bHUBrxGeHnD3It
wzlh1MUsV1HJk+Y4evvG0QAdg8CUDY5iI+glOJLVHwnSmqlSR3ubUtNs0zhG6tHR5P4huth2YyOP
dxOCu/s0RF2s2NBPNTMdtwkNybbHN/Qnoec/vcF/M73+lyv5Z+fy/5st+VJ/h+rZfv8uzu/1/w/e
5CXr7T/+r/33f3iTz+/5VzJ87/5mZ17+yJ/OZMf4l80v2rEQhKiGpVmQi/50Jjv6v8hUs5fgKwgS
NirZ/3ImO/9SoSOaTJMNul/i/PhD3L+LM1lR/0VW1oKzgUnLH4Ru4/1vvMl/NyZTMTosaAwMypCL
YAaaP9GgGKTKxO6EGiTDzbNvVRaV9MwNIqA8N5jZohLRvN+EqP2dTsZn8ppjgjZ0KHfLN4j3u/58
vyVlhHla+yPEvlAyxlID0ZRIDnOvhwSji/Vffg2/cF3/FJH7nx/DLatqZMJo9s+gA5TzhQGNjvQK
10aqb6yNEPs1qNR1z92bvEK0QMhN6dXlBzZb9CZJ7asZOTOAfvfNE0pIxTnY+R1tfEhVKHyBO0Zb
qZHvUlLrBMcEDa1yH4yVX1Qo5fn3ugCtf9Ko930H2u9wxDY0tCubZRWEncJP37Mv492rttbsK8pa
1QPG1WkRyE/52YzMLYI0Iq92YCwSJBSuHsKKh1mJWJGuTQQdbHiGXUbt+Rt8xf94Dvid6ABaGf+T
IkuE5N9/J2ObNKo28BzQFIwrNZvXiwTrmKZkPrH39i0SbHw529d//iX96lEwMeXTVDm2DYfn7x+b
lzWu2IiPVeNq2qhzT26J19V3//wpxsKP+G8E1J+PgqPrC++NFk53f7LfD50up8ZE6x/je2tRbwcm
CpnujGN0VQ2fTBlrXOB2+16Uz11+p1kIU6nVU/BhR00iwfCxK5l77RHEuDvdtx5BLaNfqhdHPyzb
zvaSDMRqzOF+Gl+lwZofUPvwiilgyj6G8jfvzy+/HYzOtsmPTl/eor//1FoSZsAepSoTCl+zL1UO
Oj9P8dOdRqmC7GO5mootc0iI+lMwVR5K1/sUdafDk6ziAd729aVQN3FzzOd3K/mhxHu0N0HuoN/o
nmxSeNsO28A+a1BxBE5651Hz0nhmLVG/2dXuN4mnMGzf//Pv6e85a3/+mgAxqJyFS5Sx+9PBEFGC
sQK15yBnqbnCebdJGHkHmYsEJexZ/OuN+ZvnXvs7euTPz/RwHnlkSFq6+TOJ1uAKjkudbo5y7Owl
7wzaw7vYMk+jVTPpaOyQRSW+aY/jsCc4auvOTvDP3/bykP/0dJogY2yYhLbH9/0TkaUywtpBxTQF
vVOa6FlOi6oYMfDnKIX6G/Lurz5rIVHwpi+vu/fTo0PeXq8yj5gDF11DMKHbdR1n44YVMv1RHTb/
/J394r3jFuPq83hQQRcur/9fTnpZY8DWLT5IF8apShv0fKmJdV+36BTzllA0B1dLt3ZT9zev/C8O
Fj7ZIevSJmeZlvfvnzxNhA80wuJbTOPFc4epXsKy+c0d84tP4WJnDwOfVoUU8tMDa/aqDsav4lwR
EYN2kA2LUfd38d4/0ZL//YxaqHw87jKintV/33R/+TFmiVGVBs7twBuYosls4afFDE80j1NGoItM
LyW8Cays6FAIoPjNIf2LuwE2LXmOHJwm5cry///l42fIoMK0B6JHiplflfreCG8KVKzey2ZVHrBd
Ynlof/OpvzgMlixzjgGTuGz958rEY26FID2ag6qcsm2sM4TvPNREybsdooqxU6yB//y0/vITOVUd
VWcmqKrLUfGX7zPTmowuCxIIvFRzRbvDIY4UEStEofm1AphiTr3of//yww4jUBhgrMe/li/qLx+K
+K/qxDDBeNAuFlNwbFfSwoRW/WDo/ZvH9Rcvv2XAV1ree15Ge/n///JZIXnEBKrxWWFdb0aZKOtq
ItnMTlG3SEX7zSv4q0/jk1TPosbltPnpxxmKJI8Yoy6o0KdBIicx5//D3nlsx41sa/pVevUcveDN
NH3SJEFPaoIlUhK893j6+4F17ikmyMxcynFPpBJLigACETsi9v5N6s/lHnDWQA7l+Lf7biUyhpz0
gKuNgXT/1RTR7WRUpIk0ftuisS20cw2owokZ8vWV0AJCG00jXosKXL39XnBTbeHy04sDrGKpRT+a
JnzrsQxSZXQdjr/Rl9hp6fSDdJGpqTrUl8nE8JHSrtvSAHelsv21gYnBSu16GFqJT31pQbiQhm2J
AkipeyeU4CZyqwQc+tbRWJOh0oyBexI98QLLahTBxgOG/470+mMZxNiGqy3YNNDloZgjqyLDT27j
VeOWxaIYysfcV08tji8rkuewRM3AvRtNCE6I++MNRFRPSsrS+JVUv2RWxzIT1XXvhOtQJifjC/jP
HB/1b1+d4ygHAfTINDQN97sMRhOCbkwKKKjgzMwReJpbt3pegai0VBhE0KJ8ajczS8tN+BLqHwBp
yyoHuHniScae9o4F7CsMPbc/SwfWYU02F1FACBcRKK5m4VAv/RiglCsLF9STBVSatJvehUkfIXtF
7SF66LpWWFKMvNAsbyeojXfi0PllE+DCOcrGaQQqtIPlySYgBj02NVIwLHoLhFkILJRoPM8TnIva
AoCa7F3Emffn+BiMul2TMTCQlZdVvr2KafV4r/4csWRX7+TIN/uFCCKwjv80XBBc9yXNfrNmyPlo
MwVcQLIEOwUBzBqeSCWr4U4sf0TNU11vZYE0587PM8qTs1v/RruI2o0LcDEGZwv7r4Ed/FtWF0BI
VXNrRPeOt+ilJcXS1H0K+tfG+xObt2143ZUnJDOlj/i3/3056Y4HP0QSOTxrk5lGoRs/y4wRDYqN
Kl4I3D4BuPSmHbfuqihfIUvMG/3G6R/S6NIxubU+mOFlm61iMI0wXor2SRo5Ovmtin2iX73o9boy
Xsxsk3CtTddgj3prledrbRubs6KBYDkHewdvxMWawnbxv622SBJp7coJtpFyxcxO6lvB/SVH1xgi
KdnPNLlW29VrF24UEfWNRa3fKtKi8xbKS/caUeOonhsPRcodlAKtviJjr2uz9E3zXjr/pRnBMn9c
734AxhIA1iN5O4s16GvL/o6Em0vmvcUIoZr1ml3hdNTMpJwcJgR95tVD+w6xOvbvErw13TVGmk6w
kB/hXiSi7Q07juMYgeY6bKAloAXDWnHN1pTLzL01NVRpVihawcB9NJz7HPNU48po1hxfMF0aj6Lw
gnPj0iQjKW6a1zJfUpsPvRki0dRnm3fpilKRXt+IAKHCbU+NEaUJVM+sXdC/65LtgbJCpn5o4E+/
oc4C0SYBkTRs1GIFiJVaLph5HZ815aeoX+dbvINkk8sYzITLHPYFaqUAuMCcmCd2+K8BkzllsOZJ
LWFn8CFa+mmHR58b/3KUmRdeqpjoaAWXHAkDjJ/i5yaIZPAktXJiT/xuiUIK4fRLSgf1nMmNAr3Q
tCi68YzPf8zjpoEgCwn1VDT8yApNlwsnM+AUIjuTJE5CARrKWt4LFJTbBogq95a5Lt8qDnD22fBe
kskVf2TFQ1/fdeovRf1dwmpqyo2JI5QsbgFWwRdIkFfJZkOzoOAoZJvKX2rWupXWhuzNpXKhmy8B
8hpJvWyaFxwtgcvcCZfIs2XOLF16t1xaVOi2HAMvqyvUTK9JVXsABS+r60pbVNCaaRzG2Fq7Lnb5
PeJio6RdP0/groJjuiWlkCKsIa3dHTl4/AhjBevA2VaJZ+iCRO9N9WD694mlzPo/wwrB5yRfyPUC
FWEWfcYtvs9jvDvRDNEoZr5X6UZzLkttLsES7Hd+uRXKleW+FMUOdBRcFUtZdM09GQFooVW4BE1f
Q95rr1HaQcCtTIC+r1TzoixftXlf3TrDcxo9xirYBFZZI0EIg5QctxcValVN7gMU+KmaGzW7UUrS
YXqyKHK7iS/SemMot8Dhj8f+L2ct7owiWw0pSmTq+X0/9FdpBbkrV/neOk4RWHa+awWcXUFTLwen
dxZ/35sksceMhjTcOSazS8ZJrSkpVC6SUYoY9OmszaFtgzKWFokZnOjt642OlC+5KBRYRWrPKLPv
v1wRlgJ0sb4H7gcQuI+bBCyWUazCIbxWa2aejgP8irrT3Cmle6sAg3f8fcfRm6wmjsmcZTXJZHw/
0iKfAgU0WiwQQ963GxD5CCMfUapRY+J4L998Q5kKooz3E9lqc7rFwVNtUA13udwY2go9NGNeN8CX
KgndGMMc5BPD+vWMMvZFHkfVRI2cw+TEFOSpFQPW7RdFquebQLiAsnCJdzgWshpu1QmMKWOUMfm7
l0TQE06RTEaehLzEf+1/S8SnhxxAdLNQkvY1S9sCdQ2UBN5y6MInXnB6J6ArusG+gvOCYSnWZJYG
Da6Geov6TYsV0DU7XxbCA9AB+yjUsmTnosEe3FD8fnX8FafbypiwN3k10vYKR7+PQ/On2SIJgyJ3
cD8XcNFQ6YmRWImlUJ8ZiQawu0V1TjBOdPlliZgSG5mlcRHhBMytfLJEUKKQarMxyHlrmX4B1uoa
HMTCQKKsrwWq6QnKLoEsr+s633biIP3l1KV7i9uPScqFgyd3sP2vSp3YTZFGSRdWlJMB7ZHoTznR
YNHDbBqsu+MDPF0oY2+Wwv5JHolj7nTfhsSse5EA6xCuXr0UKbmauYR8g2jE1HfBvhzv7sv3pEHW
iKHwKWWKSZOXy/SmGjheJgvRRAgsl5EaNRwUTXKh8ub4QvxBINs/MXc/EjafQ44p47yCt5bO0dwg
LTdZJz74KYjvGMOnpj34K4wTl6JzZRaPgBdvqCODC+IcR0kazTPT6sFIbXEr5g+NYA/tjzBcDcLG
w/hV/OE1j4GUrZAB8dG70rKrOkUC9apPqYZbXESbmYFALH/XyuxaeqQNI5nRgCaMYIwVshf8UwEh
C8m5GtLH44P75VvynoAvFI5D5Mso0O3PHLNJVa03IWj1WXHvAMGe5xlonKxLm5mmZ8qJifolJpBZ
YdKMxQ0sLpDQ3u+ug8Ond1i6LNimF30NHhzw3yhOJqNsGf3BXy5FOce3m0S1j7/otz1LdM+RUxmT
WPs9oximgyDN0aEMwt9eJ6EL18IThfYirC2Rs02JmKi4lAfrRMdfR5hXJk1HHpstG5jMfse17Iel
kiMJIkWw59FeIpttcAXqK8T4QIsff80vJQKTsWVcJXXMiJAJnayWCN2TTKsGJFOjkvJRuSjgTG7i
sttqrd7v0rJbJVaT7ChfuQvQAylchFOZkI+E9f7qIS1DlZIcMM9CiWT/nRXgzx0yj90CLQ30R7c5
MkZu8yjhmCrLwqxW/aXYPsYb8BkPDaTliLqnv1W9cp1EaPWhaF6vHDG8rIRlH/6M0yvBgi7iNjPB
c0GGrJJ7j3qRWaFsYFv5lus2t8M4XNWSM88QBkPmx8l/UhJBXJfFxK8sQgkeX0HaIXO3Q/SEkBF4
JE6qSDpmdHbl0LRXcUL866oNnwSzHZLh1HXJSViT0WgCyXRjR0NsJNn5iAnNTC2uLiOuBzPgnPM2
QcIax5pF4Wq3aVXmMxlzzxMBbXraGO87nKEo7YsKJyhzmhFxcCrLBw7oUgOoaPBFsIbCLGuejM6A
3VZgPesKq+Nz8evMZxPWTE3+qNYSR/dnQWQiO1cVOVZq1YDeNaKRQ+C7sJtJVgAKO94ZpQWa25t0
CgkoUrgAF+iWDWq/O2TtwHMJcFrEW+U9vSO2iE8attc9di23jrFw+iV/FN6TeE4tQivQfrnCwrvE
kDScyzBWoFM/DpfutktgQuN2dZNrv/i17p5r6ybq50G+NqUVWGcCNvoKys+u3hlMIWGOwJClouA4
80GDF2jW3qX9a6duQrR3XIvENRNvHouwOABIzjNppuvoesBwBzYKfB2i3AInHNzBNWWpYRWcw7sA
mLbpYJ5YCIZv0IIrSTBAYhQ2ORoikLsQruAsjIwNIn62cjPY1Ui/n0UPxjNkXHAB2M71AqoOGzVY
WyrgrV+JueqyNRnhYQeyH4AXVQlSTfL9KP6pbwo4+pDatVVRrIoAVBFb+harpEpaJ+KmH3YZYkA9
mUXUPtf8UO1XFtxfed1XGPitwGrq7Sr4UQY3inshvWY+4jlz70redS/tH1z/fiB6dZX8zsl+hNrS
1W5c9FbAkinVDIP5UHl0+vcif8zCd7g+MToJ6kyyM3fpShcijqGIBYpz6xdiRSci9JetYZw4WGqC
kOLESm1sf+IIMCrV2IHlI5b4a8MqMeeKQapFKUGWdIp3McSRimaNDPWJGuv2xMT9dt5Sc2Dyjjns
aeoUU+POlGsJLpaILlcRzHpSiC38a6EMTL6WRoUFyYhZ6LSU7Rs0KI4/wJdlyuvrFOjJxACCJIW+
//oSL4wNoctUE8qLGGzWQs/RVRlychVJd6KzL3GIIznpF429SRzD0SQmmL5nVEapwOkHiL0pe+ea
vPkq6zUwJ330062YDEEPj+n4O8rK1+BAv0B4MMSlSmxNggMqDhCzW71axIHmQEEGTg1zEH2BKFDX
RO0YFjhK3wa4GKr63Q2mftpSaHxpTuVyWMQc05Zp5F1Cyi6hyMi/4yExLzi3yfEc/pK3qnzslZFK
d+aVk7R/G70VjhBMzvFwr4pAn/Y/0UANsBGsFgVJIb8sNEwXQlS+W86MdRmBEoKz3wYnLt3jl9gP
p/Qpa+TQxxoVxqT7fUJkNkurHNU9alSF0SVc63p90eTyJeUVgbAanwJBfZ2IIBvIMFuQ7mUuqJO3
bBz0U9QGoBLpiOoiEt4ikH9mWwu7ts8fjk+Ir/NwrNAA7hqnoWSJk3nop2kDCxTIK+pZ6joXyZEZ
HfUKS1gGRr1IXMu64FicrI53+3VQmXuixA4s4/RKtWx/UC0fscY2SYGUy/jMlVK5BAQjriMHeeZI
El/CoI5PTP2vJ0K8RMgTURnTx4KgOS6NT/dhbO4kLffCdCF1Ddy+itxf25BpRLXX2SYyPmOVjuEc
pORmVtVyvkrM1ps3UvjXYdZia+bszzXVAi48OZnWWajoYa7ECxFl7w6DjRExPgBug2IPDBi+UYBs
uYeL1HB7fNS/Tqz9niejHrRDbVTm2LOxMOBYLGFtWCgzasYSfuDxvr5uJvt9TZZNRlbYIJzFizIX
fvRYaGKFoQBOROSj2g3VlYqp8EqClnGi33H09pcr/RJWCQWUe8Fh7n/lGEdGK6s9UnNYp87rvqzn
gZC4J+5v340kx3quGGwUYBUnS9QdNCQRPDkBKy9BaRD1RY/UO5oVmNVp3ikIwDdT18L5Ezwkt1SN
dSrvv1TQI1884BuIAkz0jmEBKtUQVhrJuUYT5Dp18mXKmdqLDGNLPRAJK+3U7ix/3Z3HR9BGSx5c
vsAb7j+CW1BCZHNMFmnzA/1DLjCJ4VFND5Bgx9uEynbjX6ZCC0xalX6qvSDMHNLzkTc4s7CSWtTR
FBNdb71Y1rWGdnDAmdP04Bt5QhLMSi/56x2WBzbkERjC1Yth23/gWtECRQKsukBy+CZr8rnkquiW
FCE06H5FpqpFCruQTuxQXyaGStWXbBAQWRLh2tSODbpdDDYEuZlK9xFRyoIfCHbhXmM8K3FontMZ
/n2aTG6Ra80kkqSOqVZNCT7eQkqS3Tuk0hBKr3WWrUuqqccX9Nc3A7VokfXWST/LXwDAoInEFgdQ
tITc4q3Iy2STmda6jnHfkpB8+vvORhwYZ9HR8Wx6e3fK2quEyPQWpC7Ro9HXmqM2M5nzKWKz+p/j
nX3ZjFRiBbl9zmPst+p0dfVCB9RMouCTk9JfGQGOHbll/kxQApFio9nGHhTS411+GMvthalJn5PN
SEDzx8BkFmK5AyKhQZErzfRqFia1+IKs6pLMBcXlXFqFkt7NJa/YuB66kyFH93kSoYvB5UzvBPXS
cJB7gJlzAk3y5VzA81HCJ09DGUcXp/Cxrq8d4h/ardwChEUdKRHicm956qz1tEYWEVI/7qzZ9viw
fAneQG4wtoW7LjPLcKXfX7NxpxcKwrsB2UYBswJheJOsk6n/j+Lmv2Nvkg1SdAP8PKnqcSJPMU4m
iCBXxshnEUZethL9FLgtEpMzbNBvkXPI3pJKv7VCV9r0Ar4ftSX9KsP6pVeHSw+lOuRWh2yLYN5P
Ai90HrFLZ5mk3JfYUJ1YBvub6D9ParKuZVYCgPdpNKlTtUDM1AvISurXihXvqtxJOOu6wTbjjmsp
r57vXmFiop74/NL+l6Bnmew5yXTKP4r5NZOOtqxaUwliTfjVJuh0FxpzvynyKFqhrIqKNVjlUgPn
i7ezv+yRg/X7S3zBEq2A/dIOT8cnxqSw8PE8Oi7gH9s6iEZtsuF2IxFQLMJg4asaREoo2qq5QNWx
WFpQ/lsXmcuhsl7Aw4hI1ZFfPt7/foj4T/ckjfAiRhNEnOIafacWG+QwoDCXYA36vnsQuhKIv2jn
0ARnZSN0J3rcX4D/2yO3NI1SqvLlopYhbNVTUkCRJUd2KUus7sZX5oh3xAsYtcomb4wt8lDaPzPu
/1OC/i/VsE/f/AslaDf6C/6fy7T4/XOPFTT+q39YQZIiQv7RMZHVubUDcWOH/IcVRC1xtB7kemFw
oocXxP9B9eQ/foXieBxgE2N/+cfM+z+sIMX4fxTJuIsTaqm18uvfcIL2F6wgk1qnoAkYfj9kto2P
8AmqhneWgU5Nzql37ZmDeAIWeqj1yTZlYI4tlk4u3CaB9hrDUgMBPqw+jbP9T+D97LR4qO3Jobak
UijKqHzcwRy8QdnYXHAR0c5snK/4+bKnVFmVx3Lj3JLY+JFRu0NQCFuq8558PCt/ukkqTYmWisOT
ly1Ub7SeLrGlOgXR0Wjk313qvx90Cs2xtEFFwCRy75AwcZZ1K6Q/o4S8n4sS2l9tt/92MdlmW3rA
K5wupL7uLtM2XBmR6FyfNTgfJ59Pg2NmFtYwgencDhHpVEdVn7pKZM39l633zZQ5NDass88DXyK5
N/S+b90aTUoisIBzrkm+Nzc98cS82Q+//w7N2POnp6/SrhsSULa3rpEN15xwsk1B4mDeUTeAzjoa
HEj1myAa4fr4Kx1YBR8b8acOgYIqXYVczG1Q17sBLXJkVGBbnNf4ZPlSHEiSBLDqrejqGF420Twt
tOfjbU+OU/8O1WT9hpiJ1kZZN7dlLi3lHB0RgPCms5WrJ3N4TAus/6DahzdhHiyxoJsp7iaq3x1n
a1Qrfk2td/SFT7zox/X+u1UzWe95KpXqgCbZbe3ksxaftcG9FPA+DK51pCg05Q0f7FmHQX0jbxvz
xUAoJ2HJRnl+Qc0rtvAk+ue3vNHGv4NrMbUyA0m1fimkf0ZDzBPDNs7V7550EjxEs3DizmuaW7QD
t4ry1qNqpTMiSndJRU9qYdpg0CYUJkq6K6HO5rJKoSXq5mLC+T/MT2QyPlAK3zzH1L559IUWCrlH
uy+m/tZaQDzzmYnNvaQzQrg8ySgOIM50iwY0KlYzxift54aEnSqS1Y7qkLsCFalvKdHj8TODGn18
hIwDq/zDl/fTkkDANfRrIfNvuY8BBCyMbYvXoAmNLFSCbFZF4rwtUmB8WXYvCVE9i8oGbwwteMLg
9qoU8z9+Zl35WfxiKf6d3AvXteW/dKX7KJQYJ2O52UvdRQthvPD6S1MSro0aDk7nldvKUR6RVHsL
Y+DrSIXgUNf9QJ526QEosTzvshYQMnScTWEGKCcPO73q7jkXXKC4vEbw6nIszHqCeDGOmI+HL6oi
u7Kp14Mq3QZC+cNP8uskk5DHkvONhZSz50e3vg7INhewyImoy0cUZYV2FXXhstAChK7Qy5Sj7kLz
swusCtdlk19ibbtTpORulGJ1mzABXuPY6EGdFwWnWWGpjV38xcLclhs2OA9iFlYryCfXkRxfi2Wi
IhinlND7TmUND0TB8Wj1OeyW3cDW3yPXgb7lSvYLhEhOlXcONT2J6EGLqZoF/d5WWybEUAG5yrLX
41P1UNvjzz/NVDUlpwM4JLfzHH6/pzs70/Tvjrd9aBVMYncjlDhbGVpuY1xNbbZHA/U2wA/lBo0W
AKjHOzn0AvL+C6Cf3Ruq25d231q3tRpdBOKpdPehpicR2ShKycLMMcdOQKhnQ5Te1UhaL44/96HB
mQRRQaNqHyhuiUWb2c4FLUQgpAzFdViJ8vJ4F98/P7zE/aHpNNPKcl0qbLz+7EHgggfetDhr3LlV
7jdec0/FfXco7NZgv7E0t9i0Reiddab4ii4yu6A01ai0oy56NZCY0XX393mjMlmoseX1vujVhS1h
04HOzGCrIlqX5zU+fu1Py8kwhahqWsJO5Ejq3OLJ50lsnLVWoWjtNx4oQpKOgi922FnvQ4T6SOqL
J85Ch+bKZK1GctEHaupXdlya66Ros0WJ5uOJYHyo8S9rtC/z0KRx2XJWiLUMGNxA0DtvyCer1NG6
Ams5kyiTo6mJL5YGXBQE/PHWx7Xy9YzxhQ0VN2iptSib2ygA1TOszldNFN7nYXCJJN2fVvUvkgpd
eA2NpRNV2wODNa0Ql7reD2I4DlYW/mE+zZUE8fbjb3Oo7cmitVLDDckUF7ZcZER7kKizVFU3xxs/
cB6DPLU/PyvZN10/w/OlqYzkZxJrwutgDLCGG2hEQ94h9MY0wwQ7l3cUV3EPzXE/m4eadMeRIb9J
Gs1ZDQYqhN2gK7tINJFlyHCXhrIEDhZJxCskCn+FOvgevZH08ybQtDyOOq7RdYJY2Sjf/XY7vFbq
pjrR9veXsS9VYqeOncJCgdiWjVDYxFphzGrFeBLxJdXbqLiq8cRZRplYbo9/g0MfePz5p/gzVG1s
JSj72F2Ee1shIqZZ4e57XuOTGEGlykmKWmCr7ZEnEAqjmpUmsfl4699viOpULENScFHCFrCysWPz
0dvW4ku1rai+1pJkH+/i0OhMQkUdaCXV0LCwPSHlxtDpKuwyxJXPa32yozu5kiGJZZa2UfUymnPl
L73HMe1445NC6v/eVaHK7n9ZsxP62McywB5ZpFuxSrGQav13ykGcxPNsWAZdg3mR6YXXPeJm6Awq
+TLykFI7/gAHxs6YhI7UiIiyelHYQ1zepVlxWSfWn/OansSNVABBVIBmsFNDfYdp+0ssm1/Hmx5V
jb6L36Ok0ecFgdC4UjumX9hB2tVbKe91VLgSIAOVgImPi3/dIsOUZBEGxrPueSq0WymfhQSrC6GC
5gs+PllbA/ZORmvV90acCNf4UDirFhcRbje9gHu8A70xrtiOnbAARadHyyQTrTUSmg95A/JcGgD8
CLEpLxthyGee6UEgxbMFaEYVbyoEtBZW1yrIvqDRqYp5jqy+lm09rIpmFc7eO8ECmo/EYbmI5cF8
CS0BAKyHE4KC7dg9uq7ViwOr5kLKtWyB3Fe/7E3xHehAMBdbg+JLWMIRa6UY6TIdexTdejGaGG1Z
zIRmQ9FkSJg1b52P8Vge+2fuNlNeTNkKEXWGNLeruAspOYTotlbxiUh3YGOeCqiggWmqTdhkNv7q
8RzZRmOUNv5N2Z+cA/bhGP9lDuXPgJvHkHruiYPpgSj1ceP/FGCbwoNYJOqZTSj3tjimYHFkxVBB
5OZED4cW2vjzTz3IdRSFuilmtlM4V0IsmbNULqQTQXac9t8cZ4xJCA/lNnUaxFBtUvE1kuoF8teW
IZA5EPqt1Avhia9z6CXG5fjpJbohjDPRkEq7zHJIFs4PMUkfji/pQ19gEsQ7P0SZOm9zG1MV5dUs
lPguEaHo4wklLo53ceDp9Ums64c8TAy/z2zRE68gOvwKQvP5eNMHnn4KQimyXg5alzNSEfnyZVVj
ntCjY32tcTk+8Y0PdTEJebUih4bYV7ot+6J1leFXj3omiOCsR8f/+FscGqCx60+ftxZqoy96Wbd1
JDSRTu0fA6s9wfw/1Pb4809tD4YOQjOjbSEClFkHxXVWnpfZB6C433aIjLmrU/2yg2heaGtQl+eN
x2S6G6Ep9Joa6nbUwF6w2p+ucop8cmg4JtNd7jo9RyNZtw20rzBhdMNZ0OLWe96DT84shSVAaoUO
Z+eehOQHrmzzXjql63Hg0acVb6XtmlyLYt3WhDRYFFG1c3ohPfHk4+Hgm0imTdZo0eWVXCPdbedi
k+1ah0KKa+FbAtYBd2tLRTfDwNXm+DAdWFJTrDPeMIVRNopmmx3Se1aAa5RpFsJOhxm5Ot7FocGa
rFrBskLMMyTNbjN/3ur5kyBbv89rerJaXR8h5KxA7SDPhXDmiqW06jR0ls9rfXyhT+vV1HGWCZqa
B+8dpBTM5L5BZPy8tqfr1YNJiwJ7YSfg85Al8ciYqy/H257gAv97op4SA0dwjReAWbG74CqpjLVo
hjgbruTkwfGwNs+uO19DAGTdxb9l5S1SnkXgM4qOBRTcDP6UX/gDBCfnRNz7ACZ9N6MnK131urQP
g9iwTYwN9a5D8i9aIA6FnAYmCs4VhQq1vjHyYBs2uyQp0LQnPubqGm/pALGHcJXryYnVdWg2TuJC
GwTpoOtRanM4WKEzjzZAAcfl+MgfaHyKDk/Uys+4Sqa2Y2rXRppftLJwKhIfKKOBbt2fjkhk6HjC
mbFt1lX7jmdoPdq2/iQ576+yQSEHmms9IhjZm+c0D6qUPWWJaN51/aDMMw2neFSOofiGYIIanbpV
2kj+Qsnk9qaRVPc2Lfl7ZWUamzTNXv1SbLCrl39QbLhWcvRLzxuhMeh9WlMdxX+tdorExgHojyx7
MITM5hQb98AZUJ1EmiGGpY6LUWznXXSNIz2ICC52+FnHP2W3PW/lTuFGKH6JeLy1kW243U8EpN70
9um8sZnEG/TsU4SOm9h2OmsZWwFSw9mpcZcPBPqpDJNfeUOOnWhk19Qst143SPeICQbXsjBUswwr
dgysywyHATMvFpUrdDusHqK7ocYAqWyzaNViELEw20B/8/y0uTKVRFy5PqnDipsgWAjpQZM7eeVU
7e+uUOBktHijLGKNW0vsn1eRR0Bvf/q40eBUddIw+OjGFrK35kaxOG/0J0EKg4REiTBesFlFa91I
nrQqOhGQD4WFScwBwsfNNapCOzST31ZmvUj6idB6oOUPYdNPy0lsOziIdRrYLlIeS7UEwe0J5Xn3
tSlZUTMKUzWG1rexg4mXkptLHzybU5FgHNhvdgVlEgqURNCyAS8IOzZWDY7AnGpIjqGYtKXkHoMV
ZPNdiulPZdzafYT1pXWs4j6FVSGpuRDGkxehEoOfvaI/maq3QpQdJqOHJ5M3T6V71ul88B5GJ0sz
ewbYwBl5FiryvdPky5LsJD1V5kvLT7UKkZqxW8k1zssqTYV4W1GQ8YyIIrsbxLcwJbSKwqnFfOir
T449VKOlQAnT0C6alFp5t0p9+cxvPnb5aUL5QGt1IUxC28ndq1Qub7JTmrSHHnpy4sGjKfCwLhvj
5qjGIOhL5NYez1q7U8WQiADjYRMW23ArHNXOz9zPR7zh59FI4yiRWr0LbaWJZOypYneLQP8pZY5D
IzIJC6ETJjEXTlpP82vXqV/Iyz2fNSBImu89eJLmcRgXamyLAzKmbh1mawFvkMV5rU9PIlpq6l0j
h1j8wU4r03CH1YJ1ZuOTsJClsi5A7gzsPnKfJd3DWGY0HD7vyScnBGdoTaUFn2/3WRKukJiFb5qu
zmt7sipDVQT/xqnWlgKrXDatyYnLcuTNea2Pk+jTwhzIOrm65Me2mqvPcZC8JRlX/eNtSx/5n29i
8Qc19VPrjpuFYa0nvi3KwppAjJjWVtOfiLWIMm5F+Jt+vEWfYYzRmH0svepZJxcr9/K8RxytV7li
x8Kt2wxLpVbWBUogbflLCR9oAZYuxo3alUwreoWJo15vyP3O1LjfKtIVRjSwx5mk6XPK7VMntisw
iSuo3cVgE8CzRNuk9bYRV2OoLo12lonBmp8MTAuhFbfsH7nibRP9R5emxryorvmfcqhyQMA81Ozf
TOeXaD5KjjRT1Rsuu1dsBspg/iq6rQGZj+gv8LFM/BLzwBu3hRT9P8lT1/SeGxXu4Pms40X87C6I
tyHvI3i/nT7j+76XNfbn9EOTErlgzItmTXDNXzNFdclzaFIHcosUbvzPMMLXFgtlDRFrRvcZPkZx
s+PdAud33WQrBoTdrBGzCydSFzVilTHWmUmRX1TiynJc/rga97jekGZxE92kUn1JxuDZsUBaZs+y
tg1b96rmWiPFo7WQ/swzuORX3ChGwuylKDHXS7RXDNIunQRb1TyZ66KHsgK2IdW1rF8ZFJA8Fxcz
Mqgwd+euKC27QQb1Vm/GIZQ6EZWBbS2u6kLHEW5VVa8Bhi1i21/i2ASrDPhgtggzfEmkmVy/mKF+
TRJgJg6I4Z+ZVPio1H6asF5LudcytMAuA9dHdUb74Zb6ieUwRprvFsMk6rte2eD+yDXCqNoHo5Jb
KlB1tVRSPqVfeBVuuRhdHl96B/aAjyv8p/cw00IvGjAhdojYPCLtj6qrX57V9BSsjFw3Flx1Gdp6
7albM0V4We1Q2T+v9ckekNWdpbvjVZeKzUvc4o9bxSdysB867d98gClMOadorWmt4tsJc9/r0BIs
2gsWmFdrS+b/eOIpw9uWqdd4G2+QdlJ14gp24NNLk/0h6qok6gInsE0l+kPNS7Ad3BMeYt0M/yi+
Zu1M7GJO7EUHX3OyYRS9o+rZoPu2qVr5ZYta+W1SOtiQ42Uzq2uhu0Yoz5+7eKjNR7d5jH0Lydpm
Smli7CrVW9+AB3X8cx568cn2YuhKFBVRnNgiPobX8CGiXVWa0YsP7Yao2bvLOohOqdkdmPQfA/J5
0uNBhF1kkGAk3v7EcPIl7t2fx99jnH7fTZ3JBTGqlCEuALHYkhsiMWrBabZCbK5Gj6OtGBbWRrCi
UVpTTs+7gn2UtT+9DL5uvWN2YWTLSdDMAbhQbYzOLDR+UK8+NT46LOA930d22KavCYZ6sSif4I4e
+AhTjLHiFaVgqnVk52H/JOnND/KdJybToaYnsWGUk6sCSOR2ZYhPThlgS66dSoMdantyPEyDsqjE
VIpsqxGfndBaRXl14gA3EeL4b950inSVHDOtI0v17cKQ44uuF1FF1WL1AU1+Y+kFso9aZmJSXU6F
HDGwtr9FYgqNXkuLg4VX+9I6TT0Z9wAhXggIhCzbLvUR2/3QzemlTRG7yOA3rr4KeYlFK0vY9XhO
7px4gQ8pv29m/1TStSj7ppUyy7PrDnk2LVzhFzbD+3OO8fisS245z/QAKvhNLGOc7KkncNRq9Wf0
yDBNs8cT1QCRiF29HGw5fMjii6ATeCNcU7GolO4rPV6GaOhxWvMKdTkeHRrTQZpInfnKjzi8q0t0
GxHsGUp1UzW/xPqlqU/sC4c+/fjzT4tBjw0x0wLejoOv36+lU4sMlYfxXvTdwCn7TRdWWrRkRwM7
kjLvvvezekXydHhU9dbcNLjQLk0cpZehFItLqY3cdSLIAmhyGPlrbFdwIasDhxNOkcwtrXLkOTCL
+CmUPfIVQqkif1Qi1+Qjvb7DGYikN86os8YIMP2rvYE41Ta7LtVC/KhNCW6GVm2SRkbfFuKxtKqy
Fp3qKinnhRvLF2KRcRLBsrhZeWAO+UKq8Gim1p04apR10o1XIcesoAqErzSAjGrocaqJsgL3Baip
cycxUgRymwwXal+5EjxL4STfY+tY43mntuqw6uUkXCqRgJNN3Qb/w9GZLVeqK0H0i4gASUyvDHv2
PLX7ReHu40ZiECA0AF9/0/f1RB+HvTdIVVlZub4ygHq/3eimbzG1y8MOoGUhu7yr8x2/BCzccTHb
yH5wLZsabwiCMlaEIdIpI6VsVwSXwcR/SKa1R3B1kFUjpU+IPfnTCrrVHNzOEmwdDRCdWC/w2aVz
qUh7wzIRcqrn+Utm2hWTd+wuY8M3o6R5F7v4zMep/5iBU78ysvCjZwzZ2+E0lOHQwvihKIKNVdib
ozerPW2JTSqsrcclcvbSCwPbrYK3ApWq3xF8Ncr3Xurpvg0Aww16Pr+jJ0IuW55NyRebI/aAnLAn
XNelCQQ7bTNravxsVUSh2Q7dZiP8A0yl/bj4sp3GrkbiQ/PAu0U+yMkBxGgNUuVk+xtEDHCdOxwj
25DvJ4fg/0oHkQMFYFlegjbFezqxfzAOsWNGGvWAHwunhw7ebA9DddescAm6xuKjcuDpbrvk4G62
SfAHlHCC0FQ7Vc2C1WAazYi02yngQkMKLlYj3KnpVHRuWYRvBzDFpiAGaK5Q9ekxocP6GfoYGO6Z
5edWreHRIBS76DfkKbtRIl1SJ/FjkFn1BzvIFIQ/GIIOo53aC0/apoC/G1VZum2vvep3UYSBgL4P
6DFooH2SLYXG2Qr7GLjc1oBRBkwauhYbpTYpEObpexAm2v2W4w590oY13ybhIxCXPf3DGqYH9IV8
/NM52x7yINZ1ZBFLM3KSIUI/mO/HbKUlmgz6McQLBWsy4Oar7Wl6Vh4JXcv2E48mwliiKXHLPywS
4wkdw+6SYd/uS2pkjbEN3aX9wbNuUdAd7QzsLCA3LXClwC1DwUUqdjzlfeHsak47AMtnrUb7xWMd
XyafIiF97KcVb4RhF5+C064dGl6LlorOYJ2RXzG2o3Mizlp7UWGn3p9mme5YlclzsNKFuqh8p5+I
l6R30W4zBGpuubxYvJgoPXug2gMES4tlyusGt8kx9Bmy1luTDu+RU/QWB0wfR+kYJmb9lhZ52tPv
uMuGpGxpaA8wmCxXbSHXQDiV0b0QecdPLlLgq07h2l138JsCqKRtdM4sUQ/ZHCJWFHEE8I7G8fDu
VdweB2zUvJnFAbQaU2QEF7nI1jqPBiS+I74yCuFLwgLVLgh6s1kP+wsI80m5gtb93xLv2FjJeoRs
ViZew+0HfIwlhCwbIphfswDXD2EjaPPJ1Fj4wFfztw2APscPiu27RZDGI+o4/2/SAQ4PQKFXuM0I
tU/ZviS1IwSh9D1gN5Vlsw8wnVC0WPkA7LLYsTrI7XQ/k8FhJX1EkN1ksV3FUuTbIXdAXVpJEKSF
3flaiagv9EInZN5n2PbZBL0N+2Ku8xIF9TBqiJhjFpp6Z2NQJena1Lny9imEQAhGUhLWi4GrrXMe
GDxFOTRsDVdGl47frTH71wJvXBFvSGAZvCztPJd8BNpyV7fJk3EE+wymMoUHHnlqXZCe2sWSKg0a
X21JDiaojD0ruEuQc0MwS/sDFjg2mXwYP9ImSnZwLDyrsFuAXbrJkAONQX1PG+COVkIR8xJbVgcJ
iZHoJHYEnjeoXxdPykmYvshkDiICaxeT3EfLSH7grea38cZ+eLv7WwMr7mlO7TrVhmfdi5tz/iSM
dFBNdBgiP7bPKktyAR4zx1ZWwVSIVMEWM5spQIIgSnBT/ISdftEtNn+2IYV4gaSSewNcM0r1Zriw
dVVnigzUAkVSWgLI64olBnYiX2jyACj4shZdMqK82TCXV5w0F6EdSOIEHJmfzP63YNbqJFgs76ct
Gv61Alkd4bo+ZAtH3SIX+oC/ioLHuvpvzrftybEsL82Ug0HQsuywby74QPZIcPbAlH3aIerxdCGQ
dKUSZxtCh4umDX9Hsv0bDumDaAdWtktEn/qRITFqQ6pNHFl/kD1/8QQXwMB6V2SLQmR8HrcIx8+Q
bJiuFrGT8dfOAEUgoFeXGVn7Q68ww8hEsCOiCYRm2OTMwzL4pVh2lJXO0RTv6I6aK0LUXk+RV0qx
OlFMQsS1pqjt5i5AdlUPi6YwPC4tuGABqtZiG/DfG/o1qRbU2Z+UyXRAuqednlDP/A1VEhZtPAI/
MuTBHTbn9XmAO7ZCXmuGonWF14Uc8rk/b0LL46B//qLGgK4houiYNW76DMNMHZF9k97rgDuEEk/h
s0/AccTgrqs7xilcvWFHj9Lbn5RL3eEJVeH0qibQOw/jEiGcsrOBRAY+MALVbF145nuoYOTc9MHa
BDSiNk8OG80+tbN/Rxs0x20jvO7HDtcYaveaDkgK72lm8fCvw6ULc7wReEd5TchqDmlnBTbkRmbq
EXEWB6eab5dPW9mksgcFRSsnSzkE/YDNSalfky2bcFgNrBJRzstwQiTMko/bEYcRNDy2hEetFnz9
P7uZEuHeFxq5NCsnj61RJDPlZ9fP9Abv2jOTfVYwidDvnQW8oFhghtNh/v6pbO+xqGuRG008gjFT
04BVz9BJjOQn91AgdDEIO1vKeIqPAQXvYlICYeEj3mnkh4MpjJvkMoxkBO43CZDdmv8Se5uclWTB
bZj8WxM6UoZw+4JNGNHPJG8bRBx2//Tm0lNnxvd0ok3BUMhBOu3gD9F7HLyxoA2+oICGyLGOEWuL
cu5j2EBwj3WOUNDtIOLMfi74BcuFRUiPDeLolI0zf0us17cd12f1s9+Zq+0Fh4mvTLC6t3kPxd9M
doCBxOt+JnMzH2iGUxtv7FiA+7zi5VhyeaT9kh+VXIYSS/aBKIKVkpvybjwgbxtocIq8uD7Xpsxp
9ALIPQrFHLux05Imt3FImyuCIzvoj4peWtQmqjBaZYAe6PU7H3qSln7ZxM9HhtCAImBgHkc4IIqJ
9Yh7Q+WFHirIttL6uL+fF7LcknlF9dtEzj7u2Zq9AtZhLUBCkv4VJIwOidPNFQmBD6gZyWvr3Ltb
Wl562P6rDXj5agvI8Nx2IB5Z+EXq1tP8QXNtv0MGInOTy39JPoU1nSR525MxAFKHs/HkGxKdRLJP
cPa36V0/RrA08xDKO0Dz243PaCkQPyTmnzt7Rlqv2wqclRwfTIBcco984xpHqfrslNldmXRdV4VM
djgLO+xTt3l2sHK53+Ymve7bKH+zZGyPWHJOin0Y+iqVYjut2fAPGj76G7uIa4dz92qxYXJYTRJW
nKvvPk5NCRsGsJbAhd1vYNaiwEfFNxGn4TqNNsS2AtU6I2IRCxCdBhYu6U9Iy8WxyATD1NbbHurX
/lfwfdvKMWvBSQ1kLusuNjhGRU70IdchM6VgqwRXNQDXXUy/hpBnt1ZFqA5RxGA1t/s7zm5HcOc4
16RrABPBiAZOLsd2bJarENWFzsnVi2Yo2myY6uZnt3dMt7UOZPeNTK3kiVLEDlsItIdVpTNCYJdg
eM0nNmAFYoCyjt/7P4tUwrPkTVC0pE0Pq56QibWz4Tz3aY561yoApXLY3I2fPudkpL8nGf/kt+5h
ieszKTSX6wm7dUsVOG+PA8AANw8e9al1u7qzazSetHFdGfFtKRw88WWb2PzeggXxpkcz3WKjXbnA
CgDgDh6pBgsVRSZwvIUgD6MZEAIhdLhu2mDTOKXG5r6z9Oee5xkAElN6Tuik3jM//dQNSXgL8SuA
fi0T2M9RESebFuWqen0ficagg8XsbGaLqdk6igrsbgFLou1e2g2/AZTz9IwVGiHx3QX5x2IC9LGr
U5/DYhits7HJ3meTmrZYtwg73nFo7jT3+0OP4qPsp5T926Er7AURWq3oY/ny6jZka2XhmvzX8C46
jSTVZYd0LDjJkHQXNWI9yDj5NVqflS5E/gTLg3+MhuEBgTD0QFaOMGdshdlqxtb0a97g1hN9M1wR
pZRctzGMKvBg2qvvqTrhz9sPvhl+hkQmuYQqgq1lUuTPuLYfWmHlS6NjQHvTRg9+XwBujZkCr0ku
/2Ax+Iq72I3F5n9oSnv+n+dC1kMkpqInkT0tC25sM034oOwS3qMT3mGDx0plp+f4sHU4oTK7bA/O
4nTbkHFf+rbZntFK5c/bTxCmaMVa28DLSoX4grD1kFSqNzumUDs5aMQOFQj1HO+Q9hRfYmLzWq8q
PAdI161pIPVlzNK9yJHZ+9JnaOlxCqHJ2wKnkLbs7fO0AF3KseAAx49L8SYk9EXR2YUFWs6wpHrE
xhpB9HEGU97BIKD14DgeKyTDzu/tusK3gYO8cEL+a5rNlM5MXSF8FlXYUuoPCN9Ux1ZZdxxdEtW+
xWawImuL7PV1undEywVH8vRPjFz+6jvZXHFRpm/jbLpzEJOfdn1G5jJiBY57w3nJAsDS8t2OZ0EA
7QFWlpe039kRsI/tnuOnHtfQ7SfUBnMVZbBBIkUZLAS7jQVWjfwTZrT48EcRnBZH9v+2mSYgVmPE
Nkz5/ijBWaydGv4OvQyekt4F9QQYyhugdvw0ofy+zlB/i2xHM7EOfCuydUfVQTN5YC12pLAsG78O
U9/c7T3jT04rXbkY+w8DyhNU+b2Qd3aM6HNEDD8w+JvOzbxrrAPG7g07zegq0GmcHXO6Tmb/y7ME
a3WLgtik0wyDynQ5GVxQBWia9gqMD2rCLU3vE48Jq51VdreEVt3MGoOFneTbTxhw405bBMuBGhgQ
R6FSx0hDskoaJ3+RAR+TQibyI9QPhmwD+5tLht2+KRk+pyReDkoPz9qxB+K2/Lhuoq8yI9v7Bet4
RTp68piI+RFRWGFSxMHKLiG4OEs1NyGAAmsaIIV4zt6TMY3KPZW/MjuWBIFlVWj2b3Rgv3rBP7ul
H/5lAwI7tU0rma5hZVdLNoBZRlH2yfo75GN8zrAGXnfzJktKhqw0uOdeMY1uKgMh57BIsL1HsTos
BTl52+IAa0gBXuUmMcjkzNsvIPa6AppFjHcq/+ZpSiCV9b6ODPpYSxd5gdD11MGFB61kV7XsUvB2
iUnWokdVBFojoix628evmmhyGRVOK6b8CWhs+xzta3Do5Z8p/GG8wlJ57Nj2iPYoPaHxdmX6E09k
+/GjFc0DGxyeZL14dGfJ+mGWMP2vW6CB4Z2bsmfQhKYraQPyLBgynhNqh3etG/bIjQ6LlM5r4Sbd
1qLRcLkjlfAC4SS6R1r0Vo9hyuE9yn8tdr+ngl05wxw/4/1YdStpDt2YbFcuOgkEzsLeBsgNdyFK
0/9aC3oKOGftyZktLwzo3t3YvuEzk1XPpv96E82Qk3Jb+yHBQHo075vJXlCQPSJLAG1zRL5k3r+a
QbVnmHnTcgi8cgWPM7S5HFfN6qFCbPQevQoCtZv5bsD5wn2r6t3v/VkveD8LxIe2d1YGC/gK2kNv
UOuj6bPtd7rSnyJDR6Vp5VbyFQy/MT7IJb/ltmWIawRsvnXc4v+Jt2K3G8hiyR7WjZAQu3Mr3hFg
WIVtdjM9obUxyS9krL4xFq/vFI/rSYK/dksGkbxC6peHQAlzTIwkhR54hq8T0Dlrj+OSDf/Zxkay
0CnA9YaG4wXoh+TglQlPbKRJiWZgLhpgRZrCK9hPiniAJdtP9CmgwLSoLKupkhpp6vBeB6BVnzz6
+WocZHOAgDWB5p6z06An5JLoIQZkTIG8NA+i7lEHVUkQIOnTsK2M5nX4mEUOvg/BvNeKuIJO3N7v
ZNmKNG3RNITNJZyWatSLwD0a+YPCNt7Ntl3wtJO5faMtPnV80/k1I2qubW5QBQTkIc0idIpxjNcr
G5AHptBBohr4G5sRyvbIlhIV/gPOraSacXnezTu7Wj7e0khGt6mZYa5QThfoxYMHTrcvt3WiHCYU
KQBTuHJch/4YsM6hAtj/Jj8qFNx+L8DOAEFi2rRIM00rzJUk4jb030jPvwLQUusolPduhdUP444d
Kmn0tPbDlVCOfIKGvu9DitiWKS9mkt5mj2Uhstib1mAHaDwmxbKQ2zKytuhyt9Sdi/5SXG3zOpXo
91oUjA5Zucr+dlBTKGrQaOVPLM7RtO/DdgoHLT+SFPp1OyvxMKGhOPttJFeEysWlSTMgFPIcm2iT
uKQ7uSQLZrokOs40PkZQPdNofhMzyR4ztYw4WkAbnXPTlAFBn7cG6PhI4HAtZ2HVIdkcKJH8LMW4
1kIQnLYdnuYw9ssTDKbt38iagk3hG54IXIGBlCWPTVpEJDx5g5QsZNag1jslrr/tYfO1UH6Z+/F+
HhLAp4L1KvenZU+qNFyPUsgZ4wkPt0ccNFUWJ/oAM+5pJvsA5n0OKp/6qft+wR78QqXKK4eYy3Ab
nt3OL1kWdKdU5BNUCAs9pNvrmeZXgwvOmOywwRvcqN3VO575Qgz6oZ3oTQeKXNLBvmF4+ohsnWvE
16dlwbevGMe2QBezcuh3f3LOPzawQoF8Lm21xVI9dsBKHfy6u5esSaCIy/1Xo8h0kMGXntqvnULX
Z0g7KJP4h1PZeeyNbqk8ZKlO/sTDfhk3505CAAssWzwqAmXaPBZ5PwF52r72mHlpk771TFUz8j2R
VaU+027+bpYeTmpcFlz10c9W5g2E5rsgldEdYq2fMWIp92F/IjoczoTooTIEw7R93oBXGcT7Gth/
raMnmsD9OoEA7ph+hlzQHdvEZ1W2A6/YrO6Gnu7W+9BUao9OK3ywZddxUaZL3t2JNQzuU4FfP/J7
zdrwOsPJjKMHPNZYifxlN6GAjwifWYT5w8qR27Eb1pfzHNeINnqJ7aZKKzlio/KhykGNol5MJ9k1
cMcSYBZVpxBi24NMOoM9XTPBkW6wiFs3h6c03H9hqyqsfYQyCTUecCDNkpcOYfHFsK13EyjfcAz9
0cycUEgGwNyARdC3fxOdu8tuhIUOpk/Zqo5qkp/tLG/oz6/xhrufGzG98ohe5/S/OCYfY6gvwFJX
en1AaVB1EmJIknfy2rYGrmBI8+hrfOhBSVWL/FCJ+rt4HBd51B00lb88N+mVrZm7ZAaaH2lmCuAk
ICzIXStgWX/toLAX2u+XxWgDhyrWoIPIg5yS+k9JcLrM1Nx1E8ahsXlk23hZxuYT2udYyPwrVyME
MCRmwzY/FzoabiGCig9aRtFZaGJKT+86rpvKIbAU8wPyQALY7Rsd6Z+zqT3PFrsa+f4x5OFSMD8d
NxhbFHKtSotZWpmyacZzRthl35tD07wg1OQaBY+RR1+7Zr9x3N9x+u0XoDxhq0a1Z3dzt6Y91Nd+
/W5Ybo9ixBGxseBfRwFdIcl8xo4KQLVKneH0ajFqsf0fz8c+uLhoy+Ij1mNaCNk7slwr+MJ6TLT7
uEMhT22BNv1tCvIN90pGGxyZ6ZrDy5bq3wvx/y0BRlOYctInQdwb/3lVk7wHcjhO0b5FE0OxEjg4
e6YcAq3j8rvDAnsw2/tNo0UfZlQQaPe7V+j73wEgC8DLoNZOBKn6bnoKV7S/JO6LTmJNUyDtu6Yu
+YQ0nlRkiv4tff6cwD4YKYTDNaI3JUTNuaZ8HI4z/yPdio7Hgqyw6gXyY/exRRIJ6P1wp/Ib/ONh
iUzZulvwzgaIlS3SLX4OMOJy/fRtUf+FBBlnKY9mVLIKHjkws4oxZIcAlvXApFPh4uTa27AcGzRX
AHL0WNEZrg4fkduA8AjltbPhNfX4p9judae2D19+rjMyr1cbagXKwPqMVZlaUHNMmf1Icwkmbmry
/5D0eQwTXHgcjRBm4n+bIUor77fvtvsJSo4hSGdjV+oFC2sbotCC/jHTzXM4o+WeqEoxlFyvbcIP
LgPfbePtaZgCjjgfJe5iSUDiIebdL4BLbom6w4yzxzGEMQl1CDbhKKihzvwZe5jhLO7WHVML2+gM
WnT7CakL2lgCrA+B8g4ZZ64A5iyS0ak6ScSGs2d4CdbuFaHp+HyWexrDIMGn3wbPZ7nM5jVb2rgW
yu7YNt1/z1H+p5fdb5A0/2DG+IMbJlMZKSRs44JJyqAdX+xObm34X8R0Cpk0bk8Mruqb9V1f7I2J
y0Dl7G1FsV7TRVwipOMBQIqhRhvQ+Xmbga6ZQH4dpEHrJKTD6Bm6OG8xNgqiuf9Prjoupz78mFxg
gOKA6DBvw1DGO8xpM8UFlRI1PVuBxqkxPEUvuekPdIHPHClSx26isHima4dTaWOnjAcamB43lSGL
ulNi3XsMYMB9yCWv9yyCFTVW5iDXbn3p2dy9C9dCGAZ27CVLIcUJ0fg7TP6SOliz5CW1Ln2aRvs5
C7ah/sgiBB6IcX9cR8Pv0NqwlyGQ4StuAvqcNiOKtHR94hgWIPFHZwdCLEqURKS/wt3Nx3RYFD5r
nOU89PR5npSv/1+q5nPXUMQdO3ubcAXeIqngJly28ZVuI6vjuH0egXYvAwTSFuhKVLVHNn/yyZ5d
yaxwkiCJqpBMfmGVVR0HFMllsntEGUQYY8GBQI6YLCC7fI6b0z4PrxuyrXFyU/fU63hGdai6IrfI
6xMjxO+mR95CsNw5lAbXZEplGWBv4TQGvKu6yIJgbqb1tPvxsEd4ejdgBuoE8eW/cGIDcmGX335H
9mYxGoxUcqzuVnE8kjpMmvkadRM7ByshtbTDViKI4doPZClVS/L7vskJlEBusXSC1blXETF1I2SX
yCdBKmXabU/EpnABdCEW7mjUIqUxbnFRcmTm9S19gDFhfRIzsImdC/9Rg++rUzF9ZVT1VRwYDB41
oMLrEHzMK2YD3vQa3QSG9D7nL2nCINs5HJxTideDAtFnW8Bgpz54Q2oGhKUVO854gFpUh0vcnyyx
8yly0AygLiZxJbNsv64CH6LbYn1uuMeTDJtMQyqGK75aFiZfVbdslzEOpqr3sX/06Y/kwHxaLrxX
KKQC+e4tkjH3bcmfiPevUBfCQmOMznCec3vanczv1z1rbsSY4cDXHn4C7/XRyXl/yognIPbEyMma
qOR3q1nbc7JK+jVLtlc7z8lNtgTmfMMwyZrYz6UA2tzRSLQiHWZsR0x9Kb6zaWBXybiEDMszsFmS
4T++MEQDuSFCgQgfCZBpwR7yP37m3TnJY3I287KfPbHshjjpPUYwYDv89XitHvCPJ1aKOdzfgfNE
elNvxrstWcLnFOjk36wj9LJ6he5U8OmDZZ7+wZAsgQeGD4cWk7wS9i7cFVBMWSX3TdxB+WzKtWnI
vco0cG40HKAgJxBTJTZgb0St6xFTMFFPMsX6XLcsZ217yHmby46YQtMPPYTRo8OXciZGmatGdfPa
oZJ/zudW/9c4sqXYnJe0CofQ/Azb4MePYHEBwwfQCT8H1R5Y8bhCNPvHAjEcox1ya7ny0bvScUAp
2p7nAIe0XY+4mDmAkm8sRz+HYwb26vbQWtgSisiO6WV3XXu/Tun+H92VwTuikebpJvulwxn9xajy
U7cBVB53cjw2DWffeOrBr2vYcIB/MXvenVnKjOKBx5RpAHeuhc/3s0Fc/53WmTp0bkeLH42I2y0w
oWVY0xrNKo5bKvA7eJEs1bZIffN0FY9GNdEtXZqgGmQ61i0zhzZsMbKDGJodZ/yd8ObQFP63ec2+
LEuGU7RAuJbW/sQNDHsUQKAm5HeSrBPKPTVu37yHNxTTQgxLG9V8uSD1Z8AK09d07tsFETPMV4Qs
K+Y1OHgxkIbGBzUgCR0egBwy4JjN/1o8uVGrlntAmvoEtjiWfcWYtT5hKKq+iEz8vzF3WdG2HAIb
sv4fjU5x0M9r829NWPcsDcAdqaUY+3HuL7nAq9frEZOciLaHgaHMbXDd33q2YANn89c+ofrcJwzW
ibVL5g+gKZ953v8RTdosP8pNfwrI7Es/a8Sz5oyfurSrPVzuNV+3EapSgL2B0WfYdM/EPeZi792E
mzPvGJ6SkL/0eTu97XprsKYBVWOsh2VI/rLGQ1oK8NMbv/YXUJUkMoWNPpCoi24qNmFJPMZBaQ8b
D4fa/RUGeXM/pQ5jpk7qEmPf9MFShoiTWX8G4DAC54cOBWei2ONvNvQO623QWdoWvI8cTNInH6FG
a3wDQNSEqcnjCFvewS5EvCzLBIuADGAWyPGv0azhqP8xbh+WddgP1OHXCWwznifsq1YCSMg66EAK
I+lIryrj4qvtMIQMRf/RjCoA2x4TsxKhYDFAC5Gaf6dNAoQZPpMa5FDcDtgvRrAaLECbg62mkIHq
jrNYvnynG4xC9W+ZpesRu9PLYzf7BUzJnJwIkivve5bQ97Qzy4nJDcQnRiFNrRMq/SUGa3vV0SEc
ualT18PpEfe+HPYJbrUGyM05QjE7j9tvEm8JWK2eHzDFydA6Z2kNrDKtVBt1cONjXrznfj3kWYB5
sc8N8NZdgoEJZkMNRwRz5KkpZgxu/ps4/HW+n/PSwvhTyB47LXueiSPlK4SusOnumjR2A3iStDkS
yvBQguVUJUv+HkswpQvcz/2noFo/ABT4NzGhvhHf4FBYVIibhfRvOPNdLRJonuY1RAjUC9smSAV6
pGdu075gIu2uGzSymyKYmhsF5iqEnn/DkAwIojLDzft2RnnbIpPTe/MCJOmOuXrs3+OVtxhwhphv
ICIcC8kdhBqqxuVuJ91WRZygE+R49ZMeMXwEyVQPMdOfePzT8z5tIMCaeTitwxJ+dhl3l014jJNT
eJcW04RvrQ7g5OymZ5RjU7l5MuDzE8GDj5e1ImkGamcPM5xQfYcxI8ywkgOQjkBL9NXNgj+/haVT
s/23BXsDhqCE4rXQqk7FONYm0+jXpim/h+m/PZgU1XSA6XbJk/4/kU3Z0eUQrYQIhxMFr/uEy3i5
JriGgHWCU+jqRt/eppWRZwkEz3kdV36kAf/FuSHHVXTBbRWWfPEZYBAki2y3LnXxWWBN+8hCKc6d
HvVxGl3z3K3QBQrn4+Bezs6XzFH31wztNuJvYy/5SmbkDbsd/hohp2PKd4zxtfubUQsTMbr9x6Zv
twmT5Sy6xU3alluMidQM5PCFwewzVcNi9Vc38hVfoUUf0ef5385G6tovLHlETieM+V3wyzZbfzMz
xpKEkaGeOQSnIHXmEmJ57wjVb7vf28BWzaBUaQBu/UUbkVZiSGlJ2ba8DDrXr7Mf9MFrys6I5CSV
x93wKb06wPFWOD06SCeiZBIuiyC0zxDSIYMvlBUAo88PfI26WgKICRh2avCzx/F/nJ3ZbuNKtqZf
pdH3POAQJIPA6XOhwbIkW/IkD3lD2E5ncJ7np++PyuqusnP3dtcBNgrldKZNkYyItf71D9WySQO2
Q8M8MgD6qZjXrUVHkFQRlDCB0y2D8FUvx2AhpjrbFRMGSEGvdw9dMpbENI7hQzhBGnOV2b5LMCpA
t6nalWNhr93R50tFfCf/K/KFPYhH/mm9szlzL3F2fg9gUXI/m27j+GHyOuGLd+pF3FywMfhXVdsF
+wz6J4YTlrd2JmQPoxE3rwa8ih+aqKXDyqn9Vdrpjy2fasPdFXe+yqt7z5FlsCiqNlyX+VSu/KFe
qUEr12OW+nujw2rMbMzxHqEkkZ+lsFbumGS3lVFAhYoLOPFmKaOj8qR9iR0atXdltDuIC8PdZJc5
sWhjs+rM0ruuGUo90SrTYQbCSt+1IUBy5xf0QUXkAm23ZnMVGd14pIM+uVY6bjBTtbEPVm15pYz+
VEz0tWY5lcvOkq9daJv7Cj9sWDAAywweY0aRsCJRG97hofPDjvJ36asIKCAEX8WsAdjCKfpfujkx
+olT0pJClTUretWMDZ8eA7c+/c10fWuT5na0FYVXIG1jZOgvTKWschnW5lBhA88fJ0muXY62ii+l
5bgHLcgIFBvhgE541F06XphfpeEIL0qidHSLOmKyXGTMX+1bK3bCG8PPmXCR8Hg71tPwELqY1BVM
65DcMTEP0rjfxJH2IxlktISJZV/aBaOTePaO3OCaqPYJeXYrhqLWylJsDpiOduUB/vJp1Ox8U4ki
2Wb4Zi67bELIPdkvNtSVfZh21jORyHOkL6Gg3uA/OsnwFmLet4rTVKwhRCAGzHmlKt/y7/JYXur2
oZ8gXDhh8UNz0vBQyiq7syuHg1JWK8grxhRq6AaDCY96WO+K2cXCSbTjlJCxmwrrrWBDXnK6/4qk
c9HYG1Xe6lbdHMwmrw8O6sSpddSaZKtqLVXgXevJ+FYbBjnHRQfYS84sZ1ebcdqC2yWpS4uTpZZ8
90qc2BaNC5sqmISzHi29vhjCEl8+cIp1Y0MCrT3YeCitnrs6T5ZU/3Monu9qK0i/zr3DFng0a2Kz
ShgQL1GYT7/MMc8eTB0ihtu0xh3EjpiNqM3A2zV3oakuerK1GtknvL+J8lgbV5DuYWlq5qXfasVO
8+gA15ltJrdNMsAlArMtGfv5bvlGlGu6gK5TrAtIWJcGI1h42iFm2blQ0IMJeIUHy/HR52Izok1l
xKUVNwHQ3HbwzPByzH1e58Cor/AFp6QkkMCv+3SfJL05MOryGbsr1d+3EO82kL04sfrEX3uwEh9K
PU9WVPXjZeFHammAtV8Foa6W0CZAfDoaHId5yuJsUutrwBLKiz0gWutNNj5Am2towIjxpHnHfqAQ
71XkbYiKa3+WzFhpxyeITmYXr+suzB5LR+TwDyuwkGWre9HKdkpzg4pAl/tAxozvEnqL63isCYBA
cBnCtnHs29Alj3v2eGjoJn7VwPiHVkRhtFJOJ3+5mYSi1sLb8ZmIbvx0cg7E1QH9hGF236eE5qKX
A5VsovHNg5m6yzXkhEUMfNjZyHH8qItOHcQpAKmu3zdVARHC93Lnwqww2DIIB+KDwADWRq+6rmGu
AsVH0A1U4t65egqlROvMBZGPckGlom8Ks3wGfAw2oKf8UAWFfAq6n3iKpG+ePjQHenD/lIJrbbxy
ynf5FA+cZyFNScELWpETdklHZC4NK612XkviXUtj9DiFE/ENdddwDhHZ6AWO2jl5XO+6qkcM4EZw
OQbT7jYyTtUh8zPvtetA9Sqn9tduOlSXQUw1k3f5QHgFE47d1HfmJZKNjuLVoZ7xaNGCEQ7lECty
y0Yhy5fKFtN6YC9cOFE4XLkhQkUqIie4tCkfCExgumkZIUyjwG4+GlMbwqWo8/wZuDq9G2poH3mo
+fsS+6O1azHrnYgiu2+ytr8aWsiUmIqimUnpSaym85iBJc6dawT3gV76Gz2LmMelxgtEmjZaxhyG
0qr8Sxiz+SbrfWPbFC4MLqGsaJErR9xbSpZXI4w53v0qXpasI7Ad22OpM9EKfAckXxucRY+F8BOL
PDr4AvIpTXL62Hg4DizM3hnBb2QdrL3W6o9m6asfiu8vI9nRFUccnnnhY+Mxhu3OSGVEKLuc1oWn
ihXek2qZ2KAaCmc2HK3Yc8Hr722o7Sv8M5kjqrB8q4nMoB+I+ksFcXtpaGO774wJ9XrYx9vMk/VF
OHnDL9f2WQseJ+iG46dY5hzlDFd70jS0ukOTUkeTWiPHYV+uwwSoRo1PtUT6Dj78Pultu+4smJW6
pcZgiW+7dimc8kdgEnPfQjBaQ9whEgFSSo9GhPwNcFIkHm45/OztqViomPFn63bBKurDYFOyAg96
NKE2avXmmZFxss5jFKETzepWH6WzSwoZwSTwsx9xnLx0hg7QGbCHCBdRh5+PL5qWT0hjBOnx2DYu
C/i8dzEKBiT0CUt5tF07hj1CWI2jWpaDKOVvnfK/FZ72kKf895/zv3nPixExUtD8139++mrzkR9e
04/661/69G/q/zp/W33kc1TZpy/WGSjUeEtUyXj3UbfJ75//j7/5//vN//Fx/ikPY/Hxv/4nBOas
mX+aCvPsc/wZArj/m8z0R2jaPcOcvwxN41/9MzTNM3VyzoipsDwp+M4/Q9OYUAspoGsD/81KyH+E
plnyPxzDtMDKLNeCOTFLpP9PaJr1HyZoCPCIbaEg8nCuPd9dPv3Nb5EdN467/c+v/zV67ItbHEMj
Ls3j6oRreSgR9C/2KDY8FkW2g7ohm2W8CewhWXZ2Wi3sttcOfjvlzBrZFyvZWItQsagXWtEkl6QC
NVcOWZHkWyVCLlBx99cFL/+KcpkIJ99zg41m4jP9nY57vqB/igfPF0wqmhCuTmC3q3/NKq2KgIC6
plI3iEi0WygkAG1m3F4kFSmBTps+l4MA6c08VE8aYMKmxGvnG7H/Z/32fA0w9k3uGP/x+L76CTQQ
pBrhYjukRY44+pNrvqadUW4h+jKnrPW4XomyCZ7+5c36x7P79Kxmqfrnj84DMj2SMInfm+/BZ/1k
EA51qcw6vwnqLHSODVKoFzt1zMNo5uEGFyn3aioK9YDF7Sye6HLDXHjFJCVEdz8OL9Ihk7dm0/sJ
aheVreF3Gt/E5H1WhM93BsNwQ5qu7hCSDNby+RJT36rHtsiSm8Ybs6teIFYJvLrGkwQmW3mpl66x
RShoH6wuGL5zajo/+y83yJOuS14oa80V3heBaa1XEUGSdXYThNUh0ovgQcSgqS12ddcaY+8dnoTA
omQJ+NCajWpbQ5lYeUkY7eIx+C4J2fjjeVnC0l0JQ86wbFbXl7XFJFDmMLaMI/YmyQNX/RO7ewba
PS1QZ9jZrsp1uaGDTu/CoHvquo4xvqlJaxl6mf8R58j1ZkEWsfBO79/8/dv0x5OyBO6GOtuLcEBo
nS++CC2xF3QN8XREzMfxnzrPcUj5hg1BYNLM5ERUtKDmkNqL0ve+kfH/+aQsyR4mDE860pL2Vy8p
P7Ezp3dLjGJUSI/BgVy8GLhL7cU0Iv4N4/Ia8+THnvBCDKybwrqxijz4iPUkv07cNPxGy/0l7ZX3
lgc1p3u7rkvEOKrEz+/tFLm0oE0e3tDOsft1hdW/T4g0Dro31OlFoCnUQ7QLp9wrTYaP85Mx7WK8
Ulqeqes4M1MIIN3YnPTvF9XZgODTew16A1Xf0k2qL9eRXxa+rUV2iDmKPJaFnjPFyaeD7M36xTC6
cHOeesgW2BOtUrNPokjb5UYer/7+fTnvLp8vghgvxyHkc15g5tco3iBq0CyDAd8MsGc2jt0WJ4Ma
cNvDi7utM1IIF7bXIP6Lg6ZcpoEdA9B2AdRJr8lvxiCgQdKixMUdUyWPoxD3VIzDorCDulykLQJj
rW7sPQ1s/+73hns7COLziLFBhRQPD+XQ9rD78fiHBA0Fxo9w89CNYlq16MXDRa+y9DHzR/a8cX5Q
uj41CGDGaU+d1yxUA100mLz8BaY4lxr1KI8WRTQaqykOzcsqD8ejp7L+/e9v22et+/xicbBzSrs4
wfJefc3xTgm2rsTQRDci7J0rO9Nj5HJD9xwI04BqhRVrkAcGOrgiZdRLpvi//+ttQr15q03Hsm3q
iH9V8ysvmQCS+/Cm1gJtxwQpXp2XGW9pdVn0OcQ7iBvlBR6E7wW2fd9sMmcv1s8vjafDl6OUsUxW
vPxqUtH5HtipSm70seKt6AJ4p6VHvDp2DlP/bkiBWGN+qfGBMA7oGbJfRiWRJWRl4rHyhePeFgyM
USBDv1s1qBeqRdHWBq0eHiSLkXA7YG0/gPRJb1RutXAwCInWw42Cz5osDCQ67RKIPZ8Wtu1V9742
jE8T1s+oYZF6G/DuiHRahfbARWlpZhyiHMeBRR8Oql9kU0Ork1adccCGXh+WGXXkyfb4WjO8/h1J
ur0HmkyfA70rTw1jyp0DPrUPzmewU+nuLQZ/xUsaFvz8f//hSpN75JiYF8uvx11n11bWV3Z8o1GN
wTlnj7spDEttTTs0sJGaxje8aQGGrDFYa6MS37xc88vz+eGyI5nSMmy2cXbQL+dbij4B5NCvj4yK
ipfRS+YVNT9Mpn/Fi8hq+5u6y/jsYjmvJmveAilWyR8Wv50l/sWconGNtE00uz9SirKIYxIIdgkZ
P+gBCTPMCdlc2WGIPFB3OyQXslwNaKE0xBy/G53/d908b7lfPju1DieobbgIzrwvDik+405s+OVw
DHQ8pRpZexdFi3yv81VgLTizw2uGmf66j9P4qsl4mxY4LWDllbtQFJCbTVPUPcvwu9inP491ugLH
JlKZJoHH82XBkd2hCupT/eg6fbgxhq7aCdMKmJnkzouRw9EV3mgsVD6F37wNf1HuWMKxOc35rdIw
v55Sht0qidpTIP4t3FPRdQknd5Zniwp3/3fAaeMg6KxvLMh7S4Xz2mIit66n3Wb0Ggd6sRqzvr8c
gjG/lMptvgsU/3Mr5pVhIzIsx9HnFfN5Lyx1gsr70hRH3eqbU9tYtPJl2/4Adqqugjne1p3ioENX
YtgwrhLn7e+X618UPdZ8byzXYNZo0fV9vgDdwUcXChwdQ+5pT/WYAnSTbLgyTIW7aNWEG7c0wmtV
aQEE2mhUj53yI6yq2GlOmKf8e/kU59X06Xq+WLDBLkm7uA/EkfHfM4T9neFFv775zH/WwHxm1i39
mkFl/vWlkEYXVVJJmO3VGOpLOTUt2bdDvs3Q4121KlFXUYxJeKbjh82kw75UcKS2bpfF2wBSXbs0
hNH8zBGnrg2v9b55af9cLh4xYPQr0mExUwh/fiQKtCQRAqNyNfjmlYhFQ65ZiJAMtEQPE/BZj6mz
mwm5I4TG+mY/+3MD9QxHl/Bq0Y955h8W8k1CZhWNyU3VEx60SAKnOclE6gcXH4Kl21j013//PL64
LvHMUVZYloOnFc0Z5dyX/SGIMR1LZRvd2mFSLdtACQukK0e1k+eIb+ZtlNa1wGrHaKi0m2qZEIR6
U2WttnaLtHiZMg8CZeWSxlZ7cOEHqLCBO+XXDXFwt9R+w75Hy+OrcHo8N5hx3uoPf/8p5Ne3StjC
dem8HdugGv2jFnXh4ULbHNsjFizFlVeZ5d4WJfT5WtyPTcIxpIwYZXKHYg9eQvzexuWpMiZOKVUq
ZDNUmlsnFNEKLgNND9PSYNX1DtQML73Oo+w5wsVM0qXF0w99aPMNOG2FpF+WDzKw+o8Yad/NuQLI
Iyffek443Q3UoT9RxmHFrc/a3Hiwhx/pZJpPMTgf1A+f6jZEhKrLiiuUpXVpjiUcYYYWF2Xf4ePd
MzqF3esdfRjHsGnx9m5GW647RysMXkwv3eQ99o7SG8NX5NuiwjgmaVBoIhjahEPEb4j0/ka6MESn
qXjU2OWuogaAuLPb9j4VFF6TfTTFFDHFm7wFJE/tNYVmeVvDIFo76WTvZdMY7Sau9AChQgBz2Gzi
X4GnZSdXWPlWNYUJV2Ho8hOcTH0fMQ28atpoepeBabyEqe9upbBLnDQp1rLSNsNv3uKv60bYlAAG
+AITP4O8si8bqe312Rih8jpCeqQQG1qaBXuu3ISdrr0uGr4p4r++bpQdlKRSpwujP9S/Lhqy0Cav
cyAWcpQ2p6qvys2Iz0S6SKsBT6+/f7m/xIn/3pZBCnmr+U9C4f28J2l2M5iZRPyHOpGKKizq7pE5
S7CXaT28pzRZmPqg6l9YGlNRms5uLYgXuaKOPkkGjDhtK+6+wgVjBZuLsBdDVZhJ6KrezCLzS30M
uu+SHs6mjV8KIiBOYVhsaX/Ro062Z/e2WQN2tMVMOWXCv6yo3K9gi3BJmecgPy0qq9m78NQfXCF+
enNJ3MIy/NX0Tr8z2SgwuI2zhVNryUPHIj19c2vn7fzrRZq8POCcSIK42s+3dpKTARLGRdal3mFW
AxHnkLlxdiGMpN2opPC2o+f5DwTFGwfItT00zXCV5pgy2l34YRO8+J0f2l/eOPYzymebU8g4f/9f
alp+J9rbEsJDPdn2vq6N5jQYqNH8MHfvydEI96RcDtvEjCZUQUn+o2s6al8N9qLUI+tea1rrKsob
2hKGVe8iCP5bt+2MVFvCZIl/zSPHQIiwbtQ3QI69cYAVkdzYkf/k9QU8+rqGkxkVySX+Pvle93TU
NQX13uTILe15c9RU8I033R/4KycYlRw4qKAhgCr9+TEqhDuYEvbG0St6IKMsLF46v2CDTgJ4qaNr
VgyruJnfvD3ztvL17XElITogRY4HfPb513qt0SazguqoMk+9mS2mAnbbJUuKzXqtmVN/G0F43lde
4d5a5oRY+twE/jeuQlq243EPhCAn+ctVxP2gtAFVfAxLP8F9QtYQ6JxgHTmGWjDnfdPLyX9FwolX
yvznWdt8F1bwF4gUswfDoIhlfuEZX3EF4uJb1xrM6QjyEOzznPPfmKR4j0NhHFy/z2FLJYepJ84d
NSPYGcmZm7+/EedW5vPj4BoEp7+gpKd4+2K/7vZGAddT6MeBxgNhuKPTZs8LVzEsThY+YgPM3OLY
ucjGKTiIoDTuh6zMP/I2DKaVI+zihTwsYAkcA5tTDGN9q3XCvHWxBtzbc/uqwi7fVoZTM1TuITUm
I3NrdFNJeIFSUzdpcELKBOnS9J4hdZIcvm3zua3zM/3yUfmYPHGDV8/6A0lOsg5pQNv/Y49ImFUe
hFuEGwic7i1KdGNfEfSwylX5GsHzu+NUl7fEYtt7rO9pjJUtNqFujldVZt6r0BHrQcOnKPfwx0ts
e8K9QvQfSKOtAxPd58rqQDWGqUexRKAQuuD6kYNx9jNh/vkbIh0GyzqWE1ysVechJ4ZLXDK0DgSW
V+Yw3mFKUmJ/ZmIzEk0YAxkzmjrENsMHLbfsPRVMjBNBx5x00vZdE5W7tkbA68WNvY71PnsuUwWe
IYNsjZA+x++6im9tMShefIN3K4aI3hiecce5l281HtXWQRS4w2KofBi9ov01NRiIwmaCN9eZ6jrg
3Nl4iTnBVdXw4ek07Y0RuU4q1Fz2WnxNx4qCEIQptzu8WDJrE6E4ufYTOWzo2XhV6Mrkbddn+VYy
ArotPRxa0gK/lSn2d0K5TzoOBjh5iI3SFRY2WtGG77mD/vlcOHdTQ5liFHKHpVu0IxYs3NggykMa
BRcxJLgdevkB6wuz3Jh+N+yn3oRfNMNgUdv18HPL8SNzg/gQRmC/aeZTZ6ZJvy+tsiaWSGhPMus/
sin2DsR2RQXcCh8jPB+PyMBKX9O49Xb0ZNpF28TYSkVGcJQeSp4U9hXsrDYcEVPbN0YSdStIJldh
rOGL2LdGvkUd0JzS0uruMBnjBGJw+OgaSQlDqjYGAkUxr1mc/5LQExzWgsq+r4wYE5gWaacbkS4l
eqwmqsFLfp9VeFWaqFlAfasGHZ4GVfkliEp7m1JU35ChpG8sGyrWorQR1IAot+nCm5vHMDBzPLPA
jMu25DacHxokYHPpU8m9RXEsrkFj3E1Ww8hoOy+DRkLpfzn2OCL09b4pVP7D8rvrpDNcGLES7Zqd
+UsOOIcuwobzghPzKtF9tbHF2DwUGOohW7Dtq9Cu5a6Kk2HZYFKxiM2yhlgk0nh/Po3QYIfoKcoJ
DFPLrAfay+LaGGOc9IXUdkWSJ2u0C+IQmmG+HMGC3/q8zG8yLL63yta6VTjAS+kyA4PQsC9Wbqea
DfxpF6ckD2cMK6296zLz7jqMsK4yrxwuK0iKq1AjIdvnTUY3p+C2FiIwXqDAI8bVR1xv2hS25KpB
a7sUQg+g/rlgC2OoBSsD2szSLCrxVJch1AjoFRoRW1g5e/CHnALPDBhGS6Rzj0btmmyl/muqkviu
GVz3tW+DZ79WxlpmIt0obC5vEqgmy6LCpuG8KwYssxPH0AVjFC4szNoVXPZ0yWJ8ndicD6XOXlrX
3Q+rCuCJDFnevVeyRk0yNxxRgwQc/VKHNr3prFf0MvWJsrc5iRlf/Q3lD2XCS6gLgaZtzIPXuGL3
0yIoQnxOhjW4A2yMEs3c5NNAjWOlrny0fRuHNuhUYsq99iBGXwyzSUTd6vVN1GO7NYpGHbW0UVso
ITin2Fm61wym0kgZNMxNpIBzs3CZWq3hFEWEXcjySUa6f/ALJwC0cdlewsge1m4z3pHfQVqZ7hQv
0FnZCJuBsQSxYXGLGYPDrNSyOWXqKipfghKK0uKMlJzvXjI6Ds7ByJSiKX33yzCHH0k82Qa5NgbK
9H/XuJsm7wjI7WfLrvufqRry60EL5dFJc+0ejdLI6NG0L6qhtra6W/dbQ0xQZf2mXk9hWlzgc4Ld
HimuGApGBZ4yVbl0oqQ5uXIECk8mSuYpAKc5b2XjYDYnONXIy/FbMy+DtGa6HKF8LNvB3nHkmI9O
yq7uWfmDGerX08ApO2Xkki0KrbEXZoieu82x49WMaZeOZb7BZyS+qiWmWaEa+W3jaBSPQkPgOMCu
7PmcORarbYNjxOA9p40oPorGZxbnFhDGkYLrL7kT3mW9OcLGRxQF+XIvlaUunTgRF1UyyevGktZW
GKZ9KfGNXJodrN3Z8jUPi+Z+NJGte5W01yb0o+s0SG8cp4/2XdvYt3KuNr3W5cmdEW5SEYxiSUXo
blCt9X3a3Zu6BZgweWuK0ukD59vpuhuT/DfkGM3FURRqAnp15C5DHtUm6SwAPktp/RJuPjpqhZrF
0QL9CggsgUnk1ZhC5+ijy0hxtmnBM5aGV45mR7gnqX6v9/Bt0z7XH1JG6hvZlON7Rt23AplR7iqa
cMZbTLKpT8g4YQm0XhmuCt/4KfShfhJ5oSGuieBlW75hLrF4BZqro3FneoKE38pNEbFVzNT8Mr6u
Qkw5J2S9eMzGB2NoLcTSMTEVjEo2mBdBzU77j5zwwWsDruIuZiS1tkp69MQV4b0Z6w4uAO3sfNz5
F8iC/LtEG5q96Tb5MclGID7hl7MjH6seprZ+AqNJjvjCkA0SjEb3AxuzGjM4oNJzuYfPV3hbWnH6
MfkWzIs51jCrY7WoNcdZ5bbwFzKmxzN6LmdhRpCKxVi6RxeqwCITUEAbrx8fk1HTdlOR1TOVtDoQ
9BRuaGvyratnYmnppUSOyo3EYYVSc2VaNZAPC/zJb7EcZWrqXXfnE7KMJgJcREl8gJVVTCBM/Bnq
NmKVT63HaZZPeDVbRY9EcV7LJkWbKnPrrp3Bs8xDfI8z3xpMqVOrOOFOtVICkUe0gBbLTHr3o9U7
+xbJ/4YyyDjpGt6DMYwyXjtbMl4IXYg6XSRvM5XPVfFM9OiV4/zQk0Hj48eBvB1MgzXjJbr5UlBW
0ERUFWd3iV4twlCjZufBzYk/6fuSjnKuI7GSKF4QSfAt7A0iVoAj27uo5k8n+Kp75Y71s6oVb6An
EcvjBSl2IDjBLowM593DEfJQeTHW5xJG3xa6XL2HLm7Ctpvq8k2Ikl+XMJsFcp0QO8KGelCF1I4y
D52L0poGLDqMKdvm5xGvqbkYMHdYEiED65xR3Ag0H9p6LPF7OEQ+bMwwjIe7PguPsW+V07LrZnZ6
aLvdPQOm+qfeat1zw6TsCtNlrFackmpC6sPkbs8oD66F5k+SIrRnnaoXJnNp1bdWW5QfeWUyicbu
LcHjuaAfx7qgRbNRNyH2TmYIHdy8QLkz4S9VDi/sPBgddI4NoI0bFZYtkkSkqtB/IJRQForwoN8P
k3mqZSHu4GTcjJF9chPHO43WILfsox1Kjp6LN3SNqitjleXMRn1m6yaFxnp0Im3Fuw6ZmXpFaUsn
JcS2yE1Ue5gNLCy3uLN9Pd4ytxnXZY0TQ6I59kvgFv2VEUtxEVhdf2G5vrMn63wnIjujiAgxjnKD
V6g2VG4BBlzHERXX0kSJgHYB3lXcjOVGBFggJoS1uKgDrep9kMXs0KScCbJ2plVvUPJLSO1J4x8y
8kayVTNY4ifvnu9tMfNqo+s8iGW1dMihv3RT9MOZU9gHZFjFr8wrnP5CG8MAC3JPRE/JqM8nAMgn
csnBqp5lF9TaFe7iHTaVkZmWVy6y3h9IzN1VYdSeWgzDuEnqRC59hKILxHrHVFq7sU/bnSn74dA7
mBmaUVJeR77+UYZ4JyOFC5PbJJMc3pwD8Ss7ojVigzB46dIJ2czWTmubVyN2yt6iLzz3te6o5XHN
qoN6F2eZeEwUYRh4n7fDsatrr71BqB6UHiz2pIw3wjb1RwOJBz9PDqD+LqQ3tKtTuMHROlsnWDnd
Yt7jL9HRCaaFCR3ApFuZvTwPn3/XD4lT1nJBJo9/LEKrPZ7n1GeMttTQKTP5zrelQx9rjgNVdOpr
rG8z7Vg6ZpqzdM5/LdKNcFzh/ZZvdRXRA1mBAWfsXHsU81YbpXQp579a+9RbyTzzVqDlcuXhqXUh
KuyRA8dqbghtkit8WIwDhybTRwdQKk3D8iWMqv6d/bxHMEMrxzHMb/TnrlmlBUUBvvpPOmJ64hoc
JNJLQiKLF1i0hFl5Q+j8wlqFfPNzLZlkc0OQqTbaW05u7x2njVcJXkIRSoUwf2zmhlelPbgsHBSo
JKFkrxMjVKQF7g6MWVr8NdmbZ+yviQXbzlA4TcGiKrwGPnYTowuVwy2q9/qoCbc5WTYaUsdTLMPA
N39fRl7U/EBNFeddUnDX+pnbgNINZ1W4/HKHKQ0KQ7Q7B6Q0uY94IgMXNbRgRtD45IFClB/Isryo
vWm4HNPgV9tJeOjlMG45Dm76EpOkzqiybRp4/iW7g3tSPYFRQdhySPERF5S76lKL/WSndV6Ehw21
lSYTdV/nqXnNmiWJyPO6YRmJxrjLm7Y58di5f1Sb2G0PgVo3MQ5/OKumt6nwp2lpTZa+KwLtom9t
zMKaGkfWTOP/qOT1jIQYvU0zXqOEMfXYX3kTXYQ0YvXT0+R0PcrSwNRH6cFbFiJ9W9R4LjBImW+O
K+dXLKu7G7Bgaz9oFh7MIwT33w8Wqd/JGAygQzd2LlNOdLqTpFuBQdl3cZFiwcejnSIdvpqIdT9Z
Z4Levq+b9M2l8L7Hmz1fh336pCUB7SriDLy0IiNdCyNyHlI9Nrb0fziLTTrgR4yZeA6D9YBdPWoi
KoR7LWw4bNkHeT+UH2JCENM1pD0zkPMbHMWAegoHG6xKSFxYnA+K3yeqhaXasmTyvi1nxCIY3GEL
Uj4iZs9PgRa+uZawj1GJGw8noBhX0qQlRyXQXvU1JmIGM9Tbdqyqd5TD8q4Oythia+CGidLTPmoX
hHWZ9LB5sAmBHNWLuDioEf2q5kzBuJgirHHxFdHRkNQN5t/z9LJIy+HNwDQUXEunTBxbP7lAR4bt
DyFylyJI9K3U3GTdyyE+TlVUKQw3wx9ngEYl2GEuCGDD0mUq3fHxN3HKdZCK+l1inYCxnkQyu6DG
sNd/aHWMYVljQaY5U4wSJbOfyeD7N+fXvVTYl+fUFopyl9UdJ7G3BA2xbpsheYhn/Fp3crLXTKNE
wAppi11EgZaUvcZuRIx3fSodDQmZZuGa/Xs7MkwE/y4iwCXrsXEXfRNO+SKB+eXMuPFGj8xq1uET
YoXjBAhIVt2GYqSAt7W+IisgSRhTTLTdKfrUBpPYSiGkGfySYkfHEfCiIYmYN9030x9YpHZYeVvB
8by7CdgUl6Zt34dVKA9dTcl3cUYJzy0SSEcZ4lKQGDe+Vdinai4nz+0d5xFgIWQ6mlJ4M7e4yODa
wSnpX5GTIG97mAin6bwRVzofOvODfdTkmK8FAyynFjbATuDuvMeCrDgMJtZ0eBXwR/jtlnjxvtmV
46+tsNRvdL0KiN/W4hc7HKttOIg14RL2AXBMuyO1jOZlRvoKCypWY2T4v/Gupde9XVQviahQT0D1
QxXfDndnZNvD62zvpD1NzZBe9KUttg02UMfszI+aoa0zIAn9Ln9KBDEjTq1wEulHbVkVvlpr+QwR
1V1e38U45h0SeDW3ndcRsTC03aGFLbKROG7JReHar5bpJnt9PvhQvLWHwEOZ/L+pO7PluJEs234R
yhyDuwOvMTM4D6JIvcAkisI8Ouav7wVV97VMpq5kZdYv/VSWlUohAgG4Hz9n77XRqmIsHFJBWwTD
mmgn7yBdrLIbOAshKA0q6KkQpBdAXTsV3Rwzg3CDN73M9GyQAQ+l7mHhCzID5+rGdhcbCEBHmkkg
Qqoi2z9YBj2jTiUPnWyoygd/rmFFeTK+kQkTZG8yPCJdBNzGgOngFN/lyV6ySM07OmTAvbMg77/b
UAu8cz+DfGbHSce3XjJazX7KDn/u8+QEsEfpZW0E6EbwrCmd8zusA6AqSMJtFUi9mh2ie3D505Hu
kaZ5Ad7857OE0Ns+VIFH0wDuzxlETnss6cFe9GXtn/xG1hcNgQwXQTPu6zIUV7YY4qchq7/irYmv
KGgoymSaXcEEPYEgcL6Z2us+5asOw6+1h8EGCgsgxPja5nQADHaanzInmJ6g/GY3QUBhoECwHmVK
DEcxDM6h8vwbzaH6Kqgs5zvPU/I6IKu9/PnE/775/3EC7KLjFj7NDA2J7Z/St6Qly6cPLf+21mzy
UGRphov1HCI0rabMY0X4/QV/Id7RgW8r5O0ueSyO/qAeooYb0rqIrNvZYkHMaVRlmykRwXfbmcXt
XFfeg1WtduvID66Bj674Kj7cZmy69qwSFTz//gP9VI//fSbAB2IUtc4M8Yo4H6ZRTuKx0XQL5k+c
x/c6jIO3dqFpKMA8HzpjfuTDEBwj18cWu0zEdYzR/dz59Y/AIzQc9bLoQU/VgGgtke4n04aXoowp
o5LE/+TxFJ36sU/+MLT5xXCbSE5baNtFuKH/MboXA8bLznfcW2xq2X4xdXeymphmRAbDoBnDL4hp
u7uoTKH8QhMZ9mFZWlc6DfNtXzFIXJNbFsiZgH8iqG93reja0xiBNfi5CPk4ne5/f6Pt9Ub+/Ubz
kRH6iYDJcRD8jLP6y4C28rISw10sb3Wmc/IFjHsYYi87JlgaDnQp5WU3UrL50SxfJ1BnhywaX0mY
4qj1340KUh3mOf6Thv6fU1A+F8uQrXHC8Ok+TEExqdQ4g1vvdoxN+kwoa3hMvaT/ZDSYGRiJzn0x
pbu0JQmmClVw1swOyAhCDXJt94s6++vu6iJD3IWuMm893o0dOUDl/g/375+iTV9wnFF8RhTI+uOA
e1VsjhFgudvs59jgZ2MlmbP6NaF23PDJgFAQxnLhtvnXMkmzHX5C2nfrkOj3n+Sfi4bPjVrfFR5B
V3/U37GRs5IJpmg/p4QCysL3APM8sp6ouAnXMcTvr/dPwSHXQ90VoHzDKuR/UBsA48CiNOTOrVuF
qaA79UaPvzxWdeqh+PLl5UimwgW41IHOPjvN76/+Cz2mL5jN8nQ4IkAm/0Elk2BUX/KSV20KbXjy
naJNOiv/pg9yOqPdcKZtnV35hZeALUXylcmmuZdxgGu6LKy3qaqffHz/90hc/nRnfvFL2Ogd+BFW
ySgI+b/PsNsqrqQYjbpNcqSYP1VnP8VLTCHrV5ip5g/Cj1/8Eqw5GqXAul+gGfj79WaqKQ/9nrwl
9io9SQKpkHYl1WORV8wGChezZEtWT44D4iw9qTd/+Cn+qTuhF2cjhFxXESwBH34Kq7UJR6l9eZtZ
sr/A9hCdSj8v35o1a8BO5c6eV10qc8PnYfHLa2f2n0xAImmajeoUkW/1B5/Wrx4OPhCdO2WjPLTV
h1/Axa1Yu7VStzSC1Kc2rSKUYW4aHWpUKpyOlf7heTSp45YXJJytU99k3dGO45KYAQdTvU201bdR
ROPbtKwz9N/fsV/8YNwlbjVKXRaNj5tbDbnCilzt33p2tjZSW4+5SF+Mb+k6+cvsbHr7WYH9XK+m
aaHf/fsP8AuFA5srEnNpo/Cmx/ZBXdBNlRckZOHe+kM6P5hoTQ5KM2zCc3ZZya67LCKARzbBCadk
mvJjpugF/uG5+cUe7zO8ZwXxHI+Uw4/CG2T0lVpY1O8C2Z/RKZcMeabuCP+XGZu1LC/+NMJka+kl
MOHypoOT3Gcq6y/dKiYRJm8z6F6O+dpHIB7gOiQAx+3+Vlmc0Rty2skX1PSdfn/rfrEvUZHhEPJ4
XRBmfHi0gAVxPIEmfWfWNY42iL7vHQedTq3WUnedJfXyf7bp/23r8XXy1lam+tF99B7/3zUoc///
/wbly6/L1yw23dcPrmb+o3/7k339L/Ts2LpYjkkcQLj/P/5kT/0LyYmDxkb5KBERXP4/f7KU/6L2
RstOAaLWl4O/7r/9yZ74l1S4+mgzMvhAo+v9J/7kD8/S6ixxJKIX+p88SpTdf1+4yxjMaNeRL1MR
7AZ8eAqzd7uGTw+x0HIuwYfLG5xVSfKHZ/iD4Obf110/vMYvoHGz/v26CUaBcAwFUhEFKFcwDD8A
l+K8P+bq/Jff4+7fheRfbb0f9sKflyKZBjMJcwc0ph+qhGJhott3RPQN9ajPuds/B+CWDs6yYEVw
rLvfX+2D4P3fV0N0Hii8urjI+bX/aggbGw43aTdhitEDZam2YSVzxt5BRE8O9TiOWyAKONNU9fj7
C//ia1IBsutzfsKgJ9c7/pcqOhltd80g5Jf0CUaNjRI/elXM+yRd7L3JTfUHZf+vrhesu8dqO3Mw
bP/9ei0D8zjMmKAVcV5McEXI/NxF7TLcK3g0wQHuXfenkPF1ZfvLSYGby/EAwa7DA8uL83HPMKpD
6DPK9jCA0Icvzmjcr+w/Cd8+XkVROQkP1xG6N96NjyJWKn4Ahq0eD9JfI3PrLj41aar+sAN/fAO4
inb4QphVFAXaR2dE7BmrxKM7rbCnkrZwPiWf0xoK7AYbqLj4/cPxq4vhpudgiCX4n0eZLqZJEypc
MCLkIK/i6VPkgOxwE+f19xf6xb3D5+vRW0U9yRnsw1NYu2lZJhBbDlagb3GbtMAEg+kPj94vL+LJ
dd3C2cyy9fdHjycaU7jpCMFxvTfXgwMdLaH/h2XjV7eMUyl3i1URUeCHi7hxmKuImOyD7avhWC8L
aLqguspR9x1+f8/WN+UvTzWShbVA5Ais4C2wnX9Yg5Uzj9ANc3pxe8aCf1hoP/zlmIPWnUVgkafW
4rf/8JePHMIIqyiyAx4SEneXRITtg6tSu7uvCsKxTlNHG2VbLmEqsWUTpfRMQzOcHn7/HT/sM+vH
oAT56V/jGyLg+ftPZkGZ8hdwdIdOjBllVRU2UBMSYAtERGR+fdJl7H6ZBugT/9mj//PKLPsO+A0b
DMfHo4lcZjdvlz4/MKjKjzNz48OckoXX8nA9/edfkmWDXX61O9k/zbp/WYKZ1JYuGgNixWLCnqzI
tG8Un/0FE8bluDhF/5A1fv+Hk8av7uz6SivWYTzA3gfDUZg6AhJ3S4RxYkO96nXXfR5g6F6UqiNN
ZoqcngiLoXLf/8Mvy/qrsF6LVbENL+PDLxo6oiozURcH+ELdo6U0ndG4LF9NPjbH0fQo7pzc+/z7
i354812JcILTNocq1+VI567//q93eHQ8XQZ2cWhmm05+54/5zh0Td/jDW/Ph5f/3daiy0ATz5lNq
/f06cRIGoyEkjzDxKLyW2eDd1Y6WNMoJGP/9V/r4+4GgUXRvcBlzL3lC1332r18pJgkK7TH5Ct22
+5Lc/v5vX3sv/AV/WV5ICOOowGKM5Eoh6A4+LMlu7xFSS3vzOHQxDW8xL+V5iDOBchxDMezkbIAc
TCMaopiuUodpb+kjuGCBtcvNaEfkIuXw74EDeCRp6npOgs2URsGL10mPCWpsljU1yGBUG3wZRUQP
E+tEenKjX7H/9eccmHy0df1pArDnGjLU3CF5rrGp6m1tlcUpHUnB3Jqsdc/90hp5jYjYgnSA3ACZ
ZUITvLDU+FlHGhx/UjvxQ5kFADWMtF7DafZu7LSTb8Qb6O9iEOU9nr8ewiMTq9ckk1GH5sWFCwsa
TLZMJ0kp2cYmAvRdo7ZNdqqr5lMXV4YspAht7b6gyfbISxze9KZdzM5IvxuQnGQQI9XirizCwQu2
xh2iC9kZiQjL7hKgNDahBCfwgvBnrSzQ+FwwGu4nv5nUVtoRt58zwuSdyp+Qax1Y8zfmec5LnLtA
febSLvINDh2SoLzIac4pS/saLd9JLEl9X9XEN0VgWTUwhpcoCU1Bxp3I7xutagQ5DTEjOJOYguek
U4ansFORu2n8FXrYkvhMS5d2WX+iEQXfkTqnIsZt1OYpzHBolgmYlV0wo0vf5C3htiCwVTqdQv4F
zbWgC465C9We+qTIL3RkgaFrVGdlhzH36+8hJrdbBjiCmOYZG9KFldX5dQ1Azb2DJTzeIcYA1z1G
jCKv+mQpJ1Z+ZuCbcW7L8uT5vf19SVRlgN6C4Z1mx/3i2MkI1DqmTQazjrkR8tQyBkKM4a7eATcj
zAkuOzDlTJIyhQRgGImo8l2CVRWjoochy1oy7Air+oFtrfZRQPlluY2pH19DnVTOha6iOr1DoDdd
Nl4eWEemYtR6jpyKV4o+2z1WhCObAxJPy5zyyIP2No9xgdZaGT7h5I7tfnYJL11JqKE+Fm6H/irq
GzJouoUk4ypTebNrq8YS5BBKB7FA0fRv4G1tONY0Ecvt5A7OZa2cWB9qu89sKAi9uOfjpExMhemx
i4Y9TbTRNDaodLUQx9E2TKgAWdd0RSatxtulpJWzhVIxf4GEX9NOifRk9l5YduYqC+euPlpJQy6F
RdbpEbOCNrvClqbaRwxeioOLoia8AFLedYhyFhPdky0SeruZVsSZOzGn+4wq9ZKMsjW6u+qJbvVj
mX+yw0DCgiqNKM+hPfPIrVo8uV0qWuGA84KRJcWNNSBUYn1ggpKLNmwsBmpYLjvToCFCqBVyhvBc
/IWeYXKHcLsmh2YRXfStbcH57ooml94BjIRDbmtOvM+R4PmufAq8qkeXV2edv/eWAYmL6Hx73MUt
2PlNnOvxBTejXrbSjfvPNjJD+YkBrH5OEhwEh8zN5u9W0EmHLGPReRcGpInBPTpVZkMqiDlPjZaS
UGz8/SFk2O4iEjlT20qr9jMp2Xm2G3DYf09CWbq7WeaK5PkkUz0rF7LHrW56DyZkXzM18vNl+exR
+V+VjSCSVZZO7EPfQ0oIb1dE3mEURdVtS9Xkx3aerXgvh2pGTqYsLzoEddz/GIfJsrdgC7Ob0JGo
iqXJl/e6KfljntPL59ou7H7rVyWPQG1c4j607uKvQxBXD4NO4Fnb0PLxclVwWS4ztRIEKgLGZgSb
qiVyp8ZReERdDWE5CgNrQOOYFJyViQsNNsom5Hez1HiVzwYm8KnwJzvc0ytD5shEU+TbzFHlRTf+
fNRM0TC2XJBZRFk/ODsHXDx4SDD7/S6Pi9DZO7EX3inP5G9DNpE2MGv+WCNShhbNkmEMRM/buexS
nXzvhbL0Fc4znnyweEGwJ4hdBWDSl3rY81vE/P9zmZA63g4k1uVjr8A7JgOsZpt9QJ3sJsjkEUGf
jWmlQmmDJcMQF7XMrEdFByl5NFBQsyIFlasnGSLLLsuXupUtWAkE4VvZdxY0k4BW4dAl34DCfues
MBKHEorbAu/YpsRVcHSXnEitigoDGGDzwAyZIMIqF2RFUboAY1qbLCQdhxBfNYda7ix+72tDqcBn
InzxEuXOUB8DcNOrx3o4hwiqrnrKMRaGat/L4GtJoB1WimBfFsV3zBD4TSokePzk32VvlsfRyX44
vj7EAnZR4j/mTV8xKRMviPN3OPle4GKfGOU+yKiqtqIxBrRPml6T6YsceCFF0M+xOSNuY21rrpq4
nS/nNXWpSni1Zna5rZYW/ImxO3urz0cRXQ6nq9ri3W2vWmKUnlF9xDsvK+5wmER7pDHhJjMtJoUh
YTxKXgnsYCLqSCow53Tmd+rL6GDVy3xhMxq/BYc9XI1zvZi9iVn4tiZdw0eF5J0n/6Z5dxu7/q5M
0U/7FA77Uwsm5lzo2d+YgtMdKs18PhplI53GQftmlspZ+O48axuo0s7jAuf8wStc6tgkmJ8SQkQh
SdY0vFK+yBFPkDjaQZneeg12HM/YX4Is1FdMnIZbOMRJtKW/krxEdYRczGbocNsAa7aop8Yi2Y5d
531vVEGDBLJKKJ5a/Ey44r0M9ek4zF9DCTl+lg+qx0mf4bgA2WHIx3EeO1+Q3mEm5wH+ioRuEs7N
hRpc/aCT0UXKZtSOwdq8F9A+wZiK3TKxK+GnreDx2OQV7hnGtd9CStl0S5M6nLd+tspKl6EVe5m5
2HFK/sfaoa1yvrjGFVdIWgmdZKBRnBpteBuq0dwxIHfAZXfNDVIo91uKdGh87op5dPd40Ql3Dfsq
T7e1wDq1OGY6z9PyXknd76vR6q5DOgDopgv5eYhE8h0pq3w3g98RdJlRWPRx9TwxP7mffNoh6yvC
45YK/MpDBOmO5ruLiloM/UUweuKHHyVfJnLQ7x2C92ARzCfKo3xvW7b1w4KFfVUFYbPGh77EftN+
xqlMKmPfne2GUcomQ8zPMhUt7c2YlRcp4WZbhNXNfdONsMz9Htz9GAUFLGz/xzAxxmpmEtVDlK/7
rNPLHp2Y2aHuwROCXRDBRuAR5ou/YA+rbjwmMOm2AnnWO1Z5AhFrAiBt0Thc2C4fVDKeArHc+hbh
cRvk5frcyArscRQq9W7iuWQbBbKDPw4wx1c4gvmwRhWPe6pSsVGgbA+zGoL9OAom0I57GENmaZ6T
OASwFzkpWC05Dz6YlQuoHC5x13Kqz+FS8Mra9XRoiOPYDb0KdlkfSiTMRjhIw0O1DeLpOexV9lhX
Bp9MVAfzuREIKINQIPwdw/LVBXL/1KHhuPJTolRhhqm7tMeBVZLd8oASjOhJjvKQ1pPOJueb6vY2
WaC8YuLkoSr8Mbvy2NM2uq37cw3p7AjXftyphaCUaXZZUmTHKwd5QJ4suLsZcSN7fxjmLd85Pkxk
D5PqYAz1SgdK1uhii3hzJqCr6Msz7ntzSxHYbmVRGIDsUvHDFbApKa4ts52JuL1L0dM+e7WZ3I2b
JQ3JxiqHdlwjI0fYhtF0HuZ6X+Rs6IdlcaJburkLaWfuXOhNkA4ou51qZtWgxjuP/EqHOLBja0sR
WPMezfrQDTRnN22Zw6IdFyfOt1JZ4QLFeIw5h4yoBlJJQX7CLCnfCrsaksuCJFb3wlVsp9f4ELqO
iLZmGK/cwldopcFjULHYpbun/duYvd9U1B9+xpaXVJb95MUWYVQ+he2m0XEUbRHdLiNqfrEUhyVp
sFhhZXLmFSwMWZPv0Kcq7W6JEamoXQtFsPbIMHSVMpOtEfht/KRQWvb3jfBqaEPWe10LkD0zZFvX
BGJremkdXLcq+BhR9ymgxnlvqqAnlg5Z/wPAWrOvEiNuRy997V3bIw4ku03wGaHujm02acqyrY58
0tlGomT6TevXpIyg8ezRhsc4aqKegmszR8H0umQ9GjxkIeVxGufsMLHJ5luknCXnTSLIi4bza5lY
Fqa+daFVNDziyNYXZWxfl0v6ObJQisURWu/STfeK4uecx7W+1qKJrgar7B8xBPnl0VuWHmZcEYM2
Rmw4ZG1JNpWqky0KtMTcYU+ur5Ley/a8PM4dRlbSyFWNs+HQiggtJzPoq8Qz6kZOBEVYsj0NFqXd
kkYCbngSRXecqEATE1u7oT3TnEjomnGXjXl6mxKW1damOrp6tt+gnc/P0s1iTiUOpyOJdHbl9WMj
Yn3SO/pA9YE78MysQTSQ8+G4wPCGOHdYgqzwNiMWd3cT5dCo9rwL5QWloT66bUNKbCUrAINpfNWm
/puzRAEZmcG1V86Fs5nyIcrI/UiGk06sz+WMfDyxreHGD31xhwet3BsElWhAp29qaorb2pbFLUPs
6TtP1jOdNlTvpDdVWMZ0fDWMpPjiaQWlEA8PTEcu9JiQ/z5XEfeWLBFxYZfRvE3K6pUh67pvktxq
5z5uo9i2l/tQ014CvbbAQUH5dXKjXm3xQVTbsiyczxQPyVOX9xD8W1Sj0ya2uqjep22Yj8fATNGT
XxAQur7YEblnIczEtbL/ws5IflWJLN1nLaWSKigwNPj03I5uJ1GGF36rmpexbkS8Taeu/AQZQnBb
SZHYgqgLH0mGGrDSqRBpoy602tc2kPHYJe0Q7bf1yS5nMW2QUfvJdiiKdjf24mWVVT/mlWqn7ZgP
X2eDwain7I8yojPwIKVYFHBGJyW+Xgh5Y33wkUQlA3l0wHZCastKT83qp2P/UYV4wjI9vidDkpwQ
+n82K1UY6n5I6K6oBzbSTKOXLKk53uugXQ2QMYz667aY6umTaFvSWSTuU/rA5SvxmN7nLgpwVbhY
KxBXxf43Pc0hYW6K2LnN0gm7AzEi50M0CGQLuiwEKcisyTs/qd5VSthMbUfWNWHCfnHGY2XdN/l6
dkCGPb8SVlRQjVNE3ITk1Q9H+mplsS/GWX5KYstwrKC6+yL8yNulxZy/OwZPHMn08/MoB/Ho2vUa
4W4R54dAIMgJZESFhdC7Go7CsvH1LWnpE96cEjlbdy6B4C4penG8EFumSwfmeO+ja6vTxdrVpYUn
N1hiTfHJ7UARbboZF+xknABnA7/+tkjA+6PjdKaDJxfX2WXDAN527lX33PsRpT4aHnU2RqvPXpwR
HBX3jRpYsf2+3WNylfye0VSWu2HB5a7xPkQHHpB8hIlbFNcOoZnWBvpPSc4l0ISvvUtFuU3qtroL
IZJPTIUcW1A82Xa6K5Z5HnajvYi3xLCo72C6KnSjI20UDEJ98ZQGIqcIrYXT4+ckZW2nkAZHe1YP
3MOa5NuHcUrBUjlI+gljrQdItOBI7R+WL8DkL6bDbCuNbtQGhG9MwG+WC3wf05Aa6jvqr13TeNWR
lkK2BlGmSuxzresfIXPicRcORU4YLP2ma6Sq/lU6zxyD01Szqvv4ie8Cd8nsHZoc+87CT0F8IwHm
hDY1LUcJarmpuwqmCNw/YYLMxOj1cip0Ug4ncTh4ZNBkHFEQjy/utkWjTP6e1y8vNGwGQv9G02HQ
cHty4EI5DQedYWjnz0lC8djAl2M1IQDiJDPFVO5toMkuG5eY0QeS7zUSIWeaiHa933owlgHAdI27
QtznqLzAzASCZCE7oad6tOVVBVU4oA+l+/uIrcqiETNxwPNYaicCTnWeUYPm2rps8lmne912db1p
46p9ynND9KqaLDpVmkzBb8NK/dn0XsLBg9bfQEfbzRO5CypV34pUsGmiaGNFUm5AokqT0K3YZUgp
CU8OhuILxqSGBXQaimE7Db384daRfGkCj3xJUweERtq5HDSm16qXW9cV87WH0dCG5+k2IPk0adjE
TUbf+BvVjyp2KDXDwUSv0un8H8adljV2p5wOrkWg7TaF3DIf5yCLOfjNRnng8xgIYiVxmnpfqZGe
Le6UjpABGDLJAT+v+wKLAiderSwhT6opW2pEZL44gYVH3yET/Xwlu8bu1iYY3Y2wXqJhT2druI3m
efK3lh9M5LMHluXvGvQn9KtlMeGFoiritS9x1R6BlgbNRdk3EdHy1Ir3MfE07gX6rHzZRENcHiUq
QRzWUwOb1K6sTN9pmbrt1qK5le/xADCTwr27BkY4sRKb3FXzF60T+YnvHDwm/gw7qXHcSG2nJGjb
c9kPfC2EqTMbp64z75K8pgyWUNZ5L6KJOdV3HGNfIApZeJdC5RDsO/Xq0U+dmb8qQlqB18PuZpA3
KekueeD0z4losUuooCu9b7OPgOLGt3DRXlP1us0mhXT6Ptm9nRBAMOC2GUHoeVddTYscE7Os/Gnj
0vryduRbC0OUR+NcYu11uQTActAPCwD3H1SplvG3Au+8IWs6nLTd3EWZAr1yGSCRL9gzUV2O1Z4E
J8KaNoNkjEj+dcZtVVu4KJUVnapK5uiKB6gL83bMkB3e+WzGiKVou3OarjOO7I4ANrvLV6Xcfg6W
DE9MT0IZNhVq+10pSNbY1a1wcbpVpig+48LD0FmtqU/HKGsGve2DKQ93jAyNvVX09Wpy3oQ/7LKs
6am4Waz55h1GSpzWeaLPBvGhvR2yNTwvZ1qchpcFCuFmHzZ5NL0MdWMvZFFmfkrnkaPmDjsRHWrH
GtN4Txt3gIPRhnUb7DxvUMfYHd3qc+elI/UHouiExz8tHeymooqJGRnjBbMIxsN9U9t19ZV9pHcv
IYJW3wc7aogj8RPOafNoMXShJYyAwTURx/uppqpF2WZ80IBt5kaf6R204U3W+wXFbjUHJKm6ggBM
ybmH4POMOT5tgiFq3jPP4FHWJE7KfT0VbvAKUINBatbYhvpKeiVBSHyj+KzKtP+cprRHttjtPJjP
bIvJzrLSDtjCPC/ueShCDwyJXk9bt0u8Yuz8KPQ7elfSe3JljU2MUIzpvRukeKixrlSbIZnhmoR5
OH12gA97lzgGRHIM7Yn0aS+lccOiFuuzJd1J75Nh0MPWDCAT7/qsih7o++KZ2cSTsayDqEOHwLDI
jwKeKUDUZLJUgYOIFMnMS4iCPrry5OD1dx49heyodGgBnrA8AjfqUs1fITIA4uVREoqWGQqBvRel
+kc69jYdZ3obAewOn+1igxFGebuB50ScQQ43MGaUzsj7NRkl9mgrpuGiS4G1VG7p43iO3KTc5mE0
FaeaV7IjCbaoyxN09ekHZXfisceQ03OfjJM7fUnKqCZsqLbFtEPXUVb7DAe+i/kbFyEoK+Ld8u8O
dNaZQmcm5oxeprUGXq82X+yjYwk9hAwZf1kt6ojcsfkC5G1bzFVNHb+jL1rD9SrXPIL/QzTpzdp+
XDzAQUSPwKFYIiygx6pUuBI7AuzM0VkKTdqihpK9syssqBsizdLkQo1dtiOMPWgujU3s7caIxb0r
vNp7JIZTZ1tbFP33IELEdLkwOUs2M9mqd7U7jOy/ME0fPQ7DX6UTV+n1HC/RD1dAhtoAJq+tB+Ic
1QNpkjb/WWeC4HV2oUTf0U4dH+fAadS59lWzXAaAlqLTMHOGvOqt2MsOeSeq4IhDpa/YVvJlJAgI
TL28bbIkf5wiPdgH484C07eDoDdYW0IcpiFeBGnYf6dHxgl8aePFP04tDRKgLcTz3YRxH3GU50kb
tjJfiHONy0V6W8PTfbuYsL2hDsM9B2aDcGdSo30sCGJW41VP0JO1RSskXxM3sWpOrhxl9zYuNrHx
OcryTjZp+Ebp0l8WcJRqgBB5NJ/9to2HwxR58WPUBOzMQSmoH62uoEveWF61MwvV6b5souxTY1Jy
amB+tRQpvSA8ZyrjnG6ODUQqQ9v2vY4mM2+jmJhtXMq2TKqdp0KrvGRNzZwbTsVMRQSt2o4X3XYP
gA6LH4Ls9njnd4HMeSyJcjq0jhiKHQjAwr7I5jTPD7KHPLpVWPjqaMMfL4YTDDo+qqoj4oWv3DKl
6E+7QU8orPE5baeqAaikk6SpHsvezsd9C+CI+cccuj3OqrFdto1TRi9F6a+h1wVDajKqtT1cIn7n
mK3pQHjAfWSWcyzvTU4mnUy/BNNS27sW/M6XouipXQRxJ/EeUorg+QMNWuS8dGEy3kSYP6mBsQuK
yw6BNO5ub1HvchGSsCH+Od2Fou07QkT7SW+w3TaCzEddnLuZmenOFe70zSuW9JJBXsYMzWTisgA4
wCs/Ts0rZknNAXqgb01ZOMafbKxx5U0QM7dmPpDNR34SpjchD63a23QO9S6wzHJKulwxyg8rOQM0
WgJr3xeFjq5avgjVteuZdEMx3ALll3Edn0nIdovjQu5QCocCT/dxwskOT2mx6fqPouYEbdgTUfVi
sP/ijAUTYGYftNnp9tBHYcRpobfv8+VTBWtenIPU88ezF3IAvVh8TXUYEfHQ7rFh9v7e+JiQzuv8
G9FnSnvUUxXdvkloLKvCwLvZxx3ZHnvpjcbeDNiMT2M+lu/COKgZY+Sc5Do1cYpdu65J+oCcUp1G
GVEhtwSRXoWcnwmQnnt+sQEiQnUiXcGjlSopsg8Vs1viymm9auAm3pztcxI0rS2LnHgJm3DlyGfl
Ep0LRt3f5iCasj1OvYqGlunW+osuTLGH9q7s64TNsT6gYAWz07L3PjhqLH1oLVRuO2tuSoXd0Y2D
TRKwmLP71+54lw81TyQex8Z+NVRuTy3GpwdXENB5Uov0s60B2W+xYy2y2nVpVnQPLRUOc7OwsN6X
WZXeiYQKeZGXjfNMUZLJXc62Xuzgw4afvMqZsx33ej2QLhmLw8qk7redG3rz3s+cOTz104BFOYel
X1zQpa9oFvoEPJhTxvP2WTN9J1ba0ETaI+qAB9OJHPNskdtx9pjgw2DET/rVCP9AyaU9LKOS+Vcc
KGF3L2HzX4UEitdXPZaZaIvfXHKes5xkWklq8kuZTXa3W4vJ8KKpPUYIDTXkcHAAk6lHmbbBbU8Y
27jPHc88wHeZ8WPXeY0pM68BXzBvrF0m12p8ymwxj8dYdFKeW8vzw5OFOjDAzDDyESlvZuBvLvCI
A+5MF6OcvYz1bdbg9j4sESf5myEnc3UXZCPmSwYkbkrwLCStfW9NNi3XWfoV/uESyG4etvqo+9A0
X+omI8pjW5R0JKBi0NB5QRJgvkzxoPst95GBfaqr1VjdN8Tyhan3Bpc4fVr49YjFyWbH8q6k4p3d
A9zSN3Me4WsO1FzR0YXejFhGhkV/TACEuxck1WlF6pikA7R35xF0MAW2/tb4XpYyL4UDBAWjgNIg
87T6GhFVWp1KFD/Bds7rPj0O7KTN2ckt2uIL+bvyvESxJ76EdmzsKyuWvZzp2IUQ070altizXhya
xFcIjKdp59UAgJ91XFCJkBoc/RdzZ9IbObJe0V/EB87DNudRc0kqbQiVVCIZHIMRZJD89T75/AzD
BgzYO6M3DbS6KpWZjPiGe8+ddLUiz035axPV9F+OW9TmnC9znaxGsF/DDs4UtLpuat3xNJW0edto
WHJzCLnTxhqhje/+TXHUAmXIvbJbBVAdxZGcYEPYdRyLL68yLEgxJwdIlaewD8+GYu27DEzVbwoJ
L3FVyT6IHgei/YJnWFemWs0ElJIZMIXl3xGJhMc6gj7sBCvO/at7y/tmwckMpod5Iw+oVAbidyfZ
DzCwlihcF0FgTv3Uu8OTccfpN6u/vNqCKiIlUo2jZIRv5/6PKkvLuuORqn6pabR/5UFoPiJdEEBO
70VZC33jD2ImEDrGi6A5mCCoH0f8pDckpTTsBzC055uIbJIZCAers1XhOtNP2IsbjI78SHUUWeCa
bTOxF78K+nV+sK2wSLLZ8D8ow5g3tKDK6gujTgon5DaY0XmY63fyMvhXi64P6XUfk7UKgGHKWUX0
crDXJZjZYuvwhoeXObJEvINg5hDO6MU5LI7AAwWFaZvZqDcVWH4RRKtsTQC94vyT5QJ22B3EgHsv
8Kttx9SfPC7PRaIEHFuvY+NlYh1artdQU0ccw+TCZNHBzjLSjWnBuOiKXE7JBdV26GyyEursgaI5
fWfQoKgKSlhh2xBB4XcYYFJTHC3E0muyObZgoBQmamRdn6p2JGlmeHXkygIr2AMGNIGcDxXxt8tZ
5W1J8HesKScsgklZks4jEOvZJcaHbX1E5PNSpT4Te9O154wR+y1AfPSfEgvL3br2k+bMpy+StZVn
3NslwKHvolTgp1qHmnY1yWbp1lWRgK2ImFZb66ZgPLguRqrw9VLJmldNNccIa+FzOgvfoe5t3CJF
ij/wfx9zaGtEijcsM9eVO3T3obaXcB2hP4z548vK2TgCXhNMxVJGa6uP2efjmZYXA6pbbuy4yr8w
00815fRQvkVqpsrvK0VsqRJsNdeiF+4VJo31RUya/IU2AopU6pfVj+OjltlpGTOoM1PAR6aCeb7D
/JW490hwmUPzsgCOw0opVygCVLFyAyt8mEYqwA2x2eZjYBzhrmMqpyfdmSpYtVFMhPPcem4H2bwO
4MzQ8DyMWRPeaXaXr3yN0cUYYUiBtrJJZuSm5zRZjLK8F9/vW4c1MV9JjnZtaLHDtnnwEj0xuKri
W0lTIRpcydAe31O6/xYIRpep275U3ecA3Cb0YSVfMBfs/q4I/fkL22rwGHml91sGFesaYaUUPwkz
1vtymTp/m2XNJxPN6FiaYZrfxjwOPk3oZ38jZqDNKmi1f0kHG251V1Xukz1FVX7fdNJidDjwcG0E
A7cvvIelRwruUtByZnX4FUAotB76xNPOqnRQQx18kYY/MdhLYtgBPO5w73aIoJaxpQyb3eIaTgWD
esXRQAxsbTnpaSiA2n+EyiOD3k4FvrysK/FWiVaxOa/LVJmVI0E0PcrFsqP7CQ4WP6N4jas0SLF5
1nDG3AuLk2jZOKUCPdlhtuNZ9cHNUsd3wTUuA99GoQK7ZoWqmCKjX3Tx4/IIj4QnR1iGUcnoboeu
K7aOPSmffMaqYDxDxvYYE0s/2wdB+z2uu5rJ1jUAiIKnoCmStSsi95IL0kF2c5K7D23t2D+JU+qE
A3UmPdjNVHvFpQekIcPC/hPUZfkLqCbHO4Am9c11NqCmsLAwrLRvzC2IeHEa5AZa9C8w1fwW3ESQ
ed+9Xwl5WW4T6J+iEHbxJWNZlNu6zksyx/12KtdVnRR/WI8SGzyYAeR2m1EBr6JqRHyVJ9NMfu4s
9aYejLhKxE8CmandFr/cIcypDlQeLPuoyzP3C3XBOGwL5nPLG3/iDILYnmhz0jZi6sliBGr0Yhpk
OW0b1+hVQFDsIAbGwcaqKj2Tmlqr2T/wezALHImkhoeXRBOTfwV37lQHGa0GBMVeetCOEv5ZKZ+k
4a3V5zwQzPfYv7G1yYd1YDO7R6aQhm8Y8GryqW1fxherqVjF2rKkkgTSkqxctw+Wde3MNaCwDBnj
S8wa8TrluidflUjnfF0pDsKDklVMBTX27k5nWdJuSDxBklAy6WnvoKJUepMGBXgJP4TztBJdmpNf
7TYosnDMF/It790UDZSZGU93THyZpMHeyKj3PmQVLcthTDK7fx1tEGb3FDjYsAQXWf0lFuh4p7p3
eF0Wec95cZ2romUB6pTt1KU0Zm28bIJszFhvllXnbmNa9vhSA9vNDuj02uZiAXtlkhIo8p3xu1sa
dPWgUQ1SKcV4abrQtuBQJbGdgZ2h7gM6RC5Vxh1JVC7H3o41nfDXozZzEVBEWE2LxiLkE/vKfSn0
CZ6KUnD/JgNNKOun5otSZOx3/RSI3xJ0d7kb4Mn2h4nvB9hGlCIbzQaKgb019Z/20mQVueVkaG4N
Wp36nBAIUyOIM4bhf+hPgBxa05v3AiLccJ0btx0OyP3AkDRmSRGaTkVru/u5tIN3QaD6j+JLXK8l
IKtpA7ikuu0kR7I5+cwUKx6b67DnrLJk9dTxJAIJQ1RrNtOCN/dCwq1449s79fuUHcvfimjy9Ayd
f0SaOauGyW9Fv3dMRQhuht8xjHmiUNSsBZxbeOw+TeZnPWWxvwHeEMXrHP1zbnOH2Oz8rbrj+ihG
Mt7vfNhLgqY21W/o2NC9eaJkG05WWpEdYPDETGWJBUdDFot6+BMMYJNRLi1diJQiB1PHnKMZTwDk
wjhbY2yL1GFxu1ua+EROdvSIKKVmKrH43lfK2FdsbeH7NuOdhjeYSUZWbNO8UYhg7aYMUJBWiLq6
DXzMbtn50Ri954WHQkHUaAF2soQ/wxw67MZTUCXNvAuzNmp3mklJfQIOKppD6vPrbLq6rLjrrVKY
jTPNKmE+NwgyHLJpTtQ2CWZr2Ecav8AZVWFnr/NFg8qtw7lBH+QObC511ptknyaoq37jAqaAof2Z
+4M713Z+RpvduJscuGXH4qQgupj1EtHJiB1rSqOZgeeqzunT7wdbhx6pLp1to/PSvbrCIUUWyUdt
i/PkGuJEJApZThlsnuaZp6F0Xmx3uu0nwSXZ1Bokr6Zu14UXx0ptQhz7RWJDjbnLjtLqB2cVcqFb
5DrGGKFgpsY8egXzrNpr3tOwz+S5pTllfgPirHzs3HQuaOQ8RkCt21n1m1ILY3rk75n6tARLwoey
S1v1Skpf5lwSV8x4F5NugonltGAxvwvQJwOpEznzcIdyrGZK7RqfiOXMNE3zqEzrDG9D5kVug/vD
Bym4Qg2tl61DRKj6HTJVpMZjZ0/6JqbYCqD5Qo3Dt984TvRuEJ2E1IBdm6oN3NJueOH7b4+QtOwq
0SPMn8mt73zMCxXA1Ao9kJUPc4ZmiOnjuEkKq++PAopZdpqrCDHH3HU9IwrW+PF3W0C5fIOlbVtH
0uSt8XEhrBj1ikzL3LlfDEkUCETUMvxudem4184uYtLolyKCbIlaHJH8jUzOCrgqxaLnM4HdWVme
/TZT5BWMSQVWAGG8lfYb2OB5ue988g/vGLL17YWNZVC8hREqmnPR5mq+N6pFsNfUSZvcbj73Ui82
cFoFyPBYQP2Rq5AZKWd7IgRppfCCDvS/7A0LijiEID1aRUwNiAVXNk3RV6U7ZIPAhySzNka/UHR9
emA98h/OA7HXkRUdqAyzCAFTgDIg3WvgdP60Tw3FaveciILJ01EMogmaA3sQt+4/Y7toeSLLCtHi
fI47B2fAEoz98Dja9uAySgrqKtKvI6MWjw1RXYpu/qpVS/O342gLbX2Cv53LeGcmzZRsstBwZxvP
WcDO7iB35A6qh2JW1Xas5xAdaNelCVVsLgPkAGSTZ5LT02UdyGWc9QBIK5HXs9q0EyT8eZ/rMUuK
rbE9FT6laZqLfsWGM/bUEX1YMD1UnmtzVYy8tuTZC4vUHHr2KgD5I5kxFgUQ2UNhVfFet554leXA
FriwM/vReEv9U2CKIe5FmOAv19roU5HK+C0CsvyRoNEdVh2q4hcxxMl+sp2lP9SuVX44vQzeyAtI
3gkSzkf8MDURULue2EMmYpoM6C1GIgcTS9ECrm1Ybv+7ufT/ZNb/3znx77u/zbPu//7V18/uv3v2
b3/f139kjP9/yQvH4PY/2/Evn636r/Hi/Pi/gsLt6B8hSUM4U1nXkjiEVfJfQeG2/Q9gV+wzSSDC
iXkj6PwrKNx1/xHgqCZjlDgbtBYJjrN/GfEd7x8Jq3lcaLBDb97++P9ixHfCfzI3/tOoZWEYvJEA
/P/u4CvzjJTJwaqOcsGbEnp5RsnH+vOj8fNlXyzYV1YUJdaxMNZw9RhdVRvRLHI8Lgz4p3Uwofgh
n3UWP4HyCxedWC/BYicISf1qqfN1TVn6OLHD2RDV6B/zibX7asx6/d7NlQMEumjZwkN3HJFFSnde
ZfVUNWtYfRUAvD56s7venOxShBuPo+5OChkewHA7dCHUCHiWugTdV9qGsVw7yeK8dq1FkxUsKJIn
fxIA1ZF1s+YnxiZzjPtjs2so8XQYFmkLM2y2ffpaWXX8tEwo+tcyEeaK1ZLNYd6Y5tGqLVfR87Gb
SsoSSHw9VoG1Ei405RVsK3VxRN4fWf4jciuQHG9iQd0R1ow6GPTHb3NsJs7aOLTClaESe8ACMDxX
nipekbrID7p8c64Sqc7kaEfMC5bhbfona3P0apr5WA7cfxbExKPMadHXo9WGW94MV6LOX/Irsuv2
j1eGLpmUYa/3PjPVCquPCncMRnxsQKxWx9ipnyL45Xssnd2uuuX9InYWoTyUCgZfwfjrqUEbRVuU
dcjBilogM7JRT0DodCERLhOvPyrOHQxqNjbMtrkt7DNzjAFb/Dh2z0yYQeI5GFs+5LDUVzIArX2e
FuEHdbTYJbkW3K1KrEGGWmu/qj4oFQxk46TDEJ41F5pLaCagk+gayFqgtEtSd41+r9sEY1k8DVyw
5TrWTlhy+04331XsOLvBBqKnzBA3u8F/iaPk6uYELSAgLNEFz8lDXbDLzJIcJHcTDqvQxMpeZ6HU
L2C7EadXJoG7nsYH1Aj+K3ilDOm5mj4FnsFrQn3x4BKFoMBJ2SdNIXqJVX+kp4jPYVMuV8m45xW2
v/iS3Cysbzsn3XhK1hdGd9Y3jDa5tXzfzOjGSJzaeR4C5sy2ktOs2ZUTXx7/qXK6+9XQQ7Xu8pqM
Wx1Nm5aWaUTG1KUYVwY0gFFWX8OBW43YG7bpFWD4lZtYieBiRnC2yCA/6mKyfkQSJt+Bgkw5RD5Y
tTG4bZoMUdNvbCtl8parC7Z9bJZMiZdHQewt32aW9tUeIQ3y/wT2Hs+XIC6zMB8zZee7jZPognnD
vmdSZj0zq/DY83rFQ1YFcgtAu3xLHU++LGVE0QLKNrYPTeZ6m6lNmieCU/TjEjXxszV39mfMN5ms
UNsmiqOXrF67Kjml7GUvdV1nRKdjsKtbO7zn+AsGiLKDPtTJZE4Li5b1wirpV2u6cFNCMb3DQzXd
mmlcagyNKxxxDm5CQNpOYzaFNhHYJWWus+0C5dZoj25u78c5rhBeFybpPp06ugnSWr+lQHITvmKq
RO3NiO3I3+7f6cp3P52xDV8HgO3IO/3lKS0daxvgIdu4NjtzWq2l2cZJnh3QoKOFzJz+QabRuL3t
qm5y0eA3uw7D+3sLCRSoA04Joqud8Vm3j1ENNT2z42fYRXLHpi3ZgnyMX1WniN2ZIFDi4ItDtGFj
eV5cYf7OE/F8z2zRo6NXe8tLPNTxLySMv2QUbROh4fNc5Lhk18Xuo26Tm8nixudv0RMz5IFdGaFa
wFlWMYfdg9aMAecxRmwZWt95pB/Ses6fsVKZcqVcEtoNXPRlg8yaSVZKZNm2jIzzFGmFXLLxqPiN
f+7GzL1zB+1vInuWuzET6l4g93lsXDWeCI+N9sjOi79AWMYHDGvdlUGpe5gcd34XGhlaEY5u94Ik
J8EUV+fFVnis5OytnHqHbIFFq3WMb3WdI+dpV52RuGKYcZdrLZv8WBUglYue+xZthuzw/C6/lymK
XmAeah8lcDMehROnW0bA6LHYV9svBNT3xzFy9E6R+L7NU7s4kC1lXXq7mh9grxIxHgIQgKiYqQsK
o+nFrtKCNMZs+MR53O0abqw7Im2yrSsVD7kZM9JbwHA9eRLhK66SUzX63oZUmLsCgd0z43Fn1QjR
33vuAMixiNDJR61ZfprOHS8wAjh5Cb/ottK9WSIJkbvKAEE4A1ZrnQzUycDOnE/Es8mxIQZp73aj
/zunOfnlmlCdsoovGgs8O37Jy9I85DJXR0pajShwsPacvPYOGrZ914VltneQveBJYorvIXFU2dlh
xbgfy0ofhi4gNQj/EYqxqYcZGhdvDtCg7Sh7+cwAMPjyh9wZed4K96X2S3dDcjzD7Ft3cvGW0b/a
sl7+jr6KEpi5SXvHwEZvgJBZG9uk4+928qw9hhb3I6r0glnYFP5Ku7X/zo/UbMZgjRI0VQbzfWvj
Xy5LoDqoUCp1mFvf36U1ix7tB+t2Qfhu99WwFQvhiWbq8gdHW9Vf3eISYAkSMVHHWxghjCNPaG38
kMtK4Hl+InskObOs4RWLYTmaeekfnNyxT7Hp3aNn9dWz6SbvGvqtf2KzGWH0mCXduCcINkn0DG4Y
svq+s/OFoABaiCcba+gfNfbzk2eIUEW/MhDrIkfLeUSTEQSrrojzV8Ea9wQ9h8kQWTVMGPG/rSe/
5rhn6UVAUONmt2l+70H8kql7Iupd3glsoedBxAx86pSVzlR5vC8q7B8iMctxFQVteh80Oj8J1es/
rVeQyjBQxNDnVH8b36bb1cJ6y5Tx0W366Z0cyn5DzmPxBBij/EG2LjBGQGSa125vDafBPbLqR3kP
9VlssvPCQK0Fij2Dyy/GJEVMgpPHyX3rNatF9JWTRt+uejupP3u07dvImiEBpS0rZyQbhA3Y1knr
MnycsFgiIyAZ8uhnhJ9IHEEHVuDoWAbUYc62jUP77AwyOVZUbzhjACOTfDfusXB427H04qPVu/kf
1c0WimS7RhAe1/a5q2dBCgIKf2aytfeaozrYIzghgSObs2tVRekhqtiEsxHwrpOTqKPOR0XgfBaJ
NRxVU2JorpjRp2HH8xsE1gZkCLPyOhfzy5A28kSeZHzxemd66ioqjY7LGCEyTsWAqKN7T83TI1db
c5y5cR6ZVXK2puCwYAnX+HxFOTgnEgmQczR+b/ZdH0fPTmDEa51U5a7ULV9qjD7qZNzYKrZTNXFz
N4GoNmnnawlYEBEhXmO2LaX6yKt03OilzE7TQL22cgmW29Hsx0cfE8XL3A3RRw6k4WVptX5WdM0H
L2z0lz9BlWGjNx27WVg84pX3uQSy2sVBRDpXbLYLU95Vydx5Y0kvx4889fWzr5U52CjuTjlsBGb0
kTftdELWTcR88oikxVyneA7kGrfceIAuiB8c3soWh4gGw53b4rtCG/pYWmn6e67rZNO6fnxFBSIR
5xC5dmm5De8tSzvMslL/oQh7BOGFILdvlbcdUiUyqdPn0gUGQHoISfGUiN4emh/jXLlEBF2MViHE
ypVDtEdURjPejHjymTPZqDhGSmsth/SYi9zcsUVqH7pxRMIRsPOZQulcE3R8KNb8aSKlAU0L/UPo
3o1R5u4kVGuieSG7Y1jH0bZpDeFbCU7YA4qBACLzTSnVNB420KzMtopV7LtFIvfOG+bwAa96upnc
ajws81AQvoefcxuyfGXn7Xnz6xiU0dlKOCJo+yuD2ndONuQ1ZRgiRHsG5lghTHM57atxntcdg/3X
pXPlLi/JmMHfw32iqVGtbV46zmOdGGCHkBbXDeEBB9S80aPd+xk63gK9nBNn2Oe9MT9XVRx8YOtp
1/5SiG2ShOKKXSDZKccvjkPtip1I4/ae4UR1bBubP6FYivYwRgFPuhzM1hSIczlhrek7KIGV8y1n
WYW+R2zdYUgucaXsfYxT5hT2S+KvWz8kiik0a2sJJvjmXYoo1SWULbUPbW7GB4YW0R3E+Btwi6X+
NiuDcNdDKug2hVWXJxvW6B+PyQ9KEbe1DgEP14vWwnxP8U1ViQrv0YMysa6En/yNhkLt9TCErxM6
xotXTuSmIbr7Ih6mfEoRZd3jiuHztv3qEvaIYFG5VCRpceXv6tTJflVWpv+OWZs9cg+gFTSLuk5j
o/5gdfBPPBXBTzVBMomp3R+lE8uvCn0TNhKIGhs7unESQ9uPXhNloRDI2PBiwmY7c1tdKobivMWV
CZo7QJAYXzJr8c+WUs098gm6G2Px/KHFatZqSbLdQHWGounGu2dhFH6NQdH8Drysx2QbBttRIVWZ
69i6zo4e7wSo3ldgKSzOMQM6K8fH5zaErk0LNvAA2gAKmKzfSgV61QcZt/zhTT+5Z5mQuaIjy0Kc
GMRk4BFe+8viAi23oEnMgayp/DsO+IKv+NCKFaq9hFlVh7LWs1q9q1pd/2IDS+pkkia/0taNkA0I
PTPjRdoM82AO1wp1H22fDoYf2tZJr2AtDPd+WTTf/CzBOhXKwBUaifScRg4OIydr7Yu7BLeOEYMl
sn7U+o4KsaQUVIDxVOtXr6a3ygZL9LDKc7R+wTyd83YpOWQ64i263iPjz5KZeUK+wpCst61umzQR
o4VsQjTtEXR5h77bubolvXVrW9HP7A/hFQHDdEKnHp+1tMpTly/1hm7IPFSoDD5lFuONQ1KadXF/
dkPhbzEpS87NEIwGMYneJlhUe2o7f7zXRS0PgxvKTzcYoh3WTOAkdGBYqptkuyxt8MHf7ZFEBE4C
uYGbEj+XyStBTNEVaR51HDPAnWKecc+yXpPfQ4zXPWwQNrY97BKCMh2iWJp+P7GIhgozqGeShewL
Qt4JeXkr5NoiAudq3L45uRF6Y5Jp3IrSH6ANgCe+LZU4BjS2q6CfeI4QLn5gyEfhvKglQ9g5ei9p
ohQ5M3X5DDUFE0CQYGIJnHG3sIV69bDW/8C/4fnLovxuJiBhDbqJRzQO6g8DhB9YFHahlaW6+hw6
tdjEjMHX2LGqC9ssAeLg9t1KlgQW/FgvQHVI55nsJR7XQzczlsZDVJ5dXsren+xhlxSJ90rrT45U
kVmHyZ5e2Dcsz3EjfQg1g9o1YyOvTYl6IgzMgKtRsCG+dUvHMSH3L8uwz1KGjOsMpdMdmu2BoLp+
xrAi+t9RAAFi66Ma+p0zgV0VYFbe3Urh5Gp0oFdTPEFckFHzPqj0mQQ+6iDpzFeibNiTFcrl9kal
feBhwzpH1Jwq16GecxaLjrX8iaLyl7LLdmt5k5PvdDhYjxBarGvbqu5t9Bz1V1iN/52XtxctR4W5
qrXTnd2YeTvjVVvbGBUYa0OcnLt5WdVNcpoclSP4rLGAiH/+3riSu/NtF3WYONMP2Kasa4AkgCwS
hkFcxGg9Z7cNP9jCpAgNsADCJCdGcOwJrGenuctIXL3TMqz2QgzDVTEeuxuZXU8bz9iYMVP6YgYT
0leMlAw77diW3YNi2YlAqY4VJ3bonMbAI4kLS3T9rL0y+52XrT5NUo8bnojmqRqj5DvCxsH+EuXq
BZcMq8K+A1QcFaVHROlYxfz/0qUsSMfonl2guy9rGkyuUrm1O+ctu0kCU7+p/sSuOWD2SXkTWoya
u2keU5zTue1dupnz4GA31P0CaJNZT7djbkeFGh81+btm606e/B7yWkcbTKSG7YBvSF1iyCAOy6Sy
jeU4WYG4qrcwA6d2cqhpCBE5WdNTIVFdI3Dw+KhTCzuKgJy56ksxYQdvcUmQz9XnSOYciElMSLhp
+6x/j3hfHMZZQ7Wx0yH3mAB6dbiKuwK4HGnQYX2CwOD8dEVZvRk7jdYtqqN4W2SlpVc9tKa/YcSS
dkW7Kq/kc8YP3qAKZ1NaxUC2aem574wGkVWFMTTUWbiG36IMCQ1hfMsLnHKPaFup8IfKAtEzBMfj
TDgKmzTOV+oXmY4POLL4IvSj8+LR0O5UM4a/spTlpMMK6Bw4ZX0CepWTbZhTuHbcKXedxBuVFL4F
Jn0pgnHXoF53V37bmjd4YwjREdTPFaLqqNg3Mg24tEh2f6mmJkVTx8Rt3A6hwj9duu7FzZwKQAr2
EaIMS/NYjix7h9Cob7aTDLJEvKBtRkj6g9Aw3JLDGr6A5rDX+E2H+zFIuOjHNI8PoNmcS8gEig23
HocXw45n7459flebpIJnExa8NWWSr5O5Xh47xx8fp1yOfNKtbNZoq5qdGBWYETlO+lFnS1it2Dwt
KM2gyRNW1U97Fmz2prWgpZzY5sJr1swulRXwhajZg1P5xdzAODlanJsp343MiZbnvFMatUFBfk/V
WNaP6tvk3taD/WOn/GDl2vq7Lpk/p5414wQceNJ5OUxm7C6+w3DoHaEBtOg0FYvhOQuWj3jKu4ca
Be8KTqD1bZjvbpU95OylvW7i0DfVExLP8PdSWJh/CKf7jf8+Z6lXAp2GQHP1+Ix+S0aX84oD3llB
3tLJ2jFzfM66jukhAa4PwOBuVtCh9k5LlQ+vItLens+AjIIcC4CNlxSBFkwktAVwXFc1kTFqBc/2
dhV2wcHLof9wScx/aPoYx+RdVT/gayu/Kq/xOQxQXHwsXkRzm4L6Wi1j4e/8ATTEbMrpV+gzQMkK
x9xnAbFImc9UpvSKHwxMuyXUL8MltsihSGirwr03OidyOw92LT5cXRTfSYprBSBffBVhmjEXIKlq
VQ6yJtQrjRBY0ODejJziTeHUg5pE04X1b0CmyBelDF4l6TzMeHTX/FLuOJ3IK8O2OlmyBttV+zep
gZJHcox5K5x+Cn/3qCw4A9KKBBKTCUzCEAMvlGlI/1hbmlUTK29DmJA5ThgCL4MT50c6OLdkCe4O
M5+txPgn+BMQlmA4DiIP36hlgw1aMZGugE2QGXK2sooqD9SG3nW+W72LPCg++ihbnqOsyZ4H0kHR
oIHemGVo4VyDBDcPNrQ84RIGaCcTxJ/SLZAbzeCQhnzKKyaI0fCC/CICi1XVZ/JHGBANvQMivFzm
kxv3Grt+jNk/0BpGgMsMKolcgAY1nIK0sx4Q7DeHpCiTb+FU3Z1XIACjnCNdKfPJYuodADDpOJwY
HLR3LZLWVycuE+cWhpYcAhVilGnG6rUr3OZXjt74fuoWbkRc98kuRADGpH2wnM8YcfnB95J0N+Ja
fp8D2hTtCoX3458GvgYu+8rJQxeVoXgOuRU2QeSr55pszTtaAjSN2YBG3vUBL5g6oBES5TaHW3SF
ClF/VoFdbIeFcdbK7YW/Y6FTn8ZQto9UxHgb8jK7hHFBB6uiFucQ/uKnzsbOsIaF30LCQSMP2KuD
hSRDl+REYqbyzYIPxmziRDWf1At43LWxOPgqZ4xfKhtn0SEOO+anvWUhBxatc8DSFtqsOYJCrj2d
qNc5isyF/SLLCkv5FcuYAFHau2oMyv7e+C3Ue5pwsc8dDtxjx/lKpdd5iM7ryeYSD0nM2mknx1DR
C8/5xFQ7vE6MBjYeoRLnfGjaLySOw85FPI9Sfagl1Tn6bRSi/kh5EXkxlso5F1G80zGxbtg2ek2X
q2qzRoNOGZSjkBo26NDL50T3GQp1R6f8nm0DBKZQVvoZTKHNW6MXm0ZN+ibZCKTgVDE9Zy8a5+yu
9egVAZK4/MQtXlAfx14RdWkFXfnS+n3qrH0rSb50Oo82p00I96IfiYE6oAgDkOE1HGA3JCK+zARf
dL2ewtvmLJ29+G0UGEi3lZLNdGCPmu5bks+yMw6bNHhPdM6h3C0x239hQwtStyEAOhZraQHH4EIh
c6zAP5VDP4OnsXX4+lnbRsT137LPc/HEzqO9131NdJSPdwD/sp01LIEqMf21p7YnQzjRqttWZW96
qgqUJuxle1513jrR12TfcpLziVH7Rhdx7a1li7S8JKikwgtqoifLGmzwLVS1Wx05rUQ6EvnI5OOs
d/bk2Qo2ayBE14i9/QNvL6tLm0Vak6guO05AKtFJhYN7WUh4/TJ6Vv6mMaN7BCLXn3o514/0TMzQ
Q9Rda8r09q2JYrGc2W50T31Xie8FB8wen2z/EC+YL1bZcqBG6KfV3NMdrvwUmqMBV7JjJsF1FrPN
A/QwT8Od1/nVu28vQh9U7Jl6AxyNvQ9uSVjDKq47pLDs0ZadVaMmWmH7o4Msw5EhOoC0FctMZmqo
XsTFeKEaVymi23OTN+KJvl7C6epJ3+0Bbu381MXE5fneJ4MKbzOQlrX1JC8hw6Rwjmwsruhy0AD2
IYNwOVnjye/Kf6PuPHZkV9Ps+iqCxmKD9ic5aAFikAzv00+IzDx56L3n02vF7UKp6qJUrdJIAg4u
cI/JzIggf35m77Xt30UPlrwLp/jYVQ/AmWmpZHoz5XsNGU9wIqRW9ruX8/wdSLYJ/i3p+d1MnzTv
kQ1dc6zU6lEuLfpnwkxIIyu1IWXYl/GgZFSh7hE9ajdWxeb9sf+6jIw7caYSwIvHfJ5erTzWT5Ow
Fm68sLgyfkt2Y1mp6yBS+12cRerGsKSK/ZsyPc+MY/EFzM1OTU22tmYh+7pg6jGFKVWXZqX0NaGa
ne2wmF27XbTJobgxLa82ZvsOHCplh1szkClIb7MrqnvkyxVtvgZNgXAtW0o1PNzF+EK7a3XIAutk
K7pWXUm10T1bAngA6NK62zIjUnybaYFYYbt7QI1Ve9zh/oPRlslZ77PpGj0UjDNTUk08BwuBb24q
d/kpw8ry3Oc64x5+IBYJ0pQM6KAzACqxEqhuh6UFDeyoH9UKMluBfJtLwmLdFRFeO7vmBBsJrT1A
p2CkXFTC1toRLh9ygxF3BPInn4rq3BNT+wgSB3zJujwbJO8P6ci/pKJ5KnN+/VkY87e6mP++/ilP
n/lP++e/9P+iesYA0/y/V88cP78/y/9y/x/AvX8Ivuvm7a9//6/4Wv8qoUHzIsBMy7bQFE03H7Di
v0ho+BMDS65AQyODGdf4N/9LQoO0RWaHKWuEwKq6+lcJDeoaRUbyIisaohyBZ/FfktA8qMx/FtCY
D9oBv/83COUwJRO5tuthbw66F9intNSeWRSN4WP0eAm4RMbgtWfHu++KQ2pr73/zHl3+4xv8bcDE
Hwjxf/R9/0SJRnjXdqwjBiQj/gLmWLnLY3kqwmeF9gXq2+psdM1nkFWuCAXFBfHL5Q4KbK/f6m6T
8RcA+azE8vOoY3uCwewZ66o4j5CUR93asKhbWyk5vSsKof0DIzpPX//8Z1f/iEb6Rz88n8rfvmmm
3Q95EkbDPo23k/yTGF9Z/EFFp9PpJcwvocVV34Xy25xOw7fCPih0l/EiJ7NjTyd7vox2szKzk/Qe
f/F/j1lGuaAFPijq4dhJuzq/MzpJ7cFpcl+FMPBQKJEdD0xuV37Uv1O2Pgk+1i2jl01xLD5aWnJH
9yHM+M0aqp9nuJxbXu9N7uJiKj8w23FCD4akG6+kVeKmXnGWnC/TyZ3WIyY+OiQHdUYZ7ZXBK4k/
K1Ol7nlSx9MUbZJ6Gyjvojpl2TMTQyS7pvac1gv0DG/MXglBBksJ8qLAxoabs4dUcEagY4VUi+6c
7T4YaJY7xsRGjDLEqW+oLtA+C8ZdJb98o4UvEJw6NgSQJdGD1No1nc9wL8pgZYpN1jzxDYfC6Rp8
Ra1YQV1KEF7jJkLV2r3UxS6dN5qxUaqNiDaKvpmGS92frZBzby0PW234JcrZVSWnp8MF4/kgeeLc
m2/RGGCnXZWMgzb4E6uvyO2fwUoYKQ3jEZY2OBQnJ3zLdo0bNjKAZJWHcLd7kfTj46Hbza7enO3H
YtlXdmXE8hibDzOm+H0UwlFHZ/jUv+XvXnOgGxbIlInUdtqEBxwISraqiIRvkwmjGDoUhLdvFp/W
F+G378W65Y1txVaiNLvHb5Pa+bWtvI4CTVN4aoP13D6xa1qxWQCRWLsBUJuUj106xj2sgj0uG/xz
n+TVYmRt1pnh8j5F3mTCRADQSZSwG7FCM/cwlrSXhf/YHgVTTrm+jeeXnjpFSwnL3nX2C6Vy7as+
bfVW87Jd9mxv1J3h277hyx4lLyAvfZ1+FfF/Auh/qAf/4bH0J0L+xPQ06iy730v37BLs6p2yic7a
yThqu+I0nYpdcVQu+X+Siac8eP//6H7+U14FRT9BGSnfrTj0L/WpuUz38gPuwNrwklNzyt/ne+E1
R+tU/l9+R/MRPfE3xy4AadgMuGX3ylneBTvxsmzrdXROj+JgnY1ddpIPYqO+Wift6Z8fWgz2H1/7
H7xK809pBwNEX2VSkCJpZ9QDGOGxxFLVKa/2Kd5NW7HLniY2k4OTv8w7ZVtvhLf46YZbYNf4/Y7f
82mOtu2uONjfIP4OzaU7Vz5CkksMVIG87HbDLAWHFBMUCVoLtD63hpU0+iqWLZXNF0PiVSzjIV49
qBq5R9/IxqTMHPVoszD/ovwbr/HkMkIDPFfPLjvJxFM83OAmi53V4VT6V7AcEy6VGXz8ynirDuoa
KXs9HbqBnSBtvF91awNcMSqSkz3ug/aALpmhFWuj+fdcIENy2hdM4vPvKV8tPSNUR/wWcLIih1nG
VT7SkbF7tT7rW32y90/tGjsTbTR+XmbJ6ZF6HYILko43IqnnC1RONmuSExvYrHbhlm9wRi9BCemx
lLDcylhDrYXMxIwkz1wTTUroW+q6znd9/WNz+pbVb/stbb9Jnu60F7X4HcrbxtxYyWb6Vo/jXnpH
jWUAIIHtts6Bf4SbHoj5j/wFb3gb/26hV2du8x1+Le+QdIeEsYyTf00X+YoUkENrP6UfQ0/yvNvQ
OAp4dzQBUHqcINvIYNIDkG8eF0T72wQk9x2f8N9uwk39wtrf1h/PEW3Fh2Rv2v28hyMwvoqbfJOv
2TZ60t56L3UwUHBLZsdy068Y5bx07i+m+a7wcfOf7QvvvjJyPPo2irl6NXCtqG7F2cuIbqu5mZ+u
i41xbLzF0VeLr14fIqSV5UHg99ITQm95VR2ggfiMCn9Hl33oMtNdxS4flEND6CQrc5u91R7u+xcm
lQ8hhctuTPfGIw+9rekFPtvXHS+x2qJkxQXIxe/y5IZo9zqflVP40abrzr6GsBPnF1SHTvhURDB8
s9KRWUEWX/KPva9v1XvzzkVQ8yv19GTdLG7TbrDd6h6Xp+E1uWOswt+yT5xI/JztBYAea9jiqeie
SHZYRWfMv075DNKIf8oXEMWKlYxyk+e7xSj8Kl+skUfpzbB87SZvpWvzmZyMa/2mXOczzjiPE9rT
DqpXrxiOup2TuIvzJFbwpG7Sm+kbh8ebKa2iVbD76LY2f5sed1W4hR/56ZHQCOcdEJTfPwm/W0fe
vKn992n1PXlIMg/pr4Qlx3v3GV+yU3Dv3wYiynlJaFAu6Q7X6+Or4ZrfLTueWS4+OdKnPxEtdDGy
aqwHLgPrFuHWF7TDwsV8LBxd7MlUoedFBahxe7KZp7zApHHjupt4BuMM06nmHNux/cIf9txt+i/W
peWb/GAP7i2W61SKKwWsHU2x8Nt7dRT44+Y1tuLcldblgTtxWec4s70qgtx4gNR/Cq+x9FJ+wJU9
DDjMwZPm7vh7JBbD3s5c+CoU8jWBuTJpCpo/2T6uDKNdpR94azfIpPyEaklslVflVdvoXrfVDcda
Z+0Wve5p2fan+oQP6UXaL5fxOnyrhoNtro1QgLncke3McsxXWUtiCP2mj2SWIBxM1Zh/i2hdQy7O
trG8YiYcs5VAWJDue3ZTvdtOV0PbNO1+6S4qgQCM95E+IZ0xM1ddoBue6N+X9aR447SrXot7ug/3
3aFN2cW+qMp7ZX7Z6YeQXs23cEnfW9ncsKQMYmic8NHbp3D+DeOySLzkObuiyXlq2ShhBPc6yPwW
lunHSTlukuOEWuXLjhw6cG9mMgFtMHOiX9Lb8ASP8HXIqnxV1vVHqbYHk7FkpWJsVB+sOT54plo/
+Y/1bt7Ui3yZzzlK/J56j6nGd/cZvne34Rq+1Wybx24ti4G1VA3UC0YKNaHq9XW9ybpVEH+E2dpA
bcjIADZtF60wterNNkpBiLgxJVRzw3a36u7WT/cLry1Vc9ysCPruT91Zfxd3ipx+ftMlsQXlj/FR
3SoowR5iqwmu2Gccn4dhHQ5bWyWiwtdv5S+QZ0OxEax47taLPHyl7a9Z2Upv+Uv3pl8Rn0kDCmRm
+xS3+AntL6zomungABgf4Qb5qopgtL8svR8UflzhdOY9pPrEBGoO06GiFA5FeLTbX6hrjBRIhVuN
uGcxQW6jZ3hhXomEqHtFg3pkxr7MjHxWEoessapJILNvueIXwV7rLrXiV7jmpDWdUbOnemaxKQ5o
6c71PfBRPUUvYPf7Bu3dKu9XxUNp4w454jdKPdYK6CAYB7ohnMthz5wCpOioe9PwvORcYczE33m6
8dKCg+7a1+A7/IWGnByYiASay5y/M89zot7P5pU0bwfi7mdqXJcqcwzXMmMTxdE4IDQn/2ETFbVr
Q7kt9tXo9sirOef4TJPfsLvSi3roUDM7arWJmk9N22fBIde/bN0JaAANlJ87ejuleUYeyzAPhOG4
SbtVNpGuDjKURA3XUFAV7afsS8H7LFQezzCsC7GK0pecabmYSJl44rFpUsB0PlHpL5yNV7Nj1OYZ
0l7rT0Z/Sq/IAW/pp3Gu3rTyIwN355Sv8b08awxpQkfpXlgHltvWnW7Kx4UzyetW1XPslrVXYbcy
YFZH+DNBmCCn4+kUrjB+4rmC62KN3arU4PaMpBi8Yhbbh4oCS2dYyduZp94aPfKFaXQ2b+avsLyq
dwNLNdQTgBCg9p76OwkNgkiXV+UoP9UXlYfZsmLJT9cxAdqdnek6fmszx4TDRVfH3pBtkR80q97n
gky/S884JJh0X80ny28vGUKcNTbjgDahc9J792EF2Ld8SV3b1d7Un5pqH+sr0i7M3OvdtN0km9yt
v3RGfM/YTqx9fy+u2Y8Ei+/IFc529sF8J7jhK/6dHICQsB4BiP8cHZDVn0ASSKhzjZUSblD7L7/q
V5uaDH1H9ShsVBVqPtRI8kkczJmNL9/4mC2YKvLqv8WzBScpSId9HCSjA3fPkXttI6zkKr2BNH5G
Kc8TIAWj69o97LVT0h4RWTrBrqFdatsXdXLJo6j8URrwJBbeA0IhPySLkqNL70r92WeZN/b5EUWl
RzttK29w47yp/P1H+f0vjcX+z8xlp09Mv7/L/y8GYwyN/slgrCSCJYs//34uxj/5i7VMsf+NNQ0A
D/Wv06//mIuR/mrqGho0TVVUJmCCMctf5mIGwy/dJiJaESbpbSa5XH9xlunKvxkWsYMWEzUbW7Bu
/itjMZXc6b/rlpA/abIgLE0YwuCnwDb1951a0Eloh2QzP0Z6BM7A1DsuSqxGYOhqOcWT0RJ4Emuu
qOp8ZINEzjdTF1CfJaexpUrVcwLSTf4RkWJZZ8zfMPl7MY9fao1n4zO1g1LeoIDRxWdataPilORq
ARXAUbvsMLBX/QVETlrgKdYbt1Ub1pNSlwVruU7kMQJS0wHeq6pGUS7ombCkIGoSLbJoKX7KWkNb
JQZk1ae2BXVyEZ1a5AfJ1rPb0A1CJrNowZofFml7haynvwC1SSSEwUZSvupLouWAFKe+3RAqYOik
GEk5JR9LXFPDADC2eXxUwobFjkj/oDva8K7qbBJYM5qpT8I7wYkmUoARYMsvUUnWQU0U6IpQxhiJ
sAAdOOqjkSyuQclQbBdFVxxbhGz0LIPB7ovVoDynm2VkfrrPkbQvHgLSvHvLx1Q1TwTZxNFWbYyy
Rdxaqe0vZpTsdnDxY5+T+jH7CJfq4YGOpfGsoCRni1hGZvwMVRptgmxAvFMtrLcCYtu6x3C0VvLu
YdBJVP1plDuz9q08ROuP5wD7WmhYGGOMCudWNKWFukqCUYIWarDq+4kR5VInFXoxuQWhOx1mwBa+
GpECKnEcIrYMi4uiqW3/Ee5wCrsednnOzFg7iGFMsGxPkRLLXgXT5jFWgwHN8RyTuRNAJGjgNJQF
tDuQF/yk11wTVbDTcSpDGK1VaWNOCT3TWFJzceXRvGchDjHVnFK99nDhS/09zy302r1lxtTkIK7L
5mJYVYjuxcj1x8XSDfhyXQgeyB0cmxxxSqzWasfulFm5kr7Wml4YWPoCSMqWLlRrY0UistFr6L1l
/QL6lerbEUD1bND5pNXsDCMxkr6SKEHvCyk3THew527kfLe6w6KwS31XuBK017GSKR2Gosl7Zk3T
Y+PqgJgyCq8YUlV7RqYkU+S2XS5cOzApZo2hCPItAq4xukBI0AhrI7VMAnI+5Ab+hiJUpg9di5Ah
LxWJaXfWuDyc58JCVWGLMAjRu+sw9UcZl83GDmL2w8XEHNebDDWm6pYL+PBB37JDHdjEIMvQWEsr
b43VF6gO0FvQzyq88tmdsray+cjVTE+OstmgaML3FFpz7hJhDa1QQEHEQtlVCWlLrm7oU0PsbwFT
ndQfZMY4bFiTchSw/mwN+9UeZBtfC6iOeP4xo6k0vjpTHxvOiNJIZcVJEF6F2NjrwegIKy4r46Wy
Fo1gFmm2rZRmGgWzeYxYCEoWgGRAsX7FbqnrdnH/YOzueskUOcvcbMqNu1hia1pP89hoH5U2081o
dtuR8gJpVzwFcKtoRZQOLHGX20P2PGADAhxaYAT1MjT2MLSWLrgFMjBaklXY8G2Iv0O9GGh6Xu5t
wMb0iLMR00pqkmlfwhIcz2pMiMADz2l5LJl16eHmlHIEkYkEYBQiQM0cWNefcqmwuHuKOKGojmWD
FavZxtqbsMqZg9GAN7PuZ6xgb+QmSKzTBlgyyKer+U0QnxGv6ymW66e6nGdKVCSTmAP6Un/LUV+4
9aRMWz2N7GYfpCThtFMLlxWV23JAYIUELanpfQosUsZalFCnU0dXZKmmUIiHG/Ck8q0Ow+WklUjK
YGnbeyNDF9vaZQM1jB35WWeVS//PaIHshJhMw16hsI6qitQJGFzv4SJ17ym2hi3kFMxjZdaY2mYc
QTDIEDNph/m3WLEsEpAQTuzEqDBXqMANWUoVnIFlWjSd+RC+WLMZUq5lLB7AxdcgdJb0OiojW3n0
qG+BAvUck4A+Vz7S28nYkhtJvlTARayd21qt8GVGgFedeR5li76hMY56EpVfKYK/t3RCUcekqw6P
UBHT+a4SNXMUrBkduavnajsXKAOQ3uryfAzaHnTvCpOgxVYU/x0j6CqQxJHoRaQBoov7e6nYKlr8
sZX5UoZ2m7U68gMVDWgP/4i5BHAekBTo/iGiAIa8yEv2lKY9b8ksmU/ofhTLgaohc/lFIZKeBHIW
ruhGaklqxluDqDJOute5HtOX0ADB4PEa5FVgg7tehaFeHetKmd/zgpCo0UzrM7YNzoVwNNCxKdEN
ZqC0IyQgPCA/4PwBH7Ov9aIJ7ro+SPuZRCSgIiiwjyGg33FVIyDdjoGitutWSmj20FMBuZ416R1V
DtOxXrcxUPSCELjOOo5jNO+aFOke6m40wkBD3qzOJDoJi1azx+i78Ara9nmYUeqIZpaOFvySlToa
6l7oWGFQ8HKRqSm0hNlCZgnLukRTAgk67huZa5nd70h+xC8hVZs4QdVJQmF6bcw2uadjgk+hSphu
aPg18O8yAUKFa72hC8reVURTHv5/rh2wG7tgrsJ3eWnpMvplPKlTNu+DEUd3ju92q2c8QHD4xjsL
5xtNq/JYuxFrh20g60sXwSWzrXgwb4K0GEguAmEH5jLhtE3PDsjsOTdSLO+femLpuNMA5Tpy3kiI
ZaqeKzST7Tti3OQsT1XiAO+z9mOyoDwvZgajeIeeY2kgXzEPGDyaiX0SY8Zl2avKJ/I3DgNEFHeS
ZmTSrIbUflPxx9CxhMrJVJN0W6dUT3q3kORZavYJJ7z1GYr5J83A6FZBZyKE1PU1+Pgee5bKSoKN
6hWTGMaLmD4bAhRjrEGVtPOAwPCUxXjpqyK71LGOc5pSk84PenhAMeVUylDs+sK0NwNxAHsOY0KQ
wjlaD6Uu+/McAmkCUr1PFPIcWN3X1t4uIzKnzcF8apWQ4AG5FQe8duZVwkf7qqZBsYNbgJUnYAyO
Q+CiF1BQK8JFfYHT8DVcOji5MoZVUohYAciq8lSWy2mecE/BzNXYuIEcPgqbkrTrl3WiVMB+a/3d
6IbvCCbuOhRa4JtZkmxahRlF/eDppHL43Q04460GqXzMY3WT5EnGeTurXosjEFxbvcu6WD5UHZsE
W8svM6yqbWvSaVVxcjI16Pi1xEZqsYJq3ZpjedD74qFIjx6z3LoO4wvXhMayMIaisDYDRWiXMkmb
k94H4Y9u2smHBkXgZuaIpduyw9IjovmQBFNFW87TYuKws3DG5WVE4N+iNC+1nrEeNHSbN1++4FAK
ecVTe7fUBxKRk8YFWe6jPonwidFRpzkTp3wZTeCpdv6hLdoo0L8iPoJtqSeXkPwusgw6XOIVNeGB
1HhjXy797POwDllZQqvGl4ZFRYqiwWJK1Nh7LYuWbUFWAC2+eKbuTS5dC98mHfos2mhT8FgC1voM
fpY0XLUbyiMgH0KD8dmkaGUQGzhBPWhgCqcAPQsZgWCeCnw50W9JEt16gRgT8r+zce+SFs+9MUjS
Z4+uYB9kbX9qNKhQQJWq3uf5ymgWzuV3NLM41y05h8XU1M9c1taqmTBvo15isDsrtpt3UUA71LIG
nkz11ApEh8vEQL2bwvJYGtRuBuXQGiF3+KNG9ACIIRNUrirbQo2uZR1VlGX0Q1SFBFI4gIP506hH
Xx3F1r6t0vh1AI5KhY28sRRacZy453DzMBcr9HaLlTTwbShfKAA1xjIyBiy37Vjp1hmNhSOpwvgI
hzrwCXPs93heZH8aBvUdhfawlduCZ4cocjck3eY32OYT5LQZceXcHPMCUFxk4oRU9T73rbqd9spS
nztdUW6V0RP9mKXmNrcX601E7XMRQTRAhmYvpKYygF4sOXBrqTiUlF7bUCsyX5btYg3fHEqJFOh3
COvR2maFfFf0+q1Pc8PBqRC4PRQGFF89B85UJNyPTeG20aQ59FrNLQyTbGMQJokagLSbKUvaU10T
D4fkOJjdBtbzClYHiVUAhDw1tB+WdXZTXZBPb/3YfdR2lO2NNBYgm3LBTV68d2ixqQoXeW2TrpQ5
Fo6w8SGClN1OWyo/EYN1AJai7KM4vnWD8kAulAGD8ZSLWE3Ue2pb1VMRI7wL0Vm+cfx+FHhLsIVD
WNEFtY2kkD1SYxcTnaX5CN4/ucDmjUx16IlZL29zWZnkF/JeNxpD00kE6UWxwa/0Q5EfcWjrLsUA
7M2puuumwfBc0+ed0ZHbIjeP/hcF8u9MYxG4KFMEXIIBozwzfsoHONwoZaObOTG4ph6Gz8YB5oS1
keyLLJM2XaItm3lhqN7OFbhnTUXACQ0rOI0jGtwVRp7AtwCV7hRQVSyeCExlSsdowunNBkNWF34C
IKiOVjWm26IVo6dBQ7nT5SOppsx4XNZjTmvEcmmK5quWVOE1LC3pjiBOXy/IN/edjLULnmDRk2SA
VADR6XMrRfan3Y/VNQYYA8dmpEW2lxyiykx6d4d70E8yhHet3EV48oOUZU3W30Gvfbe6HRIlUqUD
o4Qab2EZwwgzII7xZsHIPgPXYtpph9MNJDWILEtLtqRXFM80u8P7bM3yJYC9tU/1SvOYsOfnNhLJ
bi4pQrJHFiKnQ75uC2SE5liUDF+nV52+4NUu4+jDUlH8sm02PW5NVrc8YrxQtNkOyJ5+Lcv+qVS6
q9KkqEGHZNrb8lR/Im5cdjxm+o0iV/p73LNEe2Bqz+FQTi8VN8trRUABLUdDVRdFPYkBjfRSE/Hk
xUabHfOEY7ehj/4UEQWBNWP1zkAPDKY+rEvwB3s4CMxmZRrtworSnWaaWI0A/OQT4ubJ7kjIy1Uy
ugKUH61Wijc6lAl7pEJoB0kYzbrjHN5VsjUfu6gBvcDOZDFUzs4QIAv6xHKFbHaPNpNYGfI9t1iZ
mXbgpXdJ++jdKtQC1y6UE7SSwIvM5bnSitrroIxwSjFOiJvuzIE9/iwNCc1IN6piHYeYxDW8MqtK
J7pL1w1lSyLFRc96ZW2q+vASw2D0lOrxUBH2BC2REMHY6ut1gPviqbTFlSguHAe48bek5xD11hBg
o1lEt8YVMIQqDXALK3D1y5G+XpLl/tKYJkS0JDFY7o+zna8ipRFoOsO6IYQmywhy0U5maTxuWUTE
QpE/azkINyHqfifgk3DUZBCbpImbzWICmc1qdFno64stz/N+j4Z9vi62GV8DpJl7oAv0norWUGhE
xo4XX+zylthxQ6tqCk/1yahazbNlhJ9KajptKfdP5PxkLBJi6QmqZX6TZQxrsIYDBu+1/jGm87Iq
KhLE4yKQ9pKutpgqZRFvaisMzy2G8zVWuV84w6I9qMwZuDQxaVDPtB/C3zQ3UMoUQycDwl2WN8Sp
xxRtMG2i0GNoaROrSVurLwRepmavv6nWUn1mS80uzGLS6DK3aYnkFPWlaSq2uLRBMCLN9LF9i/Vw
Y4YpPg4Gn18ySRFsMyTDAyEnKG+wjZF4Cje3npthJ1NErzpgfS6ZGvaK1rXYZXLbv+ZJ84CUjuLS
QixYZwoGSdk0ghceyQRLayL9TLQAideCMLdEf0gtXyZ7GfvJZpBxIEkxQtba0grW3D0CCCpgGkaj
yA5RLA97fRTymmmWgk5ikXajkhzZ4w5egdkG1ROmH7DQBSmMITnaELJl7NQB72+7TNgn+/CdWUro
twsup0xhYofOwM4v8RQrbPOiHnlN28yu0IzPJqoIRx0Jvaqnih66XDTLU2zu2zipizeCTeejXPXp
RsXfuiKAoLsYUxEf57ngTp0KJPfFXPh6FSGeDozhAxc9InsFsjNQZWs+T3DhX8nmG32Cw8snnfAm
1YGQ0hwz9HyrgNiwcz1r85oHCJIpFH6/BAS8wOmgL7jY3tJ3Im2mW5tYvwJTXQ75tIxbNWIs41QY
ptZmHlp+TMylpxJZ5Dza+6No2PNCWRh8qUDxK0LJapjnjHWBMrywvESTpCszU+ZgqhivRjLH9wgM
N7Lf0ljLnb6cuqgQMSwsmaAnAQcJgx6AvWbp9hJ0lFvUL9PBTvGLZAAMnBG3JhamAfOrRPiM3xU8
DeGB4VSlb/enaoAQLsqH6i3BEvkA6bSJ2SDQWVIyBGqNJ5+qsUsRCIPpT8GDMp3v16nVjc8K4mcc
3ZomYeaxYAY0fRRcMX/OntRFC0IW+zHmTMlX4ZmkScAjJc6/x2yX2QQDHbHF/adHLp72CmdX2Tcr
TdbIwDIUw8Mg0N8Zw0/1prUmREDcvjDsEzlbqyFt7aLm5McTcEpzFDUeVi+08SSet18iB/hEGdor
n1LbRU9iTknq5EkzPj/iDBhFldZazBP8UgU5oGw86GB6M1FF14LhTzAZqKtJCE0Qp8yfY5ipp36k
3lRnnYpSsqa71cuZl2MG+inhF/2SY0XnxzCVD3SyZNYzYb7qWFYOAzexQuOO/cASkfESlnTqcOO0
s1ybAxv1KdwKITEe73UGxopMOA75ldo66SOcqCBQiKlsr3CdkO1zddKnGmSSCVjRIlA/cgGUoYop
OsiDLl7bYQJr2fbAWGuS3rp6OeCcoz8hV5IxI6kBxPRtKG1/rLg/SElbrZgafVsNtDQ+cEwEZqNc
FpwICAKVGkH/uPhRksrInZYUXgPAFlLIGl9wPWLlHxBLzWSIwhVltGC96BMH+sTDlZqlQp5f7qr4
8aDIpKtasYakeH0aBNoTtLdhKL3jW6FygqX3nif1rxCyD8MKS6ECSaB062p+ngmteuh3pztlRO3o
DDPZ1WvdXWpxejt2aWWrMUhRReGN8XHm0/KKlL5K5NXvLlOy1yWJN6rBoSk0xuJRz1BnAMNEOHQc
0/YXWsPW31A+55rjgsbcWHNs3yedeYSGH9NlmHZcupo6UG5BnsIBucYDtLYUrxlXsvzWFOH0Ukda
5zYyaW4MzKOVaJh0NNISX5oxqg6hYQRHYWnCqxX9xgz9uWbX61eS9GzMhnEKrJrFPtFt3E8x/NXJ
usCO32Nxmk6MbSyuNHpR0raOKbSD707nQOzNavLMhIkCzjLaIOwe2yqkI1VnEmz0aRy8jgCLm5Wk
1oeiwP4dVZvKDbP1Ftdz+6ENKtroQFVptcm22mITvmsp8RTLnOJ6b+rR12n2NsFSSoxQZtVnZWJf
BJ7UvTDzABtZap4Lw35w8If2Jhs9yrcqGW+lzk05LpbiRHrYvQQJ4g9aIZy86eOQ1VNQNLkyMl0z
cswUQKDhtcYSN3Gtqu1GnoGXQsge10nVYvPuMY+StKB/WAoD1nJGAjGCL3NqpZC+WkYCV2FKZMKC
LebbMEYr5aq9hKAv1i0gxyNo8PEpVGyoTJh/UMpqMVO0WWi+tNR/nOeEFANJvIxW1Hs4eZoNGF/j
iUVUua4Y2O06zYw3nS3IBm0NY5srDIODMj2MAgbPZDGR1kuSHxU5Dw5NNi67fqCYLHhZP4tlosfD
pw1z1iSN3ozxQCqh7U1kxt2mMuJcS3rhS/EYPKP8ZlKbAE5c5gi1i7I045OJOBSRFAjUfZtpHb3E
wJ0wzArKqj+wfIFuHCE4zjIPuhHJEDlMM8ppRV5RIQtUb0klqO2kxlFZ1hxZgjF0IUvqlKWGGnpV
jIQ6LNt3s9PKKw8SYhgni8Adi6eKp09MkaARMuZue/MiaxaHAzaEguxOOwFCXB3B8DOLk/uTrqb3
AFTTxWgDZc9AIiDGCVAGiKsyPjHXJWWz/p/UnUeTpEyWRf/L7GlDOWKbIYiI1LqqNliWQmtwxK+f
Q/WILDojYybMZjHLLuuPSMDdcX/v3nO76KktRyy/0NNZxBTA9oZTQRLoqK7jToueItk+dn6a3RaR
295wI+yPGs1nr50OEkaCoLoJQ6Hgqz8WniRE+sJt0+Jalphq0RtxgqdPde3ILL9zW8d800OFiicl
j+EhJs4bbKwDowRj147cWvuKrgvGRKeDFIwD+rsydm95UiVzUnJYv1CYigMwy1Z421oos8TMfStL
PoV4ggQ9uQLUQDKBvuXc5K4nFTxgrUMQTin+EoHcx/e4RZFsBOyEdk6l38Oc6H9UGYE9o3QVqmf1
F1fnMHKhiopYxa75TpJuv+d4N1KMZJNkuynBevR9S1Fc64LdPkBCFFfgl4mENaZx2OjY3xCd8UMU
b+oaqDFO2X5Cip3PGF0+fn5Z3tNUzh7iKmD/7yam8cTB3jKv8qywXsfY9utoVQUyL1YNn00NbdEg
opUOoq79kbUdFRVF7+nBOCK2QWDYbiu+5FUHGRWzmFmRwp6WHLDMmvAq0UX6D+zmLk3aVsdLb0qN
fWHo6w/A7PR63WV2H2yHQiOXeRAS5a0biVa9oJUBrFxP8fcGvW48NG2VFtsG8v1zUfOFp1JZVOth
GPM7OnH5this4KDQBgv2UZVHLXKbxhrXRLU43zoTqxzCwp7/nXcwIPn2kGLFi37t2gB56aQ4B6pj
3T1LJvUFzUGRp2R6hWKnSh+VsQl/2MK9l+Vkfx9pDm30sCdVInfu8L5ShwQ8n64beh0PUWYZPZPA
H6+0YgIqkmuN8aToOtkkE+GP+zKtze5KpH7xq8jN/l6VglkvObH1e8W3xX2dBOaXKOwNdd/FZUyy
fZOiGSKBAolj6pCONrmFvDF7GU5Y0sLKfUpMp6aqA6RMvBmmggCqJ9Kp2ZgutniSgGgrsP5yfE0H
g4cIzpLKjtWaSXnThK1CRQoH2CNYbgBEsW2q8jl0m1rZp60ZhD9axew4pCmMHiJQRo4oTfFbl4EZ
7yyT5zoZuryVYxB5JMpQvNFkk38d+XhtrSRBTJa1AqVeAe0OYUAXAfCPCEInGkw+RZYitjww/bJV
1Bp9GKgSK9V/mj0L+rwkipqcDc591c7BS3cjOCrsh7bvvrPlJfbJqOcuc5OuIc22UAhD5FIiqeHF
UC0uph5KZ2USnBwRfVDrZrZSpTH+dvkQPGa6S8AOsgLrGR6YeY/JDj8G3Jmnqe+dV5XQtI2rRADA
+oROLqlq4RUgG0gP9Kt/FKKEPQK2n5WrM3pvrGjV0noX5C2AIbqycFRR9aqo/OJ0pwRky974KZsq
28mK5lTSN6+m7FhMjeogigpDfJM11VM7EGmMg50UzDBV100zb69ACH4tiuEtIMn+MrI0oqVj0aJ0
dEBT+FDKLqKA3S4rNFlIIZtNPW4pCde9dVB96XhVzpTtJbvejFG0gmtf3JMArO9CxSquwR8yhBVy
bCAytPna0pAt6OwMriNm5T6ztdd0CPVv2LS17zHguC0+2/BpkKN149bo10qXXkqVEwIkSXre2VOc
PNmJnPb0Zh7ZduuI4clz9NAk8IrJC7nGl0wXq5NQFIzIcHaMfvuxI3js2UKYeu8UnfWKFZrPbAQ/
ed0pJSbqQKJhiMjKWLFEqTeoZgxsUIV8dcomeQqIELlW9UGukT0U14ZlPLMi6U8zPPPQEZGAnqzl
zKqTO0TP0JjzE+M5DFVvsWPP5enJEgXequ6g9rb9qKTkOo8SFmql/hzGoAf9FVF00Ki2HnJ1gsVo
CJf2YqRtRAHzDI4mAZ5JkKMKoRBX0XW7UDWVFFC4v4ljO7tGtcJ9gnGeE7dRWduJxWs1sOi+JL0/
bVsbX3mAd3NeHIMLR1r6A9FYxYpEteJptA0bII3ElsDWZp50SXpTFYgBLCssYRMZTK8AKDOrpUEy
HTbr61qr9A2Fpe8EzVtsQ/HLr1KnHojYljR3R7wBRSaaHdNL39GqFhCJ2MSnDETC6ibnYXR8dwOX
A7CjhfXK6LqXME2j320xaA6iVAKtXDnoswu4+D6QIP7YswQg53O1J5m38jc6heF35Rb2LlMAPdDi
ezCNrgLZ4Q9Xis40I0foIdC1u9juCKx3/Q1fBZioupHuE99F7oi20dErFIf8DZBS4Cfe0oqq1opA
f2IoRnIxu1kf4njEnZMOP8YkfJO2QdENihw00TR5sghjxHLWVHfULWW/LWs2F36jXQUOLu2NScLM
pTsMqIgrszC2cxX2QrFpsUZ8P3e1ngM1knZDN3igFzAMkABVE3RSYhThZRLEX5wwDLUVEpH2JSlS
Ks9mIp4YGsgRKzMBQ2tZO/Jb8WnJij9JTvZVh36Mop/Qt04+IYDP0HSq6gRJU2YGwOLKha0H+9S9
dk3XuKuy2IPcW69HQ+3fGPXKemKH9hgXMtm0LoqTkAQqsjxh8cOygvXRtebbQM9gZxkzmUcCosWn
nZePgZKEj7SK+idBjX4fNT6C+1ayQ6gSHC8CZBbmtCjXXwtaCUQkuF/UxrcOtu+al3UhTazMQfiL
6gf12JAoDG3FRyinuVL0IvxZmBnWCD/KpvzKgcDptUm9LzTmLGZ6M7kdlGBqrlDhWNsgwvm+bSKs
31D7Y9zS2NQYZbSrmql6ZLT4X9sW6PlF2IbGbd1ZLeU8U6dxrxghgDeaxzt30u29NnNcE8W0doo1
xavSiNsry4q66CUDO3VQpwB/jVMLLyFca9O4On6xtq2vYbQI36tpt4zwf9RcO5ANFppkVpV9QCx4
YmKxpGEaE26sgzk6TBXKjS0dEmTglj1dkTyH0hkmYA0zYrKM6GusUs3GLagMUe+1BKi1vzOnw/Ln
a6ibLvoxreJ7Yoj1Fp9gJZ7sAlXeGih9BxhJcqhRX0ys3s69ZpONcaWAbeCkTnNXRhs3A1o+UbYi
J+FQBINQnnoDdvJ1l6A6ujQzA1ImNnn8CnUSZu33dtRN5RYtWRrc08rtoSFUptn+GE1XJsjAIkXJ
vkxK5eOq0Bwgjyi7qcur0IJIFrPDN7dUteR3CMYL4CFZcGvm07QT7GAPnaim7GIsKWuYsiJbnZzW
m1wfppXqoLyOKC4/Uo+B8q0hLbwkqmy8UZnzu9Bp6nA/+sRArFsN9czglsFGqzJChTtU7zJS3XWn
mv5ji/g3J1EZTweBrlpyFdMq/00tqf5mW6PxJhSR2hTPdCtZ5/E4/KJCMf6cyl47tNit36RmtPah
z4oyvStGDlvbnDRo8zAUFWNubIT+s4xCZVUWGBNslFG0bPwWMaefKOAjRD/+tkKOS4NpQiAfRjLd
wChJV2wG2kfYOhyhbVuHM1EWdOVO8C0ZNllRCz6FHe2Gh1b19d/OYMl9DSRqlwzkHoCzqEefEgVC
zAL6JmW2e0GyUktkn04k5oqmBEhgEZVFsG6zOIb/BOoi0r90lQa9eTVoyQC3x6xDqmnw9+pOPimJ
VaS3GZmYAaI4Y7S76g4uzKhgk0uBqXMAAbZv30BQt5OD47qJC7+vj9hiO07bPZh6SUwo8kJVoNlH
JxJQ8g87wBU8mDAqvDEY0le71htn3Zbd0Kxt2+9vKGn3RKjbORmoD6FRt9BTgm80EuTXvCAiHojM
nMBruFSRxrVGTlITborRzIJXFsc0eW0aDl+qajbpjqyyeuYMFj7Bt9LVqCvkCgzuCzWFl8qZwzCC
diOdopa3MZGZyRMaIqPFKVD6Urn7t1mJ/H8gx/5/l/VhIVT+RJT9lr6hrftblD3/J/8tytZtzTD5
wgkHKgBy7X+Ksl33H5apWrZq25Zh2WiW/0uUbf/DsAEezOJrh0+/puHp/w9VtvoPRwhdA7eKpkTn
Pxb/K1qBzs//i4XVcnR3YQvOJcGWkHWNPefDCBknlZIL1DTkQowdhAIibzl8mLryag0kLmQ15SBU
CFWyn6ggk+KhFLT82ppSKB21tKcFTK00QzgRtq1+7Zea81aCe92HKkWVje9k+WrU5tqe2UdthDqM
s8q7x373T9vtewCC/pHneL6VhefYzRqX9MDO5KTICgVe2yl/NTZCWAIQFXPYCF03sJ9xdMJ7YTTi
KqhLqAeArMIEv0dX/qKg6bxMmVWxVyS5zaFX1/rBBTmY6TUaPf1rrzjODfPN+ca7Tr0wMvDDGPDC
3hwUJHhYZFZ9HfvWAaamKlAeHPNqosh3+PwWP/Ibc4d/fMjvPM593yJdE7HYI6tM7QsTcegP3cwz
lTwIXfkOOTB9FdNkY+EKXGe8yPwSYPPnv/23ev8/c2EYkH+r9geRt1XvFNMeVo5y56J2+QquyP8i
hwqbzue/8ZFHfb6/pTNAKYlbAVnK4DKGH7aBSTSqFfXRHkWIVisa0tXnP6TPw3vp3J5/af4L3j3J
PLaNKAbAv494er9t9Mx4J2v1ua11h2hfaY87eF4GH2e1V7D0ufZt4g5k/2I5VZ8dt1KfNdk536kl
SEpSCRQGpzUBH9TljIVS1GbcmEhVfmqUJckgT2Gff/6nH5mwzvx+3v3lhRqGUJolMqRIeLk7HVDN
nvDQH7v0/O/vLs2Hl6jGcWq9Ec9zEOY7LSlPjNxjl17ASQieo2TTd63n69WtpoYPKvk15z0Q/e+/
2g0rIw6Nir+6IcNnBLFbsEj/10L+wYpy7I9erI22OQYoNLhykuLGnlBe5vXmvEsv1yorNU0zK1pP
x2eoG5wd1W591qWXIIREH/TJxhoHckOFyhHT8BtPTJsjD2TJO8jyDMq3IRrPBShCcOSv2jfPeyD2
YuojS2gB36JhKxz3e0HGDFE8158/kCMrl72c60PvmNR4GSBo+GnDTjatSaC8TwMxUP90o0FYCn4V
//OhMtun3k+dodNVjdiJ1iMxgEOjMCv3zXBBkH1+C8ce/Pzv72ZmGiOX6V1GYja60AU4NNGXpsJx
3tUXkzN3ndTUoPnTqkF7A96/Rfh/3qUXk7NJzayhq9CCXlExxc4MTrN6PO/ai+mJKgx85BC3CHYa
8IuC3E65Pe/Si+np5KQ6SGrhHqK9daGi7lXqEw97HtAffHmsBadkUiIKKm3GopL046ufJdrOrxP3
JZVItexAxA8BVeqrs+7DWny0a9o7STgxq/qsBmsTIKAxT9zHkSE573TfD0mTsnugBwGPiHM8cGhP
C6PzRvvM9Xp/aao8nKrcuvFCyBgOrnEsyec9j8U0zUrfBIrfNFip7ZdWlV8sOJ6fX3r+4z56r4sp
OoamP0fMN54dxmJrmCLBde8TPeQCDAHcrew+/51jz30xWWNdYv0gl9RzOQdyaqRw3tnKcOZbXcxX
0u2sDAkj36UK1Yf/q8//44D4v10hrcVs9V1qhqPuNh48btRs/vCaYb84bw9gLeZrmUdpVrU8FJKo
VmVcevD2z1sK5pzG94MRN2QeamXVeLVQa1wTpruOSNA673mT2vjX1TXI3aNrI2qzJucSYaOXYs04
a6CIxQQlzIJBmM4DRYAGsqziUBeU7M+7+GKK0m5Kx6JomUiuXDkWUHv0h+ddejFHmyAMeim7GW2Q
vbiV+b1EhXvepRdztKJuldM8aDxdzGnYKPChmp936cW0pLVZoD/jRSaKsilRxJMCf96VF1OySEUe
hg1rlpMbe0sl53Z8OHHleZR9sGaJxZwk4NIY8oKxLQ3bWBeEqRBlNE2rvg/Te+xV7lVDcpW7gstJ
r4yULfNWa6p4RzaZiplmlElHmzYQX2BfOl/DzAJ0Qht3DXbZvitQuABJiEr7DQWy8hDRyt4pgxU/
q7hJaFbPDX6EH4Pmkh1qUNUPhCG2dZWkXicrotnDqFfhJ2jZz7kFuW2Scdz1OmFJg4JWRDGEOUe2
F+jmSQ3+FaWCziExjt1c2dLtp8GCwIJYXH1QRqtoL1RHaR902vAQKgg0PG+HIxZLjypxErqSjxX9
cDSPeAtq67zhai6WngbaPNp9ZkLpOg+Y2h8oip556cW6g5BPITOR4epH+0RP1xRBz5sI0AL+WtGs
NPDbklK+N5XgykTUfcfTdd6zNherjlYWmZXYaePFhKDQUUwIuvG7xxOz4ePJYC7WHRth50QVFzZZ
4V8SM34odP+8b/Zc+3v/DcEJ5DdZnjNGuh7NkYnjNNFoU533hy+WHgJDnLwLmcXocTexNV5OjX/m
MFmsPQ1fJZe6Hy+zM3DZgGsLhvOWNXOx9oTkLNHyw9GJRXEzgMzp01MfJ22eex+sa+ZiTirSlZWh
qlDt3DF8o4mDycMcMbxMvvuUshbAAoI9faPh9jmg+CZoWPWr856ZsZi1c+tw6mTMeh1q/aVqTM5G
wa5/3tfRWExcBKe5aVPfZNsNQXO46vETnjWMjMXE5ZsbjkWr8ULoKZBbunID47x3bSzmbdT1+NQz
hhGRYU80C8HpRP2ZD2QxbXEpk5KOGpNrK7e42D1yv858IotpCyuiJk+1aLxcr+/SQm6Umm/LeU97
MWmzhvBSMf/Zg6wI0oSr+uu8Cy+mrGMTcNoSAeZp2FbaGdF/sgQ83/cH02qmKr9fxkqZ59jPuTTi
zSpAaV41J5aweSB8dOXFhNU0RekZ2JAL53Dc1nKUtRgbSPW2MdyWRhqcdx7WF3PTIpNJhBVvFO2T
gQZF3sOeP/VKtfkRf3AXfxoT76o0upITx1MFzM1psjaJPUwbais+9b0IL2XZZiu9HNVDndf2YZDk
JHWELCKdttTfpkuG+VkDQF/MY0JJzWw0sj8T4jpUYQj70cl7PDIE9OVMNog+KFS+ZBPYgCFr70ot
PHGA1o89vsVMDpKudk2N71jbJ8i6KAKmNwUCKviaCbRJumd4EYECbUooB/u+R8CBs0XZO1HjPmI7
qL+OkZUfqtJt1liAYGQqI3GZPY8CqRbmbCR8m4nchqtCEf1lZkNLPOeRa+7iqUy50sd5J2tPKzP1
ICaivoXb2GctQ+DM/552NZ4nECxYz9D8rXzwZaJXt5//4fMl/nXEYv75+9Ja3+lQvh1M20rhPJpD
0x4wxxhviFiVs/56/U/j8d2kgK6hV3bGW63YZrLVB3NwasIdG4yLNXQOQOhohDHfMBKM7jfaAGe9
UP3PEH3/R0dh0lq440AgzJkGIyo3UpdP1KOP/dmLZVTDu+tKske9pLGu1Sl/NB10aZ+/0GPXXiyk
pqmmhmMxP+sRR67T5ojOrZ9nXVtbLJ6Qj3Ts3MwmPgEQ1IHvZUT7nPeH/wFJv3viRP0RnYeZal9X
RYGaU2LcpPd2Yk38kEdNv09bLIoVbsuYfly3r9zO3DgpsGLZKZhyVYJM9S46aAM1NHwW6iWRps1t
ZOD7VlG3rDo9Hy/pL3X7ljiVnTZg85cIb9foNuPdGBvaefvGP+Dud0+Ac3LvkJvR7ceyNjyVIUi8
uKqdeL7zjf7rTNf/QNneXd2ve9+yykn3MHIPB1mLbB8rbXnbCidaE+JRTIB3EL9+PlSO/do8PN/9
WoZLuhljVUchBhABSIh1BdTeJHPUaa5Dy5hbpD0s/89/7cign1US739tDKNSqWP6F6ZdOAe9Q5LX
+byhz6/+8RqJ2OLvq/s0XC3sdMY+ddPSq9RW3QcSzfUow/775z9x7AYWKwLBMgrReI7m1ZPAD5wl
PyOZn7fa/DkjvXsVore6VAk51opw/B1E5RdsN+c1ddXFgqAgssRYyhFOIRpa/aWP5z0OdXHGES4p
7lkB0HvMs2/sAJMbBwXxec9jSR9sp3bIx6YzvJyZ27akd9sh2NazXqS62AgQZknwjcXpDOXcJSVv
cgkc77xLL3YB8ZTXpRQhQp28JWxKpej/KCOYEOddfjFjQSz6BIdNDJNAv+k5VK2rcrROTCHtyABX
FzO0TlsS3NTY8MA4xHsSj8G4O/CHOkiQhySFKkY4QfQjZlf8WFWzXLl2lEs3L5Ut2ktl0/S2jxg1
98/cOqiLSY3KOQ/IbTTAbCMVsmQDviJs958/yyMrhrqYzkGm8+XQ42Yf1kUNMTiQ3b3dTeqLY0bp
8+e/cWSFVRcfeiNAyjwobr3PoUF5FRSch3l/i0p87EEPW/CHC71+/PzHPn59iM7+XgKFNpJajqvN
G+vgOZ56z2+TE5eeZ8a/fpdI5Pn70vkgKhq5lu4xw12vxHJzoavxDcmYBJs7rOTn3cH8GN+tgoY+
iTpFAe2lhvlbFdmO1uJZq6DmLsa2r7fTWIGu8FzSzPZQN6ZNr9nJiRXFmC/z0QNajNQERMmEl7zy
ioHctatYWspzVqRAGoD1EC4R6/ULlEXjjiNfdKXIyQkuYleDch6Yxl092WDQRDqN13IYm98QI/Pt
6Af1DXG16i3fYBLEwyqDP6F8jUM33GZO6a9oTVeko7e4UDszD0nDHI0rssvIMARltTWzoXidPZmr
GOXDq5po6tbGMl+duOlj420xgUqRKdUYBzUGnCbydDe5hAN1ntJEW8oE81pEE4yBykNuEpNcHBEq
Q17n6vOB9mdH+cH7Wmr0ut4NnbEOiz29YOuQoAjdxGaVXI51GnrpmLIguCHgfYAaEwgaMu70eyXI
p02T41olsFWZ1jpby/wKOSj5qyGmhpU75cTHWrl6npJHWxa78d5FgyHUFsy5La9coqchoI7TiY/J
xwugtqx3mz0AD/yAvVdpiuZ1NXjoNIeUWUjo0J8/5yNDZClHnPpUH+MpqryKn9pg6+0vRFPWZ159
sVy0UVwSiRvqnlHF0UOoEGSjYd44UYX6eO3WluJD4KENpKFA90DGDnBrS+MubFjKiUzGKjlU9rMx
NPnr5w/qyLtY6gVN6uCu7N1pnzKoXqVr9JfpWJFkgsbyxOue1+qPhvz8jt4trip4ojJKtYl4bMW8
JPXafMn0IX5qIPzuy37gcC71GtpNEJ+YZcee4GLNteNMl22kqfumxmNyUeEKJEljgKs0a1IPY1ZM
T4aNhuHUeJg/qx/dov73LcZdoxJRZk17IbCagJyvieft1WhfobgHKmb1/kZL9eAQGbQAOwkyouyk
vyptx/GgXJiXdtIWG3xaWMf6FGirFv/qqxJATBrJjHBZMh9BSWkXhTK1N9IugQeg7m+uYIkNL6bf
W7e6BOO3arK0vnNrP7jFTJauaj91tmyukuuxDXAzTTV44wAHIGAwRSWMOhg2UMa+tYBJ10bfiWts
9O6J8tGRY7XmLBZqUBy+aiJc2qcOs2814b36DbRBgE/IQuUbs4j0nlpT133U6b9MI4murX5qH/Fa
Ji9Kb5V3IfUmQBwmztsB6gkQHxdWQhKGv9sOhN3nc+DYYrHYLMVlMSePc7S25sMvzc/rPNOCE7u9
IzuYpd4yxGXB0U12+64KxmuMhMY1KLX2W2nmlH4h9K7Puoml+LIepQqVcuj2/UDMq135w3qk3nPi
VR55REv9pWiJvQdP2u0DzYQD6xsTwBNB7vt5a8RShAkvUHeLrulwtCk6wQqNqd60ZZ3ch3DiVmlh
FKR3uiMlJQCpJ177vD39YNIuRZll3xpVkHfdHjtM8t0guLm8AFwD060IwC1mqfsD3LxKhlaV+Zdj
XkIIPe9dLVZEH3mpX/C13peq+22oLJARhBR9fm1tnlwf3dZi8XMz0DRDEHb7sMn8buWqsbxs/Sr9
YZbQ/gIcVQMuMNdfqw6d9ySzBPiVsn9rsWidV9XVbP3v9RD2AUiZSM3JCwq/SJaoNW299tQdzlf5
6A4Xy4rrO9IIKrvd95VBYddILmM7IGi7dDQ6KTXp1DsLCNqlL+N6Ta8rXwujQPSV51AiJJzeE5+Z
Y5s5e7FwsOOFiQcDzMuyVgH7nGo7WPMj2260JOsRH8wuL+Jyo9IjvxoEmDRs8sAWwkL3sAek66wP
SDBW+DNp+rfrrIGRneJPPNH8PPJxX4pJDUSHeQnVzAscCFOB0WLnA7oAqCY1Tyw7f6poH7yMpYa0
JeUAX1okATCz13f8Rm/XaU68LpFulaChIp2DMaLziEEcDhvggxwxQhgLmwI4qpd20ngkucCB6nXe
BFhKT9Ok7EUT0i2UVTT9qi03fMFHNQPQ6qFfm0HxEFI5WifgAVe5PpuSCYMmY0chsemUg+TInmep
UQUWSjWmDsd93X7R+mab+OPKJArIsb/rre31ZLt+frdHtjrW/Orfba4a6TfDaJgahBTFwz5PNlCZ
qHsS6AlGmoj6sosoOLFIHxtOi2UrmOzQKp1G2+mwmbaVM/WHdFL4enfQ8z6/nSNfS2uxeE1TRv0N
DtcO6OzM8tQmMq2dl0ygxKBD6m8+/5n5L/5o0C7Wp8mm8tJORebFI9GoJJWVwan199ilF4sTsBlY
lJJLy0hZu9p+cM48lC1VrE4HKHfqzdQz8WruIeRi6XUn48RidmQgLYWsKIXBqEdj6jmaDhIssWYL
WVTX5g0F+XEXpK5KOhLwxs/fwLF1YyltDc26NICSpR7dZ8trEmn/9Ie+frEsdi5DnPieOxNaoz5C
D8L/s94DWSG+rxDNWhLT7sMSqk6tGUdG9lIMO5kE2Aur7j0FZIfdEhSIsX3wT/U7jiiONDEP93ez
tG/GbAr9JvVU1VC2YT9vuw2nlu7FkAVQgcohKj21y/07hVN8QqBmLX+HlQCG8/njPmLk1MRinYCe
qykUTHsv7Yt1rqcwekd50dgqu+uRZI7bNEg3dZXfGv24RyS5oXW1dZMJoYW/1u3gN+XQVR0rcHM3
dhVwYMf+6TfXtmmt9dg6iCo5UYE/NhDnifXuWRnCClJLK1JPagIst9AIiIwhZNLXhgk+qdN441jB
yeb8sf2SWCw5kWoQmjLVqUdGj9OsO9GpP/TeKH4oU9BygsRssPJbV/wgHWn6qfUaDuoyhFt+AMhT
n1jG/8gvPliRsOv+ddepY4ZZrArpjZYOwk04QXxIU4DUvhTxd449gWclsbZHb7ee3G6d25PXu3Sf
w7wCbJp0Zb5u02a4ALoab6q+rwHoRGNwYQZxtc2N0niGtDQ74DiKJkMHP6dyy+qFuHv/MR5VaoHq
oP0SRTtU68/H3JFvoLl4sDXj2RnIGkJe0WS3cVbaWxgl6HoJWpquZNeJAzACiOdW359o9R2Zx+bi
KSpwycvWUjC0TA7UkcCC+AEwpboM8qh6+Py2jvzGUhUNPaBQinLsPAhIwwr6RbWJYa6vtbFpd5//
xJGv4FI0XCm6adWt2nnkNUTrENzxfhJpcmUPoXqjOGV0YhGep9QHg26pIE6lUPPED6GNBuKNKJjg
azRUzvNZN2HOw+LdPE6mNi5hP0pPhY55CNp8IpDcLjoP41R6ZzZje+KlH7uLeSF590ND5jdGSPfV
c+1mazli3UDH+vwejl16sW67eVZPfhxkXqRaJATwFRQnFuQjr3ipb2UVzodE8VsvnWwfmk4qriMB
j+FChT6ySzLbOtXaP/bxWcpdG43UpabDElzLptBXhtJN8K+j4RIgWbkZfTKRurzY0aM4OOVrOFVn
liSWUlcfLK3v2nWGWmFQ99GYN7tcNNN572YpdfWJD6uo1+S89gpgRvoWq+PbWa99qXXNFRFZVi5z
rw8agy/moB66mMyZ866+GFRBVRZW4SocjoVWruo0MhE3h6+fX/zI6mTM//5uMhSx6vdA7maGubSv
J5P4taAxxWOVGNq3z3/C+nO2+2DdMObp8u5HbKVnK25x7o21jP7IZADTJSZWG7cgh5N9CI74xU+T
ZKP2Zn5TamUMzglwZof+K1trfdu/Qo4gh/fZOBAIM9WGclskXXRRQAT9pjpJu7UTN9PBF5H7ZESK
s017tf0VT+F0k/k9u2q7i97UcnS3laXCqmo0d/qF2YKWVxQzIDYGx3CYz9jr1Qsj7ZR1JRT5Mx7j
YWsaQr4moTHc6wFp0SofTBIf4mbX1v4IkZiE3YtQCQ0vILLrsWtsPiVNOu0aKndN9eqPvnoxyD68
dQayhP08B0dF9hyQc7OS5Oaio7mBPaUxIJ/kNMIU1jKd1jTB8fVr5HZRd6H5I+HDNdCti17Eqsoh
J1B2IeXfG44O+crvrOQ5LQr/RpnS4TFXc+LOpQkUtFOJdQ4R7kKz7CUJTs2QrR00jc+0rAm4KGKF
e80S9c7SIVyTVWoScRQG8bUAgLGDXugbxHe4+Wo+Ejv0IsFdQPVo9MupFqShikIxdm4/+XsO5eBF
IUjtgECDVIO4P/5Kk1A/RAQXwt0PlY4stDjqHfIGMte6F5ULEG9oM1ouU17dpeNo/vA7Lb7MyOyZ
yHIpu+uhN4tglVQyfBZGlsZbFruBLCZoQ3xSVV2sLZiIMaGkmVuuHA1YSNxU7hfFTq3LLjbDFREI
ygpMZ09EDLl7Oog/u924AuR914fEDZAWtnZAaz/FWkWQ4yBKyu8Z/igR0euosOnl1aVZp0bpuT3M
U3qIJRxtoPUTGYlaGydr0XVRtiWEq+ifulYzoa85gDcZaMRzT46pFlDhm/FpbhA+6NQJ7cu+6bTx
Hla9/ssnGeAtCyDbgZ9XxJ4zobxJbTXkV2GLeEooU/h26EviC7BE2qoD30VwfChqsKB2AsveoZj1
LU2CNL2w7bR8VipFXDvaZO4A+JVP0wCJTerCXWkDCUylI1WyXYrG2iKlRx5rWYDKPACz/Zum+w08
23hsQX7Uc4QOuOX8grgzK13ZU66KlYgcKO51U0YXkjmR0TLIxM4ZqmbFCV+7JKKplgbpFoGAQNXW
2VWPT2pVlAOnhLqk8rWOBhcSb6lnZG2rvOcLC9RhuAuBHa/9xux2ZWv4xKYEeb11FQ0MKmGCA3A9
gLVyO6ZqvmrApm9Lyxlu4i6NdpY7pzklHbHB1tAf2s4Ynb1JB9sh2UDR4OfKOVpLS53oNhKqDdGt
Mi5KoGOAkZQGMGERzR4jkvN2g3DTS6IQiFfxE40MvLpOoh+RSmTETV7iqL4dYkV+j4Jhyj07bvJ2
0zvJjxSz7iGF0BhdFyM5iZc61G71pWnd32oWhxl4Xnzgu1H6Q7hu1Mi6HYox3gFo139VgG5ua9OK
b4Wux6seYjaZcmQeZXNi1UiYYBdVtCVxkr/EwNyI+yire/78muASp5WeQsv+sVfc9EmMKTAPywEy
2WYgG1qGQYYgj5DsIrZIyewltMtugC3FyQX0rmly5SnSNJfhNYRXATDunV6N2hPte+e2KEljDDJw
vdLkuENVMoGVxeBbwXPUlXXqJuG6KCz3VnQhHdqmKtdNNdSHVCPq246AYJmNXf07ZWfWGzmSZem/
0uh3FmikcQOm5oGk73LtUkh6IRSSgvtm3Pnr+/Oo6pqa6MjMGaBQQGYoFXQnaXbt3HPPd2ZUugir
eR4fUiVg08tVv0PIdAAa0MeWjfYTrqLZobZwD2wMuXtmD9obT5uTLxJgNUKylP1VSMv5wDNCmRUn
5XcQAqwBekqkPPO6VTAmJudNUY43bVXLbWTHNcjzgtQx3hTAa0S3AUjQGnVUoq423PT55E1NfqdL
iGy2q5qt0uFVYaWXAlZ9qa5N5B7Hai+uRidvriZsJXZREe6WHdyMoxcT6xVR3ithw/6Qj4ROS3ck
kzEhV7cm1Hsi0PuSwaWT8Cod8N5mFk+bGdApa6tF2rM+wyLU1bA36qZ6qDPToPhl5e/JxJTmtoao
OoMsTxZI7H1hshSs+TfyOfvHNu3pcHhOrQdm7SaWH69J9ZQ0PRzugRWRTNIouSWpmcgYvNgZKFm1
hATKqM3aren1PM9tDHwmdp6syVE/xhE5gy4vVlFtjeShtxvLN6yUTQ5DvfYgYTdBSCPw7d0YOshn
S6flhzqvQF3bmnduPde8qvsmfe7dcmbTGrU2GMj/f9JV1BzdxbWaUDfWjmVxKOUc1LUBUnogJJS8
bAHlgXzxJLm1DKLUwgEa3hRYiTbfymSiRQVCqgCivpRb4BwyqCaju1Zr7Jx1xRUnM1tnEBeyOq95
w4ZOaG95C6qC+YlIeLdEV4+HhJAoiBiWm1EBpOZG8xp17tARCOZegeeosamqoAIevNPszH3DvYJj
xLHUx+LK/ExOwfySxtlwhJ0Qv3tRZO48LxOP7bqMmwmCj8sYYcYsg9P2sU/qs/GlKyc+LkZifCUS
vo2krrjvJzsNIZwBbi8I0C6c0dzNtkM6ZeHW1RMtNLWzo97cE4LXbmUt3F1VEUKvPLR51+nYtmew
8z3FG/pCofvCKOrpum6r1r3zvNUigrWWPBt2knvF3rXBmwR27k4a3IweRK0Xz/2O4MoZxLal3DCl
FrubYy9/MoG8vc94PU9xQvZ3i4byxJJq9Gx2AnRu43kl2dyiY/kt0vw2qb9yy2z3cBXB6+kd+Pfe
yK6yngx+U4uzKnS82L66RHaaTK5E8wNpigr8fMfiTg5ze0zbYrpbwBVuDQAS0YYIf/drELm5GXQ7
co9TNpWnqqYm81mk2jhQaT3Q7FbSbAKPxI67Pl1ETuve1m/yTK+/a02nvfRd69z3nVNvYYbYB9WB
FZ8rzTgNEXPy/pQutOuwPqpnSb4XaF5KrsY3xby8kcRET2L1yOkLlFWNb5nhxZvZSQi1r4iEt6Gb
Ar4JyJGyqARkexsXSx9t6kuasGq8hSlo1Z50sF/7VOUEbqKYVttYSm23Qr2EokA7uwEeH827wbHz
o63G56F2odrQLR3R+Jz6qrKczPTTvrK+6wIvHpOFtfwE8UMmfBZ1lvAtqx62uuAkmIrJPWtU808l
YYbnQTeqp5bE7WGrQFk025xIfSRyh2j/YSEXoE0YafbniOhFv2vwb4BJaRi37sgppakJLcIAzxBl
7nG2LTP7HKi2t9RXF+pZUWunySYt1SfHALJ9zWB34Wdy3RmmVnu7jrerDgwzy8pdTw4t4blSQKn3
RLbiBEuTs+OpeQd4o+cBzRIoqZ45WkcMfNWHZgHNiexG+56aMyHIcZFQycJkHM/EPmmhlhBrHFB4
pqlvaqINSiJPwtJyi25TYFnr/BRajB4wENdO7G5WZ9PbToi0LzqcmX1SiKcYFuRn3BDKRiI94YUQ
EKdbW9jeU9YuBvmHc01tM1Oqr+AeGfFGXT3KhbV87SWWyBnTnwPaq9j0hJhfGZowv+lLP4QOax1u
9F4/t9xZ14f85ZH8lptFE9DmZDi0wrsENi2H/hIbC/46E3713isncVMVSb4bVncbu13+Vaip3RGS
H11Tf/ImqWzYWPnyRerf7N1jwLbl3mw6Ze5JU7Xfl2hohmBpSJjd9ZmEDagarXWDdc0gwml6ml9n
aQMazaRJPfFKWo6+TSqm6muO3uQ+MkKWaFWMwyRtutHnHLgaVGuJ0K7nAYj5dVyQMWuRYrUhHtWZ
Np7XWrj5mG7ut93QnwzYjmrHzN36YVn22m7//AApzJ/i6u9OkL9og+7cG8Rm2sl+aTU+2LLWxami
e3udqnTYpmS0bobeGI6WcYmZn7LODGCqjQdaEf3WBL4Vuh2vveOsM4jktmt2WneZ7BegAnd2kZTw
WDNBnbA488hpY4kzntZ8gbwjVq0484UQYm5okV0GZhTTA8x7MV4xoAddximKkp6DSZiCERFjscUg
n92med1A5DWjs9dMUvO1uqZQSDpy4Tm3GviMzH4dHo26yp+TaI5zot1dBbyqwezRzd6AAw2AEeSD
EoekK8H2Sf2OF2+4qjrOBj5kqJrSbgaDq0bDvRpmO1+JQ0QmCixWUTLkFnvJjsm0aizuImdjtJGC
88ws7jAQeE+FsqdHjRXmcbKjZO9ozjptWheQOjrlCpxNRBYPl2O3hxKu/ZmG/6UCbcrWDqY14TvO
Lz9bI+a/tDagtKCey/mHKizvB0mPgB6Z67OvjFQ6zjlipuJUT6J7Y0DGWILUq+VhsYzlfiCa3CSk
nYLW9zxrjjbmWo/vZrYa+6JO9VdFT+fFs3BUq8kxgCHCOXqaVSfejNHgzJo66da0ovZGstCl4UgO
/3BZGUA1kOeW+piajoCerNgHE0XEbm7303Pl1t5db5nLM0fkZ0Ad1Kaxk+cfXksqd+v25hOBwfI6
65YiXFNz4RYWNRHr5KYCm0tUEz1Oi22Ri816fAb1qNMFsSLBCECtK4rdSR5AO5hFYODdKMgvblBj
wSCf3FrMD7ptqnBmlu0MtNAlW9kSmQUiiGN+WJPOjbox6sBFyzy29e3kjdUJixgNFooCeK9J9m1x
y0z4emQ7bxEgEjNYUEI+EQWgJ2nQwZoDYj5OmNIrtGdHI/7f56Y5OHYb/XLkk67MToYc852J8LqE
w6BHT1pvUCMR3DdcjzTPJn9pPUmhRWYIx+VaFwtrIZgCDGHm/AJKHBRGmotTDYDtOOf8GDnCVnuj
MaVzGlzB2R1Ou1NuHID1b60jQPUYPOSkYMdafA32IOfeZ3N0sta2OkSaJW9NOecWIe7jhBmPXM8b
TDzqoS80sDrCmK9i0F035HWlT7iE3YENpeYFIwF5OUyZ5mw7CbQO0rNB64/T7SvBbMU1kb7ykFP7
IVx07ndnyuoHeO9RYIxL8eZU5qB8Ir+qR0Yumg3pqiqELwKJW+F8IzSK3kDKFEOXRX451TIOhRY3
dy4uxA/GeaITjeg0C1VUdVce1fNxXNqS0rQp9qpzloAeuPvhQUp9tNqmRw1oVg+A9mIe8tQV4sKz
FI/zIIebXqTrM0uq8h1CQF8IHXBe2J27Z8OUK6x1+gm3RERHcLNAElxrXlZxlE/0hohe2CDh6Hhy
D+pIGJuBbfdCKq+S76U+tNtFWO2WlVxMoSilofllXBk/zLgbn/EYWmDUWuE+zxIDE9HbDBxLR47f
raywNKiaa7kpu2y5gOra5dvsaFqMwQqJRkuk981b2/nLbQUH/JGiLVgXsM290Rufsz52/tLDUPEL
2x2rbU930WTD5qjvzJH3lMrU+vCGHvIpZXhKmEtbPYLylk+1ORTUTLO6dprBe5DNOHElU+p9h/FQ
h0q56ZH8dWfLcB8lcOYSaeyrqoi+LD1vVwLKpn5b4ygvDmALOvgdViXhYxJMdc8cJqUCUXjzjznR
7H0juoGzQi43LRL4WctV8ZTNqaMgOPXps0Rpz6A5AC3WCMsiZz2H6xdGWcHIPdy6ljOFNpDCDIR8
ZhfUm7nn4FfqTIbn9NcgeizuOUv0NN01HL26zYhS8KQ8ABBZcqlBcmWahOxXHLWsaDGBQYC6uTJi
sX4RF2495+SUI/RUELe8POvAiF6IfckqFn5URPMTKfDxuWv79TzLiCFTB/z3YTRL4kTpnywMnVJ7
hHxFzQ2CTXplTLYF2cnOnCa0R7uwN2SgmI9lMbPBTSX0eL+2+lKE2VTHhF7QZeU3YQE7G5BAt2md
REfGk6rvzpDbgdArHRx6DyObitU2RRghX+yWHMRVkHexuXcrrX+oWlDa4O0zdz/Bwlxxo9fmbS7l
usVRI2+qyikPBQnYzGzXiQ7ma1HipTbwwPiknqBn5eS3L4yhBcwlwLlgSP5gJqZxPzZ5flWldUe+
nl4ecuhN9HeS9GpdJnu/JFGztau8wDeu54dllPoJqnlzo0ZdwGBrmgtXRTrvRUvbm3egWDaoAAuG
gx4jLYgiDvfzWqzUD7DAL0zBepsO1Axx6jnHVRpuMGlShWqqUEPaan0QQM+eZrjE+CMsN/IXG/Jq
Zg9GyuGeB3kYjLi+SesKeSEh4puhclukcE1bNz0QlFJds6kx3CiobxDg6MxmGyuZvcSPVGG8215f
HlvdlUfylIajAx6Qsp2M/QAJ3XypXH5BHWkrxxgq2dBqHUuSB5/M5ZaEBOro0pzCeFzL66qkcnDw
5T2lRJcgkDaGaEIeRe/Q8my+QEWgyqjpd19reatJAvLbfJtjsf2Cg2vDx+BspK9ivesSMAAcylIe
Z7HM3CNrXQ64QeeLr3rEm5FP0sHwxngfx7b2WjWi2gzTGm9brROfYzult5nmTsfFLpCqmz4eb3Le
0VeFZBysMcYeB/vVdjWH6gDjYFhYqZh1nPWVoCflcn5nsvigl4UJwdKEk07AModdvd/0bW9R4Y4M
6pnWtIU8l+6ITPC+DVzTg6rd7sEzACg4hm68VPRdSETv2o0NYm4DAfX9Qm57KlodOmNSNG2IG0JG
QaYn+n2nWv269lYQro2rjuzY7GrwDSg+2kIOdSgbY3pfLaHdqrRZ0k3BdM+m9uIopDMCwDWZU+91
dHCzBKseS+Aqq4w20BahZ8GsaWGQ2Fk/PC6jGjh+RPrqbOAbOocIJuUSao2VQNzV+1j6Dn5HSsZa
trAqrFk45MIP82FQlUHKUVkL8yinXr3XjtSaB2d20l0yqPKj/HnrSwDEdjgXbcE+VyXzCDNOcEgZ
l1F7GGK97wLajrV88giCHzbzQMsZBJrkuKX36b6z+mHjCgDadYL6JdakXX1deulVDtdgO7r0M3x7
yoVL/WGhJazYwny0+PrVrKHTR8aonakExMNcuZBfkNg2ndvOG8oz0LFoAefSSfSrpUllwOHQexmc
2PEFl7dPAab4jsrmvUSMRCJIyw+GrB2wulV5Xwyte1O4fbsTa5l/gykDmWnhqPkE6rq7zdOq/+YY
6D0aeRC70rDVN9ezHuCh1VujS6xDI1K8JYK95CjndnxvW+pop82uk8Qz3oyeJQe1SgsyMSZvw1zT
1WmnBabduLwom8a2bFAZob8n0Y2Tuqvh951Li2UYjYNURvxEb8Z7En1TbSFm0UfsJMNfTrPIM10D
bEw2CbApkIdyucstJT/jXrYvlmur2r/gPdm9CUbelEaWPq0TE3ywLOsvhHf2qnkZrHpjDhforRqs
G7u6PBcKEUSDxwXNJ+yJFgEeCFyxEyq1NnXvNXeL6l3wrJbWHp3E0FFwMJ2wCMYCBAcwrSPH6uGa
ycDkyuswxmBPmiskHk9TZKJM+a1IQaDSJohOJaNMnJpi4d7X8+QdpEUAfCHy5Fs1G/PrukLB7cxV
Ic+JYTtmhgklajHnJ+Y3O0jVVfJca6o9ggofN2xBOPybTh5LJJ5P/l0XooOUt4Vdeme7TboQLEMb
EkaffcaxFSGO2FnoxC6D9kMcHxKe210PXRH9xcbla6eNdTTHITm1eulR5kXQMYs5Xc9NyQISgKpt
YClnxeqzzeVoq9ySTUNLrdzMZCIw5g/ONNBGhIlOb8r3NEr0YwO/dV+BNbmqFui5kJYZ11DueHCJ
xX5IrZQ0FSehicB+qfLXpomBw8o8ag5DZzPzR7thojlBQXFHr41kzsqBn9SpScJTzzoOMjQStkgJ
zrultGGzTrVzO2P787Bs5YB+iNZXE2GKWfWZdppDP4hlPUmi6nWiSbrXMN6GCcrZCpW9JWZkcQpI
ltAjgYnAQPLe0F/sc+ysTdiPM+14EFogRqe2xgfW6csOaST/VntewnW7LcxHx85Ihy2dnZbn5gtJ
ejwUa5HheeERFluexRS3WokMIjFuwm6n9H9u40sPMYkhGHuJTvEEaa+7c/n2bppGSzettiy7Ccj8
O4fu7Gkwk/zFnYf0Q1gRSxNC+RRWCS1GRO65OsvMaHl4inUMvSWyzrZRZZu1Sg1CcvvoYRlnxoJh
r7l+jAK565dGbuSy8ILhdQjZkNK9l2v2Dx7B6gA/B+fU4DE4yPNwAvYybSYAiVow5eDAZbQsj61n
9FddIjqAO4qeQZCuntpRhr5x6hwvYT1rQuXo6MfVSB1ObMhZsVsvFHuAQTrESMjoPa9mL4BuJGD6
wJnawr1W/QT1tS4HcebIVexW+O1bzI3iSErN8rYAkX9zjLnnTbLLlDTqNmkENIJlfjW91bPB/i7N
TeqQH8TBqdqYqTldq8lgENPsDNBO7BfATOOyvwO4vfi6GIZNElvefcaI5GGSJnsFHIQzJPPkRHKm
Ok9zNx/p1JVPrTVztsiZKqTHa28NcdkxSCnyYV6JQJ8T4uvztGYNb2n0G+uyM5Yp3hluoT/HbLv0
8y3BmAGhPJ7fC+R8n9bC9OahvnzmhGWQuwi9NMicKt674DUPJap261caRdngZmKLFC9ux6RKfYqn
KhRsT0dGi5P9zIe59YqqoVAc83S3DJF5yjg/4mIrOCKVc+EdLcVaRjM+PiwIYLca9jfD19q1eavy
XL+L+0gcyTsWh0IX/TkyLePGsjL1WVT1lF11zTLiSrB7ue9NZT/nQ9m/SiGM75PKum1vxczQuv3y
rcpo4Z4G4aViWy6dDsAsa8YzizvKiZRszBmGhJn78TobZCvsoGML7gdXq7YWZvmvcekIlxvSCjdf
y5tTeNYltrvwpsey9Mqwq2YIWxpRm8g85XgPrRLUK9KcChM5kshoW+6pzwdxULLWNqBjvSNdqOnV
dKIC6C0juL2eQczxpLaNepyKETlwH2ASaJ4r4akN7bA6tBsj+jFboMiIl0i/6tVFRJaZVqOyje4W
pKYwgrkbh+1ijvIDMle1N/tiOMtqjKmtm9p8qzPL2FS0WW/FZMNzxzBsXFcINXvdMbSrZBjna04F
DaFdErU7UV5/g3USaoa7aO3zQIrOBSDpanuVavZuEPF0pUOkK/xJVGawpnV+w8hbPGxS1zZ5rICn
NEjpNIjhR9c1UD+9h5Lcp4rWWNmY9TeWPyaX2cIOpV2sKogaJAyyBOsHXBcitFajgeMAajcUcNgD
9nn7CduEtH3wUxdFa6EdsXD1D4C5ynsLPfa6LRt9k6+rdQdyJ6PvUMRHCsD0SEsu2XD38iebCMF+
KyzjfpE5oFXQwKB79Lk7UId6yJMi/1yHvgGxrKxgoPfImNNaiHuNSaP73KrTz7gq5allaOEjHy6q
tzWv1kNfkW9bI1FuXbm48NPW6JOQiu+xo/pNq4NdG8qBBh5lxKZPugh1vTQvL++w05kppgVHf1+l
Y77lqUYBzMouTEVjbDkjc27LsmqhlKviZ8ZwATXNbk8vP8qmRzKT51uCaxk9LiwsL2oo9D0JXEZo
uCR6aLxEuDbo3u9yZ+pDLy+La6XZMTApN7+fSSdFhbdlRt9wHk9j0ouHlEDwKEhKaQWtQL9PMzd9
TMtyui50+2K9bdDjZ5aPe9uY0WyqeN0kc166e6Uj4IKOaVg4ydL+ErbrHCCeamqjrUuanBYvhyjG
+r8ydN50YZUje4VTjv4ixEKIDdlb/Z7FLtE5tuklEZ6AMs9lZRNg2012rDPmZThPNt3CJ6wl0TXn
AmMM2kT7Fmn9tDWjStsj9k17M0pMeFVrmx0z5Eg2jtqbn2dvyr8lGBMO4Gdh3BNdcSWUY127FYNl
QPP6YhPbcaTBqY1xFFZ5l+Z+Y6f5G4uq3d0bQ1Sm4WRn3k432IxDonIr83ulYhUWek2DtCIXt1+N
DkFsJMUpKItm0kPV19/drB0lrG1myC1zjR7tCWvUTa8xnCHGKe0eTXIBvG1C+ZYFDH9l1W5sFov/
RpiGHT/wd8w/HHT/EBBCNWJr4NOFvevF7Lhr+s1gFY63lMr9B6Tr6EZoNqpLzetJ4IMzVSnnOv7y
557MvDMBmpmvpDYGYOAGn2FVx6/ZXANM1O1hxq15sumScaeFZdLil9NZU1YS9E5nWyAKba/cr1Ee
5SeK1TmfAtIynCg+XG5YAQGbFzakS8YJmjMNYQR566K9SxGfW8uJqnthpvVT1MK2DB2VeFXIkAfj
N0mdqcL3iDP4pNYadCoMtaiDMSAU0K/MkZhHJ+LwapaOyY8DFqcZntiLFqzU9AMkIKa4jKyMnqZq
SSd8OrYFfVOfq+kYtznYxJg0Oe2tRp+BbkhLm314/MTHI53XKqM74Cdeo1H2lamVsePFQx/wPUm5
owXhfLSLDqKRfNwcecGoi3UnDGzuq0oGGaarMm5W2kKoKHmiL77dxHLTS6lOs5Xb74bV0RSqNLcy
fHMFZBHhKLrLl8h+7MoahwmU+dC0xBw607AcS5cBY+ldvB816mHgsoRR7cvOSrh1uO05WJIOVsS6
2OmuDYvZTLKqRNSOxq2exYwoMIKHz6aaXrlh7lYNyjyWl1mjFtv192npmWczkcyuI2eS0Z5yd9Y3
JUS7V9TT/gudt3pNY9t6sHRTGX6Gr+pESwdbXN6xajeatYZqiCnQ8YdbxXWRzvOPVs7evkaUQRsn
7+J7CtkR858RJzvVGfqZ2acu7BDp2JTd2NtlPNhvHomXbQAJWoZZ1AxvjKzlNwmWrgce5eQaCrD+
aoy1Cz10ns9GZC03wpxt8ALTokKYVJxF2sV+cLVOC9g57B9FH69bmdXApMtaf1zrddjy/s8A7TPj
SlLefsn+oiw5rl5+a9xl4KGia81Xi7rqxJV7BOo1fmh5SjMaVDBdZiQCp8/pKEd1U+9HzW7fR2w4
J63L+pN0kx/0oKKrheQH4dPmjF+Yz5EJbpbMLYI+zWEh6JljvTfWrcz3WkVygGFBGqF5qoBY2iUf
QjQnNALvqAyXUdBynCheErfOcAlZcXxi9GP9hNG+0IUUjKkgqT90QLuuSizon9Dny1dJq5Fg7rRR
YwBmD/cVHZqT4hHZUkSnm1HTvDteQO8eNmB00w6yCwYKvC0Y3CosFIBErsktPDwfMadvMhmcRw8c
822j1dX7pBUooGtU0/+J+vqu4Hwig4n5MvMf1vr/LxDdY13yv5/wug8c+wp3Uf+//xeogv/zT7uv
+vq9/Op+/aHL3/Ovn+r+BcAL3/v3/+sfNlWPX+du+FLL/VdH9/Dn7wcWc/nJ/9c//I+vn7/lcWm+
/v6fH/VQ9ZffBsWzAh/3848On3//z59kuH9xiy6//59/ePkAf//P23f1/vFV/MehK96rz+5//Jf/
zaEz/nYJvwSPJmxE+0tI6T84dODl/kYCpOU6F5ocMZO0bCum5BL+ZudvwtAdzBSuKSxpeDjw/8mh
E9bfbI832HOkJ6RlEdb139/A7T/6wHx5fJe/x+f80aCt+etcR8SXwdbSXWr86ywnKTUqj3kPNbaW
4TpTCpjaS+5U1zOuYkOZhKgY0EzMeC8ie/Ans/mo5ijQmn8+Rn94RT/H1H7XwP5lzG+2eqOenKU7
Zo1+hKEdh0mNyN57JW29ZNgO6AIcHsuNRsf6ykUdB1nb6X65Dp9tZjzTj6S4litDROJdMlHlCw27
rdMZVpCWDopuVTxCgHe2Rb9wEAb+HGCguzcc5leFbDI/Iku0GNJXaa7Hda0f1zK75sqfSekCXzmr
aV8VXbwvlcYUrlv3m6zlAge5fiFdHwiICrM1vtWJUySj4LEth2unzFFyu2T2MSW/mBMyJj7Lj0np
z4Jm9K4q9IeFIQUamfzf0Ns369qFf+4J+Bn2/Lsv9JdZamQy5nbaeTx6nOuY0nYDfMO0uBNWFW9i
zfNMjMEAYFOBHaRBMMxe68o51JdzppzjcISBQH+TDCfO3GVsf5Hk45fj2+AAi8dv1meWFrp5EW/d
aioPeHVyApAxfHtAUzao0bRI1pF2uiQ3Y21p8BbSfnQE6+3ojHdt6/xFIoTxBx79/xEzPIOWyTVv
PC7RdFsUyUlVoGuVeeZL3vdjxaYsxyJgr3W+RSbP7+JMr2SDZRvIIr1v9S2dlmybNvEDwM6d5Rkf
g9tHu5WNkC5s8WJSufo87BXxCfHtECPZ/vldMi7+jN/cpV8zjDnF02XT9PZIwsge1jEw12OqG6Hn
UliYxg4B/d5VW+DNdKu84nW09Wc7B+dQJmGOdNU4zHQyoY1To22LcOKh9UtPXHkmKUZOfR/P08Of
X+rPYMzfXeovY0EU3YlFe1gdh2EIRFqFVextENhIZhxs/EDxh7J4fNz6sTCzB3rIYxAlsb6XI1Jz
3VzR3l79mSzmP7+eP7rpv0x92KjITGXSU3dpQQ+U/tbAm/VXESY/o2d/92l/mfuoEs/OYl0pPE3N
VVu0V13Pebu1EUes0fCA31Z9QPctpwYRuwpyu58kDNEWRvkQl5g3aXvcRHF/Gjp0yLjAQ2CRf4V+
+KoX+YMwun2dOV9//l1cbsHvLvbX+RHyimf4MPgLqoJR2y8PZ3SeYQjHfFE4fxWMLP4glefnQ/xv
YyoW619aYlY+ino6GHg87Lbk+4l3uGt8KWqOB831IHE3Wn81o21c1v/ffbRfdqqIIYlqLqr2SKYS
NHD3RI8JL5xMcLlO9g+6ElGo6KM9MRATpHjFM9vazgapXprqex4Mzk7zaPV0B/WXrMXS1Knxu1dP
rGUEhwWW45bBn9+FP5o5/fkZ/u37sa1FY/jXbY79NL42F7XMSFFRWjkQPIZXzMfFubNj78kwum1i
Me1IO/6bMhLhu7HFmbaLN4vev5SM10RxfN1jQygJFpk43+eJfZrm9KNNjftpaVafmkMPKSs3Xan/
xaTwH65Gv+wZuGzaKZFme8RXQX9SQlchLghe4qO+Gt8sVInWGMhXyoORQ/TS2HBXGaGxtBsGZs5L
kQamad9pM7lIxnBPcvmJKv2DhXbPURwfX9zqf7Fw/lFO36/pyFWlFUsZee0x6zQZaAP+rkvqir/m
6XjNuI29iTEG0jYcFn+c8DPHIr+v7Ua/sURs+2Xhrr4z6mmQ0xFkNIq5hqhP/CoqzU2fd92+MPD6
TNmzGYmnBWXOE0PtTxdYDlRivRMJlQj2Yibx6pD288ktnSG0LfloYtL/8wfqj2b6f01pjuhXubUU
zRHTb2BX6Yn257G0vS8Ccvd1NVzn6oXbhTPI3ErVn/TK3lZF9VepMz9hYb95+X6Wj//2QFdur+jA
W80RuU9ncmUpg7Gk6MHqk9w2lBSexCgpqlIEmj59z035gaOyD9KBsxkIdAzakokmd4nDAnUEseCT
Bljrz5ZAYuzAH8oSUTpoVIvzbwbO3qz9HfqBRKEOnNLmxKtOZTGeJL5Ln2jESx/DtTae28JIH4wr
t5nynafF+yIy3rENu5RmjO8wsAWWW6Oa0vX1aXWLg9kx282mRDx/q9/Xypi2TB+8WRH24daKbklX
lL5Za9eMNz/lhfMNYsrryCLuy6K+KjFnNAn25slW2zaRr39+g40/WFF/DaF29G5y7RFfpn7BH3dx
+9iNsg2bUTb+YOpIOomBP1OZdDCHHnFnqoyNzaIYshPnWzJd26DP5buXNJTnDdSmJIqTTdT3R8Xc
GOhKCuE/v9afc8a/exh+2RHHGhffaA7jMZLJtRrPznhtNtWthLXSqZi+K/PnFvZDPHtio6gLAD1X
vsfB1qNg6OJiN5emXyfrj6xSNzktzbg4O5q7axvM3G67x9AdTIw/do7cq5X+roz5rNEx8hQljh2q
dtjk9VtET7g0DYGmrO5z2znV5rizR0yvkdhoxl1hX7H2Yoe+KsfP2cBEbBNunhSbP/8e/vCe/bLZ
RivrXDKN6mhpngQxlBaPeZU7YU9b+L+oO4/euJW2Tf+Vwez5gsVYXMym2eykVpZlyRvCScw589fP
RZ93odOfWg0Ys5nNMXBgN1PVU0+4w17I2qaxxeisUIHuFJZ0WZnqWpkdmvHm/D1S6gB+A9ztKMtT
r1Erew2cJfOExiBMN0Jj10wAyy7c7HJMfvTRlrzz3Q5WJilUuqPtIc4SU6PzxzQHoMR07eehT64s
b4O0Ghi6sgFVvbNdo4CHFjjF0bBE8MAcI1uQl2F0J6O4exwySfcOeY9r4Jaai3Fn6+azqrjs2diz
mgv5zB95mo9ue3mcd7c9MZiPFNMpDg2gifVsgImAuWrt6PGKTe+Us6fD4PFqPWZ6axTDus9yABMd
LpBZUB1RqnxAse227KYdnODQLU1y5jKNQ/AYluH2qg8nAeify6yw9dLUTjcWqJYVxDJrVdqZChbH
xjpKRK+dE9y1RQZKM9DAVjG23UE+0laVgmY+wOiA1jvM2kgFP1a2LXpZcFdMn6RvyRrRKCnWYdLs
wFC+yjq8iwaxLY00u2YX7Ss/uJFK7sU+SMaV3YWlF+gQ93TLaPZQWhP20ZLVq/m4bXrra5u0JNV2
EXg98laulqaDh4z9Jd+gc0mvOCnCIXdaHcVreaBDz/tihr5qmqHk3Mv80e3bJHADOrMuqgO/R0Or
V61SzhAmm9JzcmA3BTbvXlWIr6IxD8ms3/exftSBuFCd6ObtqPVHA+oQ8sbiQpl7rir5k6u+WynF
4mNjx2V6SBL5FTLOtxa67MpUh2BdaOGd7VhfNc3+mmnh7Zg2yAMUNZHSUvLVnC/TTi26azLxHUWU
h8+33Lk7OpVp1wm54WjndDIqEd2KRZcfRz+tffT1fAeOcng2Nada401jenRNmWrH+bBj0HFg+hja
WwKMCYuCntF14M/Rtu784MK+Otf3OZV61/rJplurlocgBFWk6hXdQ70JtnrKpIAkatwnwFNsxbpF
3RL7F6cFx2CZSNRkonfHdDRuQzDOG2XoNPoJkHZLFuKFE+ZcfXGqFS+AIMiyE/0hN5K9NostqMq1
qshrWzJDZavLbt6YpnQzEd7/5dc6KSMzLVPhhU3DwY/ElnHLVs1o2UeRvAp9yRRQ3TYOeBfTXidA
vfzY/wLje6tF8MZKOFtrUC13MmwvCMydU/hUzX8HPj66OVSMhA5233/R49Ry9baHPpSMd348UtUB
tl+ZSf47U+yrnCihh8WjQdXvwi0yPb1VYm8Swc8iMroVLg3f8Xa6IAtyTvJI/Z8Hn1p2ytgdupCp
CT2c4JtPzvwGbZYWeF80Oy2omKuTjEZRf5XQDYNP9E01i2Md0Q3oBWjDXvblho5BdCC7HO7bAJKf
LtIHs9e92YpfbZuCDjqAB6PnktPRmSxLPTkE/VQx6fzJ7iCq/osJkMtr4nE1topclXX2KpL22xBw
QBiTcTCM9rtNfF4FJZI+0HVvMku5biKmUUZn65tgZr3zEjQX4sTvICervbASz8hnqidnHnSuOVQG
sztoYoCMrMbXohoTF9XHX9ihUD0VwS1DceZJc3WURnEUBcedrcLYBbEMP0c3n2bJgVX5X+2a5Kwb
gD1q7fbP/f2/bvRfRz/roine2v8fOv2LKPlnnf4katrv/x4OLP/knxa/bf5Hx+JGIIxgqg4zSkLI
Py1+S/2PlIbGsMZ2UPHXliL1vy1+3WIsYGvSRuSKf7G0Mv/b4df0/9gqQ2KIPNJwLBWTqJOO/qcd
ftVYIthpDmVzYyf9usCRAGX7wvJorEv/yKgT3mmEPxS46rYDExrVGcjkoEtCV8BkQeeBgR26nmg9
A5dYlVjXJCM993gS/D9AiPAXRbinuJvepii3nZUDowqbeafbUx1oEz0NJWnXJdKumOnEs9VBue7k
PfZfCtN1AET2yrfK7LlAok7ShY4AMMdzDyBDQ6vth9lPqG4xehu+jGqZBGgsCxtFEFmFlTsRNOh8
9LP9piVY3W6QukjqQ15kw+2kFhZEpDCR1jFoCTzH2bRaHJ6VPAzufGeu82d0c+zhaoLVUqCpIcx2
UYOv63J05ww2N1pQbYYsfCqAV2z8uJsRSmkLwYxVT/12V6gDOKkCYEP1tZm0ydlOk0w1po10br/Q
AKvusiIcnNtZmpB8E51y/eCoRqzeAHASuuuUQZQdlSLMhjsTYbhRB46cwHtfFaJwEHNJLV4HhU6q
90eY5GP0bRCgzPfBRFaGDIqKBus9mOIhPYba3DnIoHSqXdxDiQnKa5q+HAsrrRt6cQ9sP2/2mWoE
Eplu8DLPjOonzk4dLBUNTFSsG88Ig8L81mKmVoF0jTtOQSQX7Aaf5kBHgIMKvssS5+dQVr54g0VQ
V0+63ebtsUzNIb9VDFtxrupBcbLbTs49H0AiGLM0Y2EJ0bHyrWlebtI2sgxL9jAKn/oYmO1tEMN+
NVw0FWYaM1krihbkLHoMzwkgQLifTTJDt0N/yNk6gRExYcBKlOGolWTOQ9CZYrhts6yMr+087JGC
AJPd/KKn59cdIPZcL77pNer+htbAUltlkG0tdYVIQv+IpYmEBR3B1HxKwZ0gclsEcl03pRpTpGVQ
pHXTUM0V4MsidNV5iOdFHrG9qdA3vwn6yEAmIMicV9+QZXAANlMbZMlYPMw8kBKnru9XIC0tmS0v
p9wWvAXBETfUzbpNzOgrI3YcEXUnUw5ZUteKZ9VhpnpTXRp3osrEvkWOt3LzrACgKqasszeFHiQQ
cQ0FhoWsUrX3GCwizdP3KSyodLbkaxblw0QbUQZilSm1dBPkErbSL7SNrwr7tSkmVHHKei6gqrXg
bNE4xxheyKyEjT3oL0NtTeaqMankvDGI5LD22zjotqVp6L+itldeciu2Hu3aKYrtHMUzpns24q+7
oiphh/aIDKzU3nSe9Akodu5Yw7hpAssMb6DMKxtU1qYcGdWqeYVDhXB7F4bfNSgQKuwfBt9uOliD
vm/x1igewLSmCZrtXYY4H1bzwPLLzKnvKwh8MDwDqJsYbIm70U8kOiGxqkpmWTL+7oMf2EMzKO/R
aPfFbjIhRa/bvHlIGxwfJ6Dw5XrUbdhGSgbmeNPWAgOXVhs4SlU5M3cOcl29VsME6QkDpbv4KgAO
Vq6Kzu8gm8ZJgQY8uOAdsKC88UShT801sjj7XA71bzEHvJ0sQABJ6QMGYNQ9+6QQ7TPwW/56YuNd
4sb9YN9neSIU4CqTrm5kHWfxDtyI8yOLIcttk7EI3yZVFPFz7aiMZum000Nrfes+GnQ9vTE7og1E
+EC7ouYCKkpdOv0Yp+xGjWYgZVCj42taS/14hXAuOjGCiAJ8oTIgx2iNEv6Oa9O5sZXkpqjGInvs
zF7cNnVR+aj/mB3QFzhvVawYr3VrKAddzyhjUoJqv0ZPGS2IPPJtCYYqLjbhyDauDCA8ZhJfmZke
I/wdQX9cVYNsSw+2EeR3C/EK22VrB/YRAqiYn1kic/ODtDZF42pQzCMAqyp49PMuT1YQv/P2N9CV
tts5C0ccJsdgf49ow8JaAnwAQjpsWnnfwbh29mPTiq+BRedgbSw8811hkyzRYNdUZaXWSCtBSPKL
3tWoZY+BWcOotW2RodWDxlG9tn1NIBExzgKw4lzqALpNn2S6SWy8Lir6sCZ62EUyPFi2qS2z3tS/
1lOTEmgELAkQsLU7gLOgNKbb0uB21kWmGeJZUyEYbFhy/UIZc0L9KspALK4ApFj9MXNYEL9lWGqw
KcNczlTd6FLSCFLTYQ3jtUHtJ9CGo2LNSrGrmmQIIMiHNeNBhM6GDVoOV7PFc6+UmNNmPfm9JSMK
c0nDLUYYBK2WaAKgmeTPreKgjRaGZd3tRY9cORBtDE82ZQfnYRVUIDs9JazC2xw5MHXflGWqvxiF
jQxW0A0vYNMn4oqa59W6hXaauebEPNKrh0JWW1uaE4qZ6GbuzTRLxEoNTChrUbmg1yZNT+J7sO31
bQZat/DAXSOYZwlN9V3oFclemE1S7gog/j3+OVGeP8VV0N2DLywc5BvSmvmtJdTmECIu3279kRkb
ZjlY73iY3KvKPfKOzE79LmTm1YNY7K5bzBl612oCkuMS3KG1QY+CKUwApktb2HpIkexhK9h477RZ
DMRUm0eAWNJqqxu9D+la0s8B8wDnEV0kCEihfWhtzr5VRc+ye5s0iNzgT/nkcBVB9qwbf0CFHMSW
prqR4JwC9zWqEGVCX2nWlZB+Bz/VGhm/V2PzpEKBj1xE2PRjLTOz30HS7n8NHTzADXhKphNDQtfz
yrIrh0YRIWermBzkdDGwA3pyapjkq0LTBhUxsXbK7qqw119KQNHxypiUgtPQ8ZGXATI3ZF5oaEWE
eoU22ltdoUsLJgj86X7UECNe65JG4UNAI1C9ySCl2SuOHuAOOQYCvIFMa28kXytbh8PgOzTTHPEV
ZZCRL51GVgK+ulNp00EvHCxIbVGmI9BFk8sluabHDjsiuaULYpfwpRB2WlkzXqg700Ev5KrCo+UJ
aY3edskXEYzShATWzCxsHVtl1DzMoh4euG/1B9IrC8FWy/Nor85NSBLXTrL/CYlIgpweQ+jlGOUO
0zq2oVU/B3Vj1TuLr5/Ybm0LJ/gBEN1uN3O0QAeDMXeeTFmMsSdR41ZZ/wZqVpPSqmiR5EjnrTsi
0HSlDEVXuwZ04GqddjhtwO+W6jEK8rEn02rS/Cqbo/Er0n1SXRVlZ8FsKzHW9CCPjt/hzY20m4Jo
GPJd06ehtmvSNi+8pl4kl7jX3vF6mw3rQWRAULLTKyW9DbU+GR+Lbpzyq3kKlWiljVOS7Uf0t7R1
bTMxXPsQKCXhR4OFPgurMnYQuyF9o3kQNldO207tTswW5PYBYAZCgo6hm1cG+XD9GyGfXtuaFrzp
74lmpTREafuOdxPiGeJe75UuRDciphOSx2q2sQx7YZqK9gbEbtysNVGhWDeoWRtuackjNZcalT8j
cld0CJTBadTXcOhzZe+EfmUD9s70zlWlGdVfJOJ15XUSkjLATsvHowpur96o/PINunEkM8iu6TCM
NTPrjjFCL0jWpaZRvPT0bKxbMbaD3E1C6k89OhmIh0RpeYvlEcKBdRuF5poUDk0HRr5OTtvXoV/d
VpXq/EaIomaWFwnEHGxj6pSjYqMZcDDKJkINBGbfIpNXImZVxaazNGahItgHVj3EYk01FYzPVd9X
7kYLq59V7CvsID52HFopDtR8p40+qRMgUCPIQARbLbBQlFzqJ6NNLRadFc5j8VoWXTz8dNAt8n/S
eBIzelis3OYNUUetUL05Q/uccsiB1Od2KecIuBVcybwGNiu3HznDgu3k6EnHBdaZ1AGFVIAcwHcj
s6wX5Eoa6Y1KGUA2z22aegnArQGLsaxotGmtK/zpMytKumG8Qv6zKqY70bdKOLkOCmbQz4gFIQyo
tJO65sYk6MVaixsy5TaccBiKYHM7Xh5zKq31KJkaV9EXlarAqoKSqDDCbeop7J77xMFna8Vsy8/s
Nao3agt4wPb9ksl3n07Gi9Bi3QZOWpATMduPgtteDHrwmzBb5evBYS1twq6y5V7Ci0NVy3TG2nl1
wlpr0MegGn3IEU1IXdTC8oCMNgDDD8WV4GcTR33PFAIa8sqfWn2+5rNa0RXtFudRy60o3ope75Fk
aHRSp54IEx+KohoeZx1Ttrsy70LjHk2NfqQtgxvA784EHu1RxiNyUw1JP7s16V3/2EBf4fiaYSAc
pmbw+23YoHtT1LP2prU10pl0NMfvqmKLR2Z3HeJjyDABJw06HTRn0RkASoch+o0Gpt+gkqllWU+6
WCSsQoFAfbKBxW9DiTIlwoJNeZORk+zYhN0LfXtfrqDoyZ1mzfItxmksdi01tWGJNsXYeNgB2el1
y1cBLpTAREgyVAcwt1s0uHS+RDebdzHSVvUKcu24Uvm866FpjX6tmZV2B51ay6904Zf6qs043oC1
5Pg89Erawa1dAMNujNULbIlKxW3SKTn1f44iyGHeaWODSEYdCoe9lbLDSiCvJXkKNpPMg1PzVgOc
19yZ5SQRfwBClLszBRnkibltwqt5hOFJfEtDfaWjNxV5EbVOuwcNqFxPXYd0jKbngzw2+OmQryuF
vihjG6X11Uwb+Quintq+qqJpxtvQVnpz08RG1yC1Yfo8wpibt6mZBANzdqDDiGOUlXnspSJb4pAQ
DDBNJe9JrLIqhoxjDcwyq04Wlu4i7SiehUqXYzUGk/mYCARv0H1iebvpaBVyz3nThjA6sRMt2qqw
tlmXoPnE0YRct6pUdXQ9TIQ5L6l75DkNYArGuvKLIQTbTl52VeNgl64nQZbqUk7IhyGsHIhyziCh
WsomerFIyPZt4dfIu2mZ/OJDADMJSk74VAWV9TXpbCRDhJpE30u/nR+lnUOupIpC+ecPihhVQOfO
6v3om612qVgrMAz2XGS60yddAVCNeRAwNFCWaTsOmdv5cnEvBXu3z9C8CD0DMCsOXIlZLUsWg6rN
TBoQbEadQplzrsurFa7IwPQQ9yrCRzzP7eJbmZSkOVqjF8abUskgfEScK6QXLDil6A1IabkROKrk
JnHa9NggrOTFnRL0gH0EurQ1qjnyAZk4dXBtrI4GLNuVLu/WYaSZQIM6xOEWwIEiaNsoaQ0JiI6F
O0PQQ4uTSnxlRqOXOMWNZtrTF4yTOlSppTpdtUGR1z+bUfU5LLK2DQ5YvWTgElQZ6Rirx7Fu3I0q
1ZjroEFUrQxbV5Q7vZrC61YPJULBbWnvZzkq/h4Qk22swdwG0ZcsmIfujiGxoZGjin50Oxgs97QL
s8nDwDm7MZteRyQC4OV0jT+dutfR6bqafM3o3L7PIcaZPgdpi75UcpcbhvwhsjSNAAWQmSBJETmP
uiWTQ+DrJQSprscSYe6j8ZkKCAdeRalhtOpzXLRXCqqlpQu6dfqqFsOAvgyjdxh0fnxTIp37lgrb
rnJqXkG08Kd0zq6yHg3dq76WSEB2M0hWd0pGNOzAhynIO5p8s61E9aOhf56bkf9om0Epr5RYiQ4Q
CtKBqjcZlYPmd13J27Tb37mE70G3HQ2UlZgR5dsaXaa/4mIz9uhjNv5tpA0wAXznvsODnnniOICQ
JGzOKBNGpXZMcyP/ncIKvpf0VnEaj9TkkIdwLpHESVUTJCWOZFuklet21SKi8GCaun5vtD7Tydq3
J2B5o/2iIVQJEFrPPTVHRTWkrkdwbdDZEkiENMOLSldtBeWGbK1F+Zd3qN4EvmPd6vRa4TY30UQx
QPr0HIp53FecnfdyahsF9txIOy61/OHecLT50Dc2gNrJd9JDUG5/lgzk2smqIY2oiI9tW8eLUhcl
ANQHRBw8amkQvgjJ4ookVHywzma3LYoITG8d0Txy8bHmU8RI8txMQardWME8ffdpKH3JGEffTqXT
ip2Ti2cHtss01G9m0D8hlA4psW6D4BCbSELSXjLDK7MKwz0fBhGPxgI9wZw5o7iDWA3ZJnTML4hm
4JtgkTzXbqcgcYhkHh5y+twXNrtBp98Zw4t9cNC8uEWiWd4qOkQ5Tp0pgKzOsmWfMsq6j9Vh7DfU
20aCb95Ej69XjepVVy3aDbav63SCM+VeOEq7Z3zUlnyrIf9pIJrxW059CQBcmUyIM3Um33IMqX7B
m4/5p1bVJ4zKMeFCfJA2MF2vUHtETkQ2XukM3Wul5Yzth1xnjJ3WNYKPhWOjfQXeyYdvjjYHgmFj
FCMV1s1PtOr1cTP2wJBux64ZvtGOQoegtyr5m42l7SwLOQMUZm8chMSu9bnuIc2XendbWU6APkFl
/0CX2bcu+Ft8NCxamvsnY8tByJyDr0BuPhOeTzTqoHhiab9qppcJHaP6xc6jC7jGxWDgo0HCyUwS
bzVV0FcrvUSba/T1I9/NVShFHXImFF9uAsYGl0TnwqMtP/vR5U7GjCmxqEvEH7picixxJPPVI/CD
SwPfZej30c+fDAOB7nCYtPx82BSUpZi3kcDdOrq9ryJFX89+sM7EYK79TNa80e6qi/znyDJ/XvRX
OPeAJ4O+0G5VpWjm0vPtpoIgL1MYz5DP9O6SsZRY3tVHD3kC5GhsvyqSsiwhiC3ZXOonHoKPNbVy
W+jwK2u5EYOhbXq/Qo0CETaUfYJfXcgLCAdhraIFu5dopT567yZnd/9c+n+Bdr4riEHN//nf59bQ
Mpp9B9NATTTKG60qPfotb1lrPVKL0kVyii9RaByUVKHmmC584jPv99SlbQI/IbSEa9kszpFjIFG1
DVXKJbn+j9/tqUHb3A8iGisgLzMjmLRUtyF4V81+KOtm//nL+hAIwe62TkZ3hRM3BgompdeXNG9q
RC6XaEhGAE1hhTYpwqGFm82GSzlzafy8LI0Plsypw9rQ9nYS6ORCsIJgx25p2e5KE0hU8Kw0b1MV
btSMLxaVaPL+M1I+S/r5EN+6POfyBd+tCgSYqBT7ZvRsgTeBMq4bqdArvPbRPy8i7Kg3kqI1MZ9L
3JyQaGsvrJAzo1HrJMQIMjccUevRA2CbXWGBaaxQw1saNvH80GnFxX34EfJgecCTYGPVEwzMsuRC
oXIYRbLmQYzsenLyB6UBD9tMbikQ1G3Xn6+ccw92Elr6WUS66IvRQ2kMLcNw06Lqi9PrivzzwiXO
nDx/sMLvvllqJDq1dTd6hZrv1CiEg2ut+VIEFi/HJM9v3vLsAnLjQ7zS8v5OwkaQmIgWRtnoWYo4
cJHlmqOPUG1UP6etcI0EkFK1seL4jj9UYKXmM42m5X5wa79CZeTC9jjz1KdubmNc2I0dcCNRYdNb
Ha6Z0eGl9awV3yjK07JwDfPC+XfuUksIffeCjXy0WnTgR0+TAfRYiafij55uYqGMnk8MmHUVS7XN
5wvmQ7Qab/jUqS2kTlCx5Ri9SfnqqMq+tKwlAkwISU/UvtSmtA2vneathK5gEbNHnCaV6XsUviIl
9vlNnDkcFgDF+yemZ5TJpGLV0mf3IpqiufmCisM20B4t6yc154VD6A8h7IMYd2raFgtgyWGdE+NA
eNJJvUqog8y8RcOrGH5ig4IY6Wuvbrj+srLRr3Y7No8R1IfCKbfZULkJMLSGymZZXkXNZIOXVA3m
Tce0C1nbg0R7j+u4bfELpO8qTutL0LAzAdo8CVqpj+pXHaD01ZNLrzTn3gR7ikbSURfzDQxXpuP4
QJvHsbbWy0b8/Nt8iPpaFshJCAvQLEjlEsLquf9iW7M36ywPOe4Lw/E04W/E9GwP5TrgLbbt9RDn
X42OpgiBzjzaaOQuTdgY3H0/VttaxDsRtisDVxrVXjf26+d3eXYZnwQ+iPd6Gko0WpZlTABo/R92
s0VWYLWs5GXNsmXQuXdbOmfT9DxG9HXae3s4XFzFYrnWR6tr+XDvNm6I//mAKD7LuLlOQcnSyFo1
xY3DnuV5iU+h/o2WAPgtdWOD+r3w6OcuexIj02oOa7r5o6dkTEBVJH15/pIoVcg7ImLLwuRV1Iim
+QzukuHXheueWY+nZmdxYuaVorejN4rovsm+CkQOlgZlaT3q9XUIJyRJAdjBAEV198Jq/BAfyWo8
NUGrU5g6qMzxsLayQVrOiFo0TAErVf5rI6ZdbX0ncTCnyI3patHexIQiZ8BpH6NOPZgo9q7ytHAv
H4fL7vvgoxsnqZqttjUtUw6GNsTPMxg62nRKHt1deMlnDvQ/4K53aypVa6Re5/8egIH+o/Bx1qjt
mym+Zml1enatD9cDqhmwRBLhseXkIG44mCb4yp/fw7lbOEnSUMiu/FT18bXHUj5L7q052/l+5Fnh
hYxi+aGPXuFJYNNUtPHBPo2eQ+sPFRDnrSjKHUvp8/s/l2We+iaGuMPkakXGwkqw1bfeHoClfeMM
t9EBYVsOwH0s/88JPiBlxxDw8wufOdZOzRPDZMrNsQsmijAH4Rtremr94LsM1S/lFKD0Vn3XdOOS
+fq5r3QSfDQr6/DRiiaPqTk4PHkzL3KCrS5vafReOKfPrfWTSBMzt85kYxLgCvOLasUPF9OQMznP
qbPdhBWJ3UoKgUzXj9C/NrwhpAvj45K/Tl2/sYLkkWD9+Yc5V1+dWt01sdSndOJyhl3c1BNolfY5
Kw4x8YqIyZIw5+77Xz/cSYhAXieDY0OgXKqcnnwiFnLjk1j5yds/tc3FtX5myf0RA3gXLrRYS8Fh
8GBDiSqz7DxNj26JDcEYb2Ra/yIv/vwVLvf+wZ49tcXDccLE/p1nqqz4xxL5lzBUv0CmvMKy7fNr
nIkL+klcaBrRFr3FNQYVv+QchfTZxBKluVB9nlnNf5il795VyBgaKdR59NSseC00/44K8+9ufDmp
3/1yrzYQeCbM2Yto+pmW82uR2i923/z6/OfPbHX9ZKujvAksQNNHDyjoL2sKbmBD7hlvM6UAtPr5
Nc69+5OtThN5QvfWImaCdWcgZdfAwqr7dtx//vtnNvypZINIcvjq9kDygGczGTeU5qtgvteKalst
OWJ0fzEvO/O6TiUWANfEwogJ/3FiHYRB9OUMndXgC93iv8zN/zDC333xBCMTpXPKybPQ+V2KCmTf
VroM8c/IVwvzFHirS0Cpy+3FsHIu39SWB3530UrXE0PiX+bZfr1bojyFGmn38jbrF9OsvKU6Vqdn
c8LO88K+P7Mu/khwvL9mwHDURIDS62r7LR5bAYImmzckmJ+vizNx5U8V8u73ezGVrcnJ6dHfflB9
9al2cPN2pgNQp70iHv/uKic1TQYynaHFMHl4YLkonSL+0sY3yzmDovDOKZL1313nJBDUGH9MCfJg
nobq2UoNBdSZ4pumtnjY9Pd//dJOAgImYWJ2Yh6nFtlNV3Q3deWjbpjdTkp03Q9/+WlOQgLDH4S0
2n7yhrkiO0s2TtGhhlN8LZXmOdD/rrt6yutHE85vfPpmnoVxxT+V9KC7HULFDFz7Cxc5c0ye8upj
3M4RyuQiUZDA4fTdSNOWipXTWALWxoT1Qgp4ZjmfEugDJekNRbAAwqTfION5Xci2W/RtyUXHEJhD
cqFQOPdEJ7EgLMzGBrkGbcrGV1JB4VHXqXsSRqVtEK61tvcsMV3oUJ2JqGIJDu82qQN4BiwKia0z
JbfO1CzKmtWultUPoJMX3tyZ0/nPZOPdNUbDsYFXUXXIoGcSjr3pSiWWfr4vz0SxP5XCux83hrRR
fPgAnopF5Mqf8y8ACsFnXHg/5/LLPxH73e8PqcWE3wmJkuljN71IWg/wODFOVcr1jKJWPIovVfl3
+/KUtJuHJljqgq8BoQ2bvKT5RpWMoZhkfGxoqAQ0vtAvPNmZY/vPA797sAZ6IQJXVBk8kg3vGDk+
rBG3C1apQqzaRPz+YpZ+Zkmf8mjbRB9GnZPVq7txo5blGurqzZ8OM7r3YTi7FyPbue91SostJsVu
8eyj/DCVLV0a7JYz5FEZPFIOTPl9jafdxXzkzDs8ZblajSYjp+K5KDoIm1rR70yAl6w+3uS8NNQt
5+/OH/UkKgTgEu1yLgg/5fBkBnJRMKMZlczjqk8aLDudi42Z5Uj7oCA4Ja4iOpqruFpMCDPqDE4p
pdRt1VusB2MZsQIRw0IuHQFZze2D5tuYOQQQz8pB+A8iRAjy85197uUu4eTdAkUlzkpRASInYnCU
WfYdFp6A0hYlZBtFufGpqb8Ol2ZmZ2LUKa8UNygjKJEl9tKw+e1E2L2muDRfiFFnguz/oIOiI90F
SjV5gYaVcl2qrvS1x24I3EE3Lmznc1vsJHFQtJjBgso1QG57Za96ajv8mCrERqiELbrfIor+cime
ZA/AShXf7LnU8kGYIOKhwzmoPiHoDcX5wkXOtAelsyyLd5/fhrAojHDRzY7Db5VTv2CSAjwNiU0I
gmvkfA5D3xz70faWIiAzE6/Shx8QL45LUoYE+WNOV5u/fzUH+e7zJfnxKkHT8d/3FFgdph6wn7xA
7W4D9jZqVi+f//TH6YVcdCLfP66RmUOJ5dzk4csDtdPBy7fxOjwoVn3qHJde4efX+fi8RLv239fR
0UKywpzrDCmSqb0FE2/OHv6y0Mc05N8/P2J5K+xgSV4s8VP28ogK5RWycd8/v/uPY4KEUPuvtwRG
vpepTbY3A3/e9FHZ7XQD1C3Eo+Y6zDFgU/WFs4Az6UqklXlhMZ77OCdFBuDitg/xWIKrh50ZDhDX
5GaHJstoltA6WemLPM7nT3ju+yxB+d2y1+opVRqE1j2b+dWgdXiYmE/o4F74+Y/DhHROwgTCx3kx
WXx+ByvzlcMuUu3iNU5IMkRx6NrxkJX7z5/k3KVOwkQ4t8jpm9D/+/hhGaMVmBZRNDO4OzBYnutL
g+Xl9/7ncSXlSaAAHJnPpTUT+eJU/xH1QJpqsVtw9Yl/3YJCSEclAxJqWauxaS4ltWe+kzwJBYCj
K6MctcnDSR2vEW1nmNbtVFxYcB+fGFKeRAP4KFGhZvy6yLWXyBgfm7B/8nH1uLhRz4QyeRIHYiMi
2Y94a2UEAabARHPppH/+5c/99kkQQAprnGyD30ZU+GFpl2CTeyFMnnvtyyXfbY9BxbIW51XKcLV0
K6c75KZ2c/HGz732k33ut1qizjOvXQ1T2HHdMVuwF3CpLrYrzl3hZHvbISYpdqkQwPx2zaTNyBHP
NvZKmV5YOWcSYClPdvg0x6PqzNDY4GCh4/dM2ltnX/kvZX6F5BhXu1jh/ylMPtp7J3t8iuoyUg0e
B/uBJ0cP10M770U7X8VqsFvm7YpqAODsBzftYWPOwv76+RI78x7t001vcfAj9805AzHRyeNNafpu
UenrNLwQvs5d4WSDK3Xh6CIyqcUAwY8LcrbKjp0F7tbPL2S4Z/bJqazDGALXqGqdEkwfW0gg1tvl
Ac+Z6HuKKrWTWNHLGFMtnOwyqgPNWie+ktzndtMeu7L6rpaoyPs+OPHPv8i5C55s+qYGt4+cCXJe
kJMl1QiCSK4FhCIAiuxbYnuxxjt3pZMYMANH9m0d/4siScudNaTxKgqn0PVzU66zLsfoNdIwv8Cq
98KHOrcWTuJCDZulCZN4Jhf9v5x92XLcOrblr1Scd9YFSRAAb9yqh8xkDposybJknReGbMucCc7T
1/eiu7pbhoVEh6IqosoTIUwbe1h7rWrapfkMJZveS6CXbNvHCM0ywfk11Fg3rlgH8BgjlFtlRSZg
9AZOD2hsPBJhG6ahcWO4YhpA/ChGdD0tQdq4d9HUXkHR6rKBEwASfBScaeYbvAzdwVbMQrqyf4M2
fwk8UV+iC+jJrsTh/BJp5qAiQkUKHYGuxrUMgUFfg17w/UPipr1kePAdE5mzbhTl8iNfZdVQFoLv
AmCogM4XacrLKb1GD5YZsKU5VSo0NK7cBr4e8CzN6O9Bz/fNaqybOPIOkK4xvAa6Idbff/Ncdn0v
7WhOlgAsmo/ERyEWuRDmW0Hdop3x/I7oxlAuPvYBlRgb00gT6CGCIz0D53gPBbpwiU+iHw2HVzeM
cuvrSk5+E2MqI52qGyi3OCc/tU4I9Fa1FIMR01zAP0Ce+eCA7woXfbE6aMWT+doSFlgLndhQXtLY
Lqbc8Iw0M8vQRIgNAJmxtRw99rgCvlJUL0D3ujemEnVPswrudNHwOKcj7HEBXTF7uqGoIqGYVKL9
vUUrMEpLdYGMn2i2Zldct3zKvZdhm/RiBvXO+vVf5Stk4gEqW/JXqF5vSsA8y+h5TYyhYGIjD5hZ
WYBg4PxB1KytCuyEdBktIUrvBKiSp+UzlKBAAAP2i3AAP/dXyOEZDrzGOPzSPXhzqUAbRiGaVjlB
hhTjMEeoEJK7OUY2oH/uHVNYs56Id1wrFc2ZxCDkdbzGCQq+rxYIZENSb5pWNulPkIbasLXK5U37
LIFg1PLTM+Vd3uVEBeOYiuCkRcUg/4txE/DuTg4NQpegQX6P57uqIDQ0BuCEugFOieSPAFeCZBR0
UADrtfkq+XRtQ/YT+c8M221Ms2quvor15E7TQxMClZY4Tt2AkA4N4XF2mK2IX9Ki72bDxmqeLRWW
CdgzzVK/8IC9AvHzhG7wjQ/qK8PLpTueihMxDDEYovIITJEJmk9ZtzCwDNUBut7zDTqcIEMI36K3
jQdofdXfO0CKqYnd2Eohl+3hDct2DQIZSp+mep/H2a6dryUkhqwvU3jfm1Koul1SvAswyfrLSGIv
gNzdxeQ1h7aZriuCDGRqGTZIN4RiXxa0AMPZSr0gBTsiWujd7gotv+MJsmHQekK4f96QaMyYCocE
Y9gUNqH0gsguf6SgfsX7dvL8H+e/rovQVOAj+E/KfHFWelUnP3TUOk0AJNOSgAMlO0Ir9wWNjIHn
NSe0sr2eH3MNi945Cyq0McstBDPryQ5taKh0CASnrQ32rE5eg6kWL8/JtUx87howg1CBjm0UswGS
pR4ahdfsZQ2Bq+so8Q4YbJA3LYZMBQS19wu0j8z5Ys3lpetmvrHKcgQjeFFhVBugQHD3PAzhnUOX
XTrtG+8rxp5AXT52N2n7uDbYCRZD1c5wLnXLq/gmvj+izw3UlEFRtZfjyjuMhu0OCiDl+HVYuoNw
i2QLraf9+d3UXAMVBQm2OiZihIuB1xzRe/9YTN42rOerpOYfHEG1HSPIisIeE2pIfTmh+Syfshfh
J8jl7c7PQWMNqWIt3Aot2gO0SKHbMkPnhAJHTaxLZ0G/7FJcNFB+3/Th3fmxdPdZMRuzW/gDSP8o
1DhBNyaG4VCQ4bk2cftrTp6KeLTKbqmBsaIBmpe/jB79kYTCtEw6Y6HiG5dxBC/V+va5EQiI/G+9
vM+Kq3H8nDvZbkZ0UoGsmZUGy6c5We7q8ry5RHa6xBlbSoaOIEfA/42upzx6qqBA89HNUHGNjOU9
LDWGsK3i0fHplzxr9sY6nm4CihWIqFXTZSpYABqBAcRn6LtpagDobWf8G1J5heHCa06Uimd0h9ZC
zyUmEVZdvo24PFFLzNu0LoIPHVkV0QgOmQQsRWD8FGwCB5l/mbg1SJsWgy+iWyblftshiB2hsOAF
DpQgdmRGATni6A1cGcs2zpi7hvOki0JUgCP1nIFAks8LGGSXvMHfr8c4Hn9wyBVHFD2dANSlYMsH
p8yuMSESNbbFVe5759o99OA9+HFWtwf93gXEZPcE0J0WHaRyoTdwg85vk+56quBHBxRtDdBUQxDl
P9GwwET4EFV0M+INGkEMBbAeyOF2DsjDzg+o2TgVATnHVQkmt2JAx+q3qmZ3HPxvpP48lgZT+cv+
vuMpqPDHwooScMf7QwAa0OOMqL6zQK9wBc7LwE/STYr0hJDWFjWdBTmqMAaPEqTyjgjiEPOt6cu1
o2qS5X0TRbuI9yevuGZRc0I/URLbUBO2tnVWrvCsgZXPPmD7ldcGpbzA79ABfO9IU3uJ9TdBvx9Q
FQJfhBL9pZ/2ATcxhetiHBVu6RIRs64CJNZjWbRAyyQHiVFpJ/4FobT9PNCcXPNlAt2tPW/ZnI/X
Nhh1nsC6Nl6Cv7mtwWsHMoX9MLm0P0xDWV2Pzth+AtcBwuumIyGEtJv4bh7RHm4ICHU7r4QPPh8z
SKsjN1hH5XYcxC73BohEPaXGdLQmrv0lJfDG+FtDUjJIo67VD+uRgjkh8+z7cWUGGAfwkYyfzx9h
3TDKyx82niXRcw0detCTobM1vC2z/HaOIUbrDBeF5Zg0EHTG59f2v5kQqGFZVzC8+6vx6eL+GnQK
fnvIp30qIEAxoeto2PBk2oB59PzcNO+CCnlcsgWwHNTyg4U0V0ASv8RsvlwINRTWNEungh3nqPJE
KTJYUygHbdw6uvFKoJQLIfeltXz1R4OV0U1jHf/NwkWcTgPEtDwkjJbv7VCeIKJ8OUOA+mOrtB7x
N5+n4Eqeu6ZEJOyhGbZLlut5RBXHdL11q7TO6s3na8goQUECFPrEy25jZ3qQ0/I5H9sRvJigaTG6
sLpVUrz+FCEiNGIg/QCGrBPv+LVIoRVXOYZV0gQVKrKRg6waXPuYRs5X5aLDqivCeAbMyaOXHxY/
DtDn8rENcX5fMZmEC097zMSPh9sB0ssxY1diyg2vpG6hlBsfW+CPXgAGD3zyswKo6zAPdB9Bejz4
2I+vvve9x4ooGSB7McqrcLEgFJ3cGL0JzU+vghdBn+pk44CfXswVvQOENd87czJfgEq6+np+Apq+
NqGiFlnVzzN1Rw9Ypr/jcW/HBKzYdANSKWsbVxeNDGHDrC38lqJ8RpLlY0dMxS/yBKSGYLpEPqX8
tGQvvR0fV5NYkMe+7kEVxDdGx1zjk6n4xS7KgVekGKq9yMkOmNMw9W4dqHrJ4t5pCoP7ojP5KnYR
dNLguFyP2ky7vTeRPAAC5dDWTbByvUKx4iauQNgr5qdkzl+Ns9OcEbWXQnZdO0EyGJVc7j7J+BVq
k1deZYKdab1MxdKgF7mqO4Kil5AD30VL5x9k4f4sQJ+4g9CP/DHETn/KGtFdJmxtmS5M5ESaif0h
FDK2Is45rlYzAeVnrWq4LD41lUnQQxM7q7hLYYOJb8qQtQFh3HUx+w+jMUuiaSQXKuzSRvk76fIG
ZyGkL9Il05b37BJ8gXfFlF0toXeaXeerIxv7V2RCnDIAousAtnXQeMDzzcrmCkSChjuuuwCKEQTr
Wpu5GULG1k2/1RQUbFM4g5a0WCnUUKFv+Bdj76DGVySKQbRbzicaInqMffAixpH/mnfuc7V8yRzA
u8/brPfH4Co+E2SvMzBVjhdwHj73i7PjEtL0iftofMffXzGuoi2H2gE3b4Uwzsmd6wHhfM3srQ3X
dFXetHbGd/z9h5ar0Msom/J+kJhJtliXcUSfw97bAsANB5HOIYB4IIY2Jck1VxmaVb8/td4SZREL
OXwf2CHXBhEZGqVJCKoHyN4iwAITIytBxGsa8H1niKuATKwhGWiE8cC18kiq6XqK3e3i5DfV3O5G
E15NOy3FQtGFM6doEeeHK/4drJuy7I6QZjtlqQj6pLwBAnrbu+nekazZnT+BGmMPEcrf19JKkDJ0
wRkXzFkF0ep+10CUYj/6vr1zfBCjLnwEcXVynxEb/OvMv4T+Y2xwmXTrqrhMGVhQgeNKkaDx7E9Z
6R/hQh1GwJVD0G0Zd+998wvpmd9nKEReTTPNWbCAvbrKISI915d5zYPzK6i7YYqdQI6sgy5DBYFV
9BBsluSLP0KyjiTO53LoHjmHUgtYDM+PpVkwFaaZJGwgbgKbRHqA4B0hb355gQgAvAL6xsZsrOY2
q8BMWKQJvM6orozyPkXWQMyQUAB5SNlCL1TKTdSlx8U6nZ+Uhp2Nq0BNT3Rk9Nf3y0bf1q4Y3Gtw
wD0g/QPxQEveAsXZ75OMfGl5/zSQKIX0eLyLSfdNegX4iYtpa/hB1i37M2/DVTznZNkcuiC4C9R6
lMUnxLi2DE9x9zQtz6716JXlN2M7z/uPNrrQfz+VhOVDIhY8rJwyeXTcNtk3YIQ5PxPd/imWZJB8
spxqfbWT7srO7WfPJq9TFB/Agjt/t6s627HRiY8xjX+cH1FTsEIh/ff5WE3pcGhUwgkBXA0wtm3o
3iUFgXbZGmmhTNqBPA1hV0YOS2jo19BMU8UxNTIfuklCqs9NoCWeu+MB6MXHmYkTK9OT4MVzWToX
VCyxYV11m6YYy3EWadqmIwt6bkN0EhTAXe6Y+vt19l8o5nBEqgVtypBqhqE6RRFdrlo/+ZFL8UDG
tN5a1P4E3O6ukenPzq5sg7uvMY8q1jUmHsi1eszJjv+2Z+ogkx1vZ2lVhlul8XGEcjDI6AoJ2m4W
FL08AAuxHZv0GspQwUcNvIpjLaIysXmXsMCF8vaATGjSoSUjzaLWMAWN2eWr6X+TDJGT0zntEmOJ
lngrSPbgtDEI+cQB7YSH3FQA1SyUimRFKbmWYYl3ylkoulRrC+TH0anuHb4zJqU0N0ZFtIImuPfD
sWXBKG6S5aVD3boGS+oEGSSLu6vDBs5Zw6ppHkauWLi2JhJueo9VQ+0TNmA1p/xmcKJgNQ9GmP+v
Ntt3rDZXjN1ELY48MZ6PPmx3FEFjTyMwvcfS3pRjnhwhtRRCuSSXB+FkR25BgajO+P2YzAAFlXO+
45DhgLq2icZRYyS4aiQmaGz4IEFHyza6kFadexRSTLgp3SFRbIRnzUWB5iO4opGLQtDk9HfVUsL1
pVayl8MgDJunm4TiNMUSYgkxRfG6qmK+hShqcQuseGiwoxqbo3KGVuDLRWcLDHfWeBe4rQ/OlJ0K
cFKcf4w091UFhYb9QEfkYVDbjyGK0898k9ZPUAPIESlCCMbES6pZI5UitJL2FEfQbgnsdPb2IXiB
P/WZ9L6dn4Rmp5lyfcJ5ApEqpEWh8R1+p3z5NCXxhYWTbTQ4OsdL5f2soBojkwj+N5Duu4Hzb1MJ
lVufRkcywSm3UML2vO9+C02hGHogSP50klxhEaGzYHD+NEbiD7BomhVIL2CW9arC0EfdoWmj6zTv
nwDkbTZF6EzbKbUNAYduTZXb40BHZFkq7Fgf2XcQTiqhygf2+KjIZSBnyIWc3zrd8VYuT13RGgub
MbAPFLvKrncx2I060hrwrxojrrKA5mNijb8Uij0vp5ssloc5HndZVUNWAkfFHtA6gL6BarYrw4XS
TEhFhaZWjnxgCbAMo9ZD2jV3eQL5S6+S6eb8immukgoH5VPFI+quNxYcYdtVgwXcvsvz+Y9rdt1b
zcSb5zsrIj43Hj7uDpDFtNM8umjbctmC8XrZcQ+qYefH0U1iHf/NOFBxGf08w3Vyhfc8lMuhKluD
2LBuA9bff/Npmi9hVkJMI4D+IySOHPsFcP1b178//5PrVmid0ZvPpxMkeNiE7I3HIfs1OMB/SaDZ
rOMHgY1cpc3MJyjehFBECpqhu7atCh1NcfJdhOy196XhlOpmodzu2IJgwq9woPcL8N3y+ySzID1F
r40Bh24E5WILCLxCio3g3erDG2T4LSRqUE+YEHGc3wjdEVKc5TpyIU+Yu9gI9ID5STxtbCp/nv+2
5lVUEZmTU0cMUm+oHlAkx5yMdxesWR6HCLJdvH6KYrN287ri77hkKjozrjPHtRaskyA8QMEYfh+8
PwiZ7FYfrXVuaHO9+psR7KLjfWztVHwmoVVW9uBEC6x2zi6gpSj2kIA1UdfoEmUqItPmaGpIOJZv
HiCSmB96km5BynJb269IcqIkjswzoAubxuk/uGHKpY9BJwoyaaziGg86Nf3apP5dCIVUaQ/msovm
BabK3Z+nsA6d1qcB4OCIaRdQmDAQzPULOSYc3MpyETd0yk09v7rhFO+4SvoogiIJDaLMdfmmpE77
vfJt1LLKJruoIBl17cZJBen2zjY5zRrrqTJPTlYDgRdodwbDOH+OIT0EKVFAtEwHTxe4qzjMJrJB
PG8DlZ47r7ZkW1HP+9WbtZd0A+25rbS6i5kt8GYMkDDdIipmgjh0sCTFhKBVdhX74VU32ts4j247
lj8x+G/cBLTWLJ2Ky3RpWEYDZzQQAlI/EJZcOfgH89ppLKoKzbRtCpDZiOPQUBcOeu/tLABwRzSk
WiAlM/hjGsunIjLRWxUPTePRgEg73xZxXABq4C4XnC/tgUDC+b5yx8xghjR1aK6CMyGqN0BSCkvW
5RPd9UWySq4k6P1o201YOc/RkD70IIHpIqgBMn7ttNmPZoFAH9jrjudNvW5VFcthTUBZZT4mPI7V
Y58P0GGtPouw+zzxwZA20q2pYjZwJgjj3KVB5bNvHjQ417QbZABv4QFdGHkRdRNRrMVg5xTpIowC
9ggfYMd+BwG8Yuf56ZMxDNK8ua7iNuTC7d1IUixWxO+RINm3SWMCB+hWSXEY+mFAHqJFA1Dckzgg
yBW6tdiyMnM2pBWnCjiF8zvuv//iqnDNZoj6wgb+AYCwunuIBc9v8tqCYkYTVwFIgFDqI9S5kKPr
36VQazUcNN2rqGI3W98CxTMlFLmqQwMhJcuzd/i/RfkIJfBNMdTQvSXQ5ARD+0fNrYrftIbM7iCV
SCEN6m7rFGgkeTMBz9Hjf9B+68bNxq4p+hQ259dWc0BUOGfnJE3kzBhvYYAPZQh/2qkzRKS6b68H
/43nXUZe4YF3w4O41ZyfpIMeB9QFWsP2aE7FH5AKmUK/1oFL1BXND2aNn2jN0UsEJiNomQVo07yA
ct9r5Hi351dKc11Vuko/DWnhrHGENbkXfeQ+RRkwry4E6CCZOLycH0TzJDmKTRhpLGTSYZBYgOy8
cyHByC9bU5eP7uuKNagleM/mEhibEADWoCjRMBjnZWDnvuHt1pgERzEJHrWqGiT8cMOnZQOOkhs4
x9KvL4BANpo03T4o/oFjR6KlFGNYw3Sd5PV92tdPvd/+3dkfQ+9DKPj3g5tC67OaGNBWfu3suQuZ
4bbuaghkCANWV3MzVJwmpaFVRAMGwJvZbGTtnFLht4YrrdlllYgy5xUq+iEuRgiSI3/2L1hVn4jt
P58/opr1/4WmeXOrl7xdSEfweQZ5zWUVDQaCu0nRs2tEC+hmsP7+myFSmPlulBiil/K6s8tPqBc9
esPHKAK4yjeJBC2VXoNrAATjfQSSmN0M3hMoMD7ZJD6WWWxIbGhugwrQJMKF+CsS5QH4EndDW+/w
csjcugPy0Gi/df65yj8Z+8MwsR5eROSR7Spxhgh0FYCYv/Y51FbvWQTJ43p3fu+1oykXfPF8FHJd
PBdQKT3MY3fhtvHLunqLRWsgZ/NXRFoS3l56bBNj+5zuyClXnoo+K7sELh/L6uYuzdz8AQJ+dbIZ
LWlt0i6nBhuvuZcqlJPEceMKF+5S0qXzpoL47ezK4mOeuorh9PLQIU0PtPnQZQOBTBP623MnLjZF
CbB7PbndXrhN/e38VmmeRxW6KcUMxri+wU5Z6FpAWjCDtmiXgiYvc7/NvndkiYMra/IjNGf9D/gm
FKc7ENHTwHNiurWIW/zMZrLskmipdlPFymrjd3EcnJ/c+6MxFSsyQe67tOx0DUPAg2q7WXO051Vy
a2ZgXCPuJ28cPkasyVXEaNw3aOaPWpwJmnwCn18PlEgW9AgUh9yNNktJDBV/nb+pYikhoNtAMQJn
Qbb+wV/ia1cUkEZHbWRTiGlvFU1yUbTTcHSrHGe/8CRy/aMh8a4L7VSkZdG2Q1EjEwMMabMV4H8B
/xsMyVo2RVdEbEOe+GnVpPNYumshhGs8Ohprr8IwIf1S1IvM0X1ZpjdsytIePRdzc2Wxyf/ykfPC
iWK26qGNurDJkAcCCIxO0z2foApC8kPK6hQpeRCPnx9IY6lUYGVWT1njCwxUFu3OJxSEdv2XSUp4
XCZBu/cvNlNxlRYZiyorYhr0fQ9G5szetiEw2auxwu4dU4t8y7PFPgBBUprM/uog/pnzZCrSUs6F
3ybCcgMJzMkINgdoqLwMvNxC5eQLH5tdU/YHPNZ7BnT9ZgBM3Ai+fH9FmQq+7IpwSOsBkplFW1wl
kr5ARO8yDuPbpTQFeroh1t9/427Itujrpe6waRm05ebHng27GCyp4/x4/lRozJWKsXT7Jqc+BJqD
qR0hn1vUn9dnk1mQDovIsMWxPz+O7misz9qbicDtsyBJjKPhpeRTHVq7qfADCqLQrRDRCSH0fgHU
8mSMVt9/LpmKrwRV1BT6kEYO6rk5DRXK3aFtiO7eNwrMV0IVNyFRZiX4NEcffhuJZYOmCGi4mvqm
dXuuWAQyFL0HD8UNWDqAH8jtv4MYBriu7mviGYIh3RCK1+JUnTNGEYbga8bUTndz7F7wrGo3iCXO
b7hmA/7AMjLLz8WMIWw/hSaiVbx0y2zKLGucPaZiF3tAjprBwtcnaR3zBjp65YI9YKyatnBpb+qI
QvTLAvUsVOOOkA021SPE++ZGxSoOCLaqeMadD/0WRYHuBN1QtiMcyQ/K7C9TNZxsYHYN+6S5NSpa
UYJJmBQN6lLo9XwhKY4aneYsmOPvPMWo0vm7LnN/M5Uu/9ArwYRyT7OsAOw+RwDCuffZ4vsQnhg4
5A9Fsxiuj3bvlESCHdeTCEuEUHjCi9Y9AvUJlgtRDRsZhdtwinYlnY7GIqtux5TrapXtWGchgnIX
KDK3mudtDlx3kaa7ccxfk7r7KCKOqZg+i5Eyg347uDSy+h667sBC8uMHswsQxPzdhPoRqnvJCKgn
eGS262TSEhSZRfFkxHRpzIKK6MsYGZZ0LVUK6NlZdvvQE37hpm4JCI/BLOh2XwX1lXTIG7vBGKP8
AW0faDyT48o432V7HAQU+Gj2XHywBIXM+O9rNtQ28cnUIFxn/KazxOcZIaBxMpqj9Qesr6FLhrgI
RCA83CBlfkLIdCPG5Ep0dJ+H9LOxOVc30voWvXk+mSVRouYwBI0THqL5V4fjzu/AeEBHfgX97L9T
b349b7k1RkcF9uVpCL/XxQ5N3rG02s1QfcopRdH4K43IZdi98tP5gXTHTTEEbCLTMHLwgyxA0gNS
vPEb/1PWDyfjU6rxblRSytqLcXoL1AFY8x3MhHs0q1B/VVdH9c76fH4WGndAZaacI1b7k+CoNdAx
RoSXXCYiQ9dr9cHvK9eeAKZV+Dmu/dwyZINCNDvUYkczNhiupOalVuHcyNnHIsts5MJZHm1am/0w
xk+auBFiOb+fWxzQLrN7JGW6cL7LB+8EiHwHTFZ4KXh8TWT/k8kcYTJWLYrm58ILTT1eGnwq+wON
WIkSpRhkn8BxcDWMxYVDin2BYG5j+cPT4oggLuOLpei+ES9/opPYAelzOaPU6vneAS6FSVdYc0BU
vKKUfeazHimiqiOXWe28oAlyJVowbJ/mjKuAxShqfbakCzzrxCUB+Ku8b57XR88+2Mov/ZVAcwHs
++H8YdfYIRW6WBa154Yl6k45aktXZdWED14zjAsablsr3/i5w69yTu2fyKu4pmqebgEVO2GPYvK9
tbJro865LqAdgX7R1ECusUIqraUf+SXpatzftJu3eIJElV6X2Xcq6O78munul+LP527JLG8UMHPh
0G2nEPiVnNTb8x/XGGsVlNiAKXuIE1g48FKQh6JBa06Q+qIZN+PUz0lQj5NnbcpmaeU2DDkFMsK1
2o+dBpXpBxnJwRkpUgp22e9IE249UOG4rnNwwuwK8oM7qzclxjW7pFaLo6RK6iFFWm2BLt8aEzEn
CZqiPWWx9f38UuqGUPaJ23BMpLsOsZAEtF692ABAvgrGgGy0L6vnDw2jgjpJAo4NCH/DHDjsaRo6
ZMJlcee2PSASefp0fhCNUVCBnW1WxRmxEKZk1vQIiCH4X/pdW4lPIhlWNvXzo2i6j5i3Dv/GLSEt
+qnmAVE9QqLXwfGOSQldiYZ1u96poNQb/VzQmdwID7Kf9WPTD4ePhrAq1ycjhS+nFrvFPKQ67WX4
PFVZt+tqgEv9+e78BDVHQmXvdLpYzvjPyvRmdxuSidOIvWo8cWzmr+eH0FhUlbizYmDtLMMazzsk
wf1hH8XzBi1BkAQNUMLfeJlreCc0VlSFgs4yJJY1pagcImoNWzfbQL3z1rgfunk4vx+FdjUrSZR7
QTmII3TQb+BrOW0asKq5WIlFiPOhQgjzlGvaTJFV0hr9OgBEOResD8nWpsVssKe6HVe8rYWBBqeI
0eo5hSKI2PQ976OdC6YqY2ZKM4KKB4V/lSZJC5T65MRXvPP77XquSpkd0zI2JUg0919FgpJ4Xkqe
oeGI5DW9huxVekh5BGqnvlwAgUnSoJzH2LBmuphORcHkBKQNTlauXp67yfi8m8I7lNdTFwUJ177O
arSyxve5YxlMqObRUyGnWZFHduEAWU5Z+SMh4bdQlOHGnqbDNPsgTAYUP3aBZQRo6WOXR0WhVoNt
jWDRBxJ/ZeWL7ccoKeQmnBdDiUN3KNZL+8aQFvWYZdGIvp8ihVZi3o1I/Yv0LvKTMsi7an/e1mhM
gIo5XcoprfIOPYFwdZy98OgtXzqxSaakMeBqdC8CdX+fSJlj+yOboNPN4o9umNx1FYi4suJTOs1/
D2UduGN52w0kQ3cWYNZF6/ngZzS1EusmqBgh22mRGZxsdIA4XbMhyXDTONVtZUpi63ZJMT31BN2/
ukbPJpnDl5zFbWDNwzGU6JgOLfHzY5ukWCC/soqsATopGFdxbtJ5R/CnfAI217BFmjVSoaWTtOc8
Iz6w7nHdf7NzN0XBV3bQH+mqfP58fhIa+6PiSz3oQXssRLN/76WHloeIK6V16TG+qlwhxvtoykrF
mC5+2xEe5jxwq8J5QNujPI1CLjde0k2Q9UPe72MWQIWXklZOYS4wI/D+eTayPZZ/lbRpIzfCHu0P
OtSKGWC+J0D+0IpgAgtAGSTCFl9IJtEdMnQJuMJRuiM1qArzudpOfSEaQ3VGa8HX2OWN/UH7c9dW
XgIwZs1vRsn6jbvY7qZaxk/r61RP7VOTJ59hpaat0WXQBEYqiLEAWWtT98Va1s2sQ4qsbBL2rcHW
6T6++ilvZpS0Se6lEz4eW+XfXmHfNZFJt1f3acXrBQF1kqAfBbiWKPxWjcWz3QhTPVPjRqn0jn3J
89CN8W1RJtsF/cFMoHNDLNtEVDs/fDS6IRozoGIUXTpnkdNiINkXG1LZ8Y2N/EjlLrXBzmiMpQpK
BL2oawlw+QTDZG+XOj2GSQZtcH5h7KrWnVoVkjjPKcnGGKmPirabOX8GiAkJ5Kj6RuIfHkwNlDc3
Hz6tytvS0VZyiaRukC/uuBFAAdizqbFAd6KUh0UuhBQkBRzf6toHKLN+ktxKDIZLd6KU96QeaCJb
aJoF00ScLa8g/tB7ntzU1bKb7eTFKaHDmuen84Zfs+sqPrHr69SXULkMCvGZdeEVogBZN1+MyHSN
66fCE/tpIWHCAESx107Iwr8A+HoDX3Nk0ab2ONiwbPMB07xiKlwRKjf9WEAFMhhQdu9YsWNzul3h
NbP01yTy+SXTjbIu5RtLJTpZVxaysAEp8uI6bRK58foBdjaLKfrohg482XNpiJ50d0ZVze6h/Fe4
HhDrqCumgD+V9TYblq+rv9yL6mu0JNAmKsnWy+y97eSmXL/mhKvAxhlqU9ZYIxGccusbZHe6nR3l
9Hh+BXWHTnE6bVfOcchXbtG6KbqAuH16x12IK4HQqAmcFlmd/fmRdMdPMQJuV8d+vtJ/Eo4W4OTV
zbxdUtHdaqlt7m1y7tygISg4P5puXopZ6FfipyWOwXEo8O6Wpf081tYJig7Jthip4e3X2IdfB+XN
8QOGiw+Uo6nJZuGmWEM1vDxta2/i9hGO1WHuDANpXhwVwTiwpQ65QLuWsJP9WKZ/+2K4tVBgOr9Y
mhOmYhiHaAr5AmA/PEH/cajdKz/lpmKC5oqqiMUGHdfMW+kfmjF6jdz2po/qdJ/Y7tFOrQshRpOX
qdlxFasoZhsg8hAkFiCKa0o3gXR7s5PgvzkYCVM19ANoZPzd3ixJ16XJQNFNWzSiOPYRGTlqIrFF
IYfc5rclCYHtkz5j1lbECf9iobtg2Nke9aD2UmRxv+uBQF//fV44+7EKHRMtmm4P199/cxZdn8xu
b6H0yNbCozcyd9ObOgx0lk9FEXojIWjrrHD+gEXzIgjZ8DGCkCXdlF560cvrEOVUULKYi926Y6NY
C8/zGegwkNvLx15Wm8gNvfCiIcj3btyq9NllSNOsOhbMBujh1y34r+/Tf0ev8vZ/I9/af/8Pfv1d
VnMD9YdO+eW/H2SB//7P+m/+79/5/V/8+/Aqb16K11b9S7/9G3z3P+PuXrqX334RANzczXf9azPf
vyJF3f36Pn7C9W/+//7hP15/feVhrl7/9dd32ZdQDbt/jRJZ/vWfPzr9+NdfzgqN/K+33//PH64T
+Ndft3GSJ1WVlK/tH//q9aXt/vWX7bB/MkIBbbQ5FYSuhc7x9def2OyfvoOaNggaBPX4ejRK2XTx
Ouo/fZcxTwjPdzz8nb/+0cp+/RP6T2Yz4vsr6Jo6tgsM0v/54X7bnv+3Xf8o++JWJmXX/uuvd60v
4L/KZRw7K4TwS7FcoanjRMfpu5MXdIsXGkyH9hh4cy724UK+vVma/4z+drR3DyRGU+6XGNMoSkJ/
vuqd7gd1y+cpmb5SUj5YzHtJ7d6QzXrfxGAc5UEmcxJHoV1PV2jwmyEJGfr23dTw6CZP0+6OjWS+
k2EqLmVJOZS4yhrO2xDH1/2YFmhHlSW5n5ylLTa5V+QmHPi77w9+KOU2RqU7j2gxnK9K0bz4wnN2
rC+WCzwXpmLcu9YbIyjvtWyAEQWDz3BlW+ERBE9XDbKwaDidn2tXmogPdYMo/nzozNlIRCHQSyu2
QyV3dnFkRKDnKDh/SDQDqGE5LdKWJ149XIFmIfvhUGc6Nk5qbdkiirtusMj2/DjvSxm4UGX53drz
CO8Ph4TzlV/x+guVAOlyGcptNIskQP/msK8o7bZ1Q+wjmrfIC8vjfo9L6pX/i7Mr622bV6K/SIBE
7a+UZFuWlyRN0qQvQpqm1L6LWn79PQ7uQz7WsoCgDwWKgrTI4XBmeOYcN5al/iCBquFnHXYWcdCy
lDwMo30pZjUkPk96qBKQJmvpPqp5fX/7J1+/Q/CTLwfrywVVarmaq1HHDxBSjd4AwCGuXjH5sb88
g1FLaroYknpG/jKRCtq1TZZEtIhrdY2wZXHNLpv25QeESgPyX6nkhyytAJ2N7mq1fYfY467LB1pl
NdIT/W7Qflqk2oItkI6Z5caJ7em89wcdaooK1IBb7X5muScVyTY2V5Zm4XSJ9YSKR2YtjVgZPt3J
bCNbx6Ta3l71JYMUvJaG/qRJNXCsIktzEvOcg3Vwbnunrb6lZoxtFfwVkaMBHOWYQWueteqoDiv4
zaVfLricqGGNVEPN58Cq58rOaRvHThKe7GbNGVyW4B/0O3644HHmvk1StB7zQ50HatMBeN+tnM6l
kQU3o1iGXRK8uR9A2SRjwflaurtgKGKFwAAxmGINkRWgHTPxtD49tjm4dmtkHbfNZWkCwa3kNuGg
UjfigzY2kGfh4NbScqPxtG5aSaIXrlGxLqBncVvVwOMFvSxDPSlHohnbf0qp2M8681tjWuv2XLAf
saFRLi254E1oBTGzt50MDRvSe10aOcR8vb1YC9v8TzmgzGPZTIgVVH2/y8ZiW5f5SrCxNPTl37+4
KrnWIG2td1aQs77fJKn8oTbEoN/73cKJlUqbyV2FwUOZwItFqJJmk/zr9uBLFiQc26xW4jyqTDNQ
dOUwdemD0SR34VQ/fG944dDyIUMxJA7NgMXmQxtPG1XT72XT2nxveOHkclAUQnxVN4JymHaJEgZc
GjMQGrXu7fEX9lXM44k8pKNUMQNyQr2jpE9NvcamsBAMiyl8ItdQm8KrQBAVBmivm/DZ0oZXsI6f
2oj8mFpQlURW871DLOb0ErhjCuSuejBJKQhxIA4Vs+q9q7OHpKhyt+Xzyn4seAsxp29nbtdqionK
Mg9qGZQkPQCWLAz9ps4yR6lAnX57ZxbchZjZt+DIzfoBMyVMQRWPY5rQgo5k2ZX7LjbXhLyWDEA4
2EpcpHhjwzSdRmxK7JFQS51XvPfS4MLBtm25ixpQZgV5LWl7ubQbZ5Lbbylxq7LY0NcMaRvX8eWn
W29F9qb1R1a98mnFmS6tv3CwsxKMTuCcgd8o7wvwrVnDZoBIXN+O7u0NXnBMYg+fbasDKSZ4jqLU
ol3Iy480kXosEDNWinRXP4HYYgtfARG1IWc2jJVMBZ5SELQgbSopSGXlLRirvrPLmEa4o2V7ULk2
DmbQGTUooRioQsv67RuLhLGFGD3jNYQQqtoMeGhZOwZRbUU17e1YaSvH7OouYILL2n252Eg+R03Z
QsBZllIUyvLQrSVQ12RtvvJ0dvUMYILLxF8miCpbmtE7ZQQy6UGwLWtuagBbfnt5lga//PuXwU0C
2lRShkagkFyiQ1PF1GLJdwJe/HLh9PJErRRjQGWraQfoo0mvZY0yvNkoFeXgFb39BUvrT/77BZOK
XgitNLE8sfo09OSVs/qNKEX2zfGFYzyVCQQZbMsIwOIessZNNLyQ9mv9T0snTLiew6KIy1wzjKCN
/TK+B5/EOddMV5KizbeWR+xAL7pwLiMkoUHexe+F2tgvecqaHxmv1oi5FzZA7O1LUsuytB4boEUt
KqhqEbolH4kbNWO54iAWVumfBr9mAuV7jI/g4ZveSpuG5DROmDOHiXd7mRbOgdjJ14wVmzSjqg56
3nfPKrPUrW2kayTF1zsfCMpJ/zVSBiI9CUiR7DDjPchJ9C6H5CTPsl+WIYUnuRvNnzwzisKT5owz
KltSDqlXs+WPEIrv/Nvf+JnA/pMf4lcIh70NZUsJi7Y8SAOwmBkbmt9KJ/e+GrK8Rtt8osZ4+5Xj
GArrkk0rLUPMYOdqq24ziWhbQGqnINLM+B7UmzpQ/rMZWCSpI3eOp/AOwHNjD+D3RDXwjLpxFI4g
gYIc66Hi9eqlfTUsxEcITqWw+YjOdas5qGMDyctpNhkaKKrZAs9BEcFDmtNAdBpnFZoV41bN1woP
nwndteUTPE2aj8yu9SI7cJO7ABO9jLWxL3m4ty37yG3mplGyl9Rjh5/VlOZxbEfaRimVFGPbx+TO
mLlBLT1ae8tfOniCZ0IhJ7aABMoOjCt832m17iuJLp0Su61XjsV1sgWstuCfVGNK5VSqsoOiV1Z7
sqOBzzTNshxhRmOAg4ZNiauhOhHhOZzLWx5LoAzJdJTiWhDgHeO8mg4Kkbs/t234eiMPinuCDedm
AoUjqZgCneobXOZu7D3cWdSirR9SzLxNVnzO9bI1ZhIMberTMEtjzJSjleUle033c+had6bXvqt/
L3KPzEGvNPu98mELdq0L1qU0OEclw3TW0Tyz0+gmtctRyqScvienySUb5pijo3rRblzJbBecngie
TvAmynlZTgEbtR94A3ucOu1x5XMWjFMXDEeJy3QkCE+D2kPG7ORe60CH1QHriaM6iie74O5YMdKF
20HEUBtVjuebIZ+CZBjOXWXeaXGaUsOqIKMorz36LnyPiKG2kbj1s51ie2r5LpFBjhTre13ja313
Cx8hdttGYVrzrqzSQ6VJhCLjjVxVD3M6hyQDvVS/Vs//xI5d8WJiy23eVRJXVbs4oB6Z/oKzL/ay
3GZ7MIsDmTWTuXfxQNPQFl3muwn+ZIPqB3OR5jeHkk/5c6jX476YpuovT0cQ1aJJDthdLUwVi8o5
53eaYoHhjOF1H319xnDXjYocZKRUXoqkU5w+YXPvRHY3fS9LEQHgrdRovDGsMUjQZFaVv6AFBZ0T
UDezNVLrpc2/bNqXKLnV4PUmEE8HXeNnU0tzkCFJ5Mfto4IHx3+rttCJv0z6ZfABDWHosY+noIdg
6WuXVlCKVptUPTMkGwe4O8j7horuA0A/Q1/HVlY8zsJHid3QY2yoBULx9JDZZyVNDxFUnsx6Bca0
ZM7CivUWuoFiLU8PQ5HJNK6mcsdAN+MWuCeDRpqq7xDUEVvUN2GKZc99UqYH3nSaU5qZB5jWWlnx
+gMPRhcum66PbGuYi/JQ2eUuTAZHjVCknv/qdUIb9WxbqPkaNJKeb1vC0qIJN07flkkNwaTyYHQq
8OqNo0G/LO1Q373/3gTCHWP30BGZjQoTJPtIPnTxISIZLVb5CJfuTLH9uRjisQNndHGoiDX/nifQ
fzd4I3PbSC52ZRUpfpNUxU8IxE6HKokRQ1q82JcRaZ4MpioAnfNkVwC3tXLDLa2oeAtpYKstdK04
JI21y6bhXJXyezrqhz7O1lLoz+eVKx5VbJm2qhqt5X1THgZndLNNvU3cYqN55kZxS8dyIaVAB59v
+bY5FlvJ/T+44z/Yjq/P958NNdfmFcomeP0L8RyLcL5zJ0/f/Abz1bZ2mFc6H5z+PBxOqvP29GOg
4LylDSX0x58//UpwtOA7xHbqpi471S6T8lAPQPSPXKPVONwrhG9uG+pCZCJ2SYdjFULmFE3FDORz
byRWik1X9tqK07hagyW22CSd1KDOADtVemDyMWWPOvQBIYiczu+I52///gW7Ezujs0aVFZABp4de
Ggqn0KURvRtgwpLVewvCkfT2LEu7IPiL0YZcowIM1mHgucdjxIc20lbrey5cbIUepQl8iQiBD2SO
3Vz6wwtGrVhyqzXNwaVFEvIXuWVEhsY8bp4RuAgzdguVuaV5ltYUNZasSDj9Ot4/Cyvui4Mdq/dt
Ufq6SdzbS78wtNi3O4DOEl4LzyoD+lsPkg6iPSmUVgKahX39p18XqVyiGHFykKPqY+btz47lfkiS
NUH2pfGFmmgDFgm1kLPkMDLlOMbkIwmVPXBSH7fX5hP/cMUxid245mQWjNkIyDt3dlMv28Qe7NNv
T/ycufPuPaPyRsnd7q2hldN9FNue9g563LzMWetvXdqfy6d/CaqUlmVSPiL90AAximV9W8jNShnl
qvdQ/lFj1s3SkoYpCfeanjiTThQ3zJqjPJkfbIqJkxfW0+11vN4+h5mEA1ImWmGrc8uDZgQqX8kv
tYRyfo7L+oH1BoEQ0PxaDfZ9nqt7NpNjqIxIziPl7fb8V80E0wvHJ6zsrDAiy943VeJ2loQ2p9aD
pMfKHXJ1i5R/dJcLUozA5qhdELLsQY2bXzHw1CuecWls4WrUoW2hEiXqgsbStupUHZWhXisIX3Vb
+N3C6RmMRjalIusCINO2Rfujt4HJnyYao9H99sJfzQgww2XmL8bbktGGRnrTBe2IXjbQeTznoAoF
ifwmUkw/RgTNyvwul4qV+3Dpi4TDgtY/C4SFSRdMsEGXK7P5aCk2wLyT9KrI7ZrqyHV7Mu3LZn35
LA6wx6wA4h30mTuQxEly20FW+E1zEi7DEgxwcW+wLqitlzjsIAL8fns3lmxJCJrxCp13EJ7pAlJD
ejyanutqraR43ZX8o4pcgcCH6fzCzNIlgLLpp75CLhYNhOaynbhhP+xuf8PSDgtHmVVlbAKEBotq
GIRaC9dgf2L9Ya6z700gPjNILQQekV30AZlmikZIJwvvmIKItPlx+ws+O8X+uVQUU3xmIGnGwPQR
doG045vJCbegt0FZSd2NlTsc58BwZ+cwHKpTd8p2xT35mZ7ZJlsxruuZIGYXDj0wRF2p2pfZe1pm
lKU0HUCw74FJ1IIGGzX/3P7MhTMivkNIkwX0sYF5NPtU99gmrzBWvMqCHYtvEB0zjVlrpS4YWeZC
uAZ93+k3h75M+eVkS7qpgo8Fv3qW5OcLyWtpNiu+6XpKiZUXLkEbUVxOjCz0J+jU7IYkqiqaDUQr
qW2QPMgttT+W8Wj4w6Q1TiI1M6TZG/6CAn3IPdnq+c8Y73VP4Yw3qdubtHBsxaL4UFSKJbGKo/iP
J9+O2G6RzCfAOp7bUo9oAuKq7e2ZPnFwV6xeLAuCLCGUUrsJ/UTDk80Qz9qDOlakwjuCNXrQo8vv
mVprL4We/Y0G0KnPhtNP851KxmSnhG1HsQD8J97jise5B80UHIEcOVIehjQ0lPDp9u9cuLHEFFip
Y26B7KzbW908nLoiie6aAfzaZppFh9zkzFc1EFBQXo/ATmnaWofMwk6IjGJDX6dxO8n9vgMEGtK9
FpQQJlTKsrsQXEjObPUrCd3CRGLVFKs5m2aIidBHTNO5cVLtZMaEGvUrpE5WvMzSJJd//3KMpiyC
hkOmNvvBLAPgORIK8HNGtbHwRlWXaadFK5j8pZmECKMO7Tyax7Ldc0WT0Vmev0Z5+9DZ3UNDUmCE
Z30NOXr90VEBUeh/P0rhdlSqYcSCMNT55LC5biNv0JPpL+QkqtmZjKT5M2tT2Hkqq9K7vNeUN+iu
mucO+gq4rQB2iKCGlvAC9Ia6tkM+P50rlnN/5gkeS2cm2a6FNp530DrO7xZhaeEmKW5UlY/qCpRh
wXmKBY+qkg00SyrN3orT8tRm0JptklWQ/dL1ItY7embltZKa9b6bkrigljX3p3Ts0oxKFqThnFZT
pbsk5X2MLnzb3LRqh/7poi6av7cP8EKAIFY6W0kvAKzS+/0MBd0fwIGqbmo20gncYfIuRyK9Epgv
3G+m+l9riBP0lnOz53uiS9KjAR0zp4dOKo2yUFrxRQtbJdI8qhEzoJtHmj1DWe5Nz9PUYXEWvtxe
qKXRhetoVI0cplDDEcy6selIYZ9UVmsrbmZpG4Q4LW8mdFmEYb2PjCra1rNKfgxoyNtP0GamuTry
1299hVgBy5tMNxCy1XuVgdwbfU0DuKvJ3fcGvyzdFzdm6lk0ZLzD689gOnmYuqb0cXtk5ZOc5sp9
KEoVsyoiA+ATLAh+SfQFb8A0p39M13IGR6fHo/srppuaHl+CwD1u8Ofs+xt/c3Td4/Hx/JDjOdV/
oO/b7cf24cNHmfSj8w53W9+nW//Rp/7HwaKOt82od9rvPc972u3w1+v+h7Pbb097B+O4brBz8H88
Z+/sgqO72by495f/5jjui+vu3JcdSJJXjsuiYxCSD9NkwAwO8DuqbnS/Yt3W7sNq6N3CUmNc9IVx
VuIK7T5mBqH1JK+dRlbrx9urvWDqhmDq6sTCKK5l028Gc2uw1kmneMVElqI6kalwGmY9ahPD9Cdg
2cdYohDI2Mn8d2qoTjjXoIGGNjy/q5EmYnJixk8ySHDAluXe/rYFPyTW79Ri1qBD2TV7eZI1H7VO
5aVSpPxdwkPs++0pFpZPrOLJyLfysTNNHwxbtCTPerrmRD+fU66cAl0IFCQ5ZjVptGavoYV1Z1Xp
r9SGQhbkfNUpoXKiKB/9qEVsJ2lgOE55hZ4kbYIYDdgS/o6mybdmUSqFEydpKwNwCRbKfKoVd9Rn
L25SF9HisBtGTb1Hr3N6qGWpeWv4nMaA25SQX5P0JiJUQ6v44Gg9wSfaUIAb7HbYznOu4B1Ox1Nl
3OIlMxqH+Gx0aKTVZ6XYzTxKRwqDCrdlLtkfdjmHoOC+kOUahZLiHYF1oA6Fvk0KojW7Diy7sLeT
qtkT7a0+LJwZKKMWGUBUoN6tDUOg1E3qxaTH/0gM0p9J2IauNKmzZ+RAwsqs5I9WpKsuCNpDZFR5
46ilnr2AqbQ4G63BHdC9Rl7bzu0AXKLMnvIwQYVC7VR3HBvVSdquORgS+qe+ZRiiEmpi80xpFbnZ
Q+yjMKktQ1JkLtLU+t74Yvk1jseIRFUCpr2oie/ChKVOXNTfor0Ci8HlRH3x7gZv0R+FDfR19WG0
HuZ5dixpryVrnHsLVU9TRPjoSaskFkQa/NGuT/0gbU2W+W1p+5JiO8wqHKls3LxU7xg0kCChrLhT
Hq6UMZbOrBCeQJt51owMRTZUZmjYnFv2fHvPFwJuEd0DrdsBffNgP0wrqd0mqj2Bmc6oz6bZkROv
5Wzfhbrt3Z5sIYoQcT3oSZzTrkzzfUWyJgCCtTumg2YHmpyCYLTmzfQ9LyoWqEH5quptxOtAruSP
kiXbTtFTiE2upXfXP+QfCn1zHCOWoJi712fDK3NVdY0MWn2NeTKgvLD53moJMZcqR+aIxMH0K8Wt
+e+5NWnbn8rft0e/Dv1Er/klZf5yXsY45eUF177X7V7WaDjq7bBT6ghMA3OCG8hpgA1Fn6ihdgqt
eK+rNIkZqSnpem1bxGmvfy+9FCFMrBu4WrRGtk+4VW4kVsS/x56riqMaY+OxmecBiE2H7e0PX7hh
RVSOPltVZ5vwE3Jh7Y2uwmOWei+Za6Iln11vV+5AkYSRA5g4F1Vn+mNpApKTkWpgzhSNzU/ETONB
ZzHxVYN0D0o+NkC1jyMJWK5NPlBvXeoMRThA526UXK2U1OdRA8cOK3K2ki9et1xTBPWgczk2QNxV
7W3w3u3mEA9sUcTnYzWrLUG/qh2uvBUuOBaRxZGNGctUQ8/2eMcDCSUPkURKY5r74EBPXSVCmFgN
k7FiQgv+USR0HCFHo8eZ0QD/lY67UCnbbW+W5ne8L5BQl1m/HJUJim9tMgJmVZt9+QPpdbHHkelX
nNXV347RBd+eTrNakN4cAwk9oCMCjmr+Zg+IeKOPqD4ArGeMwaRdIibQ/cOdryzKVUvCzxai8DbV
0blFlDGw5mOe/knVk9a8rpJYXjUfjC44v3mQS3TEZ3YQ6X8mtUJklkAhHQyDOV5QoufbrmBhEpFk
kvGOR7Y9jcHMMy8nEuobB93ONyjY0jH6uD3JwjqJJJNZW4AIPgZA0+wVatvvad8diPaOcufKVyxN
cPm6L9aJuEefUAUcAwUIiHHWc6eu2kOTVn9k2fpWuzIIRi6Tf5lkGupWQ9/8GITVe8H7gx2N7kUN
5fYaXfXJGP3y719GHzgzNNLpY5Bx7kiQJI+AKl4l/r0cpH88MkYXji+PeFGxShsDbRv+tTkdjuWx
dbln/20fwe7xo1wpXl4vimMi8ST3SWRVWKcg8jtCB28+mBvDKdzCxSv51jyGZ32f/7E29abY5iuT
LngPkS+kJpMKrSfsvpbxbNMaWurIhf50e1+WYPaqcMizCFUlELTD8zV03qhusjF82Uf3+KGhU5A5
1nf8N1ZOOO55FEKxYYABxApxK+3Fbte6Ta/XeQkIdP5rW3wqVWtshzFobTU5pW1l3ykFEJKglA39
udeN1BljNd1EhGvHrDYy1xpDxVeiSf5RyXq/tZrOPqS8jne2XWs/7bQa/FwOi0OZ8BQUZ0rrKFAm
O1XJELtoo7k8u8dmt/as/8lNccV8RQISEOCwYp6xNjotfOt+fAnv85Oxt7YljZzaidBufDZPnM6O
7KavXUuNjbRvHytnrdjz6dKv/QLBw8xyRDp0mIxBSjsXh9NBiSvzc1rS86P34Mf0d7YpziPdHl7f
JldxYBwyfbu74OovIMMESL94I7mWt9YDseAvRP5RI+8Ha2jaMZC1TcQJGOmfFDKspKlLuEmRJCRP
e8lqDXyutGu90ZWovgPdC5Wcj46a8Bydh/SOpi6aKXEA5JWAaXGVBTclF/0kSRrO2uDMm94Dpuag
Xw4d/kzehELihD+J37l4YaTIBTzdBQEuNqGlYPpFv0npVLtu37/bvyAD+h7aVJ+o7kReuHJIr9O6
4CgJ/i3SWDOSEr+wgRUoBxZA3dQxncYbsCbxgW0rzwCis8OczAUi+bYTWtps8t8D3I1SbcZjj+3A
ySohqgL8PkTsbg++4D4/beDLzcN7zZog9T0GvbYBaUvGV9KrpXaGzzX8MnAS9kSaUwzM39kziin0
Ykiq25/iXbj9VdOYMg+dYU7vjn/V/WWn9sMhodWxXYnPPv3DlVMrUphYjVmkoYVfoGPucEu8dHcB
JjCv24WH8GA6tdt49lHeANnsJZ7khp7lqX636Z3859pJ/bwprv0K67+7N5h1gWdWhKDD/eQN2+oc
7vlhdhV4kQzWA4iJpz8Qn/jVrqBvlVM40b47ludq357JrnD0O929vdVLN4FIiFLXfEzwoDQGkPMe
4cDYg4kr7YJM7nbVLsWx+iX9gpQKSIadidpuG0iP9W5t+s8b+dpKCCFUwwtkD8XFIlzNeenpQGM3
dKxt9Ce5YzsdfK0nNcAN+BRurHN74G/aJneB4wgi7I7icY9QyV3bl+uFbmKLlCp4N86sOLrEKiib
nrvHqqDzT+POfGIIkA7tGQx2v5W1qvrFQVz7dMG1SfZshy1a6YP5bP4o7sCtegS02Zs2+p4csMsr
ye1SAPYZxnw5dLjBh8xQLsa2rw7FXX0atuXWfMCC/jC3MzrUdEem6DDd6v60vW1VCw7ks1r4ZUob
JUF7aLCrQ4T6cmM5YIxd8bcLju+zcvNl6GmuS+jjYNWq3qZdu7WmyLn0qN/+4UtxxefTzpfhZbMp
ZONyiTaboqQYm9zrfr1jp3ynBvVT7ZL3TN9o53Zje93v9AgGSlzlxTH6UFde+8jFhV+xC5GkxSiQ
RLaXK++CnCr8yre2bNdvMzfdA5q7TZ3WHdwRxt/7FpxUtV0V617YNpHERZ7tmVQ2QWCLp+yX6m44
pk/En86pb+7T12wf/+Br8cRSEC1yuPQA/OhNqY6BsY13/FE+Jj8MxNDWi7Urz0VNo++ZokjhYhHA
sdUQ38T0yU0S1VXbNaWW61UtApin4ManBBCwCGNHh3FjbPWXdKfu2N46xL68qf3e1530vKYYv2D4
suAu2qYvwDWKBbPDs2m9SrIf1j9vW/3ihwgxzGi1VhUBthzI9/kDGgjCv9mr9kReawilUC2mEaMx
iNM7Kvlr/QRLnyMEMOhCsVQpx5R1A1hJHADk4ur5SjfEkiELGRp4XIZB0lDDkIyMJsV2XmWiXBpZ
yMlaBW1fLEKBp2lB+R79zrtxBU1wufv/PfaWSN9Sj8PALi1CAYfwRV/g9S56l5OnanzXCqx9s5Ia
L1wHlsjfMrVThHd5+RJRa3viZWh/SlzpoQoarzzkfrKLN8nR9GvEPaF3276uL5olgrDnMcSn1fBo
7fyYFk9ogF+5DK5XeSwRe61EcyupDLuB4g4NIXrO8MYJJSN3nMqVG+GTnv7avgiHXDaY1BkXB9K4
80v8xk5kH++KjRJIJ9OTjqXP7qKH5lTs14rEizsknHSwrQyW2eCkh79QC7djqjzqP/P78il8Zb2L
9NGrN5OxDQNyYO/9TvVv79JCdG6JDDCmhn5gg+FLgV6hengeN507eI2vupcAGVX4zeBGp+pv6ud+
9WbviweCxvBL5LDmrK87BUvUZ89nqyiMEvvZdsNLY22GSD+2ILC+/YGfta1rWym4BYCNZiil4wNr
r/Z0KiNlb7fDsUW62Li/HiOE3tlG/11u0yMkRYMWWTvSdNp8ZF4SQM0JIad9lx3X2l6WvlbwJRbn
czMrPYrFZIwp0UE1aoG+v+LmSgVx4dyJOO95SFSQP8HHNlBr5uMhSj9ur+RC1gDOmP/efFmpG4WZ
wERB5elJZzC+BdVm9O1Nch53hlshhVL2E6yjOE67/GzsGriU23MvrJoI7m7bDswmAzZxxBNcW73F
OqG1vbJiS4ML6UgKoXujGeCpUH312IUBdt5J4Eu//dMX8gsQU/932eKBsKSc8dvVs/7SPGrP8jH7
0QThpnuO/5jPU0SVlSjSvn6biOwxTJvtKE0xk2nHrjymThdVtAp/WsO9Gv81wR0zK3zttr0Y7JVz
JbK8mDkJByLDGl6I80uhifv465hSJPjH3/F+87ukm5g+RC4qRRkdHXtroNgr078RCmIJ/Rs832fO
8+0VXrJ4Iargw5jiVRaXWyarf3UDmmWGsjL0QgXMErHtsaRnYM7B2KVX/lUzZyxpzOj0VP0wH+xf
xan1600Crgz9ftxzT3eMIPlWDGuJEPZJtqKirrGZelWC9gtNDcO84hOXLhsRsx6GkEdQZrjc8Gly
ZK8/xvvkHPohGJpRp+SetJUPxC2QHGboXH64vU0Lx0wEaBepOSdygfhskI+a9phHbxD/uz30AueM
JTIlVOC0kTJAMJE+SWd+0IP4Pn+yDuO+vsP+7OOz6dYrcy1Ymyl4i4qxGogYrF0/9k5pobvAXCkO
mNdPlIjDzu1BHtXL8Z2TpxLsj0qku90A4TfISY1r+NXr4B0CofP/uqMsqXhTm5hlPKvnaV/5NgUS
DPU3+dx44fvtDVnwRCKImOStpNkj9lpWwgPvTqRG6U22adhFh1IDucyk7/I4X1m4pS0RHECLq8HI
E8ymV4+V+larK+MufYUQOuRcniDwccmQks7Rp1MCbvxp0N28/ZFFrWNwkKqQFbNa3JeLn/1ShFAH
vF7ycERgkBEaF35T1k57ofvSUOGOURVVSkq0JzMyDnV916drCJ6FYyk2hgyykhg8g4frQ7RknJLy
mVm/blvB5UhcuSLE3o/CkhRQdmBfGnT3VCEQeyaA0kN+D+3xlS1a2HoR9T+pU1aNJTAmdsJnF2Dv
9kFX1DXDWsiRLRH1nwJrn89SbvqKqnbsIjIdbbneqyC+VwzA3Tp5Y2ZFth3LrLqbJK3fAgfQAo9o
W7vR/KhJ2DlqAcEoOul8tDxuWenKBbzgLUSAeBP2dtlUmumX0kCT+tWeuWvP97ZdUTVeUzRaMg7B
WRhpWDCe25YPKKZ6jmZinNXEADwgKdd899IUQhnCsK2063rF9sHT1rwNkLrZ5lrMzqoqaytX6dIU
gn9QDKipV2DW9zNURGk4s2MpN3/YvEYb/3nNXDN0wVGEFrAGXAHKViUMDZZaZNNs7hJ3NkqoQw+x
9SdWwBttAca6tfskfCRlN+wydGTtVFbWMU2bCrDgIml1n4Cj0Wu1sD3PEpBfnaQB+aop6UYGK9SG
TQpqgVHVPudELh+VqCx+kNGIcHMn2S6eZ/uekHR2W82svMxgjU8YxLviFk13Zmt3ABQXsQd+J+mR
zGZyANcFsCRjD74QADXj0eeqHc90nmu8MMls346VvL8QO/p5nMo/laYc/0A7uPxtpuj5c3o5Ass5
Ab2dX2tle9G6AlKr79THfBoaL5d1vdp0hoynOZYQ08kGVFCaYgDHSt3EvklAAoo3p0HepA00oACM
TgkiDqvjEPrplWNb5DqtgdGutjN02J2IsZ4WUW275WhDGkEBw+FhMsvuXrKn7jznA2rbo9y83HZg
/+Psypbb1pXgF7EKIAiQeCUl2RK927GTvKCSk4T7Cu5ff9u5Lz44plilV7sKFJYZDGZ6ulcOjokM
zGWeljxuvWNExBFy8++0mbcNo4fzw6+YsAn3y5d3edrMk0c5sQXq9e243A4ZVI1Qbc/QVgo00K4a
y/h4/nMrvtJErtRzoousa7qwRJsXeHCHNEimLVmylaUygSvFmLui5HYTcuvFKu7o/JKLDU+3MrTZ
iVD0Soleg39bWwBd5otz06ENz590dNk2m60Gmsx1MtkcQEUrKYK8Sie/yW0IRzcl2Z1f+5U5mK0G
Lnp7kyWPrCMr0mCCzYzJTUrrjZTYykEyuw2gwxWDp6Hyjn3av+DY0MBS4loy9/tce9aOi+rl/DRW
jpAJXC+hQY3XlpRHUeYPNfAGeT5t3ORrMbwJWx/Q4ObQ3JHHkuniSBt0h+ZdF3f+WHW4DpSwrjIX
jURM+7IslN+WeXWNRHzEwHOKsByU+SNEXWbdJeHgwRucn/JKEGOC3cvKZoOeLBdTpldzfuWIFjo1
HJRfG7W6tTU1LkDdVWkvc1ces65+qIgV0GreCCrXhjYuvsG1eaLp5B0VF/XVFNW2H6tcbIy+tjLG
rWe7IycR9G8B/U+HIIUmiz96AOUQfR81qB6fX/+1ORhxcRblpRoS6R7RnfwUefM1qcatgtTKDEwE
dFdFwJpYlTri3vFuBaHeK/eavyrk5MldyNbLbsX6TSQ0q7oECAgPAHaxHFqqfHvqr6fusjDbRDJ3
mllD4RYWZJ8hJzMXonkZBGNHm3Xpt4FYWxmJtVm879CHFwpR9gI+M6wWnelbyb2XJEtObjL8Ob/R
a5th2AFTS5F4C/GOZAIgZLpZaLRD/2M2bVwja+MbxtBmTpoCOKuO0oFo1chzJ2gjddtk7d1S1Bsf
WVsjwyZcR8UV1NTUsZrFscopOqK9EsJS0Om8bJUMc0gztWQ2h6vPsuc0GoKSnnQBxALfcMMrV4mJ
BK7JSMFmAPxs68xe4A0Nag2lvu26KT4pBsvL3WnDslc25D94YCDhk1FPNKz565TU/shR9WgKPx03
qmsrm2GKzVfL4uT2BJYeqrx9VSIqt7v4PpuGt/N7sZYRN/G0iZBjFzUlDZsqBekJKC9e80oW193g
yWuXudlz1tIcBCTW/Gd2iubepjN4kN0FHeR07OIHhRP/KONa6KBSpXfDxrKHBNKg/bqOx4dKyLkP
IvkeMJBozOVhgOrfsatHviVZ5H3+RjeRuhZNZYdGkDnMVMqDvtA7MN5ft6weQGfVPEJM4usYbbHp
fN5qY3smRpdYsoQkt6bhUPUuWLFV+YL3Xzbu0Lrf7bx4gFbS3Hc1IFipBZRYno6T3zG3D8aRbfmx
v1moT55rJpa3y9vI8ZxyCZU7zmAAd0QDfmqFF/XOUQlCi9lj2U9Z5Qg3x4ZU3/k4D9dgy9e+bmp2
ZbcRHik5EgKkQmf8MpXtS+kugy+YlQVZ13t34ySSHxqKq99z2uX3RVN3P4YFOq1jFKt71czT8+SC
2EHwmrVBo2ll4xXGEOwsTRvyeSofAKapH8CGKVs/hTDhFVRcKFQDy/l1AIfHA5E62wle6T0h1aB3
0uvZrp2t/jEdW7mzIRx+FZHIeZsB2PVdUk7Xfav5FVJzzXU7Qa81d0d7Rzpe7MqGdV/mosh7H7QP
842E7soJ6pvLYbQIAGlRmV1RtFAEtjOXaAzInUc8Xbr9zASLA10QsDmj8BHbwTiRpELvn0b+0s0G
fVqGcgzjtkbniyhtjh7oaWj/OW9/K6GBiZXuwSwyJMPQhWJa5l0jbb4DFYV3mfcw4dIRauYqqYY2
bIsIXcfTKRWyBHlbe6H/M+HMcrC9OsLTO2zotxaelRa3lfoRlVs9Lyuu3BQ/ZJOjl1qIJixzPAIA
zjoIvKQDkrin1GXfxqF4uWgfTBCyXiJHQ5XUO8oMJYWYfO8rteFi1+bw7to/xBwFZ11cdhUNywhZ
jS6vdlFRHxNnuJ87PGJ7uaUUvnKW/pJaffhQUrF8sN7T4tFkf0lZ9aWIm9355Vm5hv7eHh+GnsZy
BDYOmV24FeSEaE6PJYG6Td7yraLvylVqgrimWHU8lz0Nc1482u1o+UlPoKpdo5/P+3F+Gp+vEDOx
Kjbk5kmRoeG70Dduyf24cTaer5/fQcxEp4jOsWIKHMApL9/VkcTIjrnNQxrLa2uZIySm4i/lMj2d
n8fna8VMYErrVe90DQLef9iBlf5x6KebYkrDqdCP57/w+aFlJkJlrilD2D0tYU/5XurKZ24XlNkS
xHl8VeGZdP4zaxti2AbPeR9DZG0JwUmyd4F0m6KLMkXM5AHMJhrXBWU0rOYpcDuIpBaz/HbZrzbC
fDqyfLZkD94A3E1F4r6VXfnr/NCfGxozkSS5Hmav7Bwa8sxZArB+2aeyUVAnH9uN6HjtC0Z4b9dx
yaXlwgbSOA2XTma38dQw8MwNfONVvbarRoDPPYvpSo1lSNr0Wxfnd1kd786vz8rQJjQEeS2oVs+u
dap5FcTNn1JdxOZpMxMaktopGhdZKSGuUu9LHuqq2PANKytuIj863k/tojN5coq6R0KdtYApsTL7
FdVFvLHka9949xQfHDRJepdDjRzgpr7xOQG7xvTdYVtcoSv+xsR/pGlctJkdq5PnhAWwXWL5Cq4R
ivbN87u69uvfd/vDr9egZed8IfJkz7d9JCDx+KfqLlLaxcYa1qqhij10rb2EKUgEDp2i1i6WtdjA
Ja78dLNsv8RdQYeybMI4Q/lDJPrRk8UdAs2NEO7zAi4za/Ux0oQtUjwKaooV862iCXNl7/JpBI6I
/BqKugVhGaicnGzjJP3toPjv04KZNXyIqaFE4rEhHL72S9B+k28cANrCFzdsBqy2viMv0/fn+hEq
a8vz+f1fgfAxs6I/6mZZILLWhlPFQXUc1ZBdrkev/GmPi/rNK14cuIj7r2lqFQBstR1/nrMsO9Sz
GvcDRKih5g6KPjuwkqb504CT+b5z8+R3XjHh95QC55CBT+QqA1sXij1t1r6xJPXsQ+7ZTu9HBTrQ
/GXOk19WRItyw1mtmI1Zes2r95MRFXhb1yX6VOcGy5nb+U5WjN9l1hJtmM/ad97P5gfzSSav65Ru
adh1IJdJflptGC1yN+uNM77idE2i+Q4P7BF6bjSUnvIpvArkDi7zjSbVFoQlBWRoCIX+ajwcUMYX
e52q5ko60xbN/0ooY1LMizwHYsfpnbBvRHJFe7UH9fGMCmR/C9Xdq7FNNpr+VlyBSWVVF4M1LLE3
hmBfyV8tz7ODoUOs7BPZLxvJuZWtMFEpdGzJZA9tFkKT6zSMzg0t2cY7ZW1o+9+nKLPsvHVS8Ky8
q30hCHmpSvrrvH2vHFBTsaOK884pS5uGLvkj5c8o+ydB/zzLLhzeiDe80oup3SsnBInPvd2MD1Np
/QJOq/RJnXy9aAomxkR5I3D/BPFkDU/h0cIvnQX9BY+etaVxu7JIJtQEzFCcJ8vkhOXk7JtkCYbx
uxcV8HFbgchKfYqZUJO4iwbeRq4TUggFHmnbJAeoG0ffW0rlL95E8X3tOM7N3I5dMGWtt89Jg0oi
cZwkHHUhcCwiQH4VWFcPZJymi8pHzKyOiqZ1ymIZltCiN6ybfNvd8owrJmmWRWuU/jl+7BA2UI7k
o99Ymc8uK6sxsyA6p6RliYO8Y+796EVUQt/DY1gc7ytbsml//tytzeDdq33w7ZQDwbUwOJU2yYd9
PyD7kdEh90U8bVy+K3ZvFkS1qHjdc3cMUZumvhMTv0yWrbLu2s9///uHn9/mYEluEsuC8tcM/GfV
QRFHNCJ9yuJ+djcukbUZvP/9w0fQKwK1CeGkYaKTHdfzw9D1T+eXfy0aMgX6krwcBJJoKd4y1XLN
wKGAPte6ID5iFnpl5SPZOY7HHxdXoLrbeNbynTRsUSCOrnRQ5mUEpoGo+pG2tXxkg0yfHAd/68Ar
fZlnMkXwHNXGVvf+VB8lTrdXQAKGNiOqH40CxWGvtnoM//YSfhIYmvRiI2/Q6gM+uxDVrWXH7D72
3Vqf5lkBmG191bH1oBCfuhyJYa/fSgGuJNwZNx6s0JEjRIrRO8Wd2KsEfSUahLwRF2BtXJpot+QN
vyZtD3pB8D1ep732/KjtNy7clfjbxM8kjAiZLnJGor1/G2T9K3GE+04kebcoupN1rn1rau8cAfWd
80duxWRMSA36vG0r7Yl3Sga8EycBUMDXVtGN0dd20SwYYwexjjF38ZaLgjzmQWTpfUts31avbG72
upqfp7Tz7WLjQbFyr5mVY+RGkhbPO/fk2M2eQp8ZPA+puumzjdtjbXzDxdA+q1VKxgX8cHdLjsbT
Hg8TiAXqbN5Ihq3tiOFfKM1RR2FpGcr6NpvzHR1+gPlpw3mt/Xz2b+dVpqBkjmXhnSjqOHJpALNE
6cP5WS3zxpavBMAmcVTKKRSK0gyNQV3hx+297SRHlj1XQJuO2YVLZBjpHDmpEw8wExd0l2CrUM4v
bxM/sTYBM75rS4cnrgtZYLCvSdf1++muBzeOYkuQ9a/nzW7lI2bVWMdMkzryaOhY7BrcxWBza0Xl
F17s46kGgnR6mWwhM4vGPJYETZNWiQzcm4denUTGuzpCUxBk8s7PZeXAmlVjpFXLzHF5E1Z0/OM0
UHRdUnCtcnYRJ6PNTBwean8RyCBmccqzcgriYaqu4aTjB7bYW8pz0OmFBXxy35h4vHIhQpM0dk/F
HIsTG1S6s5uO7Ho1dyAOa2gL8hqhqtCbIUk2ooPmoCBum+5cQH5P1uJIf64rvveWKA0YGcrrunAX
qL0tUQWeVx7fNS6pQxa79Q2F+Cmq93N7QnMb6qHupG6KBB6y1b3zZVRFf889WV2Roe5e+t5VT7Ot
613WaO8JjPJoFAM4d9dkEE0otWPv0G+77For+SmgvLLTwovuoTzU7AH5HKGJAbpauwPMy58qMt9P
pYf2oikt/Nxrk0MyDfPr7Opx58g2PeZDslwLb5xOFbeyk1Au+trZ8A+vUnVAB14Caeg2upuzuXjr
cxn9RDE8lX7SRN6fRGXzlUi7CjTfpLmp1JIHTdw3VyW1oIVVK32nVeXsk3nsD9PAmmCs5fKWyaU6
pMxq96LJ41uvy7O96Gxw5kJBltxRUVlIuNSe7Ue23V7nY1u+9UL+EUBkBnVqCVRZE/l/osfBoyyY
h9YLh0zqwCOx91OMojqUpCreXHuJ3joWxbvYi7pAzuQ+hrcFGrxk+2UZ9bHX6e/Gi+g1CL+La97Q
KnSG6FWDSvwL1MXR3Mkh8zWjyhKwxP0xFCR+KRbh3npOnt80ri6fErfnvhh77yDtFO1ky/L7Ijsz
eTdmMOtqhXfRiWl9VdE88nvdPvZTtpH8W7kbTHDG4BJwrL57VYfFCqoawAZCcuA7JK3mXdJOW+/C
NXdhXEFDh5zOMKRtaDXWY5xBVGdoX/NE7S5aJRMxIWjECuJA1Z1D1kK7D6WG3vR8EdExXJFx88i+
T6ECUotTm7oPFc1e4Ch+nv/hK+8KszgvBi9OKu7yU1MwH5rnNrlsYLMuz+smHlNL1mE88VeRzHc9
dTbqXit7aVbkk6KHfvI8znjNUb9rrrSgO7GlS7A2uPEYteLcQbvGMIdsKAOvzPCeZj5kay+7tswi
fLdktAf1dxUuTql3ccy9AESOaHdwU2vjLK5Y1H/owGYoQpR1KU6DAkgmF/GbY3VgMJ2qnQCo5KJz
YxbiG6GSiUP4OMzrb3b1pe/eLhvXsNMaCmpNUcABDizW92iR7tF+vRTxxqlciYD+dv9+eEanCZss
iI3P4ZjDTvMpoN1TnjxXrfCZvZEjXfnGX/KYD9+IRBWj14HX4SSgsQBkYQ4dW647iFwgKnW9eb6j
pG63BM/XDqzhHKCgp1xn5s6ptLHlrTjQqPWbZdyI3ddmYwSmtK1t1SaWg6dp0p7ynjeHhuISxeO0
DliWy72d6vT5/O6vzOVvJ+yHpSMlcfK4Y3M4SSA+wS5GHmW9bJjeSu8e+0sj8WH0JK77Ti0Yfclz
59SM7nS0lO2eBlRYApU66jDNugxtK/lip1F/NQMZFkA2nB2B3NiSQF95bP9Nwnz4ER1Pu67IY3SW
a5U+T++do6oa1aHi0pcVhBzaSfYHVkK/uapruvHEX3HzfzvnPnyVEAuc1VMPbXTIrGXdvU62kImf
j+yZp72rSFIilISgm+e5v1LgN5/yvNlqn1sb3TjcdWEJ8Hl2U1hw8pW5xZ6qdCPw+PyseSbhHcRH
KfKdCw3nQt6zIXmI3PlBDNGGg1wZ3jzKhQTau5zbNqw1DbLsvVLt4/Vw3k4+d/GeeZI7xKBZW7Ys
VOVdqr/VyDgS9590S6lxbfh3X/DhtACmvuhy0V3oOp3lz3P7HktPSGpa6BCT4sf5SazsrXkmwWM8
snkBGmpU7iHPvUPibLX6rU3gfVM+TICJDB13Cw6lYo2967zB3jeSQdpGZpAvd9otyvvPnaNnXict
Q65uXCQQOFV8FWV9sx+dOvc9jc64JavR7NJstVetTcm4GFubZtTJgJrJoQP/O4tHNC/WaE+UfU6u
nCHVu8t2xf730lWldNwo6VAEcrpboerrxbNfzw+9ZhKGMVcMqePWhcWlrK+uM7rwY41+glupRrlx
W62tknFbVW2mIrrMOFMeOVgO1H6jafpH6/QFNbPLEF2eyQI36Rhnq5AkVO1M7nhOnOuo8erLNsBk
XwOV2Tz0admHNYKsk4bc3z5h0RYn6orRmZxrYzcCdzD2fSi5PDUOv+njLRa0FWMwKdeqvEnzsQEu
erIBjHfb66hEIaeH/K0DVli6Uahf2WGTay3t0Oc8tJDj8Gj6m+RWcrSq6XFSkvmAj1gbscLKUSWG
tQGzrErQkeIcoX5II1H6UPOddhwZwI2T6n2a+fmP+jXLGTpxFXJxuk78Pnto1LOdsyN03YK0diGr
YF2UO4bw8L8NGqmgZClzRkLWfUU4jc7lu4V/45HceI2tTcQwuRj4WPTOcAJmAhvJ/NRqdn1Hr3nk
3SAjAo5fOYyBt1zGH/4fteu0s6pcjLJF3i+9cajwoZH+eIl/ck2Aa78449wAvh92EwhM+ztnioFC
+nbZ4MadystRA8cA5xeNN5aT7CQpfNdtNk7T5+f1P0rXJVJnUCPmNFzc5RqSNc/oh4SAqncZ+ZIr
jQsVz+0CjgLoBqezA3tunrssvurR/39+cT73Sv9RtK5ils6k6ruwU823nttPQwXqwfNjf+6WXJM6
LSq7dzgiANG1B9FH+Q1dJddu/FzqObCayzA+rolpFY6IC0gOQPnbcl/KTFCf1ulzh4O64ZDWVsiw
Yu5o0iMTO4dJX9wzWVzVNf9xfoHWhjYMuEi9OS/eoU9DV7xOKr2x4/yiZ4drQllJOiPBynEd56nl
E7TMi3ZLBP3ze+A/Mtb1EKva1XMXJkk1UjRq45nmLPl43YBsZO85mdy4cFZMy4S2eq6tZYrjGRai
LIM+RkY7pQI5oYFs5ffWPvE+xw/hquDL5C2DasIMxOkJRddjoN1qd357V569rolsRVcdAC4M7W9F
iy41q9x5Oh9RXO7f1MSu59T5w6wa+PFhT7vlpwu3Cl3Ipws//n7oPkxNW6mntWfh9qn7OIBMOwq+
jSJwTi6o2f10dsgOmhD5XkJtD+dDSLmb0G6FMkc5PEiu9Ov5X7Jyyk2IrJoimaQzugxV1fklc27Q
d7+R8Fkb2giZB1aT3kOAHo7QSgYTUE0e0KC2lU5aG92w/Kqs0NjVQ3Lecb/y4dWef59fkLVDZ5h9
DR1DV9YYV6A25FFyPaV1iN+9Pz/852GBa5KXRRnUBdWMsG8WX21kwhu0t5VReiB2s6MyC3p9df5D
K/MwCcvqVIx10UwknG3voS+YA115wJTZVG1pyay4GhP/TDNb5jErOhBXCS+wWlIf2qhPdzwfQT2v
2+gyT2PioD06QHJ3BPNH6rHvEyqlhBWvaC04v05rs3hfvw+WCOpSXK497litHBIorqznSjAQ17tJ
eiVpFG3ct2v7YVh8JXIO3REYGkuXFlrbSW/tFog5QXsuIxuR2sqdbkJEiSBgglxwdnMaQ8oQon/9
F6bRttn8U8nLHmKuqX/sLp1+p/DpEGnOkMQk2TfZya202doMDKuWWeHkba9Z6MzZD1KnJyEhKpBN
hyhyDzOYNM5v+tpmGEY+oLjmxEpCsU01f8RStRCkmG8tqI5txCUrZOGuCRotcj5Ni85ZOKRN/xvA
r3YnocG5h1Kbumoapo9F47g7GVnqRYEAEn3TOfkB6i33FVdDEUop2eH8ZFc8pYkuFZlTJQ58DroQ
2y8dKEFQ496iVFlZSBNWKuNWQHZ9YCEwxNxPePttqUC9LdpqI1+49uPfzfaDeQJKlzMNkeKwXFDy
iJfhbSbdn/MLs3LYTBIynrl5wUjNw97+VtdiX0d8x8ix4MspL17Pf2NtgQyz54MgZVEMdmhFT5nr
BTZK/T3bWJz3RfgvTMI1IfQEFfGZ8g7HWHj3bpE9RaX8ISR5WUS6sUZrv9+4xK2q80jFFQsrBZoU
xy6Se/Cut76Kx2XDa63NwrD5WKAqVMzCQep/9ls0zs/1EHT1FCRbDOJrkzDM3ZNO3DuKOqFTQ4XY
tmv7ts9VtOdWMl12SZlw4ziauY7ADhA2kYKRRz6kKQPRXTj6ezTx0QqYh3JZUhRhXBNAe/IUDSRp
vgwvvBLZZRUz1+RhSho0P8cSfV52eTfpF9J9E/L7eStYsWITaLy0E2iKaayBEM3KYKZQ9LUhorKR
almxY5N7KeGJ1Tg9vDkc+U0SDb8rol+7NP5aa/6rosv+/CRWzqnJpYQSHBptGB6EoyivHcSePsp+
oE3oWRA1zpaG3tpX2L+32sssN7FlO4dRlT5HU/o0z8Md093jnKcbp2ntE4ZNIxAfuBZoTpq7J+iT
+/V0T8RrMvw+v05r22HYs+eA7yytGhri4mn3s1s0yifvBeuOFd8skdA3zfr0y/mPrZi2CYEGvgc9
RAxGoQVoRua6qK/1pF6aItcbBbGVs2vCgCPCMgjsIP2Vj/w6nlzQUXUbB1d+7r//g/cdedpGGXqg
Kcg4oXqOOpJq7NuyLG+Q5f7OsYy+BA8SIGsQVDi/YCu7Y4KAy6UjSgygD8FUYnQsiukK4jE0Pvae
230vVVpYO7pk5Z/zn1t575gQYA4wgd058wJa4CH5we1aHqK0IAc6UUsFAskzABS5QuQ9abH1Mlk5
FCanFDjPLOpF9hDGzl6V2T4vjrzfMtC1wY0b3Vqgl2kxhWdPRCh4rafRt+L4pe7mjcz02gcMD2Bp
TyayHdSpH/TtRMjPxssPvWW1Gydg7UAb5k8dGoEIH43UeiSPVQSmiDSi/dX5/V778Ybxu6juQqRx
lCdq/Zi6u6UFXG/Dba0NbdziUMFJ2nlYIAZf3I3gJRBz4ldiIwhZGdzEAINv5l0nZVanWT5Ucx3E
+km32cbbb2XFTdhvDwoI5JAS65SS+rko0L4A5qStFhj7L6bgkzDQxPziqV8qFE0g+BBBncwvxqH6
I5JCPmUiIlmwtF6a+25adNfAh7Kgr9I3NqTLPxqhOpA+jIP5FJBT1Yvu2CLAOIHyn+/TZK5+aFnY
KNcuqR26Nl3Q1tK13k5pa1RBkaNTbRG1BCd+3Ou7QjfZDsUt+8f79RKoLh3DvFE6mLO+v3esRSFT
UAoZFP0kv/dlDWJh6aQSxJWWBUSJp8rBn5Ie2C8w3n5t5MRbv3S76UVrF2yqmS50kOgOnT6TjK3f
wsq4hqS6xe9bZQFHUNlcJ3spnO7FpgIcPoOX8X/SNFUEHjQWr0vqLsGogVvmE3Eh1Dw3b05k9d/H
VLipP2Sl2LFk8CHzFB8BJWZ+nCr7hJ4iKKkIAh6nTvcvACn9yZ2ouo1j+C2PxvH8mCdZqXZERvXP
GKxdfp6Sxu+KwsGnMm+8hnZp9yiSqD3Yqi6f1Dwt+Hf3U4tJgwdpBAtkL7tTRmL4lXQgD54Hu/Qo
5f84XPCrEl7hLhGCH+yEWvsI3Gy7mGf2ESLudVCzqQ4GMTWBO9vuYdHMuQcuf/hDLBQkbvMWnrUc
gJL2ixJApUKR2neGsv9uSbt8ay0GYDJ1UMHo2RRUjgCHAImL3TQmLPBUk9zasx2D42sadxaIRsZ9
pmJgtry6H5xraPPURWChe7rdpbbOvpNsHp4qAGC+jU5Cpr2juZsfqG3JIuhLld/gLbocl4GIZjfT
Srw1iVy07wo7vV6GmIH5F8bheQkDRT3POAD4EfV2k1ONX8sRqp67iLvVHjiVIQ9yzeiV0B67TUTq
PbVT4lJwUaE3p0fd8LodZNH6xSBy4LkFcJdgI7Zqn/C8Wo5sGHNn71Iehw1kUQ9umgbgl3KuAenS
/gI3gGcCGb7k1sLGnRvb5SHnlXqU/TwdZQ8CE0T6LVAgIm/3oMItDyqrhnfWLa8iQVt3YE3IcvEH
uX7rmwT772uVZjCcuKxYt9esrY9MOeyqSrh4GKoqbdDDVVa3KQDu7j5u0+WrpyEm7i7t+IqargPB
9TZx2mBs27LbV8xZ9t1o8QPeHCMgQNw6lprkryqbvC/eINFOSQcHvAei9r2mmh+jytLXbS1SZAD6
Iexdt9wXNUleiwrlSQ8kbl9Vr63rviytvZcWL0he0ONcS619kKcO35tows8hstzNtUN87DY5kaVI
HxKPLvkVlS7fkoJfc8jGNSveMYlwBU0ogVbAXmQ7z5UkiJZ8f9FNZXLHCc+pE5F0XRi57rfIG94h
iTP3nWaryvMXdvSZXzYuWtuJQKNtu95puSetHz+Mr/MPkLI1t8mX6dH6bn/1vo4v3WN3q+6cp/OT
WgntTUh03IjKiRMPLUXNUvgoMSjgk7LFSv1WeA3Ip5etJo3P90eYvA1Zk+iZR6wPq4RCl9QFqqew
81+ltZWIXwlUzUYTxeYM5AM2+F4kZCpEBw5BsYvip7oHnWC9HM4v2OfTcM1Ok5xkNagTxi4s0Bp3
GEqlX9JpmKDEa20RvX3+CWaqWXbTO1ufbqtQtAzK1Nk/6PC7JpG6EDv9t8D1ITkAwJBwVFE1oYrc
m1LrQ1mk4K8ryUYI/3n0wkz9ykxUinErwovUcx5i7rwhdrko1GV/OxU//PSKtlA7514RtrT1XQaI
mA1+YvFwfm9XfrgJSBoGZ6icwkaXtjUfQbp9Jd3ooqoBMynLCl44AG0lSxj1XzrxB7BA36u+iX6r
E3Ttp78bxYeFqSm4a5recU8x6qy3lQBvZtlPW6Jln5sW+lj/Pfos+SLQwFKEdp0ieihY2HN5N6bV
rY4JyO1rshH4rhx9E/vUdZ4C4hP7S5M6mErqD4Bk9ogqzm/w594Okgr/nsckbdBog0Q/rEm8s3R8
VD0FHWWNDOtl4q3MRDw1jtQi66ch5AkZj7PbI9ZbesQd0m1+nJ/F509kRoxrAqE75ZzHcziI5lAm
dbpLS/EDwRei7SV/wgv90INR+PzH1g6W8T4rogz56IyWoZWVvuqPZAu2urYXxutsrhQ4/Bxah7Sw
/4EyZ+R3dHnX9rBvMugw+Jf8fNuk8dOqnMpxkM6JjPlL681fmnLe8BYrws62iXNa+orPqijAhiAp
ey4qR16LQsYIJ6WF/mLkgEBwGjX9BO2cuE8COYruqa3r6CpqZnI1OsR9pzglVnLVy3H4pcFEB9of
mSe5P0LwIkCImBx6LuiNXenkZFFrfERXI32lg4WmO9nKP7GK0Erm2gkU4ooGmZ+FJ9Ud6RA/EM2n
nwmKx+gaTdqX8+v5uYFCz+bfFpTxBLFqnqHNbKlPdlROO69Vz03lfblsfMPTyM4epjZNqlDbdaBH
/gNqBVdZrS8Kd2wTfxV3eJfULXgvHZUf4zq6jurqEBN9qJdkw2A+t06IVvx7hbwosrteTXUINuP4
2lnYM7PZVazQvWt13rMtIT8KKvaN8/25FdkmKism0MUBU0kVZk0eIJvpx/nvRrxW/f84u7ImN3Um
+ouoQixCvIKXsT1bZiaZSV5Uyc13AQECsQn49d9xnia6xlT5KSlPlYSWbrVap89Z2eRL6234Gs1B
gZtxvBi5BKy7irnFe+IW/nFQvrMyYZcPF8g1/D1hRegkYLcbcabUkMm1wc0wvMvxa0qHuF170Fma
JsPZ4K10zpIM2J2RskcwrILLuPbv5kbdJ+B/WDld/hRt/Td+B2Pw3yNJ8ikHaKpsQEEbj7sMMqpe
3MbFxrYiK/aiBkxSG+th2No7Hh1fkw1/LN/pdq37y57aMVkJvXQC1qGQzmkcVPmt0qm761VC1G07
zcRvBSEQz2fs3Cmvftc+eBPcpxEiV94aLcDS5xuWTwhyip0DTqNUsThkwX0wrUk3LDV93tyfgiM9
Zo5AVtyBPlvzitzxF1oG++v+amFjmSKUQmWkmAs07dD+UBJAsXxUi0clr2yk5vUaLnXBRkzUVa0m
n9RsRKlmAh5u1uXj96z0kvdR2DSunSxPoJiWrzHxLA3KMPrc4X2Tl3ikpzPuBeqpVT9cNkR1vpKY
XWrfsHgvERL5CFD4pdZunnFe5h8AccdOt+K0/hTHXjJEw9xrpyESGT7vZMdezL7pB9ASll+76Hk+
NlD5be6c7+C38F7tXbmB3vf3/r16L3/ZL6OIgk1wQLS24hIW3KeJ3mJDlc9JkuKJtAn30MOaN2Er
X7mvmu31/bewtU3U1tz2AI5M1AWrdjg/tkktUDZPppWFWmrdOO2LyQurvk8wj8Q9DKr4WQXdl9s+
3DB3xtuagOXaOzW6FkhIDfIVjASoJr3e/NLEGyaPLYxqL893T+Vo7ZmNZI0/ZgqKjGtknktTc/79
k09B7OBaOsDKUvAQN814n/Nwxacsfbv7d9Olbyk2zD1gJqTad/JhZjxGpevKllz6cMO4UQZo6ZC7
AGgU/e8GSl+jxXe3Tbph18rVvj84lX+a+iAq2vcSeqHJ1N64pIZRZ2CrGr2ydU40qx86Gmx7uw+2
YMWfV+Z9YWZMCBZt0jRzssA9jW56UKpGwFaGa9O+4MFNUJVoiePbNglO45m7uhhT1LrxRycv0whC
RU0cjMFN78+OCbHC0wTTEBf0T74KyjjrdLtJCm8lWFvYmyZPaTii/AKkFcMpd978SUWDQpH0dNv9
3DEBVqgldRLP9lCzNeh/mD1/0NT7EDx85KS4jTvRMRlKkzBoQlJpWJcLNRKAdtOtbnNkyulMY8jm
qO11Y7h8DyAmN67gpILXBAwgddQ/AVgLj/M0SbCReY2EPEFpf7U72g4R3ij57+tdXj5XiWc4jgRE
0ZTkgh0bb9hK6GxtmD+JDQ0hmCi8G6GKjokiK5rS5ilQWCerGRH0eEW+axNw1bQqDXajZ3l4QFH1
cJzGut75hdK7wBXtnVUH/V1t5853luGee33ISzZreDM65nMpWeieWjmFeHgkPfkO4BnE4K+3v7Tf
DZdWNank6nxMBaCwdN2fnvAP3bxWsLDkFAyXNhfB1ISBGKBRmO/D6VtKky3C351g/wbin+sjuLwp
HBNoNnBLUq89hyAqiPwaaJTyDkWwEQAPK3O0sAYmuWUxBCAfClPIUMskjBPBQW5dy5XE6Z8a4Aux
nIkyG1MVTEkHnwBcTRf3PEhf0k42z80wWI9npbE2KoEtvJ9DWx4yVzY7kB9AQHOw6jftaLeJuiTn
cVLM6vv1GV0arxG6BDmqouFAvFMyFA+Dtl7YPN/Y9HkbfooqJs9HXj5vHLyDB8mDVEOKBF+a3XYy
mIA0i4tatC4uK0U6THc9XhF3Pa/8lYhuwVT+Q3/pFYHX19jMuvs5W08gssbj/Mf1KV9q2zBzJ5u4
V/jZAD7JZienNCI83Mrk/XrrSyZiGHkhJfJCBUyk6VSU2vdCl3tsosgqbquDxUn/97qOAe3KEQ+y
KOBiBw3F32gU3ndSkbU85+XTxjFBZ2VaCT/tQoSjUPSL7LL9bnnFBgzmOEohfpS7KSTJxVpRysJy
mDg03KcdR3L0JkIfSrqJv23SII1CK1l551lYERN0FoA2TAQ15kvrHCRtuto6bt1GpBi/hGO+Bm1b
GoZhyDwvBMQ2AST2zsFeJdgXTw6grr8NmOWYsLLaGVoNuUIAlaFmnhVdRIHPS6c1/O2CH/LOv39y
FqMarUSXnTzJVr6jhO9Ndu7ae9JCtZtjxhKdRlGOX8PJjf6wnRSk/QLBv9HUSqF95YHOBeRzORhH
K6Z+6kk82tn4oxD8xmDfJKIkBeJwsOjBJJFU+bCHND9aIM/dEumtcV0u7THD6v3AVaBjxW1lDOlr
UJyPxLa+y4DAj/E89+26a1laI8PwZV9UlTvjbGQ6u2uKDg9n2fP1phe+30SgkSxIyrlBJbRMvEjq
x5FB7cr9l6NM/HoHCz7FRKHJYPKF1Il/mp3uVc4iVi7dD6ibrXLoCHngZa1vK9lyTESaPUtn4mBn
PeUE7gvJeDzP4VVx5+b1bWefiQ4YexCxh2KgJ4oYvAy+uulKw0vLcHYun6wQoppSA3VkgwqrCKIm
lPItAZ9pPLNG7FherjGFLTgrk+CPBJ0bFgoDKFCm6+YPCf6Z3ZUoa2mpjZvD1Pq2ywpNQaeG4G24
52ERTTOAbVxFpHq1Vbm5vqcWOIUdk+EvFW3BswRPyf0ogj1vXQahzbx609q271yQDKdbu+QloNmB
38eZaotiw3KVrqWxFz4AKLW/14tSL8uZ3+ClfAAJT2xP0KgCX2IE6nyQUboWWGduiosBk/27pxaP
5pmgSqMOETzjyfSc18FtiTkTtkNbPI35IbQAm9b5OY7Fz6Za46FY2s+Gxyo9qG3aBFuhssV+ah7t
5CVQL564jTnFMQkNraEYB67RfgCoaSlrEAOuBM8LFmLyGfYQ9LGzvHBORELYHGQdxQ4aMU5cdRCC
ub59F+zEFBlEVrkfk4mjWp7Jjes+c6d6s8lz07p7qwF478bIxKQ3JKoickAJ+gmMFHFBkkgOvwOd
bK+P4s+MXLhTmdSGo6pHhLs4leqN++ocaVwe26/Br/BUH9qt/zzF3hYg+NfsC/tuv4YP5Njfi7vi
S/FD/qDOdo1gceFsNLkPS5n0ZdaA4M+35VsZdA/95Nxkeo4pQghCRR40YCo/2U77xVX9N6bIyqn4
Z60vTZ7hQPqyt2WnzowzkEABWjeoY54m3euQiymmnj36cSDUFMtKz08ygIiMaLX7kTq0eZoognEQ
hSYb6CZ4R3CwII2ZsfKHNSOxGeZFNka5x7toop37M+0GvWsb234qSzDeDp0q9pZKgtjXCduQrOhv
ugARz7B5IsPasc+sGFP526L9bg6LTWv9GtWarPllp0LMWKVoCKsGyNRDtOmhE+G28cdDAQEv6+P6
jr7cvuMYrhY6rGoYUCp7mpuNY0W4ioJO8Xs6DiuLvrRVjQmqO9SjUY1ncJJ6T0SCHHIoX69/+kLT
JsGdBipkQEIMz7azG2ylmtjemeUaXHFhYv7DcJf2WqeSNqcut781PLhLpxSFVWL8Upf+j+sjuHxX
INT0ipyVEBrzbYjoNnpnoTREtuzO5/IwlB4ICuSb0v0mdKvYndUdkoKbwckO1/u+mEFD1+dxf4q+
Kiuwe6dpuuNofckc/Vin5YM6I6Jc+jh3eiVqWerFiPEGlfR9iwfLY2b19UaUbR8D3X1UXP7Icyq2
fT/e2NN5l3waj1876WCjKuNYlc0PoOjfXAEVzS4ZAcVvp3+9YUx312fu4mmJmTNCvqAOZjW2KN5o
RB7GaW6TeHCnIBqGNWDHUg+GoyS2ykq7x6zhJNZP0EjWzwmFxhUKreTKc8RF48EgDLufnLEDpidU
R2T1f/mltQt6XFCvT9BF00Hbhs2DLdMahIXPn/JmH1pvzmxvLfWvsMvbVsBkPey0cqFJXXRHPaPs
Jir8JN+CjcuPpqpxVhzjws41scTEtoLAc5LyWOoi/8hqTuIaXHgHUHEA5or7fRT0xbDiyhYW3AQW
DzWZ5DDbxRGoM73JVA7ais6jB5WXa5VRS10YC56nQ1LPkME4hOQeRUPbwLnjQ3vjghgrXhVtaOPJ
XkF+pC73ED11D67XFhFYY+SX65vqYgBJqAkx1qEAzr4I8qMiAqodI/A5P0XOgpdBuuCyL0mh4rEN
UCY8E6gAXe90wUpM6rpGOzwJFS+OqFV5mGrrNUEvtzVtTFmY0aoTQ1MefchuP/W2/28PGNTK5r38
3aA7+dsZSmtOucvEcCSiBbV3y3/UQ7bGr3LZMnwTvdkOAVBMAoXlCB6Kn0UyZTxS2ssfwMqs7ocZ
ZU2xBXqNlYzmwsY1AeBeQXMewL8eoH3+q5jYG6XTjxosj9fXYan58yg/nRt6QA24NevyOPrlAMT0
KA920JAoDRGUXu/i8mpQEwRu+W3Qa1b5kPMm3TbhVO+R3lyjEV7wtibye6xUn/auAPhGMmhhPYXV
GJU5g37sy/XPX+rgPKxPM1SgYm9sSrc+emmof/RtBtxsP4fjDtjDFEKfnGX76z0tTZRxsk5eTwZ3
IDC3nHT7tg3D+7LPis1trRunqobkn4O3kOoI2pt+63KQnHGnqVayWZf9k2/ie9UsPdb3eLztzhq1
0ra8veAZ2PtZeSakARwCadl/Old+u2U0vike3pTQX3ECRx3nWb5UWf7Wlmuc10sGfjaVTwtOphI8
y3agjnRSaUw5Ug3l4D94XYl6tcyLS9GssANd3lq+CfktRy9BCV/dHHOr+iYGuQ8zbzvl1l01tO/X
5+myffsmzhfX2A5ooKE5isl65VP7lQXTj3YC4dxt7Ru7akjrzPb7cw4DIUGTocxPgOC8me+uN3/Z
JHwT42tNeCNuQnz+5OrHqq5A78bKNaHvpek3ziABenkRhE0D3WPuRqC1sYADoPeQqHmyPLayxgsj
MLG9fcl70XlY4zENxvvOSvW+aMvbQmXfxO7KZqja2fPO4swol050+k81kiCeitviJt9E71LNcwKp
9eaoGzLETZP/EwYl6qLbtflZ2KDsvDifrA3k5ngrEBwbVL8r+t5NTwVfCfIv10USAGj/bju3kFq3
/Go4UjxsehsiRrpRWGx4bdsavwcubX6AFbv/Vo862HLWi5OYveku0GTcEZG4W5VAZaHrnBSlwSDQ
8gr7V0+R90104T5f3+KXgQrEDwwTAvBlTtus4ocyL1wGrpeu/dKEwg/A9gJcsFuL9C7nZYtU8xD6
gKTOctuQHC8SM4Sqcha+C4gmfrN4YW+vf9KCMzfByVzOMiHIihxFxU9I5tyrlEH3pnkBwDfulP/F
mu01VYgFb2silAUb6rxyA+eo6cZywh3kxyOntrd2/UHDm7Bb2AjGFA9eilcVb+IHrPPvthNTNM/z
o+Tyd+ivrePSRjZuGCOBuNZcT+yAKjRwFexbx4pTLVdO76XWDV/VC8+2a4XC62wK9A5SgdWTM9fp
Dz5XwW1dmJhj1eM5mIzUOvjY262ic0xosld2u8ahu+BvTcyxC2BbMgcOPzSkUhurKx+0hOMdi+JO
h5A6vr55FxyuyRYZdkyOaS35gYfvQf+v06xEOAsrYLJDWlBRBC+ksA4duR9pFevhNUUMdf2j/4gu
/Cc5DCdw7vWTG6TSt+ypn/nB5o06Wdp17+s0IBGUVxO4m5QoqKEW9W9oddEtS8YwJlCnh5qWmvd6
BheAl3gsqjgqw6Y0CbcTUJA3XRF8swA745ZArS4GXrVgBIBkVzs/+7LcXh/50rQaQW/HSIbCbrTe
Vo85GP2kODj2P9fbvqzrilk1bFK1mcudvsenD6DDa7N5iAO3jgQcfdnWu1TTNmoZ7rYj2A9APm5v
gzlfeRpdcGyBYbGeNSBKbgk/OHX/xJM0Gv0+yrNyN4ljW689+Cz0YmKP2zq3M0+p9Fg2LnBHdvjs
pGDmSHzvaeYDeE8meyVbu7BQ/wEih2AIlmGVHBHOZHccVYO7YKr/J1ynXtkKC5ZrApAp1LiaiY3p
0Qvfaw055KBYCSOXvt0IMhqShDMpGD+4lfOTdk2xSxBhUw66ies7bamD8++fzBeQeAYZBJsftPam
OLMy/6kmTf/CeZHeODvnWfvURYBk/xxW8BB1c9eTJLbl2tP20rwbJtiD8nYMwTV1KHLk25twzDZ1
qfuV7z4nXS54Nmqcvdwlje41vnuyJx6Bq+TDdv2fvU5/zZXznEyMRJPlR6Fi++trsXDMUMPox96T
FbcsdgjE2B4GQj6oKF7bsOmh2Vu/XO9kacEN656l3/lJ4PJDWkBDU77kXhdX+iYEDYqyjQSWyDLf
l7XHD10jHlO3+Scvuic2tG+9XcUkc78V9LbsjG+CcKklaqR0MRDHpQ+jz6Hkd5NUBEZx9lmfduwE
GINbOy3OtKr4ImX6lidrnCoLW9bkeURhcltWmcqObor4HKyV8Qxao5XDeGHHmjSPFqqwqxQEOEcn
D8tXJI2FHyNhicqRCqzdpxB3OEAlR918jHMQHtpQTjfGYCbSNtPj6FjNlB4dkF35NHv09GmavLfr
m3bBMkykbVFOgbI6DKybu1jkO98u4oCWsWRrlG8LZmHqt2e8HSasTXb08i6PyvFOTeBjhIDsbX7W
FGoXtSrDxM6gPJ/5hxyPtqCV/wIWu8NtE2RYNTysUzVnq64DJ6pRkd/YP1jxxepuWwATbQtCI4Kr
Juw6z4HobFKbRwLuvGD1W5YysuJxF4zDRNk21eBN2oU/J9q6s4W/62vv200TZOJrkyxQYdJC+pjU
ajN3d6xtHnExjJrK3t3Ww3nvfnIaNGyZyhqEGXn5r58/WcR/tvhj75Pn6+0vBEwmttatCGSpCMIy
v5AA/CT/g4QYrFn1d0Sq96pz16AkC5doE2VbVGTw3ZzDsfYQXUZ8CTKb0G02UwHL1i9S3ERCSXwT
cZtMHpmCkbGDNz7xooklFDJYtXZpW7BoE/YGGaGQorwApykZvokAVcQ6J29+u7beS5vVOK11UKmQ
Tw0/yNy9Y7mzAXXY6/WlXvp0w5rV4A8EpVT8QIQXDW4O2N6EsuS1i+ZC8yY2JS1QrO1AUu0A8c+f
fo/UCMhgwXNYwvNdH8CCvzaBtP3sUmrZOEBxJDdZFSXht7ErwGMarHSwMPkmfBZZBA9EFLiRs1q9
lR2SlEOw4oSWvt2w45yUKY5FRMTQ5d644i3MvXiEpKhb3BaBmYRaHvRDUUVfJAgB0mHXwCkdPN0E
21pbfOXasDSG87R98kUDyUdgHOCLGHslkGyzKCj4Xl1+YxRjMsPlJJuz3AtQ2eF096E9xjbXK9mK
BTdnwmXHoK7oJOHmaEm9Dz+1wI45pf/WSe9GdkXa11LJdGWalnaRYcJC5EQP04A3RF3pbWmV+dYb
fX9ljy4tgmHFowAzv9f1xVHaiSwitwWpr31W3KzHSjwUkIRYmbKFjkyAaUZDUG0Bmg6t+wfSfWHZ
c8t/Qvb0ui3/OeMv3INMlOksGkZ91iTHj4+ng7V9eshevL23P+kIDKfRFNsxEKfRice//aiKgEWL
2z2en2J3gwAqAuZ4027I0T/O36pDsFf3UxVBZz5+tTZ91Ee/V77y4mXNNuPqQIGFGhKR3Unm+ol5
1T1E01am9/Iusc2oegxkONqoNTqpkN5lrb+jHVl5I19q+vz7JztNq0yElg3hFuq88eolD1fyR5c9
vG3Gyx4oknSmIDyjxZREkxtGbkKeabryPnE5QrDNYNnxqwqJIFUdQaWYvnSlFSDWD4aNnnPoN3CX
xjbIOo/UnauVnNRlAC+xzfg5pVjepJHJqS1aPF6X9TS/FeXAdjMSL5vZq8o+GiRRJ9J6Lp5AePqI
A8gH8q/N+m3qFdkpSLm3d5Xnynhutf5ukSxxcLzO3p3DpjmL/SrJoAvPagrtgEnbh6JBzB7RVrQP
vhv2OOErKy7cYPhqhZ5dvdAxXSubWVgxM/QNRehJ38eeDZKWfVGNQ7Ys5dbO9lm1stkus/WcA4i/
d5vdo9CyQi3nqQJJdB37Z+AE5da7rqq8OtDEr8PYSwvrpC3QHoNmGIynRaOPnQO64zgldpfg76Tc
UCsNvxFVehEL6/4jwQRN8RC06hd0oZI5zp28eK46Yn13p2Totiji0I8sg6DqdWO/7PBss7gw7wIK
oQEnPNjzDA1bWmVvEHMMRaRsFGmPpb4xkLHNe4+wE+K3AwkPFZP8N4iUKwRjA6utKOyVEFEiwVV2
fVALvsC8oQzWUIEDk4ljmHZJHeFkwlU3qNn3680vbbDzXH5yNd0gmnQo2+Rot96vgIFQ4lybX4iM
rRx3S99/7vhTB0lAlJQsQ7zNyWPDnSe/q9+uf/vCeps3Eq4HMg5g30dOzIpRyXLqxfwoAGCKtCQ/
r/ex9PmmcYAI2w0dK8Dnd6+NYhuUVKys7NLnO3/PDGCstBYsxQNbMh/t7NVRYuuqMJ6AfLz+8ZcT
P7ZZeAPKZ14GpQ4OqIZ/aIdk5wv3KOrnjBaRqoFMlM7vKqPb670tjccIbCpYXiMtOzjk/vjikPp9
8uS+8NwsKsK18t6FPsw7imf5yrNY4B2E4vMdJc2jmjpAWAJ33qRtu7IyC0Zh3lMGZQNMrZDiHWj+
yjp675PxBeHOyr5dat7II5IG382BITowmoUfeHtrX1TBwdoA6m/9+/piLPVxnsBPZjdS1+oBD2CH
hEh9bMJJ9FHb9lbkCAdu6rZOzp1/6gSAfZA2tAU7EGU9EUhMpVZ1yJResb2lMZxt8lPziZ2ScQaU
5VCO/pc2s79yhUBRDtvbvt4w7bzpmtFvQ/eQMDsay2GbcfyXbW5r3bDugQ5tpzvmHhq2t3FHT8B6
R4dx5dsvX4dss+5NNeNAarimg7B2XJ8lz79T1u/HzIodtrs+giVbM+wZMNPWamBZB17w37W0ykgH
hEQ0KETsy2ElhDsv5n+vEbZ5S2EskSDC99yD3+qvBDoHkcX0y/URLMySeUVpIakWZr7jHkgVboa2
/uF1cxFLgcouCmbVOlOvt3VkWDRo71nqgjLp0DRO/TEXU3fgddVvirBJ/qlmoB9LaE+tvF8vjcow
bWvqdAaJSnborDkexR31wvu8uSvneZe5X68PaOGl2TYr40QGkRCE2/TgjEHuRGLU9J+5oqjI6pok
2dLc5bFda7Jr5r7buD0ZXwEkAhIpCyxvrbB/4fwiZ8fw2QG0zgiUS5ee6rq/EzrcTSXdaJKebDrv
RRnidDlxt17ZiUu9Ge4G9f1chv6UnpyZHmyLQb2Dg9q+uofZPti83bUaFwDWvl2f4oXuzKo/h7WQ
PGhH8I75lN1Z2oNvgyTIIfHCLnJh3aBJPRNkFL5DD11W9ytR8uXCX2KbBS+qg4ausiz3AJoCK/LJ
1OhT2jpDsSG9TJ7CsvWjIOdMRLXNpw2oZfxvTsbXABIL+DD7jxrLp1XNXNYKn+Ue9BHG+c1JAaM5
8X5yPaSSnTyASk2u75KpdwG+hdg7hwRDjlopWxEnIkIU28ybehSd0uljamW44lHPe+qSHzKSPuAV
pi3UP/2DG05f+FjNcSfASm6J8fn6ei85OsOd6sGVLBGWd9BMNmXUWb23c8ASt8Zm/6fW58IIzAI6
6YMdBnI5wYH9wbRk2zrVLzUwLiOerFxc3UrGgBOrznjNjeZphLB560rQ1HwVYJy17Tcf4iqe/yTw
AFK65R2z+crkLhwlZvWdskfIpyQA/ecouGusLFb0ThbTk2TvN00uMRzwlDZymLQf4OqXfK1wl0Wt
8Mq6/bkHX5pXw9/S3rYzp0nYAYUqErGmF2SxNYICXGso6kA3pjxOsxeCR330t2UAlGVtlf4+00D3
yrnpNh6j7u/r47w4kU7gGpuoASJGtTNnR82Go8XEWyrGH5PgR5FW3i1RHTDnZ4f1yT67mrgpcR12
zMRBVB+y+N9syfj691+0MrR9Th19atueEgadbghKDsN8cGi6HSnfNWytknpheswCzFEhCRzQYQLg
LPlV25CFqzvbhUC4+ECdy+H6GC5vCAzC2BCuO2edH9TQdSBQbYav2AVV85VU1bvby1NejE9U6DfX
nZrIsn0dASrwLKCWEWXJmg7vxRgAn3Ce30/zGKZjq9zGK07QCc/2qZUj1igC+dT5tbVJw4DsSceK
lQ1x0XOhs/Pvnzrrg0xNjYTumbDY8ABi9Tk+D+7t+nQutW6E4SVNpezh7MHy+X1oX6X6323tGgF4
Pyel1XYFP6LyznlU1E62Y5jp3fXWlzaycVwMIRfKmpr+xMKunSOOWs4I1yv+MHvltBJVLs2MYewW
LV3OvGQ8yampDt1QD3trps3v6yNYaN08LizeVAq39OlEe797DtuhPwxj0t3YumHonQWOR0c6/OgN
Qxll5fBYd3qt0GFh8k1vzwpIa7EwyEFqy9LNLDk9oHJUb2bQPK4E2UtdGDZeZJprYdX86KQpwDLB
hmXTJlkj4VkwXzOw9T1Fpd3THLXuDpLwEuphZZoG0VzLX8kMyTB3Vep4aSDn5f9kvDpHmn9KR5wQ
bD+HFB5p3pbhsOILl1o3jHdEeqcgZZGfkOGN9bSvgdqUQX13fYsuuHOzjtbO2WRTIvrTKH4A/xs5
+S/kZeL+pnpQB5fXv+dmrgFyH5pQn7IxVxsUZRVfuRXgUe62zzfs1526wJsqSCMKJWPRgX1OPTkj
7hRrRrYw+2YRrXKykNp1z1HULL47SCgFTfDmpcn/rn//gocwSzVrzE3SWiE/uo1O7ntlQ+pWhSu3
raVvNyK2GorbDliXvZNU9jGg1s+s8I6ybG/CGjiBWaWpqQXK8RGil9kZNn/CYXlAWFgPyf765CyY
sFmnSVOon+VJGh7roqgiPYpHQrwo7PDsqbItXoTerveztAiG/fZyhKxxAHaoeQKyDSyVzhe7c7IV
C1taBcN+lSVBOC51Dwb6fFMMw0bU/6Plx/VPXzBfU58HsqO5g/ygd7IAQrK732NYQUjtI6fuioGd
D5P/ROZYY8N+u8SneCiFb0ONcgYqvjZ8kTQbYtSQcwu6jkn3DG3NFhF4Oa9ds5bWwzDqoQq8OlcQ
mVX+tA+9+tmu+Zfr83W5aWqWeffMqWRKWzTtoVgFjz6QzenJSsCy1Ph5Dj+dA1Wai67miOqtnD1M
ff3h9GvMb0tNG6aMgmXpzRBfOQH65NzjehfGTVKtVb1d3qLUrIwtajCiDYlmxwTalLYPhXuZRnpY
Q3hetmNqKuFAo1Hl4M5gR6eu/qnp/8byISOQFiV4BS2CdsVbLA3iPHWfZt+iULrMe/SiGoJjWLzK
Wu9nRVec6WVLo2ZVrHB6e7TDsyFYr06SbfqzQmw9xsMa/GapAyOYTkofj+i2z49Z88uye7arPesk
tPXYIu24vb79l+bIsOZEJS0KkLDQ9lBu9WzftTbKJsr4ttYNu4Uc6eg1iYXWfWBRmi1TYUSblcYX
LMAsii1JC63QAcaFLK+KpqL9Nbjd/65/+MU8oUPNkljOPVFAuosdoYMKEsKQxkz1SF734jC4fFsH
/J67sozAmLSCCFhYCLNGFtwG3A6YBOVp0m8YgFBR67sbyuRKCfGfOP2/fpuaNbKBrvNZQJrtJCpr
3jczw+0my9RXKWaygVRwHluhbHcdEq54epuLr7julpEK03JfOCTcNL6mJPKmltwJt9DbvoBwAJIW
fC14WFrP88x8MleHQQuC4CIMkszqd4Bq2zzigrDf11d0aX4NZ1CoFjDaqgqPqWYxGX9kw4c1r5y5
S20bB3o2cjdEsf94miykS0cZ/qIgW6wwh7d9u+EIisFFDcSZrDKgedRN3/L6Le9W9t2CK2aGAxiG
scyrCfGmM/cR97vd2J/AJxC1U71Va+qoS0tr+AG/0FpkCUdQG/Zfc9s+2VW+gghb+H6z4BS07E2Z
jF54tFrrfQinfx2nDOxoakh/T3qeb/N0lbpwwSGbtacQkCZ1oWtwr4v02enkXZPQkxWUTyJY43pb
6uI8zE9GQOAHxkTYOBl7PqPYMOV4yC/9iCQDQOb+5vqGWlgPswwV4tZ+qhsMhFBvV4zlHqqsK6fi
UtOGFTdkDlIXKQIwhNQ0Gps520rS/rr+3QuGFhiGFjIStOGA00oNyQYJgmNQ0pdxXuOxWZp8w84s
N+ENodN84lPxbKVWzBtcjxQkDdd6WNqthrVVeBhqpDuREwhfToL37kZobzM3xTn5L+vNOHjeyvFI
2J+axwsu36welTOKB+q5nk8ybZwtnpP8NxfJ7IPmqt47VdH8C3xK8wH7Sb/2U8v2pZuB65bRGtKe
kDR/lyjI2haQf5cRsxvrxyjzbB+OY/qiWuF+Q0l8dnKk7u5AkZ8+t5Ql96j8Aj9dU7BT48rkQXmg
4HKh3raxK2hE/Z+z6+iRG+e2v0iASAVSW6VKXdXZ7vZGcJhWoEhFihR//Tv9VgPj8wwwm8HAMMqq
EsO9554gZLQ/YMDYHnC9qtz3NwLLX7Cjy2HdZcF7Qv6aIJgqKN2ROQ+OXF6D1vauERUNWpvXomWV
WrzQeBvWdEN7dtm7uEK+UqAfKq9pfyq/ZWuJvx7msLMAYW5uwpJJ2n4Y2MV/wSAuKJVq568JAJkH
DFzteZlW6ICCxj16hJkkW33rTjA18lq4Zdb+ye8rcy86N1wmsVS/Em+pywQy43xcm+YNKdXLjxlW
gHdtzLc2G4WBKqoPlg3BUqS/2D4Ocn8E0wQ0fPvYb1711cFg44eHXh/Z9Gv7xJBHDUFx3cA4NogQ
yjO1GhVNm+w7xoEiyCIbG+QCL+NttI0s0J5Sl2IH7/qML+6qLHLEH/IOeUTgVxqTrpXyLmO0+88y
ArE1jXkV3bFlJeeNwV1ZsIi/6HDoggIc7xqe4+00l23LWYkd1qvS70b2CF7/HhSIIl5VHtKF30i1
UJ4hrl6kkXDba+wP7tnEk5eztSJYDvVUzqHUZTctqhwH18H0a9hOQ9TWZ+i3tsJQpYpQDmu+23XO
eUPXs9jW7UhHN519NcwnyjUtpF2jx4pP6xsaNL3iV5D0uDNIzJxczBH1SJyuQ7CoFAs2ebT+Yp+S
IITxJqXeV6SxVAdlOS05owoRwSo87LaJMg8s1bTdnf0V8Wa+k+M0foEBZn/1ZznluEame7uy/a0a
NpVtM6YHxARb2QTJ93iLVYCQAazpYVK82Hg0ZOM6yb8YcMuHidsox3Wj72b8c2VoMQ6cquXTp7dC
WzCE2z1nqy6pGDCIW7bhmcTwSmf1tCMLDuj+tV4G/rW2ZCijWbQPiA6b74eGkpwvGPsrYSHe370+
kwlPijUg65dw24dSVWYqlM/7otYtfnRfbwXDeLdEeqZBHsq0XB2oLHfxQkypw4Tj1e1xGTZxXwS+
mrNujKrbhPlT2oTwR5yDhh4TKcDbmBcOM9NR3bWtCrEZF3kXzSF/dKZqr2SsbLaEDXvzd2Iyn3j+
o6HwaeqlT+t03OLg0Y49PcYDI0ffYmUKsrmb3ABI2DqGcjd27JD0YXXwOF2LOQjXLyTY30fegpgC
b/nDsi/+0a57CKsVZ68e9yNw9wlXJcLW+yOrbPjGV+2KwZ87kg7erNJ6teFtRAGddfvU1tCuR3Hu
C/Hhx1Re+mVOftGki9O6rvssTKI6KSXEW1/6Zv1SOd6mLARlL1rFMdoHX6WbZ6IvXW3qX07UQ9aq
3u7nPo6Xs9YRgjU9MmTeLNwzZxo2L0liqtLIoH+gYTc+CS3gaUu30m/Y8DQNWkI2yYKvRsR+m/Ub
hBRj0w8FFInBjUX99toHMBCoyVy/B/i/MyoOhtOu21i6K46BvCNe2k9JkNfD8G5gN3Ra/A50ft+T
L/WwDcjy6pt3sW9bkGGy0HxPLAWreuk2cauRtHBQey37dJz74XknXX9KOLzcJUFCcWgAwxYmjqpD
byODVMl9+R7oT7VQu3rDLdaIEMAmS/6K5sZLkSpLCq0Uvq9v4nSR0sLPQkSZZV5ctlqRIzgzQR7E
sELmwQwIvJMgP7Rr55fWRV1YRhWrD63sxzldVsHmrGdNm4VIDDr0VdzdVwx5pnaZ8UOSihR0jMdS
VoSc99q22WqCCcs3ae5raMuenfPGZ6Pl/goHa/C/kG11x7m1GAUrhr5/3Q8RtzAfTLwKyVfB0n51
HRLEY5WEBwcHpNQsy3ZZ90G9um3kKZ/x9H1FaBbj0IHffRK9BnUwPcl9WIt28tcftfIALRjR18d+
bh5XNSblTAd9mEcPN2njfGjhnVnB+NCY+/NueYtN0DyQcQ0P8P8x+cLCLROeJ7La1/KKYe1ammZu
7na5bb+mcVA3joO/bAfef+tdvVwYfFy6DLOX4OqFxDttXTAcsSywQngkT7KmfWmGuikkKNig6BpI
1nuc2xNe0wr3ZslLArPy1wHp0W06jjx61CLme9Ylo/drAa5xhZpO3EdmIod4Cd2tNbL+0lPK31q/
785jMoprE5v4wMG1y42tprMm+ADjJonze9YPcGVczg1pTZIOuHtfGOyfUh1X4aOclwlusrR/3mHk
0mX1pv2lSKam+qq4JecBGHVuQyEOgZTdV8QC9DiYI8hb9nh56DWLEWUdBFkV6Q3GcG48LFM7vqpJ
6zLho/gS7t3PRSFII98Y2+/CAe+KwaD5BcUEtnxF2vYEIzBzCneC8f1EFjjQklorBA7gaHVPATqt
d5An4rno+zbOGjo+OTbe+jZJFbb41uNYFMGY2j2s+CmqmoDcRxJRXQXdZoto7Fp9SZg/n6n0sLVm
JY8Bq6Y5ZdDf6UzaNq6vCxXNnGkv2LZywfF49JG7SLNkxu3rNMwHUrjiymdfEpILi2CErevJ8yAo
4jZsgNZAAo8IJgVVj4p6r/D2Kn50A/ELHFt+jkg08+HzZSwQCmyn+32D4ZQysUtjVWFIHSXzL+6i
T46kRJ4r4cQOaUyaIMTN1iV+PqP+eYPQe3wlSSSTdBJUllpvOtuwWmRqY1p18I8J6/e4wgUQjORj
6n33vG8qAY2h0lyns/ADmhlwRDLOYLaeTt3AS5hM2UzzyFyD0NMHHIXBFct7O20DQhD61oVjOmzJ
qjMyevV75CXiomjoF9KfzJbFOErTCIWal8s4wJG4M3ZqGNOHsHbufoNs9TVku38BVB0gDVmbbMRW
+IVAc5Hu+7TlsLqBlHbbFlKIJRYHZ1t/ysDgcU0+tmgD0i1MJEU6nmcforrdSjv1M+QukKuAPK4K
ETtR7qIdzlrG4gkpK7W4j3kzXFrwFF7CTdskbezs3QKvhpekmDoc98Hq0Vc5SPahvaj77ica1y9z
4XJuHerlTmKmDd/i/ritjKK45OrBMtMfqojql3mL50fZ4QLprQhyOoWOIekuRvhun8CZKl0n370Y
Je2SI9+278Fh27b4LBEAW0zYb6/LJLu8njtKC1Xt8p7HfhXkKpb0nskwxlEU9yYoKie9r1S5CiLg
dgg+YFDhLoGdpxtYHZiltbErDOv1nCrSSZCKeo7IYTVVH+G0L9k4V9E3DRJd2ltrChWy4Hnl1N7E
WsEBrQZrx8uRuV39WnzmRUeBj+pQXsKK/BEMmFVlfOnX0ounYzdOIeJfWA3gMGyXA69qmBXFKkam
vRV+6dokQX4vpfZhgbkinOvQzcZ8drlZdHVBRMXuss44MmUqkChmrG3VM0yh20JPbrp3MPLS6eoa
qiBiCu0j8oxcGUPwCBpg4rrP0t7D/86gcsEiH1mTwhcFWcDu6oYZNf48ASjpjaWZnCYBL+tNyExM
Gidca1cVZ2EMJVlf+ZtKZ4MnHlCnnVQIVyWMaepTzabq0rYaTc62VqcpIN6WJr3nF5ZQeVpsZ4sp
UuoaoDE74+clmV0TUm6RHEGBId1ttkN10Es8pQt0oDWKF3+6mwkRGcxY5LFJ5uAaoSL9ZmL4N574
7s0wR2uHx4kntFhqHd91Ee4LcB72B9Ys64MKZh2n86iRz+B30O/52oHNtnT7EVYZsY9ZdoX/xM30
6rsxyBjx6gIW6/LV69f4GgYjrE2nYZgOXSKiMmi1wd2OEiRVYGpkM426Q6Ua/xz2W38wCO978mtv
+OZQZB8HVw8XsLh7maIC63OQJfsI+i8xDbkYXJNFo2/ea8hO3qZxEjl0UQOEPyFc5lODjVsOAfEv
Sd2zn8IohPN1vViypo/iDLVdc8fbuS48qc0nPQkWx1nrVvyBWOpXsFvlnfNk/ddQWR/xUtV06J0k
CE7uaS6YDvPI4SUB+mwebLe6rjBjHZUt9cZTANnTIVxIdJfsEmTntqflvuoajWdPzrUfTW1Gg214
bRYx/bDIw3yXvI2+4/ltl8G5gX6xFRJJPOJ5BXp1+XUWtb+lFIBBOcGdNqe+So6hiNa3eCThCflE
7mX2bZ44t5tUz3DoZGjriK1OSyPhZhqgTsoX2bUKKJK/JRn1qjFv4m4vpyZwFWpi8vlQgxtytHhb
appklMcWNwEYgtC9+fOUQLPoGV7WvB7uZmaWYt0rZrIZbvQYv3pd+/5pWiQO0zagiwFBGl0X3Aka
WAsXbRtEqR93cJRMki1LWOujcNXyS98u03cuUZEWdBcRu29HKedn2oKV9N5gktUUHZrmNvPl5L6A
KkAvcujokblkSpMZ57yaa8Sc1yHEhvNzPPCqsJpGxRjKsc2HRJFTRclK0x4/AoK1JjP+wLRApVTp
9S1iXZhDpROeUIktsJQ1anrptg6mBJG3T6DhYuby6iYSNXmtowB4yJBAM2uCuENB5+LjssFRFycZ
4+WaVD+pE+oBtcqc1kiNp/lnMBrLoCq3YV5XR43+QD0oRs2YuZAzlY3weDZFMrRNklejALERqNZf
lRlNafSQoLDdJWxcO9enKzjnKQ9WBKRUsCwdEgjtAlgt/4BmYjt0+yyyDT/iE4VF18vUx1UOz/MA
hxBCSC4K8E+q5eAv6QSbqtO2ruq2f0YGzEKJEkQt703LzZ4T1Ghn2H7Vd8wwRA8qH04cxvAu13Jt
j4Z78sCmSFyHjQBsAZTuEDcTQnkcQPe1J+7sUG2nwIAwKKwHd+vRG+WBQQGY9rVPjqG3S6xG9EWQ
7GklrzKRcRHX/XzwPPjgNGvcllXc2qvVuzliAbMM0pahSBAYeh17MKQrxmCHGM5bCj808z71pEMt
t4uSSjI+VIateL+ukwXO7OehRqtEE2GemdhH9Cw6PIagO2eVWHmp5MDv56SiJ00rUHKJCyu4C6y2
GBEEc+bYwiuq5TX5vkfYplBtaX43elVyVLPWSMQGCWpat/YFRtfuO8rH/q3ztg15QrjCc+3glZtG
W29vpPeUQwUOGKPVcXwvhe7uPL3MdwMGh7ihgR+VDo3pI2wT9V+J8QhPGfPZz1YZDyJadNa5NyT+
CgfhCKfyhBZpYfB4wUH8njT9tSKgakeqs7nXS+Bc00QzmOHJovJ7xI7HYDJgtoMEWfiMB/lWJxvk
aDwGzhi0rxPyYTDv6wwaFTvUbz6X7SN2U50KQ9o7JsI6HxwseRe564J+tmUp+GW9TUFcqHI0m/S8
kABbcdTwi8kCQet31FB+AdocOy+7RTRCh9CV2VMw8VHzeIt5aB4ZgpYPU0TpZWbNeCcCIX8kNTon
vfv8QII4hOqls9UBUCI7WatoGvi9eSd7sB9YXBmR4tzqbjpx/qUjZHmKmyV6bYQgeV/LoMm08MMz
CkH/NHobnp9t02GTQFpnb4/vAK0jdqjfo4yjA8KF72tY0TFj065rWKZqTPdwU4xwxB+9+FdiO9yc
lYIvBw7kmb7460T40ciKH+VoeTEjXiYpqnV0NgVluQMGwsTAP7u6dcvQISdFo629w3ZdDwg6268J
ksXSPTLuY5nD5uCahtx4HeKNMUq3u1m78ElpPl/GBgoJfFCFmrTyjL306JFUtkxoBoH8hX8RBdYt
wLRxw/AmiO49iqGlZxaGuN2IgRQA7+P6W9Bv7TMSEtYIMWDjRvOI1HOcjbHRH4z33QtwMXa19RKa
nNNW3UPWa8u2d929cg3J8Zqih41QhgtTjB+1TsQTn5o1XzW6G8xHw7HgG58LEfZT4SM3M9v9xL+D
rR8/WhiclEMvaTm2A1ohYkdgobBq+1ot7XxElTM8VDhICw7CyFEvY/2r70J2HiDuvbnK2kMVB9Mp
UJN6oXriqCcwc3mjDTBTib4dCdoqOK4xgjLg0O/fae7bYwhSxw4DekybOa7jDw8GJVHa73M85qBw
04fKcnn0dYuKbVfo4FM/bDw8gqRTWnceOTczqMRLQPpDiB/1akEd0Wmjmq5Ph5HXt9lLmrxi7VKi
IqTvkxqrLa8hbUMPN4FnAHr/kwtk3wHeCzDO9bDiD4HftdUhnjfxk6OGOvNesjD1a77fjQ6gWLaY
OC5NBN5sZ6X7PthZENDY4vmwbRH9Uhk7Fk5TbfJRLzyLseufNruiPTTK/+6rZs8/HyfzHI6aagr9
NEFe6hGR3+JaQTuYe6RLYADqffj+vJUbAkxexzXqSy8Zxjfw+en7PEXjfTDa/Rss8YHM8mQpFnh0
vw4oMgola5H7zZDjEvuUhyTmyHfjHWwYxeFxMwP9Ek8xNA0I2Br3x1r4wGNXK5GfGluA8tCShq/s
szarvRphHXB0LwZYLOfGS3S5wgYcjrFo7XYLS88UvbZ70c2apMKL/B/+5pIThQvjo9LzfAfoQn3O
ynmJViw56gr12dgCUBe4xw6wIfiM7JTy3KDLMxn4N+EhauRw2Bz54VjFngav57j98G1EDbTOwv/9
V7QNzd0KPA1xkGR58WfI+3QtY1x7lb4NVs35gkFgmsC5CjjumJsYbZBTfMuaGJArgVD8HSPb7uoF
OK4DW9ssmHZ2oYMhxbSK9rvqCbAFzDSuo5A45wUoVXiD7bCnO0YqSwa8WBVb1aJQSfrgCQdDVbrI
G1C7BurK9ypC1Ys68Jl6NUhqKJwOg1Du1Bs/ytCKofOw3YISGzh4sFf00Oo1eq5BAMhRdeBa1Xtb
wNLA1pDEsCTDAGS6RbqR35BoDWPrJsIGTnqZ0dChIKqNKALbkoyOn/D9ZL8mhH0GGPoCn7zLr3Zo
lvtdjuSFuOjrNntVUUGx9hWhVR/W9/a0mzYZ5S2HA20swijHEP4j2JX5BT8DAHLWRECaE10II5q9
CBlOnhSAO/zrXOgD6YUJasn7hL+5QbqXcW9knXU6Emjkgi5JuzixRRPEbRrqhBWywXHJGGDoEDFo
p0149q4G5fEprHds/3UVT2JrppJWPj9pVCkFrjF19Vde3bfzPLxX1rhDLQJ1QIzblIWfAQrbZ17N
tI0ulahKVOpQvJeMsLhsdkB/KDjFzaIMTPIY2ahZVTGvCOcgKUdBabYNNjnCJdzPUYnygsUaRAwZ
cpnOe/AWwbOv6N0ATWHoZBG7Sj/OZlaXrRsEQBavPo7TmtzAilgKHaDEFqsacpSr+lCtEy7wrWZr
WlXcfUFNGN1i2Ol8aCsSoK2xTY2L9jX16kRBcYR0uDoyP5oa/Vs6rH30Shr/ObS8X4pZCf2ReIHO
qL9PZcvIeFspEPsu7sav4d4wyG70XkSIZMgRBPm5vNCd2HZEqBwSMzLkxZmUeLijQtW23/oYfw/x
1mEpGh+idDOv+pTs1XAIKgyfPOBJ720b+sfag/8SptJolOp5bO6QLIFdCBw0bTjUKoyv7ziDABRU
UJVKOa4vvUiicgNYcazDOHqEQifAF2GYuwgPdqGIOgZCerCYAnwe26NFhkvn058g5JE3b6nIfYVO
6jB4FP7IekMip8OgpoX09kJhp5dieoTMCaRL53bHpLNrzFsfjy5HpYNP3QZRKk/450WY8UQpY5kE
tn3olsTkydaumfUGmVeS62NDsOqtAkSQ7qjDn7g3ioOvG7iiw+oot4lT50GglYw6k5yq0KGSXjvx
MsT9D4xgVGFk3xbJGsIHBG1n5pnWP1i34bXCWWpOQ1RWN6xQkncoRE57PwoofeL9XOnGnjvM6PJ9
RX8qq05jFYfbw1yr7YD6gjPs7XDKp7rqEXQdV3tqxrk5VnO7nuH/B07nvQK7nKX1xNcfC6D/bFJm
J6mOFDsTHiwHW29thLHlEj2ASNw2WbsMETiaZvk1Aui/j4Juhsk1ANY6bTml93bfsDH9ZhzLUBD1
nYR7eOFiJfdIo2rPCwN1KTNaYFLVdiuDZQ73kG2LuQ6XAIGnHk5GZMPsbNRAM5taySySRAYpvBBY
IcaIvPFkgzpbunBNZ1xGpTKO5qw3AAwbnIjI6hvj0lPj8p1OXl+CSt/lrYUWc0R5+NUsLgLRaUq6
722ghq3w/FEGhUWP/ROClsEVfeNvl6SjLWx14vjbuAp1rpmyP1eMuJY0hhPJlc1w+UkaFJVAKsmV
LkOI9Qy7HDT61xbxydcEYU9XCKRhkMIxOItyhTNyzkMMvC9Ny+uDWkkvi6BWyzFYFlQ7mFF1p9kT
XdEuojkhzM59W5pd26xX81SYgZjvW8/MV9vE9mamOiy9PqYHTKbiNCRjd536bb7JwMBdvqXhM+lD
z8+Vhk8vk2gisN3Xw6SW5K7v5P5o3ZoUUb3vBzI0yOlsJgnAcmlE6ZYV/TlOJ0C0I1wudS9vQPCa
gvV7iH7WD+qs0ev2XXsMemlKhQ9gzGJfwFun+hYuY1B0iFM6sKBryy7m66MkyPoegJdkTO/wz2K+
evQRUZXpaqJl7SfJM6tr+8JaFR18wrvr+JMTT7+Ag48ocIhpZ6gUxmAcbnqxWqcdll8WGkCtqQEW
+RbtFZaOZuKOUcHwuHtVEkL3O9EJdG++nqObH2/jD4y9qUWLQeN3FDorIkl4F2z5StnaZF0tAHVA
pN/fARKPujt/bQbwjZzGADk022MzTcAM4iiIC5gcCihnq00f4zXoCx5osx95aOu3aopgIjBGgpeb
kd6dpdg3KVFEfWsSqj9U77cOVLKo+oreR+RgBZFTxKYGkp5ZFjtoAeiHXLhj6ByuNhs5/5zM66aI
QjREKEPh45jg6eHp3k5ptHfuyhEK/KttPC8bxOYVG0ximkz5nb0XO3VPxLfNN86VOzjuLE1DY3v4
vWGEiVOi1bcJArzLHjTv3ClxsEnU/6X1Is6AmPQr1UEED10PsM06IOB6jczb2Cqsj31YPgz23euI
GX+AKACxHpMGFcJqBLtPTBtcZTiD+rIuy4dvfQGxWz+WXovnAxUFeSrA6T/VbwYZdekCxz5oPeXe
E3Sp0t3mvkHD1+IWzHULvs6h94JmgZaaoSirfN8v4K2kPczh5fiSaJTTqWYUY5I2mVRURI2/ls2C
AUri2Fqs6PrOeocALBWdl/xiTSyf+xVSD5hXrdOTG9S2oAXfR+REhRpZL02zH1fi82xArO2DFEgK
ySQggJ8MieLkvO7aB49uWoodHQQGvR4kyZDzI6QbABaDRwsojjIfO4mBFxg6SQYkq350ITrfFpGI
dytGEe+C8+iFTWF/RdG0PvVs72GKK2S+Kowp+OJgx7PO9LBy9NMG7+dBKSIL3Ot9xqOgfpz2yjww
Y67xOPzVIKLhNkWwlJrFhkk40ucPMzqV1N9DWdgBqzRFro3Io6AlHwZD/tNUNfO9w8WYR2KVB8DB
Q1nXJrnsrUOTDVO6wrM+/LmCaAGuEw8f2G3dA5GJKacqMg/UuPYESIc9UAw/sll3TT5NA7ADOq/A
yLWtCkyM9uPeQqlg0JR+gYK3v498Ht6SAHEJGPPAyQ4vqAg0frZpcyafd9AglkAtd/NCw8cgqMMP
9NbDcZTzuoCVYmBJpStgUwGt6KMhtCs/Z9AbeB0CGliKHgQTUQbctsKAhti2L3wPa7NbgUANsRiv
ZAAcjnQwMuTQBVZHrOnuMsRzXU5BFONMRuYz7Ez1jJJeMXgtFXDpX25APSCP3qNUoy8+Mwz0MF/C
rbtNwMzDJrA3jD90auq1e/dRvZpsi3r5Qwn1sffVeBBtExdDhxX0z8y5P1Dbfrf4F0xMPeOSIGQX
1Bmp/KgEyeCu8yxH61j9N6Lq7/b+oawC2YC5cYkBG0oImNAjALTvxcs/f4s/8P/+n+j2N3bkvBD0
m8m0X1qYNjSpJ/kABhXlH43Y/82T4A8ExvjzF/zbv7E7sL+GjW6XTaAbesSJ+8/P/gcFcxz/xoxE
SyEIt8j8m7oV+QcCbWjXZJ8D0rZHrms7nW2HBCm6HQKQxUgTn2Zw6rzxX7iTf/pen3/+t+8Fx2WH
wy0CAVq+zux5BJn7n7/Yn17Kb6RMWSN5XECfcwl7TEymVHu/YvD8//nD/7Ruf6NkAiMTKw5SCIp3
KNbInHmRwL59Nv8pGpHGvxv9jx4uBlO39WXbBVrKY7uNgC//zYjtT4//G/FZI2HJXzE8vjhM+sKa
Vjm60hLeIzr1ffVvwS9/+Fd+d/rfE+JGv27qC7iOqHVufjAeKxiKtJH7l+PjD4vnd4P/OplDjZdq
LoKOWR3+UvWc//ML/tMn/0Z4Bu4K+4xtTc5+Jw9DIArfzv9yGv1vpVr8uw/pQBEjuNXRZzc03cA+
/GupwyidrUQrTGd4vvHtq+fqf9sHf3oLv+1vMi6Y41WwPY3Je1Q/UMKzpXsaZu9fCL1/+qU+//xv
G3hFVwLz4Dm8YMKxXutpSC5k4u1/Ox6i33axns0AIuAENc3WnYXm9z0Arf/2in/bwxZUtBbTrOQc
Of7pVV94iv2naDka/+5FuqPFRXQ5+PIDB8mEBOa4YNpT+EI+/PPD/+F0+93fskdUUmgwE79oNd6C
Fo0ChKF/tX74/s+f/wel0e+ulnOiIlstVoJzvjdwiBmC+9r/LCliToID60f9qDFHeBzcyK9uMGr9
byfr7y6ncU2WzcUQlfBdQylKvZtB4ZEJ89kHhzP5l5f/v52PaPy7l+ZSoxILE+ilQXA9NCCj0H66
B6EONaX9YeV4IWH0XA36OBHX/suh8v+KjP/BfA8/9+jf9kodEEW9AOb8CbPBzSNJf7+D1+dyQP+A
ZXg9Fgiml2Xv6QiWPEmbR5Q1JVLdqtTQ0MsWz4bHbrYGNJqqK7ex1fcgM0YHTLpDuNbBQyqrGiBI
qYcwqA+A910adf3cHZt1sbD5CXd3pevYfQ36YT2OCVwTW8ftlTgrHhYY7B3ClSx3C1/tM7Iu0FXM
ax8COFG6WFss4gKPK19arRHfB7gUzlB2VCgMBgym73zW7Y/h3CdZlNi6rGwcH5KKM6SmotVNQF1s
2y9VML2Cfu0dpCDBTwl07Yh5Z38Y51mfdMg+mcacXghEGpetil0+BWbP9v/j7NqapNS18C+iCggJ
8Nr3buamo476knLcCoR7AoHw68/XPmnO0FTNy95VagGdy8rKWt+lEP6DiYdyLxxFjlUKbZ1iDgTg
QTPa67FD0VUd++necOCtM3XNIsuSPQkW6EPTUVyVpqgPcXczRXMsplAcQmrIHQCn7tqhsbApbdl2
jVqdj1ZMdAEw/1oe9CAMxPoVFYqFOEusOFsRDYgACMaXEEk6+JxptkZjXtjrtlQ7NdSZhQiii9fK
p5arYUe582nWqdq6yGS7vtn3gTh7AHPfDi5LP8WKvLQQuasIUjP4sJsDxHiHBIwPfyUpWJgF2wUj
yohAS8iJLwQN6ijK9ox+RBReiU8L324LzWo31VE3zohPKDaf4wrQrU4H7HR7ZJa+3Tru5GDKSFKc
SZEeNgat3gZl8Rh1xvc93hp4x2nbEAr5cwLc79M8T4Azu/3G+GyFtb70+RaPSHspQdMfnw/T+23N
+a5sHnLxLgMhhGwra3UV6vJiwA7gaIR7J5WHaE6ZlaHx/iz3N4KzrSfLi9kVpd/wywwzSlhdkOER
0v+HGP38JKwrvZ1lwID5cciuj4OfedVWr2OFf+8MJS7toyGfA5mR3ZRda3uwMyv3wPulhzpPS2AV
2vxzOaBt6zqlvEMTDajPOjXsQ0wAqu1YHj6iG6iOQdZ7R+717Y64mTlD+BTwRCFzoNBwBn5yUx4d
cBGDdJrb/4DSdj4AvqTHpzKIykPUDOW3mOXjBbVhOMvkTfA8xYhvTRSTAxpbuM8DZv8YIlClW9VP
ZRJAjxngOTfEETvUm4LobMODYj4OTj8kfPaAundSs++F51yYBjABZdMY5eAp+IESnv5Bq7K+1P7U
/GZ53wAI0bOvWe6xz8rpx8fJ7ecHVqXztQFAC9TLy/kQ+1752ZNt/zDCrRnU+moAScibXoYyJF91
7DUPjhnQngBeVtzBdIlehlwFKMfk3g9el+pbFARzvePS9bbB7NdHSHDRjyFanhfAiOVHf9bBfTUz
oPFN5DunYWzyE1N6+tIxJ7pzY+qhU1YAVup7wLZgg+Uo4QVAibdU7AthStBbDIB8rTttcuCzPoHe
xpJ+6DzA19EM3EzORDdZ7oN6wSaUWAb4rYIq4DwT4bWJ8vPgu0P77tXL+HSAZJO+y3kBfDPo1HeB
UAAJgfZ0BmUFZT4PECaZeZ/hRkmBWoiC7K4MBwTfrOk2BJLsn5yWiW1fKuKurnZkHG8tdmungm1V
SU95SH7pRBMoLPafgVDLPs1QsAI2TdbByUUb+zGfcXUO6q7fgXaEUhwoJvcFD6Y96rfvMuH0kdv9
mxVxDQ/p3h3ji3LutBke3Ni5g8PQ7nbMW7j/2D4wWhu8MXbjCxt+gJKwNSkwwOyhGlcjxzV6vjWW
VlZXMuDVUeiJ4BEyXRjuFZuqQiNLkt+gKenN7E9qA0ga/GFU/wzV25cpFv02D9eEW/5IRf3/B3i2
iuYcGjQwazUlKYxcL009yYdu1uY18lO5RVbyn1vIYOenuCiTgKV7XitgwdgMApdfDOYuHTjgkKLD
UZm2wcpR9vZB6f2Rpvwr161q1pGZRBM4peOe+POlUnIlf3j7mPF86yDgSNEBBUTCQucXlurL2H8d
6+A9gt/Y/tcs6a/vHhjQz5PfisTUaKGiSnvoATLhzCeH9yxIxJd/X9CmRAXAYJkEqJ/dNP1is9qN
4c9uzFY298Lw2JJowKoMDZIgkjg+ezKyhHWIAxSiU6wM//VD31huf3x+/xohVdJRIpM3SQax4w+N
T1IQBAKg1T3QkPYtKdGbQGsGKk4jPL9vD9rbDGXPVkkzKTrCuBnmiZsC8RPPxU5Ww1Gp/mvYpBwF
/vbn+150Xc5//bgyaHDtgmlH4sT3E4hJYCxtHI7y4QxqJ89WgtLSEFp53ginLq/qY5GkJXr2G7QK
+YsCQBxt5VJ5dwB1jHfcJeQbOnPBu5IztBD//WVp6LpCcm6SiohLWUzoLz2n05qE8dKisw4UoIKJ
LmI1JwyIEkC/zoQDHu6RFZ2QpcdbW94R6KBrFYWXOi13RQsYcr/z1gxPF0KVrZ2mizLW8GIKoY0/
fACl9YF1+fn2cvqjH/fGZrGF08CoBv8C2EWM+vSYFtkDIKMo2DhHz9B91MfPfSNRCeiQdXVOcJRD
vzJib597nmtVMJF1Sl+FxZw0Y4NaA4jp53kIgTXNiQ/epRH5ytb8s4De+onW+Yee4OwJY3B/1BU5
8tlRZ6mdGvax1RdeFNWD4u0IC2rjnwDZrjcNiZyHHrg8XOpHs3a3WRzp69L5a+f6Ud+AqB2ZZHLN
XdNBiaFusb/4oahc/hWyYAGuJBCB6+cCqG5f8HNPJ7VST1rY0K4VNkwhQVXWCOotCK5i+kLcGNS4
8aLV6yAe+3xNR3BhH7hW4AAlpddDXc7w+B5rAIP7eSsn7oGaX70vTNhKbcCz6mBWUMoIpu/a/a9G
4SR01hx5lz7fihKDBF5LZW0Edv3nkIH94dFNxdessJf2sRUkXE8UqkyH6KK5eSJ9fKb18K75Barj
38UF+SFUh4dwTGbo2MEyqs8MytGtt40LU79Gkrvf/drRF+bP3Vpi+faZ58ZWohBUMcwiUihJzURs
lPtdmC+x+u3In2H+63Z0ens63NiKEaH2a0CHgDIbAJd6qB0wyBzUwANcw1aSnbenxLUV2yIKNgkD
GyhxJfmCRBwkEv399sf/Ean//7iDS9u/c+Ii7PhVh5XqQrNiB3LjBMBXJ7d+oH8VISBaTq7cbTS5
uEi6rDwOk/Q+RLiYXyjwDvfgDr5MgCGeFUAv3wa02jdGjSCSuvOwB/FOv8gxj/fo87mnERI+mxiC
3mvmNUsjb8UL38OtdtZYqhWdnyFbmAQiBiQvXbP7WXq+FSdICMHDdtRzIofUQI1C7V03hlUYaD23
R/9Pu+qt0bfSCdUOIVQvKwOrsNb5XvXZfyYQ+iNAjiHkubrhd2NMdWRFdO8HkdlNVSfupqjTIJ64
8bca5qJAJ4cutA3L4omD9/cd/FugdwnX9yPj8kcDVgZkAAyo+Z7OtlISAqpU+RNYS7Gfy7rc9sUA
mowx3hd/KItt2Bvze0DecSwAtfsANYB2L4HROTON7mwHWuW2jXt5qn1TJ67HXtMOEBNa8+bEY4F6
DDCAfQIcYCYhRIBH+z4BYjyOmicWNJcMVFA6Nu5TJSECY0gpfjS6NQUgnfDKopDP2bb+EE8rx+rS
DFqhMi79sYlY1ySj+21yAQ9q1K6bft+evaVtaUVKXZiOV04jE9LCpAy/FtA2KLa8T8fbtTXwxrjO
Y+g0ssuIyWQwdYsd531fbkvghVEBdFCW+okDGZYDn8FsYzJf8/34o2P+xqq29e4Yn13PRdU7ATVh
hyrJJuu8Xd8+F6MLTYRoA1bSeQzmS+whXBSlPonhozJmL8CoaqQ+GgOSJtglGe32Jg4eUqc4FjPq
YDjoOjRg6BpuY2EGbd28nLYoSZkxvDg1bTaGzSBflu9KAVDn+TewdtDimAAIM8lYq03vQdxt+Ey7
aS1y4ClvDbEV+nqIGIoWCtcXpEr5/RCkNThCfnHhstJron0Lmyeywl8G6DQEBWR4KYrTOH8A27Ui
r7e3zsKpHFlxL48HKsT10Z0atnwE+UNAe0FBSuN7Ha8pkS59v7X5R8iwa39y2cUT9UPYl1+k9o5j
GR5v/4alxWNt/9APoaIR1LgKNiiItRIc07l/edezbeU7jdJhgzzPJB7EojL3R1uuIJUWBt6WuSsD
FzJorRmSJnB3ZV6dYDK0ceOPrhJoEaYrbbaFkQ+vb//rFhGibz+MECJIrkjvyHvR4jeMl28Pjfcn
jLyx9m2FOwRdQ71I6sR3QPtsXSZPYFeOINCDsuTsqADkBFXvedJbb/D8HcnL/lRqyB7FwZwlJD9D
x9o/dmnbnGUPvlgMmjzbDuRaTgKY192M3ElRRQBvCCRw0vbThkEYC1pPdZCDSTjG4jiC/vaNu/Lr
mAHXB46H2aduIw8u9IJ2ceSMBxyf0SNjnYfKChoSqOzIsv0aU15tw8Av1Q6cWn+6q7WA/ACAae0e
iiH0uQDlYeeDYbwBvLS8U1TkSZmH4kSAy993XTD+LtJQ/NAZ1DtDKsUefACBc7vw0ZGV0zNY+xSa
HZzDU7uDcNQH46XAHIRNBdTxQNMq0U7Bzo2b0SNU8dLnEVpMZzF6HNpHOoSERzbteFHV53KAYEmb
UwiYwCh1O+h+OHkCKsokL8AHBIQRxvWBGo59NQTHBnSjGtr7wPXiOuLHPcRBuALdqgLteaTghzXE
aZKU+OoT2JJgcgKLhSYLF+zkUBO+OHEc7fnYG0gr+WYf1+AIhjXrn6HiXB2CNIz2HdGgvQGyL6De
NLXBk+g9BvUXQe8DnYfwxy6qUxFp8pn7M0jZoVGAnDpeOb2W1TRDMX6GZIxbifsMPMe9HFX16NWi
PvQ1yOoDbdWp0jzYtIhO0MlUfo3ujZygbdYCxx1EPtmn3SAeQDAr7qF61vyCYhraIo2cCwiKwdG8
24cha07lFMYXH/ICT13UQb+qjBWq2EGm0r0XGpLuKwO8PQyB1NbBdf6lG6WD7wzcYVMrcLTvHT8G
yrxsKpGBWgLydaZhTVcbJzsA2/znCgBc9QDaKAFH7+i1nd57jLbPZe3Tn7Q17r7kfISKN4uaK7ki
zj/LDOycTTdG5EMbK9xHUWEARa2c5/F5jo0Cy8CA4QChrwGrdNeGz06As5bETvBTd0P3sey9/OCW
TftF8PwTWhjm6HempmeWaRBdogwd9Xnutyqt1KloxpfZZzODFJwCydtxxwrcRYDmtp3khN6lLhR4
ioGM+S4o0uF9wsRuaJ0tAWposFoD2kkQZ9g2c3Qsif+ZXo1jbkegpehmnStQTUJHEnp7iQ/N6WHC
1SCVcs99AMtvv+Ba83krwFknC3gw/hDkDr20wNVAuk3LC7TJIJYRhmBk8oyv1NUWTjAbOFxNhnXp
PAroGA7pK6hssCTsstBfyVGWHm9dvXMQOUAL8SCtGBQ+vGJEfYZkt7971yDZeGGHRsYAc04v0PGA
RMc2RQrkew+Tdlc+f2GabbBwZgicogsaXCAB4aPQ18X3Yu3avfTs65//dUCiOV6OflRANBdI8ScD
EOyvyeHuTscZXcnx3y6muaH1Cj+dJtEKwH+UgcyUmKKvYF8jpnnZqfCcRwC4jyVT70wrrkvgr98T
C7CN+gBo+Jx+BUVgK9GoC3LkdB3oGrXa357yhQVlS8SC+kmz2XSo29XQpWiuCsB9M/U/bj99YcCY
9RugaIriE1jIiU/nMRm8DNzTDIC5Grj0fYDNsWnn3mzCuJIr+swL+5xZCTYJmzCkFUM1tRvuag80
xthTP8dInVX5LhNhH3oT/84MKFE9dyDykGRQN/5C/dE8q7ZxwDcSdE+yzFlJ+RawgK4NtsY5i1I1
nOATGkagjoLGuZdhSLYy9yCuJsox/xyLME4aDhYSEB/pXku5Zky6sDKYFTFrD0J1YwQgog/NoHa8
EkJj9JtuL4xrefKNcGxDsP20DCo5lTjPedRsuJz73ejK/9yYb3WEVyLbFKN/D/b/r9svvG7Rt15o
Bc4mAxJiIoBvEhiInzw2npwY+Sjse7uVnfT2ymO27V0VtZGMWqQo4/TZg+JbA1/MuP049O8KPsy2
vGNMZAUfauAFIHqBEsBA9iV00sCiE/4G1Jny1ZFEnmc/0vPKLL09aMx2wisFUM5CRrC1iB4C/z7o
1RZ4/JWzYGG8bB+8xqgpcCbEN8+VL5Fsz2kGW9NOfK6CcWUDLX3/9dV/hVAK77toLIGJK7jejkGQ
CNp+UVX2Tkywf33vX883fkV9ZF/hJVao60J1l5kXmuXyEzjyxt32UAx+52BZgRQM6TYGLwtaJSi5
N7juVKHc0KDeheOn2xvk7VssUAP//hbhZO1EK2yQKUDNoBo3lauhLfe1Vc4Gf7myopbeYoVOSqHG
V9Ue9Nq95hXIsHsVV90hdsevQzGA3UuGw+2fszT1VkIJ8FA7mCwlSYQr1UY6FZThumobOe7K0bb0
Ais8BqYAoNNBGxNF1k8FVAc7UA7pytm/sDdsrEdgRha2LqabgKFSan8zRj9SeqedtXR44ettrMfg
xf0kSgWqXUrPbgq1A9PCJjLnL7eHf+kHWNWK2ckKuK9g+OcqD7Zxp7t7SOhDuapp1LFy1btMW31m
Qz5gAQwaNULeJSJfIbC2VQ3cYVV+JM6v2z9kaaCuf/7XFh87NWYqF3MyZkC+Qi3xZ5zSr0KslV6W
Bsra2BxXQJ2mfnzBfzYNfPwc/buS2b6ZV37An/Ph/08+9odf99cvACWXzm5hRMKAKP+IunT3BHIP
BCcyn5xQuGovbIQS0wwAFjibXV6AkUbzfY6GxQ66ls5ROhE9yq6kxyws2F3J0VVwPJVvI+JBjVsD
n7iZRQricZ16JxQJAE7p4GMwS0ft8qCbHsxkhlM1pPELTigfomcqex/+gtkWZ0YYBfjoDHeArJgB
qpTfipzIPaS/97cXwMIE2Q30lkDsTV5T2CErX7ieHkukyHOfQuOyDtbKwgth0e6eO05aFHNWA6QS
Pwh/hMqn2RTugzc8mvx9tVWISP+7kisRxUwNzE/aAqrSvYTk6ZT6X26P0tvGzj6zbc5AZABLgsIv
hgCndpJEFbsiGJDbqZ6aU2UK/ZGbXH4uoV8FrWbgSWfVtU+g0LS/TNemBzD+oBKIOzqElT3UIjej
14aQrsogGeAN6WlMvbA9dAEcsLI+hCLu7Q9f2t/WqARp0YPrPMJ/g8S/m1BnO1wh4PhLV+oBS8+3
ziGimjSeNQcEMiDdsUKdau9C7OhEiMNXztSlV1gnERQ75ol6FOiCyDlk/VXUPU+/wuFs2N0eo6XV
aWEMCpOPRc3wAigdDyeDxuRDKoPPuhTDpksRHGqI9L7vWLVhSajcljqdcTCN830WvCJvh8bTGkhl
6YdYpxKuo5C74r1IWglZNN9km5hA2SxOSv49S9c28zV0vxFwbVdHjZGKtMLhjSmPtjwqkl7QNarW
wmS71mRzdxSRhvJxosG68jSs4CCgUq7kgG9f16kNJpkpTJkhoySSPuqD725T6u91NDqfiZa0O0Ad
tKyhYlx3P11iABq/vbreDrA0snZINUoEgQBJdDt223Im6Q5h5Aj600Ne5B9vv+PtKaGRNWoz9RGw
XSBDpR96oFTqBooXa8Zqb08JtRtLCEtScXAtL/CS8LdZ1O6hEJDvhYei9+3PX3qDdXn12OCRVrbs
0sd6N5j2zAqzgyjOCiJv6fHWtqDoKzu1Cuok7QlsE6D6Pdd7Orzv6TZaqGx74/u4GoM4OUM197/S
g46DfH7XyNhAoYIgj9U9+KwknC4pD7+WxXB2szU47MLatFFCLmmmKixpePHD56F+gbvjXkOzqUK5
4vb3LyxMGyoE2mRV1NozCRkHNGGgF000eAC3H74wr/H1pX9lfmMUZyGFMdElY1A/otGXMXRzbOBy
hdC2NDrWlVG3fAbcBaPjCI1Kyodw4NDm+102K7t26fn+v9/PBFSaYEIwJ1BX5VAxJ+XzzB5rp14Z
/LePAxpbkSdXrKodsOUuYa2hFzqFd46KAOhxywfofj3zqlopSi5NhBV+pMnA33IagKpE5W5pER6J
N9ZwIVpDeS4sIxvXAj2UThCItSZDlW6q4gkcjvetIRvW4vvg6CqCa27qU3+r4vnceogQsPt939jY
wBbIkuYCHRPobCBQfKomL9u2LTOnqezbw7v2gQ1JoQKCCcJch5+qB3jn/GhF+QMa7CuPX1hGNiql
HrNZouhrkr6P4tM8kmY3OKW/yTI1XYC8gnodla+3f8rCloisLQ1PjYrApWZO4vrRS13gzu4iyDzJ
cq2ktbBUbYAKXIsUjL6uES9oNlXWbPsogt3NWm609HhrS/Os7pjwAI30+3CrwCPtKZCQ81p5aeHx
NoyB91qHXGnQdlGbg6IvrXHDALwuC6FsdHsGFraa3QPKuyFO58CrExi1olN/ECDdve/J1twaeI3P
AHcAG647vol6AtcaZy1WL322FatLECRD6IPWCXQRIU/42Rl+3v7qhZzRbg0XOS3hw5AjN3H7q3z4
wwSfOFgjaAhlmR3hlb9FD/90+2VL82tFbPgbpXlblF2S5pOHYhJQELDZcnauClYqbwvgXWqbAHqo
83i0AUxohEzwgVVhtslzxTc1OJXPMu7pCaKHIqlTdPzTKSOXZmTyMLSwoU1ZClgur/VhjFwGE6O0
jc4MBeFdSX2wZXmWtVA9z+qviAw+vKCge4rMKN0pXcafbo/QwjzbHdaBw2ycBLq72tbCC6El2R6t
ln77vqdf5+WvjALqiDnWJe0S0MC3Udt9F07w9fajF6bWbhWOcaQzVxB6gaHfIfDhSTiP/wXQpX/f
4631DzBuC0F2tLZJo3sENGCBYOe3m9XaEbwQme3GPy2lATYRLI8M+GxoyCJN38BBYBMM2crgL42Q
dQvogYHpYUwDAqBLfjotsEXKp85Ook28vz1ICw1HagMA4PHWgSMe4ChD3XMragH9e/RpDoAUllBR
jyEI6YzlPh6r/JJ6xoPAMlxFb798aQDto6F3at1Ng0lA4i05pL2DF9W0W8O/ve/5VuwADwb6Rm3f
JXpCodODbvGOyraGTEgXHcK2WMkGln6Glesxt9My6wE0KSD7G5YbXqQ7t7jLm3blAFpYBnbrtJ91
Dl/CHndZrjayfkDGLfK1438hfNjCVTR2elUWAFHkKKYbsJAEVys7cOGgoNf06a/YEY10grdY0WB+
fQaJTHDgB4+1YuM4bD6B4QAd75hPH3VfzCuU2aVfc52jv17ZAf6RRzKOL8IL+ZPLeLb3ijFe+UEL
eR+9TtBfTycDHxxfCX6JJ+DyfbLj9BmKTdAWhdfZvMaIX/oN1z//6y0c+qjuTACZmTu4fQGGCKkj
5a/czZcebkVFIuF4A9uvAJHkQ+DEv2Yn+u/2blsaHGs3xx4EMUr4tyUVJQ54i+yEe627hfQURJS5
+lCx95GrqC1pFedVjvN6blE71/eCDOfRiVb28tLwWHu5dEcSxKJtgG+FXKySPoc3RrG7PUIL+9hW
shq6DpaHNeDm8KhjgPTE1NyzplZmUznl79vvWAhGtmiVinG1gqAHv3i4VpGi28FkZANThE26JjG5
9AZrV7Oirpu+dbwkY+DNCLLtc/8SASAaitfbv+FtqAi1takyFFtmOk1QHJcaWEgVVAhKo7utDcQK
aOnBTcn9CXeBV96/jyZCbaUex/QMRsu8SpyZZ/F2yqWCiOJYTe+Zei8MrKOoibROazeVl6G5ol+Q
XYYQw4OJ35qK2JuzghdYC9eUvZI9DbrLWM/7IP7iyWZL0sc5/nJ7Tt5cu15oS9JkczNMBNZnF53f
VS4uiuInwOErec6buw4Pt/Kcagq9DlB3eYExT/3QO/BgE6jOr4z9m8cQnm4tWEh4zUU5jvoywesq
9b/mnrNNI2/Th4eAH3C1W7lILP2K69T8FbfjCGLP1VTpSwP3iC3EvlQikJMfbk/A0tOtsydjYJ0N
IoaRaKXVI/w2ggv0wdeS5YXlY0t6uRqmdP4EO+rIBR/ckXBA6Dr4OM8dZAeiNRrp0iKyDh+wk3RW
zqa9iJScGjqXW5iMlID0Tz9vD9KbkQNTbZ1BLAwYI7jFXRofAnYm7yBjUJOw3NeK5K/g+rBt1LWv
coSUHWkzvUaSWVpi1vYmNYPucpUCvd3ARVGUw8+4b2FxNjfgWTEUpyGljXDmRO+6luGHWtt95JEH
fzi4sscumBFpE/X7dvSblQrdwlqzgWcBRJLKUhtx0aSC32LWNee2zaLT7Ulaerq127WGqo6CNvel
CfN030Fx4JHGQbWCAHv7RuOBQPTvNgyiXoepFuGZyOk/OJdNm6imT3C6++hBJAq+Wd2Z9+M9jHL+
w112Dc7+ZvaDt1qbHxWB0onhnnnhNClhaMMUVHjJoz9PJzgIbm6P3ML++T/0Gct6OK9RAQEhkj1O
AuogcC+C8XQWqTUJn6V3XGftryiWtp03umxScFj4PPEDJPc2cVe98wdYAQAkVVjzEKdNJj+dj60P
6Yw0D+p7yQp/5RVLq8sKAUXdDJoqOERA+vVepewch2TlcuH/aYv+X6MXs2zvcxlUoKhU8aUG+MEB
irUij4SDrLTRVTk8QQBGblsxsy0oG80xDSA7g3JALyEvkfa7gJXZuJEweD5Wee9/i9yODPdmblE4
GFwpuxOgx9XHEemsuzW+qP6DeGQjNwxmoQ/EBxIH7sUweOeVlIkHcM+1+dLDWj6K8kRROLPNHdTE
DXfT7cRhB8HgKzWBjOAHj6pi5lDPQj25fBCJrtz8vqRdeCFe0QJ/QY5lJ+mHquD5thr86YW4ND6Y
keA8zon3qZdo/bszOKU8oND2D8Yx+ySyPLhXkwygq+HDQcCr2PMIG9KtF9c/4jzlr1TB91K5MCpw
ieseZ+Z4/8Ev1HmZdEt+MGicHXKnCMaDQ51sD3OJ6KPnS9o81LSY4FrQTsPVkM17cJ2mOdTgNHvb
vneQmxe5MD50cKLyjqZuGG3Thg4w4eMj+5ynjgdZMwfuinOc+vcdjoQdIrMCtwvIw03ByoIk6OG2
15oG2TeyaR5oJiRsrOPgQqH/+ciNr+85fMn23IA4NLaG3uspij/AD4GdYUpeJX0BDys+pPRTB9W6
PQRGigRidORooOr2HeJxVYUOFoSH2gJ1P0G78pyXjTpwweuflR7d/RDDpyCENMHZAxrvqCEQcAxn
PzsR4PVeo8CB1VpG033pQXl0DzttSANrII0JxAxeKO+br7hVAQXlSg229wTd/0T1I/i9Tg8WmY8O
IP4p91Bvz58iBvgXbHphDS7Y1SSGtjXL4YhgYNvY1Fh84BseglI5R8j9jGDKgTbTMM6PvpqRU8Kw
8ez1MJkvutHcSfDqk5al2QPcrMUJmiYwMg/aYOc2BCROXHTGLxFsSOFl5E8fUjlHh5Ez0CQnn4QH
mdMOjCawrHZQf82SogqKbQM78k2e1uAJMJftNW6OB5QH021IO1gmSQ0jO3hi+/D2GPgOLK1w6wyF
9+h0abpvHAnDGDebvinYKsGEJJN3E0y4Li3h3lnkzSi30gN5PZsJ0zA6DvsDY3o6UFSwvyl4E+3a
jqikVaGE8G4T/4qLon1AzWjMULKF3hJO2VHBP3GCydt2amFxt6nhKQYq/JyW7YZOQXnwYTAPxiOb
X2YCF2kOabBnDVHtB/gUwIqLmSopcL0ZLzEwNQ4Oiarf13nmnlXjV/DrAa67BcHk6LdZ88xMCU8i
OBFskVQWh9HR4hkaXiV0bBmsMbP0Y4pNCL5sFMIzrPDgBE0duOekvxljIS7e2gl3sHMzuxK+EXAv
4yEk+2fYx0xwfKp6Ue8m6QGbV43wh2YmSs8eGaJfOQlSN2nbiUXwN4rIMXMhzRnHJt3B7yYK4Dfj
exy+3JMLMhXtfnqAee0i2IHAOCSv93kBGxTgqobDdWvB2VbGQKlDFyto4cnWvBoBWO6kpxx+zoEE
4ZN1qMs12S8OO4pvwo3nT9ksmlMVtOOviSn3nkWl/1pBdBN8y6aGpx9UTrOhmh9L4Ia2hnQttIS8
+D4XmTimcaQOM5873EgzuNPCnn7q74Hl9DYjVf6J0whix0XJw4PXtW65IRNsPGCE1navPqwQ2dnB
/2AqG09ozqdCw3MgH/3ivge5D5Zi8wjUGmzN+iAhIZpDK1nRwrn7fxiiwXiNEw5dwsZ+3Lh1NO1g
OAsnnarMju9KH2zkpJRhILK+6ZKiSQ9AaSRtaBIIfL3vhmLjJkOShrEGVBTilJwAGkqPgQbz5/a3
L1xQbLwkJQVFEOdtErmfcqwrOPzt+imHlVn9vsTBRksSyJ3JsEy7JITZdh/H9zGNVopuC3NrqwSm
cQXBM2H4hSr4wIAB0QPryTANq6SuheGx4eOo2PN+qmuOksl0DDr+qkHy3cKr7icv5Zry0EJqZUPI
YW8ALyo+qAROzU9RAIMfM62M0EL6bAsFBlCPdZqg6hKpt+ZewvFD7JA6h3p/e/ksfbqVnveVcJy5
hbfH1FY/ff93ULDn209emFtbDjDQbu0qHXRJTfNNM4ht5oKk7qxd9JYm9vqD/k7H3cqPcLJgVZbk
Q6HmE82rA1fmB2nTlbR2aWyspFxmcFIeA94lTv+V5p/C+vX2yCw918rEGxNXCgqyXdJ284cpnr54
ffrx9qOXRsXKw/WIOqoHVY1Egt7tR3dlVp3j8qEdzcp6WZpV637dNwXks+BwnyBNFtGnKjxO9On2
ty8Miy3xJ4c2o3Ch75LY/113z/4aD3lhTGwcbYMzSqWOkMkYPqMgcIAG2a7p+ZECHvy+L7du1jjg
HacYvS4ZcGnfQOff3wyiWFmF7A80843LlQ10lUM3pgN8uM49184BhMH0y1Q20QncdnEYvbTYq9af
4FaWNd52piL7IBrYBgPgWcCjCnr3cNKK6ymJOt4/OeC6HKCV5D1qlobfIDtb/iAwVbgvwNT6NLdZ
BWdEFJZbPWX3FUq9D/k0NHtQ/ucjUXK+aF+S+zxUc7ohwIf5m7muW6gIDNr7ZRoHOhPC+V3lo3lt
QQTc9QX87HfuFI0NeI1BAB88FsEclw0QtRZgIl3zrGgIcd8t6/Oc1+O574hfbtvZmx6yzBfRdopl
i2ljLt9ConHe13Moj/FEskM0B3Ax9vsO4Hqo7uHZNXC5AdGQOwAy93+cfcdy4zrX7ROxCgQRyClF
BUu2nN1hwupudzOBYI5P/y+dO/HFZ4pVntpVoBA2wt4rBPBiGLcRiByNIhYM0fHC7IQF9ch0lr9n
R423UzjCZkBAw93u577y7WgE7hYOyxCZFkN2h6LH/KOWeNmh3l8Kv+zz/BD3UCHbo7Tp/IRgONSY
kfcfdyqp8ATxkpT4YakayDhE4TmeEm+fTnb6NEPCObDdNrN8T6bxXYNYvdjS5bB8RM38JxRbYfXV
KnlIY7g5RryC17Ab9384fIt3MCi1kTcb1cuEG2dgz5EHI+fJOeJZ7fyxHSs9ed4AZQp4JQdVHQmw
l1PNdiquFN6x7QCBcFvO0Aa3wmijZDlt4qn4m+AN/GuCdtoRkBj2lAtSHnjssQ2xaPIjFYCV0NqS
b+CrD3B6bZI2UOhRwPME92rZA4CLv/oakpxwpe34PpORfOZw5cBFJykPrh7BnB9sy4X5asXiXx1E
zi7nr/u9ok3s+nEpoLxo9bo/szDVe5izopZbD1A8h3z7OUyK8AALNXlTTtBEDsaQIzGqwto54Wem
8AuDIy3Zwqg3LzZlIQe9lVEGeYrazfQJB2d9FJyPj+MYddvZzuZdltYVLCZoW7d+4bHmB7UZ5Gmz
tva+SYRU71ME75s3anEvvRrHrc3Vz3Qm3r8WaiJ/JmQs75EGTHOfSlq+ikqPL3ZO4M4Gzu6sdtxx
BWTpJcODp6tLH1jQ5ozsSHPs+GUFzFxD28HxHrpCEIiYww+kB5d+pzJpb3kNG2Ff1s4Ex/jB2jV6
Kg+kD6tAs1QdnZwBcliI0cL71cmOtQtoC7PrZKfrGnhKvNLgBxZy5Caq+iBl2972F5diYY8VXlV8
3PNwTre5V0FpoxaXRwa0VvTU4kEOWZRbTSG64kgy7OuxVoe6ylgw8Rou2jBf/A43XjhaRIW2g34q
oIdKmrF/TKFkA6nsuX28PCsesFPNqPjbU1C1KdyUIYwCDcbKg126q1oNOYIwfRJy4D300sS0d+2E
FJs4cisowtBhN4Zzc6ftRt3gRei+xHj778BiH98jhi0HL5nObwZhod2xhbdyU5avsSv5T6V7FvRF
2t/lRMgtlTnQgFYbAb0xViGmPB+d6jF3J6gFZw5sUSG3DKU5yxZQvutAkkKlawLdiLk+jMbzI2zv
5g3QBdZj1bkKnn5W7e7hbj//omRQB1hv0l3oKPa9zof8N1yI063ChrfPPDI/Z3EYvpFZpje9Dak6
HXu8RLKBqdsEXrOPFBai5wSGzQ9xkfRBBlHGw9hn4zEkmN4qFdF9TuL+AJgL1OzpZB0IIGtw0o7E
b9caW3/u5/aXyuLZDxOHRP5cVWIThfDOk0WZbqeGFK+o2MHnsHPqdKMLNzrm2K13JXPIXUY1VjkZ
8Hpl1pRvy1GHuzR14td8Cmfwj/gI7s/oKH8i1YCr4X9uhVBM65CxraDsAzWtMjpAEr7eQCL5xbU7
kLxhKI4NnUDOhzXhTSGZ9+AW8EvwQbSrua9dVe1q6GrAticdH2pQf3w8rqezp0R2l3pkzAM2SrYb
mFMj0yJicKcIpmWI2C2B0ftLGBL10ilg6Ww4oAXCo8krI63acxHBqATI/Tu7JdFjPiTJLte11+wb
WuTfrAY+YRuO4IMSG0Negql6H6KG+Qemox3ydqyBz3pND4D8wC29QAjQXGcblYfioBuA1khi9XvM
buUnVgJgug3rPdXjLqsSFVLfceEV3jWwdvVlXgHkOuQdMp2DfEt77CdJeknnawZ9ypTZ1S14UP23
oRQjblAhVIcKoBmmUUSbAgTabyUjw9bu4D/gRpbYD6KJvufhlN3asov3bVj0T2WSO0EE96rDMIo2
IJDm9+HiDZUSTZsjFKvUyWIUUAxJ3WkrWMZ2Ye7Nm+wi7XTJqNo7+PG2mz4Z1HGIR2cDl/lwP3gU
hIcCe4vlzb/tRkQ/wdQatwW1+Bb/DGHDDAQJwE811lXtBlx28B3HXeoeAlPI1TbEqt9jpYdDG9X8
DecPPYW6dKA93mMX2aHC8WJbY7WNQlLSQI8pXJJkFquHrB3GXQGG/S2y7KByhz1VSNZV7S/EB/ve
uMjPzoNdBxAOLZ+qoaE3YZLDpoJQoBDtegq80JmeUD45wN1H7XFb6rFyKnaL2GUP0CcSf1rk+YIC
D86tzIrygIRjf+8ppzqkYehstBOX+3FqXPih0mlX59w6x6VFN2HWWmdcTO0DxKFmWJePzX3lluFD
kqbWM5x8q9c2gVlGN7YarJTyIVYKmVT42wQ4GpI9Ybq5HOvdbQor3d2IJXlgDfTRHDvsAzvEsV6z
pLlVXuX+gNRUnQQiHvNbZWvvru1Fh4dT2u3GyWrfIa8NG7pIJA+ZTfn9DC/hHUXu/K0qivwX/HZt
H35R2XaCVNkujzPnETRR+1GmGfQxB5r+naDADEt05Z7aRjzxrEq3ZcSSfeHWxW00UfvZsUvrPXQK
9dyPOeyS4cAx7mrsNGcvKeR9q2zoiDC7+wWvW/pPdi49osPjltRheROnIXtCssDbe/M0vbIGnFkx
Uvbecz39AObc3rptHe5QitLQiinpHVzvxB8dttkd7/X8GiEZG6GwpvvntIc+fdnr9h+OeQhgAmus
fqVJUz72iQB1CbNLn0RGgEodchjF+U0WIXXowSWLwFu1VM6WwVh+8KM+1EgcFSVMrCRtkPeymT7H
eKuf2zrzzjq3utspY3QL6qb1Wo3QrxkAeKn8GZBXpAIHkQe5I7sj1J466NSqWAJ4JNwh6OAx8goK
ZoG1XpQ3WZU3Qdzw/gFFi9jX8INM94lFkPRU9M0mMKjRI1RuXadw97BYzjdTo+xH3Y/qDkpkzr5R
Dk6utHBuwbiAu7p2o3NCJ1RIgGPYy9blDxkNs9doVAxwPVH324gNfOvVVh/gcHZ+9cyROEEklPFG
JIoP9Vh4D0NLnCCjFkO6fiymLcbPew/jVD4jbz1eyjHtlgtq36YdqPw+9DXA8e098t1NWjCUFMTv
PI/SG7cR9k2v2phi8qCoSXUU3WcJyWtf1e6I2kpoB2Uy6sCyOXviAzQOthTp9Pukk+Ls1YRcrOqH
bdI23bYIWXRfxDw5W8JKdnPayXcrcQofqWzYcmNzYPektgIGgTUf4Mr0QeLCee7xLP/bkEl5QBHD
QRye2O0Nn5ArhskHeIxhWY93Ea56jwr2eIGurOyxsTzKghi3KuzxLXyA+2nvSEfsaajdvcOm6hHp
CvZCU3guqozP25SV3X6qUVQaq5yCrc8tXNvtuPzblSN7SGDkvqm6TjxN0P+D2XXkJDxghZeuQEA/
f2cLk39IYU3Co5DCz13lm2b6jtqgj8V0/b261LhRaHYGmzQxrD5PIoQgRHHU9XufrpSZP39tC5OG
1iABPFkj2m6xDrH1bxzpu1HQtWu+jZ+nCYRJRCsKSqAF5VUneKId3Ti+l+Mau3ep6ct4fcgpVXVJ
WFhbyAN7Zxz7eIGs5MKWGr78/UPD89wwb7QAPhPEOnYzfy3zZCWZ9HmCUHhGkiqpKpQWoB14zCx2
hFb2tyxUt6gVKN+bnJcqTFe6sLRmjKSVC+FocLfi+oQkTQAkwcYRZ1h5X1+QS4vGSFshP+vhbQjB
oAQ3zYEC5WT9KAp3M5Noe/0LSz/fyFtNRQ+VnfgiLqHxfnTABWiz+n4g/Ro77HOLBVuYxLPOguF8
3aNO0YZ+vsUDKtvEQf4qfsgNJC1xXZ3WEkJYNP+bDhImDy0kDawpG12dVAMz6NLP8EDiFrYj9SWu
J7pi5LMSS8E1Ukb1yeXYpusO6t7Ut+nsZ2tw0oVV614WwoeAaBt30G6FjFkoIedeONFRJ/UhLUgX
kEGOvkyQzPnSzJuctDzPHFkOwD2k8Gee+nsFQ/UsXxG4X1hWJgkt71qSTgTp+Sp81gxVYt5ArvFL
+HbMgxHbpHGtybbEJYXeBlbyTTCI01hrnpILm5KpklzEdWopWOkcG7fbWrikN8DoXx/z/yofn61R
I9w0CXFHR77xJq0bpFCQ7J6DeMz6wY/tnv90ayXeZi+EhqpSdX6eW53gxaimGyjIi2QbMqAjFKUN
7rSD9T7mKOLHwK9B/Adoi7gZ1gQjFjYek7BO7ZSMmeocOI5AYiTbJNgcJuArBP1S9VKYisgVpSUK
/a59DKH2dBtlMPUqLdh2VIk1rgz2Uh+MaM0jyvKsK/hxLsimGG40NNAb6eAJsnIXWfqAEawh4RRu
pg6Fi3rku9m78h6iqfKVtTJGCwvR5BGqVLoQEh7ZsZZIZaSOOiRVvnI8LgSoNE5emYAZN8Om+JjG
T03RbQbvfmr0ytay9MON+OybxpHWIGZsXv0jCNSPDJmu6xG01LRx3OY53MWjDpm0aHC/gVoON6g8
+FrTxmHrdI4cxrKlR7ybIQoNE46ktn9db3tpuI24byrofUhC8SbsBh/KHxA5xqr5kvSbLUxiWe+0
EV75WCjI4MMQMiiRqkj6Zx2uTejCzxfGxRhauEkzQtT7iFSBnwuscftHI1bGZuHMMxllcAQFoibs
2BHXergtMwhGzXn/4gl2LLj+V2erFj4Li8dkPkbITkzMtWGBEP4CxmMT5muX74WtQFwG7sO5PcsE
+UIImh+Brm13KBnlBw/Po3u7xys0T8I8XdnUlmbi0rWPH5qnzLOm2D5S1/U24GL1G8eOv0vL231p
pQojdpOB67ykFT2iXroZ3Rcxn8di7fxbGiYjeruolF0panpsyk0tLrb139NK+FUhvrYlm3KoYCdK
Fym7CVBh7QXwA93qkO9wt32tUQP54hwYwVzoPEeeCsEcufmm9WbIfL17c7iywy2Eg0neQy53Tito
Zx+JfpsqJLQOOt1xWJajgrTSgYVpMCl8rbJGaKB79Jj3DmqkUVDU8a7u/uCB+sVOGGcvQ7qicj3w
fMIW96foxUuj+1j9g+nXppKrNp0LwfCfv8+HYGgc3fU1KLs3pZXhbsx65+h5SXWMHVm9Zjqnj3EO
CWZ/krBNAxZo2FppjHqb1sjmIA8PaFiWQQl6TslwCwKMfVNkUFO0gI7e1JdSlo9gYIC+9WoGNkxW
SEu2VUCAXNp0ZVfeKkghKL8byuYWmiPFOe3tbOMWnD8hjS22cuinjaJt/IYLTod8JhjGg19lcXvD
xiwL4Ebcct8eaHcERrbHCBX62MnY7Q4oPyIf2+XswIu4fROwmV95Ji2tL2OrsmMX4vF2SlHIyQCc
zHadbkFGHL4XACXWfb2S71iaG2Ojsh3oQ8FXqDzV9aFCdjYFswEw0pUVvLCTc2OXQq6P9pCkLk+8
xI929G4sRHB9A1xq2tijnHkcXaSwQY+P4L3O/XlNBmFpRIz7RZskWShAKTjF2U8oQwQMldKWfbv+
q5caN/akKh/iqINu8SmEUwNNkm0pXwRf09BcaN0kIvbz7KGmruZj25+s0Qus7i2GfOP1n24vjLhJ
QYQ845Qk7uzeJE4Ga6wU5OWdgFvENpcQoeRZW5683EPiOHNxs9m4YV1tcxg2bihMVM+d13q7Mp7A
XOTWqkXY57kEZuxflQPMfZUO5DhH80+VpeCEVGRvoUa8soCXRvSyNX/YuigQ3k7BsAXD6HbbJM9g
/gRl8/f6iC4N6OWjHxq3OQmj4nJdy6U+VI7zizflv681ffnkh6ah41FLmjT0CMHWTRg/2N3aiCz9
aCOk3Ui3zOoxIiEZJx86i7AIGb2V82jhxGNGUHe928CJ5nJtksUbwP6vMDLepy5EqVKQyq8PzdKU
GvHd1URoBjjQsaPMb9I7sCD8MVujwi1s2yZfM1QCaFzYBx2n6rea2bakf8L64p4ltlayMrkLo2Ry
NlMgw2MXSKKjK59r92fWeFBorTc86W6uD9FCJ0zeZujkDhgxFMoHVVb94kSwQ6IJCQPYaiHXkmad
jVqPHH9f/9zCjJhEznYuG7dtU3KEdfiJZBzmOeNBZCtqEQsL1rmM4odQsC0g9t1c4VHEel/znzZb
aXjpZxvhywAmh05UYx+nkcsdKi4n3owPcW2tCRQtfcAMYgs2FUlekGPi9oc56S6mS+59Ytu76+O+
NM1GKPN0hrN2MUNury/uetym/Mp2nosGjzkn/S0F/dpVxjGiWrci8+IYMdFCh2Ibl+pOpnI/T7Xj
x551FBBCud6hpQEzQnvq0l5n3JqPsKKAiRDh4c6zPLnlKmf7r33COMDjtKDZHLbRqVDD0ZLsm+rD
n4n4GhPwf6wBcm+wcx5HA9xryyMSbwGYZ68AIq/sff8N+SeJTdMHAFXkgqRViM2PgTgTNVa/S4BX
3KZtC4bHAHBg4c9qTH/JZrRPeBWXrzZux5BxqaM9+HdJ7iNj1AUl9K3KTdwXyDMAXH8YC+150AmG
BNwGVqD2nZVHE/CXVoxqRW6195nDyDft0vhtnvn8N0q6Yud0/fAI5jA9chs4pZSWPWzqKQB3cz8N
79cnbGGRmwj6elDAlYZOdXTrCV6LeXuXpe4D99pdOvT/pBOvfOeSY/lkZE0QfUsdGQNkUh3HwvoR
5oD29PVNPKqHPPc2ohy/D0yuzOLCjmaC6gGGBPCmDGuQ3GgAQlTk22pNZHypbXO3HMYKmwKvj97c
wXnSJXBnhC/99blYiE8TUz/lLIcaA8QGQO/bOmHzc1TDjiTQp/tC+5SzS6c+bPUxSOgU+E19yoAK
09VRdtE2lg/XG/90ZNC4sVtadp9EjVD1qafZbUpTeFrZf77WtLFBdh7UcyBID/cJB5aw8m3SXyF8
4zcbG2ICDd48hQ0jWKXCd8dzFb1e/8WfXkHQsLENjkNPMmgviiPtxVteR8rnHWhiGsA8MtRrsqcL
Q25edECJkEkBjtvJCtVGJCBsDRd4yPUuLDVuJEtR0dbSalERbmDz58eW/a9L9fZ625/qFVBu3mgK
YGhVZ0HvFCJcmznjZ5ZZezD+bnXnnCHBFXS02ZWR+MqhhM8ZQduXGUutCqiXsrxzYdUeOf8yIF2v
9+XToEXjl79/CCovBDKR2FASg5cdiiZyI4FxsYYvqiKZChVWyeuBFG5+4g6GRAMWAzJSv/LbF5ap
Y8QsAyl9gkQEP9pAMObAudj/eAO+ytoCXWrfCNyUEE1zUhewDjkXsvJH8EDdJ9J9bctxjPCdJgaa
ASwUTyA4JD6Z5DsH++v6tC79dCOCc86dmbAUikhpiaoVB6IJmLLUd0Fs2CUwhrj+GfvyW//nXISy
7CVEPiyfPEnGVBPUr1Hyh2JbjjMftMsk2rPE1fuh1dDo96bhZBWUgthhZ/fczlPk8SySBtd/w0Kk
m5eerisKp0VIHlsrf0ov6Miiffla05dbx4feqRh0kkxAh94mowbgZthYwJevrN5PrxQYOiOsWdeP
XjIAVjIlEfDJYFKz+SEZf4jpmSdQWoVfx8qXFmLcFKBQSTu23GVQD2P1iFw5uMmkAhkZZuZfKvOi
M5fJ+ThSMzCJZKLs6HGIDpPcH4G4E82Lo5+uT8VSH4xYB/QmbnSBIwksYjyUvs1AotrD2i64NBdG
pAtNZrtiLVTQUlrsosludjEq1QelWAUtRZjTBgAhJzcK7+L3r3XIiP6hi4nSLTpUsu0AiscMcJEa
h+B660sdMuKf11k4jSGKd5bSdxNhpwy8rGnMgEmGaa4FGGvXdPbKxxbmxryEJ1VkqZBAWJ+p0UP4
R+dUJrd2Gn0pEUhhKvL/ry4oXXbKk+hNGKo9bmm3pKkhEfDFHcS8cY/tYI8lvThSFnCO9dwdoOaH
6/OwNDRGkKP8PtiDCzhU1UJTRE6bbnr2+JdqYBiXy1c/RJ0LBDcu8TOiblZbCrOEVPfBnK0oYy2c
If9lij+0Ltu5LXMF0cEq3yv61Hl/USJp0rUfv9S8EdGTG1aSe/jxNL1BKe9RQC5iungz5y9fG3sj
qEe7rQUDXutUk24vhHibkEv2C9LcXG+fYZQ/Ofv+OxM/jE8RT1BKLIiNww3CA4OEUIIbr90xlxaO
EcBgG4ThREp5krG6z2cn9OFdvMkv/PDrv/7zhD/lJqN1stym8VSsT2KE/o2Et9QZ5aIZrsE4JBrm
eH7jCu8Eda4RYhk0es3j2r1Xqhtvpczze9E26ba2YeSwckx9viCY6bEw4RUzAjDOTsVUcB+emn/G
kjykvTyTDNmx691e+shlMj9MWp0rFB7thp+qHN7k0f04PSW5C33279fbX5g3k88biRjS1zgAT8S6
pObfh6wJJBz6rrf++a/nxLiQyEv6EQ8aBl1t4efQ03EBoADk27coXxmghVVtKlq4yAyLKPLYqeXz
JrGDoVw7JpZ+vLFb8VnEWV3hxwsR5OxHlUHR7XexVrFfat2YWGjW9nkGGZuTFr9Z/VpQULuqp4yv
YBqWhsXYrWBM7kZVGIoTpLBQLc770gcKauWUWPrtxk7FNUpoMb2MzJD7XXhrQfG6c39VvF/ZqpZW
pXHZQDCDg+KkuAaIfJMxZ2MX5yhfWzKfJuGwk5h7FW1cz6kmerILsI9Y+RtyZ2Ade6D5EAF1/LBr
V46ky4H/v1suM4kHBGwXqwZf7+SB6AP1DJC8Xzh4YT10eFjyqyFrdbDPB4yZZjhVnVRkwIZ04qCy
VwM0jWBHFbBuzrfXI/nz9cRMJoKbqXSsYvSE6Bgmb89xsrIBfT4ZzGQglJOKYiT3xamH9fyNV1Sg
B035tJ1VBdQ91BtByuTZSi+W5sOIiqwJkS3nBbDYKE7vQpFBCUgD/zqVKEwqmdLE7yM3O8Rz7D1c
H7iF/plFYWLLwZ5Ubp8adbA7vdcsOpT17zzvnrNyJR4XJseUso34nNhtCQB43SYEJJ3wrp71WhV0
aWkZwd7RThC8J+WptFq/KcQhhFw742t35c+VFCkz3XLczKmzAbWLk0RgtKrwa7IvgVoaIgh3UsuP
2L2X1iBwr6FBF24SzDPiP3UECxnM/k40ARNO/k7m3yW8UMfqjqRvTvOHuA86+Uaq+xH3r4Y/tXjs
Xl8M//mHfrIhmLwGpUdQzjQ8XUrabuI6fxO27WcgsMBpOTqg0ukLq70Z63gPgM3f0Z2HIO7FC4mj
m8Tmu66ut3YlvySUSJlJfmBtZ4E3VtmnMIGp9MT0Y5YUNxKYpOvdXViXJvWhJyPkLjLNT7FNTmHr
HIB0fv1a05ej6cO9KPdIy+NQokJb1pt0TH1ZrpFPPj/dmMlxGKBJFld5a58ULE1SN9lY9S3vMx/6
vit3lv9SoZ8tg8uAffj1LSjHJcdWd0qZM97FdZPtIUYNNcw2hDgASP2bqaytQ436QeFXtV0cLNio
3kNJjh3sQYxBVEPzCizLOt6oFDxdgHldQISn4Z83wxNwll4Cf46YPGvXJm8zCk2/hW1BVWEo2uh7
XXnziY5J/MOB/dJjAsb56LcVHW4h3yZ2QElb58iWFgQUwuSuzEX6EqYCEt+jdqH497UZNM54L0/m
Ajar7cnyKkixJScvYn+vN/05fQgL24jwlkmkC7q8PKmi6t9DzaxdBPGLw0hk8wfMfn4eJ8X1ZkqK
+AF6e2PvI98UPgDcPuyHpgNd7fovWdg8TdKJ3bMmBXoEq78pAAdysre8Fc+u7awlrJc+YOzOinQu
07XLT6CfbKJy3Gg9b1rr6frPXzi8TEZHyxsPwNsJMqfacu6arGQQ44Hk0kPR8/5VsVqhrt1BEvRr
n7sc2x/CwsonldqAN55C1XY75EdvGg2xwlGMDwBfntlQrdyOP6+IMHnp74cPwZfaGzzo/JyyzoHO
XgRVoDNXGQ1qXTZQtG84AJsMpH5Z9FAUIbyP146Ahd3FRMWFdSqKmYfkxOBltKlLeqAF3PPsqfgz
Nms4yqWPGAOp0qKyhqy2T1n4rQPKNVWPDLX0hv65PlELq870w5ozCfUNCJuccG6/JRadcH55Mykh
Scbl10LHJLJAmEOrJs3K0xRPb0kEZfW5j9ONE0f2yhcWjieTzgK8nlNlI6Mny+Fnxct3eD6uaXUv
zIA0bpoh9yqSJflwqpriTw7dSb+AHyNEKej3gZSP16dhqQNG8GdxjVqbjHuIfEX3yVTsZlBJrze9
FCHG7mx3szWEDuyq4Ca16xLw74W8jadx0yXIogzJBpVz3xFrw7W0oIwNey76sIidFHK5urh19PTQ
avY7CtXaTWdhOkyyC1A+RLdR6ZzCaPKAKSGgp4154W3dyzmr5pq1wfWBW3himB4PWukYwsmzOOkc
5uQ9De9ayNd6Xr9NeATFqzH+KYby9/WPLXTLLLVKlyWU1HBfk+LGaV4g5bsl8H9W45cEMSkzy63D
2JQApuOlXwIyTZt8r/tXr7/JZbXy0l/ogUkSyoVQDc+hPDjPZ13csal4ijtxsENnZT4WYsQkChFo
cEF+FQBqEX4T8qEY1vLBCxNt8oImUkBijBX0NBXDTk3Wb4gaQEFocG9bCGI6c/lTWNnKPC914hI2
H84rNQ+sEV3MTl0y3zG4u/j22Byur6H/Co+fXEZNhzToqEAiHRrbp2im1XNFR/fBcTL3IW3d8RUm
lDzwurn+F5UlDxLhab+9KPu2mbISFE8EJEOIxexAtjLaDnDZ3hVOXu5oRj34GObI+clOH6zBAR+1
ZO4j5cN0hGTVEIxt5e4h7Qthrqjp7vJCQpKsF2sa7QuXF34ZzA+DpoH0J5niw8lNkA5G+GXVA3x9
ux+u0MN5LENUl1qd768P48IOZpILbIvVuQ1B6lPpRQc1tAEFegbPtq+1buz0Uw45FieBApA15I+8
go9W5N1lef3ja80bu32ZVa4SdouyDxJ6ZZkHUf89b9cMKJeGxtjc4fuZD/AwnE5R1WQ+5OzunZH9
gVtTvnJYfbqJ4O58+fuHmbZkmEkxWM4xqX6LLvO1lJAzUUFE14DUn3YBXzACcO57VChxSsBpdwZF
jJU1/NESstNKruXKP12u+ISxXPuG9ATwTeeo2+yUyLMrbigg27Dz8OtwJdaXvmHeSiKB9UO4c4Ru
dgECT5YNgdQqe5oEFP+KHrSlvrfWkLZLg2Ys2nauC966dnGqy+LYdd3W68WdNaxtXEuzbixaRSH/
kxGoULg1rTah8qLbGY47W8zVtJ+KQq1E9tJ3jOWbCeDh4GBOj12FpCHs2V4m13poYiu5JUANXI/A
z2fm/3lBfFjCIkcKFKLvznGI+AR59vgGtiHvpJX7bqi+ybTeXf/O53NCzUSxUN3UdzM4b1HZ/aWE
bvIs/TX0za+vNX/p3oduTFbJQEXDe7eE2LkbT8is3iX2+/XGPz0F8Q40wlzHVQa+xKhPZOyPWREf
rCgMrje9NCxGfFeDlxWcYPhJ3P6wIjJtZDb/CJthrZi09AEjumFCWoVN1pCT0yPDUz61TeunciXP
ttS4EdbQsSlEyp3xZEdnCplVyOPt1GrScmlpGmEMX4o4neaiOEHOtjsgG0CeoEJZ3NpZwwIn8dTO
LRK2BoT8PNqomQ5OgTPJRsrd4+wN7w2ltzTNEiDCnB8ynEv/+nQvfcQIaYd2SVPJsUbiU+/KiXh+
LNQJ7hZ/ONLC17+xsFrNVC9IJFXb9IDLQTThbGf9i07sFR3zhfk287bKbTgvIBd4TGLhQ5/Vz3Li
z/z5+g//PCNvUzNtC+E6vJbsnpwsuPNUgmZHxrp95JJ3yNpuamUf5dxtQ2/6Pak1/MDCjJgaNl6S
pRGsA+ZTyn8PlAZQIfXrVB0of13p1SUY/ueai15dBvPD1kRR41NswjZuzVCw96w+OsBFpnqB4Hx3
BqmrftazZR8hPevsK0+Ql1HPFDR2St6IpdVDN5I1IPSnTwf8FGMzgF5p3cxIPpzaeNxwuFMkYvCH
evAhTnxnh387b2VbWxpVY2OQKkmpLgb76PSzBodYbIXTvobT8C2U5Zq369JHjP0BeGUejwzMo7ZL
Jo7HgPDu06Hme7A28qBFQaNa6c7SujdOfIgvUzcByOJkh3QAFaAPJif6QXn7lVs25sXYFppGNrQi
tn0ELwV6nyidv2sNKdFI1/mf68twYVf4n4wq3HSmrtPOsS6q9xqOSiXxnq437X2+wE11HKsGKz0u
c9g3l6Py2XApn5ENKjD3sg0f7cKFL0v/1+mzh+vfWzgXzCSqyJ2paMJpvjhTSwEF4G7cuO5945TQ
xv72tW9c1tyHoOVaWeDAZ95xkFMQdhweUolPxb9k8HzoZu6uf2VhXZmpxkHygmg4vx9TNt9YkVY+
bnffoD/tbq5/gF5i4ZPNx0w1jvA2H/OBw1BrHIkdxCUyaGlD9WscxjPMqLXF/NbpujLQyEnica3j
+y62nYcRpomZL4saOqS84scCunEnL9T82ROC1+DgZ/qnlF12H3mhSjdigtSvRvnnBKNwECGu//6F
VWumzwaqrZz3LYHhcXqn4jZwsnolppeavuyRH2YY9C2bC9KDGzyJ7j7J7HTXxGmyAvheat24j7pp
aw8wzIMVHGTYb9pODmcoGYQrEbCw85lJ3v/j7MqW49S16BdRhRDjK9CDG4+xnRzfFyo5SUBiRhLT
19/VefJRmqaqX52U1GjY2tpag121bS/MSSYNJGb9uRohFZU9ZDl5ozD92Vg7K5/gaeE1HYJqFBIk
fZA45OOc2y6AynzrhFhb+lpILeaJCH+CwqSygrvMT9/w4HLKFvV+feH8waReWvhaSO1hH2hYUB0H
lrsxj11Z5TGDLsme1N5v0mdsbxQt2Re9ggsYL+ldXrf20Z5SA5YE3c/CZmmcBQWHMM7QvzhBS98a
qBFvRMyVc1h/izGLpgAdr59OTTsAOJgxaOF3b9Vkv4C3EnOI28f1iOzz+lisDLVeMAzOxkvCm5uk
EfRecvfnWLXHxms3LgEri9E9d/tpI3UzG0BfscwTLsX3GWRggq+AZ8Hsb+u5ZO33nxfopw5I1nSQ
Cl7oyYe0yXeoqdcnAY3MEx3PD+XXx2jtI7SEBRb0JSgZo0gq497lzYtJ7qGocoAA0MZuWjm0XG03
ZYKVzCpdsIzn+ajcV8/3Imb6eFaqYm8YDrd9hrarlFjqAnxp68TA4sJ1j5zwVZBiLoeT188bZ+Pa
fGhby2GgzIwpPDQXMTwLKg5mUO/rqtg4FFfiji4pZPlqROFUzadhcJCGF4lo+t314VmZBF1KqPaX
PA+IgHMD7JdF4fzrCvhVQ3b5VzW7ZaRs//16R2vnrnP+BZ/W7Awx5ApMySax/if/mfbuaT/dqQMA
L0gff7hv9qv7lD2b92liHV/Lh/x9S0h2ZW7+EhlalDHMNfo1qrcu6KLCh3fdlnnq2sycO/30Uczy
psJrhEoyxT+K0fkgxpZm21rT2h5XgZfVGUWJpYeUxuKyL757owoZuHv//dmAFpmc5AATCK6qXU7I
73JpoZ/uqY1ltRI8HG1v897MfW5U48kBT+WRp3T5YhbFHNfzQr9lsztvxJC1frTdPQyz1xis72D+
WiRBCaVvmE1DK3xf58ZG8WBt/Wh726xoZZkzxzz0IrKr6mtP2zfOoRFyfWOsncu6fE4wBbD6UjWy
Cnv4J7U51AN+O3BAYuny2MGQ3rBgJ+uq0whjncgFfXPyncgzhlCaLTiXMJhlRQRNq9uCjY6SzIBA
n2De1SZZMZ56lx7SZdpYFStDqYMjSSkkbQJkOLBoeqqd6tnMjJ3F6PfrI7nW/PnvnzZjZmd4m1OL
SmpZ88gj9H2ulgbU/q2lsBIsdRp5UQdwn0gr7PYZALB7FFWPAU1hYZTDbySLb/sKbW8CTgaL2waA
qblWP0GQTDq6PM2y3KK+rsQVXUpngBktsWwDeTjv9rTsQ4ffBiBFK9p2bFA1X7qlVwmgNf8iLiZV
YLxnlPaRVMWuk/MLzeRbX5N9U226lK1Nu7ZBISc/2G0F3oS/NDtIud7Pojq69lYytzJeOtec8wxe
sbjQJS0MLmXgqcgI1G0izpYuqDNMlC7jLFUy8281oDuu9681bGzklSKEzjXPigJ2BC4OvqId8QI3
ly37gaPejNxgIf8KW+ZP5uiO77QboAgG09SNfi9D/oilQyEGAgGZfOnbpCsEDBSemHyEqQSqx9Cj
MMme2ssja8tTg6KBbJ5IemMtT0dIzAaR8Ghp4Ws4CR7madh20VIOOxiGhO0CZ9dxozi1Egd0ajrz
fFrmS90kYvLM9wwu4PHgGPTfuhJQK+aZEZG625JmWVneOlV9SVEHo8prk2VM7JpFbiZDXywbk7XW
unZQdxaqavO5dTl943YTZai2BZspvovIe+HKqfPUFd6v4aWBow3Hs/PdgITu2c7S/Q2HIx5bS5Vv
TMjaV2ghoISNujVViDujFUAxtIboBIO4T7pxn1sJATpVnQ0tvFA6VieLIe5MOe0Lam28H6w1rdVc
aAYZ1aakVRKgzDTUzcfgsVuQlcSytIS7YGRy8xJxUQEash8XPzYtN8RVhdxnC9y/Bs84TEvg7HzP
v4n8gj7PC+HTEeykeJwfIRKQkNKgsI9XvwXjUNgc6BaUZGVJ6Yz0tJplbQH1kjQS+Iiu2Zfeg5z8
U+rSjYRsZTHphHTKc5f6MxlBDPjSBVmYBkfX2dJxWqlzWNrp7ixQtCioqBKj/t8kIHrqqMi2jYj3
757lHHxrY0esrSttX6sSinl9GaAfh0RzX975Lt0o5P1Z9hd2taWd8vCymUwJ/74ksJWMFTF5FOSU
wqeRgB3eQCssTLmYHrzOo0cIKqX7qczsb7DXktDsG90Q3uewDBNZFdaksn6XPBUQYQWLfWT2/Jqy
jH4EFqEvc13Ke9h6KejNVfUOSkpwg2AFvBvgpbYfh4mf/ffKdxRhxfP17GttfrRIIhrH4yhGqSQt
yhmgoXzfOSJK7fHDE6B0FQSO9dNtquKWzn4fFsqqaV6gDQKKUJ9CaVoeK97E1z9l5ZTSqe9+h3he
pblKzLNsYp+AVBDCUCXOyoe2sTYuYCvrTCfAz7AHUUaNTqT4kPm+ZVswn7Vfr0UST/aKQ2VMwaQ4
ouYvJ1CAYpShhTrd1sm69tvPAeBTsAJTFerGIxsTHsALpPPNr1Isu9sG/9znp7bZUpF2IjMyYQXL
y3HiPCQwkILF4zKEcOZ7KGr2dr0rco4df+1Hy9Ylv8fGHPOxzZxEjbw4sL4G+DGA9eU3UCjm+xbp
8NtSVyzOJDNi6tVpPBs0j6bBMvZtW+bR2Kri6/Uf88fi/MKP0e9IlZoU9JTbKVGGPzwPc8WOuZHR
FHWXPDvwIMjfW88b5i+UuKzf95ktnRjldKtH1akJYot55T4rfW5GOZcZ3S0ZHe4MaNH8lIGYl7CF
L+1HYOeBBEEL7iobE3ZxMQBeq01YYE2KpiD1JE6tYJ3mJhY3N874iwcKmtZifhoEwnHBFUrGegZ4
m0GWHYKTNzmdY/a1SD8M0KseeyDPYe8ahHwZ60jl2cZPXyPo6YLsjEk50HxAcAfMBOSWJZT5Evlz
+b1Ii/auUeLHIsq3WhWwbE77nXCXo2rgFDwtFdL9oHu9vq4uhgN8pRaXu5L5uA/nNKna5l+HSdhw
VbElRzfqmu5H57g3gV4sW6+1BgDSE9HLPjF8ZwqrmiVenb8ZM1jykHl5uf41K4tNr7paUMoCugle
XykMOSMrNZ4IL/93W9ta2pdNvMhKWpBEVrTALWh8lrCC2ciN1n64FpUtiw3yfCFJUn/Y924CHdjD
9Z+9MsGOFozxFmAXpS8p7M8W+SKabHoxyq67g0orjfu2Gh5bt3A3otTKjtQl+/xsxMNGUUGpABIU
9lkWaHicxo0vuXjvtmy9wNIMphjIGSHusjRU6osHH+26sEMfanJtP4dAb4dmHWzMyNqnaMmYyZog
x6a3E4R5SOxRwLvJiVgb2+48r5eiubbtSg7Hh8AozwPVwKSoPUI4LVQgHtbK29008Xp9RdaDMXIj
Bd8EnEhfyWOg/JNhwEAVjlBEbUFUV9aXXmmBR5PXQy2tSyZI/LfzGM20vlMqoXMPmPX369+yMlx6
yaX2UuWPRg6RAQm4MJjTuKjsnQUXlcbYmG/yB4V8YU501dwzb9vzDBz3cEivommp/RfZ8OpYdPCD
jkqVps8FhwRPaCuz+V63PnnNgsx94KbA/A1OE03WYkVyxH8Ng84IDos9Dnm0SKs62pIQaCMoq4wB
jwBPfh6DE0R6x3s4cuc71L+9Y5s66r71ai+uXUscWbH4UO5yuP9GTIjFGo3yQl5J2F1x+Q9SE+th
lArqQrPtHWq2uHFrgzxdBynu6j6wACqX7gtsYpsIeNX6qZlG71FyiFmMcDrAXIG0H7q9TY7cCDKo
HqT2oXflmRE8Bgu8SlvoI7XL/Abzn+zgWbgIUmcc75B50bsU7CVAClH1fIQcth+5NAgitTALHtgm
tf9NIeCU9DO86t1lmr/WlLzYkv1IB5nAjNc/mFMpYtpn6rlw4YGaqX1m4CF8GBg7zSZn8ArusKcD
Pw3u6OS0cBrPuIgVNLQg/rVQuG+jEmR7NI2XqeVfZjzknUzsVQ54iYFPzk1P/sgNUOpJVvtvlQWs
S1wNGTmaXenuMKWWjWH34ZqaezwepG2GNkzHn2UGMubOEM1QwAEU6eTGAlsJKHrNpmhgKm1yXyGB
c+ajNRhp4kxpv3cth990/FHdoY2Qau7MtAZoko9R0UD1gdSbG2Tt92shyxAcjvKt1yQTBctvhFE6
cH1MRFD1vOnl2rL1ehAdasjstSnQ9HZxcKZeRdI0vsMAOoVc6HAPI9et3b7yMbpCYev5HTSBqEps
1U13OZyDXsScU4gn+cu3m2KWXibCHd4bgwYl6M4yZoCI3Qp4DyY+lorPD5bpFRuxcUXw0dZrQ3JQ
omwFiH+uR9t7Xnb9oenb/GdQTY29oz6UFwiszMYdaBD2Cwyti99c2PwbJ4FnbRw2K/mLXj3idR04
EOvF49YI+/imm/cVTunotpHUrhC+awQzqm6o1PIelK3qp1BI9HEhiL0p3+KmXF4R1NfOe/jZMGhT
u/5p8n8OFlSYq6/QztzY+2vDo91UXGDLXWPBA50zsZNy+dHP+cbIrxyNf2ABny7E9TR5Qixlm9RK
vbg8nUJ3GOewO/t9wgzyxinQRseb4LKoZijuT20d8UL8Y4lm33jpI22c/fVZvjwB9p+L76cPYSOR
hDrAsbmWgpJDyUJY65oPtSinjXLzn6134YTX60K9BfJzUC1WMpm8h0RRAQeiciIlLlS5197JMauf
8aRe7CaVDsehH70jus9e4SI3RnlD20ef+O4hKILl1bFmOEAEPXnKhCXiYFD+AXZ+2ZsPL7UupMKA
vQLIFaGxzPVdJn2ehj4kL+oQpHWolnpUbl0eVlKwP0osn0YOJoiwCgfdMMmtn4PvhsOYhxA8C5nx
Xait6/DKOtOFDS2cvxlU/seEOJLvpnqCcVVA+E/TnJzfpHaCWwqseOnUCvcwGeoxLUokDh/e5254
yerleH2F/SncXJr/8wB+GqhaBYNRmYvAQ1b3SKjMyVlGL4e3u2XAhalY5mNvFnSI84rJb7CuV/9r
kULfl9SoDoCZk/tWqP6dWsK5m2RePcCgzdj5DYgVTtV1ZgTP2/7Y+jmJil7a352ly/d+m5F/OyVl
Agez/pDyuoMipyvVDjwfyA2lATmKwVj24Cf6B9ZM89HuCg5CQt4++2bOv5qltL4Znc32aS794xJk
7a4u3OGruSzNXZZPXqgq4sRen4/HaS7qO1t240ORTcsx8zs7ErRkJ35WzoXSFG2jyRj97Oj7+bBz
vB41YyBt5jKC33H7WJW+vcRFUyl+F7h5/TP3A0gQSlA8UGkzv5IJt9/r83GxJow3Wi2j6Nt6hpNX
7p/6mSa5gJObG9v9GJMsOLRdFop6Y01dDi30L0Q6m6bULloPNhVLfwLgksS+q5a48a0tFO5aF9qy
teblXJ0Z54SDeNHe1csDMzfcPFYOjz8lpE+rVqap3S/wx02yjEPP0lHkffDmaiNNuTwJ9p/i56fW
3XmcaVt4ZtID6TOP5otVlDAPHb+MHjvI0v89m/PGNKyFEOu/26+rOp5LxFskCRVMecH/Q+G29L+V
+Xy4vqLWetCOqT5f/GniENoyRvUICh2MxKphl41OEzrAp22s28tzbf8hFX0aMjhslczLrAHO3RyU
gI+C7bI8u+2k1TVAzaYFQK1q09PSv7Xwb4bXNYSzHozg9/UhWllNuhqmNAxrrPM+OOUdr+JmWCIi
8nZ3vfE/1bwLEVZXw5xow62qZ+cq9YLSfGNCPnmwMge1DebF8DXInqdRsqhui+B+zJslVG2Tt/A2
o86uJazYA54Mufv0q4NqPnI8eIlbfh1aRUejtHCDqMsNuKHMXY3HaJ/lOwvSQJHjp+xUDr2zswyv
fckHPj7Yjt/upnQ3pNPwWOajs28bl9W4QU8VBPvnIXYhVvdKrAaPt3MHB8Z5ZOl70AzehzAoebZI
r+6LsZzuAtilfJt4mt1zo4FTYcOL34ByGrHlNyKcJiUYArLoHtrRmSB7aOcLki9juqupOTuxbNti
5xazdZDcN56WJm3NjQG/jAmxbJ0XDsaXldeWa5xQF9hXbRHj+XaXsvlQsoNpOO9e+s1w2b2t3gRK
CLghbOyBlZxDZ4sjVwaWvOnT02h2v72lizmIHa5df+EwLrC9LU3GlQ39p1bzaavNouDuZGGrwQ57
15c0LggUZtx3r6nj60t2rQctNRf1Akf2EnIDtqnCxV9C0/8uAhbl3kb4XhspLeoZGcFFszeNk5+a
EA+ClQOpj8w/kfrNYFvc6rWv0AIfYGeSjg2+ogteR5QQ03yGyv+9lOZGWFoLG9pZrXKncoJsRvHV
b6BcKZ3nNA+20FoXh4jgBfq/B8PCSrcEJ1EloNuC+VGHA56DiyoAEhOv+P14yzegG20mxtptg6po
axRd+w/Dq/aOKTfecy4OD5rWxj9VZVEbXQ28WY/EUaR7Tpr99QV68bRB09rIgzdV9k6Al2CnXuAM
bGXmwaVkrMNGNekG9GClD/3QGVzX9FLjLJFsO1GOyqVf989ZtSVHuTI6+pnTWt6cM5rKRMz0sARW
rNwt9s1a0+cl9SlAwGmqC4IqgwJKD7f2XA71ux90fOPGeHFbEaCd/tt663R4/BPFmDh9FtlNs1PB
HLISh9KwZdG09gHnKfn0AQI2XY5T5QCUjPXOk6iaD8WmZu5a4+e/f2o8Q/1VGXlRJXJ+pUETBs1N
FQ2MjLZlFasC2eUMeA5P/YL6IN704Mc1bZlXrC1IbavOo0eEMH2ZUGhIPoy41LxBWyBNBjxWbdwG
17rQtqxQ0huoOivxyeybiWLviK0WKllskYnWBl/buIGTFnwmALgCiHqfp/LNb4af12PC5aaJLrqM
l4AxNWB/lowuLDWLKuq3os1ay9o9psjkZPAOLWeVFRrZFDbuTTEGtcX/rsV+MjyYN8Iot8A7DpTc
ErMP3j0AEa4PyeXpJLpyBusBwIDjCVaMBJTFTN/LM8V+LrYo4JfPKKJL4RO7Fm4zcGQiQ7Ur3V/F
ZB6WJoMFDQ9LOBHd9hXnafm0Yd0GAgGQbgI6Z1CP0rCPsqEfRb+lar42SNquNc2qsubOHhIOsW7J
rGMhT9B/vGlHkUDbtIpNxZKXgBalbTPEJYHdpCrIvYH3sI0TfO33a3u2GYSoab9kEOtk33MOBTqT
/5jb5vX66F8O90RXTe7lnHqywQeIlD0ZPXzOIW7+QG3/5HH5dr2PlQ2ma2ZkRVrByLWVSU7vbaM+
WJO7kSisrFBdMoMpIphloWXwXV/h7rrv/OGLyJZDisN8qKdlYxIuvsMTomtneNRu0xHufPDlo7/z
md11Uy9Di7KnXngwmKqAxgrcKez9TUXRlXnXpTOm1hE0SMFCbnHwRCNDf6mUJBzzfgth+wcp+tfV
FZ917vvT1itgs1mMSy9wexmbFw7G4SmTuCvGgezTL5QJHA7qZTIZLlk+wIx12BrnLKmT8FcycWsn
UYpn2ilMXQeeNdBjQ6rfKeZCn6Csn2an735kpqnmiNMFD1m+JGcn7xxGwn7l3Bi/dQZuAx07+AZP
Z73M8Y1UwVM5Z1+ur9yVSdDZt9ClCPzOH4ckN6xnO/XvOum9QBkjvt78xUIUIbpG3+LxQJSLCR6j
Kb/mFPycNH2sek/h1fmMVbT5T2sAreZ6bysfo+uTiNkN3Bk11ITQYQ79hrxDJpyH5rQFVFzb51qo
XUwyW0GPDpj94tUQVfu47YdrQRYSSMyoYEORLNY94z8Vvxfzz+tNr4Q//QmMeGbv17LvE7gENBC6
FYXRhsKELgKEKJz6Ia2kuTHZa6Oj5UYZNakze/MAxpcfdtPjYmyx/Vda1mu9PlgyWUfQclv/z+n/
pVtH51q7WmLkdkZuji1W/2K1u3xgD3Rwb7plAGTy38hjBGdMtM+GpFymHLD44is0mg8OgwgF6+RG
1F5Z8Lqece4MXjtwOGr1UP7CLfMpyLK9lW0xRdaGR4uepAbT32YZR0aq2NEb5+a+A2Vw48dfRr8S
oouLMBrU7tArbNdKeUcD5hXw2jHtqO8LZBpzJUK2pMoIDd/I9/1UEBh+DlVUuoUXwvKwgKT3Mn6M
oH/GnQ99FT+lIP4ZJoCjHpSqY1vR5imwy2ojFVobDm3356zt7GDph8QUTfOVFwF/gOF6/89NG1XX
y6hz1hcdy+QpgKQzJNGz7M4YFxnnHjwOnKIVu9v60dItMnNW9TkOk3EG1s72QB9nwde5aGlsgMp6
Yy96LOig5YucdEhQuZXerwrlYNbdWfbGvWNlKv4SdqkNJTsDS0e0vxj/EVRbz65rDWsRAe8CY5DB
UjuBND2SgAjevxvLfWWv6oK+04JfvLQLAoJfvXOTiIi72ReeOl+vz+vaL9dW5wIg+5/rUmKbT2TI
QrfeuvOu/XLtdMrhNc47IcHxEbsONyMO+FRf3YTaQYqgrUekfZNqzWaEkY6/6ycWUtOKUVa6bVS0
degTLwPgAL+9KOF7bDxMwxY1eOVg/Qv73BDDmJcRUgmwsDCNOVrGbqf4l6naOk9Xxl0HPsuGIEUW
YkxcQcMhvydnRaV5I+VYWS66wkQHrci0h9AfCC8qzOcnU367PuIrNxZdQqKnc9e6JW4SnTGcRN5E
pLfCoX61yjxeAPq63svazz+P2afEPuhReqAuCg8e914FF5HVVy/Xm/4D3rtwadAFmH0qx5bPADXC
Hp7bMAQkJky5mR1PvXDjWREwWGvpxaNbo1bg1xAZNIHgious4zGe28kxyEDntuACFRtDkO5a3KUS
o2/FK5iwfajANougsu5EMO/1Hx1nbooQhvEkHFhb7dMy9xEpyfjo8TY4WLRjO6/K7LisAmQSjPy4
/p1rC1jbGiYH/zx3cZw5jldFdZ7vpfTfHLw8RRTX+9smStcq8hq7K89B9dSkryCaYjS3NHf+vCRc
mCddC8IrqBEs0CU9jX2Y/ywy+NVGxS/xwaywfCw+aBOlVbiljLKy4HSlB1TSG5g8obMehhQVeU2X
jaeklWnQdR44QFdCNSVWGz/h7TPsnSpMjTKspiG+PtErd3td2t9vuMGVRcvEE9lPMUA2RmVfoPPD
IybMXZYVd6IzHpoy3dhAa0N1/vunvdmXoz00DHvTnj/s7u7sUnP9Q1YCos5EaGbaq9FBzGr9NtgB
sTOELRXTXQWP2o0u1mbD+u9v78ay7+zcL5KqXE6DUy2J7Cbx24GI2QMq+u3GlKwNkXbopUO+mL47
NeCdAHc1BHfcFl+uD9LKF+hyNXVwNunmQiaOX9OwDMSraMWbXCAwPbV31/tY+fm6Yk1f+kBl+ykw
Vw5/dkT6HVppG9vhD4flwq52tKGZBY7Vwe2GZPKDOQJo2N6BkmtEjjcOdggZuRLAYZ42EZCFaieX
xtvPjPsguKXFtKvyMT9wIdS7a4v63uOMwECy88MmZyYMQIbspYKo4bvpWA7U4sE4wKh0ezXPfozH
SsgwNFa2ZwHr37NSiRMFaB9wv97neZRPpP5tq9p6Xbp+2EOhzBvCAW/ZT3U6N7tBTdYuwOERObjk
WdU30zPS6jCUrhdDWsV8HBTp71r4Du3tmhYvRGTm7yrL5LexkMOThTYOooVWsAos/4i8BYQDTp2n
XHR4voCfwSa28JzMXhhiW4v8LZhm3AJyPWGOKw/Amsl3mCTOsW3jZgqJiTLsR+k2oRUIeNlfXzIr
y1Jnrigjc600wFV76sfi7IqHd+H+3lqm75nast9cWZY6bWUQQ9EPDVKymfAfjOT/gg65ddqspDU6
WwWn8+w27VIm3TypqDKat3opkrz23kYlH6gYbjwwdUEQMw+MyhMgw9pTFo+oCTW+eVvOp2t+yDaH
lB8D8KIcu1iSDzP9cX1yV04YnQ961upd4Hkok8qd/V8lFWw/MAfK1EvpPbeKsqjnswFTOjePFbzb
9te7XTkPdK7oYDPLLUpcqYzW2oEmss88K8xGsbFk1xIMnTw0QHrLZSaen1I5NFnUQhxtJyrXf5js
gB9lWjdxaxK2z3xVP8I72nuqXZLCxJtVL3PeZo8QZ0/fr3/rZXIpgVLMf08mXvaQvnI8vLdT1e2G
ihQPEARoIxts2eNc225sIBrvWuiT7NqSlruRGeTojMAuUaL6/2UNADzVmBYb58xKENHf/8tekgW8
QJn0hRKhLVGlcF3rSGEOHJFcFJHyu29DI35ufP+fWb0QtXSuTdVZGYGw5vklqs8TkOCc+8Wnqgz9
rlv+MUEkvOsAX/lmtgN7nyzP/e6XHuhHdIY+djyCCwDP7QqymLSk3o4y2SZmqro7MLnSJxUUZmya
1NuXY9l9t3JvePDb3NuxxXbG0DXt/CklEBozrKD6IQcJv10ELnZfOED/ZHLhT1zOxr3d5WRvGN70
bKrGe55r+HRO0Cw6QGp1FnjFMfzYgZbyB6C3/bNsmbMTXTN+TV3G3nNvZD/JVOUPdT/4USY688Dm
JevCkpT8HjKiy6vd1sCdqa59dyXeiTOsil9+Y4FlmPek+IJnjikaq2WCiA+cS0jp0Se5MBpy1MpC
3L75o6MyN8pVBsfaVqGUVtcgwqP6zCLVtI/d4E5fWT2S3Wi63sdg13j3sBu5b6CIHSs5uIehyrvY
64j8Z2GOE5alTyKnM51oHrzmxE2wdHELlJFgEAQnICyEBnS8H8bcM355qWMdctdNY6Nx5f1oOmlY
jRj7qu6cY577ZgR1Ku9gyMz4YQonjwLHyWKL26VEfp9bX30ljP1Y8fbdg2xoODtmHmUugD9Y+NYx
M0kWyQJCIRC8yN9VsZQ7d6zmZ1QEbWCDSP1cUJi782BoDrShTdyPZrrr2wxVcSjL5SE1Uicq52FJ
ahr87tthPKRp0cWu2/b3dROMB2/woLTaN+U/S6ayn2VldWHFRyh75KrYkm5ZOct0gPBIKe27NkCZ
LjfZveV09MFJb/LBI0THZhGwMqxe4eoXWM0TbrVB2NZsT+vb0LTowPpvsILFnuiGagIbsoaV/VPe
/PLnjQRxJZHQUVlm7dJGzrVM+NLETuAB535W+avjcUsab23otfSom10b0s6IbLDVBDKI8eAOO8rZ
iJsrh9ZfsCyGtdUi+0qUY8a+7cAoGFSVydkoM148ii3rL42RcoYGC+xSEjyGuiGdggGPAnzZLWBw
xqy1D3mr+h00XoNY9tPX68H54oih0/NcfbrxdRRuC6MPJhFc7P8nquwnQbXketMXhwtNn//+qWk0
21T2YlpQbGh+mBaY7hBXqJ5dhWz5eg9rP/789089gIbstSXLrSQP6jFUhvc00+XtetsXs0b8eu3Q
rslC8DTjk2Q0hsi1eTwWIgPzHEZ3o9s/4V+er3e0NkzahstIR7MKneGEIQyxKijC0q1G8GTFTXdW
fIt2MZMABPsERkyJdNi7N6f7Pp1uHCZtxwUzk6lDlgmabT+XqQuL6cM3mkiJhwwM7JtGSN93rYTs
BnxASOJRRwIm3opoEBWOfwbD9utdXAxNlqWnRJ4BRaYAGSEe013v6ONprolpWjZH0tTzKWhEeZs1
GYil/12zwuwa0/ChyVBNqfd19FR2SG2RnkC2zb5d/5jLdir4Gm1TO1bVynLGRY2NZnZnEoDpq9we
vhVZMcNppA0ic+qtu6K3s7upyKsIgm/Vxk1lbSS1XQ/PY6YA7IWtCjgSBS5Bi3BKZEH5F9aQjRfa
lb2pw9DhyGDNVs9IEniOe+ibdN5ByySPwbRErQQYjm8ED4+/NkbzvBH/yl4xmlokyEzUhKGoDHEI
f3Rece9uTwsBjAMPl+IEDcj5nfTuxxz0MJQeZgBRSuXBHacsAu+lzBsw5K//kJVAYWqBwi+LzOCL
3yWOMcRmYMQo+EZgll9vfW1MtRhRSFn1HRngQU5/GwaSMDwxWrILlfudplvs2JUjztSiRcmlCf/j
FLZRNX8OusK4gwNkZEERzgH9v+rLg82Gj6lK6w1xwMtj9hcyk7ti7uC1TBIfUWnHaz8Nh7SrkFMr
dWMX2rtjNVZ+FThIOv35yOuXAZ7e2estc/IXRnOpleMtrTElg3J3XjHukfBBDaj5Ltx6B9DJFuj5
8p79C6xJnMm3S8XMRNQn1lThLKaDOddxP/9z/UPWpuH8908HtWtaM9ZuZsJ+yHg10zyujPJDlO7G
2r183YfAnJYIZIW0DX9Z4CmB4kUMryj401eeG/UyncPKLNvIzKoCTmgWvUchBQ8ZpevgPgWnPRHC
lrs5gAtn/5+zM2uSE2e68C8iQgIJwS1Qe+9td7f7hnDbHhYJEAiJ5dd/p9+r+WpcrgjfzXg8VcWi
VCrz5HP+8oU4ixfTMjF0Z6g8CTkOiQn7TVB38BTv9F/tuf8Vdi5+E3pIc0+1cimAXpuOma3xwxfb
tHeTZ65VUT7v3n8DHz03RhuDVhUtzxFwXIt59kBlYz2X2Z9fiUvv3FkomJztIu7lK3x+i9RA6s20
2YMnAmriXyGNfXqu7YxlARVgR9aTUTKzEfaH+lpK8vtoSc/FnT3I0iKqJDlNMJnkNU1G9xW77mY2
UVLVV17rC6vmXNnJeg9tStRAAG7p0ynY5uCNBdfe0gujahiU//9rsgqALWY9DODpWgxHGwGwlJb9
4BVp6Kr45Nml2qImLjYe6oG7FsWULI5g4TmNwgNahv/dMeE/Qk+UxHjh2pKcOv0SByod6M4L/0oA
gVfgLDAQ5tVl3SEbMTje11QllH3h16aMLr0EZwsduLEVIIEWv3yS64brEMgh20SJavmQWvDuj2U4
X7NzvLBezivk0+I64L/L5RQJppLJoDDUfnrYjCVI1/XSXkkyLqz582J5XFWy78Y8hBmiI0luWYmm
BruSt116oc8ymKGu1VhNHFsllcjTvo0halDD32XW9FwvaSLM5LMIyQVaphu4Ru+s9Q/NfM1mXXxG
pt+Ew/P5+LGQeuFjCK6D4N6vabC5wjQcctEU3Mdl07NpeeczSJNbs6K0XEZNxDKfFSXqvjM8ggM7
hFHCx5JvJ5rbox7DekO9oApSkYMfzpp1Sebaa20aTZpB0+VskdYQktyCC1hmY6m6A4qjdr9UMtw2
gtGbsrfLd+uv+RucQ9dn0WoomWO4oTqFLKfwpnhf1lGU0Mifs1EYcH4p65bXFuyZZMEN268gY6Vr
o/sqlZWwX9wa96i7Wf+ja6MaHUitj4vX6ScgE9a0n9fygG7bHCUucMOhQF1749o1unWiXjM/jL09
FR4XSdgoKAe0EKkl1ZQo6BK208xrs+GlDADIgtjedCUCypCX+qjlHHxfpRVFptQkLRCa7lpj8sLS
+Y8GdW4L3S3jelotAKgYrocGXAKbsMq6Tl1vHv+8o11YOudueMNCB8o1n08mrMq0d/CiVY27gju8
dA2fMehfGVRT2r6rR3y4dAjLzftS/hQFIHLQtv/drz/bDnBAq4E0RqaMXujXqJj1A2ro11Avl27N
WRguAy7otGLQaJQORene16n2ANX4u59+FofrDtJohuLDiecDTyC4f8Pk2+HPn/37OQQU5c5iVkiC
QisD65W8EijNVINdH0D2Wl8oyxG6uF69tO2b6BGtCb4JiZn3JKrb/QDBKTQzgwBQ041I/6o6uDX+
HCTdNLT3owerP0dVtAepzr+NMCJ/AIPQz6qYM8hn89a7EnQv7FLi7GC3AOodDiq0J2XQjnBd+FrQ
8WZVENwKoY+mQKvkz/fqQnj/X+D81zsqOOdkhtPticS44Doe72QcLSlqZtlffcG5drS08eT187Kc
VOEARaHAAA1DHn6rURW/Vgm6cBHnTdwIDckCR3wAH2yPXOdFkXgX98uVV/XSp3/++b9uUaejqp4R
PY8DNlb0ufc9gYV4+Jf35+wo6sXcTN4ERq6nv7DAZMP8XdnoSmZwIQKdq2CLzu+6wU35sfTHdOZF
UvA7h/K0713LPS7cnPNhmdjP22CN4EVvmUtA5M2m/Gki1zTglz797NYLWJcpt0zRkWFn5APm4O7I
9OPvXsyz+NZNAW26CFVQrt1W8WABe6EbU5+J/Z+/4NLNPwtxkoZBC7w0PQF9moC0eixUnpKmRpd4
9+dvuHR7zuJc0Qy5WasF8X96p/rNY0esgiuvzqXPPgtBdKxKgUCK2pLo9hokxESocdNP5NpJ9dLt
OTtMjgs0MJGi7CREZHfVSM0WZ+MW2G0NKQ5gJ1e4Ahcu5Fw5PC1zjYxnoifXfhPkByfHBaMPf34A
F+L0uWa4R1aFaiaylKYq37nwTx3zD32PGiIKM2V3DeFx6RLOEokQR+K+0ut6oj6QP31Mi1eLGddd
07TjNcXQZ7z5TaZ8LiReJ9qF2uBghL1lD/n8CUUsP1ntJ34NJNWo9949O195Jheq3fQcqWx8Wldh
RPsT8ah4X7ANx0Cm27rc0Nj09yW4gSl15ZgCPLRhKpYbbudru+uFN+8/+hkCmwSJFPtIGMmfwqhY
j73I4bYJBcA+qqf8Smj/jCS/uaXnbh1OCd2Tz9a2hzJw0gf0Qy7iSo5z4ZU416fghQaingCSwzq6
G9uqSpZSfuY717zfLtykc1l2v7RNgeb8fOrWWzn+9JxJyHIn8+HKzbn0+WfRMQBaNQ9qRk+9c++h
a5o73Shvw0Gv+1Hp+NoOeOE+nWsnKaH9VM2oh6lByY1qF3N0uucnBkHu5s9B4NJXnEXKzvTwMvBw
JV33E9LIDMqZpKyqK59+6T6dhcm2GtuCdA2yj7465k68dlOxLdqg2sBuhlyJYxcu4Vw2jrNb27Ih
EsdB5MlE7y20vp24lp5dWAfnyvFV8TLE+Ts+1tBxUlY+xkv78ed7//vmBD3XidvKsBKW2dGxK1mP
2YfS33cNHEsKET9CmibeVVk2Bwr9ylZ2QLb/+Vsv3a7PZ/WvjNDzZjp20xgf1VTf+XX/Bj/Ee2L6
r3/++AuP/FxBbgtTtNjV15MNs0iVj16jv011LZNrc8KXfv/ng/rX728Ho9oupP4JFfUlm0fAAn34
CqR8XL2/W97nYsEWnlSxKvoINvPuEHrdP7aP0kXEO9ICrfnn+3ThMs4Fgz7xMGsMfvWpbTjdNTn8
4yo1m6xoimtr+8KjOFfBxWJea+KX+bGD33q+NMAqwb4NlcNx6a5cxYUcIjhb4F2vMeMC1cKxpWzj
rdDFhTf5+qxch6bkl7+6U+dU6EUZXVkf3xGv46ZpyaEt1EM7RVe28wuXcI6CjkBk6LqoX06k1uSJ
KHh6wYq+ejKNlWnM1n4Pka18/fO1XEhUzqHQkkRu6FuMuJRglvtRkFYhZMe5Xt9CZ+O0tvyfsbvm
hnHpys5W+jrXCmOanjrFVZufgLxeE2O9ZUPKuR6SAjY1XxV4an95WD5nQDdjrSTvauSTbdCkFfXv
4ITzlQXB05/v3e/zLsrPb56OvIA4DdKfLiUY56iww818LsSm1GiMexX+ya/Bnc5qGF/9DLlAYiHW
OrwSOH+7nPD1Z7dTlw3XXjkUR+zAGBVG/whaBppYrtI/X+BvQwK+4PPP/xXZIgjhJhuHxRHTHrtp
MHWmK/GVLe5a5+O3LwS+4Cx0xpOEQNX36iNau3zbz9y+jCuvDtyV2iT1EgDuzlS9XgkOnx/7nxQS
X3eWJQESUuVR74ojCsv34CXv66j4mxoTPtr//7cqD6njdQ1LP8Wq6b4AqDvPBdl+qnZAPJ9TCP7+
TjnOz13ZYLEW+A5myMcRg8nafPMVP6z5tW3g910xXMlZBLVjPPnlipd6xUzruK5fx9aLjkqEt5rU
/xD0LaoaoVuW0ztmFwf0YBAwmvzaKPn/Xq7fPKRzJnZeljkrB8gvDQNXUz8HqK4MzO499tPDgImk
bcK679EEdyI+VkdH2p3CsWpt6R1pIA4IggfLHc7Wyw0sjreB6G7rQd+Va/NM7d7F65uo/L8a5ebn
bGglvRZW6rQ6hnL4B6PosLXvP/689i4s7nMtJC3hbRABOn7MI9i8VPFNQ0zWjOErJlQ3f/6KC6vv
XPmI2ToIoXs8aeGprZQvOrIHCJlJ/kDEXy65cwmk8TB3WEBff6QrDN9h1lHpa0Zev9c8UH4uM9YO
0ko6RLhFg59GIVS0EcJU42eafssD+d6MXzDXkbSzTsfFbjxmT6GSV2LjpedzFksWoqJoXGp5lCV2
5KFd4egHsfZWF3N3zKu2v/KQLsSsczVyv+QYtvNNcQRi7QE0naMrgfT58wvw+/jOzglosVeObIgD
eRRraRIo24ECwhcmRox/Z3LNziloBdrrZctrdTSNr8EOnj8KBwhKZHZ/vgTq/6+79LuAcXZiFHTo
pOFrcGwXWm6JNcv9GBV6D0ttsya9qTFmQbhsfujI9MMecd8dbL6SF+Bw3HCMvaAXyQjH8hcuvHaP
JrMHovpQPqvRE8nsR/4992gFB/Y6fwH8XeFWBTW/MYUvD0Mb5ifbkvKFc4VGiB266AauojAlBlVf
vs5lvwapVyqxG1C9xBwrafWGxbqEW4n0RaqZ1XFm2irGyG/pk1RJQjPQ1KG3hNmtemy1MNt+8IN0
9Di6KjxXCWRqxT4n6LTHyJy2EBlXQBQDW41pi4UXW9cG474NPXLwqFV7bI4sK3hrkgkW2ginyxCk
nVnUsdWMP/vwUNgZbzHbdsmj4zLBLmcOfXHSjfVe/YXIYTfSUf8YF+btgULsf8Toi2fwtzIYw+3N
poDMYE5HjvOuz2rgkR2XXobiUw7X51BMad92YkhVXZU/2wmzdEkIN5UqaSrCnrve62F0PBeJLcYh
Wwr4H8cM08TG57A5wv2C6z2L7M+JVfS7LezYpBxd5y+wDdMwF15+gZIV4xmDgv9kJzNBCqk1S3QY
lFvMjNUbqeCowON4+TBDhcK6njDD4Wsy/sjnwr3G9by8Y0iSPreYTHpivGu3OS3E24zxOJUJUoNi
vKzRToO9/COsFh9+Ve0I+6Fumfr7uO8XmRaKTBsI7+cMZpASxDE7xfer7ONUodObEutjuGWdiXcH
XzUapA4vDQBenwOWqsMwZVWo8CsPDIY6gkUd6DJP3xXV0U2s/OUFVoj9hi6x++VVZbzpwtBlDErC
TAmktEE+CAy+8ylKAMGdXkYRhyc8F/aEqZBYJ/kcL8AyDnxN4ZjdCmhh6+BIB1kccO/5jrZ+/NSb
OfwH4z4YtWGq/BQIhu2PdQ68BxMT70MRGz948djgUnuveIcdWrMzOcP8VOQ1lAKPa4astVP1XZsS
XchCR+wD4/PjtI1HQ28XNMll0qg6FhmAYC1mhCKMiO4qgIBSTwaLTQa/coeJt9HTmE8c/zOPUtuO
aOUIT39OsuZ6TEAT0DvGliqlDVhcpZB9UpAQwqYxoqCv9SrHh+Yi36BZjBmnxh+emzgSN4VUcGsB
Zstg0YWSbmKceFXijGdeGznaf/iARj3MnHSdAWcfgYbng99Ne6WSFs4G27Jmy1EIrLqqmBykjvRb
bVp0Ml3j9j5vp7fCLww0acw+wLGq38paNw+GYVciLTaJmfZAp0drvu1jPh9BrQlvfRcHR9EzTCG5
INyC3G3vQBSZD+BQYA7q0135oEZHN9RX+qNDxpUov3NPTrQosXpNk1BZu1v80ugbkrZuWy3M3JVF
D3Z0G3UpsyV4cS6LAkQ6y7oj7UbPwTEsHndSV3LHxsCOaWlmeMMHbopv9aDyDD+ZvzpCn3tdQLuc
1+Cgx0G89QZMXtlgrW9jWRZtaqbA3g2j9jaknuzGdWTBQpyHfE9rDCwD6ehAkW1rKzekr8JDJKW/
t7rs/gH5kb2aQq972FqqKTEOE8iwtBjBW64FoAi15l9NFDb7ELQMnmAazu582a8Hu9jmxo+dvxO8
rzfIV/uMK1EecBiaspCP7HXGkGhKp1KkVZl7LBExpBkTzEa3/ei1x0hM9iZgC/my8NrbY4Qr/Kb0
1PaJQBqRIPTKXVRDP4P5RCm2WhqCKbqoSibtweJt0PM2sJ7/snpaPLi4ZN/ZIJp6izFbicJG7My3
uabhY8tp/eD1pt3BCDR/xQzr8pp7i0iHqQYwMDQInwFRN+sUAyHDlNxHdim2Y0H0JqcG46eiw8A1
Waq3EOv+FpaMIjOh0Ddr3BJ0wACOakPm35eiUdg9Pke3e3jUj01IbobeE3e+dgD4xrGkjyNhxX4E
8vQuqsQMwvw6HDw4aGXrJN5GjM59h7rbTIkbIoiSqA7GZ7iTTTU8kechC53XhhkujWXSTN2hdmx5
xPw6w9MM7HYQDPPsbV5lcNN0L4VjzVNfNNWjZ2bYzsUB0FiaUriFjhLPwzWtf9ebKn/Sshl+wGuu
d3DdrMxeiaX/aMHUv3XTUBz8BkfmMJgmKPQB1t8rVKhCeAOTAhg70d2JruPvzK/5ieL2fTSFrI6e
m/AmBbOHQMXpIZp5syEFabYhxlDx/gtwEMc6hyUKJPMY/qu7LZLg/Oe8uoHtkV3ZR5NH8U2OTPs7
mr7NXknr4xBvKvrLH4bmi1O8uMOMfn8PUW/wvgAx+upBDPnF5B2HBNJiCiuloaUbPn5iVsBMJS+i
En0SMpRYem+NXxUc1NesIuU0ZVUvasgQAriMKClvc15C6DwV/ACpi78hmI09WBj5QiLej++z8tgW
QXLe+MDSJLyAr2/dtU3a94POWoJqHfbu/sNij8zMuIzwHoeFXDJAa7SbfYnBqrzPb3u2AgdZ0/5n
FK/edpyDareOMSisAuvJ9V35TVBSZgZjll/LFpyy2eUa3n6kultQycEMJCOnpZ5ei3C2H2MAtxkn
lPtJ3dqP29JwCeuihrxNQ29umUUcosStXqICePSlrazqIs0xyfLe+W2wn0u/gR6po+vNvBTAocSY
xGxgFHwzrn58D4k5wUIY+i6B04Kf5jamOHmiFJc0AEw+sghuu6jyjBtZyvqfILT81Djl7gZR9Xew
PgjgevhpeOgRsIQPUksus3iOouWuqcy6a3jF4OsWDg8RD+SWVIxvUMMVBxDm1RcGfeZesnxp94K1
8yMKOcHWB9tggzxLInVCoQeoOT8jFLDihBYYsU4MMq84MYHAXeNgxB5JHmOUtsrrxypcMTXqulp1
6dSL+LaH+Ot5CjHXFgRwrRTD6O1xVMEpTK5NkxkGYVUKbr+/ZiOf9JtjsiWJNKJDAHB9fN+OPoIg
iJ425bos40R2FXm3TWy/5nSmqYuH7h5lNoapb8O9IomrUupNlFP4CI0GWBjb1ATneH+1n9OoMjzw
qPH2mpWpZ6sUm6qfrRSDwxOIVGmnp34HrGesUhgk8jYbW9XNW6RG/MMb5v69W0GZ1HC1kwnGHWWU
GBAcH6oIjRxHQv5Y9GH8fe5j9WvOyzYrsQGWMBum6xYgsOXNmniBh+pY6ddYEIaYC48qC3hvE8BB
hVl+30Z+TFIOYd1bW0/RsyWEHSPKg6fCGBjJFqHxN65wZYbVFt6rSES3w1JMbbbUxt1jx6JIoyZB
7hi0vuNm6muH2zHEWwxluIdIrfoXs6RFoYNq+gu2luHdkrsO47UoWd4Efsg+n0sga0gVp+LFsYDs
9Er1MVhH+RqTsj1BolNnsoygO2xkeYx6PTZJDO3RZ5KMdgHyZ743DFPuiYB9ZZd1BaX3XoCGRRIr
NO06LyriDfNwpIU5oSkBOkK9BptJ4O26AUDdCXDbMZHoO2yqIWJfR7wmgP4foQUge2x18Vs04vXA
jizZ1taNfVd9OKeAfwS7wakWBqH98ANeMaTdjJEE4EDnawpPzPWjWo0ugPSfOuz/2ou/xE6KJWFy
ar9VnhfmybI4/3aQXN2OfKm/qjZcNiWn/hPIFeoo0Rax2Vq7EE6lAYUqrS7nX9DS13cBnKw3epj3
AS93GJGeMIawqnvsUgYWId1Sp0scyk09QgrZLR59VL6dQSbAhENi4WKyQX/ZHn0nzClexLixKCzu
xIr8o+pjAvmeyTM2L5gtc3Z5UJEkDxVj7qDiqcgGi/mIthmi+88YemsXgxqjp6tshn/ITac4fFwU
LZoTHSUeVyuCcLcgg5JYblacCPBA0G9C87my2f4D5pV/Wpq22YlCLz9AfyyOAu/DHpo5f1upuMUA
lJ72mDhRp9FE8VaYGiMLHl2yel3D71VBxKPBOQ+evhKWkkWc6xQWO3YzzyMWJGw/ex/iVT7atF4I
POUDiTmNuei6B8G65tfQORwvWlksGM10/VaFQZ/mQ7UUmdeW5oNNmA5fhZ6qjKmgzUDZNF/bWgGD
rSPSp4UcsEhZsc4vbGnWrWyq+Edro88TI9PyqeakveNdk/c31eqivR+v+nGGuGc/jOO461eG5EhF
c9Pv8okoyHM8YGsAhLcb3Zt1z4grlozMxQiRINxuBpBvPhARxl0E/cVL4Q0eLkyWvzzNlzS05BMN
USGPt3lbepuZk+VXpwv2yJpW1btpCSmS6BnJRdrLobnJlyIqkrVqmhtcJIX1TsixNJWqBZY+TM4G
Byu1CA5DhxHLP6WMmL2rFU99O4IQM6l6OS6IhocA0KExwahgcVfl/pA1ePQdzAvrHtlQ3cusjlX/
hdQEXrD9Uj1JQcV3AXczeM0SmNvhBz+FvPJ/DjFfnkZFin1ng/LkhlJs58indzEYbNh9vXELd47K
ZsavUBTR+OMXMHaQIgtlH7y18L7BhaH4WXS0/iI8z+XQKbIcf7GbXDosMLXdIDgHQWZE1fVZFTSh
TqEc9j5GnwxId5c2h5GbAP6gg3UMXtg4WGnqBc2nv1E8r+8S8nmQ7WpdbWjIgxNgPQ6nnJEE2FCq
MRwT14fjlvraHlDXJImuwOzI4w5GtTRvDg4nrirBGNHiJ2RASrZOJMR0RFPc9kIFH8EMO55ET017
apYASqcKR/kCIrEMZXF6CrDUtyVIMW+mY2zXTmKCTaQtxWm00ZoVKHwGKHIETZ9KAJHuYeNsHvCf
5UPQCaMBs65lmUgW6u/VGsCiRYVYKgNrjtyXxSYcDc7/fFagxSzLsm/BPduUvuU/UCgIjrqD/9y2
DoYhG6DHumn8Md/kwL1k+Yw6Td7EIeoOc+i2SFUikU7UZ78oZkBS5fx2G8xL+9AK62/XqZFvzUSL
mylC8kbCQr2ELQ7/2triowPrfwPaBuTh07QcNQ6bc8JgUZuZiHpv61TyNEd9KMsL2I7Ziqk+6Qmb
fjHf01u4RTmeeHH3CtYpOTrM584J9+vi1FsA/9kATrFrxPIaGZTr0hKz89/qbhjfAHyYRYITDr/V
4dhmJCAtdnRUboCN4EcC7eWNN6kQ1SWWp/C9J1sbx91H23hThxJNM6+J8Mf6JQzGZeNPzZCwMhxT
6OnnDOfqLoPkA0llYSY0VcPCs7sVcqK7dpaI6gUSr3laW9zFrjtaKrpnQIfkN4tphS5xqy0QvdGW
ha8zBp8CzU+tkH5a+3P9jcxi3s6dGV7ZGi2nYkbvFmd8/RDiY969YqKvKxfhfoylf0O9EjUfTK8F
ceJNItiaIqo2GNmAaHUlon74LHSc4KP7+SbBcR7JqdNVOsO7ZrfAWveZQ+b6zCJCsmIa1kPbL82+
wClw149Nk2KlyCyY/eo+n3SeTiCL3GMKGzuOnsh2iHt1h7kduDPNYdztp7U278EyqfvPJC+jYQ7L
sBUD2z8N19Et/FBJwheGYyO0OBs/mHVWjki0KPiIONUpHzcOWz819bDz6o5kq8QbojEUsRUBamlJ
25Nu41dd+SxKbDFao/UT4gpTHGfaDejvNFu8Nl7Tts35aY1zt3VhHm4i7EDbYbIAiVkMZo2Dnm4D
5fNyI8OGfM3HEBnXXABfP3zyGkH5CjZLPocHb8VTEdZ6TwT5TpeZaSzv8Gp0JO110z5jlhEwgHji
3pM/T+YeFqRLCky3/Wor6e2kHNubgTR2q/1Kg9CC81ZCYsaPxWILknSynN9bpMEpII5tjW4SUuHV
5cXdgn3+jRrqfnaAqD23c6OzBo82hftyeyhDrPykzoH/xPI3MIwrsZdKkO/Z+Cjh/3WHFbyeRNyb
LQ2r/hY6ruDAZDFtW8fzvakn7/B5NrzDoDRKRG6OOEJMh4wLaJbVQK6+dKkfhuuO6bLYEGM81NRU
/DAGgxAJr/opG0PKfrAwBLpxJWH8ZarqcAMJCPI8M7YPsCMNbxXxgFmKBwGmtRk9lKWRMWHpDbdF
mXcqI5wOWRnV+uBUkD9yJyswHHBvtkGkcVWR35L94q3MB/0HEc868M7D2okNoC7lTne1Rs+DuyWT
5DNjiLR+D2IVbBiLjQUxTpubMHf0sPSq39TI3d7q0NO3AILiNJAH+dOgTPWFTtbeauGTvVtdidvL
1xVnL4NScb6EagcGR3QIeaEPsV7IFgNGPGkQBG9MPE4wjpfDB0rXYxoZUSZ6Jt0RhLFwTeem7VAz
aWemwdgRi94tmsKodND9boz9+mjz0PWf/KfuG+J8f9+sjh2AQbIndEuB3K8UuyP92tyjYJS/SjLq
2zBiRVYM0s8o2KYZUGMOWx+Mv2AIancyb/lrOJU4mLe0tnDqYusuYoH3j78Ispm8AP/eCCd/YVOr
IGwnSqH/+0kzXfv5ceRqfPEnPiZswuu+qKm7XWRR7CqU6bY9/nKWaxZsF4ayNeeYC8nj4XuMw8Bz
JYzIEKcEkHd5tY2iwruNwB64CTBYlPWsqF69MtRfUNVhN3qAoRWWVQMk6tzV83aKMVAqpGyDjCOm
37I6RqkwJCvZof6gIpiyev4PyMksomSs2T130Po/QJhhbUoganjqoyD/kveFu59hfPEFdjCqOCig
bMNtgIGZt3rEtp0GMGLAaXPK+x9WjuYB/oYDSQOYzclkRvn8Cykm/4tFnZok8QCep4+jrQez2DJ4
iePKzThek5d8hYWl1DAohOvqc0hygM61QWWOrV6IYm1Fzc6b/XyjCdKcrGHDdPRWvy8xHDYTMIaa
aEpA7YVLew8dFswbzPOs1KyTppft93ouDHQMYRg8RjC/2I8FHJ2nwZuPOYLhr7ns5DtXekaa3Jqv
c7sasUFAtt8qtEv3cV04iGzD9Vrz6lKD9KwVPmrfwcKxhTxh0c8NJmPQbpHf0I8hSdlqZOycvv25
jfVb5R3l54APOKWQcW4979CUsbkFUaFEej6rh9ir7JOfT+qx82CjC0SdvAl5E18R1YsLV3hO/Vgc
H9A6K5pjDZZDZlcZpEEg52zV8ycT2Cqw6zsF+77ZDWC/+F21HRbugfnj+zvbAkEJhb/a+WC8H1Br
LOtkAUdkV+Bo+MW2tL9baGu+dSHkcHM1eDvfyH+sH/tIzmA304WROPXteABd3OQpthzUFlrQrp/6
uEZtrrC1+qnEiGKErPI56etqxUthunmTFyXq8DLoUaBE4kdvUb/CCGiF03WFEkfl/ePJpvhHIud5
KGoTbb0+Hxhsc4oJBRvXr9h4UEJyEyk3YYOOUmdwsEOSEt24KmC3yvq//C5wT9xNEdYZALNOG5kM
g9+9QDwKWmaZh29+TZuvXTej28RwuPFi1+wCi7KFU3q9IxSKX994067sBgwMgigA1zaMNqZzi4Io
k+4bzn950kc+hxe3f82V6NJT/fzzf+l2bFnA17Qq0d5jnXdwES2zqsNeORPiNn7c0gyNl3b751f3
fwyd3/Rfz1kri2cAl6vQ4g0C47MUpwfzc5hhnDjmJXBvU/9zGlHrTVa4rZ7yuEcy4lCEebaw93i+
8hs+V+TvfsOZUqle/4+z8+qRVNei8C9CMibZr1CR6pxnXtBEojEZ7F9/V81TX05TSPV0NH0kKJy9
99rfyiOslbQI+xxdbbtwzZTNUebNAakuXOo8VFb347YALc5q3RUd4EJqfg5haVkh4siZshDa6+ad
aKRqcmnZK+26IDCYQ1dGx0RGxCZJWIB4etJD5+wY4eO9jQwyEmigyK6oAP7pPf7bePbcSUy7dhxV
CAKF8KXA5SVuzoIGzkAFBxVjeJI5xo+B3SDQ2NSB9ZycW1im/UJXNsTXsckOEhy69yzP+ockGWzE
orxr23imq0paVANDtyVD2kYfiECLd5QAjFd24Ew5ADCKo5zUxT1Fwy7ZHGv3iVDRr0jClobHbPeA
vFECxy7jMAMRm1IW1PGaH8Nil533kU8zvDE9lDgPnQyZ0bkfbBrYE8Ek+An3hxFEOcN9s6ypxkE2
NQ8jjMB9b0CeieOSuEkzqnAYLroHSY10704ZO3pGUq2YFny99tj8LDT99Mt6nCUBoOxlWCERECRN
+p52GYcJCBDqk02CeBiy/eVZ/3UD23PmSQfkTIzCUzQwj/y0xhH+OsagzWfingHs16IZEcVsWQ4Y
DMxkfmgGf1xdlGsVIUs/fjawGVJgyp0G94gd6KFEsVmc6xUB8dKjZ8OaZgV3wb+S4dQ5EFGigvD9
coMv9e1sRPe4eyZxAUROq4fxF3UTG+VZhQ1vMhNh6MQCUSiHHuXb5bctqJPm8BIwebyIplA+aVw6
jOHOxn80XyExLsgc7Tm/pMMWjjNzU4VjaYDzBG71acyTge1USdw9ci+pdUSoL4Y3EU702QHHi+iU
IhtDjxYyQ72fWdm4sgJ/KcI2kQL8/zmDPIBoSwj8Q4LIfuAhQN1NqLsV/X7w3KNkyW7Cor/ysoVO
ZOe/f5qgnpsOleNmZRiT+tAb5lPEKvAXCv3bYVDGIj8eXO6/rzcwZOD+/0WtqqgJ6nwcqkiFRMZ7
kpVwH/hJk5VxvvSC2aZvVPClLJooDoXIIIQouyl6r+jE9qkGvsUEUmXcXv6UpaF4nmmf2kzLxKuR
9o9DWj7EIH8PbVAIb6Wdvnw4JXM3E9qNnIyQG4QjtTeoSYKOLd5GUbYy0r9sJTx+1g1eUys+VkBR
TKT96Ax356XlTd/GzxZbA4B9eXvBK2Yd4WaOjBnEX+EAP5z9YOX7mqZHtxLAGtnlxjS8BuKZCfng
Nf+tpTabdUjSVEVmjVYUgpp9a2YT0mHJNmvINVs3Pmg+IY08Td0GNpsN0kutNr7hsnDNqoZHz9Z9
O2/00PYmDxl7Vw2uIWwA8np/xTjFw2crP9RlcOHyCAtFWuyQKvlm1fGODeka3/1ryS1eMNsBGAwF
HFTjshDXLQpxkZfdt3AW29iROcBASJL7CFmUrR3JHjqMCoKwVhh7VxIcxM+WMtqdyOaqb51X2QFq
n3mIqKAKp042ZVlBcZaou1IIdeULZicZ0UIFDRmMFw61yhDSV1FgO+KlJdXKKFuYNvNyuxHSROD5
UpTb2QkM4SAYCbqR3kkZ7VD5/KgAPQ9UqZ7Lkv++3GZfV6xQMjds6cFiNlHkfu4/M9qlXbutpLVL
avdXZiP6qa3srYd/lUzTl0leZ4GIt87Wh8gk8G0zEzeEJMKAznicjkPaFNvLH/Xlhoanz9cCUIBY
LJDG7SJE9IzkDYqoDzMje6gfINma1JqFy8JKOrdwaS1TwqSvwDLnRH8jEn3nStwDtXRCHdAaKGDp
Y2bLQ96NHpMlr06Wm4NFn3nqF2WmCAxbmd/BRBlucyma98stZ/5DoPzn6oe2my0YWU08GBiO8SmB
Uv+nN8ZNeqgQfnOCMc6T/phB+heMtlUZIRxM7FfLFe27UUGQBEBOeuOkpniCsDXLgJEfi2ebC9h9
jdOQHpBaHH/yjGXvyHGwCpEZ0F3ZAF8TMxE2RA1mTTcd0r2PJeNtYMAd+9Y+1zP5PbJn4xag8rzw
p/wtLX45VN60RKMQNTf1B4K/6FfHa76zGvofK52qX6YGjc6PgIFqEGXJmrdY5vyQYavaItcz3PR1
20rsRqT9lSrkngfESILGJebOqwmMqSZIVFwLYSKiYvOd2i10Ixxluy5Nk/O50NxPxjROSL7Wxrsz
puOO9qCDed7UHRPDeYqEM56NNYoDgtTleHQSAxZ2RAwdBC3F7zLTIJbFhnGbQiER6JjBtArJ3w0c
b/ptNk3f2jGyIO8Y4YQwQFyQIV+8i/qhetHCFcMW2G3rCU2q/8RlZn+zEq95HNVhYC0StlCjQYBs
VZ79u5HZn8SlSGdoRPU3TiWQbNGuY2J1RA0h/GRd560cWrlzSt2EtirHHWRvBL8V0NhXAiBW5VNh
oNfhSBlD4dyisCzKB89P7W4KitHpoWEpHHvrQJF2D0kvhOc5ab0b0ObhKKO62PeSc4FQg1SJB8wu
/DQqNpYU3x9PqNvRbrNLcxYdcsDyQ5cM9GCPEcmw+ETgH/JMvNpaeO9OP9SHunAjMIRozI6oDLQP
lmJwNEhylNOj3A2NADo/BzBLt+pXDFfjsGI82RcO1GvI0EJekyjFo4CO8QQgVWSMvtM7BqQJOdKn
0iQC0uKkIj58e+Rt4+UZaohYvM3ztAhIWwybjtfOT8VtOB0x6Hl8CB3ZMUPE9JDjXF4Eckz1A+NC
7RtJ2zt7dOS9pBl9wvXAgEQCOSiYsyLVClF1nAwbUcjOhN4lLjrYLhP6fHkmn9e6r+bxbF/mwqqU
LXh78pR1UvUTavmuOWQD/XvevD4dfWsIdnSSwAOOU+OdVOIPZfaRJfoghLlyAP5XLvXFr5+T/SIg
6pREHPkUZ2i0GmTrn6WEYVJPaRLSvi8fiiyRm7ExuyjwQJjhO+Rsx5/UkSpB3p9Dtm0ZNf2b2HH8
AuxJBiOirKUS8njkjn0mZFyvXJ8WWnqOB9S8UXQsWXty6aACmcsh4DCiuNyNX14E0dizs3rCRo5Z
M8F/j4AfVdbRaUzFfaL7l8KBjDYaxmAA1ejyyxa2s7mjTjmqHnXMuj1poIyg04UXySFN7rp4DRG6
cEifk0GIgEcFgVdDyMhwqKMYecim3WYx4u7XfcHsmI5Ck9RViC2fVOOxENzyqob8LXNfgXORf7E4
59edq+e18ZPhxYaXIkY2UQhNIOL9EXnZneRrbJOlrphtw9JE5pyLujsNvN1NugiU+7uJ4UyzdjFY
GrWz9aGjMIERg4TUjeaOH+nuA7relQvmQjfPy+G9Rntl0tv1KVHdsx1FIY/tgAzD41WdPC+HbxTn
hiLcDNtc9UGOTSlwVImjRnU7IJ103VCal3KnrBUFjFwlAC3u0SP0MU7jBzG0f3KqVlbShT6Yl2tD
raEs167ABPLG5kaxOL3XU1yvzOaFy8S8VntKXDjbIOaMEsdz1MgfvI+eF1u7t31ZQslUJLuYXNta
50/8tCnkGtagZ9wXDMLB5TXvPSeEY0BQFitB5K+LgBExns1soaFrnVCgdbL30T49TM8y7O7HW/MA
3XngBUOgA7pTN+6uODRhfU8OYJ0e3O1aZexSV9H//z5Llx6PNIb04KQ+cok2vwpiSea12wOOKB3S
5SA1pf0LqsTTjTlFTzWQkK4HO5jLM2bp188mOwClfdnWBZSwbISKPXqs7TVQ0sIGNS/OnvoUyh1m
81BYJIgg/O6Rlk1QXdDZ3yZgmfKmWfmIhVVlXlpNeigcKzYwYHh52FsMWq+yfYl0/ONyIy0sufP6
6no0qnxk0ArJJKiUC3PGe9VWfgOT9ssvWPqA2V6eW20FMygH3HDYr/EoagFErV+lF11Tew6/xvN7
P81BozbzMREWxE5Vf0vjfGvhEH75py9cQueF1XYmuthKxxKGLG+0vqlS9xSROuD6RTtrhbv/hvwX
h75/IaZPv19BX4nMdM7CCNoY5NwjDJ7EuUXhb/TH5GXyArBl8WhGEQ9UDyJvnxlk22alt1WZm9/X
dtZA6FbXN7IEqgY5eKZ8Kynjve4hLYJfdo4wulG+g9HhrIzJr1PdlPzHgIJCeBrFgAsXpVmiYi8d
cPws4UfkN8aYArRnoZYRnl/5tiFMPduJlaew3kvp5LdV0qyMrC+7B8rx898/tdw5yOeWpUYFoXgX
9Y2AAhJePJUOJyNZecWXswOvmA1e23DTXnVOdfLqjw53M5K228EKIcbcXR5iS7NjtsIakJJIA9LZ
0LQRJtDT1jhnJcmVQe9/HfipiVRmpVFNcKCSOj66g/sXaJsNb+NXatQrC8jSF8xW2TyzXQJ1tT7V
0ZgGblUcS21tRdyIlR19Ya2da4IQk0gVmaBg1y19Nuq+24CY+4HedzaDET+pQm8SVL2szPmlt53/
/qnFmFPYZlS7Xigz50cbj6Em/OSNFeSOlkDMJvpbmWSl8xc2KDIbwBHPcDWXbXcqivLNZd1tPQ2/
rxpXczFKbqIKPEqz/lQ2ECDWU/mbotKvmkA1uPyCLycfloDZskuYjUCX19Awj95r8QCbiyMqhlCF
le+gIF95yVIDnf/+qTNQ9950qZ3D0TdN70xNQ5XVKw209PtnJ6tzSXJtAZ1xys5gH8Pm/IDcXPSO
QLTcTZPXB31Hkl+XG2tpkSezi00H58LE6VsaToN47AQZbxKaQ/hlo9oKRYrAflmMZofGMnQI1dKw
S+vmjz3a9ZbZBJaNcK7hKNTI+kNVEor6yR4kJzgOW4cMHkC3DoJ033lLm1tq4hJ7+Ud/ufahh2cT
ewB2JY5LzLt6qDYwSoXnvR3I+I1OT5df8OXKAUeeWUjFyFSFmKWLo8cE+nxMIfTufqIsXa0s3l9O
ZTx/NpWdKSoMr25JmCItsykclNBOKH7fZmaFWtYkgrAuYnkgRsjQr/ui2YQ2uzKJhRhRkuw6tx0E
gZ0RvbB47Z7/7+Dxn7MCvmi2HZWMNB20wWZYiuGpk+UL7aatBqwBJX+jG3YuonssczKYqLrdIaZV
8S5dKAPx7B4GnmOzhb9KujI+lrpvtgIYeScdu4/NEGHL37RI73vo1gOg7VYa88sZio+dTf4WGjID
cSwvrIQKyubFrQ3f4kPQFzcRDvPX9dhsGZBZJqDUTsjJS1CTNT4MlfJps7/u4fT/l688hhMRrF+x
ubOGbsELi4A9oAj3c3AiLr/iy0mKRpovLEUzWU2Ovs8FD+zi90CPusw3TbUyR8+N/dWImy0CFlAs
w5C0OhSdOYQd4BZ+0XV8pYEWungubWFdh6pHzd3QYsgvcw5YGPWRJ/EZqtbG7Lo+nktcCsAiTCs3
rDDKDOONOQ3qPaGROPaJYx0ud8PCXJiLSWLqwKUidibo0G6YSCAe3jd0Lcm/oHLjcwVJRMei7GtT
nRKdpmkAzXn5lBkAq+ZuostdW7L6p4SAHqWPdmEDTMIGl/qyiWCULJtRvsnco3+iFqVpmiTNX6/M
cZatClutxCm+zqfinDxbCyq37wuCYr0QiXbUubLER8lz72Mf3TVEAzoDHy5RF9MGVbk3g+ccr2p2
d7ZEjFnr2U0GkKZAPdGG0IqHGFCwO8mmfGXwLH7abIUYojyp876zoa6jw/PkNNOtLT22d5VTQaIf
T0Hu9hGMWBuvhhweIXjEs39c/r6F2cdmzYrcVY0CEgFRXOllPq3xcN13K6fPpTE7a7wyLcp8rM+m
lkP5ZLVNidtNeWt55tvlH7+wNM3VXJNOewNC6+xUVvdlRvcKrs41fGtZFG+ve8NsfS0bu2Ve6sJt
scg/tMeiIJV8N6GIwFeRblba6V8o5Is1cG4npLs+iiqYqYZZ14RDYWxKsIJwNEU28gDWwn3UH2n/
3XJJgGrErYJHb5d/V27yno2oZLS+45K3cjlZ6rLZapyhGJJCijGF0CLn36AfsLbDEDVBzuzkGl8K
GA3ODmWaEkgHACAIeVUAiCcRjZA7zlY+YGHBnzvj1CJTtLNsC35AnW+4f6Lc8lN237oudB9qZU9c
aKV/RR6fbg0FTvZVMfLiBLrMVAZdjmSCDRuoejPKeo0PufCSuTSKqqkx7MmGg5VxhoixSG6Hqoo2
EWnElQNvrpFyXAikROnWp5IWbeIPiVA/ZebarzKW9mM/TVjxDSCtdGBaJv8N2gbYIYWGg/sm6yTC
kEzHyAwYEfI2qHruXXBsz7cJgoLgvPbqld+5MNG9898/tffkSFSKOGoKp1I9WsBRiGTwMw/ejurn
5Ym+0Nje+e+f3kBJDCrRYI9hpFEDDGBAu2faMLe1zJ2Vcb9wWfBmqyFqi6lr6XhEW6u/pgQWZUzq
KSQ4oghfDg6q/GiBakuj1Wp73VfNdpYuRiVvRWV7siPP2A6J/paazYhrXbky25Y6ZrY+1rnKWeLi
K1wQzR+0I7z7aki9TZZYZ7Edam4vf8jCNjU3FopSuGqBxorqtMQ7oBR2Szi5sltmK15ZFH1iTlV6
QiqKOc9GVYPah90KtSzsIe6Gla5Y+IK5n9BgWl4N/nN6Air71FbOC3Q5K0fDpUfPbqHazcY0degE
nmB3AwVgmKRy5WzyZa4Lp65Z/3ZdgZMJ86ywdSYKXklaDVsDvBGYT4GSxKvW2hodaOmojiz/moMh
Vyb80nvN/5+OQGOYMImsaBjD8njsysovabXl4OPB52w8GVP3jWQcohkcWFY6aGHjcGfjIKtT9Llq
yckpYfgkxxHKHuht/IyOeCmMXXbNmYJ31Xiem7tYUwLtLlo27IrkfozFtoz52kl54UPm5i79VIIq
SPEhaQGB0Lbot/1rvE029kYMfvwbcLXqTj5Md8U2vtcPl79nYR2YK6v1FAkN1GBzIso6psozbwH/
nlC5N1abmKIc8fJrFkb6XGGNAne7bRDQPOGcQo4oUi1fwTNcK+Zb+ojZHgBSOpAqsA4Kiww+Xwqh
MNQMHocqU7vBVGsRx/PTvjjr/cegZDJ00UPyejK9vYzv6+ShNl6ua57ZrLGgnmph2o28N8/fCyt9
dpM1X4SlXz2bHV48FtB7eWao3DiFYTc/2LQrcOsqVnL2C6N2LjIeRBV1joJXkOGASKN+DGnls+g7
xHK+tWrRujB+5o4eOfGiyDDhDR3r/BFESYhjcYC+qvHnGmNr1F6fTchS0Eb5jfhDpisPgnMpcU4n
UCYHWBx1qZhuIMWQAe7q3pHH1FzZXxfW27luODM73nYS0L6mK6xNNfQ08RFYAoKwrIttC7leGdTZ
j7jJdrq2ivfLTbbU5+du+nTo6su4SXJSmOFAXVCCVP6ScUL9rpJ3+SBeZGk51y3uc0Fx4vI+G0y4
wTbsFfBVAFI3NcaZU/9I26tMEOALPtsrtcOiVHtQfBdZP4D1cRY0xAj1N3a8Vsrm/MuufLF6zGXE
KDPOPWAWEU004nzHwcYNO1PWfzzuAJamISe/o00DTzuBOHG+d1OSH1pTlYAqwyAYpggCqAffQjoX
e0Nbh1C+TgFobjae5TVbOcXqGylo4aegD2+KHhjIwKrhkQFKrRMdkepzwxQ9FUhOus2gI+uPLQg/
whDNQXDITNmd5aBg1gSgaEM6UDZo59KbNIGntCpQXwU+OKAZYvLeeZuxF9NUcGhyx9R5xnUh202c
Vy7qtWt1a4wivqFeZwEq5ZYg1Gcy2kN5Fodxl8ifiDrB/67AItTauQgAfwM1I2XFjuJiDqI06sMn
iO72bm7U25jh4T5NlHcAHNN7BaU2Rvi8J4+gloy3HZwkw8bM1abghQiGcx0p6XjjF3UXHQAdLA8s
N8FTSJgBZoOj/+Js4u4dqCX8hsfAKRqd8zLkQp0M4pI9DhIDrCjosAHBiPij8PDh9ljeGKhS3U40
np57+Oz5DWA9T9SAGBNQFO2BTOnQ3VQTcQTmHuedFKpq6QKEIk07hzcJEDO5A2LKVNTNO4Bg1j6b
xuy1cVE70dS4Fto5ZM4AMKbgPqMm9mfnuOMGUfnquXZgIaUS2Z9k55xaZwC0D6C54wRfpq0cNNhr
HWk2VY2SqCKlzR3PPPMR/qDeTyvuEHrvag+3FDke3VIA0UHi/uRlarrlkxnvVOVpPArcBo/ZvxrS
dsiGgLIL6KoPo0jIgFHnF4AqrX2bJw+GMOhxgkp753HxO+4a54iYKXk27fYlL/IOVI6M/oIgAdwd
LuvhGwVKPBjBVip8XCtF7eexYwUAMIm/wMhUQakmdczrpt2wqkg3EFx6Dxl0zc+iYxOwuYJvWTXp
b+DEyte6lu1dPLoxAATqL2BBDYTVU3YPukiEBpiS29ZrX926SlGuTAd0iBSnaZKwNjDdegdFVuVb
k3zznCa54zVa2MwrcYzwxCPQJUBPFsIRQTW0+aZi7vQeZeMYKisle9yiLYC0UetIpJvuXMUdX1aA
pxeubPYV1dZPKpS4aVLUf5NOiV8GCFpHrqYBR8Sk2Vs47W9Tk0Qo/oJgtcb8cQMJu4abxgFlkFkW
PlLUUYARXW14jRAumP3/0DbJLuu9/gGEWgjV7ZhvQHoed6YtkoOTABJdYkkBrRLKRaZpMHHA/PNx
KjdW4wJSHSH++eGCk/JY1KC49PCW3lR5H2+cyQVFZTJJv60dPoJY2cGgvMCFACwscPxaw0iDZiKo
JIgBe3xsmEUe8iYDEYvJKpyaTu2F1drIwGZ/IqsEXNLJok1sIb0fWW56cE1OmQ9aR4R91avk0an1
cMfLMhOgepn8Q5DU8RPqIS5tigh1DXLg7DBVefndRNVFCjP2vHqYtACUr+0pLCxKlDfcg37D7gqb
x99d03ibhGg8rB0N7hoJlpAtKFt8J2rV3ugaSr/SxksMoepbxGB6ADiRMnJLhCBK+F8A+U2lftAJ
RmFSuHpD6pidAKbut5wnzYZXjvatrvTuTGDK7iaEcHY5bku3CfBrp8706jeM6uwtsoj1irEzPiHg
O2I9NdrWAftJNdwnhXZ8pbna5w01npB6rD6gjCYo6EiGQER9dUOnwjI20YgwZdVZowcDMQV7+IpZ
HgLWlYuFFJSugzkaHIHzHnNT0IS+NEUKXHkCAKZR6Ol7OzZ0A+OzZmukPIIBYJ7yZJuCi4ipABxs
0ImUHoqKg9+cFGPQdc144JZl3eum7jbAQom7FCqNA5gnGmZAHGE3Rm1xmBQkksTKyP1YFtaDSID/
abTud5jBGKYSc6HySthpkrHbj2e8IXjYLdx2B/j7Hi2SVK+gz7Ubi+T6tqjSbmOmmbnLeMnuKBn5
0yTgNpNosFJ4j5sbyg3Me9RRQ0fc0PhXCzzeTvZ1chdjxQkqW1ubzHVkkKP8y485icLRIjrzUxKp
XXoWH+Wc4wyE41cB0iO8Cx84VCJPZd4Uz6SD6kmWWbkF1ji/RZGzeCnzKfKFjquXPMvd3B8xeo61
JHCnGSnZVRagt6AEblKb6KOlbPIdsXD3EIHCDfxmxe8g7y19hpynDz9BdcsSwHl9Nx3hBKNtskdU
pX4skTMPp0LLdwcMlG1h5d4eKlG2HxSb8M+zv4Sp7KNUafsirRxbVyWjpwF8vp8JZIV7iKa8R6tr
1L6Y6gzzhPAA6gvwpY3aPYKHBRJbL9ubHmHOk43F+5tlGuNL0VW/p4KagHoBO9IOY10EE8Ljt307
TXc2N9ofg10BatjEsOTp42EHBy11MyidJ2jiyVI+DtvYzHNYRGABxyja5gJ2C34/2PXGNl3jA3nG
7Bnu48kPBdvDjcaycE/jLvvWtQAlRjQpA0o0RUuS9hVYORQpGC604Z5ZYWOJsuamo6P1o9caVEal
TCQsZWIcC3U+jHV90z93xIF6VjjZxkLEfT8BBe1XMdV3USWrP6TPAPR1mIf6qTNRdhrg1ECS9CNu
s/QmcbL+Ceu2vsHSa4EMop0nUajypsYSdygMg/+1FLQTG1l3NPQGHLrKjNkbs4XJR1YS1MwNefYx
lIazI6UsjlKYw6GHCfrJNKtkM1naNpHEskCrhttUmCWoVfcjNsbg7jexwHIu2dFRBeDKIOj/Sml/
ZsNm5QPqju2ViM/CRW9eIdLana1a3iLzl6IkZMwsuaG10QcWYDor8aqFe/a8sKOB27XrNB4PMQ9D
FLn2QYR9qZFyywzHuE6aMS/wcBjI4PUAaQbpG/AbO3pTCeMmzvqdI5IjIHYOAhPWyt1v6YvOjfnp
IoPYOcMiihua7KybDvgoL85hrJ7Xx8gQK4LmhbvrvMYjbiT30r4iYWeoCkWAqLiq1upjl549ixPD
lbP0UpWRsJb1O3zksYRUbK26d+nhs3sRkyC9sL6G8Z0LALUCfDZE4aG4LiRkzwITtikKG3jv/mQ3
xvdc0V8DZSshiaWpMEtUuSN0v1Xhoh4CcEsfzNNjVeV3BADKy9ffpYaZhWsMqBo9d4S9QO3QLlDT
NMJSY/x2+eFLP37WLvWgZF4IHP9wFC53dmaWB0UVrCYab1ipql64vs/LUUSD8lVEazDFDDi0OD0E
waMNr3P9TbLySVf6z+VPWZhd87oUT5hUlYBQh7hMBXUzBTFcl4ceflMAhF73ivMnfprAVkU82y0G
E0jpOpjMX62YwoZvK9R1XH7BQl/PS1LcmOBHtxbY9BWOSG1/0+bedcN0Xo8ixiHVUtTmKS7eDexG
bfPY6rUEz1Ifn7/nU8PUadSAxBLDOcWBvU+ksU1lRpMD0Zjv4UkHJmGHiM3lNlp612wVUqIA7KpD
ECoeo/JUO2zfgy/tNuCE9zaxUGjI1oTdC7m4uYkgJy2iNVxB5jbZfOOKFLR56gLf3eGUPwJ2BBzv
CJUmnAU3lz9uaRDPJjtOTyU8u5wMWz1S3u5kDb6e6ncFoRkgwPlKHH4hjje3FMwjkqLwO45CHT/1
EpXALdkI/SFi4YMjsW36b+awEjJc6K15gQrYe2MN1xwoZ6u/1vTWdQ9w/xjRV6nxcbnJFpaweWEK
7Lcab2wNcdKkPpZ2/RNeWBvZu1f5O+MaMpv0yovijCjHDLUDXjSp6Xs/dnrl/LHUPOdx8GniOKWs
U04RqANp0/KpJ/eehSp/M9129vRq8DU7zKVGOv/903tKA1b3uA2YYd3rP+CMPafddKhyufYdCwvX
vEKFTsCHuiOkKW5jyaNAzPauGxCIuNzFC7NiXprS5KWJGk+kLM9OX4CYb8zswxrTrTTWjE+X2md2
+qhKbji8BEdFcbbngv2OMpH4rnZXzstL7TOb19yqM8dhKGfEtRPkhnqf9NXxcuMsDaHZFt6aOTV7
beJ8EIO1UMO47C9Q9xudIK+zckpYWAfnlQ+4TCGMQDUoJQXwCCk3uwcwbvNTOah7+CzsLCvWWyOK
vetWwTkFtZ2A0O1xUQ1LBwzn8W/v1BuS/ugQxrjcZgvdPS94qNzSGG2JxKqCF+GAEEVV/XHkj8sP
Xxit85IHixo2UBKU4U5RH+Bz+IpwSxEYQ32PiIq9vfyShQE1L3vIGxsQh8E2wzPlwJj0awE+yMoO
u9Q653d+WiwQhepY68QsrGoCQwjyNBowUvRWlBQL43XO0eQOa1FHeK6GzGx48TUwfqcdw12VHGVj
w9shQ7XY5UZa6onZrGaZDe+/NtInXh84PNFs8TMtBh/hv5WButRSs2kd52C2pah8O9VIXHDvO53u
Mk+udPHSr59N7DK3U4SmoGBBicCbLFEsbCIYLaCC9nlSra3cX38C+0/xA6mBh44ndcoqaCIpTR+l
cihCiNPKZ3w9Utm8+kGgmqUVvDLDMZKAK7a/jYytiBi+biE290tFaK4vUc2HdcmxbwDF+VAp3CPg
koe02t/LQ+jr0cr4+dWf5oJMYWorJ9qc7FIHrYvMZlU5zyL3ntsYUJWpzNbUgkvtdO6gT29CnDmD
DFJ0p15VyBw0zgel5codckG5zeY1DE1GC7CSJB4Oz0R4acBrjEi726qEHzw5HJuR7CGyfEu0+k7N
8t5LrG8jzx86bT+6afnYZeYzN8nz5Ub9V7b43/wkm/M8SUMAnEHeKswHhjpxLzo7b2Tj3nGN8Y6V
dXyviireR7asToYNh9SCWvRIYqv/4cUdf7KGCXVR2hLPNqgvfmkU7SuKlJCl78se/wa95NmuoWzp
egVdNBmre5sO9MYyq9+WTUYI1iXtfe5wcQ9clXszluDPACiImFlcFo8adp/wWqrQy42m+wJ+8Tu0
4OgbfR/dRrjNnBAHMW8LeHweM9xywOipzJ2peysNCAfp1bCQ8NGsEyHCfsW3ApDyTUm1eUgmM9ti
4YarSobdoCpMdsoMEaFkFCoyHeF/QEXLAt5iZdS8iu/yiSfv0Wh6B5heyN0Yw/CmtLEsZ2M33PXc
c1dWs6UROFsuq2rilQWOLVAq4t6yqqNtRyuHlKVVZr5QFhxMahdyFg4evX2TeY/2tHKZ+Xdr+Wow
zdbJsYY3R2E79akP7X11gwrfuvWdG+8ggnhbHuh9fozu7dRv7nBVuxX3/crqs/BN86IRjpsalA60
PFUMxrBbMQqw+PvGtLc0Z+Na3f1Cp8yLRhJxttWGJ9uJaPXTluqjgNfIyv749bmOzatFkJhyee54
NGy00d7AThXeGqOttp3k4xbBa/gRtB7bxIXqXi7P/KU2my2nFrzieMIgrTGnXH8f6yaRyNnpDiD/
Ye1CuLBkz4sVFKndkrH/cXYlS3LqSvSLiAAkhNgCNffcdnvYEL62LwgxiBn09e/UXbX1TBHR245o
CiRlSso8A3GBsHD9z5Ci0Y9S+OXZcdMsSuqWHSBWX7x87IOu0/Yua2d+QiDzYevLTH5LNUSZhzIy
/5AkkIOX/vPpbcv9Diqt5MyQ6yDU19FDIfjVX3f5OoEtFt/+iJV9lBuBD80y9BavdD42kVNwrZJ6
dh1eTWLVtU1z+0fWFrKRAnDNpVVd9Sjw9vO5F+IpKMeNI+Xa+xsZwK/zIREwZ7l0onpNreUYONPZ
0+pTlvFy4/VXVq7JR/A0Ez7CXV162IEvHUzEkyn7x03I2+3hWXv+NUbfLyRatDksp4NzNdSwrhfz
Av80XsE0bpg2MuXKDJh8BKjdwPcE4o/nPPUklCynnw3lG1Xetdc3AnuEvzPcoQP3zALgfiGzVnyu
G7SOJ+j+b7z+2k9c//5uhJoUruHQDURrY66z8zg0BCVeuU/6ZYvEuJI5TOz9lFiWDErbPgck/ZZc
fepAzv1VZQDe1vqLmOmHrp8ARv/5JR3CrKtI212agD61MxziCqLOACNtIcD+LozhcN+IaFvK2vXT
hZ2ZBMRoBrwJsjDMgqVnsKtAcmmhadUm41lPxb1rb+HvVzhq3ATgayaFtzTSPWNSHhsyOZ/nWVhn
wAzKzynx/LC37OC3L+fpS4eOSWM7+caQrq1tIwWgT+gI6ZIGQJIhzvxvM0w8bwfmypNNSL4L4ERi
ofd8GVDmCIXIP8HBeOPZKxswM4LehgK/y0XfXlrdwmc3303ywtRw7uxiZy+vpP58+xtWFrapULJ4
0oL3sgBQvisFAD7jp6wUOkz99l+Vl48lmDu3f2glE5s6JbpO9NwxAUlWOKtADmUo+lAFOfh2W2eW
lSxgMjwhHB/AcNyBCocEJhGQxeI0wEQphiF896FWCTfZnHgwqFQ6YTCKyPsHp3TghzYvNK6U+Hl7
mNY+wkgAWboIQEEGgJhgryTgW4y+T+TAR/ljjzein2RIWypo1EXlsKWT+VlBLxSqjMePPd7YyX1I
Y5Vz4THI4w87wlGYAB70jeS12Hj/tbAwgrkZJ00nAUoVTEOfVVKdHN+aI2iW7ooMdhoAWd3Nrr0x
2ytL1iRZFJ3klV/NuNFNHQV3N8lw24QfEVRZAQgl+9tjtpJFTLqFtjy3LDmrr6D7z6NK7mSQbrCr
VhaTyapQFkh/HGX3C4O7R1RTWBxdfZIz6W0VBNde3tjcyxSFdjVBIGOxhpNHpgMchjbGZe3lr39/
t6knOms6uiBvw/cqDKzYA6GG6l+3B30l7ZkkitEGZ9RWdnOB8d4QV0XyFQJQL0TCDLIegV2XvNy4
366NkBHQNrzjBDZyUAaK8kTh9ij9/vX2R6yNkBHMgAsDsSpxdYYybwQEby8gjmYfbj98bYSMUK67
OgXkFlf+Cc7lTvqdX1sT/JVDVRPe1RvH87UfMcLZ90FannqPnHlGn2DG9TB1kJIefAa0Nja6tADU
9PbnrMSySQ9pQT9xdNEk59wfdxMkraLS43akFctDms8b1bS1XzF27UE3dutoBBxdjqjZhZMHpz3I
3ZR5vvvYd1xH8l1UUNwiK88dyNnyRv8hteB+7HU8OWR53h2CJcs/lslNzsgQwEEVOhTBuQ/4d6+E
HB4ksX3hbKTWlagw+SLwE2uVQvPmkkH7SSm4Hnkb1421J1///m6Aqpb4TPVWe4GxMYzd6ejAXDpt
N56+om8DV8o/H2+NXTvC/Bbqo0o9Kc8Xe8oLHmVjOZ+KpgQHGlt48yQJ0A5gMSdw/kwDyPfDfyzs
qy6HGU23HHK1VUNfW3FGDgB4KSCcQlK/lAua9O0A39KJl/3ZEQO5lG6+paa19kNGPoCzmAs2GxAP
gKKgzbp448/ad/odLu8Z7E5ptZF3VnZ4E4/l1KUuPdiXXVBkikunD3MQ5N1Bhr51CariocYd5XYo
rawUUy+baojVjDk67MP03ZLucSq2wDorY2ViIIO+AN2twZMXeBZPALkEIH6OyasQW5i4ldRvQiBx
BCpQrc4arHKZt2Frp3B0DhxyhHTFvJECVmbC7O3yqkpHOqblRXm/uqqAOyyw3ICS9iTZS/uu5V58
eyL+69b/pU5rdnVpDk0WAhXDS5VocbBSURzSaV5+g46zS4UilxEiXGHFlHomhGZPCaxYDqXL52MC
IcKj1O6w8Spra+I6o++yhx4cMWVF0l6Un18Arbng5zcy98pwmiLejqsna5ivRw7b+5rO7rfB9udw
rpuv6FPFZCiLsFzsj538TLAnug8s51gjZ0mX82RVdWT1yX1qqefbU7b2MUYanLOOJKAwOOceTYew
yxsV+ar/2XlZfyhG/lSBZSA+3f6ttWgyUhyFawXQ4oV77uBURMudSH75OSxGWxbd/oG1YDJSm4AP
tg3FO/usAGwPxvYtG6eLUw/eB59vnHI4ytg+H+rl7NfVoa3ANRvfrCn52FSbKEpn9rp2kgkkZpR7
spwrXWys4fyQFuP+9visBIWJnxRpkuetaPWZcf1Ac3msYHhy+9Erc2uKeTe9Mwye5M65lN5FThIK
Iuqksq8J2RidtR+4/v1dQGe8R5nR67vLTNtjnUgWuml7Sqfs21BCT+j2V6wcY00EZRa4KXrZ0OdP
fOAAnS+ONYauBcJB9o/mWyZta7Nw/fu7L/EkcJRFg1Wa5/bb4g6vuLpvnGoCPOIv+dfU8PZJX2a4
Q9uQBldfRG29UBt9V+wpD4iCKFPOpe3BnLN1sdW7WjH1g6Tcn1+TQO4vsEnqnq2lOS0SuikC1gZD
EzP6KgCKqaWNTq+7t5sRNQQR6/TX7blaG0Yj2KcS+qx2QTCMvfukeyh1JCS+/ej/xutv42gEegIp
G8VBjYVcihIH7o79ue6KOd/1zVzeFXBALkNdBvC8AO+laKOC5O2rM+vl5MyAVYe+rgNcTKjj7IlH
dRotvEaLu5mbn1Mz9vDz5hlYsjkc6Z+gINRDO1mOaX5QsIOOqr5YPta/NKGZooelLchm9tmpKxDF
ehEuxRAORb6FnFzJuCYys7IBqZsnbB92Xc2XXsMnCYSL+i6zrOzp9mSsBL4JzoTlpVV2PuY5w9jw
9sG9ArPps843Yua/wfjLZP8HqHgXj+OMbDJP/nyeaogqWUqQvch5/4TqvTi2lVPHdpUMb6D1QBhN
S5VHIEq1ew8spOOce0E8+Ev54sARO7btHp1/UmhcGIMJd6K8OjK1aVm+NhTXWXj3pm7gqWaU8CoZ
RfCAJfUC8ZtLugRn7W7praxElYnytIFsKBnLAYVNu2Pl+VlUIe1ubBJrDyd/vj+3UIPjs6LnBhaC
qGk9WERsnHHXHm2koSCYqxK23/pSZnPz3R2ZevD9hm0hd9ZG3kg2uUBXQy5zeSkAqZZFfSCOc4Eo
2lEH48ZJbGXv+a/h8n5y57zkjttNkKS4L/09cctD1cPpKwhpNm3sbyvhaoIiO+1oiRZnf5lT2sLw
knZPEGFzd+XobTm2rUyECY3saNPAlyLrL66bDEfQJ9xw7Jpgowi39gFGBJDMhn+9xcZL0B9qKI2R
Id0R8MZup5q1p1+/6d0UzFmRaeJ68jLyJQXBfEm6WAzSfRBQJdmoLK1Ms4mNbCWhBYjwPc6lvtzD
A2t584BZGuBIH4BXAdJ7Fjb+MKqNb/r77/kmvqBWaVHbEpizuoelke9+r/OgiaQOvidO98TS8eft
sSPXvfH/06hvIgx075JsYZZ7rib+ArZUE+a5KiKPJFPIvGSOAdNMY5I3DykqXyHzvYN0lgM2qCYs
Bi92rdk+LCLTe+ygXQRD870Co2RoYW+n6Ahms1sN+6KV1jFAexjSM+kQA8UAs6/BRVXZa+aokzn5
YoFou/OGTcujv68Kan7YYmtQeidanImXZmHZ5Z+Tefq5FMXv2yP394ihpuajWJyCQseiAJzBPbjc
f2I0+VB1jnLjHAOTxsIashl2vTOX92lv6UOQtFsA5ZWBMfESLYeqCYUP7dnO0j3Vn6Bxu7920j40
LKZ+Y9v7csynChRn+d0GXzyxuw8++Roq78KcWhDvYDOe3ErIo8ChzwOF7PZL/32foKY+ocpZWnVB
k55914kDH4ZzSbr3F/VUbRF71gb9+vd3L5+OtdD5DAd2Dtij534eBx1acstl6O/ZgprwCNfxO5UO
Yw5iJgCYUTPZcgpTL3fvJtHLl37RGC6e2ePGAXVl7ZswiSpB98ZJxuy8+PN4r9MR5QDpfMjxwqEm
REJ1qmZ9DovtxnJU6DPxBNX7MvLr4EOnDmqCIVxZ8UI0RJyrVNzRpjqwztq4767NhBG6syOQC2GZ
fp6wNXsV3XuweaTaizvf2bnDxuF3ZfxN5IPvu6D74hsAD9Tua7MUXh9Soe2N7XolHEzwAxfMKjxX
C6j3Of8y7RyKRLawtUTvKfXajx05qAl90LKb3cxfBETpQe5vv3D/39vR/PfrNDWhDqmT1yU4+uJc
TujLSfsb76BcnNcXry2graN/l9o/CfmhAyA1YQ+t48M9pZ2QrHPyBrBVB82gFDep6b7lksc60Fv8
yrVpMc45MPB0s3HEgPnzl6yTZ598cqcE3Hi+kQb/XlWkzDjop7Y7DiR3BUiuwy+YJd3h3B96o+dd
7YLcsJj7oxX4xcYRZyUlMvfPlJj7uXRyBpGeKh/uvb6a0Gpg91OD2uLtdbD2A8bpP3NI2jiTnZ0D
GDgvC04dL8vYf/DtjUAfdHCVWm+t01x9W9oBII6nAFaot998Jb5N5APppZLugDeXwn4Y5HAqhm6j
5bsyxybcQS0QXpqmxjo5eQARjYBkZyphCnF1d90vWe/d+1ktnoFQ2wKlrCxbEwVReZKNNRfWCRV4
ETc9WILcX2CiADffuO0g/3170Fam27v+/rstFkiXpWd5kEJ3I1tCZ3bFQzUzva9LWW38xNq8GLs4
zslgMbAggybTBMmZoodfGXM/lnX/DxNBpfQtvxZnmjeflqIa47Tjx/6K/e5JtZGt1r7ACHFgOvw+
z5cM7LQq7EYv8qotksLayjLiWVdBMmeUiTMkeGNdIf2W01V2es/Vci+5/RmiYR+MDyOy2yBIaEKw
gZPMi+RQ/WLZsrF5rA2QEdd5Ozl1MlBxzqT11AYqZm67EXorgWBiIFAOG0aogosz2Eonlv2eK7ZP
+RKyZQu+unL6MPUxBwKDBeXi9EEIdJ3ko+O4ABC8CvcfIJzi22G2MkCmTiakw8tK2Rj7xgOvX/3I
P7qATMwDn5NO5EmChOSyu6LVVegO8zc4Zv+gXDxpZl2kV77c/oqVZPF/AAiOqlYgkWFpslu0B/2t
R0jBbyzP/6ro/3+ppvQ6du9SUc3h2qT1TM5Tsdjwx04oPLQ9u7tUmWP9yms2QK9LzHfJAghdb5fe
XWOT6XojXr53XMEg3XPkpeDQcZw6bj/0pXbiQcBvPYV2WVYDVy1bWJO7dmM9QDVa7m6PytoKNbKD
gBq85/ksOWGW7cusVfUcsCz9PQ3QViiakWykupUTmim1uQSo9g2w+YZmY/FNlLyIRpc820v7ZLv5
D1nqpxqOLNcEuyF2sPZhRsKYCpxo66sApseOOvGxbr/n1oMoso2gWFtORtagAl6ftucnJ5/k38uC
/Oqa+TKN3evteVl5vAmVKLpxWSjF6wdAF8BwcIp0Vp19Xr3dfv5K6jYBE3JyBHN0ap38vDp4C8QP
M7v/x3foWdQKqnVqhKX21litJBATO1EqmKhN0LA7CcvOwiGwXqEuuFV+WBup6wJ4F3lUgnvTO0ty
0u7bPKdh4aB/Y28kjbU3v/7ou4cHuZZBox0LBkotjFZ4P+aPZHHE/vYsrL27kTVa1ykAjtcwcmcx
Kee9o5woZ2zjzrgSAsSI7Z6mneXb2PlVcxpRl+vKGnIfuKQiDG+//wq3gZrm385AW5Y6+IBC5vWe
zo37kuZZ89AsKKkQmYKHWQ5FXNi+ODpo0b0CubpEPlVbOl5rI2iEOdMqDZautk5d5YLiYnk+9Ory
oPBjp3GW4+3PXPsRI9brgtrd6IKAGXiYH7jFlUUeVd2yMYori8zEE/iDLPqmdpOTgqoqg9U2Wtkf
vXP/H5RgdKEFOVjJaVlO0M+BKtwWo3/ttY3qnO6JUs516+gZdNSSIEHBqWZbwvErDjs4APwZeszy
cZ1TkpwbOnRPSSXJsepae9+OxHqEYhs85mdqRT2k++KAo84Lf7vfXjB4WYxsw6PZBbzJLmv3xP3c
v0ioixZYGRnb2GBWFoXZgLN4NZXarZJTlb54xSfXuXO2Anft0UbgFnTUJbVVcnKhwZhHzEJvKfUK
4BtyXwQ/bi/qlen7DyfwLrU1wVSVfoqi8EQnNMYDnf3kOnM+3376Su4xTWb7DgLNFYQ3TksJTd3G
Kh9VMXqhlwy/A+hi3v6RlU8wUSBoYWVF6mIFMlfcyXTaKaE2YnJlCtzrT74bnV7RvkFuS4ATeKg8
tbObBUttq3+1Mjom/INbykr8CbvvPPPIh1ktna8+xXpXDm+3h2bt/Y2rWW/bOPx01/ev631Sizzu
6uCTJdstJ9CVA4Tp1p7DTaQCYl2cC1/JLraZkz9bvM1BBrSar+kylE4EMbDhTcMIaHf7o1aGzey8
9pxD8olRC2R466Ja8VxN7QGs2H9c2/l9+ydWxs2EYLq56zJbduxUNhZUfOxflms/Lz2Avrefv7Jk
TeAlV2U6+5mvzlbX8lhVzsnOqi3i3coh2+waB0M51FnlVecy8dGYRkHpOyuHYNdBkTUWLtU71kBk
p6hsoAezvNpazmtrwdgfS5HMhaS4QZcw8iv3DK6tjkT9+yfUHqKu2NpwVubGBMnUDQojc4oitd9M
oc5I7MFcGEeo6PbUrCDNqYmRmaHKoYaZXO8oLaSt5uEE20ZwnNLCL2KoJqbx4oIFnECG7IW0sPCE
B8IQB04bxHSSMFsvGX/k8IbaeKG15W5ssFLOLRkAxTqzYewOlAT8c0917oeVt6A7MkvIk93+9JUq
gomsyaBpOZQ2Sps+tLSl/C2AJGFEoBJ8l/Mmvv0ja9N3/fu7lDoOngX/xxrHnDqPWw6zHq7Cuvp6
++lrgXUdxHdPb6DU6PZZUp7JzPz7HtbKcet1xf7209ciy3h3UXt5Jyy3OtNMVXXoS6d+sRgDpkFb
V22R9uek4SXnJq764nZLutEWXpkX29yF2sGmedGxs0/BZ4Iwen8gzdi+QB2fHZiaUFgibfCx5WYC
HpwR+okNc9gZZ6ZzA8yUHJrQbuRdxjbO0WtzZGxKuUosaHDny6W1dHU/TGIKRa+zjUbcSriYftog
CrrSh93FRZYH218OU/K7a9PIS7Yo6Wuvb6Q5gAtlzaCQfilbtR8Sfz8l7PX2+vr7o4mp/NSh9t5W
BfgL3WQ/A5DzlOebyiJ/HxdkiT8jA8XrmdPAwWtPnwVyvu0fpgFl7C1859/jmpjKTw501+e68KvL
7PWRV3yFcV00Wr8+NjBGWHMiIQbdWjDLEOQZwtqPjA8bMb025kZMY4An6ZYu/NetMg+DBgYrY+Zv
BNMK/Z6YKk9KyQAAQKBs5mKY7mUhVJRm7vdU4bwUQpSmu6SNO9wNmQV7Rgi8H8Ar3EKTrs04+XPG
Zb3YEEgHqX9e2Bx6JPgW5NmO6XnP7X6LGLz2I0Yww0kj6YceQpDEK/+BzvuXDjrqATDfpO+/fGzy
zcu947ZCX6VsgYYbwtSRBy+fPhhxRjAHsp3GianmgvTaHmadTTEv4CZy+81XYsLUI2K8h+VPDizs
IP0HeNBcHBwn7dE/fOzxRkjPZGi9MujFpUwpHEQAxyLyLs/HD+VpYmoRTR7kyWDyNJ+D2vpWN9jX
VPbv7Tf/+0ZKTNtqeOFAry3zJvTOMxb5LP1XjwFY3kvzwuGVHQ0BCMHlZMVWZm208K6D8v+leWJq
ECWVnjmyNoRuHBYx6oV995Se9OBHWh940e9uf9l/PfO//c41z7w7gSxXReqlW67in37LdkkNh4Mx
CWSkEj09oqrux7xGU70bSQ/SS9Dg6oL7Szqr8qidmd8V0zB/0rD1Dv2RlJeRaR8Ty4vjmFTzD6Vt
vdOV5Zy6YWRgTduz3DlQ+jwHQgo4RJVt+pb6XhaxtLSP81XyFasOWsmUWbueOCyGb4F/olXWH0Ui
vIPyIW3rVT8hPDfvvYKnT6Qv7J/OWLw0c66syKE62BNrUl+HbBDHvOtVZDfBUoe6tbwldtqcx8Kp
uiOjlOzrqdAHxW2wx2Dce0eg5h+nyu3ivLTavcrK4Tmde/1UDS1lkGZzrB3pp/7eshW5T9Ay2ZiJ
leBjRtpws5Yr3xfTuel+t8VX334M8q2st/ZsI20kycBTBl+oCxSUAObqhMCBDzwDqM2PjdhYsWtB
YuTvGuZTS8MRf/ZA9rOnRZgE8xd3tr2wEsmPwrPgqQnLWTbqLZWalWxuYicFKj8E6pPwmrKSMZzc
ScBjDDz0uqg8KHtsac/9h6/7W5AYcwOXjCJwRZ9dynyEYrhDAy/yQSe8Y1Oa7j09MdgUQxdlGCiX
IZ0lrK7Szt0vxB2jHo5Qn5ciY9gQoE/QBHp6mkaLfXFobdXR1PDsO0n48KS7GerjgibuD5zIxeuS
VdSOU89S8SJgL11XvI9VljlxW1TVU1X3zk7WUCbFJQtdKNH06ZcmgyZP0JNu30GkJQQLnJ1sFjix
1E2N2/Rg7YVU9E0yJn+NpK52nE1IKxRYByvuUrd8KPqeP2WVhgEODKV2hZNPx7Fu9D6XVMUFKF5h
AK+kfakLNy58a7zPx4yijF40+2qev3XAhES0cIN73+fzmQ88O0CBjJ4gb1DFJQp44OvW8+MAZh7M
4VDGWwqdQ76RjK/AXsN1HppCMSb255Qm9X4IxMeANsSEq9R1oSXj1XwG5y3O07ugG6Ig32o4ryxG
E7HSV+0cODxvLq5fyocmIxzyLxIm7vD85Vk1blwYVg6AJkxFEDkXiqb1xQl+BvDa2qyMr73/9e/v
doKizkc3L6FPNg/53qsRTzOH/xgYmtPHwEjEu+andz/RNQnv1QTBQzubw6Lrz1lbhtPUf/D8YqS5
gmP9qnJGBgq8r4FYnkePfBnTdovfsDJCJiK5ASRJQss1u7CqjbM0h7jhjE0FnPPJ2dgFVpKoCUvm
9UDSIvWHi8LRTljTch8Q+i+V/K1Zqvu6hY1R7mRN7MA7b+MnVxaUKerWXUXdErcQF9frHjSXz0tR
b0zI2qONJTXPMoEFWj9dGJuglfo84DRx+9yy9mRjJS0eLPkYLwXMz6ZnNgfoBLPpYwhuYsKUMyuH
UXcHroy3XHA8iJdyi9x9fb2/bCQmILm3Mxc8Lze75Kx5lkIcvTa9s7otG+21xxu3G9umMoNrXgZv
6eX7RIp4aEDG92v6sfo5XMP+DODeylwonwfjhTNUE8cSeo98CBcruBM8280Cqj4zLF43ys5rn2PE
s730btflNMPKVF90mmKbd49N5n7swmCik13L7ux0bLOLNTnDvhxagKhU032oj01McLIFqy0nLT3M
RfmNCisii4RnWxBn8u12CKyMjolLFnBFrFqosF3q9qeT0Z1l33vztLv9cLLCWyQmOjmT8O+EslJy
tqlV4gTQBclRegM0cOeMtQ8zJ82/BaQK7NOkUe8NIfvhnZO5aVuQmmzrmUzL/NWr7dI/9SlVr9Bt
EF+XgU/fp5raFw7xi88VzdnXvIHlWNXrMYvchlSARAKUd2Ckde9S3c9PFXBIT3MTqHNmE/amsAHu
O0lw7gdWet+hZhqNY8f+SZ2Of+MpZDSGSgRFhIuC/zLbNvmmygFWsTmoVyKkZV0/zFmfx66T50fR
lnUcZJm1p54rLwJOf9+AKWc7By6YO0bgVxDmSzfeUZjzHZO6TlCoS5bj5GCzxJWvye5gjRq8wIkU
rIbAV4elm1w4yFPrX3gLg6w7KWX/zBe3ecx4AefLNvf6w+x73WFhZXVqtd3tiqnx/5l1kDwWint7
5Q1wT8+g13MZQbB9rcsJOjX1lMH2VJR1DjKXKp99bjX7RCbpZ3gqlOBRAPP+qBNBdsxuvH/LoEaf
Yaro8zwH+HxWZUHo48oKpxvZ7x1P1udlrEFyawQ0WtjQvToj3CB3GfR8vtPFJbumm9hyV8A8trqz
kwaugko8eDRp0TmonYjPrL5zC8pC1AtatLhpHpd9Q/Y+s8p7/K2KoQBOIwapuh3vHSvK07SImgYu
VOBoVXdAii3gvMKMMWJ+60dz2+mdHJzujTDb+9zng3fUbbbE1Qj5JdHCGzYksJ5BJRDqqQC5TlHr
OZjJLOWw5SPstFjEg0YQ0OYZhEpBFs/1Xd2o5BOdluSoVKPPHMF4bLt5gRwcE4eOjSTmuQqidFTO
Py2R7Zd0wSJqAyt41c0S7EGpnx/rjLj/AIfCfwZaTG9+jeVhQUj7p+WnNky1vH6JcBHgkdLu8ssO
giixuj4KXK/Su0bQ4G6Ebro39yc30yD/TcFruVTwAOLfYTUsIhC0q10rAdVomXfxiubFTWm1VzWp
dx1TI0jvcAiAG063g4On86PH9W2XlcX4efIbfj/aKQYVZgjHeYAZV95AI7wpR3/niwbIDK+ejpk/
tNCwgic8EA+jPBRSF/fQgSH7BCyAfZqkCr7YeGdR5BWQW6Szo9YCQmBBj+lBWGAxBQ2Vj5WjcE1m
ijwSnow7XI6nsGSBNe5HyA7EtLT8XwMq8pCv6EDTg/3mGDZ0mc6uWvRbOmKabEBTnjwIEh2dUSSX
HM3kyKKJ/6Ad33+huu4OHantY8tkgvqmAE5aTF0QJ04wHD0RwMpTQ1u6ajGCylZFrNVYxMzvOiwD
m+1hkwvcU8AAR4hUB7g753W706UryBngQfgZK5K6cSBdCVks/GvW+fXF4ljUQlZJVEE3Z28L4h78
ua9iBuQrZJPJ+EP4MOGMK6KL712alxcmq/oFEsHdobHr7At8dtU/COs6Ctq0iQLaOTRcUr9BIUEq
i+3B94b22gLt+si2aP1YNIUAk8uZ4X9aT6h25wpjE3WDsHXEnMovo7KR1fMI3FuxY56E2mPgMgeG
omx+K7yxvB+hj+CFLbGXF9517JDnlfWqXeoCD+fCbxPQLAfCWZ5Hu29F1ibfrbmYz4lKNXiapNGP
UwtP6xC4o+AJoQEVMkqheRDCAzk/oZ/Ij56GB1M4q6WF/AK0qXDJBtniYYL/6wV0Me0fYcUqhkdl
6yGskk46u86qxI/sijtvNCc468M51AF5ZlSwYs1VWeFa5LgK/vL+8rxUIwB21ezDEjsbRfXv7S1s
bX+8/v3dZYMM6O12TT2fR4c8JqnAOaUS32ZWqI0z6N/7XMRU+Sy5SkQXFM1FD+1d0HaRDIbvVlK+
Ojh5IW63WHMrZ12T7mL5YFX0FIWVeRTPtPf3KUy7N45YK2VGk9yC2oPd5BxlxpwJvm9ycjdaHZTu
GUx8YYt9srT3SJPpQ/gUaFP8OSVOj1pNPUNWtJGvAFDvXOux8LYaXSu3M8+oPwFtTNAdUfXFlk39
L8fx7txTt4HBQw8e5mBtKdSurCvPOGTD2nOx4QaJC3gKzCYvvw3y+1COnz60aj3jhM24U6Zpqito
snm7ZurgnN22fqjdbEuLcwUxQDzjWN3746h6CW06MY/JOXPbEgXmTL1NgbZhSkztu6mrLkuPmoxI
mzt4KKdHpcd+V8opfZRagrAyiK074sq0mWwDTBPoBulUXrLGemzgfdM58EaGQsZnmLQ+3R5U978K
w18uXibjwGq7Ro61A51kbICvyzD591PfJG3UTyjW6XKcRnSNUVDLiqFdIoDAgm/NnLivsD2GXzTc
fIcfPatZFUq2VA9thTtcyrvyhWa4dcGYfSE/yoDzEoGPwjmcQODjGbaLX0dc5RpA+Q6ys4mLCyuh
HP7Sy5BENKi8U2rT7ouChGkfA0evKJDGpUrCeeptHCZg5rhDTWbwwpIk1dNgOfOz5wQiysALtUK3
cGD5C2Pkr1Dr5fbOakv+hczTslMjS3Y2ma3QQSfyB0y9+XdHA/p6sJqifeOE10vk+P3yqmqvj5c5
1ygrgu5ejbl/7JSg9+NYVBdZpepxKACtsOay8SLXHfI5zofeC3ZoPzXwYXYDvHptX2Wzh9b6ktna
ykNVWf2h8+oiEjSVdVyzIpOwQK6SZ9vyEgw56z/DN9z5ZDV8Cm1X4QrB86feV/To2rD/Lmru/iLl
/6j7rua6cS3dvzLV7+wBCBAEp6bPA8OOypItuV9YkgMzwQiGX38/qnvuWGxt7RnXfblVp1zHLZkB
BBYW1voCLOw2dZkMGxss2/uRk+m6SkmzA18fmVMyH4YZu2CRy9ilaO0dUCB19qWVo5YB3psrcRBz
SVfpTVLLEbXv2Tb9uU+Lm4bDnVlJIFNCIzG2BQRXXJlZxmVnNbXfkEF9yfQcb+Ypaa4nVsTwmafl
JmuN56yO1SYWLIQfvIayHtTQ69KNbbP1HCAGles4UQrzxZLdGDPWcp/AWiijjQQAlyb2DYV+KShm
zSiv+8aEZFIVG9HVFA+m7SlaYeCQxEHnqquvTGT1QCKO8NuM6zJ1CUeA9nSr8tiLJPTRZ6Mw91YY
Ib5lk2NH31TSWofWBMIcrKYa1fDU7rlXO2X4NA2p4UL1kXtccljMgPQBRRqH4pTiROSKjNzB/Ydp
Bx2E7sFsnWGXwfA+MFPewqdU0aM5T3zTFVl7jBMFd/JJpBtY/yR7zCruGY5qdzAPz7045Om1PYyR
J0bdHHCs62HJXlcQUqjsS85Nc1spA260icGvRyHDcjPht4+dGc2eCa3jy6FiyGPgm7kTA2k87SyW
1lpTD8lTFXRjGbuQ52DwKac4h5nmdT1gmrrd1IKhmZNKQNQzgSfJGGZBIxr+FT4o/LIgPQmiGbW0
rG3EF5Qo093UqBTcS2RArmzG7spsY+PKmfRQbuywSF7SGOCDDLnnZ8MefnA1ZNsKuvueaLTtmXyg
mzIcq8uk68fPk3Tya0VxBPGiYVb3BvRz0PCCSKoLwGpe7qxQahA6AM5zK6akFbRSVjsF755NDuN4
n0w1InGeh5/6NNTblOXmgOabQRFIHJgPUaeGP03l8GwnoJTP/B4ntQdVKrRZ4NHU1C53UvWAzHNu
4KKgwVgY4At0kcP95Qnm8/i7wzn1qHSSK6Ow8PdckAqyz2aKNFGHw5SAzOOUCI1RjvYF1Afpy8dh
+ESoXzMqpJVZekrR4jKWx0THhoUwLhig4qXOJBin7rD8959yvmTGfAwhq3ao587CIbMmngmTEO2M
n2Q0nusjnEjI1tQydHGatqmR+OXFcGd1M8RWuruPh+gVqvveRrV6gzjXjtX1KO+L2+Yi2bWu8Dat
u0/98Au4TbXPbueDfTC2ZXAfH3YWhOUfxzO4rVOvtUqYyxpwHqVFeRQdvB3Ag+TnMtgTKdOaZzal
TQu+CBovU0fu4y681TG7zAvx4+NBO5HErsV2sa7NpShTHWG1sBV97oWU3qVVFzQ5c4tm+OKQX/Og
YWtGGLYgByksxghU+tafmjnyYR0lNx+/yIkTBV8lf1NoEtsJSQX+XX6glPnEYbedOW1n9VIX53r+
p4Zrlf/l44Dud6YGQPP4vuJF6aLO9tiYMNxIh7uMlTdR3p5Tbjzx6deUsAyHPWztc3yU2DS/QHrc
fITFfO7XLbbWj0ftxPusWWHlIGIHSPfyiNh1Jx1y2RnOY2l226LJwDCt70VUnYGwLKvwndW5FmeN
dV1UCdysDg5OYJONBK2KgrH/mjTh7uOXOXWH9RGptWbCh3A8AGl9GKMCdm/5rjXSO5qX/se3ODHL
1gwrSnKH6QEW0VUGgzMz983hEKOjPbPKLdPPH9+Envrwq2NSSguD1UVCjs0Te6qv5ofsMKToV7v9
0/jcXh+cL0iQyZ8f3+1E24ytFk7jQA6ioSCutvB9iF2nUaXhQtNbbqYsKg80i+pgSIEUdfNUG2oj
jKQ5A3s4ETVfBat+2nKqNDWx19Y2MojykAgGw9b068dvdWII1xQrGjGIZjuDOCTxE4PHbDQ/Iv9y
f+3iy2r66blRkGYDvJzFwSynh2Qqv8MTJXOj+tfEodhasrXROmxMndmHltvdlkomdkPN1Jku+Ik5
vOZZDQyi00YMLFkGGfctGBzZTWwZKEqpuVp8dpLvRWKfK/ScmF1rxk6JxKhHRxBeSHBZVPrrpFoc
kyZ3TmKPJa07GrWnoXz58Yc5MaHWJJ5IjLFUAxpHCaD0LirV8RfTnu3nj69+Ir6sSTzKKboUPn3j
IebfJjq7FazzUHl0HXWOVX7q+VcLP0vk4FTliFOPzH4UnD3z8ZyI4akPsVrm0KRCrZLUaJ/Wqcdn
84h6+G3vzGjeZA9AtPi2Dt1BnpNOOzVWq42ys2WNkxcZDz0QS3Zeez3aJY5aqvfn3EtODNaaHTJM
RPRI3qeDIAIZfpLAGQ5nnI+/9ake3pobMsmCwVYC/gaa8z4I58nyWt20fh2P/AoSnK0PALHaVNQU
n0uakcyXOKUw12qN+Kq00fEqSm3lOD9FzWM3hnwfhqo8tmmbPvUwWvlm5Gft8U6NxKp8B99WSeyW
5sfZIQkAR2Ng5E63+XgkToSLNW2QoM4Za9MojwsxPUInQxWG28SxNyq6V9U5wsWJTGTNH9RxGKbl
RHrIhNKNsMotSqve2EdXMk4PnOjPxIJ88cevdGq8VpPTKrOOoKqTHlvrqWbHCQSPjy98YtdZk8kq
3TA52UuRVqf7UtWfRtPZaRl/+/jyJ557zSWbCRVjOsK5N0w4IHDywSTtj48vfQq+vqaSSctuZTEJ
eTCXvlUEPCgM/jB/SyNpd6jtJDuQOXp3LFDf5OUUBlU2Wr+WuK2FhAkrpG5GXLiAlJNbxokJNd/+
JqUTga/LfCbROTXDllD1067dUKWbxCqqo0LtoRwV5In0Hipi8LXqdqUsDsl4Br9wYhq85nU/3Qmd
jZAmMw6is7agq3lX83mTx/cff6lTF18mx08Xlz2bC5ZKrMcs672whrIaSPl3E0wFf+UGdJ2VpXPO
oe9Y62Mst4gn4EigXJY9fHzx96cwXedlTo9OfmZ1+pjAqIWVV1lx5sLvbzh0TXtnJKmKuFb5cv7D
vtx0UXTTNiH5oWYa30IPMz9zjjn1Bkuc/Gn8Eyjo8qqDbGtFbjIV+UXMzgz8qSuvJihabO3Y6a47
SrIrWecCoHomLr0fw+k6C4M12cQHJ++OUXbPK7I3qvtIA/aQQRMb7dOPP+37E5Ouky8LQANrDKEA
3KGrbbyq9DauPmsv9f7ypWs5+86abaUI645x77imeUnTByMFGaLokUymrkrPsU5PDdYqUxoo48DT
t7Br76DtF+7riPu6T7wZMPiUn2mrnHqb1RbUVZEZos/WHomM6L6opmQ3aNgYEUOrQ52z7hFdcekV
sRMHH3+eE3dcp0up1k2Hkmx3HJr0oqHyAXbpF5EFwm4WofgrKOQNxbnO1ImpvM6eFJ+0UyWIIUZd
AVwu3IyfqbSd+DrrvQLYkYmFBpafVZL+ktC+8cJOaci5oiOlY5JtkIcZv7Rl0DVNdiZmonu77o5Q
vYi8OYQ6P4xbk4O0UXmlpQCiwOrSJzqW5ybfiTC23joyG270PIXDJoFdxJWZT8VNVLXzBpaeplun
Z2WgTsyG9XZv1E0NW8dYH4X0a7cfghlckyC5zuoz0+3EDCCrYEbrZqh0G3VHzG23p7VL028fT+QT
M4As8eenADyVApgujbklh2IPN+V9ktS7xKwBla9o7ddhf+ZGJwLamowbcZkaZlh2Rw49cKu7AfzF
N63tx29xopVM1+zbhhT4nMrqj0APjcC70HHHoJ1zkUGUeJ/ORulaHT43bBIhtT064qbO0DkzGIpO
dUuHQGn0eW2mzmkJnJD2ocR8O662BfVvDuDCEYaWkwu7m21fj0Ee4ftBvOlLZdQPRlFsKBovqBnC
ec+cmzM736mRXoVc0zQnnjAs6gG5BmE3YH3Icv/xQJ+aiKtICz/WEcJgmOmtepHJM0t+KckDKu3t
cAEeOKSchf2RmaBcqU+QPPLoEJ4Zkfefmqw5vIBmQiWVAcyumzQgxrhr0Hv9eEBeo9c/K7Fkzd81
RTW1JuySjrMCAQ+Ff3D/Iah7ZHUdL+36ajMnVRs4ypyeu8zg2BxAfgoANUj3E08Hz0wKxyVO1QdZ
V5jbxIjKl4+f7f3wB0bY20GlnBklIIRwESigS2CTnZVnHs13nNBfmg6w4Xh7hxa4rrkZDSzq/NAM
vsjOfLATgoBkzQDlcEJ30g4X7r02qPbZXXTUD9Qv/XwTb7Qr/GGj9s6hfeAX8thsS+9cie2EJw6R
S4z/KSAWZpOHAKoiM7pg13Lb7QGD3QyXeexC/+6yOrabYh/dDBfpsQzMI5RNA+dBnSnh/pW5vzOb
1tzRTIo5j3WcH6MYCofeGKJrXlv9p9FOI+rBjUM+xGAO3ZhjHbZwnIAtDagxVnk56ZZ+MSIDBp5C
Qzdb6pJflMRJgMVAIll6c1I0DBg8nl1pwyygtFgViStEEblDDbV+gEJKx9X2nHgtgeMPhNXY7ZgX
2s95PPsG6UMAWjWa1iEAkYxyaK/U1ngdFab+rNCN+uHQMLqsRFc/OQvHy4KWx0YMSePb3LFdy4n0
lQGT1k0K6KWrJbUfSBdp+I1CKqNYDqx5hxbQaI35BuZmY5DMg9qFpB8/KQ0lxRS43iABwOmr1Zsy
cicu2st0qsTGbrLpslKFGUjeRF8bAA+UqweIxUCHJEPqX1flVYXe6D3OegZxM4sZz6HR2BdmDTRg
ZBXQJumk2cLQqI+/2Q5xXIAHjE9MRf1VJoDMMAYr8voqfLEKmz6y2IS1YBjPN5CykKCVAmgzM7t2
R6pTSJzk0wDULS2A++q0P6uquzD4DLQAFbmxlUS3dxN5PfXz7roQw/AYwUIy3k6xZk9I8kK4AJiY
00ZWHJs6RjlRoUI66ql8bMom3CiVdFeS5+JoAzzrISY7+3yMGMAJJeArLTT9ginrbTQdYeHomYBF
hu4kWO9PpVkIt2oi/Fpn1zrQKazLpMHofVUxmrvgKjsH1taP0YDwgbgUTcXRAjQP2uYD0LkfR6ZT
AXmVz8QELkKQ8XEOY/ppzJsgjaMzmdL7mx/4VW+XL/Q+QeI1aucAbTs45aJArjL7ZW5/TYSDrIUJ
2o4kYwkcw3FKhhKtY+sp69rkDGrgNe9+Z/k77O3Tp1nUTmaHY0UoGPdBJo2e56QLg7Cus0NYQOMw
CqF3NNEh9hUp7Q3O5JMX5VAFVAU3bsA7bvy0xEZEWrj4dFZnXqN3d07J79SGskpq6l7XqnVSfQTD
NUQumm7LVEq/k13tx+E5y+ATk2NNcucG6sFzE+Lk7lSuTK7C4tPHs+7E3FhT2a1oVLIZFDTxUiwC
cDBf2gRTPmntM9vhiTSUyOWVfto8FEvKcGgbdgCiLj9KpuadwHnGnw14N5cl+ME0jcE6LVEjA+hL
Dqg3AcN53eX9uGXAdsFM9NfSQLJ2xAGwJw/ppLA3z/uk/JxXiRuJM+fGExNhzXcukAROoPykx7G6
Zk51dOS4H3K6Bb87OPOtlhTinaWwtouJDXtM1DILBqyvB4CBkosqLOi+CitjJyErGrlhZ/OvTtfO
n7B7FDg40nSTWzlxYShg44+mvVUoAvmIkYlfTBaowiqrdzml1Gv5kOxAR9HbxKoVYOg1kEBxpHAu
kfNuaud+Y9vcvK3JNLhI3fuNYVfE73UTPTqWMR3qZqq3GZCJlxLajVe5iY5rUpmxZ8u0DCoWG0Fl
Qd1IzdI5plRL325iChgdpYGjwxx4NPw/baTmDgWw5jYGLCwA85p7DpBaZ6pI7x9MydqnpZHIKI0e
aZT2szIA4Ny+xKkbTIKzB50Ti9VexdsOPGMVGSizJbS9ykZxqFr7zBR4rW+8MwXW9Mc67oE5dDDL
0L/VnTv01Cr3Caxn7mVUAlIJExcwU6KI06eCwfm7qRt37pLHok93DHSYl4RkFFmS0c6HxJLNhk6J
vc1pxYA6686BsJYjyjtPueZBD7M56I6P3ZE1U+VXeQvH17FIA+Ap+S4D0PyRKMeBplL8yezy9syJ
91QsW2XeqYIHH3SDHGzL4fOokgeuyafJsc4cHU591tV5LG+AX+9GlO2SCPyuxzB9+HhZn7ruKrvO
MzhyxGmGZlFbbopoCqwoPbN5nohJa/owHBJMWsD8ERxfWLSDkkVqFZBUb0V9DrB0YtDXrNm4aEXX
GzA1K6crDVAa75hf9mTza2Oz2l0dhWQrK5dSKTCqKdt19bePL3xqZFbnwCmMC9smWKPAJR9YZX3t
+j6QZuQj0vwSDILYq+nY13GH9iJ2AqAQnPLSqDKPFNdGM3pNcU788cRrrGmyYZJBdTVnCfw3xb2Y
ku8VH/dZ2F+x9BezuzVXFiwjEQ8tS4+4zxRk+cwCnmjrTEA79QJLDe6n7GAEXF4ZTVkfEodHQdF2
1IP0Lv+kpG19nm1an1kJJ6bpmjGbGu3oTKDJHXkxBzLa5aYKzHOi26deYrnpTy8hBl7qCFJ6RxqW
zGVyeHDE9Jgljm+OCLYfz9hTb7CEj59uosMCwU1gxprNpiulK6rIC53bjy9+IgataUxA2sMjhJLu
2Nld6PKqcVzswGz38dVPPfpqFZs1ZIArCe9JR8x+Cx09eFn1/EyCeWrwVyvZNGAuVUiU0KtpY8+b
ZvKHGLSMzcePfmpgVosYcSKKcPzGpxWQRhGDV5+DEp0YlLXgSYR8sYtNFOLb9JHE30PRut05ua33
K9hkLXcy9a05zmOGuN+THrkeTYI+ruCnhyqo73Qq2UWDnvzXIfr3r+N/RN/VzV/7evuv/8TfvyoQ
CpMo7lZ//deDKvC//1z+zf/9nbf/4l/b7+rqufjern/pzb/Bdf++r//cPb/5S1DisDfd9t+b6e57
2+fd6/XxhMtv/k9/+G/fX6/yMFXf//jtq+rLbrlalKjyt79/tP/2x2/m0h3595+v//cPlxf447f7
pIyeK9V8/8e/+f7cdn/8Rgn/nTgodErhCBPgVkzZ4ftfP2G/Ww61oO5jSULsJZOHmW4X4x/9zmGg
KR3I9EggLOTSFGhV/9ePqBAQAXCWP4VpAkn5X8/25uv899f6N4is3qik7No/fkMh7E12hseyGTgF
tnSkLYTF18CbIkOanzRGuYVE2lfV3kBxVqIFVAJ4po0AHqW5x4zUABU8zQM+AeRYtNEnkxReONfx
t6gRO6HyHyVgWO4I+hE6ShAXGsUGtlyVp0V+oWwOIbI8qJKBuJEqvVIC4eSA+Mr6wmst0AAigswb
7FKwre29YeTBYLXcH5OFRmVYu7gob2wpriZDJlCaj9BgJtrLoIgLlOHsgZmOazB+m+b2xrR7f7mr
AIEoD41gtrpLzUuvlZZXW0XgQFbXoAJOgG21Ebm6Lx2wvcPFSxQKTmFf3cSjvTF66Ee1+Z8CDOgM
AglAfQPdGepLMb10dRGwVN0Ykm8jdodirJ+k1c0igkZE4anY2o38DvJS8I6PwwcCvPa2hj+Ja2ie
Q2NJ7B0HMrWVAYWopF80CiJnaxHFN2msHDCLXhR5yfAqBs0vSKb9mN0R6KeIQni4H8xcL6lt7LjB
wS5QgIKTq3putoJX7vLbXZdvcwURugipNQVIfbqfc+VKG4oLTtg+DQoM4jiZ7zOI/Vp1dxkDmGSk
kG4uMKAzCQOZmm5nSFC1jUeCj4Ensgb62QJjPCF3eX8HSjXBB43l8LmmtyGBAyhu7ED7TTTWogVy
l3fKt+dvdaz/zOMC22FouqyxdugzeVgQG0iQPDVl4Q1Tcw/9Ww/icAHoxWj5WB709K5AQ8hd0Rlg
NFq7AlIBwD3ry7ov/8xSsLEU6rQpJPgV5tq0CPVriABMwsvqCHJx+Ab2+LmWWdC36Ys9OQ9xRz6/
zpuc42r4HagDuJOCFHdi3ZaW2PQUZ9gxyfsdlGS3FgiXy9umJfncNc5DrkbQi1RQmwwsc7GtWyOY
TH1Z2sNRqkczqRZb1YMeA40VoKW9L5IYNL7w2NZgbCKz2aYT7G7BtZPNHAyOckNZ3us0clFiDYam
uoxFHsg++cbLyHEVN4IBnczKBFO+v2NTj1ppfCzT1vSaRu5TDl2JKeHHRNgg7k3YkSZwQ/0+qzGd
UvvPIubTHUdXYy+c4qIAiRtErdq+KPEzEN/RKJ+UfSxEjAoMSSw/V328aXUZbxpw5HDQVqUPZwrm
t30dbmoRf4ECguVXNBfu6w8bnll+AlPTGII2W9ihx5vartrOnckY41NMpVdU/VM0Ot87zaAQYPOb
EgvHbenYBiks1u46cE6C5YGAsAz3SiyzoBClN+jyhyhR8C4gJnI0HKxdJovSt+lQeqlllR68wVBD
6rpyywsn2aM4rnYiVPEGChDGNikNSAx3duEaY+jLUqsdSxPrBqdh+z4B4yhglvDl6GyqmvuZnLek
qry8STYkU38KdCYLlnkzyHhVHgW2sg/56EDSIfcidIwMcz6Tyr0fgU1pUS5QlkVIf5vTGYmFrBd6
HdvQwJqXd9ox3Vi8wB4LhLIRw5Dd5ZBRIMb82ThrakxXJbm/NgAQvR1mAkyDLGGVOrFCaPDXM7Wl
Dt8WEHGpwgHNh0pu4hjzVIW5G2+TlgVLdB1bexPPNNk1c9d6BsQv3GmsD4wwiIN0velFJPsBxFjq
o1nwoPsAJecHWyw+u7N9lYDculwlNVOcgh6MEJ7H0aIOlTwtVs/wVirBb8uDecoD3SiXlPCtIlV5
bxO1QcfusITlLpf7LtFuHuU+52JvYV8ytHgu8vbC1qbLsXiXhTN39r6k0bHS0THUU0Cc2E8SsWtr
7ck+/jrYn6T2gNhyZa72WQQdhvEOc8wFwQqyi/1LxPgWSjeuwvYqUuHlAssQVmU2WuUJOI1w8Nz2
7fi5GtS9AyS1lfIrk1lX0SiuWGRfOIvQXwOVRWfWxK8T4RmFId2BBLODQ2yHDpY5fkLY2mt4f2eo
0MThj0rI/YhwbSRFEIGFC106d8hfpqK6X17IwsZq8wN4qaPbFsVF15ZfbAXSohOo2QIxsjlU7Pan
fObvnOHnHOFtTv3XBIEaCBGCYmVgprydny1q+bA/mdQ27ZvR1YjaTiwbTwngiNQ55uFrvvHf1aK/
7mYT6uBGklr2mvtOWmBholmqrVD2FcRUEPUy6sVDfAstKKzBqt/WtdgYnAQlyKs134zhuTd+faV/
PoSUUBYzHZOvK+1OC2UXmNcq6NgULrjNOzY1YJ+HyCq2+AHCkHr9oMt2Vo+fdZ57dsqC3AD0vBPD
SzUIaARhszBMH44c2EihjmODK4D/xkKxHdD4hsu3SyfEK2HsY4NchXK+idthtyQIdQfeoD2oZ5M9
6TEEbmNR05G+qUGdTdhDaIKhaXl0vOSd2qXxN85f0NG8IdawtSH6mBrRGTuaVzzmekgcy7SRsNrI
QOmqA1MCKhdruH9swXB3FSV7BlWdUfTY2WZwKyDewqJNlB/b+LGlDcQmC89EG5DhJDZit0yOI+ju
y/IZU76z6+KipTHB1C63KkKgG751xnDHbgCjPPKRXEHO4G5Cj/DjqfzKOvnnWyy5Mzj4DET+t3N5
IVFnvEes7ccSDWR1gcPQ1uTFFyMWQZtrICL1Cx3kMbceBmu6IsLYkQY5bGc+Q/gKUSAd862CwhnK
ufdm012NGjkn1Xuzti+X3LMcer+No3ON77eF6r+WhSMYACCI1NR+bYz9dPBnlZGUgzWqLfQHXyYD
omWG7QG87pp0gDKNHnJ3QuTsJr4D186nQ3dd11UArPvsDiVdWmGvwa1qe1ciyTizib1S+P4xsDhA
YCcRNiHrFhLLayaaqFVbNCeQPHY+5QjmTlr9GY9o2NrZBaMlYrB9VXK+Tw26jbCBUKTefYJ4PrMr
Z2CfREs2FSDZvHRpe9dnRcDNHmlYfWvM6P028Wda8G1G8gCb2V5EGs3bZhvbGoo/va8Uu+UotdA0
9MHf/6pZvLPOoeLfDVCOzThkl7Fjy7VDTS7mMGNQF9laKbtdsjGT6J0ZXuicoD0PLUIU3XQCbXbs
KCi97uaouf94Fq8gNX9PBhtnD8Yk8oY1FMOqKpxkKR6hGoVXEblHNPWa8WXJsmkSH2mbBziKfGsN
AMN7yDaM6slKrQ2Mc34sWbaI8uDMI/3zGMkJjpG2sKnFiLV2SUCtv9ThjPlpkYvZru9CYFghV73h
lbqBFe03ENnAyumu7NwOzqI03/kmuDu+BnMoHgLSSatlXZuhMTUWZh8STxvi4u0nq0QGaRsodPNb
nFOl2exmPIuoI6gJijPorFdDurfT/+0DrKJjbUbQ3qDYMDKg1eaihXwDhLBxdsFX4abxms2Uwlyc
zDZZ2u4z3aIP8gUSG5fxPO16a/RLcT1jPWPJbJvm6xL1I1a4y7yWGWRsKihYdbE3tfZV2BSBQr4k
Uxx1B1iOOsnfZh3/r8s4lwlAI6360f3/UMdZCI6n6zgP8XOSP5ff3pRxln/yX2Uc63fBIO5DGDGx
+pcA+FcZx7F/Zxxpu5CMEkS/ZTX+XcYxye+Yk/S1vmIzxEbMy7/LOLgapipxECxNZDlYy/+bMs4/
FoCAphjMIMzl+ZhtrvvrsFmvnBl4s12WJtONBfv1S8PKZOwV/UiYDwiLEW07MM16SIOR0YKEmLaK
LeCQBrrf3SSZPzSdbM7st29bfyjJYI8lNkMNi2JVinXrycqqWJcL8SWDwGN4NBOcHXwBc4rRN6ci
vqi6srqEuC0085qaZTelSYZz0OC3pVUbLQICUj63IOlhEijWoZT2c8ncVsBWa4habSOjYAIVm6gF
6Erk2QQ7UoLX/2nWvJMtr6hNy/0sZkrACix8YRPVu7f3yxxnMss6trccNsR9oG32lKEDEPsQkiN/
DkkxXOehk0B/Z9CQobMynFkgTNLkuzMPssScn2MSHoTbyKIxMaUwMQhvH6QCAsuCwJy1zSNYzPmp
PZo3EOeJvoVdSK+cXHLUz9IoqyEpNY9/EgMHrZzBvDXoO3QMoRWjo9AXaW0nZ6aFiSLom4eTOOqK
ZdYjVOPIK5y1jDJwpyE+FlAG4KMsELvuiUIH+sC0Ipfwjn+ohhqFfFX5LMFhaYQE6UECSZP40WSN
xwbifS4VrPTNdMSm39TtPuqos6udMX/I4oxeN5NZbdsh+1oAIRiwkiW7eC6HwBQdSpdhErpWk3e+
AbjzNQzfwwaqf4V1MFRYAX/SzfUuRpqF0yCBcBM0EhPjeXaggqih6hjVc/3DhLcmlFvmYzkye99S
HE9tR7egu0TJroCw8rGVSNlVBwRGXI3x4rr4o54VvbAZ9LPibJIuHNTlfUbgLS9qK77OR7w4ieKb
iFnXPVAL+0RGziFpdYHDsFGXf9LMeerGgkMIXpgXWQURGKgrLBZRLRQ0BNNHVfcd8Bs9mkN2YUTI
rImENWoGkL/LnPRejynweGZCtA+djOFpnJMmIJgBfm71yWa0MXk3xqzL5L4Ef6T2JCQSQUuxtVXB
qR4HRKeBMGdX2/EGSkRpNnlOqQCj09DZcY66kzB3mCQgUaWbyywfHJdCWRFRJmVdAZWUtEyq1EvK
MZt50Dctd26k0UwTGBypjEGGya0OtVph1zMexzIbyx3DuvqS4YrVBeGDmUEGqkulcQltewDAFixe
CaNn9LibAFpZOnuExKvgu9zJCsDB+DTetIWmAoJGMf4c7CqFTJ+FOuMWZpLR+Cmnjlw4/Fxlm0SM
iFFmL3UKgSgGFh+AyQToieWmE8a7lmXK/L+CyUj7Aj7H0FfiP7qI4rLIAbi+A8YRF5mdsfoSTUxQ
CCHZvCcuLSxIMgKJA7/oPGqJdtMwJdTPewdPHUGKI/Zbs8SfDUkhUBVDSghlFsyhzA8LicdzyoHg
wSAWVY+520Yool7NaDxWntRATUP8LEmlF4rRLg8jrTX/wkRhZW5osnbyE60UpIzSrr/gUwMHlgqG
G/KKqx6XHgxop2/qhjTNsY0APD2URGMuk6KREJlt2upL3WcS8FbO6sFjWG8YKEQ65WdxeVGCKbMR
ZRoNnr1AjHxUnptpD/nX/A74AyguOg58dC8KQ/ThZrByQPAoGKDGfeSEeXKb8J53m6nJivJrYtDv
oFtNkdc5M/8GDdLRuRwzq7quhIUTwcAX4CYy8c6BsBkKLu5kTeSrwTpyoVkV+TVv4x8dXK/wDcF6
inxL8QrNib6Zrbs8nVExhPCTRM07k9p2oSQaPhWmop0r0vLYcGB3gUPKjaCeZkjNVrW1xKNYkPa5
j5KKQFCosaHCBTguylsxKnajAHhp0xALQql1Jynqpyq1b+DQZPlwp4mi/0PdeS1LiqRb+ok4hha3
QKitde6sG2ynAhwc5Tg4PP180WeEVR2zPjY3YzZ919UiMyLA/RdrfevR9At5Ki2RWfU5EpqzTAVk
F2dCosnQgpBA0lKulMoB3CPTr7EJV3MSRcLDMid9tWZhUHcAtIYAIFUhF//Js7txODaehtvlJvb2
195DJjwzB7bKvGlWrvvB0zuPWR242eCvNszLoNrc8BTMdrLCkaqTUyflWhx1Q+z4bRntXgActSjK
nHfTPUxMPscTm3gV5I6B0dntrFpZAjX33Rx158Wu5+5OUukcHSsuXprEto5J0HePjmOFzMTbVWRz
4Mg/XasqKGdJ8+giMrvDRQ5zize3+rXE5Hy+90ORwHsTEXjXsrYAWy0kM2T1PKtzz6IbRGhLOiN4
06TIyKxIDoioGUhvLXq41IqKJMx6BYN3rPzgx7Z213dpRBqa7HI7OLqAY8YA4BYGr5/KoL5Egzs9
2MJLTmbY0Vq7yMTPaCcA/zWmiA7Sr7x37bmgjQN3f06gx52xfTECWubxuGxj0V7spgow1iG77uxd
nJOws25alnFZEoX9cWnX9aKacfsBIdc7+l1S32KqLe+RLX+znYaBeKInndUeXn5M/TsgITmsr4ts
3LRAmJxkVVfY8yleZp3OCL9ZCglTpWptpeFoHh3iS6ylu3D2IWRriJ4ynFO2/1tTa6WWCqOvxnO/
2VCUH/xhHy9VsMd5sJfJxYyIEncUKWOuJn8GQWgVHFGKNABF/kd1iLek9I9t6SXFQ+1b8WtnjcFT
U+4c6X4zHOKl8EGY1VGIPaUk3LJqm/Zpg+1SZlKI5BN0t6pu9r4t2b8B/mL1B3bvjkBAb743sUp+
birQv4dNTwc4x0hkJEiHw2Ap51iMXXPB9oZzTIkBrHTSbhfZOypkH7msdVrHAQTU3hqeVy3GM3cE
IGRvuCkSG/A3FArxAD5zJqSnRUva05etiwie+A5FXkoyFrVquahF3b2S4CAPu63Dmy0c7B9ecN3Q
JBWfPqVksPIkap0nr5v73+vgbodtQXqeut7kt4em7qRLzPEqLo1o5Gtdre1xrYfqHjInKGlfNBAZ
GwwE9txCcuvVXdLYgCA5puLfYeN7F4XRiiNbzdj+TKsem0kzzUk0OO6BdhX/eL/5Wc3u/r1pPetc
zgnvhgibJ8COe30olF992KsdnoPOTAc06eUpUNQJ/u7lVaV+rftAmCRv56M9C/O4xO5zEPYA5Ypu
PRlpcFoVDA1tWew51c7eHULRdA/1RkB95Hdwm1dp/8S3pe4MRU+ubU68rNARY/Jt8R7hV95UkYLi
c2WgFu64p3OskSiXUUy00MzPnY3D0nz4W6C6tEuq/iFym+Zx7VeCq/qpRMRYBpBUOzKjmsPmtyPd
rUSlUBXOBUijle6bXDj5agrqTi/HmQ2c1coqXZYG/G3jfPOdwDlYo3kD0fnetuvbHMMClUvP4lbs
IkhVVUCc3Nz9xjajdxPYxQedxx+xJIfJKX+Rm0wAZ+Xeax01Z9hh9aGOt3uzVF9BufcsgISkayrf
69UK0oWAeLJ79neSbx9jUcjcHm1eyGl4EJ3v3isTsrqezHkJkvbeDfWbP9TVsUTUkEG7ZWfHBtgx
5XJ0gSL+0c28pVRmB6h46FasSmVFJKo0mtzu4LMW2qpwviTVYPPPuzDzxbQ/1CpcjyKBoFctu/jw
ZfxnBkt/mdr2uxUE1s3cMY4MJcVWhJRnWapvrd19gQhnfwGTOoMOqnIWhOsHgskfHMH3nOpP0hvt
XMS6gXOqraxOtivCoAuOu9f+rrblW90uxM906wZdTd3vohoPDRGZ7Kwg7khqi2MV+MeOSQidZXma
JkhcnEP1ea/NzwEbbRbSIaWa8w+h3SwOcSTAqY5eVmzFnHsAQPMZRugppAhCEaDKB1NIfe5tZ2Ot
VLxKPbBLqZPz2jt4dphwdgMlqm+ReFZoBSRyFM3vpLbGlLIyZvlI+Ftn+/tno4AwxouK7llWmTMN
1LPZiuGWw5PdfxuoFNCs/caZ+C42vzhUArN03GxtbidLzIqmhFPIzhxYv2pnrCzhdTbfikyGhZVv
jmQkPkdfYzIF+S7I4W4GG3iPa9Kpj366jfsUwP4ONjbwfUyIj7uOSN1E8cFo3SG+sZlS0wfhE1zO
szfYR3uICHYYOFrrTnmn3SIhFMZOmZpysC5e6N1sFCVnJxyai8WCMVVz+E5W3HkpufRdnHbnrdph
hcOsS/Ie/WROxGxywXLzEK02rCS1UdHutvTZOOGdSvHRLmnXVdvZ2yM8TOp1wQn94O7LfjOMcEk1
xeid2BcBVc0bjrDwP6CXb78Wb50u1mR7L1hv2pcVS99NI6CsJF7csNY05Rt41O61E3iA4Vay2BjE
9LNmpYCLyA79NCiX/VvgEjuoJNtb6Xc/NtNMI1dHUH7JLvyQ3CyPxob14+DWYYUYL7cSf8+9UGGc
2bvrHgEANXmp+1ESozrO6TiVn1sQIduKUJAP0xqTFmH1EONldN0q2efGQedSutOni7bxoZPO8IKZ
hWTmajz53ahy2UvxLVpsoiEUgHocqb58iJulA7Svj/NoeQ/N2JWZi5M/zu3KDi8GlNmWtTruMzFR
99tObfNooZXQfe63iX5MYjHlM8vSiSaWtKLDWjWUAF4UtWSRugnrH9ceFZlhzpiNpRceGlMBsxi9
soL72VRF6m1lp9D615BHtdLuW1Wre3+V41EN8IpmQjayeYK6GzvJdDtXZfhg8O1AhBfqtVwV1xFb
FlWmVrjJG+JEyh9+zUp81glrLdp+ozOr6xRYoinCAs0EJ+uDfXPSeOvDDHsBBzQ4gfBaUQ7YRuq6
zPxGANo1PbvkdqEHW4yRf7Wj3FXWcp8U8Iwc4jAn0EGakRMJDDcBIxWCyUbbvbfbubghTX7lQay9
mnioNaLs9YlSairdvy22FN2p2LxlTIsqpowzVUQLHKs1OLmDCZ4scgPyyKuaM9XjVGVV368+asy4
eyy0GZ4a2yAo2KogoX/gqT7QSPkmXwtrzDXypum4LSF414YaUwylurGncPzcFn+EE7SU4zGhVmOx
x6AiyApviOx0Jtj40joqXk9MwN2BPcWw8qfF23EKxqVNo6SJ7rbKLr9iZ5m+Em30jZFxciCCLLUG
d9xSzq+dLXUY3xXKai6UdXwFDfuPmjL9z7wJn3zwRKVQIesLjSA924bZKQ/bYLcuUz05grSPUgg+
ib0eB2uJfwd+U9+4ppbXzJVf7KvUFx8L9UgYG1bgpUwyB/XW9VHlIY+VfSY8KMh4EO3H2XGCJ2nN
0V3NvPEzbgWm3evV80jxUl1ozf37tQlc/qaWdYoYAT5PAZ8zhVrOOdl0O3m6cmvnISW3hAtzkhbg
YctBGG7aov2oS2GOvWvEdxRHho2/a45juROjycDHfRJuvN+zDeKcZH8PhtqDtKa3NvjshXLuZEFM
wQJ1+8UyrA6bTQ9fdJGPvuPo51F17PHC2c0X9pJ8w86ACmn035q+F6+IIIgY0V7w3tTR9mabuDus
umnTdSbkw2ldg72QbA5lu/IV5pp9A41NkFgj91TYRMegRgmAB49Mj5pD4OKhTvd+IqFycesLSuzg
Bj5EnFeTHU45cOkpC4uKBoWeP/AwUnYDoXymrPJhxf3pLjIgoSz4uS7xS+0OMaMaBymEtQ30LcnT
AJsBC2V/2/t+wnJ5Cusqp/AWaVlHr2Y1BUecPf4Yiokmd6xFSOzcsj4HFpAlyRmSrqX4qudpJ8lz
ibOYxjWFWLPJE2o9GvZkqDRrwj18rHaqhKhbKuxQc+entevab2MAe1zuaCYSHQEMTzxV/IoqpR6L
ASEC8vkf80QmSO5CxTt6UnqHRNjbEcNefV5EKA163606Ot7k8kVsy4F11seghvOsgyVrne7kJEF7
7mYXhVg1J98CpzmUggRGDtwHY7yT7WsyD+Bum/ZpovhZS+0jn5j/2vpdZ57p3Nth31Zo2Rhfscny
awncJlm/xiXyJjBSWSywClexcxajXfxQ8cZxvArnjVjEg5C1yXA+DWvWx0gMTmNt6pUyZIvUw1Ta
sM99m6HX2ekWFIptqOaZVlSBFvfbxrKzdWJdnjU7TwKmproA4aAouVO3n5PkZitHWZAGZ89I1EoP
tVRvk010QSKp2seqt1WTKxj28hZ5tG4uNdSlP+VcLetNr1kC7XHAqBMAU5o0Kt+niT6wi27ZGKl0
rZtv5AfVOakgZ5kQrml8desP3o/G2as5NfWITjLXnryrmFlththoY+VDbY51EH1York0+/qp9iXE
DOf7WaMDdZfDcldw10qJFpnsoBofHonnnzEmg3Sot+hOzHBKPHuuckAO5zgW6KOq7fc2J/eeW9zy
6H/ARzota3U39UQ6WVZXHAvV91kVSApo81KQI5VFbEwLd3r1pJrSIXa/GilGGpXwSfb8aL7xX9We
XJwK35g3JBZFUBtR4hQhkJQwoAPEcEl4zEMlwx/9EJ+EESTFJL44kZnxAhrwbQ40J1Zzv8byziX3
kslYspPBuV2ipiwy5dQ3oMZ+sUVG3lJU+q6PkyMNEhsC4biU6iSegIvrCPflRhtlf6s4cA72xGpu
1FNJj0Ahb5csXsW2fVrxNedoDIdjGTOfO3ZdqNabZFh/1g6IGvT1wj7UkCq5lOPiLmqn8EYEzP98
1EBJzaCnsPlC3ZnEwog6enC+KZG8Ykp2T25Ruh+lggzPYPh+Qdf6ontL3C6eTYUvOVsQMjZfw5V/
m+5VbIU5iiTgXS1J3WwgoTvvyMxr8Y3hdr/9gSY4Ju9bIYqf2DPnMqdYVdXDqug1UjKe/OV2YkoL
Fb5P+MY3LsPt6ESy/CUsqP7IkPpeP/ldHc1fraexdxOk1Fq32+AzrUjRb5n5ZE2CL6AMnMrKZmIQ
wnSUNkpKm4obesFi3ie1vnSV9eTE+oMxftZPwjn74O3RMFRVzi3H3z3A3T8sIeKwKDraWgyfFD/x
sbTXD0rE5qgmJo1LH71ElsXMzren+9YCLb+UwVO4bq13AqC82HB0RistJNdcOpdaPk8lRbgxvpMc
tLva3xjh8sa5yepnTlGF4lzKYroTAbrd0YuA3NdeKV7KqLt+vmvsOl/lkPZNwiYnbKP5JYD7X3BC
+cmNayvLo6Yv9cWuBJiEFUz9WbXMJGCGApPxZfhtdrdwu9VNUbmEwkr/3a6L3wydl4ciMhHuS/QW
WbvY7nh0ylLjn6Shp0+KSma59voZ20OTGg7Dl8jT+lh683AZzBTwG7XlkfGMeNjbaHmJukm/iHUM
jipwec/d6ecmhb5gu6++F5z33/bRsoBh6GaaUzXYjKbtJohPtkxKMs9maFHTxnh3ZKwvZtUgh2t7
+QDxzEshFQe8CIs8a62a72zF9lOknTmv9rXLESP0OZEL3zkfzQ3mf/ssubFSaytLwds+l3dusbgh
Hn0WDNoP7MeuLJNsQmN3k1QOI4V2Qv8pl62+2RM9HBfpBZci4FdOqxIWityi8B3cq/+BQFgch7gY
D1NF4eu0kqIjVl02OgwxkfZyARI9nAm3r/OldvcmJ1ALC39QrTceN1zuep1/JIiLucUQsRSyJEm+
aemWc3cQtQGK4A1wx+olvAuKRX439a5fx9F8jaafyRsrgmftJYBtuq18g+MN1E6Ll7Yz7Z1HVsKL
aMkGS5MB+P3EgviEG937tRrT3ngob3mqeHRJcmFUXTPZXU2y3LR23R11XZZ/VAime+j64cvi7kur
fjFkU+qfCwPQ50Ja9yS63aKMowJL5oZisIeE93Kl7RxBSjd5O7NljCW9UhPONtLN3o2G1KFGdnI8
wh+lM+4rQ1OkbGIOtlPLXYoxd48+ZuwF6TI2GGW3ChRaFyM0jpnE86nrT9Mx+9goexhdJM7BaZvf
spLOoQ7C6uKr9W3bjX0ewil8rq1kO7nznvxai3785iaDdWsFXXHq2yBByRB6TCQYmg5DhGbOoiy8
jSYv/GGFpXmOmtXOSsJA3tksBMeKvBgMBT25alVLeFUNAWyv9fSSFGTucgH6fyZsR2goxy0TKvBz
9MHrhfIoziWlykewL8ODhjCRxkNrsirp/VO1LHU+D+F1yTA372O4NKnTTcsnCIr9RE5Bn3vSX7OY
4PH7CIH7XeNMzcvWjq/uElYnPYciCyIRHkJPbKlFgfdX50nxyK+9vsTh6L2tCqMn/0m8vC8scvzM
7l0repjioD6MU80AjE1UOvQLDbokuaLlWt/pPDy3/xlCr0gZA7RIQpagnvOwbif6Pxrl3BcVzUYP
KSiVmz8RAuMt6qfN4sjOrKkIH9ZhNMxpBmv4YTyrBcFOxARXVMdcvpI/t9F1J1aaifsyLESS5okc
HJIfhUGAooNBXPTCyJR1XnkItnUm23AE2G0vpCIyHz4ULrVS4CjrkjRhrzF81/X3xR0SD0BbuVoY
lcta5ivkx2NrxvAZuOfGCxWNTCEj977mc8vLOpbhbVhaGi1NHxHn08X61G1O+c41ZeXQJVqidti9
bsE4frDR2F4c5Xe5bSXcVRJclSAABCuGtu4DzxdHEeoAqlmt46PnXnXKUkXcptuPzd3okKNZ8K4n
+92AyzElFNM7Be20H71Ykb8z4HJ3V39PadCI6SNf8tK01FHxHtBuFGxMu0E7r4ovPWsI1ntkluwf
IrGQFrIm9dlH1pb6QcXi2saNwhsc5XqS30ws6p8Iz6M623oGZNU6+JySUZOvwb5fZNGWT24P+jdc
iLocxXJmSceAsSs8SsRSgyIzYW4oiDK6aqaiS1Ifa2i/mXDE8jlMnb4Pa9++aXdpTgwUrMylfcoT
q2nOdUIPt3cNPVwZMeBaivgZEcee+dFS4/SpqntkwFHeopv+piobXVUcqusINe4/oyVM+O71T+oq
cAGoZD9FoJTDtnd+jIfdeaC9DP6IapuJ6QuDPMYUeUYGw0MY6vhLO+QayU1/iDWKDl1chX268iSc
2sKbeenitza2GcWS2+XBlDlum5Gnegt/scgir5I2L4VTNlxNCmSTbBJFi1W9+QH4D/JQ49NERPOn
ViX9JIvhW9JZ2F7PXDhs98Rb5ZmEjSph72fZevKPI1BS9y1NrKqD9qKETdFBSmtPa0KWkBUOHnk2
vZtR7kz6YvZdvLeMSfZ8JAeMNjMcz85cbE+bRgmUbtW8jHwIoQ7+wID64FQBy499AJ6ULU3XXXQh
h7/MrCRjHCxZ9SGa7fulnnZB+SpXIlYZtWHZ2FFFmHXlTXOqT+lrdZmViqgSdVk81nKkD5309hww
+LnYOC8+SJvlQ7r7Ou8HGrJ6TlkAhKkcS9fOw5Im/48QJa7XRMdBeVrjweGS7YvFv060/GxeCJwA
zF7dziSx/GqJmGHwNDbeJeY56rM13CXxUHrjVjLxH9sut3e8ThiydIDNqHCu++oZcWdt8aOkoyXs
zxk9T3GYyTj+6hvJEL0v3cfOj+znypPFYZqTpr/dwqbM53LYX5JwBaqKqMWsqTNUxKnQaLqpTNqI
A1axifdqzDKpB8jnbHhEP8OpqH42/jocXLbjKcv/ryqqfm6Rwyx6KyvxFAXCTpUHVCJ1S21xJiKI
rIVlbtYpnmnS8L+d3G11MZU1yTXwtuiREHrBd2I046dqlsRMD9Xg3yz97t8WrUVHhG/8hyc7hrSy
xO1liY12ftHz/coJ06Rt5etbd5zcs12yaiVIlyWFN1bEge19+C0aCe6kmFhLhNOqeHXGaH7zvMZ6
somOP00uidxEIcoZ58sc7RfkxHO+891VaWN1GjX8dRRkFFZ4pyfV04qvnJk94r/fcwheAG12kjFe
m9xOsVNlU7s6EzR2Z/5WiyIeWKZE8rFTpWISv1VNFjbbVJ6N03c1b3ay3jpDtyNcj3MMGEw9mVye
4prJycn3PemmA1td77A3lueno6uaD0I3qarK67aPviY6T1c47hi6C8L5kjQsG/klk6AtBANSLrpH
+R4SZJ7ZLDpPvhaPdlVvh7aLl7woY3yGBRQTZiTDawzrpkmtuIPzpEYZP+9JecV197F1qyJnWhi4
Bt6rXsv65Eo5Ud7Xts601PJNFYIxaeT7kNGMMXmv6Ng4a8ohSrmRE5I1CSjO2noOt9SPodQ73EXj
cahtdOrWNpv3pY68hcYGRxNrirG+iVyv3U4eS0Q24x3JFXPBljGVcnMzpdrkdVnYrFWjy5B6gjLj
56SZysvAYaNyW/Uee/aRpUjp9pe+88Pp6FVd7Lws2tU/rG6qn4UJoy2nM8TUyG49IiV09erHvqYe
Uk2/Hyy2BqiXrIVF+VR0Luavcd4r6oGhOoh9BmbmsiwwRu0vllTmTPSrmdOgLfn2QWWtiG9s9zQK
nCcujdN6bD3S30XvjTlaId6yVlhzw9iAdFCsQfWDWpAK2GNdnFQz87kQYGNBnL816xp8lwlsAKJW
VtowqyrPlCr7bZVI7AF+W+0hUXQGcm6ddDNvAlOT0tvdz93ZxGF3vfvYYrDGY99lzRrUD2TkDXSi
3CUMPZZoPLBK0UzYKO8zFXovoZQqJzyu/IiKsD02rAaOyAbQnPTO9iztaxzc6v2SdTgz+50r9kq9
ygejCIfj6fSq+FXETnE228L8xkONNezzcZynn5GBro8C5zUAofA+UOw+C4+VnO14+sX1Y3b1VRNG
VINytOrTXrbrdkPDy6rC6nVobmTJFulAH8CEL11aaPysiRYfDcbUURScExMgUCLhFelKGy/EytZj
VKwvq1PzT4J4jPyL7nprfTfrtDXf/vOfyGpj3OWoxu7eS4iYy5OPEBSfiaHcZH44tuiHXLvh/9pa
VFekFjm4Omsak1wDdZfwt+MXA2dGAVKWL1IyNidTCE2UU4+ChOmA9zE1TYIayt44lVOt/NH8xbvt
jT+syqAMCiNr+B67jTUdKktW5t3iZVEPFushkxFFOQS3w6I46QioCYvb/9STtInA+Ks0FUEemRE1
xmK30N8zJxDdUqcstEIuC9IolhdHNCOVZ1fEc+b9S4xkm3DpTrIcKsRrV3neoXNiVGRIuid+gsRs
+mKxWB4fJXeS+4h3rmKXpoU7fNdWyKU1znwNyJOIFmSXbHhsEakzGS87RLIqtFPyssu7dQ4CbM+i
YebhmORcgobM+jKZI/599OABy2NNMsz6MO04oeDPee5DoSf7pQq5IVGIVeuFJqFz0iEay59OO69v
dJNEHHHcXYxuxHqYptBFJoeT/uSpzv4cajd5UetcP9SQzfKCsuWtr/vm4gdUuAughAdHmTqzKspr
Ir3b34Pxm4YaFsBauvaU47LEglMv4A5QA/hfqw6aHz2V7buWNS065M1r69mxHmEvtvs/Vjx3TwXm
ukc/8ktKvk3cNsJdH8JFbqzrZwPYjjTrInY0/lNej5TlZ3cetfVS9c3TboWs+yNHjBf6nZ3JbTkP
H67jfM6S4XDtm/FumZkIY6jxHufC4nzcHCZDYvpENl2cokXGb6u3+LkVLc3btq7hB8tu90DT6aNI
iYZzTVX5l3aJM8RkEbLtd7BZcXKqO3eO0TC5YX1T11Z/Lw2Ne90nL00V4aYjwzOPzTx9Z0L71Wot
Sa9tm7uWN/t7JavnmMruDonqpyrKvTz41HiZ2iHc+o2NBMogjwvrPsr3nSKN+EGm1wBbwlYQ/Oyy
yg6W1r0Trpyyyk6UnVu9Zf4bPMzf5bCIhkPXYxHq2k6Q2A7+t79rdcuRcHsWJ8uJawgtlo/j2T9P
YuJ9/veq4H8qsvmDAv7ODpmo8AjCf6qhnaTjrRtGfWLT0ccoWW3fOc4MXxkArcEfly1jqtnhl0D2
fA6DYu549/793+GfhsLoSi7AppFcPVjJf4FvuWPCkNx0ywkEGCJY8McCeYXZ3HwdJ6+8s9f6v6PQ
/p2Bcf1+keGHDthVP4FS+U+T6xpUkwv8UWNkbYfvAvUU4LPINCS69H7AciVg9hpX3mT+G6b3f/2s
qJxDflFoDpgG/qmA32q5s5zQ0wnxKzM1a7CvhzNtBdrrlqwW1jgFq/p//wX/10/Lj4vVNLB9F2+C
/Q/ld9dHhGx59nQa47U6q2RCsCeWZv3VkYr2yw17VsoNiLbs3/+xV2X73wTnYRBFCZCLiH8lyOH+
8RCHCeu3WcyncgMAlaHZmP5EkifqtAnSvU9gyaIk2zRKomMSzdwX//rz/5+ZVv7GK/n/iVByjaH4
N86WL8Etquavv2NNrv+j//S2RMF/YNri9QA2Evo2J8T/8raEeFs8ksEImyWhI8aI/r+9Lb7zHzaP
VszP7IT86lfby//0tnjhf2ADc3jhIJhgkgN58n+BKPlXpsb/eazCJPb5GySMavDSsFv9ZwI6ub7O
VuIjQKfq43WMmm2++OzV78aOTdc89vSgNhaHgyDPlaU5Uqp4XKODvxYgs6vQfaeiMIcyUuKQGDlc
lC3LEO9Jw2gP+qP53LQrvvHfWR8jq9zPezja3wVQlx/lKsLU8TaJUMmZM1Kwp4NX/rfuOdf5Fxjy
bx8ywivj+Lj/MUvYWJ///u4gmrOjXRjn5K7Iz5xaDe98uZC5TVQUqCFtVHkFRqItD4twXo7tUNA4
d93BYJb/SRQhABVte8863tcTcIPoI6n28pWjEMOn7FaPWXlQxUffBVwHZsQ9r663PMdNAmlBB8Hk
5DTvFbqt3SwsY0z4oyhQSiKeHHDJm+IOVTLj+aLjCwEIzBJl+hFC9zsbWXpHesP4y7RX6Z81r45z
XEaLdO3wuj3WjDWu8b0i3QmAc7LQkd1v48f1n7lHRXWZS+lMp20ldZLZM1sZPM1YpeGV3A0r5GTH
QgzdzdjyU2SxcDXpkOa01cP4M2HP+tr0VyasdsbqJ5VR8on+sTtEBPjmWBcSJClzGQzoC31NEmTR
LE4++EH0bq2L+vTb1RVHeGYDlj1LKBwOEIaz3UToNlfBjHhDXJFhJrmSGOhxDtEm4/u4N90lor88
LDAdyKvC3uPFjK+GaYM+0TfiaYtBKhQMPK/MZvEnHlbr0OmqeIgLgSjBL119F2imnu7sWTkVgbl3
kmJ4a6PaOq47+dlN0TRPa9/WeQOa4zj2i4ccbjXf56CG5bmZRf4ydE6fe1E6t2wpr4HgKAo34Y0f
vpbO0QvQTsyFuK58d5IdNjsG/+kI+1j7wVWmMQ3jL4YuwSObouu6Buo0BTJA1L0ic6a1NHNoYU83
Fp6zh0Fj792AgOexdudjPdTqa46TfNDTQ2JPB8f396yTsKk7z6hLGNvj8zy4HjKp0eQo4LOgHcpf
nERIpKO+QXfmlMeqAzjWWZKtCya1i+ha5yOOgc8EiIRPfY3AWbS2/Kvx5+hZ0Qr8uSqDWoRGW/06
kFm7M4PcuFNrf84HZ1vu2JjH+oa85e171Mx7au8IUdOaWRM+DMKAD55XyKMkNv2C4Pqy++7P2VuK
O9jPwLmD6Qf5Plsayk1kHgKfzF8qkzoWtrrQin97MZZNQfayk/SHYGHKGDDXDVQ5PpZLcxh2vrJi
1OJpjdE3kjAe3I6GnUh5NSpXxQ02kZdB+QMr2/0XZpELS35cK4O+YxMlj4BPMixY/4O681iOG1uz
7hOdG/AHmAKJ9MmkSRpxgqBICd57PH0vdPfft0pRVYq/Zz2oiSKK6YCDz+y9Nst+jQ54rofXUVPR
NGufTZZoG10Jfwj1qa7E3YJSOs+qwmXxAo88fim7+dZYDbFd+k2E0VMa549aVO8TllmOnm/sZNxZ
fXzRLewgAfIBCvwIxTU3U1pIzrXmVhTNh0jGl4aGzZXc7O66Z09DleHsCtHc4Fb7HunGLUq195kJ
78USVgnOELVUbHb6PbujrzkK2UB303RXdeKczpgA2CyqLWvdkQa0+ZEzlXczQ4CqUCnzB+waS4tM
JmtvilP4nEieHjCKWqAngqGzz12c0dcmzc2YseI76LmgoCNeJW/T3Cv16LIrdPlSo9hrok5HsKZ/
ZhZ7GAF1/dITznBgWZkSv1XcjDQw4WeYCFCipP4ER1tskjxMt5NqYpmYr2pXvokksn8IB7E1QKNj
Mo7AAGLDV8yufFLNwdeKLHxFLslEZnA8HelKnUXHgUmGkbyOZdftLLX3S4twuZQDM0sVRsDv5gAY
cNZDcq6SH4VWPya5XuFw4XjvQB6NK0QhRnWBRkKuG2/7LoqjW6IbtL1p8RWk/P2p1mq30oJLJ3vX
6NCIJ/34KBERofTdraOvtZ3C5BkfswGpdqTgCVGu06RcZNW4sz3Q8mbiMljjAJWheuDH3UyNvWe9
VW2VSUasmNvHbmF7BJnVbQGFa1bkEwWP3iRYDsKIL3Vj+mapemZs15501pahXu40TqoxKR80tF+M
RFAz4sreMOJ+C2PrTauqi+HwW8WN/pp0ts9A6KGPcuTu6oPa4/xQ7OTYkGyN0805w2rEvBoM2GAq
tqnhhIY/ia+JLq7c1E+irQBq8NdCy2rRKB9UnGZuWWBts+EN0N3lfjeY18Fu4VhX1XUchnMl+m8V
eTcB9jIULB+dHgOgmiYviBy5m5X4tNitwFvV7rBNXtRZwjNqrMew708ZillEbQwYxIupF2eVdVYS
sReK8uEB5T9PNTKTFTn7bdStmDP9MILXc9l0QrDRNqrM3CzoYJZM+8581jrGDMyOUBRMveObTT25
aI2Dfac25yk3L4SZJjuj+sH9FW0mtuyE/07yFKDq9EDDpn7EAX9WQzIvk3mdABUTEokRoJHSzqQn
agp0sbKbbottiWNhGY8oBUPXyQ0Ei3jH3CUBzeHk2X/6hLh6RO5wfSs8BiUXa9jZ+2ShYWlLJM4T
lcUxVop5N0yR6rb97Hf6B5CTZDMbBHqajrA8fK/SY0aYnmKseTKcBRcOI/k2TortwNDzSbC4Wu1N
0/IxyP4xKPMXtcP1ruf6C1iCyT7Pgf1sly0bl2w7jIhwLHmEVoHWwPRbJ9nm1rrbTKaLrZ+7+sWu
EBcNpNe6rYjvc2W9p4mxKec7AzgQ2IsXKeSzMdfeMqQ2Su3km5ZHI6dfRNQOmHZXTsUKGYcGNurt
u7Sa+2VC0FfMlTejzQkRVyaLupdq92LXgcOFmHzgIePU0mxMCNVXreIRlRLAEYvJGsALylRZGV9D
IZ/LOTPcyqyGTVtl31eClNOtsDhUTl7bTQfk3GQnJIxPKCmf+lA7VMLaF3V836bVU5REz1kbnwJh
eKi8Wa4U95M0s7uieepRCWVTsplISAmDiYVDcZvrHqEYK0OuFGeHtPmYImHmOVYfE1vHZhGYz7zj
b07PdxaUjH6VbTqCFIBO9DZF0yaNmQam3c8kqC5OVx9xwe2g5X2bkvixEoKPZfsqAK5dEHaPeplV
6Kdrw4uq+J24vZapEaskS8hjKOeTiv+jzRGxVh1X/kzeFLo3ZV9HSImaRfUqJdoszOTD1eVR5qaH
YfHc4mLa4OlcvIoL1TXGQzzhLqiT+pzY/egOnGBWjQzSotRnw9TckxjzvWHC580IkXZh1fQbUHYE
OcyT7nfTE/5IzYPJX/GC1hZTymlV7MW9hZTKRG+R9PEju9phQyZutVeCkHfNsm9o0YmDr8bdhpcI
KYaxNdCkuf2i0AUYVriDV/88mTXa7azZ9r0KsbD31VbJdnYZoJ7W4JCgBtNdpVW1fYyq3NMotv18
jt46tdpFWXYUWfFgRJRkIyeKC7IMNhvTxmaKNtasZ25YwT8UlBcADeN6i+2cLzkOv6dBZbpWxkmp
qprv1DhApK28gMl8CJblohomdHVZO+D+yA7DpvZjqsyNyOeHkvUZIRdSQCZKcNtofMETZ2KyMTmb
orl4y9s4Po46BTjX1kk15/Ylp3Tbh6F9COJY8YamwZaA9BrViNcv0U/yaNZJY/OSiv6+ktqLYdh7
0hi8IGw4ObTU69aL0iKyo45GBhGOvE7sqcsySg+z6NhZmgq0Aov1PKtRbaK2VTTF8RSG4KxmYdUk
mZUTCGv0rJhw2pVB84Ah9yXpor3CQQ3R0zOtGqcg6oFQvmItrznaBn0XaROqF2JZ2il9lqDuPL2a
/BTrJLVV92Jl88XQRjZVyx6V1KsFTDLPzXutd/ZxPT2PE2q+ROzKzkQieArDNtkO7WyQobKQujmd
Yl35UbdsrUIW/NRmJy3ovuktZQ6ewxPJJ6PXmghv6ppNWGu2H1Uf+LLhPQw1iqe+md8xcDKDTJYP
3uuHPYZvRgvPMYaNpJbkr2u6YFtQDN/tPHvQZwSVLawQwZG5SSxzFX+ZYYeOm6lSKLX4KJi2B3Z4
6Az1HCsK2MQaO8V0Llql8Iw6vBWocXeVGU9kJKdu1DS1OxrzheyZyq0Q74TsRCime88CDeoSStjq
j+jHj420NqqF7q9PelSzVsqxgzaegz656WkHpSdFzWXqP1VCYtR8OGNT9Bl73/B2zD4bzp1exi+N
3jxmKX7SmCO3X5dMbT24hui2YzoNuz4po1sGWarYtMgWUbdYTrknrRrVKwYAGsbcfnNk3iIK7dMd
WyLijgbNORTmYD3UlN1+M8km84JSnQ4kyRRo72S+1bAm7DAs6D8QXmmvdhkh61BHueyLMtzLCHV2
Ry/hJhNrYnVSgmvSGoARRFmzt5xaRZDG7QSfZmbpb4o5sFynzECIUlVBfE9HpYZkvdZ0sS2aQy8r
Zom12Db1G+N12jnWvDg9J1X/kdJpcGas8RpUDc3P0WJrzFGPSoT+nKhjQ9T+WFXqtDXrRlynZsi+
SrRSJ/aKYi9U2/DJTR0PrPn7PXYxcSd7C17SVKTshBELPTJF0bfIBykby7qw3mKERp6ZWvhXcnXE
+oI8fVs4kPxm8rO/TM76c6kQjuIKRwueraYePrUlmI92l1ZvlmYRKpUtaPuVbJ7w+ClD6kVSsiUf
1WKvkezxRMScvY0doe978AVfcIfxueE6S4WrizG397GSA9oLndr2ENFOP7s0EldELpqryQBR8kzS
nFPku9mo54bjrrG+gt6Y7ikn+lWlEBl3oVhiGpepNY9TGnNaoYS/damFt1C1un2nOcbLWAv1o9T5
8rE9/FgKZ+VeLp3PjhpZYz2Fd52uH7IofbFjpXLrLlZ2U9tWAld/qfl6GZUX4eC6bvDG0mHBp0ha
SLS9KnCbmchGqC4s8dSFCZPMoE5HAhN43GFjRvcfVL0W7QKpN8+rwubHuAzDe2JN+qEx82Hb5DMl
s1GLy9Kj1VOCnkdhMHbHyFHLbYiV03Vo8ndYDqOPjBMdj4s1U68tQyb3UEXT+7SVyUEtzfaEDGTa
ziPm42Y0keap1bQf7SBwuW/K1zrMxw+E6q/txHWPriOkl9oVjW6Skhha8XdFTzhXq9aJUrqlHl+6
oQTMZtOGVfg0AL6cWMt/GlGZnIzSGEe30ikaFakam0STEgx/EtxbSr+s8ujqOLRDfakNAt5tGn7e
9nRLrMLaNSpOaRmCC2wt867W6eXKFu19rk132BMtbmsxyn2LA/RUWmO5Xdp2+S4MkW1UkpDeykGd
MAgk2UMNjORbopk62C8qfP7THttAzYHCDjP9ckKMhMPxsW/mGPdUZ9WJ4s1WxGYfZhK9lzTvpnRk
2aUHRr5lil1sIrPBBauJwS1lrP3IYzP5Rgthf/XEEW7nYAzOZWXUbh1GkNxnLbwFo0RHkJryanSj
7eMyjv1K71D7DIAwFjLSBCcD+ZAhLeUxKPL4qsiUU3sy223TTMmr4XTFfQo/+SpDorNitlFXo5Tj
Q9qOwzmSy/KeqjzprKg3HyLVRi2ZqvPJGFbTWDkv7zwfDCpju7A2aUloPH6druAZmsWXCqG0Bhah
LL76tqKEpGY9gy8p7k2nMjw2rtrzathxI62rTiue4UaiO08ZOr22heMRCm9YROUBZ9SI5wuQYyvt
cKJbiQ+OrKyrY0WQBjKxbHLTiDyb7NJbhdZ/HwVlguDKhGs4Ocm+n23YVEndl16nqOhVhzlFnygU
v13NIqHkT3dlF6BtxlVmSyV/ne1gOeE7133VFMFJat21GvMnC/zMDpTmRI1DUaHFTHGaPjeeFtkO
nob1DMGoadIZr84/A533W7QsvQsSOD41ZdE9V5NioE/C7J5AuH1aeht3j2ZRQNqoXyWbbAYI1qze
AqGAenFKZI+I5Ux5LxRRPzRFiXa3CdO3tEPjsy2SUl567sttGdXIsHOSL+5KtIvRXsN3iuuvi7i7
V3yrQpbEKU8bqHbj1IjuMpfI8dyuntl/mzjlkIQ0RXfD15g+x0HWGu7sONm1Nmfi64J47QV1bkhN
FgywezpAOniDjtRubOuWVwtGZGnITZQg1pf4i64Z1YkJAK+UXqOrLZkTDp2z3ZQ1NIeU+sea5tqX
QZkd8Z1Vn+pSqQedLOt1xFle2SrxUBCNpw5aelcQof2IuFp9Bbbb3xfpCjMN6GYvDWrdbW8l3+Is
B9iYkuH2lA5LsYPa3r5pudA/RaxYu5JI6IMKD+P7lObB56hV2vc+VrSnyo7F0UKkgZ7XWZCt2sIB
bWExn622dRZPL9JhkY0aiBOZmUfDFT6q9qU3enrKuB5RlMzoWt7tLCw/WoSv3wOVcaafBFmzH5yQ
3PWZgDB6vVWFGaUZFOdcLNtukm18j17ZYbQkgehsGok8zR/mns4tQ4JwMJycI0oJ24qiPg57nx5Y
f7K1adyNYjbvI8xpN7YQFAE1ovtz0cfadpQUjghEnAzrotok+4ac5RerTqXfZbq6XRiQY+Hp64kD
o6qGIyhMAkBKIwJg06KI0vyBgc1pXOxmP/WokWH+jjuEPMZ70KXaN0MM/Y5vuzgauNmBeeABY9Jo
zflXqKIOJHwtuI5VYrwICpSrCZBIdWP+vpeXsX1oy4RDXq0q/bmtmR9vHTx8typD9TFGcV16+bIi
bhOseuy9vRoB7k4tVOOAPZLjfq7M5qnOssFnhYQrG4PwfG2WSlziwpo+Q4L/mFst5VM8VSUInynU
7noIV/ek5GkwMWWbemHOurXKMoxgkyPIVNQh+dxq4YiDomT9szZ34jBPnEiuzTj1DbzdVzjMoBj6
0mF6jGAIjoF1FkLz0LjigivugzCsILkoCzmiC+2EumLy+n04GRMqkVKkjOADhajCSq5YUVTTbCKb
Mzh27YRVXOEXVdE8c02UxOJMxkZJmABxgn2FfcVIulT1i25Oza2t6uq5xA1mQqQfl+PSMY5DJxgL
X02ZZtk9WlU4XgaiMhlIhmzRoG2LsVzQ80GrAGPNkKUxKWyXFCkMw+FnmrrgNFhDeaLBbLYavKWn
0RHqcYJ/oDLY0M0Hxmcl0TT6jHrUAHzlYBfLOlg2G+BU6JPbnKtCZzYZVbV8CssgpOYXcX8DzWy9
NqWwdj2f6cUczWLfjZOXZ3Ovb+B+RR/BEglxKUfs0RcTSeMC1yl5w+dR+JFTN5soYwUF8yB21gID
Sf3AGWL6TdxrO52J9/TS97V1pcVQydlEd6BvgmVeUn+pgmlLfHJZX424Ka9oulCt62mRAicRZfOt
Lc3ks67tjFa+iKITQbDdi5YI+6HPkJFmbVV8LklV/MwxbW0pRfrnMa+4JzLH+Da0PfhnCU39qUU8
vJ+QCROfrjKJRUckLiCdsmuLDuQuMEpxaM0ED1RsRNfSrPVzjQzMbRSga2mmVFemTFxZnaN9xHai
FbusmynyNMPs/DQchmfGYm2KtSBs/bBIdQ/rs+HTH+ZbFOrRIeZUOqXUPM9cH19tYVEYMF3aBYnT
PYrO6W5LOzB8mYATPOQcNdFGXXQuBdgVxYMNMgjCfzZuCL7jFy4b/MhtXnyxRah3YzHDeDEzdfaJ
KuPeaeveUVyjGfNzhr8VP27/0PRMv1RzzG4ddAgfwox2ZC0IBKGz9cyHylE+R2kvtxx2zc5w7HoT
GzNOQrMLQ7D+tgZLNebxoA6131tMjcpVDMfvqtOSVd0POSKU6Tqh3FvOtNx16Dq2aqRpGEGs/gKN
iubJkC0ieiUzqdXqkmJqbO6DAD1roiw34JS3Jgmmx1xWuY8vlYAx3ioIhImbahtiKSfVGOQwTcU4
9m5s5g21NULwBnesLQ7LwkYUJAwuytKuHhsefrjEZLPJSDt7z2O7feeQGc+GNS8XhdjOU0Rfc44L
Y3kONb0iz9Oq3lMUIG8QAvGPsgP8niWleiuC9gt/E1PaMgq2FSOVs2awQ0PrqGeDxy+xeP2QDyck
dPl1ADX3gXphv+j2dNQa3muWlj2Ui6GtD0ykp3ursI3OQ6m8Vlt1jKs4apL8HNBhLeCk7hNT4QQy
8uqUKxLDKYLwzucxVn2KwhqeOYUYdtCi7mitqK605TSrdrlR9LBg/Kd/pdmcwbPItYjtSKpDOm+m
eaVTx93WApiVuhQr5YsgRfSHhVwVCwGbuinI5i3t7XhpFhzvyQq7Q9YMIKzRTplMGi4T61U3GrkX
+qBv51QN7uOxrqh8YyPY1boQnSdNJb/rISqhmRZ3WVxbn6GlfACZjF6ckrlXg7bTzIEVmZjmNrRc
7NhTh1oJJHSZ9pBfbIQhSJRRproWPzazb8zNyULRZVe6ghzSfgGwAZ4nXVacfOLJoT/oStmgDS0u
5Cii3hbicSBI8jSkzONof0c3Ctb+vVevuIrn1yJhnzJReOEg4GNLlqYb8Ax81YhwZDNaT5MWHirY
0C4b+YVOdCGyI9loMn8Og+a5zpY1YGFWDhQZx1lHCTlAWQcS34mHMLGvWVLdjThSmdme9VJ5D4ri
ZNeEn2jZYVKdx2QqHpIRF1ey5HwVOo4rJ3gI+0a+qPqSAXQaQLvaYsLGYxHei0zQVcZJeaXsxOMu
MDUU3eNoYSwcTKFsGzHdaDZo6wH+WiMVdSat/BNrXX1ckhm5uWY1A/pdSsHviMpXv3LoSE9AYt61
hpkTl0HhW22Zhc3HSegNHpq2eh05+nZLZFYkINv6qxOnnRdGCwo4IjoZNVXjIxgMIkEwBbMFBQPA
MLtNdfTgc3JrZ4RqjOKD5DxZQPOdacwPBM2zBrbt/J0lNz111jbbWjdZAvUWG/jJuFPoLVEBz9Xe
oW/rwdtqP5Nq4kMoZSDdcsH2M+qCU7KNsgcEGsYdLSnD3saZcYpbwXI3cBbuJpnjbl+G16THCAfa
INgspIRfOzrzgzZFwYtSW+rWGh02h5gSaBrALAKC0gCEuI5tj1u1LXhIoZmtHsIS78Ne0VhZNXWT
8iWVLNdGVO+JnSz+pDvAKqx1P+up4dgxXla65hl8/IJrYklPs97OZ7pFw69mpqIFrTJpL9HYvzns
D7/SMmI+Ntdh967MZvmI0WViZ6RiXodMdmIUXCgb0ywBiS3g4rgtouKiCAH5o8OPzaN6fMbO2pxb
BDgfluhbZnxUGY5nql37VVfddJwSK3ol2ag9TcghWfjOsXlwWDbvAN8QK92ixcBuEGNnqTIlRH6L
KCb3sMLxvF3iLOs9haqDAcs8qk/M3obnvhiSlUecW7rfktt6nidVlH7YTVpwBEkicNwvpC1s2eMX
eO5Zxj6ha07wRknjIu0xZemfioMgcZmt0qQ+sjusGScUy46aFJ+4RW4X08cwPwZKXGXerKtY61MC
YGP09LGfpob9YkaS9AuWkiV3TBGVL9lipduh5CAe6rp4UIkLNaE3gBTSFke9UDAaBwbXInL1sMTp
65QKBVqkzA05p9lo+UxvS9RBBiKCzNGajYUR56hU8pZlNgMqMwqTu4a+9IQ1JN7CcmQPRXcbz53B
AxbTphWk8qfWpPH9kpkjO96m0q96zw3oDbrouR6t7CQLNWZf1NXXBF/1K0u3YTVoiY2VxprHE5vP
x2KR9T8fLx6N4WFAzK9haa0FXoNxvhVmXz5bkPj2M6oKlwinbrtYZnCnqAEAwOgh0sp3vYhfzdpi
KmFHNgZnZXjK1aXcK9Sub8ZSaveZlnaknKbDexsJDRdsIs5V0SL/g/cIP7xysnuUuPHTjFj7AfXx
dy1maucz7qsYPqWmYriglzJIGnHCtktY5P+olJqPRZFa97WRyo3EkSQBVkvnc1x9VMlcDuy/0ZYW
M2eYqBXxE0cPThAziV5yutAtx4F+CBtD8dIw1zH56kvEelS1Lk5bRkgQsL5WfU7rUjXq90oEUKEG
0zwr7AyOOKSLuzmv7QOrQnIHZPE9CqqnLFBKTEr0i0xXeY16vZYwnPH5IX5wfEFENho79xvV+dmm
y3JLtEgDJhj/0Ku6PQmZkUEEae4CfSy5MjW2b6zOEXvbff8ws9W5xFnK+DNYOnYbbMbcSEmdJ0JV
a8PtZeJ80ODTPtV0v3hwc+th0gpmTmBAGk/TEhpLac/FPhpTGw+lbf7g8l/9YZ3x0oZFuKfJjxg1
CWdLP7p3knjZ92YO2QlyuNwOAn+D7hQs17JKBf0RsQ4yuwabiw1P+a5wugAYZ289KMO6w6Sxw4qd
x9KLUz0Z3QzkR+ipvcbwL1ND88AQS73PC7u875Oov8MqX16SMdJH3Ngs+ckNUw/0+GwYxpRhVVa3
P3Mljl57Yc6xyzcIpMwZhe2XWf68MPl6ZRrH6KwujXNISwktsqr9ckQelIWMVVh2SpAyWXdNRpxL
FRQAz+4wEwa1UW0avADuoqXFeVjK4JA5GRtJreGURS76uBp17/QZbmZNeIqn5IU6uClcQeQgOYsK
jUJuXGrwRLXzoEcGuFMn0x/LKp3J3SykN1Z2/SJHv0ab4AVVd28FOD571AoYMRWvQtvkl7004PlZ
g8NIDV/JWp7gaFiYsvSzMgHf0GV8yowhO1lDN2OSiROkDGvLDOwMIpAxHRsINK/MFpHI4HAnayo9
wbxrrqqs4h2dbfq8LHp3nU3ImNOs5N9UurxdWC71W4DF8tWKhfVl5M1aT+BxRKGG8XMCE1FEavbc
VOXz2OabiT7ias9tfVTygagUZRF8x7Vx0Yxu2vZxX5/mthQ7VvJY6DDg3zPz57OqOtTaDWMj5cBc
OcC7pZBulSoVAmgUWDyd6+raL5yODcpH4Zpj0V/bWjofURjJvarXHZwqGK7AbNLkCa4LdgRWXdaF
fca4dzo177nIm/GshRoJLfhyMvhlTqx/KWjwNgz7L86QG0xejFAihmBqU2nrBl3g5jn2A2Vm1642
v9GsYBqz8LqpKrIBAiWIhW6C72k+rUcrgfNfJfKde6gDAHdArEC0wqVcr6kXLorIH/CGhQdf/zYo
MyIXdTjyOvopZdLmBxHsBXC5Zf3eImMhfCmEUQViPXpM285zaJ99lcXxZYLnZ29AWZpfZhyx0Tep
7O6YriV3A/ovH/x27et1c6gzScZBSPnDrtwwJqzLocHeXtgqfFdhit+FgP6CGkcZK5m3K7qFslzR
bE1bxed/CAVBUT7FHEzxvieh0huJUC0PcYKni7JEc7ZoVBrfQGlAWoDUzjapR6HbNwjzfpNO8mf3
Au/DNg3g96DeFbZ78le9eRyrJMgrI1DZaMIuG0WdH+tt8r+Qd/9t4MCftNvX6kfx1DU/fnSXj+r/
QjSBjoL/nwTc8fiLeHv9H/47mEDT/kXmhWJK9b/U1iiH/yuYgLLnX45mIcHGdCp1tgL/I97WrH8h
R3W4alB78/Otmuv/Fm9ryr9MhN6WAhNNtfVV8v3/Id5W/5wLIjTVkIZlq78aWkjCtYUyKdjrzup1
Otv3+V5j7eFap+5ZbP/wbfwFcp/P8Qffwb9f4xebgxE2hM2hXztbD/1d9OICx/32z3/5lzvs//1p
Unf+fGdBMouFWPjT+lk+ku3yWp7LrfI9/Gn8JjmEu+Qv3z1C7D+/xMjYrVu0Vjk30ZDed3JGGRDS
iyd9A1RXIjXc5E4zHbNR7GetbQ/9HAf7sVWmbYaXBe1KTV5bP4GDAGXlpdnarput3NRBGtN+6zYa
iNzcz3VjUdPWKgPTKtsCTrf90dBgSWlJ5fcj1uAQZNfOIblzIy1D+hYuMM6JFiJeFEU7lRPj1VaZ
+GPDwuGmdOXPEcKDJyvTQK7U5xsRc9BzcK86eebzM4k9EI6yilRKZosFGl8ap0fa6D1utcpfzQio
ejFxF3Zqu+kg6oOlkGEWTnl2r2TKJwR4ouUoSZInLYZaY8MkRMxDItvACoANyth9KWXPMc40ZQds
OKRt1Uq037Z+aiGO7qBvFT4RGOld0FJ0lzKnG05hTE0jz7jOhv/StepliCykU81swG6JxxP87eqc
smp3RRDqXji3Di/BxKrLc/tTpuAbTSNTvJwYAEh5Ijykiix2sW7WJ8I+R08Lxhm1LXysPGEAX+o8
3bJA1Q+Isr/lajxcEo1yqcBEuvvNtbraa/5tIfj3tboGYPzhKZCIfgiaqSZXQD0L4xLLU7Ps17XC
1NqY7U6W9TDGB9s5hCi//vk112v0r15yfSD84SWdoDCjUmT6OdfHkanBoHndnCZe04PFtbRaY+w+
Db6I1PY33rG/e8X1DPjDKyJEl30/c0PyAffWBt+evtMQO/7mA/1nKMZffaJfHqUSohKod/4+NG6G
UhQzvT/d4y11RX90hk3yGBUnmHgummgUK+FGxVARHwvIxMPjP3+p2t+dCOu//+EzYqepUVJCIrHr
2HfC9jZKsNSts4nq5MIY3i9y564odZZTSbpJpfyG0S/xo2Ypj81ieMybYhM1mfoarb0B4kJUXuj7
ZPltFNWJE+U339afzYT/vuK0P79R2XVWZhTtcqYfgMv0wJrMNTYSHHPcnsyvXtv/5hv566eI4vzi
irEQ0FkRAKJzMsARvjHlIo1SY7v7Jke3tbY6AlwaKbJR5XHMvBjICYLhZynuu37f5E9Vev/P7+Tv
Lr9fHjVtRyW9zGI+G6DwN/1I3tjZqr4j3PCd8fDPr2H8zae1f3noqOpqoCOX5qy7NKynK2SHM+Ci
jXmXXoYD6C439vIDOWcezbkfurTl28m7Q+u2cx7q7RNpUYfZf2o8++7IVN/tT7970qrrWfIXt8ev
iWM2CLw+aXlrKkgwhRbZpU/P0SJDkC5/gldeLIJIjqxuwAW69fd//kb+porAnfLnC20ihxbQXbKc
wxikgwsPtyWLtSRQ2Gzvyme8D8vJspPrb15uvX7/6lP+cgi0vci71bB+tnfhPvJUF5Gc53DO6Mdw
+7vv8u+OGvuX8xomXRZBtVjO1i7Y9S/FgcGex2Z0HzzBH9kPR3tbebCnL4GP+vg3Hs1fsuP+5561
fz2yTQp4xeqWM/B5jFgfjDfAfDX2Fl59B/aPXlSaN7jueswUGhQCrhG6cUP7zdXt/N0l9MvpBgC8
LNDzL+dCgr7psxdCH+4Yw29tsi6h9XuJPAwQS8r3NoRVXWfAbkkfMOWujpCgJbjuYn4XczwoCb7y
Ric+xySkIT2lxTeHqbbtzBgY4DgRg0FGJ6UvmRjE1TbDVh86v24PNsyA5NyWj/hANDlg2jjVi+71
5VFUL63y2Cdr4NpDbL4mc4+55IW5havYDxrvkKwbYP8KkKvwUZ2v+khjh9xpjj/lnHltcAiWt97e
Zal2IpnvPinDI2zzUyTIOpEdDeKuW+yNzaBLJ9/H6A5TO5KgLLdqfAjbS1dYEG0GdxofKXfG6YIw
0KsC5WCWq+vBmFG4PgGxee2c/n0aeJLDGPX1zgRREH1Gan+pq2Xzz/eB9jcH0a+mZceOs65fOHbt
XXwyNVe5ZCd1n5762Cvu1X3nLx/2p3Kenq1XkDdP2rn9zYH/d+eM/OUOjPt56Ano5oYX9xpzn9EF
b+o2B6ItrZdSC702BGpxXL+pub4o+vukPfzzhzb/5oiXv9yW8EyYr+bNcp6y/oKEnih0w3fWjIH/
4Ow6lhtXku0XIQLebOEBgp6izAYhqSV47/H174BvYoIXlyAmetOLXqiIMllZmcc0fmeUYnsA7sKS
UIhl22sKJIJEoDouopQrQsLm4lXFWyWdxn6TltWHD3cx1O60XrigsA9GvauTVKFD7QEO2QMAH0ZB
anECCF6JDQlIaM+2Rl5EgASDnwFqjujBXqkLt4i5dlhEcglUFoWSsRDtRs+hXNsrS9mN3sveIXmI
TQOFdob1hJxkJjCUGtBjTkMjYYVYD4Qjnk8Rs5CgcLPV4Vsa2MTEox0OzkGoz7wN0J5O9MFofulc
YSgN+1eDuVxxBuJUev/ETxT35QvkjKGQD02UK1oNuxwEn1IBx7B3WEGpRLChLs9/34wx/N8Yx82W
MBkbX+AognL6xvD1AazARGsrPRQgL7GBMCSrQP6TP4/iS2RMgvP9K0J8rnQ/HpRCzM7KAA+ojhm/
J4C/26VroW9pV9/Iv3eJHYlmn9jWiL1NlQGtCogn2LZgB3YppKmSLZW817CcQLSVeFtE4UvgwGUC
QphIVmQmlmLvLI9yuyQooTw6OkBhKgm8JjvYsRIr2+JWbnp0bc6Sowh5C5CkBe0EZUF+9KE/miV4
CiBgQb4iLKUWXViXg1sY8GdlCPE8wWcoO4aXGb4WwGfAx2CSAuEUWRyjQKdcHohQt2mhig6vsdxD
ox2Ex0SpWmjRjBIPzGNNVScabXgcPSjtfEeQGu5WPmfazA++RphlYSP8qcTaw1wh0RtayGUCmT1C
Dab/fr5Ll27iufVdL8ZNypYINIPd7SQd3AWNUAilRFyltF/iT6D7drp27U/X+6OvmV37YPhRLKT+
B8f3jIZyP0SW18jkiDeriyohpHclYAhrFeVuttxk4R7U5OefuTSNs+sePjhUHg/IGIvUSNGuQFss
I/Zlv/YGYeiFL5v+/+5QwXlg8hWCM1miFR+kJr5/V1anWpTMX/XEns474PmIR6KZygfUgxVa/aaU
2kAh/yv6Qrbz5/mH0tPGeDTFs8PFt3ktka4wQAh0y3bfQ6ZTmQkWWPCRXKtjG+i8AfAZAF2iXBqE
DSR4cAm3BGmUqN9ATQbc2N/kvfXMCs0/u1mpzdJLKz87la1XekTLhoMDcgK6uB+ReK3BoBtbY/yF
0QhEintFAgF2V3QGl9tjowY+hPAGGTQ3wrWqXuUqGy25QdgGaCBwa0n2NP6D6eJn56vwgD1vQqzb
qCMeEJ+N3mqJSr/yyHZXVmTh0/npir/bGrTEj5PyFTa9U2m1052qLeBUaEZtQjU1pS3/VhxCE2LK
SiPTBnRgVUb2dOqwMvzjuiTJz14tKLySKagSOODxq+QbNexfMji7QMkZrBueNsaUwF2uMj6PPonq
59+xCQsYMG6BGmAtERj+4sgG75LAqSUvV19iAZ0+p1nJsZil2Znd4hxEhJMe1qCO65LAY23rfc3V
cEbagJvZti8AGAGDzZSwR4HPUmt7Bg9TqQGYLYMMdtCRgM4/HF369AoTPY6xK14lwGsGhsGK2y3Y
GV0SgYp1qNKdD6M1eCquxLKlE8/PrvdUSMEwmX54qUODQIPMrgxtPhndZ3lUEcNUwIoUCACqtZwo
ngVsocWrBiT1FRAKbbypZGCzjL9c5Gl27/ZYS1XcAPcCpIsw3C753hDE9wT0aOEYkObQkUrD7MpM
klMoBeaABg9AnVYBtLORDUFoQe5r3Qs/xga3C/rBHLhEaGADaICXWKuOzLGD4wGJdtdKOL4ZxT86
drN4HBHCBMubjh1yD4in6hTKC/BH+Cp2aJHDXpRRUYpNd6TwAkRIIcHsz34+VTOP+P+mZXMBlySP
CxBFkJZlidqYNGDeymjTiQoAl4SmI3QQDQBkFfdavUY71gwN3EaABiWoc+1h3TqYyaiHb9TGq7X+
PGj8OTkmv+6OJw55+MpUlCau7LClRI2fhfKEAczVFfFLRYNRRxXUMB2NRoWx8Zv3kZravsapz2dl
qdrHz+Izi4p2mDYYK9hBz8bm1PiSO/DsQCpAKMkFmBCDlUGmPUSWd8kVYiOpwsrYCzcWNwvBkGOI
IaiIoXmbc1BBUXstNMetsJJtLpVtbk+su7MBWDNUtEHFciRAoi/9GeylV+KHR9FoGxGoTj2fwaXV
4mZxNkAfSwBShZqqQyCIJgIMha6g3W57wCg02gLRpN4gF0Wqz2srYy4ET2527MGf66uAxph+a8BS
i+2PNE7vmQNdt+FQj9wH8MjbQJWughlS9LUy6sLblJsdXphnk9BjdCmnsweITmS0XkFY0/PeukZD
IxoB+7tpDwGXWhm/ge0UiAmHxoKcfpfo2UpCMbUaH13c3Czh8oHfJnoen55BUhRsssKG1QEl6Wgd
5WoOzQG8drWB+KUPpM5FCgFStac2ssgZLKWV27DVpfaXpA/AhfEsMBNHKC8XiZ3n4P3iuQOjGhmE
Xg/USjjevK/M3EK2wc1OdE24UPiZThlYaS+52nxS5vAO8fB0F65siaXDNDvHdEeCTQ7UviMeKfXS
y+wehN3VkLRULWRnZ1UA/NMrp7MaWixEP51sExu93lowQt0GwIrqtYyiHeKENRwoDbyRZGXTMQuP
xrmRuVsC+i1FGHkAqmEXXGGsespVuAIbgwmsjjXqyWd8oDYQQ7gSW/6QGcFLr7RXyXZlf4fdr3a6
t0X5zsrOqxF64fxNPe37a7dOpUGC6CpCy5mASDhKKzteQZEWAfqNVDML4XK/liktdYHZWaYENcGM
zKY4BhERAjhBRTrlVyjpUFq4DVZi8VLRgp1lNSLFEnBJwiCtGmmJLem0lhmxnuupKhqjyqu87J8G
q96wauFA1HZbG+SGOwzGR6zlL393TNhZWKO9km9LcGEcRodzmvYjGGAiGIS1dtstpR/sLIJ1NNnE
1VSagdiuPH1XZfCqeAmUXCZVqNMiiyP0P/7KmaQWAiY7i1VeDDFfaVo53/3KRbBKtyhFBEql0rWC
nJWB/bZdE2ffAJ4HqGB/S4yGtLKiSw/8W3/n7vrziSjt8inf8a7ZZ3care63dwSTP5Pf2QVC8/p4
bc7xz/OlW6q+sLP447mAYpcsRqMV0eDtywkiXGhcnFj8M6qUvoc2zR4+8DKtJmqlXaE3q4gr87xw
JTCz4BRKtDhKJcaOZFZLFEQCbe12ZxYKCLds8m4W66EKRX7akrUO/TfWGHURT3hSLrTSSrTkFKuV
4ungmyqcCQE6GcgJHJkDL5eftJrpLpJHyOhs0CLD80slVxb39mkP8ujb7Xj3s1gmGOvw/48rqaV6
7zTXVm5tSkbjwYKfsBxqrNGA3a9VV3C45P43c9w9zPCcXqsNEy9pC9wZAzxL3BKd6VueLlgrW2Ha
3Y9+2yxejXFURux0yEod4Gin0RpjNHMtMkj0C2G9uC13wYF9K5V46xu8ISqB/nzkWwX40cjcP8Ny
Hgc+DC1RGSal3eQcGyquqBYh5JXknpBTcB6TbZ6BH6fTuP33UrklskMHNyiUG650Bwt4DQ114O/T
Kwx+6GNPKahEADoqFHpHEGoV6UGis+E76EUeWLMhlNwOoL+KktlXZj9JeMhgvpHhT+PCqyECrgUy
TWrSHLwaoJC9d8oKTWQgPSM//2Jq4dq/va7v9gGEsqE5wWGuG4XTQdk1KB0NIq158bRXVJuM3mB1
UqfsarN20pfev7ey/N2QE5pCiEgMCSahlcm+caWwzvD+UGnFxyXo64ALyD8UusGQPNdEOTcKrVZf
ei034NRh+fJ55eMXwuvtF979khw+g9kwZd7UfnQ6jTdgrbovFCiJybRVqcAiWsKxOOTbcLsy4lI0
mOVxEdFDQmgaMfeg6CfsQ8Ie5QPjGn4FCI7qVZ8Udh4IDUqkiSxQOivnnZpuwEc7exZeSSYH93xa
Z7iUaMkusjPF4o4aPBy189rBXSrJ3EqLd/PpN8HIUzkGoQ0CDaTtCPnD77iBaas2YoVh7tkdiF1r
9SGEZdQSjpFme2oVNlFgZEhfKXjSvDNQ9ohU8gAP9wrGc0ind2J3aJCX12t7fmHZbynM3c8UWg/C
Jb1IOeM38TZe0NhCNaP8g87KJ0hz7D5PoCEpDxZz7iz2q3hdWfulYWc5HyWReV1Oa1+qyWn4HdUc
Qc2fQj1Q12qDay1EIc9Ty7XNNkWtB2s+x9WGSY3KFbC3zohb+8dlzk1xjNAHjOUj16g4WyibyzUM
l3xVuqx85NKYswhKQyImjGHC4wxHaY/+WlLp/p8WLAO5AX20lpmPEhExghEKvw2ClWLs0qDTpr9b
0A5ksElQBaiq/oPirlIACjxMq1Y+aTqbj6ZxlvPV8JcUyhbTyFFywsv01jvlerRlz+QbXJ2p6/Nh
lnbHdBnefUPfg2fMxzwO6BALeJAT0Mn3obFfQ8tOEqHUlbu4SfpwZbilfOvWNL8bzxVA3CdDjAcu
AdiqO9CMr8U23EMuCMigS2lWzmjDhV0OfiuTNnOb1tF6UesXH3n7809eyjBvj8W73wDOwQimHDZL
98up7hYPQ+YtPITA4RuQiMh/GTs/lTv/yJ/+bsDbLXg3IKwrYh6aNkhpd9K35F4gxoaBeHj/STL3
Q7/S56CBDIXC//HcXKXenw+7VCO7pfd3w/qpAFdpETto356zUz3NcfUS7zs1scZfyfbOqQFXSHqT
adEo83iZFnuw9M3noy8cjttT5m7w2oUMixtDR0uAX0DXnvzi2lTcyuFYetfflvburxedVNR9hm3E
G7RdW4EGfrc8FbBHFK/9z89P0hy1UZtyxHzlLrs9CR4cyFsh7W5MkMa9oYXbpYO5hCOswwInCos5
vO2hXHZIPgpWRrFR6fbkq/sq2LWopPk1sLhT15kwlQDiBlL16NzzSrDtf5krRP9yW/yCGEH3Cj46
vfGPycoWX5r8WWTKwtEDkRE/FQAULboEK3fJQtZGzUIS0TSgclb4szz35uZ6LMCK6+S9k64KNyJq
MJ7vnKWWIDWLSaCjJZCXniLfd3Cid5BY0WlODi3wxVwtvUAQgL9wW3HPyt4Lr8YyrhSUcXYAluKR
sM10An3CcKX8vvT0vlVp71Z9lAifLSrstEEDdBb7y1dIJdah4yjz6g+jVHtfC/Ri5dQsgYduxZS7
4YghqESol+LYyIEW4OEx6r4OmqfOqwdYdykgoMvQZbch7qKlW29lby+lUOS04nfDxkPFEsKAlW3s
6aFByzRpBoES7XxIc26kU7uB58WGfqcv0Cw5ECp7LL+rjf8BWQaLRgWA1zlOh2OZnWzLfa+5G9Zb
OepTmvLg1JHTxXX3y9iqhZ12UGMz1G8xRGBqwH5owO1CkkSHx18Z5dZdfDTMLEtqwNfzQpKinJgH
RM6PWlhHE1sIo2qR8O1C7kgIxS3ZWxyQ6zVE5kIgmcUatZHsvWzPNQ25VkAsoTYAi0mTDLBZASCu
oy8hgQ0bXOxBgFeoegfLyTp8ydHFgfDCkQCYiYG06uh/QRApAcU4xfPP7dNGLeDQCWEKMxT1SbQj
0roUEpIk/RmjmQghGY4xQ+8qCTIPEC+gh/3wUYaXEmLXPOyjO8qA25I8Nm0uQ9ICigRGGL9GxT4C
0wmSALo7uauzLcrMkP9/fmxvUeDRFE6Pj7uVyqGMRzUd/OWpbxZk91wlviDHXJ5rm26MBE6aygid
upVQtHQuyVnGlzQxPGmg1+iUxFcPNQui1wDXgFYqDLgqrU8PfG9W25iHgT1IHFZDxDIAVTHwAiGt
P//i6cMeffAsypJ1KXCZi5/QTKI8Ee4EXaDBySvSlQGWnsnkLODCSBH+PQOmtNRbddAiE2r729ps
vwiNtb7D0/QqjQ16A6vuNQDPUl+InEVfFi6KZQpNfoC1Ice86zfUJjx7NkQFbF6vDXBFhk26FuoX
klxy9jCN/RgeBALYFx09XLjBtRivh99toHcD3DbDqQAR7gqfNSgRSgsDo/VuAA7mn0EcZaZmzLxr
lAAPt7r8YAEODXiUy0Ffeb6+k4PHwwWevV6TlC3YBrR6B+KQ1ZZ5F0zm3O5D4OBUJvngM0cAQA76
104GaD2nNWdAcimoIijjiwu4ORBpEHlY2fDTpvrXZoM/zCxCF2kdRo2LZRGHz1K8NBC3ff6VDy91
/OFZgA3ELAt7eJw5sPl1KbsEeo9Kry1nVdILF2RasmZgNP3BR18g4P/v4kMSosBW9/iCChhpHxKt
kKrQQmEDzSAj9rdV//v8gx4HInzRdF7vBoKsCQ8bSmwqdDn22Wdhdy/eEbZYn+LbeG0/opUVoacT
8eiDZiEICGx4KnKYOdaodqUTW74Sq6I6KhKuaR54CjwpWhn6JJv8JTZRXXhdu68fH1J84iz0tGgl
QjoOQ5cHBrIJABmjmup9CKfUhLjON/MJB0CXXce/L63dLBBRZdCH3PSpnULs8UTURrU3fT1GyQri
OEagvkO/QOm1tb7O0nizIASV7aFzB4zHoFgnyReIxTlrbKXHjSlM3izosCLRcFCvQm0cKIVhBzK/
HJq9RiOxer4Dpx39aGPM4oYP3U1QubAB4/iD6f5wx8LqSNVvV+oOj5NEQZpTXQI2qzv42aPppWd2
b5b7xIZMuRrqqHJt2k2tZWq3hwS95tuQp+w2YbGSJjHTFzz4sjmThYO0dx0yiIhYlTeozJMyR8uj
a0SQTeTMEWpyFEQ55diETCaHQk+sVZCuefdgNdBowwZSKAX0B9ACHSa5f0VQgz1zeD7pj5/1mJVZ
fBG6sMjdDrNeAOyt8wrypT/QvCVOoH1tpCOtttvWSFRYtawMuLDM4izOQNy4FAuQd53sOjrRB6PW
ATrKwnY03DNw2pKF3hi/q43gPVlLCJbmfxZyBiTqETUNWWjuMTKn1YYqtw3Cw18GtTnTpYggdOTC
aQ/hDBW77lhbic28AhOiRg6YtWZuDmqpcHb8meJxTRrCZa2Ou3QuxVmQEQIomBVTPsUxECS8ZMYk
tAPdkU0f2v7GX3nRLVyk/4KTR4NLSAVel1FPKwMUfeLOfL4hHlcIsANngSUcCboOA7yiYGYRvkMO
PToxlFLuXeY9GQyocIeZ2rSQDFY4+EuXZ489SdQRKb7w0nYX2oRURrxr9qAnNrChPVK1MbKa91v9
QB8dFh+BqwNvb8N0tzK5ST/8/Px3L078LF6xnusNwxRt4RaAKopnhDptAfBpiKe/G2EOC09CJs8L
KZ2qQd9uorJMLk/2BmmmttDaqxqgMK7rnN6FgznHiMdFF8N1vMM6gACqtW/CHm+gU22lemSNR//q
nusd0IT5Z7ZyLheuqznlBy6wMOohw6lIUNhUKsPgBWiTn9UC4sM0WZDmxB6ol45wQ24nrj621KuP
/my+JVUENfnPygotzdkssoRuwKYsgcg+OXzhqEPlt03kmDfg3gwbCiuQHPoMFUu6s3E76+wB/gLo
L5rlyrFcGn86rndJG2TRWbKA6qqDUk/3G59b242Vdq0nMYXkB/eWMAstlEcOkPgkSGfc93v3s7Um
i/oD/9KdPLuDmL0BwVOQX8NR4b+eT+hCWi3MMhgXOtukCLsMp20ghwLXGLS5MwvKOxAL+psqH3bF
PNxAVcAnckwZ3rtf8cZnV275pcmahQNx4GCyXOLvupCOq9tKbomdD2nnaO3iXBhgDmLPSSmX8l6E
eAO8mXbpRTx6KHs40rFVXIeyCSPVkj1xcdegjgshf45or2AOEwyRRDpQd1er/lgwhQolM9hGweaX
hvgd+uAUyJK77OJzl7Q5Pt8CC1v6Vmu629IUPbYBN80jYEEvODDbYvXh/BgkCgPJaWrv/jYhcnTS
u5hCbzdcw0N2ZdDXg87t+Bnt196/j2ssGGQWE+JSgmMNLOUc32I1EMM3wltvRTYNM/oCdVf4kPmb
Yo/7U/TgLrOy+xZiKT8LBFDxGBuSxKzVFhoW2Qvc08zmC1rjf7cos0gwuBAiJTvkN4KE2hTJKSBs
sF+NsPLnlx6fc7h2BUnEno+GqRM5lDJUCtsOEpEyAMiQMTu5kOfWG0pt6pUY8LjDjjWaBQHovxYw
UsDVIxBb6ovbdmCuh7Jn+Uc3QSsb5UMHmL6V0aaFfxBG56jroU6FFpL2aO3i+Qcs1kritHBQ5ohq
keyrkiJcRGe+kuvhSsBbirtyHFyxVkDVzMINOgdVZ0lbSl0k4HqxcwA9OJCcAru+pAdhA/CJzR1T
Nd9DoZLP5FwhQXfg9UD1gcwCtPsqbioNqlzWGvDrcRcU7qzTRNydXrRnxE4Kp3I7AFipTtq0EaGi
517yTeOgl6EMmq/D2mLHm53ZmISK/E9lATni3p+fgoUIPOeiBi4n1lSHF2Q5wIdCATW5ayGUjDPx
/O8vHOI5lxSeSFVQEBlKMDLjEDsIqMjEwT09/+O3RtCDbTiHkTdZW+MCwV8f44/A8etND4f0j7a4
urQKy4oYGJfGl9f6UUvFljl+fCB4WDQSPZ5EIHqMmngMw1wuKWv0FTTvAqSXkaiSINEo8dVfa3Eu
BRKO/uceIWqejKqp3Vh0X59MqXe03vJ6YYWwkICygNmUr+4HnvfP5/QxPh1bchZHeLqGv2iK4ULR
GiWLo3/pVAlSjY20jFNI6MTGeIt10H+FHrBcsDY9mmRk5b6M4mcJOy5ABxM1Kp0AaGIugtwlZWed
D5FW2Q0FJaLVAiTGpsDOJhzws8L6nWU+E5SYAckv8rfnn/GYt4fPmOUuNSG4TAa1VCd0RmAfe0nO
ToIOGSK13HR6L+cXNEVRoOMP/a/33n8G+wrCO9fq8Hz8xxV7QZoDznsP3rceZKGcXievzbXZeTaz
Q6tS5bTMCW0Ujr95AMrSE6nGf5nczqHmfIUSqDCVgyZAG+zYbUGPjvkmQIuyVoh3clMfa8PVnn/h
Y1QBvnAWu2hYo4l5izuA0q+tjifJtr4URngKttxX77hW5vhmZgFuiN6P4Snh7n9gGE2r+ODgzyHl
UtUxIxsgIQHTyKSggNxYI6yEY3nMFH/QEggLFcPfPUjmyHIKcrISFSNp9Bn4IWnt2Y3fe+lKvz6f
x4U7b44Zz4vGFaoKG8XtYHcD5xKoepzAHRvWGqdLl8wcNA71JSiklRwWSmVfRot+ISM5MdwD8zol
2SiEAaE+AD0OzhjOhR1Oi2V8pHgBNStBZSHvnuPI4UpXtDC3YqELH7YyZFO3WdWu3OhLxZY5Tjxx
uZDlOHwe/Mgg+26lF5LW8bRjLUZSa0lvxRe3OPDFtUvVEaywXCtO4gBh+dcM3pcwkkkTmGRYvWA3
LiwuOyhHtxBctVuUbfAo5JyWkwPW6o0OLpGESaOHKCSbvITnMpym2pVdtnBR3r7uLhPI+DTAMw7p
4rivvRemPk3CsIEOr2oiXFmFpbfCHGfO50THUJCZdMirf2HMGrW8Hq97Od4ivVGeb+elt8IccJ5V
fCNUTY23QiMcG4b9pvwXGu16zkwk6LT+slIEHXpY4RbUewVvZejRwr0Klseg53LZPpfWsoNbEvUg
SMwx5k0qclAnRYZPRhtuAJWKhN71pWhOxbDnoeZK+HBDemX3NBheQQgRMqMcRj3b8bnBAMDgQwZr
rNQ0noRqapxMQEhJM9wn7E8exjqk+kJYI8OkFlKCEkykM1L2AVojXhsJ5gRGQAHqWKsSPitWPFj9
0T8kuJgULHfYeBsKKP91gcywdhpsSzh7N54KtoNGg6wp1g7Jfjxfj4Xyw40XcLev4mqUuDxH55hU
yjNv/7R2asOOzXj+1xcONjN7GA4s3IMot0Qc5r7J+t31Vg71Qlp6g6fc/WooCXpF4mHpxmSPfgL8
yGDaJXurElUL98ccAz7ysEBLWbyau9DiXDV5aW3GpjQ8PKCOvpYCTC/JR/tvlrg1PXyAhBa1zlaH
doccyblFmYkV6q6OoqN0iFeO3MJj7PbUuZssHvZlVAltfmdkQFKJ34XSl+H48HyFl5qbtw7Q3V+X
Mq8isYuwgfCK3VNQjYRKHdKoxCwtoJI26AJo2PGlmV6BW7bra2lEl1XU1UJYnEO6abGsfTbzUcGF
14uCLI69wifCCcBHn/orkhIYo+ZrgBVL78LKm2ipgTQHaGcR9NlFDrs6tlrdNSoDNpyXYJNoosoZ
og5JGfF7cIS/3Cf0LJEaBhLFoRRHtLP7vWhHW0CK2ANxgjGtAj+Lw3B6vpQLh/WWH9ytpF9mbZiI
2PRsDOlpQKZC7vL8Ly8F/Rtw4u5P93VVM6KHoE81zTZiKhSEfeBf3L3AQE2M6zWmEpTMfelJXitG
dMJdRuUIMEuSCi/t2slZBt5/vyu/ZuHg3d4Ed7/GheYq1KXxLKzVTqtOzTbZ/sDeB7wn0Wy3/kq6
vbQ1p9HvRon8Is8qGstWUpFD0jC66TOtLeC+B7dcuD5badWvHMKlh+7tcN6N1bEQrgbKYGLUszZI
KjZwP7IDS11QtLiVQR6jXARpDsmGyQ0lCRPCLrVorTKmQTwt2sI0TQXi0ABbqNyADm5459gIX+Dr
Z/mSPOBJIa38gqX+0xyQDQQQ8BrTZwJ6Al4avIiBmwAbVVmLydLjkHx7rd3N4yCGLVnCZ9aJYKmS
4Oo2YQRW6RRoPrXd+Cu34lItbg64Lkco5go9ZpIwK9m9LRk4NTbobNDQGNRov4abWvqeWegYiTGW
GBrBua40wE9yCIMFVnAoj2too+kPPbjD5vhqznVhPiJgAN6uZGTHx367Bgxf+tOz3KFu4YgTZvjT
jPDCsNfW1ZkIjPJ97q+U3RcO6G117ha7YIRGIHoMMFBGc3KhDSKhSlGAwabw7srdu/TOv1Vt7gbp
xzQk8L7C5CcahPWa7NOPFRGlXpuBcv2wo/DAqCCb48HcFvoJxS8tqVBDDqArv9Z0XKp1zHHScHNl
xo7Cb4AJE+RxYOAjxA5gjwL07iK5I6+imhFXuJarYW809Zs4mDwUBZKtqLdADeDtk28JByJKf1YC
8JThPNo1sxrS4AZwqejwg8ZzqxKbbEdrwdGgDI6TwadYKUAsTv2U3N1NfenzcMfs8GSqh1cus8ph
Q8Lcpoae4Mh/FOIgs40Z+Bned2qINqxP25loDsRG6C/kZ9rJQbSGlXxMQxCkOWyaSAXBoyXUCLiO
PjReqQfvAXwF0cA1W04PmG4bMtuAgfcJHOetNrxCpS6hLLLGU2KbkGBgbtzUX9mTCwdrjpRu8syX
3AI/hhhSpalBd6Ihcy6A1wkpTn8Fe7SQoZOzyIPXKuwyfIS4XDDHEV077lT4qPWsXAULOS05DXu3
ts0YQe47xzekDdhIFDzEoY7rc2uNwIUMYQ4ahokQXAWniwbEZyN3RrndMLtWActZA1oH5Y/nB2Eh
PJNTJnb3FYSEamoiYphWbz6hLC1P9ATSWevLLeXmc1gw6qktC69ONDMgLHXwzoMS7yObV4W35LN9
pd8EKEdCpsjbUkoMW0fY+ageFFbWelxLe2D2wAmoPE6bdvo8oFui3oIsu+Qnah6udJkWAvi/QMGw
qYOr6vR5YOQXO6QDiogO+soxWUpayVn8qEYPLooE0nwxQnCQu2uqi2eIomtiJzfqaMOs7zKghMkd
Y/P5fngsqCDAaeKfG6IZ/THLpvcy3akiAoNJmRkhx2CfhnKPVhNtlqHKwz/NiA7wkC13w8rIC1BB
mFz9c2S4opJBRmPk/ht8u7hU4f3Co+mteQa7j3VCCa9QxcCXStvoEkGuCamXtpamPGby4Ltn0UIK
PGmIoFyBrpv3Af89e9RZxUWAPHumqw7vkTFsmy0wsirIO+mJOI6lDBXsbbjh9cxsYHgk+z8ra/C4
AyjOUcGeL7E+zSBydUqqpnq7GY+VDj83o7LXRF8W13mW25QUC0NHDhDEZCe9pfBXCpTWwVG8umqh
QC7ZcXVOY3WQjDmAuFaOy+OYKc6xwHQ6VmQIPyNHDOhfogb2UBwgNQwT2Ocz9/i4i9IUTO+i2YCK
v5/xmDhp74OMWTlriM2FBEaUZoEk6qBnGrJ4sKUO/YkiOE7Ga/3N6KiX5U57KLbBC7aoFhjZIXPo
0owDJba5d9oZVqZu4YElzqHAQgGV4BuuuYTGwSfUgmFbAfYBXIw/g07pf0QYyq0V5BfqC6I0CzxD
NRZ+yaFz0gILDMdJJQd54A95gGUzLJFR5/qGUnb12tmdza/WZR+//sU5VrgXCNIdpi1ZvyXXAjQO
pKPfvAqzYavWyE2kr9Jqp8/4d/YnzrHBbc5QY9EDuNGcCIikyILR42ZNtwXC3Mrbe+ljZvGkEYeW
GoMaLWUxaUyRhntgFRXlyrW98A4V54BesYBZU0hhP3qf0IgitFaBHLOnvFBr4JOlcCzOAgTcXga/
aQrSgdv0CV3k8NL9slcgkmBTEASgXoNLSB0GG36tKuydBzXdrnrmPM7OxTmyN2LD/8C6RjwC7FIf
hX1iSFoKIYJIF0KtVIuVY7UQMeZA3orqw3hkG+CtUAwfyQpm8zuxoWBAuSam8DjDggXTP2OSEAql
N9ATAsDVIdpdEurgQ6c1ASKJSJUS8obhymtycVPMHzUwExprAeFP6M59oLrlJ0zuFAEC+I33TrwR
/VuwptH5OPFBSe6fX8W6EhezHnC4aaAyYJrmVp38aSS9F/S+itW/CudzKC6bUCJHuvDydimf+uTD
PFHiPoQWUNn5jZwnUis/H2gp3s1huK1Pux6VN6PjK2EHWHEUwuHkLXbVBpDIRIWEtcpAkDIr5Cy1
2FFt2/e09FVm7bQtXcdzWK4gilUshO3otK7dZRtYEMopdF1SjQRREOK1cHIeoSVvB72VuNbwjbDf
eD9J7OQJubJ9bu3IB1FxDt11ayGRoMsP2dXyAp6gTOWh2o3vpKD5jBP22uhCgU0cd02+i+qPoXCR
NLAKlb0lME8tMqWNi5euTxWWBHMTTsz5IJzC2GSgMCz1nlY2hZYwhZK4JiodECGN8SQzeIjmUsmG
znMtCT87dKJSGhKBJMzKL5XwZ2j0v1ziWTwLSCYo+ggzTGxcm/5NL0BX2IIy6PGuNKljdkkj+Ry+
rIy2cOqF2bsqkLqUSlt4fzSKZ5IQ9ew09H11bxLPgnqd/4laL6Sqoc4srxyWx6pBgjgHDmeUK1Iw
oILcL9jf9KWqUElK0z3tQaYwfql4UE28A8tBWGu8pCFnwJVX5tNIi4PU4YVxXxQXyJLAqABHAMK6
PK95DNAKPsyfewVa+c2g5mwmt1QKR4ReFnyNbXZDza+cwRuE7tH2mwVKUYjqUWA6eAC5NeQm0E4Z
WX3kzCgUUIm4iGDwVBXOJUo0DT0YtP8nInZ5Vv6ByLXsxd9j9NlklDF4P2L8mlIoaFkdS8gla9bh
KxHuG6hcQ/tYOruREaGqH0DJggu7TYJTzkOjugIAzI3Vgnrl0cghuXTPZkaeEzJBwmX0ByonCoxt
Vdon5CR968t42xJGLGkVjDIG/Dko4khMugXZQhFK7f8IO4sl2dVgOz+RIsQwFZaKu6t5omgUM+vp
/dX1yMc+PqMdsaOppB8yVy7QkfDO9X+MSP+FYYURxv953Aqp0eaDhqmvCBYgucKjtKtcANuXNkzg
3Qn/MdT8l1Pd+MepnhFRPraauh5NCPUqhsp2TAxGXCPNXp+s6f3/vzn+hcBl/pNUnbKgilnD33ly
5xO5KZaf/3UBHFRtJwfcvb3NfHCTTGcMsqPxNkkeiVaaYctOPTe2fMwBL/1H4R591O+mxBl7wEx8
NKbzgGOI+R8L8t8uhX9ysUdJUsk4YENxIOfVF5biB/WyeeLdiih/M5xhQAiPVsaRMve/Go1/ka2Z
/2Ria5E+iPGSiUDCDXz//kHdGC4gWdQv6WtjunFz2aSnufkee198aCNnNe3FfFOlxe6H+lVGYomC
7XuMNldhaiWm/jSf1tVJCrcE9NNOWaL/R8f+by3JP5ndmYweWlAoEaWenPDNtzKeCe6E2CxIXh+/
W6j2IXx372L7X5DIv6zQf/K8yU9ullzkV+LH91j4cajv+ut/taf/1uX9k9CdrVWfV3eZwoTAIqD7
ls9awxMOpy/1CZgcM3ccJA/rQXuyHqq/6bErnO0qYaEd1If/mnL9C2ps6v/sYnXFqov+vtkf9H32
TtZQkJ2kUHLz/XQoLuUJ5EPA+638UflT/v97UpP/h5n2/zh//y86uKlC6yAr95iU2ZMqWg/i+tYI
+Vc1jQ+E5A4GrJBEsqUcVtGGR4E0vinSY6rF+y7t3a6vTnUbuzKnYPWwRlcz9evuYapvmUZUYJU7
LWMHohMJa7fceFmuUYNPfrn+JNG4H+L13GnlzqyZzmcN6T8ZxssyRtJ5TwHU0WxakVO2xFCm3WGL
BlCY2YuL2Jtx+CwST4mQ+orDoyBZq91ZOvYjtc8A0W0X1cUH3zblsCqPxdieZuvWIvZUxBBOmzdU
ZoJ07yJF3rCYjiB/cuW5QzT7o1l/jmkoapMj8XE18z3LVCg5ZCeIdjR+lTVpJkXxvlqNUxl/cW/t
zKV38k1uXa6bfPCb5VUsfWEAU6/NLnOKGFuEfEpteb0malHaitSc45IUXXOd4Tmlc+NvQ+4N47Kn
WDK7kLisvarpH1FcHMjtfJ2ywrXy6pn83aBR1ffEKpylL7+SZb4MSxJKVjA2+J4OlbgbBstG8CD3
2bFJO4yUVHbhKmcVDkpqWpFeXxOarhB/XG3kEmBxJb/neVDK+yz+qfvRVXEAEk3VTjKT07eyjQmp
rjqhSBkbcXhoZ/2jN5Wz1VlZ0BmjXnpGqWffUym3X2PdltiytCQdVNbCE8RNi1AnYancmADJUIhJ
pijb3rB5iqs9dQZfOcm6t6qTrSkcXgj9vcrC4lro3hK9i9+0unrNyo+hGKajlmuBtGhuPeXmrlDX
D6lfi12taP1bkuBJbanV31a3wTb3+Et62XCLkss8Pnf6JSGcnoBp3KjXATvJaYcnPhW9USXXpHPy
yPKUOMglJ4v2a1USdVASsWhaIxOasEsIbH3I2xWp2U+k2nJ6VZATJ4csDstsNzT7pbv0lMJJHjnK
2LgRdk+LjWdeMtvi4OJNy9JNOId1txSCBZ/qIT2qI1n3zqg+YCxeqDsaUQzgTOFxWo5JD6WFuOXO
AcA2PJJ8FSfKX8TtRFZEOcOS7ES3k+xIWA+F2J4iTENK5ihYoV3NLXm0CGxcEaTUzXnObw3r1nhb
RSLGWvItb5o5Huvut2x/F/ac2hGOIX82C4tEmR77IQnMXH1lXIdCzKAlERY3VTPofmKCzefo0KU7
CXtcap4q9bpFT/Us16FRiRfMRi5FJ506ufNaUr7CdYhfR8n0Yx08cXvMpXOJsG2ZP7a8PvAx1pnZ
pIBxT/8StZszWcNhFWP419Z+ViIrHCr5pqzqI5m2ypMZzf2uJApXSFxBWYqDlgFKsHmbsiJ4qMLI
iqWhMsDq8HrK7KYWHbV4VdrEXdbsCZPSeeWdJ0TTtoZft+dp21rHJCfdULxyKr2FsPqx88tle51a
BOpEvU2WQC1qL/F5fC9Iol+N8jLNZOgK+EklE1B5Cr2ciBMhZpA1eAJLRStSn/YM0SiBMPPTImV+
Z2xurSlObfS8JLENpdatZE+8a71wfamPlVDF+JeeBMOdQFVELKM90o/c+89RSYVcjpWG271sBVmq
WX4r9vVOSWC0W3rz3jbqtZHX6FjGt3m+jO3vkHU2ycPDGuTtk8lb11PQosFFd8DuKPXaMUbR6ZWD
LuxSs4rcajxvWLiaaXsUkiIsAftjMS+dLrWeIsKF3YnbUBH0mzz0RH8J+Z4HPAdtcQJ5smJvHOzu
aHCyXUSga+M6DXiYolxKigeR4PfiA2a+ad1IDhGnL92KNFuArvFRWIG47kjQ0AY7052hcKQvvrPd
wmxwGoI1TJtsdQkqIwMBxZ5w5NfT80wOT30UNzsuH2vpmuJ5VXkDDUzc+qZ0GKIHYftLSiR61bdU
Yt9B9oWBWW0+xs9Tl+yErAj1pHgeshZD2ryWg77cJww62r4MzCkxfAUVnmaRALzoQc99NSoyZve5
04/d4uQ48GJRqnGlaZyCdyvHQ6w8cZKnK7FAK5ZFHxqjhFg7WPRXajVjQWE0jqbtEnEbnKpu+A3x
MJzayki/pFuX+ovmRQVaP92R7+NZ+JZloBhGgBgMA+3FcCQ9tVk8XtyrjlDDQEnRIcXXWZPdzRjI
oCdK0Tj1BO2YMYfoFpZ/xYa3C7KPx4ZMhpwgtHDQc2eoyajLqvld7cfLMpDyRrIC0MfqVcWRKLlc
xq6MJLvJG6V9o3hC4rUKM2NcbQZ+r2k5yZwOSCx4ap9pfu6xo81pi2Y0mKdqC5WcXlL9VUScBlR3
rc+Z+Fxugl2DBAx7Q/eknhFL94x1VKD1x1h14wRdYDs+aPW5mbweyy4VIIBg1JJ4p+G2PUwQfLLh
ESlmFXUk51Ue4SKm4Y0p6QLq87pyHlWLryM97+XRGdaFwGp3FD/M7McgoWKgjfHT39HkkEBJW3NO
QXiBNEuwnRTWluLIsi9JntU9dfGzVu+V+1Fh69Oprg5Mo+LyrK9eh9k2CLVq14bTNJxz78JyK7en
mqZFHd0pCmU0bWNQDTuL5E8wvrctPjB/VNkcW/JJipRvytbR0tsTVR65vTNIviEN3tiWnEPZ+tis
WhjzRptYvKh0oUWTDseM2J6q6xhHMZ5z1HbzrG3ZZ5iPeLHYc8Ws+UU3wY2kxMt0/dP8SDovrTYW
beYouryL++KAFdV+uj98EF1zzv2RhNB2IxWv9icO+oZ3AXIzLMse3w5Hake3Ws8FU/qpNa7d4FjD
vkgGV17aYB2nymm79qiBA+gkaatKe2mHoyzcIqU49PIn0crVGqHOH6arkgpXJCdOi0EoLpNPowGm
JOx1gfjTFovJZZZsdXEyMzvNS6twPFU6GZ11dxhlo3asbaWyknZy/DYaQEajalBUiT3FHkVZIhv+
Wi7l1zZx4WeG4malD3kZM2SrDtRY91d1xIWpd8dNsUfQf0BL8WQ07N885BIwVETk9bZXV9OXK9pK
WQ+Sdr4s8xvzYrtVe0fEO7ArZ1cmg3GtVSfRjlahwcuu1oO1tcQTYynCxZbqt2bufYSV5EeSJgsW
YAkl8cli8lZFRiBEnyKQAWibvVl7y3gg5TSwYpng0/tiRggUVaptPnRdoJXRvrHMv1WJFXfKhGtZ
hVEjfkoZOUwpr1qb2kBuZp4YyPzzwNhpC8wbRHJNM23LOED4bqlCtu5jXZfA6rB5ml5K60MWX4bt
RV0p67ymeNiITpQGfyW4A3/3KEzwrKQUcGQ9e5xl5XdC3+WIBKHg+zbCSisvbdqc6smSbaUSQr1h
xQrdzph8uQ7EMvtWjdZLrAEL3ftYsd4Ijyectat0by70zEY9v5CXFB/aqpyPs94TilcNSZisy37C
cNtGzPs41dJJH9Zkp4jTe80dvkN7aQV19yltmVdl1u+ykLFaZ86kv2Q65TuUfXD29Eq0O6GcUvmV
ZzQmU0n43Yzjy9S6fQF9ax33VLNhGwmHSsp2SRMFxIy+YN93UFUhWGdKnKlK/xQLS+WYrDmNUHvD
/BBXgyKNZaeTT85pCUuirs5czgcFdnHfHbfsI7XeRY2j4mzkVmLnbPhqItSTiILcawCZeq33hJaj
ZFqw2WHcfei3hXhnpFh2ao3JcRnMXRcpl8bojhpDt7gpD9tiIWGjGegiv4gzt5YqHl8j7tShZlC+
rcclLv10Sx1tfRVV/aNZaNOk6lBKbCgQ10z7zfr3hAppKBsS41ECeK2medvYX+R0cETFT+Svnlmv
qVQ3QXpsME/p5mcyUY+lWlyXIUZpYPKTCPw5j/wGuV9xey9Wijblte/q91WxdnWfv1TJ/CKDzyzy
tR2PS5X8kntB9iXJZ2RkTWvEvcj8phQQ09lR8xSTjCmxAm8DWSLshdzLmzMnbF17cn/IGUJL/moF
ZXGzaAeoNe57V232gyXvpIrsMm7/dmaVkCD+ZIxt2KYcu63mrgLMUOlzFp/01R0zlEOq9CsX45s2
/7AIXfoxzg8nKkuvSzI3yhc3ar91g7hx5beevM1ojyuFXD+nR0kRbWH41U3Blkilrp4V86FM3dLA
kRyou8aGYgFLVap3RcuuViSRTSTk4YqcpNVXzjhGqHPtyvrblhT71ayf2xT2QF/uZNEpRQytEdEU
mmtYe4M6UfnOYpezdcg/VIOH5KTIMDKe3LhrUk9NnyLUtdVborgmBh6icDTFXfnFgLHTnBjL8Op9
Vt40M6RK2JYg70EypH06k4PaJ3vD8rWWm5o25aAt43WbzVOMYQZ6I7GvXIFx7zBQ0mKYOunOhJvV
kOOZSk00/Cwb2U6kdClv0RpkhDV0yMXTMvbk7Ky2nzryJXPKCEaktZt8UT/lILeYYJI3NuR+a+z1
+szp2XHDTNlRQaspPsgYSy7sn2ZwTZHQVrIKVdO1zI8YS52OZGw51JhBRp/rcwIxob37D5eyb2wv
C5K+vnAGQCdSRqSwYUO150jxtehkWgQUOXQ6DRXfILijcR6UkrPoUAy43W7W2aQKVvPWk/CDAhAe
u9yV8pHkIo5squy+jMOYjkuxci+mW5BztrXITO1xrQB9B7dZ4xNGd0E/0FEsw14YEt+S8MxM70BC
SkhU68XDb0SqaFqsfjvVnHG1nXbBFAedVuAE+dypeOwEpeQZRcSH6A5ZEbt1plAbp64uLpe5NkIt
Zt6uKj9ijBlV2e242q/CrPpC4Uc4LC5vEfqNrirCVfQUfV+XfwZHz1LRdngScGmUhTLMSttEts0k
JxzbD0MNJ8j19frZN1cV1UdlM18aSPrhBChsqu988orVrn5JerDbWn8p+1BOzoPwRrp3IMzklpmY
BGAmx9M3B5ccV9M6SQWVUXSwuGqnGpFa1tTgZLWW/tytIemWDWN8SOp5ftdacXlXo7YHqjRHdS8I
ta/MS5BVgwc+0TpJkvs66dDRQOcrI/nO6j+TvRZXHYbss7ovumU/x2kgW0RH6Nt1k2QUU7k/rFNY
Sd3PpuvpiRL4yRLjagfVxMGx6WlQmse2nP/imMaNGaYdRYkRDEn12JjopyLTehRXS7cXPaF7WSNS
bIWHWl6dnjhqPpcrruOXWUxJEEfSn2BKXj1GP+v8mLfnrXeaD6X9ZkY4Iv2g5xldpXCKbx2DsWzq
vHW8F3DGcKhfBZkcHNzosKgzg/uwxaQjU09NisDPMwTSslxpttfKkxZ/qD/rlL/eVqUntbeLxknU
uzwhZMeqtZcWe1PytT52os4nHA2IYS3f8KekEKyg/LqDeJBA7JqWMPiQvAHLupY1cuk//Uu6qC/K
u7D6hHtLgTS6ku42vV+ktzE7jVrvMDnWrgOXtRa7gBUoWfHFTpIgr88d/1vw8RbQNrsvTmMWVlhv
Tk6VBS2Ol9ZFyQKd8GxIxZXhtUQy0wXHe4FCp37WMZWKHqdW9sbSnvLvVPcjWOdSqJ4UmIj1htvi
l5HldhEx8nxpUa31u0w5lGUTZnpACDxS13n4SkZXTsMo+xWSz2h7iofvKd/CRvI73Kgal9avAiaM
O0yCbRJp+9azmkttbByn0NliMLB8TyG3NbWfmZ/WlJ0LDU9hnS9je2gEHTTk5aqVs2QsjTzMb0oT
04E+tpnHXbJmrlxhgZUlJ9jEQdsnR9U86hetOaIiNzHSgTbTuNa3MLV02V5svJQgE9Wln0JpIxE+
Z1SPbVir04cfumxPmSAg2xfJOUBUaT2XVthob4mEALGYH3X128CgNwNgIqR+5jCr3tSObEdB99T2
WFZuIv70Mna/1ZcFf678a6arxvRfQVteexh9ShoAx0ku38GZhuQSNWGr3ar81GnHGvU8FPAS9Tzk
JlHwuPTWLpTkkIJgq3+qyCvILS9K1wC0GzzsUG0ZrCpbhrsMEUf4ZNLd5I8rKSJqcFGfq17lmPVH
AaCFDOLxRDnSoDL7psZz22YnYcn2Wta2+cWl0r/Uv1rrx+1ToYcqmnxy7onVGVB2YGk8KNZ0icr6
gQRTW2l4mATVi49WFBBgmZjPfBajfqhuavISLxe8hoXtuVOobJLUydLq3Az08TTVelJCZRoDXeTD
bafotRI2JNMkJmmhildc3oDcHAqrCIwqY8djEWi5UnIV9ioe0hXO4ceyrV90bsmCIkxOaGaLF62+
xqtdlw/RwJI/6bQzlcobgBIoqtg/k7u5OrF5XfObtW2UfScm61N3ga5mG8Zxra+V8txGZ42CtmYK
VvhK5E7yriwOKTrrUQE8zH1wq6wK+8eacxBz5l5mydLX3JrKN/SPcduXAhhv0H70+W5G+Gt8KkTk
iFyayAaXDz6XkQSzSDy79F2pO8BNu6j3WupjwkIEiWX44y+7TLC8Qd0xAZ2pQLZrajw31e9YfOpt
/wDeDgtB6Y/N4Kg57+6Nv7XK3hels9uOkaHxCFnU4vX1lrhLwCKa+mEp39f0vOEQEr/1VWyXykMW
BRX9eGwb1rO6uMBu1jnrwMGUQKlC2FmOwUk10YgBAhXknxivUnvQoR3lyWGilOUc0Z2uZ70fM+79
UaedlzhTNsEFGqKk6KqQCohmOWU/Ej7EWogWFNU2zuygXhZCNsuPuOviT7X+nou3vnNUNEWY0FiX
qq4cLHp1sBLp0NfgKPoFEsNUEWoUGNmV3qmSuTb1wjaUF5OyInLqzRFhxPYPLV6SJZfHX65dlfpa
Fo4eB7Hyo1mFq+lPeewUWZh0wajuGHJwDU+GMxPn0DzjG5wV2JYJp7W69WRpN+cxuyb9q1YB4B56
YfYmNANZ8bFYoSL+UdG1QuzoVCkydUxyyDckbLkrLHBwnLYlFcOuWPNULyL1iJ10ZjhH6m2oY+Yn
fD6MWohl1ez+Z6537JQmcbMuMLNd11G8PPWtYPfxb6Qf9Gi/QYJNXKMIpp82o1TDwQmZvuYlLws5
vIsr9xd0w9SCPQ2e/GSBuB8VYpBNWhTAJZG9nHIFBjooiZCFbVy4RfeS66Shlww8DtlI0WiEQv+5
mYajp/sSv8O+dkRjV0FxJmlD5joNjHO+eKr8sv0q6atMpLpA8/saIZPnXNYrRyx5++RHuXHlGpxY
5QkqiaD99MCtT6tqgm3b5T3MhnO0IBh38AUEk6Q4MRFYfhbVGw64ka8SFCDgxSduICPCwU7eyfp3
vrx115qLJdml+LZQpkW/evE6wwQGyio4alVHGSIXjs6kU54DO4J/2HMfrrAlNeM9Vk69imNO7s8J
D2l5lucDK6FowQgdBTle61r9WRygdgL2urL6mgI+GNdpcXF/UugjpReBebcKkiy0ujstQGKQMQzb
aH/r6DxjK22F6rsOnpNQNu9W81KTqzXauonvwMss1C68R3tbf+544Du0X0M8isvDAqWI1r+pg7X3
mswXZ6cW3Kj3+iHEtlpMP8wpzLPKXWYmYeL4oEyRvRlmEMf4zPcP1cIOo/3USDaApXfJmsd48rpm
18777rklBBSH+T96zwgqpPoaw1Y0veg2Qih/N/7G3E0kpxZxqN/Jlo3Kx5x3035gfjB6Mnf0r5Lt
pd9SxbkfM8E4Ur0x/jCHt0V6UJ8UbAjk6aF/U9ag5i9SvG3dgCofq1jaUYOQWObQxUfpx6aIjgJl
C/MErTJCrmRwGboFnkOQ3yE7jt5LrH1KKSelN5QHwHpL/k1it+i/0iIAaSUh21yeJeHQd26+7CIx
oOHT/9TccLr3TP1pxk9AXiKj7exDpqS+5ZXJImvunAalDkqQ9+IcLW3Y6Sfm2HaxHlVuXWEEhfUb
BXxwIWL2c8QBwHwQ/+r6kVai0HdqXNvtctBqrumFvjU08u9W+lG0xzv+jxEUJ5tcXv8HWLovOdXO
jmmywzrGcrR6x3wAFpcIMJRsX3oWiiQxi88Fr3zmmzcE0vkNvNlm1mpEN/HG3KQnm1lfgnZ51opb
xppKGszEsaqdH9VwaM6NEhirGy0+aAmEMMIAMOEuYTfSy7C78DcKOjFsJZ/1ZiwfI9dCfBw0z4ic
MQ6ipnKJhK3n25ZgeXCw2htQ8fw9xq1Tv6nqjdcu9m6BU7keTJ0PVD0jefja9EMWEWtAxDBmhS1F
jdDy1tYXjfFM+tILv1vnyCwcY2XucbgHEah3HptjxaWjNJ4l1e5Y/uD2YMRedt26V0UFX5G4CbHe
f8MrTsh3VNHN6k3wpQSu/6BToQCQ3dx9EV9raYdCC7J8V0iORe1KRI6Ju9gQmCZntF/Q+nIKEZsu
lLt8DNiaeumDcAvk8wEnFb5ovSSf60CnXjKbkp0p2WnGWYLmJ5+GdmfJ3zP/uYWTETa5XQmvUfPc
fFZytI+yZyYn96bHGiHpd9h89W/9SQXS7xbFUYqHTj9IE5e5hGz52YpelwRSSO3wEqjVJArtTXMz
RmKcxD2Vs86EfLLF6W6AlLp5Dbebf62Niqp5UpfysOg0bao/s7ZyZKi28KQjdih/VUV6ryW0twVY
3sIgA3VVJyvcHIe1cge9ORn/+3onsaEmAWqdZychpamuP1XyD1Cu6A9GK78JABC2oI33GXZdOn3H
1J5ryAR51soclIi0mrh/6pR2369JKFe1o4/NrmuiPzFrPqzJ/BLkNGgZLdu5njpqv9Pz3C9n1TNM
T9YnLha7in2VbvYKkQkCqW1Kbp38yMmXDBtBPkRmQAtO2GCnhFJzuMNwiSvqf4zsyx9S6Hepguk2
mr360t7GNvbG9W+cFBcGSs/FBea8U/nJouJJmzIGy9AmDvZt/qR5neRvpl8xatHG9G/R9zKjk8Uc
3yvVoxlve0c151Pe4sE8TId1YBOXYGIy8hpAajk9149W/x5rop/N2Lq1uR8b+QMQgJ+P9/gu+XGa
7o09QO1CRG7T3etkEXt/rqClW7y45XhtthOYWrRN75J5S5XsoY7CjK/WNOFRFW54i3Y51wRG99ck
OXFvzqu/WdRYR+0vnn9nmNYxCIBNgY8FheFK6mGGuqjglhXjqOVw1N6LXibDwx19WAG+h+sc76pp
v4LEMqxilKDED1bF/II5T6hJh00Hcpe9JucU3Pb1CkwUbhvTuBO3cDo6pu6ry63Cb7uzI92rEWhG
pJgEk9iH9Xqufww4V7kxXQGXQSmm6SqMe+FxG47EWaChnIx3zYx5um4hB6Wxs5oYbsOvjlVKfZFv
ixKWOd59ISF3dk5sI6feNPo03Gr3pFqPsF2wk4ZOIMg3maVPncw7mlV3iQ8ZVYZIgYBfi4mVGgOj
GCMpMvgmvhDwuv8qjPdx3hlyuOJURFzX8jPBCSwZ4F0mznJ1pForvZwxcbTgN64ku366lNmLpZ/W
+ZwzZQXo1fbqAN8OcLe9hwAurV+MKWj/G9Y4TE9uFHmUKBL+jM/Temml2/Bn/RSpbo+pp0ffzQKA
laa3RR/fJW6GlW8ek9e6+SxgglnzYSLJT3Xm1GcoqgyugLxrmBzz2E4SpcR7TvVIGVn44HfKYls7
i6Sq6FLkQVHdrOnYTZ5QXERmy2N+IIHdVMzX9a0F9fwV6bXBPYPmp45+NdPJLZp+uMq56PDcRe28
La7G814cnHN1Z1UpXJ3qJZ1JS5JKL0nfm/Ykfpl8zZh7S/kT1S8jjq5qfqUFZAjJ9EhVT1uduYPK
/YlisJf2cd0f1I4ZII5EjBhLMdwmOgmQY6A+n708UDud9OIl3xinQ2cZIQcUva/yeItXrG8WdT20
1HGy7lrDcZMuRessM6bPAUYbvnqIjHvEqeqt7fsiMud3VOV3vdMpYNRYHt2HAm2lpdi49ze5TGEB
i6RwahA/SgaYPhZC3+y9f5JoTRpnUHbL5imP1nXqXtrXzHJYD4CggBVSzHBL+CuqD1zJmtK33isK
TemtA2aJs51YWe5a2TEM2dJVDLtJRFe+phXjcPdeu72vqx9FO5RAovnVkrd6AT1HYs2k6GJxHdQS
D30O1GHfjHQ0Ftkf8qEdv5DkHg08v9XNFxhjbl/RBFuieprfhbsTzHAUYGl0DSm2g59yaIjhQqtU
bxj9nWIFVuz9nmGqIDdeNJ62+Jyv7236FieeJX6IjOhS9VXPrUA7LqK36MweDwUIvMX4h+AOMdWf
LUn8GkvhELfcNBFGjy8m2L7QvOkZx6ybkOiOCfr0iWV+krv0GhUsQ/O4alhc6bwciPrq7xLty0wI
RObXSRSKMw8ou41T61tlHrQGMxwGd9ulgUsXMwCFiD0dm4hzInZ1tnZTf2fJOQWZjmOng0QSdzuz
K52VdDYahqT70oQnpZwhB81w8pF7skNig+Id6mOV+NlWUUOAa+vcUq3uGfnsrRp8nCIGeFDyy1DM
diMZp5GJPv7OgqPID2N8I2KSWXdsQZCyqbcno6O9zx+TBkeAqdA6OFAgJnKzy3XCbUy68LLwE3pF
Js8gJsOr2XyaUsC6pBkHUhTmU1d/FhZrIgVwoTo1k/osmbJTmQ9C794f9fSgDpeSXxgXn/w0I4PG
aD4U6k/U4Jb9monQ8yUacPlJIGY30fxlG7A5otmlTo5ghXNUlDvpTwa0txIfZKRdN+iQkay6lf4q
NDyUQ8NRuH3W1lcfx/dvObD+M1gxekybcFIN6u7UkdXHeUlgfpXvXNmmBJxo6PYERbs08o9eB0It
FjxtXsFBkOlAIGMw8Cb2xyr565nDr3S709+m9u7/EFUum3YeGa3H9GgtZ6Jomm81JVHavU1FvldM
OFlJtpf5w2PTOBCLeSgX6TbiSTDvK/Upyq8qXMY4ehH7uXc3S7qMwxR5nXyvNuv3pMiC8iAs75YE
fg3RzRn5KONLaj3K8uQvxb7fmFNFD1UMoqQ8DPG+lpkcPkrCTjO9zYpcffrtai9huqIbIeGuVLta
FabCcypPVNrfev2lAjGlQ6ipjFvsrCNxsgJ5z3GELR+HeThnpfxYqGDVxJcl5V7DRrH8VjvoEsP6
vzg7r+XIrSWLfhEi4HHwWkB5z6Jp8gVB1zjw3n79rJp5ucNQqyPukxRSS2QVzMnMvfZOFdU5Q+mc
34eGg1S6N2KseebG+sMeoyfFRWsvZ2uVaz36E+SjURfbquMJbzuL95rz2bVMSjiBtUERmy4R74Gc
duzpewy73ag/OWDFBRaCqHqxlPDaMNSuaTAiR+mPEeo+4zShenmEsJtQtKwsQ5WrUrceHDuMboYJ
IFSF1PT5XGxNN7wVDst7TMDR4lMPk6VuGVulgmbM5pdZvY+AeOWEqgv3f0olSi4glBncyUD6RtOt
XzKXVXqK6Hfm0OMFIFdtYeb6pnNl4FWxk3idWvVr2ZofYe2EK5RQqIVJHkUAQGIaPbtDNar7/Bwo
qzbdmJqLv83HdzAYw7PC+R5Yl6l/pP2s470r8E5UkZ9DJOUflm36DosQ5oVV004lhOkLnDBeHf6O
lAeDJUU0oVhlXGO4sqIJEU4DbEg0PGZja7AmsCoeUqHsK00ZPKEYS4tcDp0H1fVFe+usyNfyzWS8
WwL9S1+nLXeD/l6PtPgZNEWZo5WgWYq7QEcKcWF4DkFGc1mdalm+2LbGyu0eJUpfArObu1izzj3B
m4wJJqpYwQiLpceUwZvIRiswXk1JRqWU/bZuskM/dCaqVoDaRcCwFOuqUrmYGOY8R2SBFyiNuagr
U1vKkO/bcZFJOj2efASeY5PXl0x3PcFbRBnLk9G8ubHYZQSNVH1XsMHJ8kcXDtUyyi9LOThFto3C
Dm9cFzHfz9ZqcLb6VcwWFBdblsEe+Ek5G4JAW5IC8lNsUDh7VJGOtmEJhcFpMYZHfEoRVeeUPU32
TqlXursrrHU43nqxN9lmij2Ap60t2yu3dbhqWdiBnGXOzOpjhXmkAQOmgWZpy3g0mPtrzhMbgjnm
c0KaovmtGesd8xW60aL1svqxZGtGSHdzRt5WnL0pH2xr2RA10fhuxJwJoTfiZOnoLNJ5QwfgYpDC
0irEssPRYCzBH1YFAbbd5PhGyMctt2Eltt0kVx0EQqfTWFbPclhWXbepUmNbma2J9kbJFMMcAj3z
/n2uHgrGqZ34dHhvU/y2/XvaugTWGK9l/cXgLKjzUxtGJ63YpPpwmN1vUzDszuhQan03Wc1qsvke
SmUr5IdhsrRF8bGfkRa1S7Wm9NxcfVfdNSsf/boEf3Hr4L3OKxboxAEQCTTeqJm+UtjvkaPNVD4s
Bmy6l1ZTN3osb1OQeEEl2HZnelYQQUIUChxu30zrpnaI+xyLzv3q61JdduokfEULo6VmBd9aAY/K
Q210DQslyxZsOFbZt5BZRsG/QD6QJSf5nKkgnQ0bwZzQ3YNgGz4KIE9H02WrJI43XeXu5Tii5LH8
BoppQJAvxpDZWGmNnmyKFaO2ojBBznrGN6LP4308Vsyl5KXC1FYxHumS/Kggxhm9tpkhEceueB00
dxWJ5Ayee0qi+BrcDYoGc6eO8n7Gt5JB3di2rS7VLu9WdnknxE6jtVfNWDzMoJ3FYLur/A7twrl7
gyQmP5Bbu1/MItu4oP4WBZVJdxLjTSqgFIxbyyNfIS8FWU3J1qpLu3/v5zez2uj0nQY4WQ1pIylP
8Ogpfmg/NPppdFxqndJns3WgWwu95Vf83ZRE/wX2IYFAqCmUc4cq3X5PlIoORrH9MXvJy+RJE5N9
npC5mSWktOZ3eltLDD/tz055seWzUjOl3ql5cX/g8ojcycz+KG1uNOMXTMuqS7CjqRDE0qh+l6D8
ideLX1EYro0IsaJiCpeoputNrdiyNojNS78bMmGakRrHvYFw1P25z7+S4EP2jDt5hMX0DWQwUGFn
MX78linFpGrL2l7N3arBHaFeenPtBNdAOxlBKy8Jzk0DCvFmjfNXVPbDLm6eRbpuU/vbyiLWrPRr
C1yMXX4rSPnCONsDewP6FGHFb0svaR8jW/ds8mGdwUuhcROj3bR38o68a9iQ0YX5FcuoTRkxXIrq
OEmAJ+hVoWeo/Jlvy3pjS0jsJfF2zsQmB+6uxUC41L2ozdEnVJQ9ZeOmCubJXxy+YCcgXDUUiErX
Xb5FJPtlGq9Xc1nnw2ketlGw18W5sWIv5BWT9M99/YDohLQ8ZAipKzdn8gZ06mLL9RTNWvUqxxoK
jeyTt16R54Rq3Kz3o/LWDe6Kl/Y1MquVMjyZhkn06oA3wfDzRLGuFrVeloIz9A1v2vQa2sLatPVM
Bgjl/7IIOnRT7cr/v9elB8REgcxDWyTtIaITy7L5GGokdTOnMBgCtX2MrDqdRWrfKSZtnambtHif
JxI/RtOrZ93TtNc2KHbumPI5cMEm744DO8V/2NzHgeiQ2u+sA4DVm4XDTL7Fq1EYaeQzDJ8nG8sp
k4503rnsr9ZnPyslAglB3pkIB7gC2t5Y+c6EDUEK3QhoH8VrGa5K8mEKBthJtOnLSdDfbSvRX0Z1
wt3SN1FJqCqCdp4iXJst7WdFIIrdTMwcjFXf/5aVIx4gA6pFL/Pu0kkm+rz2R3StUGqTr6r4PFwG
VfFB7eLK60vz2QFDweBR2NalzI11hM9lV+NKxrii5BuRsc5RofDuJsEDOwNRjnog/Xui06+yJPd3
ml+SuVeANzZaq+YcgExH6qhd6+FxZJNT6ZhiUenxOVeWKYBIVxAwZxi0i46CsqAKXI9pvdF7BaR1
ZAZIIXbtlPAW9qk/jYY4tOP0PirMDQ1LrX2hQw8XjvtQaaxOc8cHJq5J/VLfO+VGD38XLinzkXYx
KETNcki8wnUueoOqnJ714BFKPV0m8VvFwpHxpas5NMvqFoirQYA1PGGnsklAPI/JZ0DzVVcvcnjV
eLlJ8djaL6PFVFd7Uhkaxnci6CU2EYsNfo7PbXNyB7wDgayqgzMhMgVWqm2cSOrvAW7VDOE0nNHk
iiDwXYortV8Z9+auQzgP5splkupshzox39u5Wg56haE5eByjfmMEjp8lo/aoiq+gUzyOBauKomcQ
KfYy2AAZtVE6EMGD8lGrIQ6U+L1psu9wlkzJXsq52VZx8KwwXlC7x2hkJCttgJvGSpONdEadxweq
t1D9jNtvwXtIWI6GESA8mPYmVT8nyZJBYcAVG59ZJI4ML7pZqMjJ1CbYckDfeI9bBS9MZ53nv43c
RmBsiSQatW6vjlIjLPizGF7sDp8QM3nTdDnvknUzZRubKV7YvRekpHfyEScWuDsUYs/XzetheOoG
0FBTzelWYt9ioqLPqEOOGW1aymgm6MymhvunietVXl2RZVM6eVe8No76EObuW1ZmFNDML+0pU2AL
7uEOQI/rLKufW5vyjoFbbPdHAoljZQU3Hrbj2sEQBcFsIogIv67pdur4jqmzImMhFeQNBO3MgHqx
bPDvMraCXwx+eYFV37ZefvRcWTgOTYKOEraXXAgyZkyiPCjdSbCWxmvoL/ypeiHXEZrFCL1sYMpJ
WnKHrUvreE/SzGWFdc34q5bMy7Zvt50KBDKLPVtOF9iKRw2opRZe2kbrKJjYY8x4RnmZQq5YpR1L
58AI8lj3DL6FfdHCYgM+nYVD/Wtkj2zeFfiHoNVIeHZa/j5H/aBZnua16UDx1TxYFtGG5e8hYJBX
jO6vLqmRniVdt4LDObNN5jJmucKcMJJxegJrr7ZN6orN7FaMX6V5yGOmfdRCqh8WbnU0OkgzodXA
xuou0CmG48aPY4uuLuQubNSeuhQnSmPBpksXtdAMrvZgM0ByrJPiiJuTVJ4WnIqpPthU9IaQq0Yw
LBYer7F94lKvIICFzUuVAKcM46YwjTNLAZHuntAhJzwW62H41itnn8Xu0hRcYfQvft4j0906GzZh
X20jfi2tgeHvnwptWFnxGy/+zVRk+8h1NkGzpjmW3dF6CmB2ypLd3lArTaF5AbPd2ek9MOydDF6D
mrcjNwpwjYzmQxlaqxZ12xxHRrHiqSQirhjYSmNfbFBv7NZIz6pXzd8mpFYbdNsqf3PZxUT8w71y
GmDj8i+3e1HMW+d8wYHJ6D1UEVLg2Do/Ut4HcrpN2+WjMtGoWR2RTP5Q9pjIYuhxNDdG/Il5MeLX
YLhQnhYtM6ySpxjoQnFWaqvc9KLeuNJY1cTHe9NdizHGcEuXvjYEBPxUbHrlZaiStU2SrRvt9fG5
xIyk9+x1M1VPRM1d5rC1tPbSXmEYeX/oB17sMYEt3adrDXJj6sE2sZw3yX7bvkrXo2OyVhzDW47x
JgPI0xMbygwwwdb2EXWQiXkzaMJj09+GIVqXE9Y/u9wZWAgwBS4JVLz74DuTb0rpETvBrhxzQY/c
Y58vmJbRJoXWuEugPSymdJm81faHEt1U28dfBL72OukfevnpoMtrFamu3WuRz3hA4+FzGgu89WX+
qhXxpYwIsW2M9qKNzpOcVfILstkr3WmvpPvSJWKuYbud2GpMxWK6yvv3EEp+TQcLYs11wtCihvIL
KInzeM/smGeLt2fhJOuwAD9PkDKPXXmRwY1mRhaIwvssvNsmV1UXL1sr/rQYnA63SXmi3o+q4NJb
SFcjAQBqOABbBy39BiN5+v9dm8CBW8NwVUFSZ0hbd+o3Lc2JEFG60EV+0qvJn61sN0lLf2BfFkys
0eKZjNpxKToIXE0LeXen2rq0pk9dOB+5/u6kl1l0XlorAC56A5KVueFJWOM7BHuRuMs+ACIPRpWp
cnGvjooge9Jqpvm0wH4Ytx33RX5Xwu/pDlQ2YznR6xK7YeRIWRM9cRk6G1WstJolixF0aX5iX86q
1WvP4WkmG98Uxj7JEJdbEezGxLiZsVwlluGH7ogRY13Ga02BLAVt70xfr9d5fFJE8IAZoo0+h8G5
htMvK/zC6ouUTxdqW4qvywfNusaKcWmYs9dOeVJG1bNNsSps1X5wxgQSSjrGiiaOAKdsWGFFfIsG
XFcDCW2ZiM13J0hIm+0rloGmw/+V60oKVKoltCeiUhDOKqzAXcd1ssbVLGGOMEyO+YsQ75B/s/FZ
IhYYIA+9PyrUMLxQymdhz4/0TFubUyfX0EbcUD31mKCU9mOck5OT7qcKpSMs/ChPsVY4QEPTJhmn
tRThSYE1qMb4aMXlTg8tPDKjtepKXffx/yxTq2LqpO6qgKlBVMrnOlGXJkQbDlvWxkMMF82qzYZT
2AReiLxSzBNc/hz7hnD8tBhg6JpKey9n15aMVoh4VV4ap/Y6lzfqhg0ODK63OnDbwDYAG7ean4YM
ac/G8MqLt9NexLQ1Ay6ah82SYv9hlsS3QK0/UGCX4Y37w3Sv8Nyi2bq0zIF4LHMbNeY226uxOLRU
ElrF0MBs14MIbjxfuUqcnvJdAMkbY+LVZsdTkpaAiW4JKhWXiq8ZovWisOEL1vJslzYDWXQMeePY
r+ncw8iv0GuqYdg5pf3A8q3Sb6zi2jS3Sa4NwzcjY18yIdaMp7YqKKFDGoFlkQbGoqqwpBUrFdXV
EKOX3tOX6FaM/ByPHcbxFyxtW1fN16GW6OtZmz9H+2GgNivni6t8ZeMLcjgt+t0RylIcgnktMXtB
Ea+Qa9PJgtsUuwryQTQbVWoffVMCGWe7kUGMnu9E/xUaM/h59OnoKbNwhbPPJRfsuS2i40gIOAvp
xIecadYCY96bKPgztUQ3nvG7MEWZlhMH+XRWeLB71cKKoC2ibvyFZah1vyLjt2Zv5qa5ZNYZJROZ
eMJvrFQnWee+gSM/tupjOl9qM12z83VZox0Z2bXOX534eao5B/Gai306wLLX4OLGqSabKqkFQ8q7
XrEqHKxTkZ/eKUT0WYuiFQqtmZ1jrfw2iMxN8Q3bNTaYO6TURSXefLHEQSTJpWvaDXuGvCySSyTe
iY2JOo7bFfCzbgsv7Hu/mE+mnfOHUeQCBJGIs1WpGC0ComJJzNPNVB4y/aBT36jrdt6RGctgfzGT
g+SMGFrn57vwFS6LcotDN2IqaW0ZGJnmuu3PVedljLnCmxkuq5wiGzrb/K7uu7EYjIjkSYHugJOA
VJIHYPJFYnwI+mfUBPgqpUd4rXHoKqdOgqKw/jYBxnNpynWDa4Q6EJ1RNBWL4xWyogoyL2ry1TAN
h7JB3DhG3b6ZXifTj23L05N9G1+b8WgDjOrRuVQVbk2ZvJaZuXWE4Nv7dMtLreQ720HlrV2oTKyR
ygdlx5a2nHEfRm3mSMsmlf7cil3huqwFxLhFi1u06Nqj9ayav60sh+uyd1E4P8XVu6t1Gb4VrA7V
oPm4U/1Jb8EfkrUSA8iKfXj/RN0HbTpXHl6K6TTWv84MlnlbPql9d4iQYzqH4Oh6r/QhNjFlKevw
MYzvd0V0tdxoV/FN64G2QnXxjLrbtsZRqJNFIiolbBw2bPtLNmrbnDAbU9w9irD4hVEDAABBYMUa
tmWsb4OEoOTeAiqZ5tyf+g/LMhgXdYwHwnJNLhbz1JrOf+hIKnc83Z22mjpNfjWYRHLmhyJOSWaR
VGF53zJdsftwXAWiZddaRdtbjd16ZkOYkdS4O5k8dWPzFNUFT3sTqmy4s8hYMVtdv4SKZj/dc/tU
36a/98Pe6rauxuAgdJklmC7cphjBRLFAYUlRppdqPoN2JtqvpC68uSGpAB6+Qnt+dTjax/BWIQJZ
GCfcehXE9bvZXmobs8SEH2wYs++8wew8NQE1agfZr1XPDiuH66yj/BraT2noh7rSduKeBVFml5Ls
IrsQ0aborzWDYzS1WUsWIUMwgXDsaByLWGZGy1pV9hfLjcg5isdtMHyHWJRdSQMng6vbUyblYirP
eQ2khr++p/Nk/6yFt2/QzsG9eyyRQgz1NdWsX0QfKUW3zdL41Qjx4+bZ9OCwS+DG1HRD6dmazLz6
y5ACPmm4GpYNz1rdPQjiesD2I/k5tVs9UpaqvhROt0VdWZcEPZVpdpPkZVE3zaBqZAtSorOZAbpv
Mt/C5JxlfgieDRUaTdAN0yUi1XxBnU1+AOivVJxLNs+eMQRe3Cxl03zqbbnmWfL7Ru47OicjUTwL
9dFJka6rYK0zGZLjzZwozOybYOrqN8E0e06WUmKTjqVk/e/sfsNFK9aWrQ37ALBTBbfBZCmjqNbl
vbxg6laVb1h+u2ElItxs7KeymZHzWbEeVPoKiEgUqNTkGRXOWYXhi+kvtIQwZxv/cVCPI6UEljf8
izJK/TnPOcfn5uQMyt0TeWW6U8SPVbXCeIsX/xIhhk50b0/wouQHqHzqMdTxjTFkWIXZo+iWwfSg
kcmibHkssbSW7qpW3oYWsCZedZY31m9w3yH7fdWHJtjJ4XHStn2wSULFH6NLEB9S2FPXH/VbWq2m
4SvPlm7+HqHK22+RhTj13KKiRq+Sd8XwrKZLhyVUw1FnwKnkxNPk9LNzQ3+fXcaMibnQ7pBndAgd
CptzwkvD7a+25efjSe+fc/MmevushNZbydmZihM1sK/2J6TJRu2eKrnr3BeDYrlkDp72QbFsXDs4
i27w9IaLFuHx6HRMYDQrrPwzh845uxVhhw2UfZE65t64m2qrShD5iSzu1WScZ1pDJdqcXAu0Z455
Rc0ZM8bMOLc1NJZRTJtOEShRRbMLnILXQjfp6x4Ay6uwXWnZS6V+pvG0rvCSTCVbeut5JgCnj/hD
1n4ygq0W19u6rDapglsqVdYaJgBBIkx2kPd9MONSzl9SeCKIz2rRuoyY7V2pqXQeGvQ0U82ti+jf
MNYrh1eZsMg+1ylgbLQNbW24zq0vqOLBgfe1RUE0Ycersjdy5w5SpYku8ATH8to7Oa/faS3IyBmz
dWufDf2sG1vBSAgFUnUOKa16Mx2FpS2sqqp3piMDP5bWL7QJAkeQuWtJhBTCouSK95r5GepiE+Px
SmYU7QQCH5VD9gaPuLGwdTxZBGSp8UcmoF4l0sykm2vGt6VJUSvmXW0kx8xobpEJ8qukT0oY7QPY
DEsJT1YTGQtRYkJr440r5EafMUSQsDYWk0/URo8AmF/J/lkY9XMZ42cYloVyCDoio6fM8sq7/ShB
Jb523Ko9L1fj7lS2E150VWVDd9uGwedsH5huI80Xi4BuUeojZoGoyRZdpf5SquBViZGFUaZsm7QD
aX3ZHNZ1utQA891mO0YrO6JckdPvMI73uQvBjlGBCsoqGNJNd7IzX3dut3TA2KSWLwP7KsPo2MLm
WCpTint9nuLAzW13p9WEOj3qDjFyDixQwmAXZa2t/BhPPDvMLdyFjfIc6rXvogy0qQTYuIb8RmDd
sVX584y2m09flQsGoiDJEPrSTxiiRHZwmBrWAKZdBFIEFbgw0AOzNF82ZvUQFPnZTuWF9c/bMROX
sjvGA6FKXfcNSBMrG6Gcw8Tyidz4pQVyH2S26iUScwJVPjKku2CGdUwCGKd4BCj+9zgq7Z519U9h
VD8C75IwnzPHHbDbLFTvY37B8Ly4RyZehwWewb9EJv4hjvrnjuAyiXtL1S0IPnMllceyfWiD5798
gPsv+g8fwPqRo16ZUp1SQ9f2qjqUd0BUr4+TLmNQRAt1SJvK6rVLBqyxVm1R0Us01+8uFMhK5iyh
D/7ye/wh4PbnNuGk1fO6d6Fz5vF0j89N8bMjAa5mH74Ln5K+rFKPfelonoFyjJk3qH/50c6fvoIf
Ech1a9iz7XAyjCbBumR32WGgYsgbl8zyoKVvCes50W6w12Zduu+N7aBt7e59bAk6aLjBlGrdungV
cYNE7a8q1Zex4n5xijVyw/PLYC7n27QXFbMHs7nq1uTpE5Way4eqHuT0kvMabt6NSttE8B+qi8k8
Du13OTxxhmJ+wpLpCRxmQTmyeqLbxJayS80GvJ7k97mjosU4z41t4MXPFnb4yEYSpybhrOLJfld7
bJX5purqjZa0u1wqsEgmS1qpCr9S+gO92un8szHFeWeg4v77JTXu398/3Vr3S/0fKed9maRFlqsz
ixjl4exnu+BSrKPFh//cbJJ2oa5BS9TFi+JhrYOVXeyGxa3zxYLhtBeuf4feJx6kowoLvfz330i3
/3SX/QhXlULRG8UJjUOo9xsyqlQYD6X6RcT8r9rRF6VrMJ4Ml4zu7iIYVCvUaBQPOJQM6nLiG1Ev
0pbqbNchV/WUnpuKwPuPuHmJqM0zEk2tSyUvrpZuHEjvLiR1fUJlGggwVS39BOZ6GT7V8im19uNv
a7r/AIfArnmT5Q+x8ayQklguoVnCsypJrbrjASd9EBicXnr4vNze4Xc1uyW445WN00vnxlR6lk+T
tVKJx0iICz0qFDSd71ACokBzS+3C11aDCAcHwpy4nE0816t8YOS9JqDw4W6nZE77e3BgXbAeemx2
UY/GJxF05WXo3g3ey5xd3BxZsk8RfObyjOY6lvj8lR1AZi3GxUCIWb8IyILKmX8wVRqenRfkW8s4
GBxj1Itdv0G6wPDWDFub3KAuOd1TujLjcSRMF4xM/2pKHgJ64ACcgL1jM7zE8GGZ8MiyW0XZfMKi
yAkjpb5QVZsbPbykdYgnyHxOdfMSxcewgIlxzxn4IYEEMSOiZtlO20Y34ThvQj91wTfLbNrxbIzV
0qo+5nyPpQil+rnGg2Wz2KPkASVICVeMxiRLvyU8Ulp1q82oI3lb3PSyv9Rd/qEnju/S82gc+VlO
j0dOHdkQ0z6xXI9OIqqXI0kBNJtUcAsRf+gBG9HHciXRWNl1XYabLHhv1FNOIU3bXpqC7Fqir3TS
TMCaNknKW8c4cYbNTOcN0Nuc3yoZ1tClYHlzTI5JSZFosCTNeJkwA+DYipunetp1+V6HMKhhnWHo
qhjbdxTz/rS634LQtkDF7mgOHiup7ZlpAIvy8DA446Uzj1l2JQVGC7euTUROtKRUHNjo3uBDS3DG
ha+NHv0SUj4n+SZXPbd8Stprmeu+1ocPCnVf1vdYnlkFlgtPdjhLGkOuxyJZAD+XIJBdVtz+/Xl2
/nAwWj+ieLlFeuFOJUgnaSzYVEhuVPr3qKHOhVbsAVltFD9JwTan2lUxz5mG65vkSHTwQdYLIJfR
wHmYMPNIg+NQOb8VE745a+9mjPeSEZdKW0kd3xO3Lq+AxwQk7CVAM96KpANgtGsPjrNyqGZ4PJKt
1jTINcdB2bXpURG7Ptu5tgZe8ZiiuKXAMWlzLafNFDeXnoFQ6jKqL7t2nTK4XVhSXq3I/SwCyyvE
VxPsA3AfFbw/a2/MhJdlO16Tcfgwgn5jjpNn4J8fU+KC9fBkzm9jvjXaozPPf6tv/nA2qj8yPnN7
CKzO1LLjdI3RpYhk/M7KlU49dwcsPIbgzBD+/Wr+4WKqPy6mE8iyyxV+VBFLbSvyGnM8eULjXVT8
737Cj2JtyktRygH/hnVfTjp/Nij67V9Ouz8Eaas/IolzpR5i6qHkGOs+hKIKM4jZ5z5I9iscUH8L
YDf/8Ux1fq69MdNyyoUzJ8cCR42in410++/fzT+fjIQ////DmsLfrO2oS1CBM6acjbFwTHc1095b
uf787z/jD1fYun+o/ygIOtJSUzYt6Ycg4cmKFE5cXvIQNwUhfP/+I8Q/f0HC+nnDqi5UdqqMB+QX
XEAE7NUEr4GcEgNrhfFCQIJmYbqCIjnmsBFlclCiz4DUcSWYwbRGP+tPMwSw8p1UzJejZBs2iDq1
shL5Tia8kjWmviVsecM0L+t9K3N9Ayg2ulP8Vb4OkPbor8jPSxrxINNPTbvJuPeZh3kcwLV2bIgB
MxqGoEn02uWnAjSbnAw35XzR3mr2X3bjylWeS/mpJeq1npH04szvJeydRsqyGzOKVzp21D1X5rVn
k3abnQApxpIFB+NbGRFJzq6DDllkcncKV5HhJUt68s9xftJr5BiZneoRcwodHgpojBgVpaXzl+dY
+8M7w/rxmKktjbZlN0gH7VoqBNfhtf2lmOGTGWJQ2QUZObKY3Pv/7smzfj55eT5MIBPqvg1L++bU
SXNGf8ImkBWFS7p6nhMNkjo+UFVCLJpwrMu/32t/Ct42f/ROqjKrRplPxl5parS7OchXyWTflI4a
J4cFyx3eAczPLbVl8vWdVeqyVxoozoFmuWO2WTAyc9VI/OXm/8N+emH+eIgHmTV9KCtjL4dGwXuZ
toFBhnyuvEaFSoZThNb3Nejw2WbvIOzYugrdYBF8abYpkR6OOX7WSXrHZdJya5OzTipm3uT7dsAI
VyV6fR0dqhy9CJrHwbVjmNdBQzW/P3SY/yMQvHQm0aUTTfCXl7Zxv47/0EaYP9qzTtPjWCVv9Gh3
Nhl8DnOWYlUQpYg5yusCB9ENaUYt3xSIVksUxykiuWc6h0Z012BgNZroO++yW5lOaxMMOQN4k2yY
FOwJDGFJ67rbDDUSDe7ToS4ZyBPY6ETLLLT/tpL+T5/hRys0mm6g6olbEPg0IE3B0Xjqe/BOynTM
6J/oE2Hg+BMby2BY5INClvDZ39atvEb9+/Ck0G+g4X0MJx4rQnrW814BUeLjw5PzgVg1QjjOh10T
tbFx4ndmlITK6gv3pf2dpAegcu7D75SF7AxTODdealZ3mEvlk/pUgbIgO/IbjEhplsmuITgARzM7
6NaQ421OMNqiesPIXKuL7EI2pTCXSXMlnGSWIVzgnhF6/pf9Af+brP9P1/pHf6ZPWlXMhDkdCGlf
GZtkhyxxgKRcSLZHK4tHweov07N37FD15MoFglwo7B4rVzZrmGx6x8QPFlSvG+Zq9//KzzxMjz7x
KJ7JZObdWGJqW6ce7sIzNoZTuqagPpB2DBy7Rgzcputu0+3lUqywUv23d/CPc88WYVDbBZ+KLcoe
lvu1vlavWFHJe2bb9+ATm7S0t3zNi3Fh+mSVet+vT6GfrJh27nF5V38Lwv9DR27+OByjuUtG3vo6
C9tQHX3cI979K7IXFHMexv5FtJJPf3k53su2f7qU93/+H4d9zeshSe4/Kzgqt3zLWoLL9EnAtpcv
/8u5mPnjoHFbQJBan5xD4AKJV8lJ6NB4+UjZ9e8f4p+LImH+OFpata/EmAzOQVPu1seOTTdVXJCP
rqzctPrrypc/vB2MH+dIbrg1ceszgxLUznLofHN6opcAO3BWg83WgmYv5o/U/VuR9Ida1fhxTHTF
0FdBCvTed/9D3Zksx41kifZX2nKPbMABuANtXbUgIxicgqQ4iJI2MIqiMDlmx/j174Qq67UUmcHo
ql2bpaWZRBGjT7h+7zkg5CFTWs1lQeAVqBzwlHFVC4wj5ZGGcGDR9yM69FM7cNlZ9bRmx4yJY7PY
Ly513vLYozuw2nP3xtXYk/Wcey6ynFh9GBpK8oAjvv/uD4Wv3L2xSKkiqGTSE5FsK4hFecuOep6E
0pxSPwHmepKLv7YV5bI12TW3zsROb+oDmQLen6wLP2HNic8VyLULM6BvDNGRKoxPpsXuyQ8WQEFm
kiFx1YBGt630SnbCvtBBYl/1ECNWk6F8ZaCSG9hUGXz2BIxGTLsRSWbpEqrroHDge0YRCCxth996
ILOnup5I3ddeBbcAFN37T+JAkFvtOyddh24WZGm+HeMMPpssh/nWscqeDVVmfSdhClnQUp4Dsc3W
bG+M63Ap3XPLmb7mJrDOnXgYj/gfDvRId28oZSe2Xch1xDnRgeOB8814dgrR4ET4R+agA3cbuPuD
ZOtLinw4ReLm6aYlW++k5GWuB0Xym+8oez1OqtuKoY5u06TtL3VBlRuQ14zyqnpZZQyyR9YNh/rO
3hiazAVb30pOtKGGiEF6GZBUNafNkZX6oYe5N35a0pWZPcXztdVsMSqI6SwIoccceVWHLn5v8OyG
yKsmFzlAqlui1vBgu+0g7PX7jfLAtYu9MdM2aaEb8mKvZQBFxrPDLx2IVNGNX/WQHWv4BwZmsTdQ
Um6aLGKxOclMCKbPyBovquEyKzxWl8lVEC63izurE6jnK+GRkPL+vR0Y1cTeireBLtM0kZiofnvq
i89VdsQ0vbvsv5iSf3w2/DQUB4rd17bhuLFzmZc7jB5Z2Q5VlslaLqt/79r3Rk2Zmr4pq921W+xN
B2dpXh6ZjA89lb2u38KiUG3BkXecNJM/jPYRm9ShprTX4Xv8oUXEYHVNbj+I4dlZkVkMNe/9B3Kg
G4i9Ptx2YxxbgqP7KjlBdxEJwPCb94996IXudWCScqY42115SI2nTaXQriq9vA9gZthHLv/Qw9nr
xUkRxcugSWXxBIXeLtvGEtTCKzHP92/hwFrkh1zopzaZluMSg7yttpLU8NheohNHKXHhDeD0cOEF
NFTG3lCzm14JuJ/vn/XAQviH3vCnsyaaRKvFK6ttn/Zfq9z1ieS7xSbX4BSqvKfGAYbu+6c6ZLt0
9nqz7PuKKXHJttTd5Df201JQinxqfZie3JP5SEM48JZ+RCh+up86TYMa62i2NW7FB0PZpDBjm+Br
psj9rKmWP2bcPdDinL3urac0dNyoA7tKEjt1NTr9qKYra6YIrfs0JPWRmM6Bvu7s9fWmsLTnkd+5
HewgfWp48VdRWEXn77+SA13yx8z/09NK4iwO47rNtl58NqSP2XBrHxPJHzr0Xm9n59hYkaezrQWT
s1ATfNx10x6ZUQ/1lb3uPipWl87AUyk+QkUvqaCCbOaAEDxdALMeG2cPnWWvx/tuNpCOuXv2bMsN
m/YbezYZdoboZAKq8fb+KzjUK+y9+XsOHDPMmrNkMK3aVTagQICWcELlW29dRpQKNEdGsAP3Y++a
8k9vO09NjoaYM5HISyY8wVOqZYNuDeO9Rclw5IYOvHh7r5eHWGajvILjOIfPg/6sdQfu4vX9h3Xo
2Lte/9MdmMIPoyktClAFdwPVrXCwE5MeeTwHerS9O+lPB6fgqnMFaeRbbwuUvaegjKj3nd2sverI
CHigM9t7ndkz/TAMJWfozUe4Y9TjHbn0vz6w2vfPh36U9KWs9babbi3vGovMkQMfCGGrcO+hdMms
g0YXeltTqB+ybUfuNeXJJ/1r9KmjShH107GkhEM3sfd06sXpk6Bo9DYjrbdRH013pNX89ZwAEeLX
F9s75bIkMsy3wWJtPCAcLWHnFIy6OjaO/vUsqkKxdwbttVZdcobegsluoFvcRdZ308KzdLPV+23/
0F3sjXlznBJh9lMeDwWuvfeQR2xrsyNfLcfE14dewN54l8tqls6UsFsrio+6M+RoWp/fv/gDD2jf
FJ9krhW2S663y+vw6Hytv0efKDh8/9gHLnvfDW9cM2iqaPXWzNKHsiWeW8868t156Lr3BjMDhCNW
KQ+9/+6tke59lGfJh/cv+9Ch98ayySbRq8liehbSAPanSCkTHiyQJZNIteDLRjr8N5/QXidWdSH7
2PCEqG9AidRTkv/+Pfz1kKl+7D3+PGQ22K7gjNFiDEkfV+WZfReWV/XLsb3kQ8ff67lh3/llEPP4
sSY6j3i+dhrjlprOE7IN3r+FHyupP38LqmCv7w51lSb2j1fsnxQ33Ut9Z92zt+B+cU/jz8H5abQm
CfP9c/31BKyCvS5srH+2JpvWZN1IkI31Fjzc5v3DH+oIe/3Xg4MTOxSwse8j4DN81d3H9w98IBKk
9r3uUdhVUneV3vripLohBZlMcJwEPYm93+dHj9RjfxU9x0e+zg88pn23u1XhGUxn7iMn7P+xfbTu
qRVls2ZT/Zsn2OvVU9CObPJzAlgkC+SeG/lZPELIW178I+PdwSe217vzxnICN+MU8cv0Wr7m373v
3Qfrnvxm42yCV7N1jp1p107/ov3+SAn6qQ+SyKMEm696O37Pl1NS+SgshmZ2LzxE4aftZfLWn7/f
DA60L7X7+5/OlFm2tIPIzrdWSeadWoeudaRjHOqEaq+jJ2MkZr3L5kgsCDhVjKmt8/kQhSzHnmxn
U7ud4qYoCyLNI7VzK8uoeh3Irr8xXeVtKm2qS+b5aP3+rR4YeNTeoODJrjJu7eTbBo8sSXef4id/
lxF3Qp3B+2c4sO5XP5Jwf3qanT1SuY7McFu+UutNCqUOTvSzeFUfok98xbx/lkOvbG9ICJtK2SgV
9FYlRIYJm1dte+QGDhx63wme1PZIzjvXbxPVLxRK0yw6ctW7eekvmvS+x9su3Lml/odhf6GZlRaV
/e5QT5Aix2b1/oM5dIq9IaCyFXiIZci3AzQv6uRBeki2EI59Oh46/F73L/pyxqfLsrko2I+7mtPN
mByJEx1YN+wLtQvbNSglOfT4AWQ3Qp12Nb0UD+8/lkPrfbnXx6cm9a1gJCUIZ+P0ONyRm7OzQd+a
L93t8KX7euQ0u/b3V294r7/rJgV/kXMT+N1wx8w7d8QJGDNnk7L7hrTZPdJKD3RkKX4ds6Y0CqOU
ZNwtWSgwuHwDbHAzRifpa31s/XmoJ8u9aX0nr/ag3bG4TdDbIlyh4oeVylq1ZyR/wPgPju1XHupz
e9256YsO7TKPrUFGGFnnfe8feU4HGux+9UNmO9MSNexRDBYoN7TK1ucKUNb7r/vAZe+XNLij1S8h
FdDXBvKbzQIucu5/HPk/X6f/it+qu380me7v/82fXyuwammcmL0//v2xKvjvv3e/8///za+/8fdt
+tpWXfXd7P+rX36JA/9x4tWLefnlD1TPpmb+0L+18/1b12vz4wRc4u5f/m9/+B9vP47yONdvf/vt
tepLytPu3+K0Kn/740cX3/72G/XIPz3d3fH/+OHNS8HvPSI4o8I07czLn3/t7aUzf/tNyt9lEEoR
SNuxlSd2IeXxbfcTX/zu+bZy+FKV1Mu4IU22rFqT/O03T/xOMqWUyvUDNwy83VV0Vb/7kev/7ojQ
DkLX9z1Jethv/7z7X17Q/7yw/yCZ6K5KS9NxMb/0fI7uqsD1QtfxwJIRKt112J+mvyGK3VL78C5E
3XZnowehMnFCZ4ee9zdjk/RH9jR+bXv/OF/g29yZdOBb7M8pQnZhGUI5XRd5Q9gLwdiyCqw4OpYh
sTcK/HGiwAlC2yXUoPbDSCJrgsoKRMBe9ASkKWv6Tm8aL0VoF0NaJMxnkaouoR5W4Ilk5FzqPHRr
KirYJjzS4X7tzVyL50j2z3m8Hgmgzn5enuelgfB8VJvoi/PzoHHiR5kFeCbnhYH9p+b3xwv++YX+
OsL+OFfAiyT4pBTFUfur9gncRQPsLFz302QxnDf2nfEB4pohLJ4d0yZXZbKkd5YYjsV19hbZ/zg1
LdbmDl2oXd7uMfzUljI7yX1HDiHMNGe8pno0+cAc2W7lWDGXwMxlDytwJLj3aOhuE57zRlPC+dhN
Pumkdi0jOPFV8fT+A3HEfhP3nAB/LwVTruvYYj9279RlNlieH679qqnPgjxR56U7Uz06CxAkIF6o
O0Jq5LbAMizo3rASrPIKWZZczV6ES+n96/lTj+NyICF4PKcgpC3szbklLtjRN7v6/WVmGZvljSRX
N2vJOx6Lcbyo4njRR875p163Oyd9HfEWHd4O9t6MKYpZigVDVTUhGtaaNHZZQrJ6/87+1PRk4Npq
N9TZSija4K/vH5hwF1gpJm6V1K170zuDScCZ5X1JGaxVvE5WkYcXgyhVfV7lBSLN98/PmnnvVTOo
hBAbaH6h5yp3fzcos6gbb9GIntWTLV38ejns7hNXCVvga+j6l0EE9pdpITmjwebx5OW2016Hc9gg
kOjq6oXkWf2m413ZkE4KH7mRnfbLGUYuB35T2oEciqTLKrtIrUTclkLq2zGDgQHZ05sfdVzYzdMc
GPlBgL3H4unF4rtXhpO5tbqitymKpYjgKaN2vUakNzXEtYOyn31YEXPLJ44ymtorK8m7FhiHCChp
bgYivF7riPoUHHd4nZIRb9ZWn8Ohk/4CsEsY5BFZnqY84hkqfyN9dEmlsN1xU4kugbZmVQ3U8a7x
pbxtyNr/6FYqBfM37Sp1p65owq8FDEVYuDhukHeetrWlSFROSoR4lZ2PpDJ1ABJXtSPgSFK/53jf
+Qj15oehBTtxvtid7u6Sxlm+F3MtKtgeRfLa2PFknbmJ79k4wjS7wcGYkgeOyc44J/RKdqXG2Ygv
o6dYfZZRsnxJheksyq16fFwMJGTBt2NtPudeGBpGjYJPqGmys8/jYk3eqvLsHc1XKJdcMWdXsCwg
PwZIz/hcPRnrJjYovRgMT4rGTcMrO3Vbgx4lzMgytEJALtkiwPwslt15qw7MarGR0eBZ57UvLKjh
op+3Ro0e9r8OtXvNFxfA4Ej5FIpHtT7XypWsAiFQUb/TGQjvrtsgjkQEAEp/rjqi3FElh+9tFSZg
AxgW5aVd+NWkSObRgIpU3rqfhYveiLuWY3KX+HaFlFS3BZ4iJ8pIikuGxP66hG3IR+rYVuXDXKeR
c+Wrzgm3lRJhqja8nikDAUh57HPP05s2sW809Zv22AXwUivGBjzyaUNwcBmxDzig3hiE2HpyPb9e
E2sePEbJwoynzRTR6oxn+CAIMkX5VOWPbIH1uRchU7TS/DLXE5Qc2Jk75gCzPS4MKyQCNXUDeSlE
+GpufJlDoIchKdPrqqtNsll8Lcky7TTG025yUf2C1oaR0npZ+uioXcHXPFfjqg89P181vhuDHk1D
CT43kNkmaiZMNOC3DfWLlFS0mIamXK8co5sbQF3sPaZl0l8wlFrcixc2wFAa7RkwT4t+Sd1Ozhus
0m12tkxg1ih/SMh3E06GUlrChDyRtpnfMv73kkcu9bYsERzxieYqzfWclKVzZZAfVlRbhUgrllEt
Gqup7oYvqVsKGvigxvjrVMYY1f1sijBoO6DCNgPa+M+hcnK9ZhU0WZtwWpKMqGYtcSp6dUd9dlxh
eVjc0Z7IdYY2shvHMD1Qbx2hDHPdZWUXI/uEk4oncU5mPOA+XyOJzFWJ1jjrTS2h3+/w0mWjkBR1
FHqQYdxTKb3WEU/2tMyBNUHqAHguhwDLQaNH1FjgNVBl6dQOPi1xmt5o0VMFUtcpYhwNt2hYgZ+N
KDcDzPhNR564GFPKi5i+POe6WpL2S5LlrrvRS4D0xXeN9d2qhpji33bGz9LEWWhOOquNAXDFDsWh
Y+YO1zpnfUAZjGrs86VBKrtKi9iXGTv5sU+J95zCIzvlpUGjFH6TP5Qytl66Qga3gF6RoViLA9Y4
ryoBWjwNM7NqKy/9GDgLwvBIBLuBLMrr6kGDhyKMmUQRkLElMNAJHSebcXdoQ0UcVOvHBWGEfy0W
d6eUMNYQreC4ELur05rCRzeqa33WkSw5bYJyCPvrwfODaWNh9u1PwhxWwrortX4uBy3mVTG3A18e
8ag2enatN4blEEx6FFtkWCbC/RbmLI9PWSoT+HBSg6k0tt0BZWnYAIgrPbdcMww75iotoXSet9MC
EZ8Ukc69WFSRVJeUj7Q+JVeC4eZELYmXb0bLbxUFtyWqFNELS2B3qssFwUflJtdujYsbyk1Z3y8u
BRQ7XoL60MqQMp0SzFZ/LbtGbutgDGAoeBG57C3/ewAp0eMDAk1vIHSW2XfLr6k5hmaIGkXVfnDF
130bbO3UU4sFn6ppHaAJgzb11YTpGlVcOg3QZmpIfoWpKZ/rhhkQq71QNNDrHipWyuhHnrmOIGVm
AVTJYaxTF0cMxZ0nmSy5xTzKwotysaGkGBK6rivWG0AUuiq1MeMm3XyrVF3bV3PU+OmzsXRbXTce
iRs31ZInsAl1aLWrkcydBXYAgvpS3FKXNe606IyTlE6mTpHjhnfHEJNXa7IBjYqbwJczhdeCmIgm
SlV4mnGmAgp0Te98YqYwAyaEUMkrYno1uTTa1ma6bMc06T+5vvApsc8H1xBRmUSwyXOnuAA82iJn
GRszv86qU+WtI2OKHkxt9Sh7VFONVIH0pQ0MzanT/rbOtB2tRprtc1sz7502o1tC/VepxpkzZeND
2y7x/GQSv5y2Q95E1l0p0u5OQXGi5LZxqD2pCsvfWm2kEQaz0YItOSnS+CG0rBgY9FI0120lMXSL
qaXcdBlqnV1SUhp3r5EYG/zKekq6T21NKRGsRq8c72TjdXeRQnf/uXfS6Dn1LJ2da0ix3SoiH9en
vkxSDewmdPnnChwGoJrcjtOzAFwcS8NU3htn4jlPPQDkMzt3YihhuP9u5zbEutItdczwVYcxW3ON
gcLstLP+lNQR7hjf6RhToiiCvuijxQAFzpqISmwZRJijF5uq0GoIIZnNqg5fvTQbnqZ8KOW6s8Lg
jp4vvsJaSRAYWV2CkVnO36ilXj6EdYaqyorc9iFrElJNlnRpbrJIqvoqnrJJv3lDFd+bUC4x5g9N
Tf3Y7+QJ9sCERDpBYn0FWcGar8+VZhXCnTufx9JIMs3TwrQPnZ/Y20wGFMway2PLzmlFawB0GUh5
idAYRrWbRywo7KT4kNrDDqbgK77Nk1g92/DgLdCMAQY75eZsBjVe6FOPE9htc+HPzO3rYVZQK7Ii
BGDZpowF5NS3ZICTuYH7Q8U2Jl38NFawGhjqRrSmDDOYxhEH47qJUn2eZzCLVzGRCFx3gpQPxno3
+ajzkrdL3tX4aPUuujSqnPPvThA7iIzmgnKuIVg+Zb2ERuwz5cFSMAl5crwhLii2M/tJpqp9qarZ
BXBghPMJ3DOKYJUsyVc+1WqzjRdWZwMWp1G1H0K/gkc1lFGO4K2ZpHmmPXTBt9wje/SzbTeiv2Dt
CKpj3UZDzEI1g+qUrYrOy/wLOUXhiEiAlIr5PNV+Ur2wNKpuyoy9akorXdiVhafd8AGenEyuXOwW
DkCFObSpIC/KKNosAZnDDGha+C3J9KyzQ+bIMrbffFEHGnKUinjURkNU9tk8uU76YfxiLXkKI2Ds
+ycrbcbiJmS5CrBVtFDyCxfdXjJPYIVba86fcKVOLkVrLg4Ud/Z0cOqzfq3WkhBGslaOlhRczwZd
iu3A15IR8PYzH65wwz8vauo8LW+C61y30Zvts5uNZLMLr2ceYAjzb7L7k9ZXIIbsMirOZz/P8g1Q
G7h2fVG46H1SX62W1nO/xG1nfWay8Qx4zUjDiUr4DDnN63T4orxsoE7M3yGkgy4N5x1qABJXEU/M
Jq5XJtAQtGrNmZJzl6zKKgOB2AS43OLGIh80rnao5BDoxYfSkJS2mXXWedBj5wHjT6SZlXNUnA6U
g9DEq9pu1KtNO4EsXNPLQcUatoRFqCcmqHhR8kQwm33z0yq89iIVRqdl67tIxaqlZ11ZpwK4U92p
DzDu8/p8Dk0AMU455tmdY6XOqnGHFPbzVMlTt6A1VWM6LOu4r5w3U5WkplSljXGlwmKenQuQ/TPp
pmaxL41leZ+J9rneeUQ/vklMor77IuMOgO/OsAGz0Lnr/XpHa8tT2sfi1fK6D+p8x0uNs+Ripmrh
u9PtrHgdwl9OGzdhunG9STybUE0jHhurR1Yy7yQAS5Gq66VyMGTi5SnApoduz1f86Ixym5oE9Hph
gokXkHudgBRjd4AEAoaHYT14Tc03k1kGFCpjsjO22VR/TKGASbmQ1OqBb1UWXg5OvnGUY6VnAmSo
tU75MLZPYhzJz4RCkmBtTT4fsbqKaVFNmw7eKiI+/eJmzo7ovYCg2JiyHz4PWY7ntxyH5Ws5ZUO4
oqnCXJ3nDHZG04kl2OHXEnczG5sIoNuWfXcuStHob4Uv4/LV1sGkL6Tf2v55AhTIOk8yKRATx6yu
z0ofNvct45McTn3+AoyqyYc/Cv//pWj2wVD1L+Ht2/qtfDDt25vZvtT/F4Lau6LV//xn2PhPQe2n
5etb/ueQ9u6X/hHSVu7vxNGUVEQt7V0QmlDQHyFt//cQkZNvE2my3dDe7fT8M6Tt/+7zFwSGCFrb
jqP40T9D2up3J3D8MJAgxFybINK/EtP+dUtOhoFiwWVzql10m8DeXoTNdIkMEhfhVRGlfKFYptlM
VjNuYjXn67IT4pGP3/7upyf0F3HXX7MkdieV3DSxfFb9jgcu/dfgF9lPoco8BXCnLyheaGBHQRcz
kiGjcnJsuhoGzzZ3RczSQicdorZET86/FIL7x1UIVxLlczyBX2n/KsZpbCptZ+es7S5SgGqRoI4u
XsTO/Vt8KcTyGKLKff/WHfnjkf7PBuLuvGQ3KEHwN7Ad39mPtqftbM2W31UbC6HMU+931zP6k/l+
oJ4flFDkTh+k6fn2imTrf0urmlhLw+B7qhyETSd5Ns2vrZlG7wsqI/HMChsDXpotrnyakjIj4R4O
VL1ypF+254mfCf3g57IX16weMdE0IE/duihvhrDt0w3TOR+zVi/vCFrfNF2OizZy7EmsKuFX41WU
5ubUmnv3uaRO+9THVcImgCbSxbtrsouyCF19mk1jgCwlZuTeTWW72cA2MUAiLfIn1H3lW87eKcgI
y0OULS8WtC5ICcb4LZR2BMbTRYU6goCjZC7ciCW/q8P+LhyT53w2yM+0sT4gCIl27mjzQESwuZgJ
8t2yRwALUJb2d20VIBOG8oFMGfkQe9o6j+odgNZ2djYkTpKpTADFKPONauYfn6e3slkglSWosZ2m
/cpH9SdLu6RrFFJswtq1WfbFLFLnndyQr3S+/o1G6GdB+RtEAR1HwpXwXS2/mjm4jAtwlg2ErlO5
OOVbHUj/NRjqGtbrNNj3Q+w9Fypr1yh/rya/7rOz0ZKhXKfNxHhfsio+7zXfKtu+L6tbT+Gpnouh
2TiNNb8tTW26CwpzvQmg0uBgZw3rWN/1k9Xl+GKNuAUO6H+vtA8LU+omxyInvfF2dI2PqyCZDS9l
lt6nKZkhYiVBn6nLUPWjuk2Ix4WnJs9RJddVyXTdTg41rEgJiuZepMvYPvi8qOlc50P8tQ+tbtg2
jeqY4stQXEpCmxRph9Bw14aOFmAtmUlaXaYRzhQMErW1JqwPpz47qv1VjHPskZKA/j7JswJqvkUE
AoRHj42vAke/ToQdtshn0iLhOjNRblSSgi6A0KHuRZ5I91yBsiwvpgGpxVkOsfY1nFT/pJcSMWFc
WBTEQwQOHCpyB9/GRt1rFvpVhkgGDIEjb70xmDGGul7Kd1FQJIu/8rwcFHBP6jDcIbcvgLbnDbHA
sun9s0jkpoW2QWBvPSdVfZ8br/ZXQmblF8X4utMM1drCaFZnzsZLE/QyknqCC12VTv04GEh9EJRm
JuFC58iW2L9ELtoMQC5PVcuGxOnQWcCOsiCR5dlksipeOz1JPUgk8wRgg1WGfEBZLDCLgpFlpT0Z
U2uTpTvOHeEPHDXURsxnLvsJKDZkU50mRu9YpoUO+kuQkChrbcp1arpvbN0q9C/gSvlcAgpWuEG0
DuxMmDVhf2wobSC9+XPWJ7K7HocqfJpk7uoHpD2hRowqgsemjEbw4tJ9CH174puv7CcNurzJedBJ
6ovVWLZp/pleDRE8zoUPBc1tEK2ns5VkJ12bBOF5kbvllqQzoOlxRkIVI33WyQcIu0P6Dbgfv2oX
86QumSLddu0RayuuQtvr2BtRLG1jVSKp7edFaNA9oTPgNhbzK3HzOrlC5UIImPzscjlh41PgnJhN
O1L1Gi5nmR7HK7crk3t/KkYfGlSA2scjzJ2cUWpXvi5E3OZVafNty5NMgfuyKd4/zZnfsiWbif4h
NA0AqMpByXrRhiKneofai/KKnutGSGcJp60Jay733mRG8FaNzweuKaewuhFTscOFhWK8bBz0LytP
zO1bSKwbGzbKSbxWvj9sLE/7y2pmFHq1B6/PN0Mq68e59ZziWy18eePnQ4NERJsWQ5V0R7VWnhpe
xIQr5rLNSsP3HAzsBgs0AopcFTtJwAjybOVodtNO8W0Wr8rV4YfKUV1HRBeD72nNVijgfjW94Guq
zckMCnxtUY2BbYr9rBOlAuvRdxZxZ5X2hB7PS/CxBEWRQMQnmgCJcIaCjrdIIsAbYdYPXVhTuyGI
5/t6ntpNG0PG/4BTYqq2Tp2Py7aNogqkeh0nKZsvKXYxIbv0Vs1jqTdWo9DelzPB9NNOullOWlvm
eTd5C3/rxAdLepf7ur61TEXVVFXXwJXYSIFYjskhR6Q70XBWoFV41FYlIMZSPcZug/GnBn+uizo7
yewW7XTVxndmTiFkI+qjhpgL+cLgGQP7tTxYkM0CGLKwE6SUpvvkVQuihYLqhSpmEoNsbspPKFIm
iu1oHldyaOHl+UNaPWaxW8O0p2z3rOo78blUYfPS9MTA+BJ0Gme9qG5pN3DRg3vTgwrfCdDutGtf
C+G0N0Ci6+E5zARGKMGOU3IGNbt/ysEg3xH67uGvxkbe9WOUo+1OksDejF6RlKtGdraHrneGbiWs
edZ8B/ds2qX+3N8wqbL6wd4r+ms7MVxb08zsBowxFuiNl09tBww3Wnblj/qbr5kuMK4sRbnxGWHg
d3gkO1+0ZHO0V3ZQdsnlhDmEH+L6HoNcrHJbW8FN48zTPeGltL0KgjZPzsaBJPgzL/fgY1eeqTbV
DHr+NEO23W4r0NQLtME2iK5CloLdRYeJjMWB51Xf+skeroPMmqfzHlDFsFqcxt8ybY8hvvtevdS5
SWpE1UuH8kE7C94Mk0ZvEGfs4qpPK3SIyCuQUcoWZSvixjAeGR6c8S3DagCW2ob7ez5g2+tXomcV
ezInVDEw+8R6t7lInWEux7dyaIqToeuHV6P826R2rKuqD9o1ma3BF2KxYEKdZ+O569C3zKVdk0OU
ih4DVchHP7FmMPcOikj26M4d0zkQvhv2FiSRQ/uU71HmRdsqfXIskzq7XnQXvAT9LjeLb9nvIgmj
y3xMygsy8b1zokigQQ1hqqoZ6xPLMugIy9y8SVXAKwYY8WSFOv8ck3GAUY0I51VNjbI6VfaQX5MQ
6XwzSdFcWi4JB3XYMF2naEJFmKVfCFrbT5lf349tINikzdmjLCIWCqMz3C8hBHGnL8+aWl9Hrvul
2gVrdbHrcVbNrmxuOii/oTjPZuiOmdexwZiaeEPY/7LpBvu8j2O1mqXNmn8w83lCbfiVMk62tqRV
nKrQytYpWPcbHRS3rIWqldmpvzw7uG9NzjKgG50Nvt/TQITbhkgA0tP80nfKTZ7E9dmMI2UV6PK8
LwiTe/6V1yP06b3xU+B6iKXS0eBfBzZJnVN64hVdtnanNtyycdSfsVsynDM8fO/DKt8QEvrSISYy
cRad2yr8aDdFeCLnbD05Q3WbRzANqES55N9ElzOWC/DV+acqZnQm3Uhs8pmac5+NqKQ768LiA6tk
cJeW/SECBcR+h38eFx0EFIkuCZRzdsluIPmvht34uCaO788wE7iIU8y18jKqoMqmBYYih8rkxFTW
ljeIiFg62X2yuBRuN8JPyEAfQbhQmUsax4hOU0OwsshvQsjqEHCr6ztW7xPu+mEsTh1hehaAlv9i
nGS8Ek0pHykvky/Mb8kNkfIv/jL4d26iDdEZO1rXldKX2MHuhIvovfOjR8fH7B4NoDj5xDu1Z/VJ
Eb1tWyyjfAqZl9rxygu/kJukACxQ+ZV/6VqKrawRSMqQL5sm0ZhLks+il85qzNBYt2JjGWunWak/
mZJcYKxcIc6kpd7Ube5imDDbZcounGRK2VBKsABgWCL3Fs0DpaFkcuXb0P4WsDnSOWTMFlZyXjv9
Y91KJjqOddmRwX2qvOJGSjCtXeA8s3KZrRMNbnBdFpP8ZFr1MRtRcE3IpnxQvhvEZdO6h/fONBSD
FqaZz+aKAl7ArwJZiasL994riupKBN6HeVH3bOyjoVuEvJFjGXz1RzZLRhx6yJn+H3vnsSQ3sm3Z
f+lx4xq0mIaOSEGmoJzAKKGVAw719b0i37u3mV7FYj8ft1lxUlX09HS4PGeftbsb5qh89kVxixLm
tq3j+jYF/L1M+V3tuHDxi5a8JSLjDXkBiKhD4Z89WGF7B25niYOIpCATW8LpYEbW1a62AHUJ6ma6
uJE4uq77aNjLscjG+tRjjAOSnWjhslTpx3AaMdhw4I06bVR+XOrAvsclsGz3gNnc+zSVMQ5BAiOH
yrceyqtNuxHjKSqxkUGJk8E2tvr6aKyL8z128CmsMu5SpC3CW1mTFjQiszjEAGXLsYKAGbXtBRnG
pTFzZqgTy4cWo43LlK7PZoQNuIn04tNsEV73BXGANmgQU4/BcCAfe3GBmMFhMbJLXdjOqSU2uA+Q
UmybKQZ43ixp9WVtzacFn45n6XDcTSERhJjdH9C8/ywCK3kcc6S0VVFy6bWDchebA95BTtbsliJ+
n9vipqOy5rBUOWaZTT1hF+aTESQaN/ifEtuP71Y28BsHgEuBd3GJa02U3VVSZAdC/MeJT7M1pwYP
u9Qx94Evd42FFUqRGoJDmez56tTWG6RObPXNkENjM+JjFhWkz6SbkTez4KFY2JJcrIWU+gb+2/gl
iJLhIU9a3GIzKjw5L+ONC1P2xl3y7oC99A2vzmznLbPxHK95XfB8qb2vQTA/RNkQfUGwsKa8MEF/
5/dT2obd1UEGzL3s5NnyzUvD4uFCDjxujkxzS2rE+xDwme8gzWGpFgw1VQ6tBMgVhPiyOkl1sBZD
HvH2xpDGS4bnOi+BFFLKgcDgSsgtXNQO3AbWNS4ehfRxm6mwFGi6kKwcsYvNSPjgjeOM/qkyidku
Hk+CCqOOmzQlI9nNePNKrg82WTUcDGJcB9JhunUaEiFFl/W42PnfJFFObJdAaQ8uPFvnuLb5YcaT
Gmb2KKJ9HK3tBRS6fSlrpmsP3B9VQN1VMxEFh/jzNKKyekq9ce5b2M1E39+6jhk6PZYhcUoSfDYR
QTxmw5hEWIYiQnABMfvsDlfKrvBxGBG9TeYeKiT1M1wOvR7j75gMU7KdEJLhcrTGGdfn/VTa6VXR
A5P9axjFcsQjwCg9N9nN84CHr2usfhseTIcoIod5j1OHc8iHhJj+N2uykuit23fvhqnG7TazM4/Y
cL7yf4V3k2lKtJumNwpJPg5V9KYsI8pgeSdlzRh8JA9nV+JLIfPaq09zG/T+cCVWipALUibqDM8L
VFDOfFxXz0I+MfpOFeLjI0k2rIciQb7g4INk4EUy7qp1NMEY8UqcHeOQvqSzc5Ke/qGxyuZz0rcg
2TrXRslEPmATliI8kLXCbhkc7bZ3k37bxuIYVfY3Dt1hG6HJeBIdhev49jnW3s0M/GLdeSLoXmG6
HDU/m3ZsDyBjAMcH3TvSGPs1JEE2+c0bQcF53oFRykGAYsxBLmZcc6CGDQY8HXvABtGi8wkhjNh3
M1OzIw2MgqOTJ4H+nVShNVpXFt90fY2ZHyuvry4sRXFIUjL+mVMZd1Tv8GaUpGubiTpf0ILhZmhM
pE2TZ3S7aPBvABtl6Lo6k/WEUBXnMU6SwR8eMtk7/Dr93H4I17zB02sQiYPnNBY2cdvxdpotI38T
1UvxyTLiHEM/vzh0btB0e9FB+YErh0hhZ9oW8zVBo1LuDMKWEPISl4jE0qW8f1dSEvOGqCN3CStq
EZykUXr0MjsZd+0SOB/SDGnUDp1IerH5tDsycABkcEblAT2V70yyT5ssFfNt108+GMjlfu7d4jxI
8aPDBzjHfHnrifHgVqiDyDfs03npzk7dY92M5grtUrM+uOsUn5peJG/qWAzvjNTcGqLkrlGu6X1h
8erYcF39aaG7Kzb9ZPe3YhitW8OgyCxDD2NYkbfr2YYO+IrfTWFlHITl7IRl1pcyLctjNHK1pR4I
IGgmr+6w1N0Fj6Y3eSTuKGNIwGg9dc7sfyFPj1W3j5N9P2Jq6U6Jdax9Q176zP7QOlF7tjC5JIm8
vPOxjMaa3ge6uuIbaObdgzP1HPNydW7NdfxJkgbDzCFpzkOAZz1g2P7susspr635oZlwI81Y6m/S
rPPPWRHZxxawGaLDpvHnU+A4xp3sMXHdTQQy3sZTMCA3ZFZ8IEQT71Hhdiejqqtt6prBzkAuQXYw
iJ+5K+Zn7OWZ9LbRvO1G+9F3sUwtraJ6aCI74MITzxfszCxEg02G4YJftTsj8atD5mTJNsAwDDna
VbJj4KaVEOZMgzsfJ/uMu/YaX2yg5cfSxQBj716th67Or7dJ0RvAM3PwlVgXya3Z5/x+oxAYODXT
gNZj/GR6Qft+LfgrXh4BIgpeFETeBNjYANBaSe7DIhq7J4SgYjMt8PeiLIWImFqW2LAfgHclp350
U+p08smyDhVuLq3fHUQ0DF+l6S6biYjtKZcNjwOjWnfeHE9kUN3ue84TAxuUBOy66aXHAWbwvWvh
dSKHuDwY0crmXyzyAy/2qyoq/S+N1PIimLLgoZonZCUIqbIZMj5CwnYfB22Pu/hV3Er/n4ltzHuP
F/7nwScyufWS+b1XF8DfComPndGVQN3mmbMwTbu9MeDrZhGOHidLXGIkJfE2Qnj1fjHrldENsBEq
sZoD6+0ecZrHNzWmDHWgeODd0PP4hVNmfbdX8TPpuSQTMq49nMWr8QmhzeNiJmILknfZLWBy7+KG
fXgajKvMh6tEPWH5mSzJIXOdcp/n7keyDthvrJ2/EQuXfIuwAPc4TuAwwwiza0b7tuqH9RTPGB3b
9YBcZ62bs0D3f6hQab6ZE8ffOCH+nwTqovdU8Gf3gfB+yDmu3zoZ9n6Bb3EN4a79rUXOcygdQ9yP
5YwJp9ljh1DjcoFAKDnZpEQepnj4SCQKFywDkSK3Oi9MLu7V2s8k77+La3FmbtWPHjWTZyqDUN5Z
gOHRQE+ITXn2xDx8WpZ3HQ7d44A7J/idoN7PGXa0fVEhg1qHT5UtZmwiw/SWGGm4K9vUOZO3b9+a
MsbArYvwD8UuvTgYFeqzJcAo3KN8czMVQUt2Xgrnq297xrESVpJumsaBd0+pQ/+dUNT6rSg8/4I4
jsO74liwFrTFfdrjf+X7xhtKI8azURrAgQhfYXcxDekzYYD6YJNu2K5pi0GEkLeVVVU3xBnRiVbu
CdlheJ+l051ApL0NMckNUmM5D10/v83jLD3VS5x8CF9Ej6IJy3QLagIvy5mSggdEWzUX0pLttFkw
gpq7/lyxj3az/YTRab3F9+0dGLLgkNaMzmTP94s05amQ3VHUNYkI13tAK8mMTr0VCwxCUP1diufC
186m4AEhnIX6BYFmXxz8IMoP/HXzMxEEdJvLi4aTS0h7ItAfnDszNsTWiKp2u3Bbx4qGiPDFb/I6
OXsvalBsmncrAhvCn23ynYvF8kV6EWeWeU01RZ5dYSnm7/Gi/DDmFS9xWF5B2WPwbvu4JuTtbeN4
5T70XNQnvcdFeHEaQpIvilRMNozkEEQp6lcr4Iljd9YWfDJMAtv8aidZfYAvGvxYnKrnLG7mHUHN
+h6ptf0cI5u9BDLm9ZQ7WY7yy/Ae4h7fzaLGZrwj0raZx7HhCsddgBq5UZyLkIXptelVuJwvT3Vr
t0yb1XpovHnY94HBAZw1gJtRy5R00h3yR9eYw3KXZBOv1iEfTtBCEd5EE3mt2SJKWppu83Y2yuaD
xfm2sVtWIwJsOFOZTJ39FQu9HyyKjRAeps/EX+QB4He/nQwnvskWnmA9GscPWGIHd2SVostS2vbj
Upve4zVi9EB8x7vYed9dlhc9MT4kEqt6J6KiJHIfRk61Z5jQZDoqUKYnrqstBlBBy/s3nx/tyP7c
+3XxiaodRMrTi2DZCq/DUonF+ry+qJnTrOZYoUc8VgZv+TyMYv1gFaFPKUuLS1y1iurb4mck4MYw
ZH7wPA1RrRN9650Tb+yQCHWTuRfpJMat1ZbdJbfc8bbI8U6N51LCiazNHVLvqx0nwNXnQQbNMcpx
wkEOxPohJLNNqgkhZkE9NuHh/1JrVz7ylS+oXoDuh1vDWFBh1S+qbiRMxJgwmEDgxqp33HYg3tnI
9Zi9qMLNF4V4RTQw3gqeyj/lPPC42XKbJvYWmuFwM5uhOx4qpy2WTbfahnUDiw5nQ9y9MCZ50Z+T
VPPx80iyqt5LS7RPi+zXUxlJZKoo/Q+JcIL84BNIuV8mDMCdljKJDecvO9PsdPabrkDLPolg3Plh
4xyiWdj3BGu5/qOoIcT+IojHYTh9PxmCxAC5FxvxcG6JXWkG4wU7r+MQN4a5H9p5+BHWV2E9WlnC
utAxn0Vhc43Nr7F1GyXd5JrHqOmeRjMbNqVPIcKS3udXD6IxemwluUuUpbt0rZ8zEXyOxJeVOrC7
YepOIZUT2Dsxw3fD7N6wN26JbBeXAU62N4+kFFYiwCR7jyHxUCJ7+WUKYn+TlPHtkpOC9hOPN6+8
4RfeeOjHdj41UcLulkNuLs3BX6dhKxts0vAx3ASNu4ny+q1n1OQw8NFYhvQ+aZuDnHGymeXsnEZp
P84YpaC9wQSNck685QS+M33+qYrA8RY+R0UGtNtDmWgRqziFxPyTKsV7tJUHxK/8d/5ELWFu8sln
G02Ya1Dum1IGNxndtbAlnvYORVJPAa/AfZ7Ob0wDCkqISQxWjNjIFQhep/Y+M+X9GAd44sj+ZwTU
fuUlga1gmj8gjtqKUZ5tL78rRy/cXRGhU5huu3YuTmIxg7f4fN9YpRx3sd0ipCq/OmH4xltsIpT+
PaZoHfYEwU8nR70grx73BcLwh2ox79pq/lYmYtq27KQESXzcvoNj1eJb1IUId0Pk/xBQrautELZq
cc2LF+1+dpNda014uaMeKtMAgZxM75Ioxdatc0hh1FO7c+KuPFSE/ZIVMXTF9rYdEge2IKH3wrgr
6vyhcoi+CMENNiYpvcm40G+TxKy2doOFXVX1Hxif0zKmSDqdD06UtunWdbvgRrCFHLnxxZwpZJ/y
ec7uwklMH1gIQPetmtKifmSGru5MfmPwpxm7LO8KerJmlmIZJizlxXnD+5XC4NxdyPoQpqXgpX0p
fgkKy7x3udgQ87XwQK+aHElFTY2CJeMvRlvZ+2t8YkOe+7N0pfPzun9tpVkV32IyMOJStJRv8Ktz
D3ub5gig72ISYzOBxcnH/8edeNhNne27b4JywVKQ8uD0iQqqaOFyJ/2K4qWIzevS102W3JIjyqpt
4o3mT8l+uvnfQ2XOWQhP4JRSHlR+su16PMReN7Qf/1mOYr+usEOMEkYeMUWPyCcltKaKB6aiLhKN
mSYnZ4jSh9Ith8fJ6ng8mTwn5t0c1maAKfzIiGdSEoPukAEArByi+FMtG2ThTu0aOCmXJSYWrudN
j8gVW2pUJuIYG+pHMe4UkGTz/YjCEu/HqM4kcoS5u3UwN/9ULy5xJemMSERArVv7lq//33WE/1+d
9r9sjzro36vT3mc/hvpL9apI+/o3/kuaZpnRv1w/sojteCS40MP+W5pmmfa/SAP4LtOCkPELNvq/
pWm28y+KMU2LfyjEfSVNC//l8u+iyLXh7bBFYAP0b93c/0O59etCTOMqmnOp6XaQvv1aGovqbWnW
spkvMZbvS/DFWJzTL2PwN/qz37WsUA/mzLdE2ZbThVDiN2TF34wu+QN5+ndNK2KyNp8NDtl6vgw5
23zWWY+FU41brX6rvGQWLjLeMseX3kur3dxUb0rqrQ56jV8rVX+pRI5aowgnO50uaOZvSbbyYiqp
htJrXClzDf2+bISk5+DY4wPmyJCLr4evXuvXze2Xrs9ciJG09+OlgcRDLUxUbsyFJKVe60ohcJKl
+RDyES9sh+PeRy9+ExXLpNn360T6pe9LvGR+vPqSq2R7CcNyn2IY8M8dv365/ys0/M8CshVN50Se
Z47RMl1KG+eY0wiRoT+uNnv9lwGnAvxrlvgKJotH48atXVvzY7/UvP/yK9loa+xBxMNlFuzgo+2Q
vJaL3nhZ6q5Qxla5xO5w8ccse1tVVXcnPPcPVdHXQf+bEXtBy/zS87aQIcHSWl4qUouxMJtLUSTz
H+g3v2tc2RpCrzSlLwnqG9UcPeZlKp8No9Lb0lRC9UxQGa3dLC91Nv2gomlnEbf452n0m37bym5p
21Vb9pUjr3VVUfzgrXV5zuw1mf6ANPtN+9b13/8y6KEcBTU3qbw4VMsdo6FB6SjTP/EkftO6rYx6
xEQM8qFlYAbjrrcoZJrHZ62BUbHXlkTxgCwE69YgWEgoE8F6667DqDkuyobcG54ZSMqwLxiQ5o8E
293TYpGN1Ou8siMnlPemptHQ+Y67dE+R6K6M1we9xpUNuW3XhDovui4iJ+p2S2y1X8npFF/+uflr
M3+3TJUdOQ2Qv7YmG4ydGOCWjJIAKMS16rFbIzJysZeZ53/+Sb+ZPSrheDZXJ+i9nt0mT/Mbi1vw
oVoQnem1rnzhLBxWP0GXe6kp1cmOXZ5lb+YsQJit177yjacljMlgvKQRhQ0TOBg3Qyf/oGT/3dAo
3xgOQEBOthoureNHnwzDWj4SnLT/cHb9rnXlEw/RmGdk4mk9lZQpRzxeM2x3/3lcXhc9/OdgNK8/
9Jcdxy67pZ2SoL/kwpt+dqVn39TtGrw1ls7Ot5WM8WCNasfTGinIcq9/nJnaxI3EIC6dEd05EAM2
UpTv/vlX+ftxstW6DTdJiE0Hi7iUKAD8eKZwf97pNa2ctEOO4W5hzOKy1v0HJ4jIcfR/YNP+rtfK
kYIss5mcjF5T5nhXDeUxF67WQUil5evB9lKCcDESowsRtO9TseB/O2n12lF9VCe/7frQ5Sgxx+Sc
zunPec31OLeOapwqSNHWw8S1pgxRI0fhs2u3Tzrf0TGVwZ7klONkGQ6XaExvc3M8L1Vy1GtaGWyQ
VYSK2oTLq0+avZLGJ08sf4LT/W6SXKuHflmlaRA1Ywsy8DJIwJ2rVQB4mOz2g07XbdUrVVpxOSPZ
6i8Io0iyIMAptnotK7su+dq5MAeCQwaFBUVPeisLNJeksufWVuDYKTa1l7oM3hD7fdeEltantFVa
+kxwwMjblV4PRrOpTP+Z0IzeiwCExOtPuQZDYcgyExcLl2YAecT4NYdERWhnEbWQFkqcSxI0XyJr
eOwI5mqdz7iKvu52KxBSNZhMXOYUmOfUFN1RUi+/15onofIxW/JaRFIZFMfrtq5F9UJu622CKrtq
hOEmqroQF6+tA1JdxvcoWH/qdfu6XH9Zlh5JOeoxmN4WOt90aTDUFlqHvh06r5smMt34RZiIC2OD
neOPCLNcvU4rZ1nrhF4fXsc6NVDoO98IFmh+RWV3DfuAsvaWwz2ok++pTL0NqpGver1WttdlmkUu
nUZc7HkuSRjLH7Hl6u1SKhc7dIHDd5SSX4LFPg6BtUcKqbeVqDg9v0fd67uluJDceEtM+2NcEer9
5yG5Lo6/Xv2JL76eIm1oWAjXON5nWDuIPbqywEyZ3McPqFNetXPzUGi9121XmehhUckgTzxBcVwy
FKidouhAFmvWAxzbgbL+lxo/BwpDxWVc5juvtz8Htvf4z6P0m6MzUG7PUVIs7dxf8wot4GQyV1is
Ymajt5hUmHbSU9M5D8hcDErv/LB/s4y9VviUHMzrzzutkZtHFQfcupCMDSu0WSDg2j9Mnt8Ni7IL
NJRgVXNskAAHfJHARHPiUm8bUJHYVeRZyQpE6NIGGCGAehGI0uz3ep9T2Qe4CMkeGwRBfDBEvfrE
JWun1bJKwu4BbBSRoGXROmQakToHWu5PtgotTczRCGcrZqx9HymsHzwjVvwTlfc6j/9mF/CVXcAc
HTPxqSe7xFZXDJugdbrosfZxz3pP9jl4pzU4rjoZGzFBWEIvEVZrRJKX/d2nVFKrcV9Z/ZGAg+zn
jDzklVOBIWkXxpofVVn9dlpyw6eo7JKP3W6c69PIJVSv19eV9cvhX/RsuoMddhez/97D7clzvSnu
K2NtrhSnNSt9dvsKBFVxyq76RL1OK8velfno1U3AUNdpgNYbmUCRa94/feX8r10waD2VEZcAvfGp
A021W5rc1jtKfWXlyyiLYjdivMM6wJPWQedW6H1KFZsNzHae0oYRn8P8IDtjl82xVtTMVqHZDO4A
Wpa1P9TecSidW4t3lta39JSVX1ARN81IRC/h7O/y/gmiheZ4KAvSmhIZpB1DjSJ514bhoc4NvXPH
UxcknE3HzBgPp1oA44AXAkulNx7KgjQRS7L7ed1FlsVuttkLoS3oNa0syc6ty2IA80okBW2gXd6i
0NCcIMqKzDBDqHM07Rdjze1H15HLRqDR12rdVJ9tBTIkgvyWd57bNj06eMedxGBpHQqm+mpb09DP
zNTwzhlvzTyuh61bo9TSGfK/MIfDcuwGx6Zx6gWhP6Mp3k4uFSJ6rStzJeqQY1oWwA0soLlduRDv
qs1wpQVo/gBlxsh1DuYgFe65WtvduIqtbUdak9FUrY5KKE6dCaXl3Mfx1rLiszPZWluKGSo7+BKY
3bRmrYkEGRwbNNjUjvZ6I65s37iwUGrSJ+a5M7onhPTPmGL+j+Dw/45ho2p8fRJXdVoWbTquZ7uy
33MqExKi2Far2395wOFYMgRruJzJolMfl0UfJkrI9NpWN/BKjGsHZ+McAy+zN2GQjc8ouDXXvvqo
qqHi2E4ezGdf+nd+Xe37yPyk13P79YgP4RQRPcjns0QKJYdyX6fxQa9pZQr60WT1ixVO57od+42Y
veIq3P+o17gyCRs/Q2yXRdN5xXxcDt5dg95Wq2n1+YAOcUgpr5fnGPvPoE/PReBq3XzgT74ebQlA
tc/GdDxn0GVc194Y3lu9TiszsCEWNAew1865P+/zMD6M8Q+9lpUrBPrCNm3QCTJDpunR9wLvFFJk
pLcqVfcc6MMVCmcqy0arC3aptVKkPulF8k1fORtKybkD7FOeS0BIlWfdJZOldxyrV3s/d9EwApk5
t46872Wzk8P/zCHjP5vgFZz263NkdLrE9ShnOXdVTwluUVCCEf7U+5jKmuymuaO0wpfn1AvOkzB2
1Hnq7YHqrT6MxpCELzNwvpYUl/VSHwAeGHrjrV7svTnHssK05Bng7bg3osijimX4EzXtOiH++vQ2
1bt91eVk7sxZnrPaeFzzCXN4/6vWiKt3+6A3zNkzc0onjeIc2/UD9PH3ek0rK3Nxe7vIvEGeeQHi
3h69p+hJ74xXL/dE2EdpmKyctiiP5bRQUuHrnfGesij7HNzpZNDr0qbIlJL8m6QMvumNiHJXs8o8
pgCuRXDuf0zMaY+YWnNAlEVZD+XghX5EyyPK7IrqcO9PGdjr5/q7yaesSbsuXaRyE/BanJaiPVST
INuPkJ4+UQTb+JsAfu2qlUMxPeXYhNRkmk0k2cyd7MYmmg1pWm8nV71tculG6VrFFF8DYI77+WCK
Pzmm/GZ5usqxGa+whWzAAOcFvsG73myz2xgLc82OK0en73cBh5AxnJ0qNamlKIMbh2J6vSPfVRZp
kI65zEHDnaEXUucV7Yok09txVZsdx3TDySG9TtWkf3Si/paA6kFrIalpggYkMCIJoz8DhNgEIj61
UAL1mlbW6FqMYCCmdDj7n8Nx7/w3q/WV8divtke/myPKAg180Lxtib8RdWagYPPzLON3ej1WFig4
T3a/nMGQRnCZ8/xUAfXWnHzKgoSzO5ppyWhkwRDfTKyik+Hnvd6p6USvrxLQXdoJ9XB/Frn3Dquj
alNHMBy0hkV1DENr3pngzoZzYjTlBUjIu5ZaEb33q6MsSrufnGjJrf4cRhWg4+CUz56WHtZ0lBWZ
pkGeYUgxnFerfKLeZeeVs2awwPFeD7gBPYQXQz5Qs2r/tHLrcyOtPzmU/maGO8rB6Q+huFa892e7
+eFBeiqibKf3JZUl6ZWys+OBwaYGe+tTzG6AG9NrWlmW00JFsbhOaABQE0jcQuy9cOj/sLleZ8Pf
HJ2OujKN2pKB2/ccnblzmSIr/9K1+GptYK537n4w+sTaOB1ZSb05/xf1eT9PeUty6VwZeEiIRpg7
v9TLupsqOZhCwAkztrY/p4m5btpQdluE4VqpK1Mts6iGzjXCEdocnjU4j/h5uwvqqta71NnKCV0Y
w1z5IAMhT6TmbWkFXAGEZkLPtJXNIA1DnFJ6Ic5Ux/m7tKo+ekD29WboSxHZL9kfAK6IKOxOnJso
wA3gIUv8J625byubQYLFmutLWoa9fkXbfS/S5qNe08peMKTZLOqcpkWT7wJ24o0/yT/Zov9mo1Fl
91NpNdnauuJsWckNA32LpbPegaTK7p3QgcklG3EOF8DvQbyp/+h7+LteKyfphD0F5gcV0IUmPqzt
DxuGm9Zgq5J4cw5JU5thd7ZsZ2dS3xsOmu8sS1k3/prZqdHJ7iyA2km4WWFb692zVBM+HDiKySzX
7lxhJAgKbc7erpABvuqNiXKIRk0axujVuzMVsluvhDo2a16JVO++cFjSWuIRdKZQeNiBO8m3+PnM
ejNQLcxoZGOQp6H1zsqPVMSfSq896Y2JcozmIk2SKCkrzjp72CFirk+ptHW/p3KStpHRRs4KecKq
YLqG1UPYuppjohyjEH68LMYy7hy4AKMolS6n91W/UtGsNzDK0mQ7ieM+pf1xmEBlrcVnaZSaEUS1
mgHgioNEBcQkFN7LsDhA1G29hW8qqzPNqIwecYo9NdBSQY2gOirB4GoNiqkcass6Ii1uXf/kYmWy
AmL1Lb21aSprE8qo20EnHk8dvhyHME3WIwT3Ue+yqBL+6wxeZOIl46kw/FsjTffR2L7VGxLlVGtC
GJYDQewTlVjTxoRVaseZZqJQFboDxO5tqgXHE1ysZ4FKEBgolBi9niuLM4LPbwI1ZlBkQmVHEJ5J
uuv2XFmeDmp0au4jeYqSWexCoKVb+v+g13NlbVZxOholePlTFMdPhTV9iCedOyEF+MrjU1Rt3S+1
M56Mst1iDrULxkBnYdK0sjCtFIxzOtmSV2G6g+lOBdAXjeGgZWVVSmFVo+sv4wn3pE/YLhymQmiO
h7IsOSQXkTYT2N1uvmnH7BCtWgomeq3cNFvSeDbArvEEZCg+RIlhbUa3sXUezLSuLEtkf1ZOimM8
iTnYdWb+Ll67d3rDrRyZECqJq3RyPA2DdWcnCQQa7LN1jh36rSxKrscj5NmRCeh193zqhmiz0Nmq
aFtZk0ENfbJLIXwAXd/yg45OMGrOE2VF9sIsvAzG7WmtTJwi7WZveKtWKBVChrIojTGP284sR1CG
pDmWYvVBPDvftb6mWraA+mr0pFvR+NwdVxAjDJLOqUO/lXUJkKghTk7TAT6KZY8ZZ6KlLKRpZV3G
AoYtTlrjaZ7XAxTGTWpGep9SLVkQsJJWU7ByKLSE7Vjn73Dmy3XOHPqtLEuAY5En5no81bm59Ry5
r32tOxVNK8sy98xktPhziqb4J8mrq33jD705oizKzI0AbuPRdXJW99CYzbgBTKtVF02/lVVZV7DJ
8zwdTzBvnuziK8hDnbplWlYWZVdDpewbBtuBJojrxzHpBr1tShW9YG6QN/nEYGc9INoyPU6z1sXe
j1TNCw642CuTSgaTAHQaxZuPOaPWd1RrFoTFSimqfDwl2borgvPQNnqHu6p2Ke2xsWHFyROGTzvi
SRsKiQ96nVbOSbMTS2fW7H7JtaI0C5Hkr3rSQgZbWY+4wfrYltLvKBJfy9V7Gssl1xxtZUFiHmqA
SqLt1LmVVrjFM0+zZWU9lviz+CYPhZPEv2OJf7ThB72xVtbikKS+B717PKGngSftbXAN1zkMKCBR
mrYAlQSQ59FVO3m+sUTw3Ed/ysZeD5S/hpRtNUMazH26JpIK8GDEbPPgSqAZC0ckBi9zEH0fsUnH
9dbETkFnGw8gDL1OGYg1TgtZY1ABkRVEXf81xsJcs23lnlzE3dI1ywTSSyCsWWG3bVaBhZPGF6bn
ypncScvwRZh1l2leLhXxsVLoxdltNWtK5gcAoEvTjZwfzNp+ijT1B1CeXo93JbLIkoXFeK/dxS/r
TQyKWW9AlLWUCdf0DMyqLsiYXLDARb8LKsfTm/WuMusFOM0Yg6sOj4E42M6BB2g215NK2a5yvrnI
XFG5MgubPrxairYbfwZQrjUuahqSwsfCHlfKCeCyg+XlSiSsY1Q2OAno/QBlnksSsm5eUdRCGRcQ
dAejN0ezaWWSG3Ef+GgMO/aDYgu94e3QjVphN9waX8/EWLZYmkV5x7B0NzlPe+AoOmdoYKt5yJ78
z5QPzETkRzuQzYekrh70xlo55mbDEjacQ3GZABtj31K2zaYt7fqbXvPKSZcDpkJDu4CNqjLrcU69
+dQDxP+h17qyQkM7jqo0B1SNa8APArYfjTDUrAdXk5HLOvi2tIC7Fn38xYcc3WdSt21leWZpCQ3e
YxaWIvphFd22tWWrN8PVzCAqL79xfT4oHFVCp9EctcsOo6tw1JsxanKwIzpR2xEbF4bZNszc6jj2
ud50UVODmeGUi4X14cXvp3vkR2e383XCHgGF66+XZ+MAQ0+thFuGYX8QXniR45/KlK5n+99cMtTM
YOqA541bQYViiXH2g9UNXX4IHYP5UkkLhVmHZ+P7HHrxVTPUAlNOnb4fNX8xZQVDXnLKsGy6SzZ1
P4ugXrdO0AWas0lZv0ae43vQX0ERQ5Rt69Y6p6urWZemZibDCGGCLQDVV93yvnbC91zPPmrtDGpm
MncwLSSByGbcrObPMcMKbhWNoRcgtlVi17j2uJeT6LtQfr0dTG6P1TDqIZcIkL2eqTGuJF1RMyyY
rb8d4/ZTajqaZ7eaoTRBuqV1y2QJQ/8k4/rdOthakgRbzVD6IA7B26Zsxg7U+5Rcc9g/an3NK/vz
Vw31YFD7Uqw1w+3keHYlI96bUivaGthqgrKGF4sxwPX2iONlyyWm6oXe6lGzkz2mt3kRUPmWmd5H
ewwORSn1Vr0KMIwkTiWGNXFbTzDV87BEW+pUT5tkqwBDInMzQLqA66OdvBVVfNcXoR6xQMUXlsh7
mjFj5azViPmOJK2SWeZXvXminKvcY9waLzpWfdR8LqOuklsLgNyy1Wr+L7nJecGUvqb8cpjjhwxE
daxZgGCrucmsw9PDut5LXcvBrbMnLxm4WvG/wFZzk/+Hsy/btROHtv0iJBtswK+wur1236V7sZJK
gmmNMWDD19+xz305oeooEm+lSOXtZTwbzznmGIzKmM0RIraFVm3GY/4LUuY7pzu37UkTFOMUDcRc
ISv1AkHw+66v992VbW9yWkfaFRh9A0lnee0lknVb7PMoW3q1Jh3mGNPs/VWM8hMUaF/COdq59DZk
uiVyIwiwr1CtvpOT/dSlbmcFYEvB5S1EraMJVs/n4Sd8wJ1pu3259JaCC8MHNSRwYPOjL88xBNva
tN/3kCYbs9SlTRM/YiA6Xutj0rQPk9Ove0ySbruSfrVjVdG6v5Jq/OmH5AGy7vtiJd22JcfU81Ks
2DYT83Utggcw7O4KDHTblwxGyL4CBofSQjc/J716ESK47DuRTaxM+yUK1wgONprIO4Sa7tZ4nz1C
4erPMKzFTCLgHPprYsg7hMzGrAih/bBv35s0dvShq9Cwhh9h/LQMWHx00MHct/jGJjnXpq2gvX6t
dRocp5WKL0Hi7K5kk247k1Ry0IMPiAucybN34hEKiruA03TbmGwjA7LWwvRXHxRf55S8dkGzpweS
gCP9z685Q+kiEitCTsgtVJo6qLIVMwTFd534tjPJeg9ZZRUiP4EYTz51E6QLbLzvjm87k8gfKFRw
eH+Np+41HcUbptC/7tv3pkCk4JoU2izY9xxbKNx3UPwd5L5ruO1NJlNYpYXDNexXSAhCx2LK4nYf
+BAz8n9+zyRoZt191G8Dr44WepRtSnd+zI1tVuB0X4IBBTlu3ZKBqwTKNQSMcPuOfGOcEN5yI6Ri
zVXWjYUAi3gy0FveeeThn6fS2YlbWcAdTlMEFu66ysqS7CMoo9sGJTSC+pVM+J4eA1IFq96Hwu4L
bNsO5VzX3SxKZBGQloGCZRK/0mL+tuvAty3KgoZxDMlAkO844SCdBLVbRkaz78S3XcqyCZSctYWa
KezGEfUPd3Rn3Ny2KR2RFQQawZGHCEchcw7l7BYy17L/Wynn40b/u5RDt91K4UMmVc/6q5TmnCzz
W0WrPegBcG5v7NO1aowhJPMhy6fAaaGm4hB4SJrt+6YbE4VuVrJKhIurMvyOE7Se471Lb+wTLFAR
JFNA/e811KpNr36Wc6uO+/a9sU/pmY3HxCOnGJqjDeanpRD7vNaW76xjFSRWGfjO5iH8gIE0Yx4s
fFe1gyab6Lkm8xikGodCmuouXYeHRlW7Ggl0y1iAgnbAOyM+ajTVkjXa3upwp1IE3XIWFPEygWkX
zhYT7pg1aMzTysU+ukC65TwbyIoJMlKB6TmJUNTTLyEJvu+6J1suMgiyBpHB+MWVMZRokqCEdh7a
xvus51+8BaJb5xqqqNcgYqehHt/nhL/v2/jGMPHkhmxMHPRXU4rXuYcMoTOf9i29NcwQWkug9ISW
J+QqO2BB6jndZ5Zb1oIqRXtyZeg4NS2YH1NH6Klzal9djG4JyT6w7xhmcP11CoMziIh/jUHyed+Z
bOzSD22s2wD+pBopJAPKPKj8vjPZkhY0o4GsxFigLjsmGvpdEF4sxl3QyYRuOQso0bUfQ9zvmTRf
o3a6YwXbF+63nAXQZUvlEqDmK6IWEnHty4ei7q7T5vGf2VVoKoMZNzza0G2G1ptq+THUZb1zdf7n
6lRaJyB1gqdsukJ4NzEPCwS39kWHLXEB5HhCABCR6BfhswjVmdlm58obs0zYhMnFGf67Nr279HZ0
Wax5eNh35JuAKQq61EOPiyLi6dzN662n5rxv6Q0kQTbOVAPUvK8rr048JM+iFvueyFscztotMehe
AdMQlf7tfX3qxL5SHt0iblrNUx7NcLBJ1fencbXruR6A/9x1JluygoKHvRYduhpgPILYZ3Dtm+Jt
39Kbp2YpFNgSDUAaPA6zmJXnJd6nMAAq4z8tR5K5SgoLyxkUyxqBqptq9oXKLeAGMbgLV49LUsTx
BdX1W0n2RcotSwG4kYuuD/AhlxJCyYL20Lxkxc5tb4wSEpd67DuY+wqpdx01d4z8jUry43v9x5uB
bSwSVcIGfPdo/0K+OWbfWrBsfis5JlxPZK75ehGpJU8LYdHwl9+S/vcf3I4tW7d2CUoU9VXjR6i8
BHnWnS8Gcbu60ADWMjf6BXzTEKRWMWb5d93WbbM2NG1IIeCLPEaP1RcWr0uHuWxT7bSzre+JvExl
iY8Pnd8nU4T3mup9O9+CoZSIgS6Uor92Om1zsDl+w5Cg3eeOt2AoCRXKcIUe9TWJ5bHpmocoWXa1
P+iWkQHhb5LaYt/WDgdiIb8MWfJ9MBG6ZWRIxnJq+IDzHqfydzdH76Mp/zby+RGf/8MgtkioQinh
nGL62hOVQ8J5eJmjKv4sF7cvUG3xUCD2bkPhkx7pOuTFQavzvZqrv1WM/g9z3hIzoDZSLgtF2b9N
QlxxaGP/6kuNwc9CpqPKi9oET1LrnV4v2jimEoP1lZ6BkIoq+xmK7ffJNO6r8G7VKcepw1DBhDLp
Knqwq7dDk2Fibh/FOt0CpHQ5lNLiVl47F0e/FSET4Exu2lmy39In0GhAOwc1eyiBT8s7kb76Gg2t
2me2W5RU1Jh4SGiHo3GxvglpUGW6rdzTPl/54bj/FwmBD3rfrDMal3y2HZppos1ncKDsqw9sQVJr
DVb+EVLNVzV78NvzJ0iZ73M5W5CUQDHDxRRVR3S2qy4bmZmHLFbrXyL8/yCi/sMzbJFSHY+KqiuF
vrpppDVWrpeHEXiL8uAhX29BtTnpN9SXzcugKHnvqtEHSI3a5GcKDqNbNX4okHf1KG4HVgTvaRRB
55kjb3gGg67+WqfNMGQG3G8/x4AH/QmB3so7inT8dg4M1pr7WX7Ay/0+aDMkZf/81J2xPXSZ1w4V
SXM7mP6+0mJfiWmLYSq9m5lrZnGDvPCXEn2udfDPvgu6eSU3QneDqLE0C++BUx/WfaF2C13CQO44
lwPWLXyTpwo3qCn/kvR8HOh/XJ0tcgk0U2Vs8SC8IZVKnz+i1SueV+23XQeyBS91elpEEWP1wUB+
eykOfflz38qbVJwW9dDMRY+jJm3m5W3a7pP+oVvgkqxcL2KpxU1njwFp8mTaJ0VDt7ilUMUk9BYr
86g/Lja9c0Cj7TuOTbhzUcfNpLE0FdUpsusBheV94W6LWlJ9yUA1jsvX8amAeju6x+kKdoV9G98k
qHyxZRGGRtzUxUoPZO6e5i7dWWKnG3us5LR2cYLFWTBkCT/FotvXjdlilgrVRNaDQ/8m6aIDT03m
qrddB7KFLPF1CHlDO3zJusoh+5UJt68Hu8UrVZV36Wx1DAIL3uTraKucdnIn0GALWGIjBOCTtkqA
LSb2kE5KZavyzb7gvMUsASMui0AM8U3FeXmbcK6O3WrKvwTQ/8MJbmFLnidB3CR9fCPGqL7HDJl8
M8bvvOJbTgVhgpBZH/Ob1LXZzOnJVPu4N+gWuFQNjfMr5olvKJkPof5WDvs4MCEM/2cALkWaOkvH
+GYc+kzLn2bdmYFuYUtMTiSCBB9WHkV/KBh9qWif7ioSki1wCYqnTT1Ixm8qNz/K1d9bt691TLa4
pSVaK4MJPX5DjCrApSDbzOl4X9pPttClootLxlfHb1oevS5j9TRY/rLHo0CZ8c9PSVNMhpAaSyM3
uRlocR3YrryWbJFLbq76FOgIDue9lBdqp+kiG7UPlUe2jApDmFQUABd+A7+iTklAxsOoW7UL6Uu2
8ql2qSI7tzCdWWA6MuFXPu4DdJEtcMk5YBV5N/Gb3omDDEResl2OimxxSwUzFV3Lhd+AMr49ptVE
joKyffhksoUu9UkgZD1h9dTx/tjoMsoJsqxdIZNsoUsgSoasrMM1xLjSnZ6qz3rdNcGdkC1waWSK
KdvC6u2UVt/xvEpc7ixIM/Z5lS3GYFE9h2bO6m+EJhdlw3xs2l2JG9nOQ68yqNkgPVQLDHRU3SLe
MFK4q/iHWdA/Db9bB5oWdPI3nvfq2NeFOY0y0XuqRZjk3iRXpI/VYLt0uhjPYzTAIPgx1jY47HBa
sfhXtz6t42L6oPOxlE4HkN9/ZnPj9zx6sPimkPBB4JW4AVu30XLu/XJ2ehfqCkt/lL/+V42CYkTK
J9A9u4BB2mT6o10qip1D/9tuvS0TCfK0aLoMrBb51K7m2Qtn/1Je+Z93yL/egtg7/3PvYlxBx6SJ
vRCQMpILWdQQPKheTDLndG7ka1PRKgXL8eDUGX2KATPe3M3DeRBeV+eGtCXLyCJ8/aBWb1wJQcyG
7UowY7Htt/IGfBiza+ylpxLwKkp/Q47sx67btm24znXAZQvxwcvat18ZLyowUe5Sl8K+N6c664ip
JKztJbXlpWzSMqNml+wE1v5IaP/XbVvX1tQpfN/Fz32YGTMvGQCc6T4z4Rv/oUlR+pWWHyde11mS
RB9FoXVXxwt7D//c+zQbbUeDM59gi1lBpc7HlP/e90E36etUyRlDGdi65OoLGd1NNAT7/N625zqH
5apmJrHvsDgwH11EsuuVE4ttz3Vsx9bFFlclpJrlmGOn+Vrviu6w7s1dkTOPQXDi7YU20S2v/AFo
qOOu097qfKQzSYdKWCwtXJg5HtzUaE/sjASbe1K2BZ/LwNlLTaajr/AHMJywC1qFQ9nck7iIJtXK
wV6KrmsPfF7aoxNDtKd0gtU3IVLKhLTQ5PggqUoMqI1a5grUUUe5B/sIExJ/mlBVtaqmpMPu8WVv
ysqoOzG6eCd30hY8MwlXQGsXRmTmd2B/7uup2pN846JvAjBxfcNLXJGLHPVX7YsnfIO/uPIPt/of
QWzLtzG7OCzStAHrnWDdLTrq3XUS0UJQS7HJnrImtr99UeHxR0bC4dK7JM1cZ/+Rc7/r2YPFN/Ei
KqH32vQh7juvzqH96rt0nyVtkQCI7gGKJliZiKXIq4jkBNO8+4LFVjK1GHvadysWV4m5l6YBtavZ
U7HHiWw8QOxrrTkqhZeY9cGhjevHoJA7ic22hCFtzMKBuMhemg+OctQ6v7VlvTOL3fbIx8itQ9kz
e1mq8p4NbT6MzT4T+leH3KCfmkQUd7AoSxAxKpkDvrSLbycW2ya5GiK9aopTSfvx0qnoAM6wPa8S
LL3JkGMdVG0A0YKLKJuzjLs8beM9jyksvbFLon0ZL4AqgQwjgE7bnKly12g6lt5YJfc2bdCQwjXx
NAMjfBp/3xU7/90XH0w9BFh4BtvBfVCIMrNVvKulj21vUrhKTCmJwsleEtm64jD2piuyXvV4a+7b
/sY2QyBaU2DxPr5mn/d8eo+iXXUr7H0TmwXvzVIaJCyNb8NDqPzFTULtc1fbPrgZkh7Sy0hZ2oad
3SgyJci+C75tgge0gYRig6WjJrmCou2g+l2yULHYkoRINNTWOZpxwQOh7mvZ4swbUC/v+pbbDviH
LBQgraS7sKigVxVM6tSmY7rPOLdN8LVlYqDGYPVSlSTTjdVt7tvC7OrJ4HC2JhosXcWbvrvIrm0y
g/dEvxT7Iv62H92O4WBkbexlGtYM2hC3dane9536xkRVZYU1tDUXED5NJ6f4mgcEQ3L7Vt/Y5wL+
wXFohL+UAgSbXD/F1bgvLG8b6WsU8KHuV3+ZfVAegMYYjl6TnWn/lgsEWkJWxcPiL7pJPxWglcw6
7vfFzm0/XdaY4aOhWS4gr7EAPszh2Yp6V9cxBgTyz6x8CNkARmfpL22yjG0GzviozYVZ3K9dn3Tb
VFedBhTR45MG2PLkqmNs/sZB/xGD/yN53jKC6JpOpZ/xSUHsPP8W+LzsWHRu+Ecb1gBNgiGa6lOw
Jq097vstG5tdPemXRBB/iceXwAYAN+z9Cpvn7tq1BYNUjL9wjIOOU5ONfNcoHj7wxmKDhWEiJ8Up
KWcfq4Se6b5ZcCy9MddkWYN2LKm/4IkBkJ9em6wcdhZFtiQhBZOYeLKDv0hW1u+oHQVTtgxh9LcK
A/3/Fff/ukCbF2/VGhSza9FfOugIszfQ8anrHM8Bv1MjatEvgPPQ/s0WdQn+uWWtrf7uYxctgNvK
vpnbrASrbmcyVBL1esWENtrIfi3U8ErbmJtbOjRTeR1ms4wPdilKcawJ5IRvRsBXhkPXhHy6WcbY
pfcMzBz02MkIo4wzL9DZyCQXxRcW8DDNmxUu4NBIo4eD5TEopSIRNO4ylihGPbFwCvipHgkrzrGH
LsOT61OWr3zx/ggm5OvchuwTkqjpByN6vOef+ufuqF5QblK2SE8Wakr/TPhrS84xIBtfgPtCRz9K
Sfo7AN8x2sCMxQX0w8ukOEWLZvqVVuH8e/WAEAFe3JoIo8AYmbzRPuLtT9qtYNXlQdPqi6qSav1U
9arxpzGNg+WUQNZ2uIFEYpPeBlbM5p63vIu+YRRomS4RxgvLPI3H6t0WCy9yyTEllE9U981NW7hi
eGiBKl3eYrBslYdaQ0A0rwvRxTmm8bg8jXSV9vrBwKkOpKsX9oiOc+kyIcNA/Fhw6MMNcNkTaKAa
EVWfy8pLchM4niYHH6uxPaVxGxa5iNAfOMaJDx4dXxU7Qup8SXPGJhk/LmXZvbiwqvSxUFPHnjXU
27Gbses+IDg6JbkpbJNmfqy6+kTQ5Y0eaxUOTW4wSwX+23UGild1LeT9ktrRMXNsKoJcdIkeD6uH
ylVO3EgxXWRkDJgCZVqfUwEBj8wwsX5yFnIQWRWlfZA7UhcsW5cpqU8YsiDi2NqpqPLUD9PnqWko
cJ+KuOkc8ThIfq1AbUSXSPa0OEcUdJ/Z1EeYcQ8AWZhyaQJ3TYhMMLACSv4iX00ffsefsQCVJ818
xUO/jzPgA3v7ZapSW2co6ybiUnJLZjTfQ1TSPYMVZWMXxdPTJNgiVWbDYl6zqtXRcuBeBt1pqtOl
zG0B7DwGvtdV5rrT0GV2UZLa49CHkOVhDZFlHqaqLk6NtMwfKMS6vruq8HMWEK0xi9pVkzykpBbz
m5lY8hmFA6kOveNiyFrppDtb/HNzmdJoXLOyMSx9ROsgthlGAZw+yzbFfxsF+k2VBbFpwNVao6nt
D8M0qeULXYSCTgjmvSr9KynFIA6kbKforgFU8le4lp6cgzTw/wwYG/62FHX4RtOujlGzKIPhRRb1
StBUjd16y5UDLj+v2NDT4yjDmD25duHkNBVt090skwz1WbmkNpnl0/xo5qnpTrCtaMo1H/qfrmSo
/EmMjUwXzMwH1TlY5uKziCER3U+EGUAchzZ5d1wH13rGv2QlOpnJ57FP26Y/AkvZ6Pro7Mya5zKW
TfcbbME0PqKVGqYTtIpkFF/9GGGSIOvmgqsur9EW6qMsJlG55Pixy/DQx4TNZxOwML3rXf9xB4Kk
gFsq+gKfC+9C+QqZzJK+1lNQdiDqspKarDcFqmhx1fbvHSWk/JmaqC1+WkxemgMZJFLssmzi9rbE
yIq/6WK6No9gt40/Nb4Oorwms+OnQavJPsCbBj5n5aTjE5iZkzAD5LBu3yFPF4n3QlN5TXvwhkNy
Wdri2sc+/t1MYQt1IJZ07r7rOqQLYTvbzzEXE5hG1FT9Hpt5fNLKyyRre1hUkNs1rNvXaloDeaAr
cowMqCQXHUrkS+ZMetwJEsQqffBCFuRcB5MpjhVStSA3aVJExwQqlsXBpmWgM5VYHhyrIHDf4y7t
zI2u10O0wndkDmiNj+N9CcWMWJMigVSSZUougJ8Pj2thj31pn+tgEOsRLiHBDguwAUP/MZWMnMZG
EnoTsDTR9BAlzH4yC0e9jMZWfB+A/b9NI+3u4yGo9FUkZRudOeY6wxODEYz3CIDXdulzA/jj5Mt7
4eISqnUVW+/TuDN3KGshukfgpQ/zJelkddJ14lS2MFSMMxio+AaU6vIgFGuSHND/r2FlxE8uTPEj
7EnfPfdJueImlFTRPCZlevCG1giIAIgCbrRI4PRCMD/UTfmDzelpZvV07Tpijiigq4OfaXfUozyX
3l8YqfSBK7SObBKdh4iSTNDlUbZ+yCK5tpkAICpTgDXgXlbPSCOmrIHSbz75wGUrNM9rkawHmcRT
JnWi76owvPe0PvBk+CJdMJ9CUpWHCSQABzBz3q3JsKCUV6fBYQSTyUG2s8iVDmaRUWDHzr4A5gPe
uUnuRdq8TcswwZ/7H4mU4wkzOuwQz7V7S+ZCH0yFkQ4olw8mF+C7mXBt0wLuh3t/BYorzEA88FYz
vCACeHiEtu59SQP4w8KIjOHj5uBopxmjyz1d5JlW/l7MAzli1MuDM6xV+ZjUZb5Y8tDE01ccY3w0
QCteUMj6oZhcj1HkDpDNkYd2qX5jBrc8BhM6yinIPZAA+OakvDovrTR5IciYk35CWJnoE2nTx2lJ
rlEPLZKSQ0KAJ2mXJcV0bpkRdz1r7gvl3SGOl+emG/r6VPrgK/MICHVR347zek8LqTNJ7bt2dXq1
cTocCxf/rsv5QdZoF+cdzpA3eoQlaJ8bkt7hybl+RACM7fhZwwV1wQjah1AOyLYiHtmTiuI6S72a
87BRQc5681IkMrmEo8TMjCbPDCJ1QBQ0eaTCPqunIat6gv8n6aByNvOIHhvO6hsUK+Iiow4adjWK
ztnQNfwJHK0JIk1xwA+S3WEFj5XK+mS1T6Gk8W8XF2NxEHMZvpU6mpaDmRs0HWlY1dUd5ZSjdjBP
dHnAhH1ycKST6izTRtU5fh8Ncx60BT2B+pz6K9ERvY9JoHTGJLRuMz/o9B+98O7QV1GQ3qRNEX/u
25b7LFpG/wXcSDE5icEUn13TOIucD7qzVxGy1ONmDsDty75c31G25+sxBRg2b5cu/IyRaD1kQ1UO
n5PeyN+DROfntm0nnM5Uw6ZgTiYByWJZrQggKJQ9xIFvlpehE7K7JpKk4WkIJYGiUxuM7NjToWWH
tOkk1BQ6VzxYXtjp3ESs/tauY/2hiKVYB6EjhWsV9nZx6C8tYjrIscFeGeT4mudIlPQfm4BQ5V1p
0kxZ2KPYihqpM19I05oJSVVaNpey6LtPelxY/1WPifs9guy2zIY4WqJsQEaM3pXrKDtgaCRMn2bV
an0MpwbYrLpbmvqSgJXglVBW1MdeK1xIM6WQi5XlCNowNSXD4+icXJGaDGMN7gU/dU+96WWVt1MX
UTiWiowZKqzcnoTtVpoNtVxMDlFl+mgwCla/GsjZ28fBEmJOPZmsOlW0QG6IAnPsc+dDqA3jV3Tj
ae6j6sA0IRckzaFYDngK3gHaZKGvROmVcWOTW0zwhMjH+LoOxwZ+5jMJo9X/5EsBORk9m2A8Dz3m
Ng7QHa7kcw1GrujGRCkrcBRVHGXzTJXKSRK28Cux9JnD92wuHHMYwOf7GuKeXFZV/xx0vqseKY27
8sCR8tJs1Gu6POHdAmZMZleWHpFbPwFfWEI1kaQIpeu8LOthSlQMymvG1TWlcgS+Jk4mBZkRmxbZ
XK3m1U/p8J0ZAMHODXS6gjyuQBWas1q53zpIVZgpaA+/d0sA6Gln4kZeMOOFrCT2EGk7zCNy9yzQ
6XA7Vjo41gjk39kU8TdrgvoaJwIPiqrzV7hCqh54NLI5q+vZs6tQsmJ4AswYGWHr+rueuf2EV12a
ZE0/FFE+hOQSFlIdg9q142EOUsPOEQu8z/XMqH8eaTUueaSb+QBfl35Zp7rAJAmY+MA23/fdl4Ak
qT+2DXKBOwPPuz7WSFezCURDpyLuNPlBRhutOR47VXceg6XWx1VQ+cJSJsrjGgQzvSaeMXEr+2l5
A9uS+g2cxyxza3RXng3SrQr9JGfoYWXN3Ti3Lnxs6o/EqAMBsLsAH6h/irBi8VMi2Xrsl84mObp/
Fw8Yq88seKZ0VgTsng+rwAsRw9IdxneLxaLQxiJ2mGImSa7KukY+lkT82ZR98FIPs0IkGuvkOXWJ
mh5XbvvhydGl/dG5zofQLdYqyBYVIjxZGw1Amfdr+MA7NT+Vtu7BeerKL6pavPlS0FjPeVRAxjIS
aRAcYABQIpeN/fDwixkEvH06Drlf3VCeXb2G1zkdyypjYKPwudV4CxMNucEvSOqaOOtYWIFAFBt5
XYWofnGl3DPK5dF7mXCnj2od1Y0F6RuSpDFeGhhkHJBrCeTPofJ0PhbJqC4KnbpM+TWsTqSbfHFb
z9bLh3Ig8t3M/BH8kCzTIcSBQzWqYwLe1Sh3JSRCjnHky/rW9pGbs7WJRgX3vUBFT/ZCHUfPZPUw
VdEanDEKTO7CdHCfCxcF912QsPEQxeBtzlpIHiaXdcC74khNFA33hQ3VD191qs4IMll3HDid0tuY
tsllEXUDNFU4G2AuaKz6Y89N8GmpKctQREjyLuXNeYpa8wGz+aefyQObesx5Bmm8IqdokuDQJTSS
Z1kYW2WzXMWzcM36XXMtr9TJ+aFWeAlmwre0uk8Rw5cfYFxb5uO6IAaex27uL56uxbe+mxZ9NC7p
EG2U7+dTV1DSP6Imh0f5HCI9BOOW/Ik3dPNa2xFKPuUaX0w6z68DnOVNuERFfEv8WNZPKOO3v2Ta
CtChq2U8hMa314gXyG/qYXgYhQSWEQB4uLFesOiLAW6LZSGo39aj8at+GPtqlMeCu+SRgklsvBRy
xLO0XQj/B5b9UawhyRK8DMY3Ex60or/rGt9feDixLxZ6Ly3yKzG7Y0v1gFuFoFhltS3FTQzoMMuW
KtFB7oWZw1tZcykOJuk+QkJTvtJSP9Qziw51vV6rdTEZ6OnICyiI1rue+Hm6D6PUv62IFebYSAcJ
6wFC60dDdRLf9JP34bWTU/KmLKg6cOiqrXNAY+g3nBqLrmVUdyuBdJgJOwuvYxd/KJyZn2KWwI+W
NLDPSqUFWPZUK251435BVCZev1voZ//qwhkIdsZIndVqWXIfAPx8dnJZSLYQqJt2yXhLVn/krKHl
sW2Vvy/C6uKL9mlpLXMoToTJDYI/IGfZWpKO5wH0Fn8uMqWXeVnta0nDqc6haIghU9pQa24YNESq
Q2rZ+hKs3USzqWHhd2hz1V/ncIrYhbSISfkccW9O1QKhxbrBTKBcQndvp3lA+lXr4Dxx1DtyN7hV
XQnmKabbxaIpm7MhDPu7oCYpDt8p8lYXZLYPgJ6J5ARdltS8QoZJ27x1Szu9jaUuf6PJMOoDQvCM
Mowueqyyxsucq3Di1V3gcf5h5OMnrlvdnLRZwXHHpmHhFw4EaZhJgUmdzJWUPVZpqHk+w7HfEy3d
d1U2bXJO6h4ANHihCpMlda/ooSpK3Z+6BPgIpjy6vCB6gbcZlyapc80oIh84TWDL/aTC+NIn3Vzf
QJiiMTfQuutfk1r8P/LOrDlyI9nSf6VN71BjCyzXbrfZAMiFZJJFVrEoii8wsljEvu/49fOBklok
Ki9zpHkZs7FWyySxmJGIcHj4cs5xRVyUdZRi1HoReX2u57GTcaGFDqF8aZ9PWqcWDn0eZggkctaF
v1iLApvHnQHtVzCTotjqSaY3Xl1ndro1tbyJroqg8Ml61N4oN10b9k+tz9RYV+lV+ox9aHWWq1SR
9SUdROy7lWSI6CBrVDRuSQLs6UzrtEm5VQO0+p7NkClgV4OVtB3TRoZA3VV9kNbXVpaV2vc5yJNw
ZyzDx/oW2bYLhWx95s1NavFJiSgQeGEdRdJ1oM6ywHxCGhG86Y1Vc4kqjA/2uikjnR5DKIV3EPjN
fqO1qrjSqG6qmSPhdfRrVeTyuZzHZu8NZpVpTiezGRcxw/e0XazaVbLVM3bwbsiSRt2MwTjpXm/C
R3WToc3y+66d8G60uKrxk0I98JFOSDU5vpXIgQthqPW9SGn7L5mGuoNX+LkBYmcgnXa4RMJfjC5G
8qHzJSoHXduVBLtGo5RXCVInqucPphl9GXNZKt12suTBLet5bK/NLq42Wd6RNpKCZMnWtyLFfqGK
JIZNbqaiomtFoO001KPKz6Bb+xKaLL9wllqyoSZOUHRhv/VN6pj38D5CXXEoXzA8jpdMkz5VhYSj
zZrQas8MKbejCWXprOkPCUFWODpGr6r+Y6DZdujYsp7UTotWwmOY8M9ESLEYnCybeQ6oZPUjRW8D
eVZ6oa0bxDUHlOXmXO8HFki9YpQZChoTSxuPcgH3eZ+WohGf7SEb/I0RYOOOOpnFtZzKbfLNqqWa
pDeNg9iLJzk0QRSokW43Hjreo/7QiFmyv2l9UVJ46Ksu3oD8lUifsqTVXbNoZNsZCcWnv4eCW3Pl
Wi1M4sgvyn2DhtQ+t2vrE7Uy/W92Y9aEuVoplYJJK+XeauXRS/OkcOY8/J0N+s9v438F34vr33oX
zb//m3//VpRTHQVhu/rXf98WGX/99/I7//kz73/j37vvxdVj9r1Z/6F3v8Pn/r6u99g+vvuXTd5G
7XTTfa+nz9+bLm1fP59vuPzJ/9Mf/uP766fcTuX3f/30rejydvk0PGL+0+8/Onv+108KUkP0/f75
doXff7w8wr9++tS0ddH/46zlLSn/8c9/bNqiLtruH2dN+pg/H/mo749Ny+fq1s+WrSK2pQsd4tgC
ph6+//YT42dLAJczhFCZTLWgivKibsN//aSLn4UQJp0KWdMV8xXv3xQ4SH6k/6xTtjUBr4BwBERp
//THV353bH8e4z/yLrsuorxt/vWT8aoe+mdrio8RZISsJcu0rXR1Dc8opyxnZEVqfCX6e877FCa8
TJ2mjsPksphtdaMa8UtY5f5ZYplXs5LNWz/MDi21BDT1+0schv486FWQO9GMCC/6YjeDr1Y3DeIx
V9lkjWfmWLef/VjNd7qWik9ynIlPsJWpNs3ZoUESzzHTsfHmbgo2gW1PF93sf0tlDc1qCnNZXt1n
oZJsVZOZJqYcPE9KFBBd+JZjW+WXbArOmtj6Vem1m7LUoz0OsdwMeZ+5mUmZU2TaDRMSnroiffAz
MtPJimJ6H9ZtXZiNoyhS7oCmrxw/namlyFQh7Sl+4PK4U6vgqxpmD0VgowZYWmdqJj2GCt2SLn1B
NoX4S9avojnYqpJWn2lFS3lQbX6Z6hIXRAn+ns7FU6RYt82k77nQJEdWWXxsjCtfl87lzpQ2qK1o
CCOHFxSdl+tUtTy/qmX6EJYg5Jrzndz25bYL+XaxYo7OOMp3fsDXRHzntjNIUBQpIkthaoVX5emL
TznUa235Djcw7aa+IdOflJYCHn8b9PjZlJrKYTpg7jDEr/zkq4Hh0o6xvFrk1w1NaGdq5ZTKSxE+
B5osO2OUd3u9b/yHoRT+fRCb4bZjBtB12qcMD0mpYgYFeZZSZk4xpoNnd0Q9TR2QGLdzfWZXOn2Y
Kik36FAKN45Y35zl8skQhXLfIbDq0PmbiZPSclvNdeNRv32WUv3GNiWSBR7aZLC6KxXhSy6FL5EW
vETloBLW5YdiGi0vKdmigKI0/eHOP5PHSdpHvTRuMJPIbe1A3gdD+dlMmGnZlIrYT7SonA6YNlar
I7YHGdjjXQgdWBWX6AlM9M5y3WOqZIX++HTXWyEBC0UEp1f6+oxcPTm3chmJsSbSfkknKstcXQ9+
4De7WR7uoP9Ortn0oScU86bRfeEEvtB2gWxcSU0vrsBBVt9yiXyhBC1OrUa/odFXbmRTuUmK+HmI
x7u44nsnNFYvS8opX7Ouih1oopITUAF2tTm/NbhYN10qRXvT4FOQkLnOa+0mWYBizkhj09G1tvFs
2EJOHvi3fhU/gdf5knecfhGzB0nZ2O7rnuclesg4sBsJvXinstrYAUJ9MSTltTz0l72RHpRIKbx5
zkvXj3mTzMIUbpJj7E2LdYpR7HS1CJ24wHTFMr6bRkRwsDPrzM5ljLvIryvNjG7m2LhSOU2nnsp7
aVRTR+oNao6F2BctpTMqNHuSrYeqme8Cc0qX/OHOb7GTacg7RGas1ova/JDWub6Ngi7alVGO2enk
6TSLeCMiq7lt5MTcWLQab8sW/xIv4ZpuiU0q1SBbefZa7i4DKz3MJd/XhGzWqOV10WNPMFKvqpln
kgdWD0OQZc0gz3slaAfPVNuebln8IpXdZYV0qqepQeZWRPxuLPv0JWuJQqhR+Q+v/q9oGGusU3je
0KJnDruMFaX+fCcZk+rKrV9sKCU1rlGFdFMUzrgCz+LqEExdg2ZFo+o3skRJVrWM4lOe5bprzeZI
j5D2Q8QEqI0syY3D6KnSpUsm3KJWRiyqp0rnWD5bUij8PCja9GxuKahnNs7DrOr7XKnvlyn0jtnh
8hlpQs9kyr+YdVk52qg3n6lpCDcTxlbIo7qRoszy8Kl3CSGekzfWLQmA5sh8GSrd9X0XclOU/qNu
hC+ZGOozQG0xfrNvN6+fnWtq4oEVOetJgfxkDjZ1JydeMidPU5/KHgi4xmsCxvsy9rPchkMeIs+v
7fJwuqNS/KI2kenOdKHOyZ8vK0Uq3CHglU1zEblFmB6qKWFWBb/PtXdlN8Ol5vvjZq65liw9fsj1
+r7uMvW8tULFkaX5DrF4pkL3GKIqLKpvQ1eFbm4Ydo10oBSTMZpSPrlNPNeXdpdgazLJ7ADphVaB
daWV2k0/8N7JQfnFzvKHSoq/xhXZWxBiC0lFXw6hJRJAHwQDRY/IFTPNmiQ1rhQGl+9Txhp/0ZLS
3KhtXNLX5CxVroOxa+7pmiXnCOQ8lzBUqCC3qjt00uSC6NfOU0gg+0DVxw3MdOUWnh1p4qAJt531
m0FLbHpvEnIMlr2BDNFA/yw5W9+4LaClEc6W7LGEvTRt+AJS4MusF9ejSB5GvpY7BfzhWERPAfU9
hqvnh5jRWVJrXPVFVZHl9OY+smDCajoH2gb1fTan0HpjdqK1pO9kIomXBuZZbqcP2MF9PmLUpm7e
2pn9zZfCZ5lRHRtVnfHe0SDTa5j9z/6YX6fJdAfa/95vyJfLMa4vtbyivLNMqrEN6Ts3TeMk5NgS
cyG2jCXRuASzB0Xyz6fSSN0hDJ6lYNn6wsADlTQ6ohxZ5mFs7sehRJY94DsqbHM/+faZZE53YzH4
5wm87U0xZvGNlARcpUpwYcihdEuvN9nUes1XEMlzOgYv0xhQ5Auekw4vQ3G/20tlWuyn0hc0f/h2
1sBdN0Qh3W2aJDuwUeqmoqDE+8nBcmGFWMugexmFBy+VaJBFvG21xNkpA3cg+jN8wy566jXpPBO8
znYm3XYCV951tuVQLeDbAF9BIR/bV8qIgkg2OMGAN8gny3Jko0aAo152MCRB79vAwL6BMtSuLvzp
su4V/U4J2Y2gxemKgUIYDYLoSWjcvK2UXpc5pVpZVtxa49HtmBK+Jo3Us7uKUhvrl7mKO0r8W0Z/
3LQAMxx7rkvGzvFizNXSMk1ncrlWaZyaWWCfUpuq+eIp3a4Z7yIayo+MxuFh0uZ+ie+aKGvcKBny
XTzTs5WJrVwrJ6gpVVyOGlX21owK2Ssa/Kwv+7kjEQhu1DQ9NJnyWEyJ8OK+eMiKqNsSN+8Q+1c3
fR48M08V88NdJQneXwZEQLOSyFEDPLwXTF2gsGJqW6rC6iYkKdxJIFWcuOdvaolpmvqYOjEt543U
1/3VUJUtDT35Ro7NrRaoyiEyeWsoCjpG7k/gD8vrfuD7TXIaglwqEgpZPZdBg4+MQrYbkMNTneF2
0oyLd2wF/ZWJ37Ra3Bml68ZJzfBLL6ndMp+EJoQ+0nZc7hdDC56LMnkIBnty+yXEDtPMuGw1oOa4
rMQLybtdf8wGL/StW7CDhNM0BkCMKWdBXdau6Hfzk1+rPbieSXoKYAJ6ekkNt5F40VMfSMSrM4z0
0NoEvnqeheKFQuywiQt9cgl67vrSb/fUtpqd7WvJJqLt7Nkitbd9iwWrdI0vgpz7bXEswcD5V2Mw
EVCbt3NDvDzOIRXjyNC9SB3pVdfcRCixsI2JoZ3LYdj+Rkv8S4nqZfStLpripV2noe8y1//xT/2/
mKya+sIqPJmsXnT5Y8OkAtLVP/4xOpaw/vZxfySsxs/CRpDAMGRD18VCNPgjYRU/U6GRNVWQ0JKx
AiL9I2HVfyaO1TTT5OfL3Euy3D8SVu1ngw9hbgVcB7pLaHr+hYSVtPgdGNe0VVtbsl5N55Iw1R+k
WKrCMlRJieuvoo8/Jy3NpkoxpI0h4ifS9ZK3OCJp7KryqY1be5sAePO4uo1LQy3Lx0Rupk1b5fOW
G0xcgT+b6fcTheeUZC91ElRQafOdrhHv1Enebbu6xceHNZFPFky7ftSi/UzJayNkX7+Y7KE4KBPD
rKi02LtZLUiFGv1mamZjOyjJo2bmE3WxiFUoT28zNEKIDMvQK9Bl8EwpTsFFk0bMzdB4Q829nJBP
UfdO4DKU+IW5CC+IiS1PsUHyTUt2GhBoNEQ5zNWJrqxE1Nzz6ZMyaTdWnh2iOn7O5ugpMolwl/9g
+/KdHuK1pQbsYTH/2qQ47CapvnR2epBki9gxnhnHNRLv9lLxEFok4n0BYWgWiB0PJGGbWTcSzywJ
QqhUvqiWf07xzD83mZoIMC95CqfOdpuw+BKY/eVYLgleRE4d9WTOFBgWxx8/Mb8IEhLiKDsr5PuX
tRzfVoQ3Z1EWhZ+sdm7pFRfzdOGLdtpRMyc8JjB5zWzpFBA4jaa1y2wOCSicchhL46pLKpJcY6SB
/iC3rNakOUghUhR9WC7DgV1Y/lNhpA/DVH/Jp+DCn9tyo+b8YSFydGuqmMu7l769pjcW4kGwI9vL
cMK3IQZpbsBOp44VGrddTlpqcBU3dfoAmKbcmuk0njcpfcRZHWVB5gzKhwHk7aavCdYav8LpRTLX
DMej2sRKoxxyr4Elc+skflnKAMm0fMcufbBtMKVob6f0kIrr1/wjisNum+ZN+VDGNtmRQqxazZpy
0HLAr4Ml9KtpMZ1Ray5tm8vEBg1yoB3bHUwDgRTYGUQzTmNm6ueU0OpJUeTqJpq7e/CLOzXqLG+2
tX1RRU8lcxzI4YovodGOV+WYPzR+/cVnSLarxfmXhm8bV9ymcnatNC0dmmEMt00tJZtYzZ7MLnme
4q6gAZSGXqRrkmMiCoYcbqpv9aXGYTNGxc1C6TysiZYnTEFdMLRtnjzT5SCGVW4IT/KdyIpkC8+W
tljCTddMCX0EmdSgQArMpXot7rooJij1zW50/IR7M57Sa7UWe4QcA08L8i/1xHsGrPJFTMpNvyBA
hi7F7KL8RZSG5ADjSV2q+hghAzl3kaRPW2a6R4T6NG3tbLhkqPTDbFBJkQIihTRma8fS7HOX0jck
93Yo0LKZgoMxCzAWvjA2bTBfDgKbGQXnKUeEFSkKFexFqxzKMRo/RSpCnXPTkJAnfgo/rAk2hV2r
bhxweQ5MW3LlhA8QWjV4wBjm7TyTfiIMfg+EonS7yUAzUKbEUBVB+NwW1K0jqhe+FL34lr57DXgV
E/SXTuwU9JW4NnGLmsqkFiMHQJM2lJOQIIQOaKWNBzVYuJVNnWNJhthJY6Pb8mVKVWtf0JDwen2i
ECLU2ZGb8JkBt5dUxV+sMe3v0piYB3F7kpuKeCqK+GqNHWbuELf5rgtU6n4pc1Q1tb5PrOAJAMSj
Jfepx4SNaEdXg4DQB/ilLMNW9YTSA40n1bUmYhgL5vmuB62yKSJLcmKL0K+cEAzt5LjbJ1TMPlmW
Nu+t0a/uOzK/DWPu8kPW5/VTWYC56yPyLZ9+6KvdCObgLS8b7TgLF2fXs0oPtp72soKREZ9Ee8ki
r9OjiLxJ734jBP3/HoLAxfif44//1VEtf0wjWJ+/Vd9fS+z8yu8xhrB/VtBrMhSKzzbRAT/5PcZQ
1J9tZsHqkGzpPFtvYgyJ39FVZamYM8tQUIKhXv97kCHp2s+mLtN1FZatKIoGF/AvRBkLJ+nPojgl
IdlkbUtDLl23wO6t2DJBVpitHQ7qwfxEwZCULQJTdV+UXp6cYPosmgQfrbRm/AS+zuzeXj0kFphH
eRNE50bqzG6hXNXVhaSfkvFcOL8frbfiBC+ACjnVWK81P1HjO+OFRPTYeXPW17993LuuwpFFhK6p
BIMqJ/KDcpau4y6rSTmAgfPi9EHNvjF3dhdSLPp4oWV31k8jbEulWcKhG2uhmsysoxF4unqgGHVG
Ldu1rNBNSu8vr2JqhMKmafA/c60UmfaytvTq9QOcgOG2nfzSTXHvlHEa7S9xTV8Nj6VMSFSGkDHl
hYn2RsGGTkmc09PWD9UALcc009kb9dA/QVE8YgSIOlHSQk9bpv+0Mu++UEuEXjX9kA9V5Gm9uO2C
IdxQBi0v6RecUi1WjxyTKTTbVFQqQrq+ZtKCP5YqC3n8g6HLHb43MzPwuYWC841G8Pz0eiyYXaJm
XqE19PJ5kgT1Y1dn3MUIxDYCDK9A5UjSZwguvVmaj108lMFWEa20CGvG8W0xthRPNHlpVtVD5FH3
6X8NIlPtrvtpsPewOhKxSUZ+eMIIX4liKys0DQrjWKLJZJA1TbCjMqwHc6cftEgGj6VUV3oSBV4o
WcBPZtOFjPIpQ0mB1Hk+TxuJpLi2tBOiJ6/qratvgXQX/pTCjGFwuu9Nx2Ceu9H2bLKqSYpHMOro
dnsZQ4FxUPfbSgDdBcWL3JbPwno+9cof2wQbdrtpqDQlaSOuxFf0gjp7q83ioNOwAH1XTje58rmp
G8b+tW16iAjfZUuuPNuIzyAZaJ+EOZ5SOjjyLSz6mLbKTUCeqK+7ma2lxhAGO3FQgdXfM0XE3wOb
/LXv42QfqeqwmVI5ueymudtJFUmA4kfKvhlT6S8Js/Iec6dxhZmyhtGb5lrNqdTsRhusQrowksnY
TbYJdFAMp0Q6fjxzlhGo5OmcOi+zvKJe0jtutAZ23kVNodmfGZBUPtuJNDuaAcoyDktYHxb9hDq6
DL587BQXH/HO3JalF6qjhhuxzbXgxlgoyVAHs3RhKec1GctgnOCW/+Ck3i+wFguZ5qCWE3WQLlT1
JoNjWLudfSafmqy3ONTVYwhNs4SwdM2g075SVShSU+nsxrYhD2iKq0TiC+LI26hWAYugALCnPXRq
COGRB3u3JLHPWx8P4KjOGghtF+antPpVUb9ayddG+/rx8fzgcgWN/TfPtbKMgZmVfV8Y9kUgPwz5
o1DOhvTm4yWOPAfBm6rKslDYvB8UDzW0uSSKLQdJmslgLNdWO3cMblBk2H680hFbe7fS6pDQrswV
dQ7DQ6f4WyYx7aBl//LxEkfsYIlEDe55y1LltRwDYFF1zKo4PAzAh3Y92GErgRGVAxxN/HK6pMr2
13TPX30ERTTDApNhci2aq6fq06lrKSezZFDvQIH9WhvmCe3CYxv3domVqfV1MFVFxRL1VJOKmTVq
J+JUSPlDCAuChOYNY0zpSBJ/rxaBDtvBXOnCAy+qH/TnlrSbuM5bzCC3L0BItpbmfXxax0zPFCbp
gUxry1rLYXbyVKkpWmUHRvjIgbpYnTTcRM1fk7f5/Yj+XGdt4kppA/QTQ3gwknqnDwrVqykbT8QP
PyQby/4RV9oKOQ9outXFLad+HYmeRZRPBhQ03emm9FMfTzsL0GF1Khg7elpvVlu29k2EmSWJOUfF
FB6yINupXXau1PJzFk5OYWueH0M1aaBqDObm4xN7vXlXjvbdU64iW2Uy0N4AtX6ow89y1e4auDkB
M6pjJ1TV+76avCQQjqLUTtR17jKGI/0ehPus8d1Iehjqyyz6xqgKZw7aywAcPLj72Ei2mZ3sGk3s
RljNOTwQRdoH9fQ3PN3bE1pO8M2etbJZQW6VQ6io4RaR+D1b6I2SBrbo8eNtOuaG3q60iqIG0Rqd
mLCFsLup5RIMAhCc+pcgAsErdadUUCi9/3D7maDMEAa3GLZAPf39g/V2Jw3mrIUHGOzObO1potjN
gzLXC9n7V623bgMSUjgVEsQQAULqBkKHE9aTV8ym1+XncX9jxDTOYbRZ5jYAV/vxfhy5xt59wdXO
+3EXyrVl4/kLekwyAeZVRwEVpNB06lo+5istmUAAOBxy5usbIJJHQykBAh/SIq29TuiG0+l6diIw
POa53q6y2vGpN0K/FSOvQfTYdPXlID3AMzvPABh/vHNHH0dlZDfBJwnBOh6P00YkJMfhIZFvEbjy
eop4H69w7Gys/6xAzeS98URyPA91z6PQMnYSuPBWffN34hiTs6BCqds6pLOVu+pg4aEZN4cHX7kJ
JgrVcuVKWnki7T76KGIJ1UmKiZtWj1JEdLzL1scFY/pSf1fOIN1OCD0dXcOgf0Z2YqjKWh1eRUrY
iOCjHeL80p/hmje7WFQnLsYfEyAuE+vNKqv90rSZJ6zC6DCquewwwUn1GiMIz2Y/KDdRrF4aWnlf
RgPcQ/GraNpsE2j1eOJbHPNib7/EyshHEWg+INbwMI8NchKpbnu0yMCLTqNwLCnYyMVwqkhzdE3E
zs2lcmHLrxvzxkf70SRXSccRnmVT7/TFCN1bp8T/afr8sdkffYPfLKS+N3sxGl3dm4tL6kGiaY+C
uhCX1DwNJ3bx1EKrEB7pDSHAooWHwv4CAtQZLQjR2rlVlpuPn+ioZZq6BrRwaesaK+vnbrO1gULK
IZe+gu3c1NNXKToVABx9GnSkkC9aakFrmaZOrbQBaYAIKvwLWE8nia9sK/V0ht19/DQrve7fgjag
zEwQW6oA1JLfHxBkWsmsmyg6QHVwUMbxrGxXocfwlISUP/L96MqxM6OxkW8b5AVPiVse2U1ahPrS
DicqphbyfvlkSOMISQYe1P4KRTAk/zrlSo7l/e/WWJkGEp1tPgrWMHRpRxRsQmKONuUWws9+qgCx
pM+S9demqrzuqwVKHt9FiYWqw8q1dKYKXVIE0cHyh5u4Ep4iAyz6+PCObh5hMMvAGaeU9X7z6Oi1
UpNn0cHvxJbUWAJjUsPo/niVI3cjNYs/V1llXp0hxe2o5dEh9EFVLSMvqdL99SWoQilgKPg/d9f7
BymqPhxlu40Os3XZ5fU26E9pNB95oUhUqa4b1InplaxswO7DNGhBHx9q+S5SL4ex+Byql5qcnigs
HjsSXIMKV/YVxbHarEjzId1U8LJi47uefZaGr216Ksw7kpTQbPlzjdU7UzR0P+JUjw56OHfnQaJV
blfo5Y6S/nlWmr+gpp3cyFZ1M8TJqfTr1POt9hHgciV1PWs31rXd38Xi19Z++dgYXiXQVsnPu+db
WcMM22oE9B8dpItGMXZibyC60js+yvra9wweJ6ppejcATXdNxBo/Xv2Yobzd3GUD3tyMraoNXTho
0SFB9m3KQSP+EmW0QZNvf2MdwmcTXizewlzF6nrZ0TIOBUHUvTE+Dv1Gr25l+fPfWIRGj1A0Igxr
PSCkQPgp1pdLUTP3erKLXMW8SE+ZxNEde7PIaseMXJFCbTa5EMH3bEQTfTZqdQL0gcJgNOqnBgoc
Xw7I1XL3qgzXeX9AZqJLWaXiWM0QZElQekZ7nlY5ELlTpnAkSKJDAIBKLEq0urpyr5D/q455p/gM
BfEN5UaNB9eIOnT7UbLqTshJHruI36228hyox/jQ6Vhtrj3zF+ZJAAa9UWaHBlPYXMBYd8rxK7NG
HNvcBEngTJN+wgsf9St00YCs8Ze2Lk3lY5n4iomPHAPqBSrNEzAUgwXwv9e9WrF9J6202atB+uwK
+M4njPWoa3mz/Mq12JWqtMqy3VBZEWowHV/6erIM+xrPrJ2LLhtLu9qEibqewDBnoSXJXb046NaR
4GKCN43Gyzi7j7jebCRYvirFGVGRRz/tRFKzvNM/rK0woQzSJp2f9TSPTjYoioVddLibigZ96cJJ
+9Atkgtz1Laa+TfyNAsS3X+WW96kN66siGNkzGqWk0HlCvMmrb/P8d3HHubYob1dY5W8BGhymOrI
GmV/XhSPUXcziRO7duw1fLvEylNaUhiimrAs4enqZQ5AXNpb0/dGOWH+R+NE+IOcjs1Lr+qr/fJ9
SHEWMyUPTdi5hMROEXwOwDTFnfSM+NRBzhHFy/uzNjk17Ov40ip2qdpLFLReuhxSTQH6FR2yMgB9
NGcRoxu7EXJzae1MGfZAAM1tR30PLFvdDDsDfOWJfT5675LX0Am0Fg7mehJWLKVRJSsyz6/eFMZU
bJOu8uZee84iqAUcgCbNZ0vZUCtlaEG7fjiLcvlEt/2oQb35EquantzWdRDpY3SolEubycFyc3Oy
WXb0PUQk07TMJfNZF6ot0QAbbQsCqFpJ3Ny3jTNhBDnUMOg2SdkhBDFNF7Io9ROX/lFT1snrdCr/
ROyryMYYdPg2zEY7tGUqnyu9vkNUaAa8b/SeGQjLg4k2naihHT9WpK1IQvDq8mtZ840b6Mqpj9Ou
wq0L6bKrvib9XtUQb2u3iuTZ1CM7CzSbvomUdENVadP/+rGLOJY/wOalaGou4f1ad3xoLb8z+iVL
if1LE1Yq7akTr+5Ro3mzxMporDhioNRAiiIXd3NZubN8qRmnOOJHrebPRdZlL/TNZNUMWUTKynui
0zj5MpqdA1z5po++pekJWzkW52CclrAAhFvKOvqYfV+vJ7vkmbLzGWBhmp5TbQ6zE7fuUZM0CKZk
QBk6Pb33l0SvMNnDNzDJ0UJUE4l8UzykSJwp0en37ugjgUKHw01VA1N8v5aSxvWUjqwVjxbSkozC
K15KddqI4ZQrO2oQJimxyoHh0lcvGto5ZVs2uHJIdUx4fg6nLRQRS1zMqe+eQYR2abbBiXR0yLxE
WEbeb4fp+WPDP/Ullp+/efHy1uQyQbDjEMePqGm4bXQO0vzjNY4aJVWiJT0HgLceOJ1ZZSgD4YgO
NuGZsPZMDELj6zpg5mW59ecTqx1/oj9XWxlLAA1RVDV5OtKsVV17WYOwRXjz8SMd9RdvHmkdUuR6
mkQpZ9eqlWv4DwGMr49XOLVpy8/fHIypAW8qGjYt75BF+xxk/iYM523aj659V8/BCe/0egg/xH1v
nmjlnrrRjOvR76mxIduijp/Q83Li5lMRnS2tIDSpyxHqk5A/xyLbCY2hD0ULIHk7JKcgPyf2du1U
EkMZYsRyqeWksRubN/7JEc5HTcSiQQ95hW79upQzIw8SAvPHS0bdS9OZ89lsCEhlWnFibuxRZ/Jm
odXbVQ1odKYGmzomjwrKTMD+nTBDMr8/Ncfm1Eorq1d8OI0DvLRDPot9pRbntG6AOXh58fixXR49
nTePtLJ8K8+7UmsHHMYcDE5kfE8iyIkfr3HqfFa2P+nZUNQda8zm1yzUNnnzpCTZ5v9ukZXBgxE2
mbqJmVkcSuK/gDg4GcQdPxVhUz0mrrCs1fnLsd5k+oihZQq6WTmTNbKXSR4PbXTC0I7v2J8LrY4f
gkRo6wE7ZlbGRaZ9tyZrIyHT/fGWHb2HLWJvoLO6UF+juDc+qWwHs5hUgu8xECYoLo3h7UzyQ8RC
bOo0Ui5QwI9POKbjT/bnmos9vlmzgDTdy4I1u/5RVqYNFleOp2Z6HXW2oByBOMORU9YOoZSDkMx+
JqsoXhK42UbPEJfvvezWxnbM5bOPt/HYI6EP8wp9h8a5toq8jbvYHm1q/WEuQ/yQdA+lUDTHk+LU
oMXXJszardNA1AUAeIrLazRc0yV1p4OJBJI07xtbcRjSeUjSDcSuXVHu7Ha7JJEDuvVJP3nmfCPM
7kvb6ecNOr6JhPLbDHHr4+c/9lbAG9QAmsE7BBT9/khVq5/tIuE7RdHoEcop+UveQsbpNh+vc8xV
CTDeAtT6gmdcvRRDPKESYaXxIQ0+T8ELTbCPP/+Y1bz9/JUrjBHaHiwpiw9FDrLHcDRk6JLgF2YS
QLPuYBZ4H693NAMH2w08E04XnYLVgmEi0LNslweyh2rLXC19O8OydeKxMPdBiahXk9qBWxkJen7B
mN2j4aaf+BLHjHfBtwENo+xorKdca2bSFsLgoZXgTg1kl1aYZNx9/KDHDs6wBPxHmCS4meXnb955
JAu7FuJljM5i9rUh23eAh5V/w5nhkg1NpY4ggy1+v0gVVdNUMFHpUDXob3QyWtAyaCDvf5N2Zrtx
K8kW/SICnIfXYg1SqWRZPpY8vBCyLXOeZ379XXSjj6tSvEXYjfZD4xhwVCYjIyMjduzdFcX3uui4
rB14d68vbMljaMmaNqkH0zBiw426cDXK+RidRhmyzqeO6bc4/6J4TNGl96OTryxxvsLEw8/oLvgE
XjOwiwjF4RBZpIE6UXSyI+uZeT21/RKpN0N2Ew7ee6V4z/tzxTsWLaIoqOoaEFKeapebmmtymEA9
FZ26ekfOk9sQVsLGDGPhzFBsbfxy+Fwa9v76tv5SHLpcqC5rTD4wcUAvk6bWpdnaKNIiGHwaFd8t
2Om3ZXqnoADyzXulQjMorjPAJHKAj5JJhC4+TqhPBcBb/NVy/FvP5YfwpmOeGQwWWOrLH9IDJkwK
f5YpHU8tjE/ZigMtlIYxwHiMabPYGeJ8aWAMZOh2VHCScc+TAwGR6UaqvPfmWIKkfuqH15E52R6m
eE3y3o2tueJRbx0Y83QmFcWhfcjY+KX5srDMMZjq4MRds/Eh/evpyHdK5Ta7Rv9CX3HF3tuMgxEw
8gjit0I5WlRoTqwiqyBDgx/Zgk6i+1oXA6wo3xNzH6TRyrW0ZMtg5Miau+FMpQmnJSmkNIAXjEZU
xyxx+s/0UbImoNCbVP/j+qHO8DzIUGBpAKBECJTTBlYQ5yQAkv4zjkiikqMCAf/1Q/H2KOp0xIEl
qapKqBHjW6o0UjillIKakPZI+lQOkeu8jOaLlL2qn5x+5UW84BmYMyidcavPfeVLz6hSdTBqaAdP
eZ/QFZG2mvdJ9/ZqfGvnDgnVj+urWzoIF/bUS3sSiJQwq3nmKyb0zJ7idoVxmwTWwVa6Zw3csD/8
nJqv0m0SNpu1isZCvXLe3N+rFY5hFUBvbI+UTaRAuoHFe5NPHlyaxbEOj1HsQS1k7CDoQRepQRgi
3xYdrEvMVKxswuySQtwjWaVBxKySrPOVLzeBAR07N+bKiukMtyqj/Lr8dYyeRwaj66R2Ne3L2MKk
rq3dnW+TAA6lg6wx9ek5rxTseqms+E6eEOZmGQXUR2jh0Odec+GFogQwesCO80AC9UXRhynXhsaY
gHafxh/yIWBmOBjdWIciHrbSMd08GbfmYepuMihX6pVm50I4IMxSfLfAcOPQQiifA0QJuxdVK+u7
AvdaEn2sqlcneh9F3//8M16Ymo/yWb5jW61uSz2myv4lGl9zuORgqzb9D9Z00M2jZ+/z/NOKzfl8
CK5zblOssuiTpRQ0UzivMdQR7wLjJszvIu8wfGuqDwG01fzRHSpohxXDCz4L4ojUbi568sgW9tX3
KrZ74OhA76V3r3L5Er/Wsub6cQtlzkfd9veptPbYf/vkmCk2Z0bOeUKSx8DlDnu5UrUwAvJyrXZz
YdezHQZyEQnJVsLgQov80pKQu9ox6j/+XEdLp9ZlilGqP2UwEfHk0hxmZl2YOd1RvguK4L2qpofA
+eCNwx8DfPgNM06JSRTO6a93xJk/DbU3RfK82k6SoHyS+mLjWQBETC3KV26ZxSPKm0QGPU04ZNzm
cmdHr56CVBlDRmlzF2rCm6R48FNauTelDhOwbj8rOtO1lreFPng3dwnVJEahZdqhBvJ03bcWrjzW
/fu3CHtvql2ktWgknzJKhkXmQLz9ElvVxjStzdSmmwhNgtXq9lIsPDcqpERwYHTzc54YrMRPDjxr
fWbt7TUtzMWlObTKdQ0YHa+Wy22uC9NgiMThuKLLU9kHrXW2SBNsbb16jWD80DU3auWb6/u5kM3y
NKK9I/PQ4/QID+g861pI0xRqLwljEl2hS26qae3KLbZ0Ns+tCJeJmku+XfYUX1QpOTSBetOWj1pP
4WENB7BoSCFwM5lM91wWlpMORtd6iIudMgppO+B8xSE3rJ8oLwx7BVnDlSxvcfdIlvX5LWBS77n8
ZM1k2H2Z60xRjSBkpscxb7fXv8/iguahQNJjmIPFQlLc1iApJWJ4WjquZtwrcr6T/ONqdXGh8MCI
95khYefaUcoQGMSQEhgnhKt2ZQDFydDdzqofSt2hejANe9mJvlN2+PK/LVJwD+Qh/aqZ72FzuoE/
pYTMDgk/BQ6y63YWPxfvKkpS9IF1Q7BjF8wKwucanMinXIZ1tHTaXbewkCIzvcEk4vx4MnnUXDqE
llR9wqgIkw9qtqVJ6pEpm8rnpAn3Be1ma1i5apciE9MisHSBocecEJk0ZMT4z0wORNB1mkBib9Am
ur6kNROCY4yShkxPgImx+RB1A1yfCUzta6Poi35+thDh0yDKJsMtyyQAoj8swbIeGeeYipfra5n/
FTEjOt8uITFBANWEcYC1DGgGIaSAOshdPLwbotYtohVXWFuR4Aqpk9EQBlZ+glb53o7GYx68DuUn
Nao+XF/UoiF4VKiyghmSfz2jzlKBNkYjqJE5PaUMJWT5DKfYfS1vB79aSQQWPeHMkHBBAeOqDH9+
bqJdQG4OI+cW0OJXLyuNlVtp8TsxnwoMypknReeDfLakKi0UB2UIol6DaJ12jOkSfmwi2mo6bNLX
t2/xyJ7ZEo4QmlbKMEXgQiCinh76zJMPEAA/NJbyWiE7dsjS8ZspT/nKyV38arDe2MQjaq1i5Vqp
1VQPWkAIltzk0HwzK5Jn3j+ZbjD6H0TDyileDH0O5QjLZPYfZbfLHa0nedRLA3OJRa3VyGMue2YM
V3x+yUOoXNu8VaEH4v9cWpkqr7CKIvkP1I8z3GiP61F8zYhwsMLYTjt7RtnEyrExKmZg7818jR9k
ab/mwQkqfZRwSIwuV+IVJdh8h1pHbWnlP0oHI5yBRubKA3ShdwM1/JkZ4bNEfqs3YzZw6zpOfpNF
JRKiSvI1qaJ0nyROBKpYGbd+NbW7wWkRZFVngi/YeLcQHpu7bophwktM7UYJQofkd/KPUMesjq7M
eYwYN89/5uzMZ+dx8FXzPyAgaM9yswc10KCSAlGFZtzY+rH17jQndnntNas1ruWvDWhL0yE+xrEu
TSullzhOSEer3jFobY/77On6+V+KNVTq/jUgrE0zILIJJ6pMJDx3QAztXaVnO8voUso7wYMOyeJ1
g4up1pyf2gpBe670Xi6pH2nZ+ehlnSBqdHZFK+XbtJeR4Mt6pE/VKoY42s9Q6+JRVzR58aUy8rUq
8+K2EgnI+PRfUeHyNyRRb7aBp3I7KV+ZnXSiahPE364vdCmyUq1nPBOQMbIYwhnK0DzuVS+mCWht
ZfVYajW8fHsYt0Es+PVKe3xhiJKjdGZN2FXFySEFRHDrFKry3vJceRzJlMdHmkC7rin2UvU1RWU6
SNudrda315e6GC4MuFyoxsJtYAtLdZSwCFBf4t3RHSrbHf4mfPOt/v33hcV53cjZkPj3By/dKmg6
TeFacjyHzTdn/MyEcA6kYZJGq+eG0Mt+H6vhXlXuarTXI/ljrj3DZL+avC6evDOL89+fRZXG6CMJ
PQSSV/17MsA/7ATxFsanbT0Gr5Gyv/6JFj3+zJpwN6WypNr9hDdGgJensnqYL43Wr/6iMMOdrpsw
Q8C0I4tfSrE7aKaJV/TGyuhbFB3/ZiIEV6cobELsCGmeyLLDxYBa7UjImpBAjl8+Zva2rD8Oa6wT
i0eKlxKA8LkMTOJw+YFaYBRJIFPoSqL2rsmh7Ew/TiaA3caE8Frf2FoPnUJAiSJs0Qa214rDS5+M
Qh7dW43AD3fwpX3FRIIk73nNG+rPBKQTTZQW09f9YiFK8a/zqcha6KuJ0VjTUkTrcoxUHS01rd4U
CJFG2paixTaHi77PVmLFwkHDIG810CjcAGKSBGxktDyFrjQQODfyogcdxdxIhUZwdJ4NIzy28rGx
1tq28/EVjjdIV6byAdSrUNUJEaqSzKpszTI6VQ61O9OUPtZhfN9IpbfNZCv586cCwQpIO4BQeEsM
oTCS6/GQ6ANix+AyElqUhXLf24/XP9xC+LiwoV56B4KpDAEgT3tqaFCOOoIAFrynw33fPlcIiV83
tuglc58CtjSaIWKX0utJFTW/i07IH819/LTZlIYe7JE7Rg5Q7l+k0s9535uv1+0uHAHwtL/tCp+t
0e1ksqUCCcLG1f172X5BGejPTbAsk1BC4eLNSyTnjSU7SR+dnN6+Rxjzjop5N6xAoeffKbofBKEM
HNBUYWJOWEdtdq3s+BixVFA6r7m1NkG+5N8MFzDw6sz4cTHuDkptMCBpRac5S4SiIdybIDAz78P1
zVpyunMzwi1Za5nHww30Q5hAX5PsVfSlbsIq3erR5+uWljzu3JJwO1J2K7VqZEHWuEfGIEP8Sf48
GCXNPgVO3F2i/flIow493O8tnH/R2X2c6XQRZFmPTprzYlj3ZrjrymDDoM3/trA5Pp6ZcayxqckW
o5Ov3Oo9zElSfpqLPfFzXFaz8vJKvF06QmfLElslETKijeVp+PdEl9byELmaOR7b9Of1dS1dl+wf
jUQGlyjHiUC8KTacOJM8kDEZCC0r/aJq6i1c5u+ivPledvtOfq3QIaYkOKFY9je7CrIBDCp0aIAO
Lne18rrKqzUJpJoNyK8usq2pZIzhRwm69AyrTXA4fb++4EUPPTMp1IMg2vKmPsVkrygPSUsughSW
EsHkUde3egKrv5//Rcyf8Rv/XaUQRuDrzIpOjWMkKiOUUkx/X6Vajpy5Im2qAFr+votXTC66D9nc
/FCHy0bsKxbInWhoTtG7SHYtbfaI8mRtrjQSFo0wgz0PRzHjK3KjDVJdMKhCG0ZvX8BsBu3Tatty
8Wvx7JznnyBMMoXTnRRBBCkuL74QDbZ4ZLhM/uYVvDqBNao3qrdyqyyfhjN7wjGH4R0xthJ7RRg9
+mW/mYqjPd0r4b5T653sqZtUu42TL8Xa+3pxL38bFsfqHKmUIXLQKFgrt5nOjKJp72j+v7/u/MtW
gBbOVybnTdhOu0m9OhxMsDfUw638WCUV1FOH60aWbk2oGuV5UomrUxych74PQQZ0Z06RoZziKrnr
dO/luomldcyAOoqt0J7AoH0ZN9At76m6YCIGIz9mL7rzBCvfX9iAQImZAn7xm2Z1hjhAa4QhGW9z
lJj0S8dqE1F9v25lKQMAb/yvFeVyJbaPqpdk+sT56jHTpt2A3IGCLrhkrFwov0YFxWTm3JIQa9GX
92Abb7goA7+6lRIDdS6AZDdNGwy7Kiyqra81FvpvMCqWKN6+j9Tkse77L1ZvBRvUS4ZDrvjhptDt
fBuMYYkcWztthkCGVrmyP9mmz5h9zmR9rfnObRmFzPeFSXCwhqY9NUD3oe7kIdT56F9f38RFdyC/
nWHy9PtFzIhXaFDRUH8+TVHkWkmzI3MPrbXL6hd66M0OMl7L+5URZ7B/l99K8ybeYwh8noxkD9z5
6GiIKenpPAdi7kY1elKTf1R9Rj2D8qoeAzN6VqLS7cz3WvatRaNw6vPbun8HL3JqI72Y7GX1yZdU
18h2TfJOgudsg1Pvr2/OUrlWm5NYSIpplZMqXf7sNIJhQkaE62QWd1GfPoYd6N4pvzWCaCuP02mM
gvsmBSOelWiJdQE0ynl7KOt6k1vhFj3Z4xiqO68c5b/5bGc/TDjFsWZGRW0A2TbbwR2iYhMeka+8
ub78Rd84MzL//XniNkSIuGhgtuskdKXncnjN7JXqyWLAYzIZtPZMVyQOTJblWOIvFbnh8CFyUHyV
V8LdYpA4MyCsIajLepRQ2zn1yRbqU9xLVf+J/efrO7X0SlDPrMy/4myncmTNsjrisT3Yt1l37Icj
nA7Ju6hZccilO/3cjvBGqBTbwZkIRKrxzpK2A+hrCEEryaFv8AMPvL6qpcI1eGCIAYAdcQDEr9NO
NrIHJV5GKqSpk9tbzM8OKYCnD8ijRJVyxyO/k9YeDHMweBMszswK3yz3JCWfegomVbCzobHUSWgR
Mh9cJbA2tea45qBsWqVcw9YvfsUzu8JXDHvUpuK5iKF5DzLIJxamMBBnOLuKjPr63i7aYsJ6HuKZ
6R+Fy2usmTQZDb5kZx2TJvY2scJUftLd1F5IwXeN/nfesjdbemZOuMEiywg7vcJBHf+FvhJEA095
unLrL2aADEJAbQi2E60HIcg7Vaob+cBsguoNpqsUwXGyXWV68Zi4TmFx8ZtDkUrPkOZmVfT0N/v5
r23xHsumMu2GHtt98t4b65tGr1F/tdDtfXXCv6l2nS1UFT5e0ElVXljMfEi8gniWJPmhBTb7mMVT
+he4XDQ64FKaJ57otApXkK4EKJz3FKLuCqN01QLGYXlY6aUsOuOZDeE2mVrYBVNUTE+13KJdbLtj
+oJS8baHlp523/UvteiKZ8bmvz+LlRyHMYdIOzqlVvEJUeydZ1g/ZMfcXjezHLyYfoZTBZYB2RZO
s9mWfhNUjKQVWrUZjeQB9c+7Ij12eX4rxdO7IjsWjpt+WzE7f/s3Jw3FeBP5PZmngnDShlbOrHTC
bOkhhhVZblo8wbHVdB+HItloXb7RaAEepnINc7d4ldIloMDMu5Jxsst9lUhgogmVDVQVUsu1wmG4
7T25Plxf35oVYXmewpxzpc5W4Kt1JasYt15M+LpuZdFHQILMNKloF4idRFCfbTJUXDwWnLXtzpnJ
pqeVXvz8/d98qDMbgh/qJdMN6cAjBW0rda7NG+6UyFxyY+AOzCT9j0sS3LGhzmaaNUvSvKPdvyjb
GK2w67u2vCKItOg0U90152N+drLidjACbcSEjJyJ9tOAqKz5GGXpX7jAXIgHT0dP27IFRxtN3Qr7
nrskaSagCrdjoO+uL2Tp859bEJxM9SMtVtWa14L1HV3uTe89lOVqdrPkyiBGQVGBkYF7WbiupHCQ
Eqnnuq/qI5PIg7+1I2TllHCr8xob3SG5V9IbSUZm2v+QZu8yr1rxiaW4y4gbzSFoSCHKmX/h2Qcb
46lD5YUPpuPgMNjDP9bqu9Y0tsjqbicjfvqLfT2zJ7p84jROk2IPbfZbZtddrS3upXxceTcsjdIw
uqchSwrRL2mjMHZV+kmYpAMPh7YrtpV17/TjpiiPFNVgAuwgUgzsTcr7Tcu20gA9+cd2TXtg0YPO
foHgo2EkF1028gvs7LmtjP2UOq4drXHyLnrQmRXBT/M4ROuywYpp7ENrY8sr9/LaKoS7XyvQaw6y
eR+rd0z/c0f2iCRf94nlNYBJgzbDoMgh+GCndpIRI40MYaz2LfBN2w0KZdpeN7K8kN9GBMeLYGVA
eHlugTbHsFSPtvG98bIVt1szIkTY2KgzrZ/mHDcsbjzf3haDcrOKOF+08gslBj0jfAjzE+3szNpd
GeW2TO6XmyWsHy0UenUHueUkSen++q4thgeG6mfhDuDrtnCMCiUvRj/CVKCYO+uzNMabAT3s3t/p
f7V3AK5w5lmeT6T0TYLcoKw1zT1q2c38rzPsvE5Xit5L99OM6vqvEeFQanpjcHmR+TlqaG6UqUdt
rh+R6NbTDG4wbQ2Ru7h/xixTSPlmnhC4/FShZVfIgcm4tikpFCCbyGWCJthLSlxtM0enZRL26col
vDS4jIbyb6vCtaIHaTE1Fe2nqa6Oaj25piIfRgVqqzzbTZ1za43dVn3RO2c/hM4PpkPeWQYSpdH7
KY6OmvQ4o5VmRpnrzrTot8zA0m8Af6qI9WugAKU6OTZpN9W32DpUuu/adEz/NyvC4o2krpEAdbjR
ZN56dEqdJ3Ncq5Iv+hE4g1/alIzBCkZ6H3VbMt34lKv2FvZHT4Z6DRHaqVtx2OU9+68hRMsuHcjL
GRIaJSn6VSuPO/0oW80GkcG/iY7/rgdYyqUZHpFyVHesp3AG5F6dG1OPt8kqxfDs7mLCO8Mz/rNt
DJtfmtHrSJqBL7AjeOqehux7xuadKHTb5n4eGGTm4y+uL2gl4XuArYBRVuH6Sr04kqWY8x7I74YP
Ssqa/sLdzi0Il1fR90E5yYStoP8nmF7H7r4N12rXS07A9MgsmMc4Du3ey21T8wJl3JjzbGTRTZDr
N8xZR0aw4gNLHwdsJvPHJO4zucOlFUmyar+No/gU1uMGHupdDAKAboYiZa5UTpsoWvk4S8HRmFUs
51lcy9DnZZ/dYxrTvtrkNTHzP224ydrR++FPoeXaZWe7hYO0gOopfxORwXWhRzKP48BVfmnUGxLH
7vo0Pun65yLbc5kepGcjcMOqOFwPRIv7eWZJ8Ayjz6oh86v45HX9fp5BDbx9ZXfQVxDznLL3b2Rt
zRuXbfL8YhKNAX2RBKcrezXXpj4+tSWYaRqz+aFotOR2cmI0qeJB3vF434VxZK5U0RdrHdDW/GtZ
iIhj7g1FBr3oaaxGRnzREi/b8b5tFaQFXdBhwUZFyamKvoHsXrnvlo4Hyclcw4QYisH1y0+aJYzG
ogweo3IQfxqycbzVx/hziAj2SjBeXCRzdw5EK0gSg4W8tDSWgZ0nIZmq1he73CPlDtwuzvfGt1oz
77riOe2dbW3/uO5IS+fkzKpIIaGOnt2lOqlrrtwHzV1WSCCN/xn8I0DNla1cutfOTQn3QNqrkGHO
XYQUyEgNpK2s7uvQpyn4dH1Nv8ROxavg3JJwFUisSY5ndFaVb7Iw2ZUhAKMhfQXgFntUqKxuH8vJ
Rh/pQ3r95zY9RMMx71+mvHvXrx3V+Si++THgaKA9gF8F2MPld20tP7WCnNKtWRVb9K2GtNhfX++S
j6I08q8FYWNDWmOQyWABztFtG1s7Nnb1YbDsn8wB0iYk13wzxCR7FjllOJBDB8YhYSI9lxkmIuf0
vG0/dZtcG9RN07Z3UrI2sr3opGemhUNoV0qYexMvhSrZK8Rvf9g4aQV5fOP25io1z/xB3n6w3wsV
7irbSg1SefLqwHkCv+qafrhv6niWkZcPtX7oBwgtHfmhiaSV+37RVRi2pHOqod76BiDsRZbqGzO0
y3+xvZ++v3IwFk/g2b8vhJgiRJUmrkDEoX9TVNWDlR2MIN/BDr2ykGVDs5QlaE8678JFGI2xMyQj
FXddzXdDMiFYpxymbC+Bx7/u+4uuQQYGY9TMFifiPQw9IrOc0XdNKrtzIxf17V1Y27tSM7bV2gjI
4kk7syY4YqDVMQ1KNlBy7j0b5Adc+ubX6ysSr1llfltBlQZ4CpwM4yaX8SJJzAQpAFZUWD9TtXPt
pHOnZ7jsN2kK/cPk/GFY/o+9md5HhikJq5f2xnqwG1+1cLoYd7f3QPwR73LbNXyzuHe/7PD+nksx
jAnq85c8y8j8sKZoAb3bTCGELPW2taJNo0q767u3aIWmPuUegItwPAhW9Lhvuibj8VQn90b7ipbU
3p9erxsRne7XUs6MzD/ibCljmZZlOxXkeXA8jeVPuqm1/n5Kt1lfba+bEkOCaEoIRlRdyqEeWA+g
6q0NQ9fa62w+8+fRTjQgfJasjkPeZzkJTq99UgL02kyG8yr91koKN5D1W9sbEG2Dk+L6wsQQIdqd
j8HZHnqMIw5+xsIQLvvRWBD1hsOPyZTuJhnlneu23iQEv4wxHabTfrMZ4BJ8vOKFYPk2xrpmpweP
MvJb5vssJUN/yAi1iMAD5bMAMxXmvS9/9lOuM6mnRL7G2LXonmc/RLiqjcJRe73nh4AidNGWUmEj
KqbD9eUu+gwj+3PSqkIOJnxSB/Hz3u9wT8VHkjsNNkGy1n5c/HpnJoSvN07daEodXuPXwbuKij5q
Z/vA0n+k9ZrG1OKWnZkSLi0PQoq+m1cT1j/lghHC4LVYE4ZbtmHos/iiqSNifumMSBIovdzzWqzk
zLWl18rON+Gfzij+ckJQaP81Inx7uhNp0XLeTvb0KEH3Inf33bim+bUYms6MCLdHnyJgE6JUdVJp
CQC9LaSPCpNOU5e7uf/lup8t7xrTgSgt8egV1UpVuRv9psIJKhRzy+qpYIaqWqMQXTQyU1zwh+vn
TQE/BAMdFG18smqv32RG393YQ+7tmyJ2VmLtmqn5789CUp8niuKhA3bysmco/LZ9+TjGa1CVxcP5
S+kWzkV694IR+Oay1oMs5lRX1lM/2a8Swo3Xv8sbhqNfnuaosCegAAhCQEi/eG+YelqPMRgEv93E
QfdO0dO7LE22ftPuw7R533BM4R66l4rYLTtGkf1wV4fBNtb8U296K2/bxY09+z3znpxtrKrEnReY
w7xmNJ77x9p4LeLn64teiEjU9UnBof2xqTkLQa/KOtbZ4idZ294Msh0dTBXJ2SBhiqqX05Xu+pse
IFt8YU4IgIXq5J0/8BnTot9nvDPD/psyyU+23MOehaB0chtbt1KtbbQ03WXML4RryjoLiSKQQqAf
TKVRvBOR/NLg6WY2dqQ6TDvL9JENCRpfedoFavw+Gh6DNXaWBde9MCh8xtgM5NGpphgJAc3aDKU1
7nQvs1dur4UIdmFFOCC1liZ6prOsMf9pR9tirxiH3kQ0Pt5d95g3hIy/vuHZBs4udeaW5Blt1OR8
w7H9EJiPKNJuW+1+uomN9zFnRc83XnXfZNuh7VaSn//HNH0UWvMygAbhhOpyYstxrXGpmf/E3M5+
sbfgDI4PsRIy7zW6Ru7d2+OHwVTfkQGumF84j2wxVMV0neBEFTtv2RDJYxar8Wnq0m3cHIFWbKTk
w/XtXUgsGY0DCTUDEPBO4d62i2SmKKQqEf5kJKN69PS7BIGLZDqpZHvp2mShuuidv+296crXuV/J
HUiyIN0z5Arf7E3w2Cbbtn+Q4SBIAia+v9bqxzFLNkq+83X4UH4oxoOXuJmxBQhZDDvlQTooykqs
WP1lwsUPm4DSxAY7YTIqpW60L96Bqyy8gYzyn+IjwPn2YD8qwU5yNnLpJgUzyDtZfp9BsnyTbfwv
zu31L7O4U2h/zcImMoO7wu9BN6NxuhnfV+g/B/Nrbr9e//cXTzB8+5R7VTD3Yu1dgtZNIVbw+h+U
u6B/DmHQC7a+8RN9rIfrpt60I3+dYZquM7s3Q91iE6ZQfaVRQ17LirKJpU89dAL6s9pMm7GqCb0f
VU3ZJrp1snMfuP0+Gx4CY19W7VYi/TfNr8P7v/lBvG6hoaCOC0bkMqiE/NBgcPhBjD073cEstvG7
vEB8Vf3aZh+S5K60gNLb26w4hPqTui3ar5N+EyQRJa01ttXFD01dkJF6CFcgrbj8LZYcxNMY0j8a
zNw1jC9OuHLpLp7xMwPCLThVmpI5A57k1c+tPR76crjV7KNRfq90+8ugPSdwVl/f4MXYdWZSCCtK
hB8UHSaz5EkPj37UbcJkDV/zptj5y62YeaSTA/cPBHyXO0fMzJUopZ2cFVG+Awlm7mIo7WDGDbhr
HVS+vBBxDF8e4m2oS96hU8Ju5SJc3FxGs5EYZQjYNIVjmpp92QcBDc2weNE+4UU73q0Z+ga1hriZ
9Xh9XxezCc4RpHwmo3miZHQnawwBeax41I0HotV2QB2r7m+MLjvG7we5+VNA53+2+LdB4aB4ch5U
2kA9qGvu/YkHxCrZ8OIGziAWgxnSWQX08iPGYaEYsR3GKOzF4CNe0tZVajf7ZsY7D85xyVjL7ZcN
whAwF9NMTvqlwaiIeChpnH2Lpl9S6ChyMTITJTs/ldzI2CIDF4BLuP7h3uDSf20kzyOQNCwU9YhL
q2UTUfv36a8HDVMgZaqEDO4X5rZVE++QtoOzaSYERqUEVIThRDeqNVYfRsf/00HF+XcocNUCDmbS
hWri5e/QMqSm45bfkcJkuvFd9dP1hf56TwqlqgsDwqH0NalX0DmjVHXQtumLv+sPyuf0xtoH3xt5
c/gIoce0G0/GIfhgQH2xKXfxuwjlwU39kKygvBcDxPlihdwR8cg6gZw1njW7zIOSyztF+9kZ/T6t
Hqv2q+JBFrwSbBeTxnObwocepk7KPIUNvh+Zgv58j6TtOO2ycNvzniMsBPOf63u+dIMoYBx4elNL
AiFw+U17z2n0QYb+llGZTVD+VM0v1w28YR/+j9f8tiAc0rySNBNqPLrKbrAfbtttE7uocYb78Bje
ODuNiZFNOIYr61oxC4D+cmHNKLeVXTN5XXSbSM9e1H433Mlt9yXLu9uheUBnwR+e/ezJR+pukuVd
ba4E3OXPicY8RXeHkCEO9uplzRVDGeNkNsVr3GXFxhqVfQLhsdQMD4mVHJBhNiAAlvyb2lePaqbe
rGz+fIW8OVHkabZGkwZYhuBRY5QMhV9T+5eU4DmLIFKJiI0TpLkmM9SV7MrqsDGyym0jaT/ofxMv
0dz417zgXcxvswE2VwDcMq7uFW5plBv1hxLoLvTacrXVrGh7fclL6cO5ScHdlCgyyqGYL9X2JYPI
K6cQ58t/Sj71y6kJyI6iIg+uiOlDmDW5PCoec38TIHW525HdV/1nzf8q56fUKMEEVis1lsWIRNeQ
qWrQA6S1QviNYyc2glomIlnQo2ufm8HZxtHnMPW2E1honrJePz2mXb9y/yyFCNgREX7lOzJbLdi1
gk4tR8uiFBybG3sgq117rs6xVPRS0B/UWyA1okclnNWuV8Y6lghChXMPJQSzw8/tUG4G/+d135i9
/ZodMeEK1CaQfIrzmT5sk8YL3Xk+1DXUlmuFG5b3RLxGzLiUdp2vTRXi0FRUsl1QQ53ivV0+Dz/s
/Gu7VaseEes1ZpylL0V6ACsUDXzKRsI++nBLAE8FNNTmPyWv3JjGSuty6XDx7uF/oPwclMAvF4N2
T8XcOGX06Z+ovpcYOQibNQjmr1G3N18JWOTM/ADNlQh7jeTM952E4kUTNiAwacNuxzBvQLx2kltL
mnIz9r60G7IQhukuabdW30Apb5TGRrWr4msCpUbsgKz0Pc8NrH7OlsZqN+QQ3Xm1lLpO4msrZ2Rp
Y0iKyAn51Qp1l8uNiVstAHkskRo1gxvXt7aNvsga89eikTkFm7XmqfwKoU1yDL0L4zI5TYzipzx1
v+rN++snZMmDuLA4g6pMTqAJJyRsPXCQQZicEir+Svczy9fomZfOA694IgmUYriocCMNdV3oKAZh
gRRa4u2R1iCEzHvCdYtaWNGvhM3FTTuzJ1xBesb71aYkdPLVRwY8913eu6u16aVFkfkzLULvR6f4
f/n5A6MzMtWqE3AXUHvFhBRl2hnysHOYvmnz6Eav85s//1LnJoUvZXRSzdh2lZwK/4U69Va210A5
i/nLuQnBqR05MZoKRnDwgJ11QCladUM56O+csvQPGS87t8qb6VDI0IlIYUHxRcNd0iBRHssG3PrK
GVvyzfOfo11ucjIlUmsZrDjgtRfb8WaVoW0+QGLksSia6cSd+WKffemsXgw5vl5aeQMtbP7I9eNt
lejePOUnyXC9FfjqkluSEsKCCTAX9kXhedGYtpekXZGcjA7VykelBeIoPV13kaVr1UJSlt4BUxhv
JCTjwKgqT5m/X+64XQZpn3bbKs529Ywt7huXzkz7QrNCjH5tpSGWjv7wiSPiTgMKMfLXyPgaZMbR
C/ItrGC7IF6rfS26J9cEgo3kDai7CXkJ0kOSVChWclLrZCP3xmOe9W6Y6Mdc+9h3004bP6VW7FoR
fdKg33oO5GDXN3gpnwBTDd6F5xMDLkJA5hrqPGXy5nUHE+wmQ78xpyxym8E+jla2k+pse93iQqCB
1lKG/hFGA4SthGg26X2eqwMA5Eqa3DK5s4ptpz+MU+yayddw7bpfWB+kIdw2s7yHCdvO5XnwsraE
/YvvyoCpGn/Khu/VS5G/g/ns+qqW7FgzIApBNQU2GGFVcRZbXZiayanP7nQPrizjYazrJwOOGVNV
Xq4bWyqnkFig9Ql8aJbcEE557IS21c3WaitVN1OnFNuiHgsQ65FDe9v5mDgpHBiJhUagg9C5HEDK
FCeVdLj+QxaOp8nxRLkOEB1pjrDqslAqWWnT9CShjdcV36d2a5ONIgpz3c7C6YQseqYxBEFHQ0rw
0kbJ42wYivRU6RQ5+2ZT27flLTQUyrTR9dcsXkvnFz/nb4Piu7fPa+hklNkgtIb5jg779Elujkqy
u76wpd6AidcQ4hgLokUq3IGc9ZlFjh2so5ss3IB5fO/p2+b/SLuy3ThyZflFBdS+vLKW3mVJlmxJ
LwVvqp21r19/gzozx93sOk3YFxhgHgwoO1nJJJkZGRG7tkryxwilhq/LZno3QSDvbvPUE/UCVr/g
mX3ugKwwdD0lBuynJt4O8mepAveFM5AuFQ1xrO17G308VPrh8ZXylxYpo0WhzXksQ1+S0yBLVUoM
Mw7G0mE07AVq1qpoo7ADlTsOwYaBUjyTNYA4CJdgVSrFkR12xdGC/Pnd1MqQBTUBnnBCULWMeVm5
dpUVQZjbxl0fLdVGtSf6PGU09px0XPxKU/D4vv3NV85NCLwCDso4fq81/fQxpKodZsWRRkOBsdi8
d5MYCckaVBGcZy2McUn9SH6AcvAoqyarmjROnfxoLb/MZt5DqHP08JjbDOCrue3VGn4NZwhYixUD
ADZH5yK5UrREGRJaHJWmGe+G2Ar9EHPXwB7GkW+oSrItaWn7CRAB7qyMwHzglPBBGFL5+di0vjLS
AVAIeTxMC4XsTfvH5DK42UJCFBkaBMuAtfBnQafRAgzlTYHua1lusrLSNgYUvoOsNHN/MfTkXg9D
EfXw2gZjc70MTYp8zZceoKWoQeu5LqC63t9FlnY/zy+NCep5GSj/25+ABTMf7DjLLWCZmcCfw50K
CnTnopEi2Ktmb5gPeSnawiu+gCUKA1IKEybDZenyMKVaZHdLhE9cGY9D8iiFmG1R3Frf3vZjJWqZ
nC8oNfG9LETBpZkuiVBIUWZ8J8gbjPZdbi/EmCQyq92unn7cNrayaJDxwa0OTWANLJdc2Cq0cCIz
VrAb6ae0OxVU/vOvAvIycAzg9oFeK49Am1qa5WDoRIYvK9vPNNBmdm1n/flJDCsA1anszYsuy+Wa
gZuTGkMIK29A0jkFiVKSi0Sq177LuQ3u85u0SqA0zDwBWgglrswvqNsCB5D/+YP3whn2Q84eMTPC
eM57GOrRMtCmxVWmZxQwBR9G5A53eZHbYS7CElakfjNV+yYiur1bSjcpBY0YkSHu9hKqZi2NOgyN
82aRXe29ehtnzxTtzrVIxt4EhxtuSChLsH8/W7UBPG7QdLKLo6OjU9/gkeiji6YKVm0tBxjIAB90
HVCy4JxpiwkKOktaHuU2/OaE92FsBWNmb6NcNJS0ck4CloNqKp4JYKHhqfA7rUm0etHxfaraOjR6
24K1Qi+2iR5p/u0ksOIUUw5mmY1JPvCAiLqxp5hKTnG0pdyb6+eqeNfalAyNoPi49uBDsxeqdehk
aKD357aQUdDKyiq1OLK646Okf+nN780C6TyZjNLBdhfNHbt7qfNu+7dWeAd9HNjoNQx9wkcuy8VT
yG4XWnGUy247x5mvD48OHQ8j5hTNKTqVRoMK1sEyJYHltZUFvhvgdaQ/sKqrl0EZ9U6IFhaCkr1w
O10jUfkKqQ5QR972cNWOheyH0S8FQuncZq6kxpxqBV8wqlMyQjkYhDLNiYrweGsxCfUHDA0hk18f
TVELaHbVJ/SYq+/1eHKmNyUWZIt1E4xqDGoTBgYBLlcMjH9hJ1sFPU7SG7XeYuDCxvzh9mqtpAqm
SIADD3I4aINzYRgXkx2nZvnhhoE2Ylv8zec4M8Bl8LKSp8ZMawrpgxMQ3ssCgZ3mJOyGrH111sHC
ngIIBdJel2tVRUpFU62iRwjSA7OrWR5eaKEoEa1ZQQ0B0mgacANXin9UnofGVFJ6VIZDZSdEz74P
0UtSvtz+KKtmUOZFDR5VZWDFLp2RZlVu6r6nR6CHN1BCirBmauc6tSCDX1Gq4h4MdrT/GvpIFmcH
xWxlWSOVAyKsd4hmdz4MBnmWPODS2A5gWV38ZKxJbjylOUj9l8g82q2zX6aOQFnYefpjtwHn+bge
A8eEi9il28aiVHMXo3NG6Zs+vIbmo2TeJ8bmtpWVXXVhhcsPUdWPpULRyM6dce/4RjaDHFsWJLu1
NAs6LoxPAM+OqOT1ZDFZpiaWju4VEBflbJFxg7WsZdkN871hbBZwrqgaFYwXrrqGpg3LfEBFqVzc
pFDuq1MVYOQEYt5VTVLpXukEB9dKbDL+BVQpFNAjoOTDfSSrtSwQFDDWgNkbxsidyzJgIsBhJqJh
YD+Xe8VcmOLyn9MAnl7bMDXLJzMdDkne4TKzQ83LleivuKXbSPFvB8fKBe3CJPP+bEOEGpXbqQP2
356ea4+WB/CFktZYPGUWcUmKvOOiHVxjEN20YKoy/PDLXJf3qXmg/Vtj3tfZa+hUopBkKZBfThSY
0elEZEAgiTuAsSnCZlYAiF/ah1RWSSPFZK5qH9rG3hzHRE/IWLqqhQdDUdt/3iLAlPFv41y/A2/U
QlErfEuVvo/g81O0B7P/efvjrd2pLoxwsWl1sRHbNvMQ9TPI932DOrcVoZhF7Jg4MpklQvNNbViC
PMr+7q2V5QIVj+RoHimcU4bSG6rei8xasH4sK90ywQXm3C1hJIfAS7SxO24AQDTd1mt3oga/yBMu
KC3FBE4sUrLjuA/+VIUGhw2+Du5LeAFDyYFvMGCCsi1DB6uEGq16FB0ea2fZ+Z93uFpB2ZqDErJO
e76bn/VN8avYO27+GQiWT42/LyV39p1d54oKa+sr9l+veN2RtOjbatRRSZS6pr1ro7D1Q0WydoLQ
Zr/++vv/NsNt3sJp8yYv4B1w4qTzJpITkCKT3BfR6a6lJYbfNaC3gVocP/gsUblTogwUIuEJDR/p
EEuAAHho/6P64t52SmSKO4nRptFo08MUqFqI5oxuFNue0jDK5Ze222X9I1gDBVtVZJP9+1mCl+S5
adoaNkv0spsxAKiNNGnAtPaoc+jlX460u+3laoD8XlC+hhWpsYS8qMNLZZN1Gwzq3v77a+VWwKBx
0cBDBGRi/IMH1K9tSENM51ia6xwfq0O2l3zre7lpyQ+tJt2jvNWDxLttde2qcW6UW0ebjlI/WDAK
uQX/sRP4tHYMgyMBpUsmjIE56MuvpCZ4OUu6A7Ch+qqUJ4h0bM3iGY+fPL2/7cfadebcEheDoRUr
SpwC6wLNtzKZyPcauVUXkQeuRt2ZP9xq4YE14GgI2cE0ueNYuZNxWNpDlEFpRsHcFsNZiIpa13GH
Wia73+N9h7coT4BE1SixJQPolxaAh0BRxoexkUVhsNJ/ZFYYqTOECoGz4d5d5pzXk5bnOdpjE3QJ
pSAdXJBZbFToZLXRj7nHFOyUHIYvoUgI5PrLwTLK6B/FVEDYuTXF/drsbQrszaA4JFDRMdFSLxbU
HwVGeCZzs60S3KeBbNDV05hDUAQkQNpzqAvMrMzAXjjDN//yKZHzRQWwJ6/lbRm9pH2FxyUEaQEr
bbqvav2soGriTMf5KS02A7WAf1Cq7SxVgvGv1ahBRQ89eRmzVldzcFKjmVAAz49mcaeh+Wgsz7c3
nMAAP/imFU5T1XkJHIdVk5C+paK5z5WnF9aSkYMwiCdri18mj8zW+qKxsJZqrG+z1giq9p7Kp4He
p6BQaug+n2QSzangZLm+ocEsw52j7I6Tk0/Ds+GwG8gEs7mPJ1jzU5Xui6TwO9n2hNjF1VU0UfAA
ZIRtP27bTalCs2FixqDCYEn3eEwL3LlO8HCHNV8wqMZUK7kLexoaarzEsJDFJm7QYEPGHGRZikoQ
IjPM0bPzGAU0wDyZmQIQK0aY0NLTbPR/5QxDrjLSTZQgL61AHEM1+nBBD6mAGsz4gHFKKRJU61aG
rEGTjZAzWHUT0A9+xXK0PXU5gyt3ekEw9OC0eDbepf1GV9+MVnMh7+jGcwZ+kghQdcG+Wk0h5+a5
lcwAPE7CAhsLTD94o98V5mc1AcOQfJJyhRSDJ1WgS+nf7NTwO7XeWmVMCgnzJqaQ0uP6+GaE4ajY
o4LFuCa549tuSzsETRuy5qZufkRJg3HyXykmy8WLfn0vvjTFnd9TlEMZvobXaUM3YR3E0d2cZEE5
gu4o8Uq7IMro0h9/nsPO/eMyTBWa3TDPRc4Ks5b+XA6is5v9gcvbPvPKxpQDbj84wzmv6kYuZXkB
OlCGKJUNirTkEfRakb41N9OzJCLyWstc4EhEvncwdobx58vdkS9yRfUZ1pJoiAOlAvtGOEszDLfZ
zuytnAw9BvQtK/dur6PAMI+tsRqNGnYEwwXrd2yj0cuVH5OxMbLPMVCgt42x+L9a099e8inTbtQq
NSHjdhyTn3ZxCmfB31+7KpytIg8nh6RaHbUFu4+UNjH058iIIOkG3lAa3HZkPdFAg5rhs9F/4NEL
FthrLHka8uOMKuLYvRdRd1fFp/ZHKe1V7YekbVQt9OWkcgdtb4qwuqsfDUJc4HFAJRxVo8toYai9
ou+RsTXMskY7FFOUx9br3Hr8ddvP1SxyZojLIkMq6VVmAPHZTL8G3TWPKfXbHso1ovEqkSFut6XF
PPVLB4/S1zgA7//sJRhCETxp1g46gDFQNkUj07F4kXq1ttJKq+DNVLxhjD1pTzR+v71gqxGIpiWD
1OMA4mka7DKeKqdQceP3JVK4iiu64qwu1JkBtsXODusBYJlsUmGg2inegKHJxJUF98+P8ZirbXpm
gzuqJchhT6UGG+XeJM86yfYAau/vHb/a/oJArRuSnrR+4/6keN26ru2+aEHtv+tbSfBLVj/Y2Q/h
4hxExhAin/FDNGOXdnfyGMj159sf7OONcstZLsRBfdWkbQkbzVHF/PKhPmTf4h/aezsRaBn6VTC4
RkOqR+mzva29XkBH8MGsc8s8F/h9ZseFssB871sB4t5dSLEHKUFRuctBJxKx3DIAYi4i6ZfKb0iC
jdF4yqckUDb02/JF/V58V3xlp+Jfbq/MapIBBIfRAADCwHMB9AU4nntJQ7L+pnkGII9HZWvurGT7
/zPDLYCZypEa1TCT5fsiPmnjewOqGLrV6p9A1f5NBjjziTtml6mxl5ABy40pIl1IBlDmjpqgPbMa
tRam8KHTY4BPiYtaPXRyye5hxIqfMbZHTOlL2wzB7WVbKbTjfnJmhYtbpcDYdqoCrQ4pM5L0Xh9u
Nf04Gq+D9YbWaw3VKtDiZYCtxqKm0GqSc2RbQW9NB3qSe/loZUgTKcQnS5R+2kSLppMZlKueUjQ1
JbWtiQDAK8O3cBYteLyGP85bLuvpdtSNoOTF21xfvL7GJBHJvaz3DO00Vj3B7dNtcNk3HrIIzZsM
KApdEDmru+HsF3A5UQFJWiT1+AWyOxpfmwz7kW7yPcAblpDVdX19f3vLBZBjxiNeEiFS0gKOkvjX
lH2WQnCApF9ux9DaFRdEHwoj9WF4EH43QGZBgghEcTRe4npXWl5rfaXJfG9En9Su89VaCm4bXBnI
B70rTkVWpgIrMM9QMakGeJLyGAAUp9H37QjK8U7rUj8ZhhF0YlkBfihzCfDET3b9XMY+hvekrdO1
/acxqzRXKYdqP3ah9FQ64TcIi/Vol6NibdQzeBowV0ooiB38oegxX0R7e5/FjQ6M0uScbCVxDoCx
RrvbPq19LKhfga4IoGb1iikyj0qpBYQ0P0p2G6AaS6oucTs58xv7z5lMsHpQmfqY8cErV+XOfiMZ
MxNsr0cDh5Pa+BGtiSQLvtFq7YYhI9mUjwZGSC4q2FBg2MZILNOP/g2z9SBtr/0JN0xwyraCVLm6
eL9t8bxSkBDWk0zFrkJhntZ7o9wbyk42RKW9tRcqILK4k+E9x/SqLxdO1hfTihiufomg872Mc+RV
9vCq0yVxHdB4p1kPnugmd3W9ACHlMPu3Y2S1RHv2A678rIYOcyFAmVeQySWYf3lSXefr8D0aiDR6
UIC6bW/tBAK1kc0k2/EV+VqLatd6Gcnwt8i3QKDOASQ7b1tYjxJgqEEAg7Fa9BQvlzTRzaqtRwk5
CtIx9mY5dEWQ66dYe7C/ZpQMr7ftrV17GWT7X3PcaZdOeQI8N1IimvQ/m/wZsnubSK18s0i9rhNc
ylg48HcyTLlhpgeMLOYVycHUdVXjWPhamuQyDuofeTvdpfbOsNNPQKl+nUpDsOlW3cOYLPptwDbh
xnu5mnNo1UMbD8UxKzovqg9mj/EyjICg+xdngpNsNTgAOMKoEeg55I8i1tkLoukzdVYyYODLuglq
qfLl0tmXlejMXnfptxkuQKwFVaki7ZkZTAiV8WYAzwmQRZ4aLvtksTtBzK/uMYZYYkODFmtZXa6h
HIfg+rQwJaSWX6Zum4LAsqHNVo+AV5fdhpYbNK/i+qVrdYHptbvBuWW24mcrquYxWqhmWRyHyGuN
3JMLz4imTddKe4SdC32U25th7QtCHE9FdxgXIvWjOHFmT8mlVK11jE4o7QM1E5cmp6QUUSCvfb9z
I9xymhMTVAwRJrkFlRfIRaWlN/auk236QoTpW3UIx6eOWT1MGvDTKorZlHofG0D8moXuDspM3UUC
/SWEuURurZoyIcj7QYN5Rf9mLa1i9ZBcOZbaYB5SZZm9UrZ3KgD7gj3NApzPIhhjYBOIeAmgUXsZ
FaU2m8tchUD52hWR+snr4y8yKMgykeremksIeviCWEDW0i4NVTSPe0w2Fcc525cg1JV3It33VVfO
LHCx0PW0s2cNQOm4hTSSPzRuEe6oqHq/to3O/WB+noV1mskDqCHhR2IE0pJ54/Ao66R+tkPq2/3w
dHsTiXxi/35mLQYjfG8xQDuegpO/JBoGJXvohFZWHEDQs/dum1txDnGgoDuL4V4ID3DmzHSEXJKO
M6WNJzIv+9H8DpJLtdvT+q7IBAlixTcU/YHfBJAOpWuehMkp+7Iae5aQ6u3cHjEPHpuhO9j+bZ9W
Ag+dHJz+wFd+ZKPLJcww/hBRoMqOMqahDdut+70hiTbsSh66MMItHJoLk6GxaYCM+n3jQtIKVNu0
BuWKIIuvGUKfzQTxG+j7wEly6Y02G8vsZNiv6BzGke5L05sp5aQ334A2FkTD2gcCyBaAbzT3AJjm
Ql1V50JKQwlDKMomzPy03IPgUSjXJrLCLZ1VGZnSLrBSKHuDglaIqPVDKrpsroBfWJ8EQ50q0g+G
Slnon+2kXqrBldJk9FioaOpqT7aNilWv49S3yqPT6ketfZcAOJPRy450+z2T9U28CdHSiJWDRkVN
gLXKCLhkgLcAuRAjXVAvf09H547qGGBEP8qPpxjCU4CRSs1JKSMSR/d67mqO1w8vkUNJmCu/bm+K
DzoZLu/DPHC5AB9jHtvgkqUudfMUtQB00yzZVOF+HHe1dGhiCS2/4QGnThC1M+ozrdtAHNs16PMo
11APOEEjfqAHQ/oVWkGfbcb+jgLTOyr7QftFUdSQ1EOibopuZ4t4flYockDnwMAGmIyUgSnmlqwp
ZKmPlxbQfcvLE/ROzGibO7qLAZ/YtX4WBqmi2ZeUxbWkgeBXDTIpk7tsPClTStrF2uC5+mlsRS9e
tlZXa6lq6OdjLBtUUVxoyZM54M0LkLaklpE/4ZK8qfS6E7SNV3a+LaNej1F2jQ16sH8/C+Bo0pvY
qRIA0vK9DGJj7RveS451L2qBr8yXA+ePwhl7xzD+bc5Qr4StbjRgW3A+x+N+iH9Y9JWCGKfUUjeX
vWZcDlMbfXK+pc2vrvgVJ8PnXm0Izj5LzrYYTRc8BVYSBGuEYCQZ4CGMdXG/Z0QoWICSMz7+zO3y
/r1f1M2SWo9jJUrja6bA8Ih5WLTMNCzC5RoPYbKENdMyKJLMs+OdaqSknFLXoSLUxLolPGwwsINP
ekVapS+JrVeA/b90zmas7yrzZRYBn9a6BmDs/G2Eu9yhhSvRsa8B84fkZh46rpR/l2zqGpFxZ00/
201qoJowD4GtdZ9jKN/H4bbThiBCPRifE0gw6dj9OZAOQltsqhWtLTa2wn3OVLKhGLYAELg0L0oY
JOPerF4n0fjayp68sMLtSSpXRocZQYwEbKqtICDZL+T2u41xcNxhTTa+zo/IG8rQLl0IiG3X7jEI
WuwN59DYh/fbKXrl3oI0h+lvPBIxncvXr2fQK6G3DwI69AHtpSLAcpHw8S9s4Dh0NNQ5gbTmLuVm
A6Q/9GpQI1efjOVYRJgCFo0TrEU6my791wZ30sxyXoR1Axso7gIwqbtpFmCvg/3S8W57s/bNmbIU
yPpwOEC+43L3IlEMlRkDDJqUd3oC/vFIxL6zcj+G3PZvC1xUhQ7w+0UBC/OylScAqpwALFAYG8Bg
hGEI3FldOIxlg64FQ62Yo7l0R5saLNwAmFDyaCT+rKOYuo/920u2FspgGcDfZ9VuEPxe2gCqp4FW
ImwoL5b9vX60+uc6wsSn4Na6um5nZrjSpkXx9LR6hrR7k4D2JGYINnj5SbYeW9EtYaUshjsChI8Y
7gaYTy7cSpVG9kKB26Z5+8nS289OJN/lJvovdmo+KZK8wew+BliKSbBfVz7XhWHutgx5wAo6l8g4
ajR5ra6ivg95XtMgutwIEtCaj7jGqkyDAFBuvlIc6YsVSQP4TRfcGRdl54w/q08QlVCeNbl1c1MN
bkfJ2pUAXYP/GuRfHail9Fne4UoQlrVyb1hdFKQaze6iqSv8ounToMnVjvSZgumJEBpQGlAnrjM1
s5uACIyMQzIEMwr2TxDJTEwMKBq0DFSQRAYQHZsEDfm1ItvFz+V3DshXNTsCAatdaEzuMK6T+zQE
6254SBzSoneTFpHXTzOxjT9/1Dos9SCgAcq6kofIMJmYqTFWysBLsFNmMijfbRntVVMS5G6VJWfu
GGLqQbgS2WBjvRLUDimtrUrFZUVrQTFc+3bakcmwPZClbrX2oBWHCFp06Am6rU03aUwUK6D1D5ps
u9Dx5GrjmG45oXwMkvK5I6lTvWi9aOevvXPOfuUVO2c3t1Eelj3mUQp/aF9RMSPz/GnQ+kACSS6A
4F/jcXmhzQ5C1lqf3d+O3JXEA0w7lAcBPwKHNw8cU5dKquMM16ycMYc9mCF0mStXGWYShZoHWOv/
0x4XeXk1ZtIy4pt0yREzRkQb9V3k7KquIAOaf9JfmQMaDwzp6OF/PHrP3gSJFNtTZmFxQVFKJPtZ
0lpiWiORIPohqU991ArOpA98+VXQfRCfsPF8nOuXB0aFZEaNGeIyxoiu75BhJDFNSKx1+0YyvQp0
exrdzvS5SZttPspBEjJx6uW5mMNdqDwWy7HSNJAip5+6MiidINLsL7c/+Voe1lBWwjGNJgW0tS5/
oW3WkdUkGKNRhwH4DAmD/arVBZU6++aizYJxu7VUjKVny4+rNjAol9biyurVEnIJx6wsfT3XIOWF
zY6ZMi26r1uDtK36a6Hm9raPK3dD9s0BUEbhjPUSLq12HQUbExDCIE56kixKlmlrLS+3bayuI8Z2
2XwXsPF8waSUa8zj17h/Wum3rjPZRAOjKk1ECg1rdvAQACUcw4kALHjpS1hEzX9IZNV0XzkzkbXI
pX1gRqJyFvtDfOieG+IuIZLaajQycRFt4z4o6uhpsh+gYDLo3WZqQl9ro83tFVy5XIHTCkA+zKoz
AD4XGwC3lEP3gf4Nn6dIP1H9JA9uZVv7QhXR3a3aAgsrOuIgWgJ52eUqlvI4RJ2CcQw70cHxPvZ+
CbrSyrnrsmQL5S4RX/HqGYsixH8NciHYhF0+Fybw1Enxc5GCPNafFfk7FBu8snen6GFJdS/ENgcb
8V+sqokWJKOjgIgJ92ahuTO0U48RKZ16ELvW3Dn2CtFTYg066+D1hWIOZu7AV8p9O1AxG22qA+rZ
WE60HSQGi2/rxbOWXkd7yZY21AzzA83q6GCa9eSn9vAQK5HzOalV46SAG0GQetf2PLRzWTkWkCoM
jlx+4dYaYqfOR2DlW8xYOO928zBFopvl6mdFu44Vs/A/DLxdWqk7yxx6TQGCSB/vRggSlpPlGUOx
VyIT/+82agK5dknfG/1D1i3B7W+7vuxg02HzF8im/FApXTRqTaOFh0KUQ/ktVAevniF1LlcxHo9j
PbhIfZ2rZzT00n6yMfM0Ubcz8XAd+ko6ygukhW//ptV1B4YNNSYTNXD+VSkXE/TrDYYj63OSpRZZ
5resF7Fcr+1ffFlbAeEgE/vj9q/t0LYvR0Y62tbeAvCHL6eVQ8KkTzd1X9y1xcNtt9YMosiFOGI0
rjjJLz+0Y4KseBgwj9em5qkYXxUZo88nfWn2ZpLtbttiP57PvOe2uKBaHDOcFjZo1cZMGFYNJT+a
dUtwKK7GLnQhgWXE+x+vZnbSnN2GSt3OxwgK3cfUqasAhDWpH8d2GIATDkqu8zhtDbmffW1SqG/m
i6MQSsPmONuFubnt8NpRw0aioB+ArhO+5+Uv0cpmNgfMYR/1pQIP7wDAYQRi7GCIssnNtbiDhIHz
NCbdIEgSa4cproEgwMIsrIVXyKVhGtWxnoZY6UF7b1Cwd/RT26ee/ReYZ9S/HJhBbcK8UoKo1Kyd
9BAOAjKES46tZ1v0CWqvmyPRg37VJVTaTEANZbBEcvl+HnAItBVONkMDvLfpTpkG6d/sHc9/QfZZ
2+kolgKKxOSpkPUvF0+v9HBs2cBC0TxiSJ8kUPlSi/kv8gmEmzQw/yIyUGu+tIKRchDFDuixlril
n/BceO602NouThSS21G4tnK4I6KWrX5A8rgtrpaxExk2GqwpS+c1scq7Kf9hxILn9uqynZnhdve8
0CHJbVA8ooOrJu/RaBBH1HVfdYV1AdD8gdAAP3kEoH/WfeAXneYhDisPtHsWdOXi4tvtJVv15bcd
/r2IZh1tbIrjL2kbJmQdQ/yjygTZYS0d4smONi6jQTd4ljokpirDQYJ0qGigSiq8EMF224/19fpt
gv37WSocZ4lKHQUIswo3NLQ9Xb3HIKH8FyByPAx+m+Fi2cb9r1EbeJIDaaE8986uCX/d9kS0WFwq
nZqmLyNMlB2V2CZSXbuRbAmS5vpH/+0Ft+9DIFMkvWbU2IoFLscm9mwMm4E3/m8SjIPLDY5cEyOP
vMYH0OdOZIUw1OtZoKnftAzzMfb77QVb+/RoD4LfDIyOKHuwBT379KUZ0ygbAYnCdnSst9aQCMZ9
vCntBGHMloU/1RnrGB6/DpDSfLpMzGoOFwcEgSZuhvlDMnzDfH0JpZFY+tpMka9Mf3xlAQ4ciCgA
5/DfFR6hzoDysEZszmzCiMd8v9gtkSNg+dVsNzavf7qMGFwDqz9I9TSGAefiLptqEI5Q4AVaCqHL
97k8VuNbBK6s22aubwqgdEapgvELK/haXPKUcnVZ1AYFKnWT+Ahuv/IVNxfsoesvBSO4zmMMAho2
Os8sIpdW4TgNECMj+D1M2bPlImiGCgfcDNoj08UJApXleXvbtZX7GKOrBpMjOGYtVI+5fWVo4zwW
MUrxoK5Nk42hvWtjmBKA21wJFDiZnpEpKd1smY9y+Md7GrZReMSuxtJiavtyFyS5jCpQjk4NDtdd
pYEmepwwOiraA9eb7dIMl2f1Mul0u2KP0bolaRF0qPmbyqNpB7fXkiXSy712aYdLtKZRK3TBEPbR
Hgs/qwG/HU+j1rnT/DTKIpnQ63zIjDG1QwQM7g7cjUuplzSVxhg3Lvopzz8pbQcWBAEDHf/Ssxn5
nMHYDzRMLUO9ibucGG1vl04ajk8H2a0j0t/FAfR0g8iFpNjDtHm/vX4fshhnC3hljttnnbzI1Kxh
bnRLDN6QE0SLi8ZtfIxrfJGPvvp616A82xD3aLn+cxK8j6QIMm8vKl/wvZSrX8KtblmWQADP0vh0
si3vzf6VPTjBFJJHqzq4z+/dt/noxhhdvO2/0Cp3Kjh53w1FBate9BgUpN0amOJT/Rgg+HcCYIc6
ELqJT5bgM/NNiitvuX045EZTyzbWfX7Gtb2TdiZEc6Bj404DMeWX8n6q3eS1+9K913PkQrMgCZyn
Rf+a3pkQsHab9PvtheBS4dXv4TZsnFpx1rZYhwKFarKRA3tbuZUruBJ/PNdvhRu3X1t0bdqhgZnB
yxaX7uS91ZPo7ktKvg0++dwT49OIHsSj6k67BdOT1luyKU7qy50cbF6dbw1pNiFx3eFdDkbv7lUO
NPdB1F/mpyP+WQtIuLAWCar5XCRCiifLqBxNTxlBfnSBe/PBybOL3D8lJbuyxEVfEo5FWc2wtATe
9JSibpfdd24WCJadP3Gu7HDRZumTnaAfMT31DXkbdhVmU9uE7DNvK1JkEC4eF0ja3PaVkcMl85Td
9Xf9ablzNlVL8o1o7/K4tyuvuGBqTLNw0gZeVZ6EfoslQ3RnIJO6UyxC3z9P8RYjVtW+KFx0gWqb
1OYuTdwGItJAJwgOIr4B9M+PQffBABs1AyZcHqwORTVAtRDZ1fFkLy7a+Y9KTLLTvTWTMni3t+7i
t7v00JzGreBM/x9nxm/b3J3MXHo8qmssxNR49repPzT3je7Wjdv55lP5YAQdUNEoGd5OGetmoQOE
awT6FCi+Xro8ZaY2gJB6fMoyKJY+WN3n9GcRaRsNnPYDNEhA3fpDA5DKqHaiIQruevif1T4zzXls
VzRp9JkdW86d1Lt2SqbZc4zDXEGlS+Dnui2TUY2jeoSb/aWbRgSatWnAl+2Cfr9AKZLUu8L7eXsx
RUa4Y193wg6yhHBI3Ycb55CTV+VLIXBkfW9iNPBfT7jDPuvL0lxY9lXHJ5xtE2CDn/R50xX7eT5a
5bMdCY5Xttmv0v2ZQS6TLk4Ta2UPr2q/+qntFVfENi90Sb/8ON3iqA20O8cng3j1I+6ayKGTP20y
wf7m2YH+ibjfa8el0LDSWrQxYcjeGBjX9zHl0lP3VSX7FOPbX0di+7Z7Oyb4wel/bAIIAvkkzNfY
3PcqMGuDgj5sjq7Vu+E7ZsXj18y/z7/R6lB4uf/5tkG2Ya8/12973OeaYzkLhxj2OuMn2uXP1RuU
ZIdnp6sFhv5H6vhtiftsMYZXMzrE09PL9wiNaPde917z7bhttyJVJpFP3HdzaJLGdurggmd8TUog
BUO3FSCQ/0cQ/vaGP/NkvdQ7dmGQ37PnuCOUyF5/iDxJkCTWz3EUSf4NCC7jFmmjdsuMZUveX5Bk
gx2EfWZPJYe/yhSAzkD6kAUez4IwyzJoAsKSHa1AM20/We7X4ikl29vxtn5onpnh/Bm0SO9SG2Z6
AwzDrpEHEik35tPX7GfnFy+tRMwj6IbIsJH27xiprA8i5cXVe+/ZL+AOkmFp1Kgx8AtSPH/cibRg
5rDJt0i0oCx/X22tMzvcmz9No6qz64otaOymQXiP2uPuNX8YtyKojcAj/rhS7CzVwhaWSj+6i93H
cJvtQC4uyE0iK9x5tZR5mvYNrGif4yfTTb3ak4Pl/f12gKxnwN/LxmdAjIWm1ZLBTPhL+1QSgIp/
Ob7thYH0kPvVaS+ib15PTGcGuRRYFlUbmQUMDoFFPpWnbhtttP3dTJzdQdnd9k60hlwSlDN5VPoI
tpwtWGsQfIZ/1F9EokkiK1wCNBJQYFlsK6snqScOiYj82TrZpBSEOPs7fIRjbA3iL6CNZBWSy5N4
VLpW0+dsfurkQQPvZth4w/+RdmXLjePI9osUQXEVXwFu2q3FtuwXRlXZprjvlMivv4eanjYFs4W4
PV3REVUvSiaQmcj1pO+ndpNddI5bMRq1o+KP8RzUw4EZ1vM8yOUmStdEAlZvHDXiLZunbAuw98CQ
iWZPzdQlLlGtM1nOsPD5/V8FOAPa7LQ3lirKshyBthVtz1v3/NSY9augGzPTTc3HAjIq/kNajJYp
auuXegZadbqUu/fIJZFvtPU8MmeuEQpPKrpaw3lpiNA+2f4fiTPeR+WiMg3UbBiSL3e9NFTApnsI
yXv/Cp1Bpr7j0BtzFofMMqrXCkHUyDHoFQay5CffnFBhruySZeQiH/Xm0a/UpTwwtlG/rh81wbwJ
8DoRQ92LUj7rWwmi/gnary0fOzDpXiV+Q0XjcPjirfAZ9RSG1BhPwcdKeaQNQQ27kTZZSEvbQ0Jj
0bU8l6Q/rB/aOGCLeVmL1AtCVU2uR0PqjMIUiUgc58s11Q0vDGc7WW9e6pAnRvEzAeigfgmeTslK
I+FG/iXFxow0Jk9AeDwxWh+q/hlWBoSW1pk2r9rSn1fvjuFS9LDTx8I4ZjQHPLEgu9g5j30VLUh5
L15OytXEMLjnxqPBKHdbniM/uoDGy4WeluHmXTKss+E/K2acEXpAMuzlMVO33PEDoZAZje68mRrV
DczJclvS0Pz9OyfztfUunc2jbAStWa8AR3fwDIde19RJkFqbf/D2dvMUTmbU3EUTuORO+1tcZ1bo
UW+OfnPqOJ714TQ80MBRj3l4kcwbW+SFVNQdWG7pSSPRVjVU0uP6aQavNY53nYwhUdyoEvIclEJi
+BvZ8OYz8iFxXj52PvU/yqapwEDsq1Yyi9wyu2RRlBdT6LX8q9pGolm/Nb8xir5CALqXiGo6xqHc
HuhlieQTIOkuBOfKSyeOPvWDj2CMS3Utpilw3yG5xrpYnZ+mllX/ykkz378i2ebxOvxGnTJ1QI+x
MGHaFKUWgF5mvJzQ+UbzPxtKdzy++p/5oR4Yb0QhWgf2G3u2cduWUhYrOFs4FuZlfiaUV1Ifl/4B
DebosjDw2xRT8Ucj/hVrZuPopmqsps+LmizXKXIynE740Yw72mz/Zoo5O73Si6vgg6Dw/q4RcRF6
lkf2+31HUFVdxPZ2fjwbOSCVFvnhy9mlv3fO2aTP1Lx+NaZHnx162MH28QS55/PRWTO2PApnaCzI
ZTwaQORdtvPHlm78Tfrm+vYODxzE6JwqWpzh5zGA69nyYbFwdrsdx+Md1fgBEcaAx402xbpDEDHi
nMoGMOwopPIxJ719Ys9JEwDTDyBoQLawnq5QTDF7onYQ/fNeCqdGFoqcp27M7cLGbHSAY9INvjvj
knhpmMnBNW6PySWwsNuLKjkWiahojua9eCw06c14aVjo3kNoYEEsW28HwltdqijyHde/JdX2iVaR
+HOPxghLN+Un26bmQXj9Kt7DP7SwA/MLSxWxkd384NzbbST8x6EOvoO5uLo6N3XeoEZ8MtYpyck2
XKDAJhN8ykSgxKYFOWC1E/58ResLuTbmknOt05+nrmJ4Fav2MBsP35N9BS/YEd7IbnU5YocUunoX
zQroeQHJlv6qMnW41+godjCHxbnsnyJ7T5Z5Dl21aLqLArIKcXEBs/kKo0Ym7ym87TC7P2CQgWbA
aCNJr7AzElNgCUhu3V6Oqo11nO7CS0ydJIfOQDlAJ/rvABu6DJlmq0Q3VGB5/vL+JB4pSiLn6+Yl
4C1OGjEH99/DWJtJ1VVYDxEglAl1pTFSLdfn01q5fGVCJgMyf6pdU1JM8/yot80MULWS5hPhUos+
ceUUgyQXOU54JpBduAR16L9KRTs9VLtfBQfdHxipWAtEF8gGyMWTlEx0IPUWmJjdiNvS2Hwl9LlZ
H4J1+vrYoPx85O6JMu6XIAHDwtWmqAHY+XNpudsDXCHnMY0xKbutzcZKnV7pmYqJLs4uE4zI9FLW
mqF5NhQba+4IT8xGnDv1P+u5/6LD6HEUV36ZZ6BT08ryXzqreJ1u4nlGKspLDMk/fZ57WsxlTcNW
C/QUtC6LZHXEWuhtjo4JzQCGqDQ/wXwslh5RgK9cY/dsZagLMTZaM93Pbe9sBL86U7Y6avor3Qxc
Q9tdVi1B87WBzbhrg5uj+Plq3H8sc8n1NZSjFvINyYrmubk+zgzNFOcqWWS2SznmdEyihrfN2JRC
6JQIfcP9bZ+g4etfCeUy1J8ua1CGNBjn2g3qTp/IOP3+ngE2ipJ85Wh0sp4sMvr/z23enx7zIuZa
m58vl9vppWRbLV3LBDQcx4keewCGHDGOoJurKVoVQSRfT210FvC6GMZ1EA1EGAVCHx3b6BV5l+oC
nKK+oWPrfZq/vsrly7/R8m8KzDHV5XXShldQ0KDlgZE5MxIbnsE1k72w/rz7bzrMSbW1qhWTvlVG
sbaniJ5SYs3empfY4jrnvb14RInxlT33rBTX6MbR1rcDI6YJQRh8cbhB8LiCfvPEPEilIASSjlXm
x9IMjjmBM34h8kElaLkJbM/Ilzy0iZHMUy/Uf1Nk05ZtHmdKoOMUX8pdTj87uom3nsFxL0Yf2iEV
xiIHZzlsdBWVMIV01u+zIby5qylF25hmhJyHjMsRY5F9NTkLbn9bMalNCxXZj83EqJ1/d3L9MiS4
az1uI2NMVWHilYp4azN593Z4nzOCjmukXwmvK2wkOsQlDUgxpvSSXLU8nN5IIVthpfT8inkua7Lx
5jSx45LmnJd6/AkdUGQMa6kCvz1LUFEM5lfjd7i+Ljq02XnWjuf8j9qjASHGWmhumZRyiOxubp6A
EEJCA0he88cWqbcEP/R3QIO1FJOm8AM9vKJefoqgTdGCc1w8JhgDoaRo6nczZFWX0bxzGhLOURni
AfPdJnsfscEYh6nUKfWkxlElp8Jq6fv5sC4pGubgbaCrZiHQ6Rw7F42UZOiREz/kN42qRLZmlvmm
1vhLabRP4XyhzC+8fo6evwdfxobV9VQ9p3kOaVnLiw6Bdb/og7fU8hbSPiLC2BD9WtVVLIPIS5OQ
9btLI/gsCvYmrGdPrmxcqUDO5maxJ7rp28LRSD4jm6v0nJu+GbqBb15ovhuF+s2Q6URYr1E3w4Se
8xbPN880BUanuud55iMk+40DGKvtked+4j5G1xLrFOrL8dRZSHBXTmmkB47XMWZh+poZ/sOK6x4B
Czc84EsDqJHv9m0s2OtkIZ1gNUu8BXRiR+aZfLn047FGslBbfYwD7DcQQ6M9dsn9mPUOE3nSJpDl
ZanSGCHn2krRVQmH1APghTWlsZHYs31cEWH/mPQNd5aRozvSDKsTMfGVRIYxzb8wpIx013UFLJj+
C07ndWa8o8GWTDY5wV/OhkYvlvgkH670V3i4buQlpelqoc97yfOsyNaeON7TSA3z/mSYZ0VUmgKg
5jgZ9HnTKUIHYARuFPMSkNo6zDbmxt0oc17JeaTjoqcKEBaMDWIg8lZxHNx/opTY8uDDgkmgiK0l
qNdYETaQoh1MoyigLg7YN7mYGMAMRMTGk4YRt+eOOvPaKDEC7cJFjlywRXstmlMHXrx5XWREe0/s
9DXliXt/x6wMqBiPw8JkdOmhd/9e3EM3a2pXBrsKKbByp7YRNxBlMVn0bxwvbhD7N+wHNcCp9Njc
eMgVxnAXUX1tQg2lDYRc2tKyJEtcaCTYFkufBpuJnZmms0M7OTHpW0uwX4Q8FvlR7e7xXP76AJZd
OJXpueprKxVizyk8h9jGNtt1eiEbQNUCdYWg/vcvfD5M7KFdGsks7FJkJ6avnRqfM2mGNKi4wBSx
ZSGxt3lCVdP785i9keKHekeJ0egSIzWBL7kosThX9IJEeAI7K8emJskjPvWOCdqnO/rkm+bkPaCe
IXokJgF1tOP0iVub70WHvewh24z+Kq3QJnJTtEfdvV4XCRCu3uUwl0mWN+dlEWg+dWcxhjeEuLDl
LJMd94KWd86J8D6CcRgxwe43Xo6zlw6BPo8w8t8QrPpqrFoxIsVy3zRsoSN1RDN0k+poL7cAhCTA
qDXzx18yauiHx8Godi1KWlTXGionuTFZyVeaSraWOnJIVUO4LtbBmbbtRvPmfrWMqGgLtP2tSQbn
K0Y8wDsJYbzMohIBQTDV4aBAEg3VwFDBysWmrYaqS3gQO155ZezNHnLNeJxJXMjBDNAMULgUHtHr
W2O3hMfUiNd1xxTjdSbI1yIqAFOSSICkI04zAIeZ/rzUKJZkxnFI5O5pqr/W+kfQWKq/96ujIBh5
tYuVmrNdYSR3fq+DjI0LMYquREmv7V1K1jHpavrub4L5OpkH8+LDMzUz0wx/rtm1kZA3LDI2zFlM
DV5+Y6T7Hx+CHScA5QD4q/JjQtCtBFfxvfb4cj29z9bvqJ3rvyJ7YxB4w71H7Bu8JOBYxvaOJqPz
mRtojRCAprBTYFimh7XvyCb24Dydjcq54HowLeVSXrpgzCW+o8uo+eTS/iXWGoBXtdKZ6I520JJ3
YKTKgKYvLHRONmiStOKQ5tFylljSjBTiszRdTAIixa8YIDqXln4hQrfUspLk1boK51lBvcNjDRxV
wB6mBCNseg+Te//gloKKykrut0fJkumE6osNL0vDo8BoQ5eVzeR6ObfH2AkMnUYbqn885mHsGUdx
6m8eGBGfAgxDF4qeByL9plebJ0ajRuPv30fX0f0ZuYGQilULDowOh5RtK/JG3d+Pebg5cszzBFiI
vnQI2A9gPjL2OMpRm0Eg0B7LhWjLpgJKe0AX008V7XHNjut6jFzLHT3G8nZypcjiBPT0Q5+NR3a8
RFeoOvfsi6XbgJi2BLRDHB9zOWIZAcOFzU1o8UCowQ7dhFPgvhctCnm1uEsmGDLSN3IxJXXlJB7y
6xln4dHIxd2RY0QvL71UrwKQk6CGk5lG5GRXz2Y0mKZEj19dvaaZ//KYxbGU2h1RRhq9aa6e0fLR
ovkhfanteh0jNPxTrqRnHz2Hj4n1doQVmsF53mzuIDpoJ1WsRyEKtGevOIbp2Sjas/O/kWCie7lu
ReyEBIm4xu6T4ncQzf8FgSkwiAGLgnwni9Ska2np1b1MzEI4olqK9TXGYwq96vw4pQEF5hWYTXzN
9922PXpoVj8bF47q8n6+v6TBJUTSrJauEhjwgQorhoaOh9bXeAo7pq/TAROMfSgndeZp/T0oEXBw
6oSILsaBEp3qgEIpOV7DyJgxkJQG1BjrEE0jze/iaXtcLte3kjty3sfozzGlZE7+rBpzFa7IG0Y6
aWIuDsU6ocn6AzljToDEO1rmdXIn4jUNfHyG0DWklP5csHi6ynlx4KgWDZhlzEQZKRipjoT2iG5p
VAS9i3VVRY6Q3NbFPRJCxiwEuo8Ve4hB0Ea3ti57HysVPaJvriQ47PdSiXholZAFOfgJibeHr9n+
a6kfP5at/VgXxrLwg5v9gWOqTaqwucaQVmF3frrO432znTrxh4ckOQ8zdfRcseqg730DouTtSAaK
IftxLYgibs8tEjKTPs4119EafVAGJBjVVoKZr8YtSMClQlF+ve3mx8Q6XpfI/dm2uboYGTppK4Tw
B33+9cGx9aPiOaDOaP4Z8CRKoOFO9eKk5K9JYsYl575GGcTpIQGIjh+sU7w3Ltc2UK5+43dHbDH5
Iwa+UetX6l3LjzoXKnMaYh+Ei9Xvj4VklC/sulaRm1B7AK57onKORq/OD7tjka/dcFNUT1OA6/5v
NBjG6rSa+mkZdcdg9jutG6KLi4nH29/MY4RROlmP3EjQA5iuoqGSNG+yqZnD/X/MyqjvhnUWAHMB
1h+QvcT78+q0rKunXdrdqmjLmT0hUzKhrpWQiZ0aQDnkEBxLXPWrbm/4cIikWNxUJCZabXbNOni8
6wZpHKwrXRVH8eX3Nt1ZJDdWWkHein38VJB2fkios3vM8Vhm5+4DmPdBVq5VHkdld1yerj7x4Mk9
teb6d2ZZMd37NDfM2shymvwyF6JRoELlb1GU5eV0bkXxH0Z1cA6MoJZy56kS4CyPLy/rbPVekt9t
Sj1iT6iNoT7vaSNiFC00zmirDRAWcNR/VDcH1BkRnnWTCXbKFN2xyXayd7hgT5KQPbtKZooNnFp3
anJOvT/VR+wy4nwVdLcVKrC7ROtGa75vdet3ub6S+adPbTNADrqg6eGwmxg73kssjarSN7MsophS
h3Us6j3t5Wlmvwcf7/JzB39qTmyzMS/G2+LXYXFxvhYCoW+NaT4HhFcMGX1PbgDRWNoIwEfG3Fby
xTvHbYLzFj/Tyb6Qj4/Pl/f7/REM3ivPv8iTrIEaB/F7OHtWeWCDY78vCsCb7pfAADKNcaWLQCyn
10rtjpqanqRzcdLT67+w3MCw6pHl0MwH1MZ7Fi5h03X5WeiObu4TvZ3XykvaGo+PaSyrgvP/JtLz
OTinTtbLIFA6aJ1iqVSIMIhZHI6vsWh4T5V5sdCNWcdEO3LI9laUlf4eEBtlfVkHDhOj7IIWxGJa
462/BNdJQC86+r+p5+lVCkRVOXdJF5e+S2MJxniptrq+9oOpFpHqis5NUvtZZOVRiiXPj79LHPku
AFViW3a/lAsj3sx3+eqlSNBCMYX1n4j0jBYuK1/H62OHSsLkGSXXgCz0BaBQFo5TOy/OY/Jj8Saa
gLHsDli6+AsLXybN/Dj2gm56NE5rmfoLrFIwF187jq0bazwYkmFXCuWzsJgpHbjMzZigpyd+x0rk
N36nTW/DmFu+o8MoiatE5za+gM7EgT+33v6+AlKIdrYJ40YOO4f3how93mgVQRtH/6Bh0wGjMpLn
5W2TK9Mj2kZTct7ObRjTlWCZC45u/nwuNEgHZiDRF45daQKjNjPss8j9GgOXhlWS9m1FO567M+Lc
35NgLJg7a5PrpYjg3C+6JTFXi82h5Yj7iCDc02Cefi/3uwng1DE3ispwTudk1Rom56hGhPqeCKNT
og/34gxk7uNyQuS3DVoIqIEWF96rxj0w5gmfCGhShBeKpPRawpxKsudN5vMunXmy3bZKs7roL73c
taeDuucYY87v3xgc2GIdO9u6LsXvlwglE0Ir+8CxL7383yvk3VXc5GFAwZcadAQ0oKCQfhLep2fH
cT54N8HjozeyAype1sV5o+Aiwl/6L6CW8WY/Rkqt92z0bA4InAOs6ejQFYz4W3FSG0e1gFS1ZMdD
9xlppr+nxOi5EqTIR8ug1G3Xp5qeTu9n6mxT+nu7tjIM81wxbbmFl8bxyXk6w2aQhcwrSqVX/unp
/akhZGWaAXnmaOZP89wzhykIAL72S/UYhUkCtfLdIsVICJoxYJgRYJDu7bHIjYCt3RNhlKbTc3FS
TpObpXzebwG0dXX2e29dV8Z+tQs7Q8+Ih9ZVZHU5lDnsyUyq/9z0c/AiKJ9X9R49L6syJ2fLtytn
hiOd7lfk1UznGM99Rp+p9vbldZi1mlGJqw8j5bK7M7h1ywzkNZsAx6kQcNAvs+eXNV4Ma06eNLoq
zFdzQ3lC+w+G8O97ZUdNy1mpe+cE5PIc1Q2U4pY741+Zqm8SjAZeZRWTbX1i3MhJmNJXwOIFvLWy
I2Xt+2NjlE+vsAz4gqWkx7VhWdan+GQ/rcx+zCugLzGnW4V7R8xze9XOmtZmODTk9Dpra01xSXbh
JM4KNZsMHaB8jKGfYdg9f8zr2whRcclQQzl2y9qi+vGx/P+Dlfy+I+bdVZoEK2LjEhydws0aU8dH
lGbJ2ck2BrcP5Wc0e88KY0pC9NYFYorTM9ZXoEEEFoYeKDEPPjrMdIP3AIwUwu/JMUYlDeTSFWRI
xnIZE2ON65rPnxpqf1bOHt7lAgPGOgY8eA/bP/hLfx8pO1zTCiVmkSZgM/ao8r6AKM7QKFY6HGEc
f0C/yTB+c4qdqwrGtJEJTYkwV7eGc+E1Noj9b/x0Bb5pMI90G7d+oZ97eTdOVknRzYpci2oQ06SH
zMbEJi/o4DHFmAylPV/CNs/bo/qsIMq05jH9lA0bQ3BvGHnlHSH3qhjjIanTSksViEiSApjMW5en
BabrdzvOVY20Et6JIrvdYHqWMs/r6UAMYTNQB0BnrG1S09HnWJbMy1Px3lOFMRqBlne6EGV4S2I0
6N7ekuMn+YP8OGIq6niG8cGxIz/7nO45ZOyIfpZlX/VAMSRr47IuLbwpW4NDhPNYsxuyAhep2DqD
dJwM9LAdyRw5f4z0YnZ4OTN5ejySc71nibEfZViKl+kMLC1B7h30ztaefLqWbSboD4Ref+0+PgTO
Wq5Rcy+KMywoE7Az5xa8DrwADFGV8O8hKVpN0hOgVB8f4bhGD36fecGyS5u42M/at068YILh/X07
R0JPJmgGmuEoHYen0b3G/jAhA4KMKF6BGjBF4h8qhvIXUMr6wJ5aM7N5e8xZr6qP6DACGClYy9PU
ODjFkY3L6+MfH8mAQRYGXDBPV6YWsYZFmf2xAcATo9Cr6UKiC0d/uhCuKzhqBAfEGMGrtbZUsbgJ
5esIaQMUCXmJiXF79E2BbSPwam+SagHYyZBD2sKsf/bmCMkDQIrwbN+oZRjQYt6pRmrRBOniYnQr
2GYOqp1nsvvgORccvbnl7AZ6U0X/vX7pAMB2+/H1j1Q/7q7/Zm8Hv+6VQlNHvbP8svxPR+t76FjH
3J7bSMSvOnoxzM0mNmLLQZTHY20k33hPnXmltFlbVaKOE1yiabmbR1NMoRcYfrcqSsvfgEt0PpzD
s7DkjgT1OvNAp9gRxTgqsLW8D46CmkbuW0UKLMAUrbPEMXocgb9Z4sHx6skkCT3gLB+17WyuIGvK
kcFxv30gg4xxKKbdJKzS/gQN1DLg5W4RW1UoZFwMumgdXt2CZy5u8jRgqGiATg2I6j5lpmGcwfqP
kTVMhS6Mf5UFGPDGWAtFT2QtmfXwEJgS0OjUfqOL3a7imNfxePGbDDueWGBTQhb2R+hfiQBRuACx
EDPwosaJyEewZO6kncXXv+j5X0K3NARTcdzFNj89N+8YY+K+8KPu7YAnxr29+tN0Gue9WMTkJSfV
ylJW8Co0pIMB8GSGpwU37O5/8oFKscnnFlC4gA/FbSErRYySXJfFQcd2xX659GOjNR4ZD7hjzEaZ
i3WsBNAqRD998PMJNDM4LyZ1vpY7HqLAeBJsQI1xLIRZ0ImKC8YM1ArWVmyidWi+Lw37bWEuWnJw
EJ4sPx6zOO7nIisFsBJ5hp32zNsiNle1yqaIXiXgJm6zw3GO+EScExPX52As+Ovrcsv4cciOPzbf
ZBm5yc7SJJuJN7Kn0xbLiLGFwIRTT5VN79TTL/TxZugzFxyUZXhFxZH6Ra8g39SZGMlHE38kFhXK
YrRaBcf39ZxcKegfNxseOtc/uIvftBgZCrC9ylM60Fq+LCuj7wzzibW3K5QaYDtNON6Pj/YfhPab
ICNGuSfnQtEHz33ECbMJGFbVsJH/2qkbDi2u9DCuqRTrJRbI9K+6YJ8w07funWHXerXNzS8T3rBp
OBzu+l/8qf3f3DHvUDNrguDae994yUkMkUHrhv2rsLko///gM3xTYhzWPBawem4C0/ZS/dGIBO2Y
24nTwdN/xZ6QjsoWYKM47P3DM/tNlHmKtHP5VzK1NCtjeUaHymxFbMy61pR+KPOdZ3y88DrCOOqA
OjvOfPDWVtVZbvTely0M4yTQteZs0UddGle75vD3D8/6f/nT2N2q4lmL47iPZd71rWvMiYycO71F
1LxGM6k/qn+WFE1gTEzlXwB1cO6DT8Mytr2Lvo9ty1++I8mJDAz4W61MZ0rpwTGAs+b4xi565qXQ
xrODf5sajZ2sh0nX4kLrH0jovnX0CfIxpFsgf8A92/G3+PtsGUvTTLSJpBW9wAKZAIOWiYMAe7bh
vBgqjwxjX2aSJ12KC8jMQqKfMX12aqn0JyaVEfn4Vz/6ioG1ksyTGT5j/se2V2+LBeKig2mS+dly
jT9/XjHAckI/rL5LV/TDRdC8WJgIn7GDnhOujyeoBhfAmKiJ6paB22e3DcDqZXNMOU/gNuw4Zmk8
RPs+e8Ys+ZjCvLp90iHFyC2dvAsW3Tk8UK/e4jySaMYiadMknXl9CN3Nc8MlPdbpYzbGEzaDw2LM
T+OJlVhewUZIkDzcndCr0mPn7TFlRiqo6sak/hOgJQ+7JReldjzN8fcRsmXZIFNcXegjxDWollQ3
hT904VUcn45j1rGh+97YhbMyDLCFEVqCTCJ8LHirdkNWSMgW9ABQCF4Jh2PSsRr2nmDaXhH5Bki5
Ld/zfhQbDtb+SQWCk0i+FtitcAjsx7fIE/lbfDCw53V2RTvTrRaoLtwLme5gB5QL4g3jfyTEWJzq
LGRt1YfVqe2+4bnHdgPnwBWMx76ixhZpA+EazqQrBONlmQEDRd8Ib/4horubb/iYo1s8/kDFbph2
g6NrJqLnK5NeOl7W6ymefCzWIXZIEwe14QN1pDeNJyCcd+r2ZA5IhsrsMtUTHOLyjJZeWhrecccz
T4+9Jix5uZdBD0j2VRiDrbXhO0h9bOPTV/6K5RoIKbjwt7elOI8OkbEi50q6JNMEEn+1jPcl5ibX
2+N8768/j9F2j96kViKfn4TQEi3mQBLTV8tDeGgdh3eyHFdYY5N0QYnoNOlVrzCWp/etdXzCzh48
+oedNo8oxxnmqd0tEhhcZCv5XZT3bE8cKzsT15FM2mPTci6T8wqweTrFD7BPuq9yAwq3MeT1LCNd
ZAg83eaRYWKkoHb/KrhYluKgkK7TPaG/FqjhQ/d4LihHB26h8eDoOu+/hmS5RqXbfQJg3GPF5jme
bCKuqZDlKVVoWWsbSCht54FVLf/A6veDDrxeb47FYrNx1yhTutkVkuAvPjEq/sHhhXc1jLOhZLHk
5X0N3UD7dv+coH3cNvubQeXthUOs/7EHyswm4s7X6ILXErwAieD9iLypu1rdyhzL+DcvnfQPmau/
fQAWCrbNdF/KetmuY0NQSKI6geJE11WkH6Qcsp7LdlLtWwy88VaNc86UTc4lTTgVminYXF6+xLdi
88XR2pH55mHO4cfSy7r2oyDp3eb41xrd5yG159Zati2I4t6zUX4mGxODTBfyhQYrjvRziTM+SDZB
73NRgrvUPKFccXy3jKW8nubGhXaZ6da72Za2r8bO+TpE6yCF2Vr+j9aRTdtVdaB2M3RK9PUfgDLD
S0a7R4Q/HF7/Ic36twzd5vQGtqRIpOm1lPub9H+hjUyj4gldaxwqPHFhgiBEdUGKBbbo/Ulp5qgk
Pba8nnGOTZSYwKU9azNfCNG2gqjcX2i2w7NSvLifXW43TfRA8UpQOK3jjUDfSYacFADB7cmcY0Q4
BpFtgasluarVHkjkQrH5YuWR0N7bT5tij8o9h1Tvvz+wV7e0wOD6vbAOLxc8J0fDuKikQw85+YVM
5pnjZHMEQGZyJtEkryu/A0cIJlPA2iJYkTk1HU52DSDK916bNBGyWdQiSXqhALYxttjY6pFPxNME
U6Sb4NaGUGItGw8kfjxkkbCRTVcwRDe7Cc7gDEVv6mpeb4Z158UKzaNqfCJRY6Jq32dL+D3Fo+7p
gB6jTe51ci6DBHemkOXV0Z/D34+FYjzoGxBgdKnCaESECXNIOqaArPffCPpQdYwIedugVrZb/jsp
HBBknuhE0sJZ7fYnSOZz27XQNUVcs90/5mtUrQZUeiEd3NMsi5Nr6vdufWcAJ45nskeTGoOfZ/14
L4rOet6rkrrz7YjcSgIcQ8qTNdZHx0aJv4KF0xIoXX1z/CfC8RUtqHNAZojH02iW4Zsn1km/dNLs
fOmz4+fVb1yNhj3QSxVYLroxfSt5lbhREz4gxjy7iqAnovgfYsY6soQ/jsHjZ9TcDUgwbnqkhrru
37KcMp3uX5HlR4DKc89vYe8PozqgIt8LWh01ZexLOLXIeMc6n88r4K8I4HnQwuNl5mOh5hJjrEHu
XdpWmoGYcToVq5gsL1RGZ6glvwmzbT53ytriUOw//xF7rHnIExEweqAYAik/tQmywwQFE0eZ86Sd
d12MXcC+L7jSfUMviugY1EFLlK2g5LxCsQRhqT6/YPD15TF3PCFkjMQEzSNJWvVaLBdkEmL2hFty
4p0fYygkX88avRfCZO6vr0udXtE//NU7dwH+54j8eI7mWxhZV73urmqu66D2skZeH0cIDFljDwAs
/EHlqUdYwFqBmggoST8+yvES7YA08yKHYjgJWh2CUgCmtAcq1ZAnvVD9kG090j79uVjNoltIay+E
C+04j6mPTysMqLPmJMzTJu77VZfv8WdpKZDQ3cx84cFmjCcyBnQYmyJ3rSemHQ5YIi4g7TfxBct3
Fs7B5yVjxxM0A0qMXfHFSr8Eci+b6749EEjyIXRhgbqaw8N9Ge/YGtBizIocS7EinOEDFMapNlHm
wsNcEayiwJgcSkCcu+Jo3Q/vPfWwALY3/QZaH397cNzmexRC0DqAjfNc+8x5qVlPXlEVd1K1oFbT
dU48c2pjwQ1H78ZLWYMDZAyJBobqvM+c14tohbUHX9JSiYmHhX0b7ND54vpQPKYYq3KtXUHwNdC7
TU9Hhv4+eXp8Szy/kPXiu1DqmQIJaxubSHI15A9afGdkg1TvzpGOj8lxZIL154Ejm8wkt2doHRnT
TULUPTeDwnEJ2aGU2r+0YtUfGrrsyP6zH0Uw0a1s7grOo8kjxBiJVNVLTctAaI0NtnOfg6bD+3XG
MGSBJEqzPmG9VIFnWs4fXwTPkt42YQwc50jUs6QU8fM1vSyMa7/w/E+3yOd0yXPRe6X46VqoiKRk
vV9wzdhsX0GHVB4ghpt91gZNDexy4G1cHM3QSd8kmJtwJ6qYzhKQsKZL8SkiIte88JhgbqPsMO8b
u/Ba0PK8XtfvgSEBsOG1JYmNTWzohkK+iHND447SN1OMtZ7NwkshtSApvkdYI7x6Mt8WlPOgjsce
MpZCAU0WwLnsnMm0m52nTVb3fl9MWrqGP4Z+mYpg/glzgHiGOP7DqAEY0GPch+lFiqt+1PHY/Ykw
uCMtYDc558YjwcibVDR+3uhNf1XAE0Ab2RazEnNkG5Fvw8Ma8qoR494Y9vtIuqQDbJnFIlPKVk67
Hh60pjHxS9I5PZxI75W9n42Zv3T/LA6Y0fCtZC0Fyx2vgW1UNAfkGeFvVTdp6jPIb70dXJQvj/OQ
jydhBgQY2Z+c1VkzdXtkUnJerc90awVG/Twne+EDnYBX+4Dhq+iZl4IZz2IOyDLyj8PWvLZTr8er
0ZH42bfRZ1tW8Go5/I3Ky4COeh/ZJfp1IsQz7M57edFwazOj3eavHJkcfcgHNJigp28xrLQcvCwN
F4hFaH9B2Vt5++CQ6W/ih6kdkOlFZWDUsZ+1OMv93sF872NZy/7Ww4iS1aHlMdQr0SNK/aEOKKFc
dYm0GAwFDTDJqpISK/z0bE+Z80KrW6non0mJbG+WqMzOudpB/JZoClU/QxF417JvFx6y5+mZYHNL
j/J9toTNh7HTAsxmLxWOiIw7fn8frMg2bSV+VZbtFAdrGFFGCBr8EpLsDwfuuh2O1Itsz1YGLJZQ
d7FucJk1S1TOYtgOR5vvOJIy6l0MGGKMxiWILpMQqGDHILK8xCNlE5EAML7NXBbIdLrwDUldutXp
edI9VZJ1mc05H/BYVH/iWkjVuUuC/lbXAs3eSn8TAX+k1ZAjdE0t+z/SvqO5cWTp9hchAt5sC4Yg
KYqikURpg2i1WrCEIxzx698pvntH6Gpc1hc9s5lFRyiZhayTWWlO8t6t89XPicIMmowoGNaShXNV
46Up5kRK7XYh/6xfWsUWVRJXZFis5M9hPbpadNJ577zZCGUingEZqzcCvVdBqHz+ilMSP61Cniuf
f0lORDAYE2JPtHFJYKOYKwbNU7qGKydYYmOsfijuweEOZfFUYsAm1fJQNDL6BZ3+B3YM0/R47wxu
TXybA2wyTxYDN12IpTlmDFkvDt3zULjY/eIUj5v3drTNAymWDw+l23r6VqtBXpA6vMQDRz7bmRXX
Oki2L7Ce3Gk+Hl24ofvXgacg25PVnquyt1LqhE6nYLWMXeC3Jy9RuKMpDqfw1/5K93zb4aY6qOXd
gVe2OWsA2XVc0IvhbMrP5UCO7a+QeKUfqDaotX3teF/T+YfHt5myrVlmmqDDaLjJK0jvRtiLkT7o
Xo40GUfSfccuszWcMtawt5ViHI3LrjZW0D6U/s+M0I7bxx8FFmA7nOh2Pm80UY5BmaLQi1KNcc0L
90X9alZlRlbcWa77AZ98yx5PfG9mxZdWHRHwYQJe+Knaw+rcYS/0/dPjOIgbnk6EDJ05lgm93d7+
6/5fnm9xmBwSAxxl22dVSdcZ1E5rONfYTveGuqgDt6tI+WJt0BTV+gWPB49reAyGmJVQ5F2DY4si
BHlkAbhC7xcSe7yhGc6NYus5rVIPQ0q/T/ojOYw//PvHx4Eitnyj5HqsiFd8mE2w8AzvzIFajnGx
vVWmkVaxSk8JfX8pCvtvIGW7rwDHsm7PjYllaVdBCssCCgRLTH9cVvf/Ouc1BgLU3yNTqWu7q9HT
23Ha9Cvajd085LF3yWwQSqLVdHewbfftcb8oNR7gzL7Yvw2b7bDCGiLZ0hoKOKuTucNLqeydT94s
7PyTfSKFmt/k/NSyw/jXGQqCZVny3inBwQKkyiifYN+Nze0gpOd1xz/cPNdEHKhD4j5O6XlmTt0Q
WyY4R2SLUZjkhtm8A2SQQRJCzGEJQIa2JqdTcT6UfvIyBoeI9+bjATXbZpUKelO3FN5q77IJkOyo
F3wiivuvPmz3/v1LyVIRhArdlnLFoqXXalN1xN7xxXCuLDvsmA8X2WxlvMX61Ua3zafU7lC/wzzX
1cHJrZUnbn8r7z3EcteKqSJmZxUiDR8ZY5dgmsG3Q++T17bF8xVsz5SliYl0oVeq15wCa3QfD5/a
JwpqtE74L99EbNuU1iviWDWwvhQFrfilw1a+zumwSuwKjreamM3KFb37aHWLQe7crhuB6uR2pXFa
hEEGmUoL8pB9Rn42oGoC9RDHa3BAly3GFK0iq0KCpUpWQ+KAXHig/j/eV+giwaYW01LZKZ8q7rpc
trA0BWwhTu4J+3TzZmPv2+oQew6Xf3G+bAFSz/+KY1C+NQqzxYZ3WkigE4W7dH00l+rPGKsKLcdf
JcQ/+DuOa/wfH+tbKBPdtaUoWWe6lGTcrr2lJ9jjHsvsv7gITx/ffxrFtxwG4S/Xc6d0Aj3LNcg5
t8vAQcs4ZaSqsa0NPHpcgfPZnG+BNOaYWGEDKssyCiCwRjsknX/DgCYl0KSRMvwK3ArG6R2O6c8H
Mt9CGbAXMZPUKiZM8mUNkd6m77Fr8yk4yI4IOn17V615m0P/B+p/i2RCwEqsmqgX8QFBMHMh5tMD
pboDyRdHs3mX+Y8Y9rUYgVFvrOnD4yV72Fzt0UO+qNhcY7pmmDsOyjGWm86Tb2ddBEWTE4EuB/O8
9/yo/khTEng/itbl6MW7dOxTMUzFJlfpiirMDYVrzfMweu4vyQq9Bofnx3apIDLgtffMB9PfZ0nV
n6gnlFKgmgWs5Gw4AdZPRzFHKx5ysc9EI8DqaaOjUIJdqzI5qQtUdl96c6F7SKc7HC/Dsw0GQwor
DXsU3wDEa4z6xa/3Te/m6+9AB/s27AIlzFPtBlHOSV5hizaWjH5Qyq0BEyex3WC8/OG8RG9PBvot
J1tg7vP+T+CeJwMmZaOWcTpAw/Lh/PiRO8CQy8PD6wPcgc9rq5194huGiS2XJhadssF+hTWrclkm
6A+9gL8MmxQ8UJogA3xfpdkAayKF+WbZ0KvnXgZHptDYmeZWhathCViyTMr1ueGY42yjuqYrBt12
hC1rLEs/mAiqSL/SaXkHGNV9FDboy4D/1uMv3XlCe3LotevQ0x8/QxCemi7n883dt6l4xvfkWmWi
zgXx2KFaoDMr+nX/LGerSVMBjHlIQXwF2TgqgOuN9+H90peNTxt6UdrMYYyfL4J3X+BsRn0qkPEz
knHO9f6MeiB4itaqW/rxk79+uS9kzkKmMhjHMgyNaokxZJxOnjOAnyqpOK/m2fTFRARLpZ82dZ8o
9MOsN+Uhea1+oj8jvNif3KXIc355Kog+0iaI27VSZ8aUrgFjCsEqcJ7QIJSRBxqT+rrLOThqTixe
TYXRyGQizBzaQYkHCLu4GNd2ed5j9qFiKJoG4n8J9W02WyKFrQTaaZG2ORiYyJYaYoJ4rYYuO6Ek
GL3g6DNnCFN5jD6djDbuPoY8JSbJa0aiXQ5e1PvGNnuFpkIYnxhKdT90MoTU3mmNaK113/O32JXf
LhaJl42GpH8P3b78QLSTRcUlhrh5EfarTX8AdXKTr9aHTaxrwgiQSJFf2XxUC4JnoLQgo+v7EqdF
ifsNGfi99IKGwgbUhTB344DbXT/S5N0VWnLQbzbEN1QZtWVJNxTZZJ7siiwJY9XT7wfFTtJ/QDB5
JNdXHmbcnv9/nOJEFnPRrhgwOAcXyHpZG8R7L58MP9kOqMU5NejanEPgognwYOseeALh1Lh55PmD
nfwAxljTFBN0vYQf4JzeA/Ag4oXhIxo2eDHP3CWfHipjr3p4LpRzCTlrcL+Ur+Hh/n2YvXMTNRhr
LFJhCIYafz7DO0lcto7r11yO57lczlQHxgjbqChApiHhrNDt9b4k8aKzVefhNcc0rd0SadlzAsXZ
1MdUIj3VySUbw6KoggISaTri5HmCe/HI4cCdgeJpxjjkIVZ7GRtiKMUT5r0tSLFX6v7+J5r1XlNl
GCesGtdBypC3plENRjaxkF4l8isHGGdDz6kUxg33pTSGaCCAlBLdySPM4Wzn64X7vPJDjwcV9Hb8
cX0Ro6FpyjQxJsQI04scc1aaAmENXaLhSih8+gBEzslRw7ojhk0iWoGVqKKkQgztZzoNjvGoEnSX
ozb3V8f3rRGbSLwMmRaYo0E18ja5g1p4bT/ZJEJI/Tn8H/ry59F2IpABoDCSU1kLZTrehRGy04fi
qE6GztMvnmqzbevGRBIDQedMTKw0xSniKiHbED1dwGowooVk/SSicg18jQ/iGnI/dZd3kTmGwuYV
C7O8mEGlg2LfCZ7GxcNh5X9pS9PmfT7qL+5ZCgNRYKC30rGDnHW/sjyMBLyOO8neaWhZvG+T8wHI
5DQZaIpjOb1UFk7zJUWeHg123oB5RsteLBaPuGtfO9+074vkmgqDUqXeFEOVwlSc2tFujX2Dpzjy
Mn+RnRXvJGchcaIfg1ZKJIdm1OAiOB3lMVAei5OgAeW5Dd68y81giDrqVZ6YwHgRSYduKTxm68vP
x68eucuKuyWH99lUJrjpBKlMzgPOsHpXXjH3pSqkccmzuygR4DegwvBNdbFDoh1QU3EzxLNu+vtQ
2d7vckjUWKoh/eXiYqV4+Oht2oVyJtg5Ne7exNfdC6/zeN7rTEQy+BKAEjQXsT6Yto4BNPdvQM0v
rIF44X5Izh1XGXzJzpgVrS4ajtal9K5lQwRXffU/79+CuafZBMVU9feQAC2RQhH0uHeVsoibhYB5
yqX4ajWb+2Jm4zX0a2PhGDY5aiJzvREYm+Yom+g8XoyPPn80dP6wvv8+c5fTRpT1Tsffr1wH/NF0
WUbrXR3Mod7XYz7AnSjC3OMYJBRdYEEQmtxtJ92Hq3AzirbeknqzQ+X/UTsOnLb9/wFU38oxV9ro
6iyRFMjUQL5NRBeLnFGE/mmSVVSRz08uq8CsTegKzFiUcG4mc5gqFjl3AbW8GpHpR749P2uYq2iQ
im2eSzsEjTV/5JLq8Ien0S3TREc/cm83grRJaCpjLKGxAuwXBZkC+L8FovmRZMvLocaCnCtJPX+X
2bL4Vz5gIpa5zlE9dlYsJyMiVdwxKbFfn22/XfsKF5g1el/vacjcZ6XBLh45gShHfy+I4uUOlo94
ewxJvP5CgfXJfX27epIdkOfVaoWO0xN92iCEQfXr8xNcbvbjG95SOwANx/fO29fkEBgMCJHwT80C
v2yj+BoQ7RELFEGXIS05d4f+nXsnwEQTrQiaNZF+Y6i2KTayQsKlXdpfylOx1l2OsFk/OFGKQZxe
7fRKzqAUIs8Tth4hmfAo4QAzm5eeniVFxMq2f2yXuS/BGHWmfqWiwIJjLk4KdlKEqRs8+JTZx/dt
kNs2RO8x6I9RfxoXYrEUxjvaNd7j3PzULNROfg2LUEYUapmIpbkn531cK61n2Tf3Hz2rIeFOLN1C
zXsflQGnRjAaSVYgjlZpRyfylvtltDVzG1mxOHF8gGJgm7JfgpUCZnxY0Y1TuxdeRDwbCnxrzeYy
xV6JpDSGbeET9O77BRvCggdlgel61DfpHq/Pv3tGTUTS4HkCWeMlMa/ZFZoHKfGqlZgQATHIwo2x
rcPX3lpuNwHnyxoMWIVBhHEbAQLX6gLBh3RGzWUlrmNsoAJfxScvmzSfLpgoyCCWmmBT6NhReWiT
Tw7Xre+DzJODPhzgNxjwSct4KDQDQlBAPYNCFGVabv6ZA70GAzxI1ctJ24R0TfHaszxNtF04MvC+
8jgxeFBqMKjTCvCdwgXavCAexU6VgYTg4adD75xju6WZ79w7djf2uTc6dPcGtHOgt5MHA3NJQB1k
bKVHEdTdl+XXDqWcwNZdbmTKwXGDQRgtaC+iUOM4UyzrcOKdsqdzlxg/sXOB/DsYNxh4SVQ9xMWm
smqyPm3k3BY/S5TYscKUaM7fvQm/TZ5N1pZ53hh5Sp30+2WRPocbEDAeQN/UE+GBl+2ZD7P+cRsm
gx9xHp3LvgBkbYBZ3keOF2++BsdpfPDXfxkhTzRjwAMzuddUALsObWKMtiOe1DhB3uAYz/5NBjKG
wZLNIqQw7KS7wUBdBA2SDvIFvO0TXEkMbrS9bMptDfvHiNUtzQj+owcUC9ZcnKcnc+emmQx6GGmY
KokajSgooXcG1FSUhBtxC69nhoe3JgMecl5mQqLA1teny6YjuV8S8BHJ3Hnm2a6LScDCBviBWuT5
ucPZXRdRQRCMxa7gGpYdPOQNKa9OWROdXB4QLX2uo/jR6uz7t/rWzHfvSBkEEQyrCJIrzATJHoyI
6rayxiblzIld0Kgtg8oOQHbs9WgMlWM3tE0fHjVELEHfO3ymJK4tMSDTSvI51Svc+uvK8yrbumJV
PLiVhSUqJNiqeF/5+ZTy901kNxinozQWigh7QoJyg4VRSzA8b/avJsHuMmv5yZFGjYY9alPFGgxd
MbGH+/agnUQpVStr3WhkCAcVp9goGBRc+PE2tz+TzSeeORxpc3dlKo0x4RFJvKKzIA1TNSR3Yvv1
iuiE+0Kdy0tOxTAR95gVHbpSzregQSAp+CD96wevxjRrFlMpjJXmUR7nvXaLf9DgH4PDDeT0qGZx
C+SzDdhTSYwBXqtESrsA+tQoDzYjVr5hrt2mjY54P3zhzWJh3SjvW829kCZCbz9qYhmZlgfXSKPf
6uR0IvR7iChPIh5Inzwj5IliXJ1mjjkoViCKJndPjoX0RU8uJ/UMaS+f2enfWSE7cWBIyF7U9MMF
i+igjEQ/o65Lqw0Jj79jtjtqeoiMw6vBgh6aF2h2XVQYIVt7mCw2sfkCvY4h0SynQhe9La6peGNp
oMU4uCV9ufwys/Hg9Icw/jCN5C5q6M1zNk7TEEjHmnL894WcARKwny+cAHS2CcZUTQuvO01HNx1z
O6KzoMVCeUFQjQlqWOt/mZY435L+7j/x61sMczVCq2kFs8uBX5jtwsA96PKeaTmHF41x5LC3QZVG
qTHpFcQ7JNyFWFcUg+yQ4ODuKzTrfCfndvuQk2tnRGgICBUoBL/rUaalwR/AA49sHvU5SAuseTne
2TnOqUiK2hORpYY9VmYGkWhsBpXN+0bxzitt0y5FVOJi+FXnvo6zXbFTgcytULpOMPue6phtK9Ao
+7vrgiOC973ov0906q/qmLVtCZ1O40NaEWuXIFqifaPOJ2+LkDTvRP8xQnYMJ1P1VBQ72PrLCZDl
6OgIAL2RD+YFjlbUmu9Y+21yfaKVZoqhLscVfT86or2N7KIita8ejdXXwXije2H/D5thedox3lTQ
ZB08ThA6bl+wz4GmmBOnXKcP6RG8KrzWx1nOqKlxMMARNkWcZxK1xpPXHZLAQZiHlV2oCb9+fn1x
ifvnQ5Lvb8cAiHgJUYFWIY7ykZwcxJq+YfdHLoDMxiSmIoMR3UK8JTIGeb2cB71WTaSSwV7W7zRX
W9mJ7GUL7vt7VqOJJOZB0sqpGppQCgeovSYYoMLwlLAETwEHquaKXRo6YCUVi14kE6sqf79jcnTO
m6BRcY3VxbH8sPb9W12hbWgdfty3+7k64m+SmABhqHVByE0NktanrfdxbF73lvvrJ8FLHyT2md0T
jRsZz9w1zLxJomRaOi2uMB8sEKOiKkJrPOrI1bwIpLCr3jZBputWzvOh3JSL/8xyfvLAay7eQw0M
5ACyoagiGgl/P9j4ej1LqVqIAGQvWB3pemvydnUef2ALCJfb7zbRxIDKb9IY+A/LvM6uQyveUrQF
VpLhhv+wvAv5CEni7cFjk912Dr79qB9NDyN/pQ3+FX+Np9b9zzz39NFlKC6DhUIy9JsZTOAt7rSy
zftIRPVsvZHdSkUhHFG1CIn+l7Wki5g4EimYMLr/JpH5yI14jYcBqzuO2RMKw4YBvlWkg9HzdH3d
Ia5+4SdaZmLd3yQyt/PaCUk4BolIS5EbxQmOlPkM6RbucuO5SOI3SRTXJ6eZZ+cRJL8prKhDfnY7
jo78+erbrW8dP+EHZUowaKNblOel1BmHocuSbKE6DIonmPDvgutCVvDMy2BQGhm8DkY8PoBOx8Wq
e4PAQyY2rY4iK4NJgWphvpnoCvjIXq2FnQx2v/ax7AaU2Hb0Uu7t8/bgdLy04VzL+2+/kPkIXXTu
a6zEwi9sVyhMYFXFBvY21ovGBVcgjsYmtvlwVolGd22aH2Bk7Hh973Pw+duPYL5PlarpORJxTKCz
1giGd1GT8EyScMMtet5/GPnkezAOPElCq6itHNri1d0d5Lfz0X3+qj54z/u5StdvGjGuux9HhHYR
NGpXjuNbDYjHUa0Ndpu1RhQSYbCx9NKNhakCRLQLrHDeYE8JDEJ4MVLf5laN5x49v/0exrfLKTyx
3tHP7Dgf6tv4oTvgYQHbZUM6jDzSnNE6sDgJnLk331Qq2/QiXAL5kklU6npzfYx3cgVawMh5UpeL
8GFAmgCbuSL3SrA4Au17l/Vn6FzX7QcP2maB5vurs90viRFGg2XiZ1xRREQWZFH7gTdgy6qF1Wsc
GKUB+x0LYxn3+rDILD2rRPhnXPcgcbq9j8QEd9BtHtMmSjEvB7mN1Fpob4I8pMUzhUgh0uKDLWCc
AwMdNpQLc+6usdth3VOQgbQUZExi0ZVQsCBXN10V9uiH5GPrRSXR0HrzmGWkcBCklovDaljYj+Bs
stsYdFgUYemjHiV7005f/6Z49Zu1MVBWXorRinTcOeDpCdUrzHhhtx7fb3FA5Ab6E29iJGkIlgmc
fLC7SiU5ByExg6+zEyZeVPzoAxKOjpAQrNOwVlf1nWNgMzHtb1oyEFaUltqJAc4fySjRFmJP/VRj
dImOhce7NxzvpTIghoHDLJcM+qkdujjUDTGt/0Cfc60fLXiQSX/3H3alKLpomZKsGWzjk9AK7aU3
cKrZ1bNI1j/qwQ9xbRju35zfRA5zfsYgBTg9yHnxnCAhyJKI6B2mdskRNIsEE0HM6fXK0FvRpaan
Rx18umq9twje4L6Yue5ahIff58YgOzKGjRYEENPajeNdH5V1AHLHB/JzCc+SE7/Z3DIX2YabLJm1
xG/J7Khtopph17WQPGAt2uuvwAs/EzIOdgYA4q5hm710E2HMQ6DVwYUhWRTuZPdix/BbAWAGy5MO
3Gr+zPt0eqK3aGVyv7Oyi7BeBXopZLOW0MiuuW/1gpfA4J0eg9+aEWiaWkKKsEV09YZpaPS7oP3C
vm8fcymt37Rh8dqqwQBL7V03bEf+FTjg01ZLTCm3S8HxP2mrS7zd7ThSZ13u5HMxWGzKeZX1MT3D
zs625kPryafm0SmfvwTnM1pw11fPlSB+U5MJIc/mWapLAwJBSiA5l03bksNX+wGs4q4dl2ZxcaIc
AyGXSy6aZ43KwlKq94p4y5Bk4Ho7cPODcwSMv6nFgIg4JhhCOENU6TQe3XIaVzYGiy2i26kr7M/x
erTr3df47B/yxZdBW4c4XoBKuIPLN/ua3AZsGYosi9oPfYcWtv7zhdeBNvfInyp5+/eJCBMsHOeq
gYjWvm0AxmtbGDHa/uWDP9P+5FHdzIdOyDuZeFmLkmQyV+KcasKlx6zKUV/VJek3xa90c37+Gfmr
JnUO7RZv3jUtaHJOcq4lVpcncplLMRhtIpUN5EYP61N9REJKWSGRYR/QRMi5gDMpm99EMddBDIc6
vggQlZLsKD2i3H/45FzxWUSeaMPcgjQI69I0IaJ0Ntvu1XAxKnfwswUvXzj/RJ0IYu6AWYmZ1qpX
RAa1j8TkmaRfqAphbo/2EMpubRJpX7utkx5dt8QMuifsejzzyTOvp3nuKiiSLmJ9GgpISM3gqkzs
NDYiMdD0kSajytRWKuLwgqDZvI8iy3iNSfifylLpX9I0vIiNSW+btw86N0BTb72wv3Y9mlAwAsz5
hnNB11Qcc7SKViTXawFxKXHe30eyXYB9OiOPzz63Y2j2CTqVxQQqwlWAE79Q1fAG3py2Rw9014vA
V8FwguQ5N/6a/VrfR8k+PjMkfk0t+/9HqdvDGcEQXtrHcDG4oFj93EW8XMrtbcdC5URD9p2ZKcGI
t4GB+x0T5SMdV4LkxtjVvjLXK3eB8b5f5CEgjytCWYZ0fbVzkMr71PegRfsRgp3E4XzdORCY/h4a
gkzsVTZroZLoiYtnt76sF4t9BP7en2/2Fa2QX3Yje381xKtPZTJhjXBVEi274AzWp1OEJDF5fVzJ
fvDICZ94qjEQbirCua4yiMHtbyWstoqHXSP/CAVbrBeW8XD/JHm2yzL2G4oehuiww80/hoQuQnOt
xF4uFgQt4Hjq5XbyCxhecXl65iINRUZDiiTRZLDOnGaHWiT2hgR4rAhgViYnkM5h2rEYyFDZKM3w
DGYuJp2KY0713ME7XS4QhyCqexgSO/HtXYAxtuX985y/mt9qMY4wMIqiu1DDNPYHNChiYvT+35/1
tFNFGPcnB1kMwi0BijiDbEcHaaGfVuoH9t774ZY73DUbY0/FMa4wbGQ9MSnUYClu5jil6l+90Hav
3lu1XDXvPnd8fI5pEdfs+wQZ4D4nvYkRCSiIQnXuYP0PdhBRysjFE90dYNPqeE9MtyW6yzvbuefR
VDSD41c5DWUzi6Tjy3UBd4zljWlPdJ7pc0yEbVOvC/OiFCWOtDn0Dsgp0GDAgZDZl/NEEYMqOoHH
6tKX1xFrXhDAUKpKEJzbdJhybz6APAK7+X4csKr5k/vt5mr+02/HdqcrXXwdCjPEATqtK+DLIWu3
4IXtc8Xj36Qw0JGPslZ3OSzkxXnPEoI9zeGTSJ5Fgt6J0KHbsXjhLf2Lf7q/f2ySLRMO5lAqtYXz
bGsikWA5nmmvBioIqLl+cT7ebMlAwd4M1FVUdNawVD3JWOvVoJ2lY3u1HfFZovWqx+LJNj0efd9c
t6k+FcWASdc0cqdbmURdmiOGyxhDk267XV0ll9tqNovAE7UYJDHlrMH+jBy2cXJSt/YV2wFvGedx
MBv1TYQw4KH3Qy9fWghxzIqIP3X/cH7lADD1FH/YwkQEAxKdWo5ZWuPz9LAFP3SPF1LZ5tJ4l+xV
o3OpX+at/VseCxdVKcp1b+IboZ6mrCW/fCrPdlmVrmA50Xk9jG7Xk9qzUgfE+nKJyU0lcYv26b7a
t/D8jtospOQ5dmYoSJoe1xcXo+5lB1ShE9NtSF6CBWYcSP6x36OY7CSeBnop/RifMEO2XLnVUi9I
u0SUz+3JmQXsydkwYaB+zstWuybSsTRJ2vvjaCPVdCVf+pnj1nk3xWAwx6o0XBUBXyGXncjCWKkf
7fzV86oqCZd7j1rQvaNmYhUta41zfMVR07zIZrNMQHbWkcXDw9tqxWVpnOvhm2IAOxgTC+MZqVxI
2wwxwa7LxFZPwSuPQm42M6FohoLcBLgtdHbdud6GjdImBa6NHT4qTrUIlso+94e9Spfu1njUol6G
+onymRL9+b7xzvvDiXDmzsZJpwdqXkmIYkBvvNnq9hbR7r5Bbqt2B5tW531H3f+V2/gWy5JslJlU
NdiGJR210s/9R3sIbXWNtgq6XOSvCsCTA75VLCc+fwikRgkkHDAaWTadVxCs37I6B/n/NZf8bNZC
dRVJJvDjoWmHOU9NAflEcK2p3/BkV7fx4N3/JFgntjp8gSj1/tebd4jf0thjjOWgbM/Xi4TkEi3K
havhg46opqWDPgKOrFkHMpHFRE7W2SpHTYFmm00SOnrvqjKaaCvvuXk/pFgLs+B5rPm8yEQig2FJ
HeTaWEM7hXReLtsPK9DbuoMrWyjeOJ/j4b6GnE+nMECW1GVQjEovHb1+kfuqdxA527W5n4uBr/ic
jkLWQ0ItONenBvyyKTboLNe8qcF5TJ6cHPPWyqNEVdocJ+cgTRe7KBJjDBLd8nxy9NmQfSKJiZOa
C7gLtMsgIZl0cuhL9SiRY/Vc2EvzYfHDttOtf8jcA6JPXp/NPG5ORLNhU6v1qdw3UHL9vnn3jteK
YJMisTM/IiLt1d/5PNji3QEmiBrTcxmoDbTFuWqSLVYkfs7XdPr/cG3IIVm1H8XHfaucLTyAFeK/
iMJul48kI1JKCzLFBV7oaE/r3Xhj1bawsC/lKrP5SbTZePRbIptEa5U+NyINZvoC8p7IRr/8uKiW
lw+T96y8Xak//PlEEoMpSf3f89QKsFKgwuFRdH7p3tCVtMk9a6/tf+2P2CrZPg++EKFBqFjqPapX
vPctNdN7P4SBGrlo1HqQqC2B1aHeZl4OSr/T7aNSilP0cnC+KufesPwlRljXRZbghjbo3Pfem6VF
Lkjbr3tEGt5K/0CVjiNx9qU2OWsGfLK6jS1laOlNlbZYcH29taCpx7HmvrIV3nEy+CNfIks0R8iq
3NqjSyFO+cPVNsHNXBAM0UkLkLi9Da77ulBBKYTZGizERenHcpw176B5xswAlCaruh6FuD75A7Wx
j4utb2tcWO6Lkep0z4QYOJLQAn8OLOgMInt1AdpEsK4lryV8ZO7a/9ZeGSBqAknKFQPCkszerL2P
SrPLcmE+OuhKTez4bxi29QkIqUxYU1DuRl2Eua4RHeJdFxPLhof0A2Sb7tvpLdy9c47shszyclW1
IqYe5cUpVtH2kmDqa7nc5k5lCxppFjaCxHVmRxswbmabT25X7G3Dxr1fwKBSeA4SXW+vcNPeZo2t
L5vtxf6ISbpaUlJ4N/NXJZG9t+cDd+qME4JoDAyF58HMuxAwtHHQj3t55TmwOZqV6Xe8/fskFA46
CatbpQ7fsfM26FVTvNIrnnvLtVx0TuHVdug/ctvuFiu0gC5+dvbT/um8aNGR+hyBwwcMHYtxIW4f
OxcbzzPbfxn6xcB5UM9mVrGGVaevITTys11B8aUxhOoqUqQSfAwwZ8vBuaSOFntCRvql9bKqsW59
vePll2Zr0lPBzBUeushqpPAmWNxpJI8JBj5OG/EK8oVV+yZWG4zW81KSs1HhVCpzl6sws6QKZENH
ZAZP2815n4a2dEY3ncq5WrNh4VQSc4vPcaODKYlKstDnrtp5Y3c4y5XiShvj7f49nu0DnQhjO4XA
q92qRQpha4wghZWXvkdb/XiOnHZpFwZ8TuX6WAl2dh7dR8Ve5a6Pi60bhOf3aIGWvc3T38HcZjHC
w7uoqdJ15Aj77ErsckVZjO7rO/uSnsph7q4U5tVwtkboizGy7bay99h6tTBsl6zg2+h8dmLzSsdz
eDGVyTxZ2qboomqEbkNrf3gJigFo2F5xOdJ5JnprxJnARqWm/zHRdXNQFm+gHNyZNs9T0wDk3odi
goZzMoY6PhYO0NpuNilmsdGxG1m0rfWTX7Okn+OeNCYuSLqi0qMA0oKaYLp+teoWP8rVjmN9c2He
9AMxiGLFXZM3oSQd5XQp7FGPHiM7EHgT33MDQvpUDAMhWmvJXW5S23tBa9IWrUnLPXl6dUGtBEah
NZ+QmvetGCQZBym5JBn9VuvGcTQQPzyjv3pbeZGG/ltuVmUudp3oxzZhDH2WYQIc4sCiZHn5GiMS
2DeD5oj7d3i2hKjrmHrSNVWWNDb2kEYtkhQwGB6L0TdoGjexx48+cp5XKOEniD24GZy5SHkqkUGn
RiqEqJAURI3rGk3EAhoW8JhEJmy3EzgF7VlbnCjHAlQZjW3bUyPBKaq5reEQX+4f4CweTUQweFTr
nYBtA7J0FFpSbbRXMO60doyFt3/lySaCqH1OACkfxSyJO+jS2072VNh1Tegc7ZrLyjYX1U+/DwNK
TRgZXRDj+6y7gCDKXj1iu3O63R0oexC3EjRr5xO1GFASFKFJBkGFrzJ+lm8SFkKcJScVHSRPuLyJ
PMtjoCmKukY1buaw9t63I6lgDqggg96A+3rgqcXAUyUWFggOcIilA5ai0SkWxrOwAkzwCoT0tvwB
6pPzY2BJBEF0YTYazRhuuqO0X8nOM/W89618NvM0MQqd6Qkryrg24xxikFBWF6fN+/t2iTEMrDp9
cFGRfLbX0eK+SB4ysQyQXSrknZjCMsAAuanxlJXdqPaSx3WZEDyG/uVB6gxW9GbdKpYIcS8ngahL
dBegY+O+Shw4YttcIqMaGimBiCgh/S8RXRN2J/MsYt4zomJs0JlqQ7MYRAqvWCSTgvEXL6pgAd+4
9Ja/nmJ7AccI8iUbC0n5+bPZiHMikwEnbHBUmyjUcYsx/vXePVwfBVD882K/W9D1p7F/q8ZA09AM
clRdqBiMboLWbySlh+XayFUFNq+5hoLBPVkMMJ3rvjPPeD0cQcYv7QOy4j765s3hWxsGjmK51qSo
Mij04W1y2lTuZohA6qts1NN5Wy6+fH4UMw/u3zIZXMKOoxr89dAK6cZTLZMmIoab/QhLckC+muMb
5/H2WxiDTaPc6FGTQUEqbBMv79+m2TSx/o/R6SKDSUPbJ0mqQBfD+0Ar9X6/zH2aDUffX4H9bjZH
3Gz4PBHHxC2lqfbBqEGcgGji1LvlIVvXL+BycTiC5iDdQHGUkiOraN5k7ELsozy7ohsDY7xO8PZ0
dpDYx9wiR8qch5pKYSxhwBRBem4hBaUEC0l9lbiKi314HG1mewqnchgjSLKqV64V5Nz2yIBs5LhE
PyzmfX/8wCJ1XjPobHPqRBzrqFJ5BA3/GeLAveN4IeKJo7c1SIsels11h2YFg2zpKAPZX96uT6VG
ntzrQ42lqRgJ9vPNrnoF39H9o55Nskx/E2M5Z6yErqIL/aCDszliwp5gHSyahoDIICP9tB44906d
w66pQMaXaYORKqixy4g+5EV6Jeo7ooPzFyoMvbvZknizL+zMOy73e9DpD3byghyfZoOh/WyhkdWV
XDcnjzZqZzyWvjlEmP4wxjeV2iDIdYEf9lKjDcTi8w3O4dtUAOOIrnlbtENJj9rbXOz/x9qXNTlu
89D+IlVRC0XpVZvdlt179/T0i2pW7fuuX3+POnUzNlufWZN7M0leUjEEEASxHAAZsdTdP5MN5a+i
12gz/XFOi3uNBnMqWrLeU4BW0TiIDEjh3Dxj4C35+iP5olvlTYV2+9c6EEHQRFJc//tZKKB140SH
VcdV7Jw3bzP3ur5uZiPPGeMMkJJnUTt/nJL/9h5h+fMjc4/Q1gSb5oVpia1XkDHTVExso8P0AE6K
rJPJPMFleW76A+Y5KV63HpqRHg0mcGI3PcpzUpzcBtJ3c4GWmGcfMwbf3wsHU21cc5c76FwWmFcR
V5wIMXo4mmgBUmT3evquPaeewK5uQnXOmeHs90I7tJ1noFA9DS46C9aBEgI92H4i/hwNZ7rNdUA/
C0HCWe0GFrbeAKAjxsBuBhdnrPCotmmpNDUxh1WfPW8+PUd3v6wfK8IJPau/5/0+2YmO53+Y5H9Z
4xFsC2YATWTp8Sq9nTzMXIQt3N3DRV4b90QZj836zjl/nDkOFGPQJxn8YTDGc/kQWuEhiwCut1AL
3GHdov1U1dZvDD6X7lc080+BLm7mMs/pc1Z37fJJFgX05x0QCzCKAKsiChC9vas68B7zORnO9jLa
sWDpoC7oe2mt8NSt9RKBTv4Po/vn4DhzkRmYNpHU4AVpEGzNttIeQyUTK/ecatfZh99oo3v4HWM7
gOAubHl/58xxtqOCr970JehCXWDjja/Dnnxvv4vIiGTI2Y15+r+m13eMhzfTOvXfur3WAZWW4NQw
eXi3omcEvG1Fb+e8caYkl6coU2LwhqUHJyz7K63om4gxkfw4W6LrQVpV62NZWtm9hgrIR+OaSDu2
HZ9/tYMf10ybJu0NFSoIPafezff0gK6B5Qh3z7RxvaPH24Pd+5qv+OiREEhRwCE/vlkvqASLD5Pi
e7IfHky79mLPx6hFAZ3t1/8Pj5w1QalY6eUFkvRRyZw6a5RWEIWDXBZGaH7PO1TDxfsYNzsxznSE
H+S8mBMhZg/u1qlpwB59DCrE7jO0Y/y43x2/upH70YzRCgMVwZXg21hJRWeUple5Tovj3QBaiKkb
T9L9iu/HxGphNV50jpyFScdlZqUK+QKagf2x6h572FsbKP+v666G0AOyCzuorx+q6D3iRz1nCquQ
3QCT6A3GGEi8tc+/dhiZc3TRki8S6SY1QyYGVTUZEa2ucQ6kmeRSkK4snhYPKSKgDaza+UJ3B3AI
2K0l4G5LpOf0Pom0M7RsDYAwCe+A5GFrPQMa7syqRe1b4h1sNCqaAMKIcjhbXhi6n5lC1dW5pPIl
n0pWRcOMnc5QWq9/ZwCoV6Jrv6Wd5yS420iTOpbVVoZ2Os7d99F7EhjnTefonAD/eC9mqNAMBJDz
WoMMwDIQP6P/yUXPCfYZCehtWdBzcpxqSOVQd1IMkRmNNYTAmv8SENjEuJ5T4JShp9GE9g9QQNUY
lbvvVr56QBgieF3phHS4FxvjyIagH0AHkf0bJmdG9vOOPcD1wfwCAan1k3nP55wl7tWO4jlDmuuD
JQeGMfPkHabm4SqJMmqbodk5Je6p7ps6wl7ZZTVOQAvKLUa0a91q+SPrgMm+jnja/ZZzcE6Re7gN
NpQNkio4rtrSnuHQiV80wTXlczZlV0UpHUGiXwF68B3hjSNj/QUYiYffr9fPSqDffFWhqGo1YfEE
Ac5uFHuGLF4IvW3t/rU6fCWhlPK2zAOcEe1c0rymyY5NViTZTWzXMqZJssxRnGp6vs6YwBDxxYWy
mc1iXIWIaR0JxlId9rZom8NmLu9MF/h3IyvQjYx7tWY83t50W8OYSpiioxs/32Irs1DbN0sZ5/Q4
U6H1aWoMqzFy3uQ38ru0mps7IFXznTbaC9qL9odStl7qyHp4+im8aqJj5OwHbRdtGeeVuDNid9M6
sVFkN7ZcuXP+eLsx1XOmEGgKWifax9Ze16rl97d7rJIFylmg+SKDqHO2Y5iDWcmiVUPeThNGM3rP
hvO4s6bdy0+BO7OZnDhnjDMabVVga62KW4bp7uq+/UG//ryu7Zv+6BkFPmewDFiZgN3SYOaEd1fd
xxaag58e184TwBaA3Ns9jVi26osquwJTzycOCjoti5xAiPHuQQiGFJl3vmdWVoe0Jj1+/dWhP/zo
BvlqVCOHZ43aWYZxd0jzCKtq/8Mb/Nde8e1sURYYVAo/3hTkxbDSBINgv4fuV8xs+eba7Y3oZRaY
YL6BVsXo8Yklq0fT3Mf3T6J50iIrxTexpTJrMgB1Vj0v4V+kbr5vrZMVh5YaWtqAefF9CidAdJuF
cuQMRpWmk4qREKtKYsv1so+cdXH3Nywb3j8AufP/eJ35hU9kmHJ9qXAD4N+cPNl5rrFvmGJT+A1M
1U+RqRK80fyOp4COtE6Uj/tGvdN79DN8SO/T5/IGtur/w0XgDEilK2FeTys5B07i2+mV7N5ML5Ht
sLSCRxTEYmydvG5SRJePTx6wJlgwIvbDGiPz4t097rTnnXs4fDToCSe9CZ4XPl1QG7E6FwwcjgDV
vJ1OAcrMpbs3E/dBtP9C4BoYXIxS5123aOrH2QX35RHpAVFdZ7Myf2aO+fTAYJSAHKxhEKbFI1jG
RPWvqG09oVwgels2s6nnpLgIJc3ratYKXDNgujCYDLE50rchlqDeG0fLOn7FnhRs68GunnUxkGiU
kMi48MufgCaOQkUGoxgI4WVOs9/tbBcIKUQwK7JCEMR8TE6+ElnweYGBJgNNZ5DrbSSqkRrHhujJ
Qovl/c76ciy+we96mr88ZQ/VOplf2HG2OcThXNich5LlTJ8YA/3UKoDA0Zwgtn4jCBDwKXIYDM43
wdSZWJLU1Xaitp67EbD2ovS0UEc5mzLrEsOWpVVHEWIse3X3AuSII3zERa4Jv89JRqozlmvQabw3
gEcQdz5nqEQHzuNNZ2mOheKq7dr7VLJFyQiRuphcwmPAzNElVUH6bcXheN9vsAQNr8K0XzfL7qaH
wNvp1oSdKUf7Fo0PVutLx5/ZaIkyPpxjizYGDRkXYC+ojLngGAx+mXhZFLNoBzzyRy156oijqu9J
fEherhtszqxxRFQe/2EQpkeVZCRHM/wmNSd1ni1Fd5PplxyOe0lNrGyqrOskeR36h6aumgog9AqT
eWxGEhRRM6pBcuyn55HeS2rjmEBiMsPw1AUpekoQ6jWscmmpMjvq7Lyo3coo2kOVi2a8bgqZEYbJ
ICswjXDRUSBhSRSKgMkxztclUfGpzBN7Cjo7NURJ0dWmnpmhf9g+I8W7NvPYp31qJseERLuWNFYr
y7vrouW8wn9IrAOgFFOWTWJyj9RsVtGoT1F6VNuTEhmOnmNvu77YGHFkSbrAedokZsoQmqGqwD1z
b4hp9IO0Zh2OTRu9TvoBvZCeFPY7Kb0xqn4UaA0XM/zDmqkZmg6dVDDv4PI2qCobutQENSl/CFhq
N8UhW1T7uvw2j8g0sOWQralW/uo3Y9WmlMXpMe+kd5qw+Z6wPBKsHt9SObAjY32cYjDKP0dRFNc0
Vav0SJbCSvITowST1UMsDSx6AaktoeFhIYquM137PCLQXIIqSZr0qB3kwC7eyy/X5bWlAue/z704
I80rKRnr9Mhkhyzqrsgix8jmQ0VKd8wS7zq1bW4MwzR07E9RCGeYzTobaNHDVk1Et/JysVDwtoci
F2ga/45+qBpAfP/S4VStIHMopbKWHLPsmJatFZHOZu2XOowtOcg9wP+sqfrVpiLDuKkYionONYoJ
+5RwBn/IsrzqItiiYji0Y2tH9Zco/5ktiXNdjltazv7Q+eD/DPrSDFLZ0RCGqMjvmviujdzrv795
TqpJZU3TYd4/MIdnv29grmHQxkl6rGUMv2xcMztEpiRgYlP1zois//2MyBCVaazUuKpp4QTpz8jM
nuRUb61eOowdOV3niHdH/lGJM2qcogc50oL9vNq62Sukwopoa639dl+rdqeXynFejLuMPOnZYofj
Q9Qh/m/rm8p0l0hx4vA9bx7y/oYZtinbbfZIANwirMNoPvp4/Uu33nNGVYUaqo6H0uDEEhdyoLca
ZF9gv6H0ruiSS7uf0sgsSbpp1ZcwFQS1m4d9RpCTjDG2Wqwjx3gkTeB0ZuUkHdzc+XCdrc3TPqPC
XQ0WGWyKCah0/a8iLFwp3RPzmSZOVo0Cxdq8HRSYWA1jm1WMS79ULDWaY2maYZ4HFvww0/3QTj+u
M7Mtsj8U1i84U11MG8RWvLpNj2NVulWTJ44aVHbS0VhwETcNio5NgpgOpBGsFLwkFOWtEbdKlx7N
5D1IYjsdD2PQ24ngdvBJ0X9uxxmd9TvOGCJlPIZUwjOTZ4dpGO1i8KfYN8Z6VzWDO2d2kH2PlJe+
L+x58s2xOrEkfOiqdl/McKzLViDgTW05+x7uEjQ1VeROh4Anh0XJfqTsqZQwVazud2GHFNZ/OE50
HRMFuwgMuLWX3KdDE+jSUOLKmZlV1YdmWKyxElyA9RrxziMz4Z9qhMEFMrgLUGCWx7hMS3qkbHyr
I+1BjVuvTI566fS17qEc0wl8IR7x9HGqBtGYiT+EaJS72UtqwBkbQDI0VHuU9kN+COo3ifU2rX29
LB1N622jhdeC/tuv12W6pblwwwwNHRg6YI0cu+VozrmUFaAt3UvLcGOWnTtlvV2QXhA1X6f0KQDS
NamVGoLTk5f6EBWSZzQPo0nvEbkI9EREiXNfjDnpmK6Dkpl1vmrOd1nYnaS8t0mcToLD2zIxf+SH
mP9SJ800zeNIytJjvKD3XXpvjPup+PYfzgjzewGuX+dcf6KBCTNlnuOWdeNO0yI/bE9pWdvZ0gos
Mj9Z4R9NPKOkXnJDG0kKiTLgPs+GrcUTptkw1wwcqckdudV/huN8yiYM883z+zlR7JwVDywr76Nk
ceWF7NtvbZ+9pMnghaE8WzLbpePXaFz2M2mxP0SbbiKpWyzZQC/HQkRu3fZFUk0EuowYmkw58zgW
YZb3MT6/GJeXZN3bHu+a+YdsYOgxtVsp9Xuq3dLc8KOws4isCuzzpuIxlcpsdcioyZlDoLmrUdEY
LlMepDs5MfSboczVV3WR69tGqirBs7OpfFiFDmSMQqhpcs+OrOtTolANype1raORXve6ApiqsaqV
/XUd3PTVDQNbuJEoQdTGF3sGfVbVRAKtMrgfpGq3MKO0y6x6Yjo7EGN+McLG1YPBU/P2/jrtLUfh
nDSnlV3UTdVcy+kxk83SZnRg9jQo1e46lU1hGgztRGuMrfIOnbJECXw9CsMPfCtuct+dCIZ8XCey
pSHIGKj4Q9Hvxq8pWgICf6QM4N4W3c3CipsobfZp37cW8pqCfuItsZnyOuYO/dJoh+S8nzJV25oV
EgJ5JX1ik2ErZZsI+NkS2jkNTgOVTir0aFz5CZHZnk7dUjhCn3RTaKtrZTCNqCafxTbqXMlpZsIq
dZOXhe9VJdlR3HtJIno5NkV2RokzILOJo6CBAUrqb6MoLDL8vn7+m/I6I8BZiKrWgjQKIa+Y7JCO
s9KY2EIXRiQvzp/oI5YEjIGLTjqpGZJEzWkePIUU3n9gBnsXdAI/Cf4LR4eOZdeRCsyYzUOZYyDl
/LIkr9dpbJ7IGQ3OPwlCI52zCEpcSC9DG9swBgIV3pQWW6cX6LpsMH5+29B2WWPkaXas0xIT+btd
pz7UaeeGuihK4Fs61ucVsY5qqsiCEpPw8bqGOmFdmD1MTBuPlhLBoZOkdHRkOpiy1Sth6g9hQOwo
wwBCDUNx1Tk49VnS+HRIY6ckUu4yipm5hqT/vi7nDcW8+DROMZk0TcncIsonQ2OP06HLdGs0BCHs
tgCoLMtr1o/A/l36F1I45P3US8mRyKETlto+CV+ACK5R6i6D12a29OkgscHSwsqOdeQX/GTElm9l
EZz5FrfrHlcKT0PW4SpcfkfM5IGwElkG1kheJ7lmqthq+fL3Ij0nolwSmYvQ0JIBRGaktlA/dWMj
tTpGBC/zhv5qqF5oeJsInuWP9rqzmDCLpthgeg4zn2DVUIESzuRIUGU1F0lti5KpIN+BVDT8G35H
dJDTttElUMJ3uLUUOVFfeTLz6Sjy5FZt44IwzVRlxEMqWkoJb1lCTKbtpA7xNDLisaN02oEVQ2kt
UvsVybDSHuIqdP/+tM5JcobGrPQcgwmQjZjLxKqC+THTEmwPlJ3rZDZlqGPNtixTlai8G5U2mEO0
yDNOa1RGC+tI+3097KP+jtJM+/vYBGEdyi0oUyhISqzfcqYZwTwadZjAPmvzS7fP6LOoprVhnCnB
4MuPLbqI0zgCcjFkPe3C7JhFemEVVKH2ZDai+Hjjsl5Q4UwTyaqayEWcwWfyJtSTU5jNbioF4ekm
FZwKVqATQ9H5YgGtm1qWlyQ7BjLSistj3ZyMrhZ4suuLyOk1Zg7/IcKxAkBbnBthjremZBgIMKZP
ZGyoEyWdYcVambmd1BtOsiSCCHKbOeS6DfjuMuGnWSZR3y+DiSw7kafYIXXrlt04Oqz/+wAI/P2h
w9n3TDLDWB8gxKJK9mbxGrHRMksslR0ERm/DQICQgWyJTqmJTsxL1R6bWlvipsmOGDayD/IORkK7
VTJlP0iybM1pdHP92m4KUEWenejKOquCo6eafROxpsiOXa54CIwdqf/dZkygHlv5PSx1x5xxXSfI
ifLLPdEBsChZC7bGKYQRl0OryzKXpeQUyak198HtaHwfE/YWdoHdLYdIH7w0yaz02ZRdqa1ejELE
+YbBuvgkjnNqRjRA/iQ7To07ICRKi/36jg19LAhXNo/0D++fZjuVgzHPQ5sdh+BlCrS93I5Id5V2
MXl5/7eAptUVowTLHE0FoTpCC850RUrbQbRVdixnqXvt8yy5qUc5sgdZU2wpz4sHozL6x0INBxcL
pBIHYIVv2qglD/VQmG//QbuwbU/XVFNDvYi7NnouZ2WyQLsUCrQywaSfihGnSEPB48MPofjgWiaM
YGgjBmgB6nB5bQwMuVhMCTIOFuAokAzrYXho0WD55EOjBB5J2l2g9btBU+2A7LT0d44icPqUZg9T
JFD2rSt19i38bHR1GdJsUqBYSYuoDrCEaCrdMhe4nFtadU6F8/QoKtDlXOCcSfpFKi1NswZtp9Kv
oqr5FtYCcfa/olU5b6+c8gi5+RqFTKtv7K7Z/apae1YsNbPmJ1ZZfeD8DgRmfetuntPkEiOa2uat
asBckEp1c1QB8qS16/wFBU6Bw7yVWoPfDnOLBiTEerzH3CW6GUoEpzXUD6x1UDOFQVroQU5ulNaJ
pCeJualsJ8PT9auxlXe6IMzJtUJ/pCzHI+Q6BZ40HMbeXVSrnDy9+ygIEqT5hjoT3JRN5Txjl5Ns
1TdZGBk9zEOiW9LQWkGQiuOhTSoUaV1k6mSm8osPwha7AYYFOpMtpRO2hmWOL9L4X24ACt3AOBGE
nYy780PbSI2e4s738nukNjssSUQ8slSSNWWibXs8Au/DwFAkYOFioIENVb1LA6PoWi4NWpEfDa13
O0W+AUpmHy5epz+Z5CYYBzesXVq/J91/ODCdwL3RFBW0dc6ziuG/hyxu82NQ3Y4hSm+jYWUiIlvG
ZKXAABpYASUcEdrIud4yMz82TP/Zj+S5rQZvyjHVAPitKRa5pJ+8RVgToLc0BfgYohKTe6PmCZlm
KQknn2U2SpYSkb0I/m+Lhl1V24XtJJDhFj2whkeGKCh+8fEdBkhlyYQ9RL7Sm+WPgsWNDZMXOhFq
e95Q0G8oXxn7MmkXQaDyWW3AKTPAo2qoyJvzaVFS6wF2O4+j3/V6cp/TKH2cUv1LrC3mvkjTO6LW
P3t04R3VIhmOkU71G1MtFIGR+3S8+ArYNpXieOEVUO7Sj0U7950UTX7eq8jHvhcFtTKz3pmVT1Do
v27YPtluxM8APlGE0gaefFO7vCkNkLJVmDIc7nSrDombavQEQMw+LnRBZPP51ce1lIFVAEwNQeen
PF1WhFE6M5Dq3rTDeJJsZscv4Ut60u6TW+nQvJTf2+/z41/zB6LI2CLHggzxp+ddWqa8Ycbkz8D7
zWNpm0bqKhIasiMRQmVDlAgCNM3E24TLz8e589IafZl3sz+lg2XWhwxzwir5VKSv11laj+QieoMc
sZtYXcdqIYfFQ2VZXurynPSzryRfwvotEWEvtq4BBW4RKQ/kVMkn62mitJarqYGJYA1mabPXRC5s
4NfspCyO2DrpRAW8/IrZi/I26sbu77kz8RccUGR4ENRfKqRK+iUrY3Py11nydhdiSnGe1ZPgjm2c
lQ74Jypk+pqT4F1d7OaIm7QDOKEl1NU78tDE5FS2TWI1SF1d52jDnulkrdlANWQV+d1LjhRlKZa6
DSFOvRqcbtBrZ6jGxilKJf8es5gcSxzHHk4Uca9T/vSwM7ImxRFYAD5nAiN0STlaWDzPOZ38Khus
SO5Wdax1QbC9SYShikSACtVwry+JEFUq5UyJZp+kgdWuGwbkk6L8rYu5cmICGo0nAQ4EH5HOckfU
tI9nv89+pSlWQyA4MUfbEAhsw/QiKYaqm/aBQuAzSaUSak1fk9nP9B9M8iiqYll20MzYNtDXff1w
VkXmrjGu1hpmadgCBazZpdwohrgGcRcvPgoLu7wKn4clP8zqb/TJ2Ypiy81Lr08CJ2zrrLDiCugg
mGA4rJxCTGMh1fgUmGA9sQLtoTAyB7kSAWdbUoS5ZQymELEtf4VNYI6iMmazXwEgk0pu1aq/srm6
7Svmj1khOLMNc7iWFTGYwTCQDeabGkuiYYBJsyx+EffNLyPP+gGbVhfj8fpxbVkMBlDtCnxQcWry
5XG1U6aXiUaxHjlqNafSTdgMlap3QwprX8qd8n6d3pbVMPAk4x9UCFAiuKSndtpoBkxdfLnI96Ty
1Uj6MTRWw1KvrRevpbHA+9nQR/gCa1aOAEao8usU2qQ3WapFxMeULDeSF7dIAaFSX/V2lyvupDmo
TglIbsgUJAFz0kyKlTMKZxm7PmmlPAHJqI68zsxdabKK+pdaC2S5oZBMRnSDYo8MR4AflzYvDEks
vSd+0MqVFcyJ9l6WLPIqPTJ2UqZld2QJ6t1fH+BaBgFsWVONdUvF5QHOOo3bgimLj/XTRtt7Qean
MrXMgCJsjKy82F+ntyXMc3qcwlSIwTVaQGFobOXuErjdLhE9ZVuCPKehcDzNmdEEpbb4A71h2cPY
ja6p7PTsVHWZQHwbpgooiLW+A2Q2Q2rsklRBKSvKOZ994Kh2UgtUcT64zRgIlq1tSA0hFKzhCnsD
NU5q3VR3xaxVsz9jVr0VB83DRNykH/yuEtU2t0gZskaQ74OxAi7okqM8TZu4yAu8YZWddumLpOXE
oq3iGDQUePVbwjsnxV2sEi2Sai+DVEYf5RR9tYDyLQKDuKELwOuhDEdxSgAocjQowjeCMeSzr2Ml
jKzdaT/6AXgILNsV5Qs3LDxMOwoGMBQKnktO63JwENEUpjeoVEsCwlRZfl2/O5/TOwgZ4ZzpyHmv
tSr+skpdpMiTJoOZsHoo4/sg3Bvdc0VumjF2BwxLiNkhJc/XqW6dEpqiYPugdzC4nKsLnVzyPFLw
pFBptqQY7XVqip78sH/4D4Q0lClwXob86S4laqKGIwN3UIcwqJ2kQSSPptnrVLaFSEFiDV5Bh7uy
hj426BfEOVUl5hRJv9Pg2+jFdwW6qwfpdhahZDZeSJRc4N9CM9ZXmSO37suImZQtPhAOTkgAVs0t
KWW7RDk083yIVEnA4MYFBkFEDQZBzxVwQJcXOCDlEmVttfjaRAHGLcuXOAJgIgDGwqsW5YdAnGuc
zzmIJhBuhi6b8DtA85KcqWCpQD+1i1/X2nhQ2ZhaE6qGNkvHcV+hZcqatQRzqJrI8NN4UvcqiYs7
nWV6Y8Wz2flpvhSCF3vjKqL0DicIsGeMweK7shR5kWYFndF+0UcEPqqZ2ENdNdZ11jcuBqhAg0yE
FSgcc08n0sdFGNb94o8H8jD/DAQ/v+HpmHDhNALwG5BcfJKuI0aokXKEaxWwHRrYLfXRyH5kLL0Z
Awx6TMMuvVGnUnDbN+ylCWwECtXI3BGdr91JPUyJzmaITp+soC2cYX7MCzwF7eL0y/frEtyK4c+p
8WWssekVLS8G6OqBvdWv2ExceIYzvxm9Xd4oImqbEkVOB3/DyMCSXqpqMNXQ4RYSbVjnVwrZo4Nw
Xwf689z/yLI7Grygq+mktg5bnLrya+IqY3Ksczh9oZ3Tx5xEZB+rokUZWxcWqUsGLCXeDVi/y8+K
Fn1BRy30SFUfNeWUjImlLbdJLmJ/Ze/ypsrw8tYmTOCpqPppH5vRqADAwhLp44tmPjHU7OvsVDa/
qdy9JrFmG+ZdoB+k4O9jSBBGuU4DfzqShqvOnUErwnzpU0ZrnHL7vTYHK4R7awy2Tn817xG1olYE
HP180ABxwIHBKykryHGvN/eM4Ez0KUvrBk4mKW5hI1GA7XGC1bFX0G4x3iSVPDoZnQVm57NBWMmu
CJLVEUBV+pLsaC7YNdrBFOrZF0nddebTEgvM7efXZIWnwNYShpj1U+tk02foL4tAoizceY6deVQt
zXw15wXwy9IL/hrnu842g8OB5kYkuTTe8exZ1kpUgzkgmaLsSw2VX0Qw0btcxYIEzedy/gcp01SR
TCZITnKeWjcv2oSnZPGrH0Vd7HKpd3qtPTbdZHV15IwDQsqwQINV5E/t7djVD/ly1LXMLvtwQLl/
tLVMFpzoliJBYQ3cF4Dw8NfliaZIJslRjrdUzr+i58SavR41UWXfhscOica/9ocR1+KKAoW+wl74
lOkS1oae6GTxg/J2lH6jQbEXgQo/v4yXJDiGUH5pAixegZDHL8PyXf37eAjNQOjKQe0TnX6KynkD
Xa7rRb3GykCge1RVcfWi/lVi8d82HkFZUOmE0UTKEi3yyuXBdD1astMwRkwOdLO+64Ezuama22kX
6g/X36jPD+IlJfWS0mIw2NIalJRIsRK590wT66cN1Z/DyAlMgcJt3e9zvri3QEP2UJ4xF81PpMMv
pbND1aazW0m760xtWSoAzNCtjLyGghLgJVPNTHPaGasaFIkTZJVTofw3zYGAm8+F8PWY0IqDvMla
UdE4izhVtIEPg+yCBJOhx9ao9phgNxfWFNXOGP0szOZJnqq7MQ13qmS1sWldZ5TfEolM2+UXcAqP
u1sEcGfwFHSJJ0XtcbWaZmge5tRDFJOR7jWLKy8OHCVz087GLNz99U/YlLUqY6qvBuiVzEegQd9q
49BBBqS6NYA1KOlR6v62o37lUgPQc83V4o1d7djZg0elIau6ARkPffxWLI/oeRIm0LcsB84RaAbo
C6ou3D0YSdF1eCfgpTjDvnm5LqPPLhC+/+zHObXPNaUNFwM/3kmHtHysotOio1/TvU5l8yoDkoYU
G3wgJAQupaSEKFdWcQDfFuv9SptK/oiBio3dj951QlvPBuJXnPnarwtI7iUhMrNA7ioQQl3nJEXL
XRakv9Db/6oq+yAYnhVE9xYrBfnDLUVDmgPXGhZkrRddUk2kbEhHkhK/Sls7aU6SclcAH/8fWDsj
wsmQkgQ4GpoQfxrM1yrs3XIaPIwmsCtDsY1UcRvGvLxMBQZryy4ijlsrl8CcgrtL3uK5RbJ+rGHv
m2ed3et1b6naHSSbJIgXmi/XmdySJNq2UF5BaQ9lZ85oYLjwDGUFNbOb3lop9KWpPeZScnOdzJbW
n5PhmCrMqKvrqCJ+XLh0sPPETwrks1+vU9lSRgAFProo8FbyNjg0MTXIUBvih/tMvlVqS5+9wQ0k
p9hh2vV1WpuCW8NVVEaBe+cRLXOt6fWo4PmiCnLHUejKyRcTz8t1KptyM3V4+B+DiHhkidkXdYvW
COIb8X5Gl9ag3jFU2oZUkHXd4gbjajCEB+kiE22Sl0rXBGqYNO0AZwZGQosKS4bA5OT733NzToVT
tqZQ87qPRuKPD337S2Zv0rxT/rpvBw8EPGvE9ciEGggzL1mJAd8cspIQf1YO87zriB30u7gXCGzL
wELBUJdBzx6KoKtAz54hCadfzbNK0Dl6W4AHrW/tKbTNYXbFlcn1k7lwFhN3AC/Cv2UUaDhXs5gU
JLgmafCXBS5zN6WJlRTN9HT9dD7P2EBNRkG/E54NaILGQ0/w7aRJ5mDw69yv2dtYeEHpF9XRUL5K
8mtTO0FymH9p92Oyyws/xqiPbD4aT7F0iPYlGpNSK7C172rvtJngldnIZF5+GiduMretOaGL1C+/
DTeZ87jsZu8rOdKv10Ww5UNdiGC9j2fHmqRmERgR6HSYVLCcxjCx1NJhpluoN1FrmV/H9EFT99GL
0J58OC6fD/mP9LmXNMXRq+MA0k15E5MbNdjRAqlnS5EPtN3nyRcttuU3KWLWHHhBbsfPpXRfeRhV
02C9uvm46Mi2hsd0v2iuYv7qlF2jH5vlFOJ/xtA7L3pJHqvQKrp630qHwkDz9mIFhcBgfSQcrrHB
6arBxqFRB3PwW/S9x4cmeTEC2VLGl07WseekshmzEuSb+shbRjuaf5WnNi+9UHqMk10KBHlS3hjT
G62iG82n4Ztc3xcFNhVjv26loSPOyZbUpr1VGC+J9LsdQyvGVAnRgNyPCuQ1Ntan5kwR9GhiZj2F
o68V9ygOTpWzqLqlh/t1+MxiDVicHP3IMcqZBc4Ce9kXVnpHS1vHKdR+BoxMtI/ZrWSn4ZfZcAbz
phsiJ01eS2LXut/dxQ/TTXhQXA0T3szehdAsHEvzf0i7rh65cWb7iwQoi3qV1HmSJji9CGN7rCwq
UuHX38PZb9fdHKEJ+xqGgcUCXSJZLFY6p45a+US39EGZfH2+N0PihmX2kit3k7qrvfFp+tRoXprf
szs796juTYD96TdqdO+WAdhu3ETiBK3kLXHz0NlkcJopjra+3Ih6Jko3IeVwAmMWWv7mstvYbbMc
yobGPpkq/ZTRovRiw74vMLTzuewG8LeB9HR//Wq+075cnoiuIf5EDtqEa26LpHVawZqBjel4WqAu
6MH0NYs9M+S7kVn1l7Y/kbfGMb0WjRS00TaFa28M9eDO33LL9bLR2EyWhyF5fe8pReoXIxh1e2XP
k71FknuN6jWD4ve7wW73hGf2gZMl5anv7L1qS9xX6VqETdUHqje1m6CvUTnOie98sfYKrgW9N05x
vpligh7czTTtXcwFKkG1lSBbjNIkPeTafXZvOJ6p7NNNynY09yM9YPQn3SZHJBgdI6QDGC7BofvH
Hhy2H91ncHZQbMFjdKkHSU3ZaNjlePpmHh6Mh+uHu2J3L39d2JDUSBBUFvj1qMdEY7XdlvquJ+hb
pz6vZijancuWTT+XXwfjpqtjBE2JLHcr8k4igOYfgYYpoAuhauL7R7I2U8shG9FRMt8rqvIAPjCP
jskDza1jlWJOq96ieRlmjKJgMOuB2vhRVOyo7j4OZHnCmI4fyN/dJi2pvIJ1t6yJ9qjaPEZxiUP1
MWMjiIFdVLbupO2rZdz0xtYgJ2d4HCu0Qzu2HyuS+/vRgcSa0AkG2CRm031oIqlVg5UFqcZTm5Xo
gcwCWjIUOzYRah7Xz1Cc8fHP9p2JEjSkbjWzaeN2hO9gP7aYHW5P6FmhdghWkBfDSoOiUtD37QSq
Md+ysfjC8jqoHvvkDVNVPLDN7BlRvcF4HdujUZq+bk07vZSYkXf374MZ4R0GcHJQGLUE9zCKwfLb
Jct4iovU2c4K21aV1gVlbNtBhTHeN1SJ7tAzDpufm5tBsZqgN1kWKN3sek1Raf7SKSYu3jBsGzSU
bE3QUNwkcQXyiamqNmlDPFjJEnmWxUbI2NvbTjf7x+ub/d4Y9mEZ8KXRTQ/zDM6Iy+sI4AMYOdxu
PFGQPjo6SB8xMdJTqHUwF7brrAMhu2l+NRXfTW4bN9sS16u0EaMi5kMNT2bMX/VmkTz+XKjwUeiu
QREPRRBgCkUybyDkNL6142kk0WPl7noaarG5Hbpyj7bUhp2SpZd4hh9dYx0igQPlpUm4rPrlPkwN
8MZurkJk3vpLdgR95N8syuCWAQ1tiC2MSwl174xKX6D7vYIDkCS7Xr9z9MLv2K5AzXk40lnSl/0x
tMCSzgQKGgqIZGVRCoHjtDFSjwBCYO1ma8NkN3blbeeS3HeaBlTlxF7s1lWmsZiweZqzz2i2h491
a93F6l33o/3EimgbaxIjwe34Bw05kyhEgFFBonKJITHN9p1Pf6Df/DDI2h1XhcBlQYOtg952kSl8
iM2c2FQbT6SOvHL+5kbKNi0fjYQdhvIbkxUCVrX+TJygIJVZLjVNsKbiMN6qtk/uu4OSedWxkyjG
ii0HNeXvdQmKMevm3OQzBLHsRaclvNGfjnIDki7JnVqJtqAXZ4KEaGvoCrt0CGyk8aXcDW/R19I3
fpnAd3qdpLixroJnoviaz/zsQl96x8CIklP20D4YKgaHD9sysLftEQ+II7nKsg0UXqgFedfamSBs
9stHwPjHe7BISAwzP+0PGn62IMGTyQzUFpyW79198sB6r//OPg9BclS3wwENbcNniTx+Y67JEx6C
PLHajsKXOPVbgAOal3Jn7NQbTGA/WOgollE9fMwTXWiGWLermsmlpjOPqDHs2XDXTdBFWZPA2tt2
rn5i80LKht5NVdzfofCa1C/3VeJVS7Cc9MqHXiReclJ2ZKt6gcM2yTfJLVtdInQOtRw0ggMEfKmR
ypRWlRLB/AKNcCw6WPpJ8yoZkHDN4wWY6rcYQRcxvK4EWTwuc3xajIC+9TSYkGlgWzZu3ST2MRWU
ZMkG/Fa+xAWSLVDQUEfRNYych2Qz35Bsl1g7ssyya7B61ZBRRjUMRFMAQV/uYl0OcdYzHeFCdTB3
2Y1xooVn+9l923v2gKnSxUZlnhKarcThXbcoHDOmchA3CEkuJfdgV8nBHwIVRTaE6ct++OJadONU
J5KPYH0F6qj+Cs40fzQjiX157zkXLyMnsAHCkaNLxBi1WPqu7jFl5JQ2SWgWu87+7BRsZ1Y3i3pv
GSCdjb+3pmdmYMPSb7U0Dcz4NHS7sX2e+ce5X1V3G5v7PyeJdXi/Dboa0XPIe0MFKxGllIEitgDw
JH2sx1/K8m0eP0ks0Zpe/ZbxoUks09OkR9/NdMpuLHsPbr1tcUruwNS/B91UaD9548HYXZe5KpI7
m2D/QpuIyBukKpUT1xqWNU+vnX430Z3phNdFrDkTaML/TwT/hLMHyjGY3gxAYJ2iFxMjQXrPvZuO
icwVW/MhzqUISmuBVArBRz7B5D05LiZ+ZMpuKdDwYu9a9dD1eykZmDgohodruB7oC4WuI6Mi4if0
eiwrsEpMJ5BlbOg+3qC84Nw1txaGvrZ7dpyOzkP6fdnau/jeOFzf1DXrcC5bsA5OWRFrWSpgynYM
1ROg8472y3URH4H3fH2o+vMOIh3EOoKMEgkgzewgow34HCNySHf9Pt85fr0zH5VtuSWSkgB3v8TL
fy5Q8ANLNTenvobAEcMqZMxHqzt2thrB9+uMcnSyvsSOlSMg7s29Nn1PFHaHE5Tcqffuo2vrEDR+
aqM5mhjWoTxtm8f6udvEr+BYOjCPHJZ9emyC/GgfmsO0K/b6l+zO+RrdzafuQeIart5ttNWAVgX0
pkDrXV48PYvMXs+xYgvs3neFYnlaXcmeqTVvDfgaNHwRiFLF8jVBP2Jt8DNzt+lL/2QeyQaE0/v0
pr3rDgPbSnSSP+oftvZMnPD0GpmdU1rVQDn+6vbuU4+bZ2zTjXaq9+PD+CW5K16fkP+VPPirunMm
VTD+ebUUqe1yxQRd/7hBu6RfNs/5IEniScS8RxVnlrJUp2qgNsQwslfaJ7bcL+bdLMvMr6WZ0Jbx
35G9v/9nYkD0DnyPQyGm2ZdlQHb1wW48rwowbSPQjt2T6S0gUHywNo1vhOyoHcn/bz9F32aOKajV
hgb7aX9Rp12SaF7eTqCxlbgTqzcAHqLKsTBoOOEbfrZSoEVVl3b9dGqWHZpIUceeZYDUVZt1JkLw
QksHBLwREvynycW8we5Ow1ZKdJ7b2Y86/3sVgs7TtGbZTLCKMhwbr/pq6V5R3VbsEV1zb7YK1Cg6
5iVCxSl2/zxuZ+sSVN52YlsreqwL2XNMzPu+3MyvZNfuwYK3dW7VH3B47R+YvGl8RTih1J6MomGl
HQyvz38fgC7zy7Mz+2HK3a7FB8z3nWcfO9/+adZeNyKZ4wH5/jrICMqvawsyYpcS565lalpjn0EJ
QZRdmm66XvLCrZsvqCKmUeOSucJRlrFim60F80WA6LA/lfFT8wCuYU9aw1914nGL/5MknJ8aNWMX
dbhi+afxCDbcrX6o99G+9sFT8ldGGc6XA3wsJzEWHpqoWxLVHgYYFD24N5i3UM/4Mt4tn93Ys2+c
4/jTHvzoBw0Q6VaxLFxZfYHOpAuXPI6SylQcaGpW+hjiQn+5SPkd4rdc95BlJE/Nz66SFnNWAxWQ
9fy3ZuHep22tNwwtP+hTR2XTjW9UIzC6Q3Y/GapPitYjc1i5h7j4nNjf3STx3HwbjYe0/5HH1ee4
eskmdtfPxn6WgYj4yX4wF2dfJuhYA/Itatb8NNrPpq6AJ2mzOJ7+o0rDuPDzv4tUz7dCUDWagpN7
0RhULdoYTaDhVW78A8rweC5R6fGq/U1dBumze/gbw/h7pWIuRYvMbFkirDRrDsVDO8eA0n22223M
nlvtZ1N8YxpcLhL20l6Ddd/4TLRgKwbFBVAqw/GrYXRrh50PNne/3owB8ZpgOraeLrEcq+/MmUD+
SJw9Zb1rqWk0qtMpJlQLGmUCKjFSDEnqZtUDOZMieOCprhWzno1YVrZvdU9DbOHmR1Ma6a7l3M5U
RiwUWjPN83jgphbMEQedfS3V+0EzvSzyjNrmZXmq3Bszk7xqXPWvXA2RoAA+j6nOBZYH3qTcd++i
LdnPvdd8vq6Yaw8JMNkYj4Kiig1gyeVZlVGbZEW/TCc6p7497VgNr1FGA7MqBHAVgPfAcAVJl0Im
RaNV1hmI3PWjW2t+04e6JQPHyIQIVi6hoFOxIh0hrvEpHoin2oe+ery+W2uabZ0tRLBXWW2yuNMh
g0RPUfZdwaC36wLWDOK5AOE4xnYETkKDAPRXkdkfMHun3tjNAUCRiQKsJnmQVteD3BUAjiiCA7R4
eTBZ3WmDRiGuPii+jBpi9UDOflw4kCmxspwO+PF8j5LgF0USgbwjtsUbwsFC/368cBg8GzlNDX5f
vy29cLqfMJ7Ia8LsVQvj597/hf/YXj+dVVN6LlI8HkLI2DsaIsj0BTxAaMyLjr3T+ENpBaQDQ1T3
Brqzan6qmxYtgirYVdvBm+Ovku/gWycsHTAUvnAk+VxgvS/PrY1is88cExeqSEvHZ5ZRvxKSJkfM
Oy7ijVlYNuYNjyqayrRCLZ+ipDbBXpFp2nTIW8fdM+CUi0AxGzUHLVtJjpZVTTe95Q6Y+lnVsj7+
te/lmFKcFmzNBwwUyUih9CNX6w4w4WoolR+0aYqdHruzX0VWcnIWQwYGWRXKrQ2mSgHkJBY8J31S
UzC+I6JiL/r46naHpjYR9/yszafr57Gi6RxHjgiAZ/kxUO7yOBhmsxRjAUkYp20GZpPY+0xvqY/A
wJVo/cqiwN0F1nQQ3iL2FU8+NmplMFV01WL2i9rkwHMuNxjKFSm3s10+X1/WyhOEZlc0kyBVwmEM
grbPbmtGnRmh8Z6pn5F5RauVe8cheQa9U7MlAJGGJP+68qYDYoVRgJx1wnBFYmyGShHg7ZoKJIMb
b8sldwOC4XaHARRwHeab7K4vcFUc30gklAGbFWP7pCIVHSt0D7ugzDRQJFF6c5er5C12WtnztHJw
wCVxLIsBCPsH1tWUlJipNhbayaQRyINbP5kWPweS3TaX57aXlZzWzk4DkR4aRgAVAk7/UiWbOnHs
Hg3t4FJatum877vWDdJM2ZDYOXZO9aWxtbc/301O8IKdRF85CEIvRTInVtWoJOop/2WUxq+ybzBu
4oemW7/+Qg6ODE0nGrDwYq63T1sHE20H7VRiPEE+vwKo3mte1zWSx3HlVsN0IPIFMbDGuyEv16Pp
jVXlPQPRIk2+OG69HRcrAP2pRAnXCvBADwNeC84GA1GpcFS0yzsbDUnaSVfqJbSssg9KRGFbbdKm
DXGZs5mnvnsjbqaAJpfFB2YRGevjinbyEcGcDAvzpT6QKwx6PsUpaoUngvbUPmfbgtRbEse3vatv
kvzn9RNci/gvxAmWRTMTamJ8hXZyMtWvUZSsnSYwp+8woW6R72w8QLYZ+1NlbxMMIv1zJwvSwfOP
Fkf0NppCQDTNWtRU4GM9UY16ToQnb4l2o0vQLn1b17tCNX8WSi0Bwa5cSLzX4LrhuBsM5BGEEtPo
Ouw+tLZKnjFRt/pcMeOgqM/UKraGXUu6TtcO1EJfIwgsINAS7z/RqiRyGRp2QewUVBmay6P6Jm3y
bdnFGKhqRZIE/try4LgC5cuHDKkii62eL7pK7VI/xYm/qKiEoh0wbm5ZDObo9iZDA8t1FVpdH8ao
ABYGInZUYS8vZz/Pg01Rcz7RZfA48bF7YxXpvkRXdqnLyLlW3gkgcv4TJia77WWcSON0+mlgwP4w
rQGgCUFtmabJQ89k8xQFu0NA6AP8NRKKQJdy1LigKYvRF6BerYywNXs/ye4dZIfG6dP1/RPO610I
WE3wEgEvyA/scv9QuTWcyGyNkIyvjhsuY+fF6U0eHUAqxagaXJcmnNb/pMGJgIEBMdE7Rv4sI6B2
bcMcfTLCfEkVb8zSjT4U3cZMnaBGAX3pmSQFIZzYPwKBn8ZfjFJEO/vl8txpajEqWTNCtNVlQ9ii
Ub8qjjGoBK8vTAig/icHlhPJSx4+820+W5iBCXcFhVkP28wYfF7a8oxYG3bXpayv5rcUQdnrdLSy
lOlGmKB6anU7TiY5xY2H2c/XBa2pHjCaiC0wn8j6sG1FVzZZ5hpGaCqqX6K5PKWWB+6M61LWl/Nb
in65aTH6OPHIYTmmZW3H/A4QEs/WWk+K7ZUtR1ByJQHokpoQBO0DaOMxaT4RR2Jo1zQADJ/8poLf
AIu6XMwyL6nVG7hIHVqIkddN2X1uFjKuvrXriqcZCWsU7IB5FPSZusPIu+fMcHCfSHxvqZQ9uiDn
r3X2FCsGeIj0aTpcP6a1SwsUPfwspP/xgggrM5p6yBjQd2HVthvSvkXK44JiBpBjAUYQba8LW9OJ
c2H8Y84uEommrshqBTqh39bpV7M+JK0fWRIyjrUlEYz2c9AODuMqjhRSGMiTbJqaIQhwPlnTZgGi
RL8B8ce+12V8VWuyOLYOIbpjwYsUjswomhRDrkYzTJ5T9s3GCxgbP8uebbJasncrKgjV44TdKGoj
2OXX4GzvdDOeTTJldhhHS3tAky/QJQUmgV8/oZX1cCuH6AutRTB1wq1tW6K1A8iqw7gadPDcWCHT
Wh81YJCnIRdmpfGX6wJXVAKQaAzDBUEl0EgiGMlazNzOs9IJa9y+QMH4P99prBMw58CEzTI6g1Vp
qDSjKgQWOl18ovp87CjtIG3uraT0kefD2KfJKqbBn/SFfAeBZWJIXo+VWw2cJ6gq8CjyFkTBrg9D
aszmgldKaW4NUGIsAPVVh6widzRC81zcShRlxR5iPhPo2hGJAi0rAoybEuiosrOMMAJPkE1fy2Ty
l0mWVFzdyTMpwptYGf3SNBR2A+14BkM7JRzskaLU9hev1cVyhO3L1Cm3MlBHhJq5oJFYo6/2iBSg
EzVSYNya8js4KmSRYONRSru8Yo0xJnTIYnD29tPOXEJlTh+amAEmUGDCwJ1rAMBHvQZzcVrCTrN1
b4yBEvtJsl9KsP01jSHxf/nazjKA3PHQHQyNAC8TWvzA/Xz5QZVetmpUR0a4uIjRol9zofvpHShj
liisuxJzXcZ4/+f3EQEFogqk8IBCEc51aqie22VthQXobxwMkmT5Uzm/JShZXhe0oqaA7nMKcrga
6OcS1tZVs6P2mFcRzsodQdcoOCBtSTS2oqMXIgSTmS1zjYJEb4fJsqQ7UtmHXM0ZMM+F5cHaUMmK
Viw0pu0QULQ5FjKEIjdjzMYk0wkon3Waxid3rkvPqCIqsdBr+/bOLM07nPjAiEudIDPmevUst8K4
z+DNgzmgTcEhLAufV+6CgRoIlA73AeZSENPZcOJnTIIIE3OTOQBfomN7wVidwXxRMRb6ui6s6DmE
wb9G1AzPR1Q6kOgNYAhurRDR7I7GvT+CxL39Xs0vXZFsVYzWyT/9hURQI6BBAOSE6H243EVMfo+Z
SSFxjvUXI0ny41AaL13bO2gOxwRpp0iTA5sVJVjA9BpcF77yIhgYrgw6A7yztqkKelnNeRylGbVC
29xa0asRKL467MfhmMmwVGs3AKAx5ORxlBj5LiyzgZsUqUqP26wYXql/m4bEK6LOz93w+pJW1QUt
TcCJIQAE4ePlftruOCHFGVkhgFWbXn3rjVenfexBTjPKarVromAzUIUxDAcDDATD4XYg1oKJskP0
aN0usTf5tis5IDFbxw0vH976nwzhhHriZIWWV3ZI2LzNxuYltkEV0L7RqvTrPsGA8WnXxdFDlspM
/tqJoYKKFDhP6SKMvtzIoZrGmLqLHZY2ZpIshhPoY+RbvXtPtPTX9UMTK13vyzwXJqhHH6ftUmWz
Hdp6RNMdKimqusEA5vrGYZr7Q1tGG5SRqf3g5uzIAIq6Vboh/zYzhWwTjSApE0HHY7/Ldffz9W9b
3QfTAo+ni3/hXl/uQ5aMGvIxhR1GDf0x99/0GAQBcfmtjKSzevlPCa8sEjCguQVLHifDFnQ3i5rm
n2cCA+I8sGcqWhBVzr7vFX/RvKRqvIF2b/1UbnXt9foq154MjDFFhhtVJVAVCqs002q2Qepkh8Cu
74pR8lSs7eH5rwvOvBVZimYX+HVwToA3JfeLZVe8XF8Bvwni5iHfqWq4iaCRtYXouydLNxOw6IaE
3sUAcE/68W+ib2wNLjvCU1jLDxgMq+iLSqVOGJUnirVgXvv1RaxtFNiSQD7GmUzxqF4qWzpPsaM1
jRO2CecymuM9BmxICWbWtgovDYE+W4D8Ofz/n0Vwsx3RvJsnG4mqXQJg15N86jK3DuJpnIsQVHnG
IAMyMYhQlXjnEHQhuekmIuCsyDZ6E/vtpB7SdvTBIfrn6R7QNPEwGIPHcIkEf2EsIiQuuN2i0abN
3EDrHA/DfPWBSWzz2uN5JkhM07oFU3I26LBZwDxXDJwRN4qGhJzSemqpea4hSTKunhr4r5EahnnA
+KbLUxuMdiZa7dphXVseune3MYnQHCxjfZaIEevYWr8YY7ZATNI65L7stHGPAV0/MKdb4mutmRyw
PqIJH2EVKLUEk6NgdmGD5LMT9k7slX3mj62M22ftOhGMT0UE6oK8XhXszrwAMdkuMWyCUvv62GGK
UVjqmddL5/6sSIK64cqC3B2HI7avzvWUoFan2KGjfhrhby/tCdQ0mK8pce1XfI4LOYISRP20DGWG
FRWghyGPgPF5g1MGjh7OziDJF6xowm9ZaDMWPAB3HKKx4gqn9oanA2pFMp+Y+z+2eJz0A9EK8gSo
BAoLWuaEuWqGpwGGwgyoUdWgtlxaX2vnzmt1R9YzvqJ14FUDLSwYeeHaiCl0t9dIRHQkXpr+B3q4
/Ep7ur6g1V07EyAsKItBpBWZEJBqX/PirjMAMI0P12WsapuLqjfSVfDbxbbivOzjrp4rJ7T6g2b9
QlNGWocd2heui+GfKhhx7NVvMYIRN5mhKe2ApRR2Gm2sFnyE4NtgXkW11O+6+XWgg3VobOo+JUUt
MXdi1Zb7hCaiZkxwQUcIsFaC+mH+cRIBx0VCC+0SOpv3FQOj9wsiTg9EfPskedLL18F6ZOYguWRi
h/0H0YJp0hulWVIHog3I1Iz+2LbLTkvywIGV+lGBLTmOpk1smPvKLe67qJC4Aetr19FIoekgjEG3
5KWtH3MMhmpYjgZdEBINU3zE3KgjkiCgqbkBtvSk28kpq2twtRH6SPMv18997Y7gkeFczUDDgAzz
UnpTmDmjeG1CnXUgdy303E9VVeburryfKAW6aIWBCiNTwU3dmReyLLSgZdOSEJ6hN7VfwfW0Hc3H
DLw8Y7odh1/XF7UWY6CwAA46+IgcQCFcTAsAKWWKVALekGCannISUAoCx32tRnsMmg16uw0W8qyw
6aVuvNZNwKwlK6ysmW+Ec5h4iXE3fG8v11x3A7S1L93wNu63kbpnrU+UoJC146yJAZ0VCvJIKaA/
RvCFczSPOfGMFL0y2pvRZXv0ymyGeFPb9iHWJVZizRgBRYSgHhJt9PVerskZGox6HU07LKYaJDAV
6pFFZ1iHUq/trY4ZXZLbuWZgkUNwUJpChx/Khpfy5lmJlTw1EJi6APeoVm14yOmDNS2TjeVaXRln
L0X+Gm1p4lwFAq5Hy2VY2cx6tDQ5oAgYqeY18U2S2pJ3UIQVvdsc60yYcOWtHkN7O3i0IcYVgl5h
nAt7X1sUrHUKxjAFYGdkHmvMLjDilG60qdxYegY4Sa8/04iqYDGg83Y0Et0fI0d7QH9os5mKxjgi
Kqr2ypwBKJ/KODbWLAXfGlQ2QephiyNCEhRs1RZs5WFD5xcQzxywW5J3YF0EHCtM9ISjIBaC8qSp
ZoJYOUwL+63Wmm+zOsswXWv3hXdBcMZfPjZHuC96nHdT31vYe2v0i0jbkWE4TSTyY60FKU/yZ1iC
96NGTpsHKSigIdwTNLjIyxTEXna4lKN2axmc4252x52JyYrfi2li4XXTt6bHCFvRfQodRvOKsDx3
mDubuXBOE9AMWTM69DrqdSBHdKvtdUlrh4X7AqJ/LAwunaDEpYLG1ZFyN5g56XZ2cS1tu5Exhayu
B069AVZZhA7iy1F3QEnYNXexqnGX6xT8h6DpqxGFFTIkzeqCzkTxR+zskSJWmmqTjTIkGopZkGKI
o0dKW4a+WDNpcEZBCG7pNkoegquj83aLGOO0QjeqdU+x+85LnIWBWCuShUQyUcIJjWPBUFXlTj21
d2NpE29IgUorpkXiB6+lLjErDG3+qGGhEVuElETAC+a2mSH4qh4y9ktx+sAudsW0TZ0cfIP5xk0f
YhlNxqpqIH+Pejv8VkOMXmcNPHRuBqFWTY/lYD60hD6YCeg+7e7xL3Qd3gSnAuCdwoJqJE00zqxA
rkY1izsjQUlQ/UN09buhQHTMiQb4YFexYtsXsd265eSErOkPo9tusyj+VCfqDUZHfL++mjUTeCZK
9LaLkeTNQiAqN7ujZb+lxmd9aLa8/1o6Q2ftkPgwEPzltGcilzb8BIYkDXHCkW5i0ByX4DbeFLKG
fJkUQdMXTQUmHY5nqOlevTzWU4D8dU231/dtTQoaO210s4Il5AMlDNao1VoJi6cP5U2aHvXY8Oap
8RX0Zv2xJBSlYPEQJPOoj3/JmSmKyUIUjcdDNaYx+Ai6vmB8zIb0ZekRt5EF/yv6AA8S+UFk8aCB
YrYpcmNjNtrEDacu3VWLCw8Ep+nPCvWnfHgrjaiQeEArptYCEB3abiAFjmGDl+ur0M3XDBN1Q8su
3pq0BDvTpMgmg6yEtGhPhT+IFYHVjwhK0ZWtVY5j74bt4OsFOHahGaCsXBqv/kbrzfUTW7G1Fv5w
1kKwFMF3uVxRqcGrIOnghlq21J6a6bHX2elzbVq764LWDguJNBNxBS+Xi+9H5CbNkhitG2baW1cd
3VbZ2hBWUN13jM/XZa0u6p3KFMEFepsENYRLXgOqMbthPDyiya3SbnMZAfrKneJxGn78HxF8uWea
nmdJipkQDPvmmj4KJdsYLMhqXAXpmEgu1drOIRji8QvyqnCxL0XpU1o2Y4PVMOc7y4wjfWmBUF44
vklWUFtTPfSpoL6soYz0AeFetNR2GapZIUsxYdJPms1ddiQ9iJdRUbp+Rmv5A7D6/5YlxGRzTtp4
blXsYOGXx+U7Ojjdx/SQMm+jgJlLRjG0dmC/xYEf/3IXx3imVAF1fuiA3aQ76c3N9NlWf15f1Pr+
cfZcNKGgXq1fCgGcQenIbLrhOH7r0k+a+VK6wdgNnhvf62YeTLLBBau6AX6xfwUKBolZo0VifXHR
ERZ7xAarmPYlXx6oesOaTmL81m6VjYld3PzhIXmndDtTecpUbUaZzEUlPuzGZ0Yfxqb3r2/g2inB
NeeXFsycqCBcbuBiT3NXgnozBHear1WhRacgMn9J57evrcUBlAXeLHgyP5SXKiCneq2DokdJnwdo
Jq0f3VYtbyu92v3FigA6QKiBchnqZZcrwuzGtlrMCHpnfAKQy6PpI3IryV9UXriBQA0B8TcKjMKj
UZs9HV21jcI2CnLLH1yvdJ6vr0SkzOKuHmRgIB3vqeRQo8ullGVvAjupRoAqW9kWu9sdiNZ3fmtW
mQ/m5+pGK7LPuk7aDXJpiz+COvZYUafaDaWm3GezxgJzSZZdmRjqxmA5erMMdb7VE9DH9MBkb65/
MPduhdzweyMHklmYWo4uxsvvbcDUOPWOG4X9ot5GbfxQKTdV9FQwtrNQmprdr9flrV1G3jjyrzzB
okVZElMG/uQQLfYuOKZRpu7i11g2FGUtajlfl+ibqgr2S7OiKEws/acbaZgwlJVBi8wJWlvAjq8h
dIm2WZd7rSnLC6xdHDSg8eIesq8fLg5ZinzOgd0K0/EV/Gqe0n8ntSzXsWYFQO4MMYgpkFURFM0B
u7OR9lkUlrMDWmxlzHdabnztGxOEoootIxdbOTfAnjiaBQNNMP6Df86ZYdNG3Y36BEbHsh719Fcz
MH5LbQwuq2QziVceCERjvEcD6gh8ufAKufWCruC6UMIcQw9NCvrJcvY1djMzDkb2zTzyFyp71VfO
DDlPsB+6PA7E0365vqgixVzUDr8HM7rDvESJPZlSrskAWp7PJkPaGsu7lNG0ypQps6mE2ajvGMAl
UaVv3Xxz/YZ9lMJbBZE05lPLMR5K2L5YawBwr6EYOu5XnJiegSGjuvnHAIZLKR9saaS56OSJQrsa
/cikQSKbT/ZRwbkElH0tQNUxbEbQuEjlbYljFYUFqA2NL9GYBEp/W7KHv9mu32K44p8p9jCqZWSk
FPeoUtpT6prLUYuqPa1cGbXwxyt0uSDB1KZTZ6YDBvCFDth6uiAJrJ27m/4Qk4kHCJUmlGGRrzEc
NGsL21amHRwQprscolVGxFfVrYOOqgzUjbkh8XZW/FOOt4Ysjbc6ITl0uXmtMfWlVtfQgn5bDvfq
zHzLvJnH0leKrZ0/FPpzPCrbwqWS7pCVd5ZLtjmDvMU7PIVjQ+RSd7WFzaTddy17aQ2vcjB9odzW
9k43Hpdk2zXosEvJffRQtVtV2WB6hjvdq0n+xYzIc1vK0GofzRa+CJuhGuiPBBBPsCCYCGQZKXL8
AHV9q0DEnto+o0c8PtOLPiR+HFzXW/5zlw83GmOQQAB6DHgR3PTLrUdyse3hYUegPIJRbJmSBBmt
TYmvuWJMuJvOp3kgmMfoykspo6LGIOvvsM0zzFW+gUvoNTJU4crOAYaCtwW+nQW/TNg56qT5qCgw
+Eszbd3OL9gnAJm5I1jPwTz/KJ2f1/duxTvAdAfkt9GsC7Z+tO1eLgtTlMy+6lsldGg3tZtG0cBT
oAAqA/6UpZ++26zNdA94j/JZQWFq8Bu07/ZAi/funzcycAV2HTzhGG+ODuzLT7E61iikspRQKy0U
55vmdTKZDHAoUklzqwAGEjwICI1RN/0Q2c1scmdqYMGk8HS9PJgOJibBEzJm4rv9tqhABXdLjPwe
kIXtoACv9efNg/gE3smLti6w7ouhkVU5dozCrhKO+jFrP2PiGul8zO+4frRrCnsuRdjOup1zK3Id
JVTqLx15MDBdtV4kMj76zFgJzwTBQUHFSrwUg9K3Whvn8SNSJ2mx2znjS0aD+Yn+OeQRmRNO2cLJ
H5CEF9R0AV3BuGhl/JjFOzQPB3l96y6ZP+Rf/3zTzuUIb4bT2UPX20X8mGRofJubY8Oxe7XktVh5
/y5WI5jsdGm62LKxbVm2oDhypP9H2pf2WIor2/4iJObhK7BHcqSqMrPrC8qasDGjwUy//i3y3KvO
7c3bqM7V0eluqVsV2yYcDkesWKs/JpbtlwRUNFufaNXhHd3D4TYBerZVyQ+asamF5rZpPFf/5MYO
xJuZ5h4NRXuyzBOp8zDjT1be+ONzqzcnMTZb+LsPeiopQGPQ5t9fIH08G4KPddp2afxCbR9IBMO3
h7B4FhF1fMKCmqJ0FPAkuAuKZuN2XNtp3MpLfQDE6lesAY2eLwJ1fRovenvTLmv/R+JwnDZOwtpp
A/89njooi+LpKz3cZ3A/gJDBSOOcP9b1zhUHMmz45koaCNLuf01I99ygWHqVzGYaL0VExeC+bTw4
OTlsjv2u3UJgkAHq2FngSnIu44Fw2iGUk7h7mui5pb9HHnV1E9D0XfDHRKVb4KAlEZcd5JNB+Z1T
zpCD5mpH4tK2/X7+3SgZNASxwGQhQ7irNOLroGLPs9a/fdzX4tcyn2ujFI8C+kdW9ynlXfquUJaH
YcbrPXMtpEmvA9rIk4me3r0rtujJ1j7hZ3uSl1RdgXvTaUnsCTCuTM8zS/yFqXZrkONj2lLeUaRE
qCLhVsc/SI+SBlQTY1sOJNbZ0Zpe6zYi9s/BrXzu3AFyhlS4Su91iFKWsTZ/H8svrbJviv5Am//i
XHz+IdKKHUpUDLDoJOZ9lKffW/2FjBvus3b0Fql3G7UmXKiyumjuZeNMdIPENfykS/RABRFl1291
q9Z8BT0xF3QZmB/BuPBlejIK3cg8O6XQ4Aq16vtYNy9acczizunemfv1tmOuOcpnY9JZd4nJ2dC5
BOk7WCZHM2LaE+G+3na7/5sh+XYoNCCPWofElLKwnn5reRmYrYbCib5hSd4/TKDh/l6mDFDwgfaU
fLV2OM1Gkg3PTbnzMnXfamHdgL3JCMm885KNK/bqQSabk+5YoYEwlE5sgLKEifwu0MtQIz9m52dq
x7qthe70a6J7i24gYeQLB5ghQwVnDIZzULWEWMCll+i1RS0rMdTnmTf7XIFgpekOMR+VIgBR0amj
6p/bH3DNIF5bqBEt3VqMVl0aLDTOe5sVGpCzkFwr7WOuvjgdbjuLBj3dkv1bs4bHFops6FdhpEP6
iPpQOc1g1NrzyGgZWK3zIynVfcLdN9FPzzQ1tx4F8l20yGkug6w63gOA2siAAbeoq7bGCMTzrLLA
6a270phfVKU6o64dpLl4Mppk1zXuRi1k+Uyf46dkVgYPTBSc2BODWSQWfzwkKZ7avtz+cFsmpBCd
gfMCz0yC+i/Tz0Xe7dHw3DhycmRc4A8AoqPAjmMELgDpa/E6JbVwaBp7abGfHe+A6+JI+evthVx/
oksri898ukRN26N9kiM3V8ccyptVUBpeUGhf8pxBBhidOu8ejcgvt41uLW2JNp+MgrYx0fsORg2B
mdYUSNBq5zXaxmleNujSDbA0YEBBggjMJFoZl1YmZs71aMGKWba+wZvAaYcA06R5tgXL2rIkeUPi
TaXCpjKNIXKK6sKo7qDPwrba6qu7Bokhe+FGQvFaWs9glWJsa1ixIKNUeuB1acLN+/iqpgC3Q6Fy
Qffg2KLyL1lplFp1zRG58DA6gNWnit86GD7On9p9ycjHzDPD9FwIzojn215xfaZgGU6MtBXVMNDz
XX6vMi8hYiI8fC+iF0huMtC+Zqazv21lZRdRpUDWiFwD7BNy9douzbRNcJvFnl6ewKHgd1p6Yvbj
bSsrHnFhZfn3nzw8VYjOwEFGYs11d6T8Vttn0tV7pdkY5b96IC6fC+93PBBRekLZaVnuJ0OjUWeG
WSCxMZJ3JiD1QtzQKp/r8U/DH4r2u1A1f7JOw4ixDKhlFn9LjPJhHwVhoFiwqRhzu7QPMD2AsGlJ
cUtqIYH0aTl+m74Aob+Vfa99t2UCYLmZwWllSWdMTwu39QheElkyH8oe0ga9cnTMp7//bhhEXNRS
gf3B2/NyOSOwg25ORhprFgWzixPoyWOrAv+8pWGw5iDoCuDxAjYBzDVLIbCzS+4Id6Kx5R4gQnhC
zCAqJMPHZKP0uXaqwCeKKjroztADl1eUNikroZcQJwb5Dnle5mtqysLb23aVsKFErwI8B1fE7sEL
pa8DkgKohZc1iwvxrZiehQOufa075ebeZdUe8I9gbjIfT5itoaCPjtZllF9w2PifDQHM5URffjFd
TKqbGkYWK87kW5BSnN2DamMo/XFU5mPj0INTB4JGptPu1a4Jef7Gsy39kutNBoBw0YkAaAdALpkt
itMkqRWasLh6LuMt4pqrEgw2F4PvqE6gF//hlpdLLM2hVjInzeO0wCzDyYM4dhKPQtzRnh09dceA
v6MPDqsPLjlA/ebRI8eq1p8RcTac6foQYuIT3WC8uvGRzQ89w0/RhpsU5Dr9VMRT/tOofwEn2Qwb
EW3NBDwJMD+gTC30Ty8XS3UoFHjAoMf8rRGP2v1fo9Owm+D/+deAFDEJya0K/MRFnFiWrzRR7WsT
Eu77DIX626didSlg1sVEHC5SqM5eLmXKkq4QQ1PEgxhPQ3K0q/IhN5XTbSvXkcRdtgrpPHAnADdL
1yafO94KUytiMtlnE/0NPf8BVZGnYvp129BKagBLOGNLZQKPaLng4tBaTadEx6fJ24CCmVS8dSWI
Vti5Em2gQQDJNpFEJluouLUDcGFYer3Pqe1OSgbDdh2TofH76hs1z/VoHvKiDlivhDX+xgIo3Bu4
eMT0B6mrjXKhF9/eAvkZvPgOqNPQ/AY1wcJmfPlFQUoFEPdsF3HTCz/NUj8dvlbDyUboMZ2FhHrD
g1btfeT/ACcD0istHMzaroOiCM6bNn0z6w485nldcpRaR/s0GFoWzFqZ77PK7I+3V7qETSms4v2B
gI72ElIMGU6eV70ygkkHtIGmONs5XgJO6Kohdc3XURk3jK0FcXCBebgIl5IXyJ0u97XJLQ5B9bnE
SSmQrAB28mhmNQ1FnYSZMtRB0dFubxVmF2ISTjlUrpPfQTmHn7SqIMe0m1jojmW+Meyztv1ozuJc
IWKAikkKFQMGH8upqRHSvfLOTKxvhZ2fjDw5TXXy0JSPPAN88fa+r/o6eGsBLVoaXOhIX26FBV3x
UVC7jB3tYXwjw6E3EN7H5oDGb5Me+ob4Vf9kO2dda/0FJMNe8nO9xUi4cqGhjYfho4XBD5gqydGr
BricNCkrqNtjoG02GnenQdxq4zpZC13QdYf+BprAuFOkrKHTzELH26mK3QPaQS+5E6obX3AtBH+2
IB0gw5q4PquwQJCCUP0XmZ/NDRMfzikdFRSOMPeDQQ+gxa3Fiz5diu3Q6QPKO2U8q56P7oypvCU7
ffhpHlxolpR1aCZHnaj+UO64fc7zd3CkDVECetviz1S9lQ+gZ5jH3dAdBry4LH0vVHRZbrvVyj5g
izUcMJS4ALSS9qFTBEh7NUzn2tl0mLpFBgCco4Rv1VmvZpURIdGNxjwrmkbuInx5uRlzYQmtNPsS
T3uz8J3aBe+6GgARvhPWWf1R05ca3fHaClgSKpvghRWHurC+/PtPn8Ir53koCeriKviq3Id5eFC0
M6Pv/8VmLq8dDzVR9KSlqh0UBtkEgCPCQqLgocP8DloEGdl68cjylO7HXi7vcLwQlsFk6XioJeTc
FYJQkM7HtoZ6W/rYo/bfev4MuNWQ3fP6kM0DXrBV4LlxSffAIIIGLYCYpE/dc/aN0sd03HdjoNXC
h0bDoXTvtISflWGjVbcSL/AyQnUYdDfIEGVuUdoN4J7SnTLOK9BAWS5mIkXNtkBBa58XWDAQEnmL
Xo8MMqi9cR572yzjZnhPR/VAwdhczT5x/9z+wNdFMfTEF5pPTDmBC02ei1a1nLmsy6u4cb54ALzS
9o+bsGACEM37MeTPQ2JvnM+V6/bCohT1s7HLM4LWR+yCT64pwwa6yTX7ozdF2Ct0w9jqIQWtE9Dd
AF4DCCk5sEYgUTCbQxVPU5BVUGOuXyrnyWvbkPMuSKn9wsSJ9yZqFuZzQzdqI2uPRWQUCykS7heA
5+UYkQNxhzIMcrmq9sth9FVK7hO33zeO8jTU0/eySn1T9F+LsYWweztvXDtrzopThSo46MyQ4kgB
m0w06QlgknGpJsq+7ZrydWoVdaOUsGJlYaQFSBvvJVym0un1bJJnecPqeGxaZze483gqMq5tpE4r
roqqCJInvOyXITZpL1vFbjynN+tYmG95+gBt5UOiakeNanuvdgJnABKi/0vQJOISYHJANQJgiitP
ZprjTWVzKCc1ccE6N7C1ygj63tyiHV05EjAA7wBTDop1HwpIn2J5PpMyVZS2iUGQ8lXNdzTtj046
BNT+vYk0WLkeL2xJ90ZtZm5ToToQWxPaj7MZkXY6W96w4fnXHwtODzXqBUGEQoEMarTKQqVtU/JY
NfdCjMbR1Btzz8fsnGX1g075965T9b3jkq3RzetMFpZBerukWsD1yxCcHAdhgjwZj6fiXGV4InkP
qAQpGQsNL1aTrYmf6/1czAGBsAzcova+nI1P3473OpBnjs3jwg7bPlKqB4BmNqLYymbiFwO8hoIE
ulny2DWHbc3Lyy7WhiYCAO7Rbb8zGoFAco8W3/eK7ozN9Ob6THuLx6NeB1Q+kj0pcgx80CGFkHXY
straT0OmB4oAQPP29bOye5jCN5bhQ1RZUKq43L3e5mWu5baIufNTsZ5Lq/KL7O22jbXdw+gNBEAW
/mXc2Zc2vIE11KktEWeGFqpUQaLKyLlv8+AMhZQ/rE4BNtqSHFqpVgOX7pkLmwsKCPj/pVXoDdkt
Y10XW4XxWHUe0IrGyetTH82fhlh3M6U+Y9mbYCS0Exr22UOWtxuBeaWOsfyKRQR1afXidXP5KwqI
RGeJqLoYygihPe5wUfoi37XTP6bxoCmqX1V90GAm4PaWy5ptyOcu7S7f5NOpUJjbDMPYdLH4M7ih
a/pMiWuQ9syh9UBeoHRDdiO6U4bvlYGz9UxZuXUvrMsKRUU6W7h0YV2l6jvvfw3DIU1Nf9TaHaL4
1B5BpgUOnNDEpXt74deRfOkjaWBDBMhwEdS9XPeI8qaT9RyWy1+WddKHE6vR0RT+3La726Y+KpCX
j7FLW/qlLZCBMoYXADxs4WQ61MljZ76UA2gMIIIBZuipUfz6xz/G8Fi2KSoad4X3E01IPuzGDTfb
WrX0hDYn9PXbtO9infQnywMbBGTkrfdCd+8mk24YW3krLOtGKRxhCfspP0IhwuCA5LDo4trO9V+u
Mahn1Iu8CRq/Kv8jZjHwgE5JN+8YyB2E7yaZqkEOj5fV3uwHsZuTrKifmg4tqrSwzB9tmdW5T8fc
+VIVpV6DmIEN1m62dfpsZlxvQ1DUM+WgqXldHEhlCfU0tnZmRK5SkkdqDOUWY7ys5ftxgFCKQS0Q
SiooyqiXH7cVHht1a8LH9dVddRiP2aNxdI7JWd1BwxEyEP4gDnb0pfphp1ASDp2N2vRq/Pr8AyRP
ptwYuVXOXdy91dne9NNnfVewaBx/zuoxa4TvnHgTMm0jYb1+9+DjGjpgKZhNwLCA7NT1kDFBsG5B
RR7UdpL4Qi+L4+gk/atTJGm8cYqWjbw6RZ8Myr7Lyop7oBmKs7GB0k9z1IHDcfQTc6qwQ9WxGF8K
cw4gJ37b8Mr9ihYHhg7wV1RYZfImnFNIb2l6F9NCNwKWssG3+jnd37aycr+iQIFAhNoeUmb5flWs
jneqk4u4KaKO/pPov3VjI9NbKePhgfHJhnTHOEnqqCm0jGLbelP7uMnPPd8Nu6q5G0BZ0EYAwrTf
bF9EenvPm/cUAOzbi1yN959/gXTblPowp2JgAln6maTinrdGyPhvwjATvesi1+giPoivHdvialj7
iKj/wF2XmXnwJF2e0pq0uqfwRsTK7KpfqgzpCyYDkm+317dqBSUFVOLRJEK99NIKOGrSpta5iC2r
Uk+5zpuThUniDXjiylMZVT0ksCCAACIT7ZVLMwnvs6Rmhogxu7c3392DHVQBJNpfjKB7KM0N/9eX
gyUfvM/mpL0jRt+JmuoiHihGbi06MrDGjuK7OdgknOtM3NVcmR8xSoiRfUMrI8NOUAfSXBGAsIfu
5jntQtQ01AeMb2foYBfuKR/Lfq+Sedi3CuZwTT1pXhrm5Q+VOoNePaVbI0TXCRaA/gteHd0DIAOu
uPgnPH3Mlrp9XCg1+WU0OQnKgWtP1ZBqd3NbJ5jDNnIwG0CrAQQ89dydNbDJ/rztIVfHHL8Cz6yP
UWkw7cmvLWE4fTtl+QD4uHGi4CXhJD113RZb0pUjLmbghqjRQVQPf7v0EIVMAGrpYsBJt/K31O3s
EbwuA2Ydbi/n6hL4sIPyMviel+KUFJMNpWTpMPEhbtCFDnOj+FP2YAQ08wkqVbQKb1tb3TyQ2v2v
tWXVn3JVPXOtMkXCFNtemQSenSu7OQfLO0eh5G/D8cfC0GZapowxMittYMkaPiZNO8RoOfiNnpzz
og8dOm9c3uvf6V8z0iXaAPSTGeDNiolrfcVoe3LWe49sxP3VbQMBAIiE9SXdl6ISVcVQU9Jj2zJ+
KCFhaTf8PLja7vbXWfWFf83IIC3hmcztMVYad/rvrj8PEBLusy+NPm7Y2ViOLGzosLm2FAufxsWk
soNuRtYK3+70jbC3RLWLqIc6Es4QypFA92D4UAqytcd0ypJxiNWsIf9UTgJGU8KT3h9Uu9+ZwIiH
CdWnENJiW1WElRWCLgvdPVBRAL4kv+jzGioGTpGPsVDawM3xELT5TsPU9O0PtrZCEKgiUkDdAsxq
y8/4dJyIRrFrWjWimLWrzVhvoVCdj1rACZYmXMDEi63JnRUfWajzMckJuAaSZmlT9boFh6A+j0CN
GIXfcAG5TzX7TUmF2Yyxm463V7hlTrq5XG4YfWYPYzwMw95z5tbvwB/g10kxhlbibtzLK4cZA+5w
GFRHMLN7BZ/qdF4aRB3jMi+Optof0Nz6W/gonPKzCekom0IfwBenj7Gdv5rtELbKPTPfk2RLHmfV
A/9dysdl+sk1Si6AytaNMWb5K0RJdhproEMybQQmacNQatExJ4OMDCUlwPjlBiDBq5A5ZqNHZe2w
vWolYMUg3RzedoJ1K2iYgAV66ZcvTvJpLSprE+Ewrkdoio4Hndp/7JIWGxehXEf5z1pQGVssgJ1G
9uyRZbPo8H2iCnpTtc+7bH4qVT49mW3d7kilsX1SWLu0djn8r2V3SpUPfjZm846MYG8mYHo/1+ps
+5BsHoPbWyBn/v/z6xaVlEWkA/jOyz1w6YjpAX3QI0JmTOzovk68A7O906CVYZFHiQWeaCqilj+r
7qFsHD+dX3hxcHXUnZyNc7Ic8k+R9ePHAKu1cN9AwhzFvssfoyhqVijovEMfIhDtu1dkPq8OyTT5
NtswtfbtbWAGUFHDJPBVVY2gvtRWuqJFrWKJI4OvBTkb6w0//tD2kleEOXngDOFjaH1IkTQveV30
IoWLFbl+rGbdPA4J6Y/WiO2lbqnGs9llYeWmr1WC72yRQT0MhjiZCfsKGjtxEi6STj5BvEnrmmYP
gTsIQAy9EZj4k/2MJxi4L7kSul2uo8YLtts20fKd61ZK6BmzfewtSB6UZaOF3aC8WAYrTqTXEmyr
+taK0dwDiEt2t91KukA+PiQwXhomIwBLvSJpbZyK9cNs6lED7pmjcNUkMuua/TRJ+89Q9O4RGqJu
OObc+PNfGMZLHGKOwDhcyfQR5hlVl3p6NCv2nif1Q0nKfd3yR0edjkY6nat8i7N+zZNAHwc6VQB9
IWIgZboKFXwkZm5EBGVcaHmdx3ba6i7Jz+OPDcXMGQZTAONCD0FOB0Ech0K/AVnj8jC1++ZAXtp/
vNmniT/8sn+wLWFAuXZ0ZVBaFTo7mtATGMyM0U+LnfZDYX7+bn9h1Dfe06fUCEXibxFCrptFLUWD
YjyWK2fXZs0cjUN/OBqSp56E+SO7t+96c68KX3sAdceLeOLdxjUg47n+s1bgPxB1HFD9yhS/bWmO
o4opvKgVIkjn+4yG1bCz1Fc3Q4k78yvPN6qXTFX8PPuziZpbDcHg0oTOOeDiQJRJdcKxSiDJPSR6
pCguKKgyE3P6oEadA9NNi1NRgRi8V+15N7ta+5OnSrNvUqc6V6kJ8LzXfCkVLfVtrQPIgpb8ruXj
l9uHSrrz/7M/mIcCyQnKeYhjl2GZegpaMgpqpVrtznFVtGKnG511qIxhqw60FjiW0av/mELB69IU
kCol4LSpEc3GzqYEEM2Tp6N+mFcnJAV3+tbDUa6YSGsD/eOlwYFNNtcZ1ibM+jw1/f1UqPtBaR5A
lrTPeBXUeqQZ+V6xpwBgzoCX77c3d3XFaFIt73HIFcrq3iiO92i/UiMyWwDOu6Z9q1U11J35e20z
PGHm9FBStpHgr/kc2nXYaHR40YiXQQ22moxKmrlqRI0zG91DYqWBOekP3vyre02h72GExnifOnUE
9Ew444c0znCY0PvaPn4r7oXzjksYOQikrGVWmST1kpLMuRY5RbGn1tekVaIGRC50l/cPE+Bleq2e
1foxtY8coNoyeUrd72qSblwdK8kHsk70aPENQJZ29ehx0jY3zEGLkuoBXxrhJ9lNcwIc02/m0a2Y
Iz1AFr+DNRdzUWhveyDsvPQ7CMQ1Q53oWuSm3Le0cV+U08Gt2etgWz56TkZShxQqfLku/NGKHCcN
yyJ9Hnn7RMtup0xbhaG1K2apAUBcAckw2hXSC6yfbFJUiqNFXG1eZv0bMTEwnhdfvB5s+RPoXkcU
PLx0PHXGq15uoc/Xdn+pfiEMol4ET7jcD8FsW3gj8rFeUfbFdNZatiuH3Me8uraFi17SSCkpQ63o
f22hIHtpy+AVccFDo0Vae55eutIfTN97te/s7kw3m8gr6cFCUYQpMfxlwfFfGsvw6d28ZnpkGpBD
6afAA7ks+fWc8a8VunyDnd7b3RRMAKJxDCgkzxMUUm6HmLWfAJLCZbxQBTRFhsd6tsiYKTwcMNT7
QqW0USJz8q0+hVwN/nBpdLtQVkRxDGmKFLt1c6QYbqF4tPXJQUuBwba+GrwNbF7tHIOcK3A79EnY
d+ykNqWfjFEj5n1d13/IpB08RKB8oGB++FVBEGyci5NWEyCI1RPEfDeO33XQXZIoB6yUgEXgGSBF
/dysoRrJWj3quBjw6to16Tfa7VrjpCYhTZ3ftz/AijnkoiByQl0XU1TyPL9hZ4rGRzyy6rT3gmEC
nxG3jtyqAtpDprTjEy7wYasBuZJMIZqC1BhlXgtfXc5MNY+UCHWaDjYEb1faP4oE0HQv9KzsXgAm
77xk88+8+WWmO20purBuCwH5//kFi/4jZmOgdCvtMwhRPGVQJj0a6ZBh4KE6ZXVyJ1SIILs/Cu0P
UbIv6WCdHKX9jZoZ7vky6Mf+cHv7r8/7sg8uHiQA0YGaRYotI8nLdGGsiexvheXsiAkF6GIvAIcR
nnVs2DOgDLctrgTTS5NSiCl5lRZ9gQeQpQgRUmY0e2eejVjvsmHnTlAdMzOz/NWaGILkuZEHXUFd
XxH1llb6Yugy1l3+EOmeqTLXpgjqeuQpmbIfc9I8Td6c703eq8+3F70SAGALrBhAKuL444tfhjpb
ydq+Apo74sTcZyYQ1bZJXyAjWPZWoLSPFPTkhl+N465OKpCwP+SKP790dmAnj8W4d8efQFlMGkCe
KNsyH/ItW5/l+ta9/IXSbqQpYeim6nqUVskvk1AfSkJgatxNo58k47nOv2CubU/V18Q9FcUd0r9U
e6B4Z4mtmrjcdUK0vPwp0nU7c1AwztjMSAD3+AUCtZoa9MZp6I95ExR1yLONCqHM3vcfiwDUY+gN
KQ4Y8y4/D/iXPJDOunqkGu3gD8OjPfjzcMdr188s7aS7v5qsPmpAKqAHWnZ7rn2dQNLSEWhANvsp
jQQL3HTjV32ocsoOip+D4u9ShQGVxuWvavS6qZQaz2fIO+Vf9Ym2uzLtx1Cd5nueGMrjbGV0IeF1
4qxvMe3vleou7bRnLXHAqmba/ziiG0Ivsd2gqUgeUs/tj8Rr3/EfRR6ezU+QoHjTOoedOycvnyum
Fw8Cze5wBKYtMOdiOvWi1f6LoLOIVS2pJHDZcqF0ufLtvlc+SiBD76M+OD1XmgfNKrNSgsq1nwwv
BSllpWqeD7YJ9++vOOSVy+T9IlV61Qo23aLTDXBFRXZvhg1H/9X23ZpCCddXJtuHNMZW10BGMy0O
BjgPYNL4luinf8SHT/VU21GcBGTLRlTYAjq/vcq/jL1bhYLm5Ceo6KY7w+ynzKctK4/og4OPazbu
UqZxIDboBDh36r0PdacB1N3kv70KSpNl3pA7pUm2+CpWIgGuflRtFo08TI1JNxMb0zxrtN6IwLV4
aEy990kj9FBAnyHQabLVmb9OwdBahndDDxqUAciyL728HHstE11vRkr3ppvUr7bIj1buOAQM0DMC
xY3ZO08KJ6Bf4WaaD2aUgD4iq5qwQZvGsJ8hPrhwlxxz5revt+P98kdKJxfUvWBddzDtgUlfaU1V
UfVO3WVmNKOFfywMNbvPBQe7IXG1QBVZtquFXe9vG12Lm7jK0epAKgWIkUwLYyOIdWZOrYjP1RvI
DU+NQb4m1DvOQjw2fZSmEPWe6dlMuo1QtZLF4Z0KGC3eiCh4yGWi0Su9xupdM/K47p06EIbvIP8O
Rm1I9e4pA7bdx/TDb16mfCOWLDFQ2unlWl30UJCX4ql86T2JYwsX/IpWlPeez6oCvvrCp43re8VF
lxEeME4hIcZ0upQlAcmEQhT6GBHj4ERLwUvje0qzNdq1tolAV6LlsmhugGbnciljoQDQPVlWpHZ9
NJhG4JD3MTmRlOzqKUGpdlNKadkcefPwpkRdDW9LIIildfVQzxZd7VrRmIZpvDRZEHdUH5rz3YRG
ZsC//ym2yqcrRwMZEMYwXQNDRgg0l6vErdCKuirsyKPfymKvsgMFn8WUFkHJxo0ew5otlC5Boo3J
Dc+QZa/1sUkFmkh25Aj9QG205BoNA1bKwSgL3yNvf3/+PvI7aEShGA0ticulCa1tlM7UnKhT7kHb
bHW7kh6qCkqtOnvuhXvnmWFRbWk/XrsNeFSxo5iAWaapPkq4n64W3riUWFPiREUy7NJS64PewnvB
syFiOA6hbRRZ4PFxS2bz+kx88HnjVMB1MMQlHTxQeMwV3qtupHM27WstO3KWbQnSrnQIL61ItfZJ
AVtKZZZuJBryZqTMnzUwlChZmLjV3miTEJKqT8OrAZC7R6I2Ufye/Oozuqu3iFyvfQm/BDEdmYOq
YRpi+QyfttlRmkxRRepGdaPuCnqPknc9CV/3CNqQG1WJ6xv40pbU7Eu8tult3BVRSbInqGfhGW7v
jPyxzuetoLNyaSy2UF5FQoRRT1taVz4OZmNx7kbasqVKT98pVAvB3lezUKScBUCQ6ue0sIFvAODj
3m7Y8Hr74Ky50gfhAeyj0ypXR0ZWTUk/tG6kEPAFql03+EZtmofbVlZXCgwFAG1wVwAOJV9qh9RU
51K4UZp9GevaJ4Xl58ZjAarVUS0OWdIg8rlhRn/eNrz2NVH0QTEN9QZIeS2e9clzdKcfRZ1ih6um
aE7zMI7PVqreO2RU7w17UE9/bw7ULS5uQ3CN4UK5NMcUyC/2bHY/bkRFeRz4d0rweNG2iihrn+2z
ISkCeKNRTU0zuVEP7gY8mTF65d9eypYF6YtBJHESQwELqhnp3stENlxiLXQuamSoP+ImuqJIH4Gl
N5VOdSMwzPjJr/5ZPBrzAfRO1lZV7ToHXebiwXeEUSpc7XIvpSyYVYxCcSOv+icpfWTSIg3zaReU
oz9YfzfDi8cGkjCMYyL/NFU0mqXwQV2OTcttNyoYhtPNKuEBBE6tjSB1nXlBLAnNexBLoLuLEadL
P+s7W4yct05UKt+qUQ0mtwryaWMpW0YkZ64ZlCpV2jlRphO/7VW/1u7/z0ZkRzZE6Sag6IvKPA30
+gEjaiGIZ2/78spKkGrhBbgQq2PeUsruPA1Pd30iajTR9AgqxYg2LGhMHt42s+LSeEUh1KCAq4Ij
dTlSn4IN14fBopjHj2xKQy+tHuv0jpkgSzJf5xyUz+24gcZciW4GclawS+BOXCq5lwanci5mRGw1
qp2DbX11gsrgvrdVoVnbPeigYLoRWSPw+Muv+LSsUk1HMRWzGiF37o8uzUOmlM6ejFu9njVDgL24
y2MGlBlX13yqqGqnY/+Adv/O7SYoiffU82Ej8qyaQUsV6BcE3qu6KxqeNmikYcbAmCpx7kn2RVjf
/t4VcO981LPgC3J2T2qm1qbXqlHRdP7E92Xf7/r6d1++Qh1uqzu9XGKXTwmIri/SvCClWJTNlgV/
/kB4FLnog6pR+tAl911ThY1to1h3FhtPzZU7AdMz6A4uYQf1FMkTIHY4q5nTqZFi/zCTP+CJvr1r
W3++dFu3ms5MMuDPn6cHt3r/7/585FlLQQhp+0eW8mmjjFHLcrvpIU/qNi2CJlgnmMePtxex5l6o
b0EaD1zl6G9IsbmxCsLrTFMjVv3OjSYAxxiU2TbymtVP/smIFJsTS1MA59Gxkp6COrh/hB+nFnk3
1O+YD9hIBdbCzOcVSTFab9OU9Z2qRl3fHgz9vRyFz2wWWlvyrmsBFCEamkjLHD5IhC8d2ZiAFe3x
6SJw1Vd+0r6Mc4z5WcPeF1u1i1VXQ5TBrYDiLigcLk0lXYqHa+shVi+sTDOY5LfADGu7ZgERDS2T
ZVJXhn2b1qDNeOKrESYK3/XOjFWIKRiZn6dsf9vjVi0hQuPuATgJMeByLUSxZoeg8RnZxr4wfavB
cxT8RlsTqGtfZ4nOaMeDgx+NqUszLusHUiDziSzh+eKh03YKasRa70BXiKBZvZFLr50jdMOB/cTb
GtS9UlSrKSOVgRJC5CTQwkOnGv/NrtqSu1hB2nwAenHbIDUEvkC6tIsMMCLLoUuHv7kv0zGizJr8
rHT3nXW2PeH/P9KutLdxXNn+IgHal6+S5VXZ7KTTnS9CpzvRRknUvvz6d5iZd9um9Uz0fTPAYAAD
KZEsFovFU+e0SeQqaJFqyygYZbIKRdLnS/MKLlqQ04AcHDkjFzBCNXKSWsmUw9S2rt59K+1HJ4Op
aVObq5I83XYWkTXOWWaTmmgdyoEwzWO31qnfRPIA8VLXjtazNPlVq5WCbHUpWKEkAykFVpkBlO3S
ceQiI7UCgaIDDTc6qOXsod+ozkdaE6/Xx/e/Hx/Q7LhQwx+AIeI2tlylWY/GDvkADhTAlZ1DhxqM
HU2rtHKBwXSNhAjC4+LwIPMIkkK0PuCeeTk8M400ZSzhqCqAwSoYIfoCCh/5FlVnJJki1MTStgBk
FxESBzGyWW79bDOd8VTYKAcKPQhzr4Z3Riog41p4JkY6cWaD2+n5nJSOkeGdCrIFLvBe2H6619rP
g6KsJh1iSMUW72F98qsVcV4szSXL/ZDPGGgr5U9onKid2qDLjZXxZpAHlNGvwZQ8iJUg3RSEzaWZ
BBMFNE2RsrOL4eW6KXGvdVMEWyYI1MPM+FZU1GubXOD9y2YMFAdBlsyoDy/N4AgCH4rS4dGvfNI6
dOtl7kBEnKJLRwCcAS+VQDWjIMjm9SyzQR2ykvAOoxyGqPIg/xhJk1vbj/MouBMuHJs61gWqqSjG
a7jpXtopTNpIOrsLjCSb3RHPdVu1bERCCQujYWGCFYtQMdL5qs2sK9NYFqN8sLt89CNNb3xtVtw+
GleRTSVBRFxYINxtUFwEGRYTteS8vRxKQ4sH5FJ6ekqtu7k5ClWilk0wqgwEQTwzcJs2xIWpCzuc
0CAkcSB7bd4VU9ND9KcRrI/IEDeW0W4yWmGwB5N+gq+Xxk+TIUjSF03gJYaxpLKGXu7ARD+UoiZs
LNNcuPa0x/nlFiLNpkU/A7sVY0nFBuH9LJcSKYmHWDloSgihx8nRd3g1fb19VCy6Ga7peDFAGADN
1KUzD+hvMTKFKgeiD+2KhkbmSboRbts5bn4nDqC1t+0txVWWbYKyGiRC1/0Hc+MMRtkVykGeq24H
nbt5pRtV6qHUI6NWJMW+leQGtFsrOHqfoq1CUSm4ywYRAmpp5KzeLKMyBskY3uVbJ0HOI6VIOcrU
jdS7xgm/9cXKlLqjYMgseeHuprg62IB14NJlg+H8co5VNB9OoP9UDvO6RtfyvtW2MXE32TNSxlbg
mQuHB7joGaKMVfsQ0y9toXvN6a0BtoD8cg26DSckGFD3tShd6/rL7ZEt5FEMUQD0Iqj20XjJDYyi
jXiUG6xlmR/y4iDZgOSab3NHV7b2rbMFMWrZGh63EN1VYAPZ72fxXcGTdRXXGFqNEzj3Qf7YePrv
ql4pIhK9JdfAIfUfS1yEb9sUwT+HpR5ixdY7zd8GY/DMQrBWS1HkzAyf9JLBScBJi6SpsV/B1eTJ
8U/IfN9eIvapvO+d2+CibjSCexaSivAH196UdNNZ/n07e93vgQhGs+R5SDlBxgeyTmwqbnlmx676
rByRSmhUXdnNXPi6ldQ7pKidV+Q0eoDEluiUvBoeMJLINoGdBZYGz8icuzfgBLVSYCAO6jy7ahjt
hqj/3nbr0XF2vU7dZP49ZPG323N6tW4oM7GwjBwDkDmA9C8dUa4Tva97VTpIefkgVbtUzo+O0Ygy
0KuwwcwAC8uQI+zCyV8ZQIcjOXooHUherRTn2fwNXZ0KfVJovYvWXVLtxkJQTF0YGY4CPOSiYQlt
Nfx9vchmNDXochxkgCAxmbx+dp1B4JIiI9yRMyH491WmxkEi7+LEh4aAZn//6xW6GAc3dSEEf7Xc
gInYbKAf9zlgB4uEF66OZ3ZRPpsrzvWkysGlbpjiwNwX6/qvzwz8dYBKsJtQcmbdepc+1icEf97C
SgzFPWr6rvHqWD/IuI7GfVt+RlAAt/u/d2tWt2eaTnhoRgHq0mRl6hTSdHMMvWKgn50ajMOWN/aC
MHEVW9nAUFdifSX4cJmLrUMU4ymoNeMAObYnyRkwH42r5Pup/7ztA1fx6NIQf42SC9uUGgjCBSBe
weX3NU+C0Nyg8dCTRQiva49GJYiRAKHwhDFdHbqhpIHJ0siDBNumwgseidzkr08L/OFzI9zy9I2O
AskMI1IMnioHFqRmned/vTlhBd2wLK21r5lxw8lI+z7V82C2f4LAzSvIvogFK3ONqmBDOTPCDaXt
4wzlQi0PrAiAqXzw+9xa1TT7Ptn9nZOCxnoIa1ftdD+egELUarQY0ioATtEba4pmJFH5YmkBTXb/
1Rk5D9r9Ll0/jtty7IskCZw4oIaFZ6pNJWppF9jgVYn0edLTWImTYHTeatnx2B6uOlGdWmSFO+/1
LHbKpsZIavPFaKgLBa5Ord3bW0tkhIvgQ9FMNGFGoLGUQGxGmdqVkUSCe9wXC9tF7sIkYACVAMYH
mwu1wctVadQkKaFLngdNT9zMjrdTGLmZDlpjz+6yO7mjfgkyCjADBEr5CjpXjdTrvsmB1868jHzA
ebZyo+/UhLpzPaxuT8J1IMP9HM/O+ELUzzV+PR05HihwXGVA9QbQYUvK1p1i5l4CeU9/0rpkc9ve
9XlzaY9bWaiyREpmxWUAXdSVPjeg+/h/WuCWNSNdPLdDVgZjFnmm+ZGI7gvX2drlELhjuZfDKTYM
DAHvmX1Xu3UKO9KHYj7VpblCWdQ3R8FBKpo17pQGSSiulJSUgVYaK8W46y1ZMGsLm+HCD9jvZ9cS
ZyjrsgvTMuiUzTg7h9nYG5mI6nrRiIXrIxh/UXuyuKWZjCSOyEhLMD7iJoKH2+89RQwJi/rj772M
nf+4omPD4VX9cjRZIpdocK3KII9B84me+US/R3eYCAy1sHnwHITkBpUgiI7xfctKAxy3hNbhIIfe
mOXZ34cGvZYiMvklK0gyQHPA1Pts/orftMTpEmQ1QSb5OZWfQM38CTY0YNZFYJQFN8PKoG0O7D94
w+AbZYsBjci9WZSBMxflITRjde0kzbfba7PgBOy5U0ENAckRgC+XawORFZvquV4GqRw1uxGa6+/S
OKRui/KdKMQvTd25Lc7hBjtTURqGrWR+kat6Zxg/RpzJeiGipLyGxeHSiIotK8MgK7zi4mz7CZWT
3sQOtaQ1QUbgzVm3oXXtaRpZ9TIkU6vogcTmrmkfb0/oQjy6MM1NKIpKOWOGwK7Cq7gL31dXBKlo
XPot+e2ktWtJJOiSSfTatTi54GVGozqSRcg/XC6kkoWNktVlGTTuaD8R2Y3jrdXvbg9u0Vv+GOFv
qSCIAJdIj50sgyM4pC9dChHhwupFL1tLro9SCcr6aA1GfZ+bROBEoWXSTfDKNtb3WlmOq4lUo3t7
NNfZPCuhgTyEtYZABpb9fhZlVbs2Mj2MKLInvAtK+WG0untUwn4laGt1HV0V3L4XZw/NIPBHaMKB
IejSnlZ2egHK/zKwk7Lws2kufYnU9rqUYxFp2dIEgt+QPcIwXi8+FjZZZ5i1ltHAqcJNozZoew2N
DhiZ2zO4NCLAihA8AEFFjwTvdJ2S4wtKGjT242RC8RM3oSbv/dtWFgaD4gGDfgEnhfjOrVObEBsi
Py0NdHkDHmdY+C/yLhRGkBKCER6ULvxRGLepROK6r4IsoY92SQ5lPH/oavxhFNpfH+2gu0ATDW4G
ID3B6+2lE3QkzwrFSfIgTX9K5StuBbr1dHu+rlfl0gSX4zJdt64v0zzAY9/YJy6aLJTi5baN6zAH
G+h3QKEWQFO4wOUw5hgyFbUJG6SvdqEJgvSXarizo6NGNjL4aWSBp7FpuczbL+1x0wZWYTybqbDn
oF4h301eVrwM9k4WSTYuzR2yIajioaaOUgz7/TwmZPgHFfw8oFCyKSLzQJI7HeQMt2fv2grSIRDf
oR4GJhgYurRip2VkSsWYB+Oo++N07PViJSwmXS8RjNgaHrM1ZEXIIi6NVBWCZ2Xicj9Us1eOlqsP
6DXoP5N49NBsWW6akgjGdX0IXZrk4nY7qa3V9bjpp4bkKcM3Cyg9OMQgKtsvzh+YRlEqRbkHcITL
oQFYlJijrMLOoPs5OqQcMA0IMbQLowHygDGaftFU8LTlE8UhlJlWHqiUeFao4FaWo2ggn4RLdR3h
EKXPLHFxdJpzmbYGLDndazLeOYNIq+/aABBZUBNAcoD3OEAxLydMtSUFBaUpPFT5tsia9ZSI4HnX
k8XakRj4E7kXwJ/c4QZee02hTekcpK72M+lblM9o7i72jJ399ua5ZrNhWCyAl8DdgoYkXP8uBzPN
CgWhYxUCRvG7aFeO/A0PHuDsD111cqVZ3fbSHs3Okj29U1QSaBtE9U5rE98QNdBc+yHqWaB3BmyL
QdP5Tj2aOt2s9TPoziZ7CKjVE38e8ExQO3K+FYyaTeBlBASxHOPJwgMxoJYOFzPiOgX2NWtDvIW0
G2p/tHHqa225HSV1P+bk0SxkVPIbtyfvIC1+KdVU0Hm2MFhMOnujcABSvWI2HEC11uCWIx2o1q9U
LUiilyIS1Zqu4zwuiGgQR3qEMx+vgJdrO5bgDx5aVFgrPVw75ugiOkaTs57it077eXtKFwYER8VD
CMMPmLgyXtqyjbrSaB8lATgb34n1VihPWWF8u21kYechgOCoxBmJVk6e5LBq8jarjCwKkrHqVjPI
zsB5ootwKgvTBj5fnMd4xYRr8LFeJV01TyhOA213B1aWe625T/UnJe8huvp+e0Ase7j0Q9x68cIN
STUFXY8al12oObj+41BCoc7uV3nc7FCcDrVmDYVgj9DPyhQU969XCfbQVM9WCTuMF0TpYqTMc+wk
0Lictno8BwaVDg6ING4Pi59BVp1GeQJd24ycC/976QyJPs5WknUociZ5f6gaqcITUl6s5VJC7gze
UC/FbPzllkLrHQov6DAA7gf/5SVb8zQiOm6hadAUe0l5YU9K7eftcfH+BxPohWXqpYyh8ephsQkT
q1CzJAtiC+055RidIiMXtWlfT56Bywa4huDoKh4w2RqeZU3JYKeQHWyzIASEzQa2IrRUf+qHXyUY
C1NIpN4eE+8SbEwAFIE+DGApC8PizEF1VDbA4xZYDUq0YJJP0dvy47YNPnv6sgHRQAc1JaYeyPmD
1dlJWjtjFkA53JsoIDnlT3N8BJeBO3bPee329dvfW0RnL84SpJ24vHGVzDlXk5zaGQGLvvKr7pL5
EdK5w4ONwL6qmjrdxaE5bcZqaDZZ1YgYufhtzcaLUwWMTihfgDGEG688gqS2llMS6A74K9LW3tLO
+N7aw6obxo0274VJz9IMAyNosjlGo6/FHWhj3eoJBFNIYM8QbEHHr+aFQ7vW5cpyiZSlnkG00s9r
OYTCVN8I9vtVFoEB4x4ObDLCGGp5PHpW6qTOHg1SBHNnI1lNqnpjKKT3dMjFrKxmoBu5pZWfqbTb
KhQ03240ps6uGMdOcwuzmHyoUffHsg3JIcnr8kggoCYoJi1sXvTnQxQNKS7DhHGxto8MCN9oCgmg
dJP5RNLrN2JItaAuccXb9DUVTFASBCbAUvKdSKARK2ylsqFa/FLSz/QBeMdyYz6DiDG8y1SPQjPg
Q5O2t919IWYwWD1Aj0hnsMW4TexokM6bFSw/VT7r/iO+V6V9fkpfbltZcOsLK1xaqndWmeO9hwRZ
cYiQHGVQVLeewYdVGcSVRTQ/Jnc2/jORf8bEbWFDa62IphoJ2twYvUGtI3DXGLIfEm32o6aNVrdH
txAIgRUB/Qe2Lkhf+OSij7KM8f+QYCrB1ojzfp/rguN3aZkwLDA9Md4U/LXLWGuQrGuwg0hQdhTi
qXLq3OFSFO8LhViPpUpml9aiTHNp0QBSQTBEWs247y9tooKUtFkOf+zCx8mHoqyrzL/i6jP9uD19
CxEI/Pqo++DGoqN+xdmZ7LiSrRrX8KaX0FQKxbEjxPyaOxoWlT8NkrFDuTW+n0rpHahZ0dPYonXG
BMvuzGAY4ZxFytCdDlqcPKjGbB2TAXz01Q+rAj679nupPs1N/FZkAo9Z8lAk16g/OiiVoQXkcmoH
faiAYzVReQgzl719jvFTWJ9s//bMLjkmTmi8xSCZB80m+/0sISgSo7UGKNgFpN03IKPRojsqevJf
8ky0Tn495KLjkOd5GzSjGyaZ2UhcawvwAiQLrNodRPKUX60q5xkv29WQjQYUjN1LgJ6+HAzEfPTB
yWkRTPQxgQhgEckeKLjT5kmTXbkA3165zjtgCt7qsHUl+lA6q1By/NqM3AF6lnGoAWTdWmiMTh6a
4bsSb6Hxuqez6Ga8NOvnH8pm7GzWO4rP79OmCDSQ6OLBGtro6znLBWt77UK4zID3iclbov7HN+PL
XTUNUwacmNq/ZEcNd+5ZIVtQk4uOpevhoDjPSCyBcQXbCR8G2qoDmpHKRTDmpauAs0lS3qsudeW5
9BgniDEAT9TGL0p2smUJ9/wM6NTZ7TtjHUu/bzv0QroA3RQAXHFIokJ8dVksBjSDTWYIPE697go/
vCfOpp1/J/keCcI6bodtPqvgzIbE3PibGslTpdXeZH4Oyfr2l1xBGLBtL76Ei1qzWVFJhXhSYFor
ffKBeHro/H7dr8kufrT3/U47lr2b9W5D1rS8nzMX/Re3v+HqgY3/Bu5YpRrwIOCmRol59X3wYy/z
3e57ey/ael8gmcutdzlWLkYmdStJeesgRvqdr6z7oN3pvvLsrMs9zrp99pTs50N/aLeW/wj22LW0
AWvwBntrEz18bvNT7aItattvylXhg214bQnC6fVJhe/DfQd7gd3fTC7OVWOdViBCLYIqy+p1ps3Y
/7ZVewrpuo1spJrfxGboF0UrWoKFXQjLrEai4s5g8VcubSapqaZpEWSz5LZ0U3VeTdym3d1e6SUz
YG8CqJ71faHgeRlScglpgTxWRSAbhODmA9UIvbyrIZqViMoxS3Np4vYBWSxcWCEmeGnKQSy3HYro
NdYg6zMAFu36QAsPYFIDHqf6YWSiAMM+nvculj0xrlz0KvDdELNNJkCo4iIg0GeTq7U0fFgYWPoW
ook9VNBQTsASGwWGsh0ELd9XPQtsB53Z5is2aIYMW6Bii6CefznxplFQwI5+kKqFmpBblU/d+Kvs
11EnuFEI7XLRI4ROW5aWsOvY5toanFXePJbxTtk78COIZc8d+B+ntxLaILc9aSmaQxAHT5LsJQ9l
4svlTdVyLvqpxlaR6tSLsyLFQzxqRkpTit7YljwJz7OMBgWpFdTcL03F+jSgYVIvgsQAza8Tx9Km
A0uOa4XDvC6dNvVT0+pAR1hUgu3ylTLyLnVm2uFqikNezQQ49iKITMPTMv3FMd/aYa046brX253S
QlZR92fwbJ6caYX75TDuE/V1rMldaNabqX1EoX6rPpoVbpm3F+CqJZe53Pm3cUtv6YlmgXcES+/s
VWvVKNsoRpsK4/JaR9Oj44+4s+D4cgSnxdej2fWksM420FBA0IUzPJht5VQFJiU/opCyewAHevjN
LL2P2lU8VFbc1iO+6lL39QfUTrxshTYTj3rJOlqz/89WyKf8UJDGMCe4+ijUjlBNZ6Bog4tsbd2a
jpQNCKDFpktKr5we5nxdkmITu1XquPUsoom73gHoFGSLAKQqSn78azm0XEa1A3tbkJLZcK06OoSO
HLlSXG1vr/R10D43hJL9pf+ntdaoetYC1tfbhzCzXiPQedW67dWyYBL1q0lklhhMmRHcogHu0hIk
igZUUQDUcLr4HdWlzutJHgsO2QXHvbTC+U/TmV3cmj2QXZaDJLD1VPrhVJWHG503lbMbG5BF6yBu
IPmQVWhcauiC2tzi0qHqzbjd0dn19YVnmbWhD7M0shm1nBcUamvlTlZfbi/addDCINF7jHiloYLA
n7RJZTdFKA9lMDxZ7b7yqOHOsRd+z2JBHLi+N10aYmt6NhZbrYrUAh4/aB20xa8kuunNtfEs14Jt
v2jna7+zCjdGdGlnyjS9SjsZc9Ya2E2vSnpyms5L6r0NItzbk7fo8We22PqdjSkO28qmEWy1YAfS
/EmJvajyhcWQ65iBqTszwz7jzEza1ZIe2iPAXZYXmS5ap4F/ivxhFbX+qK5vj0k0f9xtzo7sOs8n
pQzM5NOOUxQmjwT1P8kUEt2IhsUdzVOX5QUlKmBdXYluruIutcbaVdXRVYF27ot1OCkPkxYJOoNE
A2SfdTabzQC9LGJigPWs35FQ30KIfWUMW9QoXEsTIL+Xx4iga1msxs7T1zbKGAE/bcDY+Bkmvw21
dY3chTMqeeJZj6MyCFxyeXR/DHLLV8yAfUwVJlUx3tPQbezKa3ah/mAeb7vJcnQEver/joxbPbNH
ahWDuC5Ik6D7Zkj289T6Q/o21f1mHrYO8nYn63a4p6NFSuCjX20ol6co2xF/jHNrCH5eouAOTgNA
1ws3oU3mSkaGSn4N2KUbmdN3S5nwWAEMpuWnmQMyS61KXkPTTFdmnhZ7u5VA8SmByVswLezoufoy
E8yLuCWhiqBzezWPnF4KB6Dt8vvkUHmS5Uov2WN3UnN3fvxvbLGebSYpBUACF+oMLW+cZMLxENub
RP+ula4Wjp55agavlX+oNnIcuvmvbDoo46E6xdojL3ePQ3CKNAZiUbueZMMPne99dVKhAa0dpeEl
mj/GSnBCsVHwMwqWN4CrUTpE+xh3DFNFacI+R5CdafEYO85dq0z+7VEt7VK8fwHbwWrOV9wRg0xA
YFjY8GVr2yIMDPkh7gZvkB/zkLhx+1bpf/cEy4gDoO2Lmy0DWqO2x+0ep0ttq2ktiJ9Grae1v5Xm
JZwFW5SdPmcTd2WD2yS0i8ehKKXxCK04kBNkHnizvT78dnvuuIDzjxVQRgMVw3AavFBtIdGMhHU8
HcN2lk8xKicrlJfTbUWV3JfqRL03w2kQJEZc1vKvUTz6gtwNHIIGd/BWTtt1KJyOx7jWTcbLL+XQ
i42raVrPiV7/AgWQ/gr8Ll0PsRQ2u9tD5utQX+YBAINl0Ffhxsdt8kqaZymXMLNDSu/teStpgQHs
c9nverSZDmp67IytM/xdZvOvVRRBQamFxIYvoptGXczpkE5HvTvqEvG7eCV1b4O5H+Ln2wNk3897
DkxAhg3cINBq4qY3yYCAip14PFoOSi52WK/DMjNdPGrJnhbqoivi0mriho5mNUDIQbnJnVlWnk1D
AZzYcYq05ug0w5i4Rlqb/dqJp5ngzduGPuAUTWDiCc0ymv+LiUWSzWpaaP83DS7C6GTOlKJX5+NM
a8AWk5WdO9uxzT+INP7QtF4kb3u1ZaADgwcYUBuAEgdVLm56UX+o8r7qu2OMXGcyIJOBB+C6f5fi
X4VI+e1qKZktvHLj+mCgUMiXtxRtrkkj2d3RTIZ1QVUQPQKH2Uc7VRXM4vWugCnGCYwQjYZyYD8v
j4YyG3qr0eoer1mdbw53cNeNHo7rLvxNLOpGHXW7OHnuTEmQ83Dh2wbnsopwiuOITSme1S8NWzmU
lrPBhlo6jbwxebfjfRIDFgT96B99aGyEuioLkwpGBSBAcVSgV8bULg0SXNTnskjkYw10JnSkwpg+
qWOKa3wvOOOXLeFBC+g34E74odlxUtdZmcpHNXmlKpB2mzRCyUISAeAWphCNONDxgIgIK11xUxgp
yTjGsyMfs9q6p2rrI0sK0NJaWbXbpmlAx/S9zAWPvEuDOzeqXk6jEsVG0gGDcIyaxGvinRz9xv6f
tPe/jGaghAG8CuctxgcgIXfWpkgUu2rC2OLfMiQ+1fSbqVbepAlOhaso9tU6yahKGOkATqbL0dA2
agYla5QjjeMf6qSjmWmV68q9HvcB4AxdbPq3x8UXVeH3qJEz3CKqyCyP4AYW9Uoka6OuH7Eb1zP0
3dAZuLGJ4xUqcVOosow26Mc7eqrkDOJYvwTmr5cPFQngrjCrDMKmMp86u0j1dSiVhjnbx7bpIOBz
X5TZpqjxbp77pXxykk86/kjnp2JTads0yXzTfJPQ5iCYBRZVLs4qVNJQvvgivmF1fG4vOlOhFSEx
wyOR6pghZKTDgFwSc6GIcHPXcRvoeeD+8LSMowpNIZcDTuyJKMRU41Mu664WONJD1eBYol6YvQjm
ln01Nyo8zSO/ANAC7XE8RmDA1SS3pi45aQ0x9lFUfR+GRLnPpkJdG4WUvzpEBXeMDFGvhsjzrlLM
hyYbmn1WtAfNlFRBwnU1ywYmGO3BKBChPwoltcuhG1RLLKrge3r7oemfh2LwM0tbC0Z9tYVgBXor
7F2LQUv4UWfo61Hir1FHq/zTeuhX7+M2/Uy84UcJlVzq2S7xrZWTuuOjkLjx+vz6so6wDnwWWhd4
eD9VlRCa831yGu3M7eZnKz/F3VNrJ0BjfZa09lU8Bk8ijSDuesPQ1WizBIoGrbd47+L9V1Yhswsg
bXLKqsg3JjDzGcVKMK8sel94E2eDfcPZTsWo8AYSs9X7jtRK9dKV4yel239Sl75YgvrK8jyejYjz
FSkhhdrLbXLq/GHwU8kzV90q8pRuZaUrEeRDNH3cntQNCW3RHYxJY+qG2u8kdgTZBc/x8O8KgUIR
wAM8w3+9jJ/NnhY6eRcN8AuUeHfZIXpy/H4PQEDvy6v6bthKz+AMEIEqrmINWzINSRuebSCI/KX5
fmY0KVvLzFSMK8VJ7IExahVbBOdxax+bJHvLVVFZ7Cqacwa5VSMkRv0qgo9EReTmTrRP1ffa/G7S
XuAfS6EEeRrjHcJGB4v/pTM2SU0y1RiTU6LoeIwzoTRCkDF6gy2LKNpEpji/t2KigtgIpiZymiQI
Yjihi9uGyEEWtxeuDmjJQIXvKv808ygbZzXE9pI/olLZmHH71OTaXTLuCaE77eegVjuJSPeZJWLx
5UGU/zjnmW0uhyKhVqP7yUlOuuXNxEvsFV2DpaoO3yvprlJdK9tFPcR9XVxrbkeVBYcBKzYIfXEX
ZS2z3DpGtZGYSo9tIVvlLqumo6OPjkvQzqB1bSqY44WVBDSPUfriogZMKmeMlC0ezRKsZA3hbg+3
xaMEEO2mtzXBqBb2HXuVh5ioBVo/nEaX3lkMNsGHYC2VB6M7VbqfaCjX+vlfcqiwdWPVQaDjkbOg
wYDL3YgBjucCtIgnZORbyXnJyH1qK4Iq01VWz4ygvx5hBKICgMlfDgavfnXc1SQ9gYF7ToOkrVeS
ckyVDVQv3ZG2K00SJMF8ZfafcZ2Z5MJIpsUq7ukg4S8/AcCPS/d7sbJ/fKi/FcszXdVxzW0jajPj
a9H/GkXhAA0H6M/iG6KUYkaKGOfpada8/LO8z990f9jMO9Oj2S7vPVsAo1ie1z/2OG9sUqMCfhr2
+m7vvFLyFMtgSfL0CuDsjQgDJjLGLWJRT1KbahRsprEDTVPc/iLbs8aVJZ1yZzeMNq4WItmk66vF
l+f8GSG3jL1Rpx1JMcIoHAAdeK5kd8xWVBs8oo1+Fn5Ew7pGrcYYBKeDcC25A52YRJPHCT6r/Cq7
dNcr9lZ6qaLplLZBD3W1HnKadh97TnrfNSKmATaXXKKEDfNn2Cw6nJ26OtqK5Rx8/6dJlwqf0H5G
nlQV/u3IuZQh4cKG4GkwLXq8Ul6aqXM6lX1apKciQIxwVWtDyl2iuk3s15I7zAfRq9CiD50Z5KJa
DigC2PGxnKY3b9PYhTCui5aS6fX37ZHxQJR/duKZIe44qkJoOKoKDCXfpk96sg72R/4T1FCDTx6U
3P1FXG3/I1BLdx694qh4ysvtD1h2n7MP4LemrI/p1MJ9ysmNjpDc1e6GtbweVtVzu7F2K4E5tg+u
HObMHL85gc+c+xHmxhUUn9/Uj0f9gfpa7I2bwHlcpR+GwKJoJbmNSePWyME/nJ7q8K7XAY0/DSg1
KAxDEx/L5zQVAT+XjnloUTICViht4F3r0lclpS/RAYIVHej9CEhR8Une6nJ9ex6Xp/GPEW7TV1qU
TlHZpKewUiGaPZvvsVorXjKNIiGspYSJQUcsVjUE2J+vUhZZWjSQaUtPrZGiKWM/rcOdFnTNi2Hu
o/RXVW+nZ+jvgWxe9m4P8v/YHH9Mc6O0GhXEDhAzPdnjQ0g+GvOgtV4DIeYqcif50KiruvplPnc/
087Tm2+RHrvhLwLi+6Z6MpxX3V6nADLd/qjl5f3zTVzEy/OhAn8wpiNKpXBlVFm3ziG6tQJf50ma
B/+2NeEUcGkPasR5UlolDrMmXtdf1ACkd4nzHhn9Y9viTXzcm8SjdD9+xqmyG+ztqKzTDMKrQBUn
njrjoH3StF1HRHif5Z31ZybY72exH6SEYGZhqyPnB3VvemO+613nJXqURawSLChcB43/WOL51gy8
+xlmySbBqBV3mupk1eiFiKn+/wiFf8xwQb/UndimAwbkOC+q5WdBX7uZ5uYr+zXdxx+3V5bXZf4n
8oPDltXhgTHgmYCkuJPaqO1xxOS+7NyDrXlT9s9MwmpS15XzQnZp/TI03oH+tpvD1K2JtMMLvfLj
9ncse9if7+DPVtPJxk7WEUoKc1vOngHY/Eaf74g5Ybc/5OY9IAAtbVzVWI1Q6BjLhj2HgOA3yJon
Kdx20k8zd/Wj4LMWSltoFvnP9PD3irSfqUYAmjj1ffxDstdFs51iqLA/4LLWkPJJ7yoPah77mm4z
55ea/sh7N1GOKPhPWuoXnY5+ji2d1kW1IkayI+pdlJerubYO2uASe4KQpuhZZTlUnn0zd5gP6BLO
CrxrnPSX8o2csqfqLt+M/vCsv8ZP2UkSvQMungJn9rizmzDFIEidp6cqjOb11ECuU68guYemHqEc
6tJuR/SHoo+DcwDaB5e7neSQ3VAsbI5CA+S7BNlhHu3k/qg5Kypv23hG4fxZm9dm681274b58wTh
mMnVc69Bsm+1bh4JXHcxLTz/Ji4WU/SlSrStMN8Q1m3mH7qEz0qTVSnNa639lRHbpf0b3jDWt51z
caHPDXNRedDUWa9a7Jk4OpTFSQMvs5Y8WBWUAB7KZI3XyRCNuCtqBRD6vm176b59bpqLunSoNCud
YZrKEsRn0VQdBTlV3Pi7rYq60Jbi7pmtr/k/i/AmrZ20xb+nulRcXU7cUbRllk7TcwtcyNX1VGnw
2JSecnXakknd5VWznUvVk61YgCxbvKIBbA6KaxAUQACPsxUl5kRVGaNpCh+noi/9tDy6od54199N
gixh2TXPjHGhYJ6ttq76AcZkyOd6Q7fqLXqgfghG1qzbSvP3yRTpIi/WEs5HyMUDycTjdaMhZqp9
7k7UM9ptrXr1s/MAoYoySlxUMuzOQ9uCJX0DWeptz1yKRufW+dR+bIilNoh+YWWXmwg1oZUz6ji3
BqT3t00tHtXntti3nHlmTIu6+B/SvqtHchzp9hcJkDevcmnLqvyLUNVVLVES5f2vv4c1325nsnRT
mF4sxiwak6Egg2QweOKcAlwrQVQc9Nmh4pUk1uATvjI7WxiP/UCcqL4pfHMtFVncBk/mldsGpdEY
53SC4djYjsrvCiUMyxltEL5siPFpPFz2c+kQPHWT2+BSwdLqEjffgOTXtZh7CUBW6F8Me1SKohnZ
sHvZ3rJ3jCUOL/XsEfh8WHuQ1AhRO2GT32lMLxjNEE45bGjrmoFSr9Zi2Yrj8zqAgf5rjovXSEnB
EWfCPQvt5aUXXUn3hgP5MeQT0CtHFXrtbra4oaGCiCdC8Juiln7uX13nHa1DEwZjwbKVgcz2rKGI
cHkUlx5AJMaA9x8z3PEgkxxoQIJzOcluYgVd0b5R3aCZHQvUVpnq7hdYc4CC13O7mGJbkR1DXysL
Le6sJ9/AnRNjaaF7IcE3DNAM3ygHSbLFryJ3yua5/lRuS1dPrzPpwSz3jZDj6X2txsi3437nt38G
Ab1i52MdxT0Rsk7C4SzikXUfPfa5rZmPXQq00KaCJEm6bdP7dDiad8VzWm4sYU8ytAFOidPLyYYa
YMSTb0n1Opj3CZ02/9McQVj9/PNydP6h+ILPo+ImQ9dPdx23m679mFM/h8qC6c/hnZAeW7HfiRCq
SebeNqs1BtTF9f3fSfpBNTmHo9oPso7y2caKXQq9lrtgTZxj8dyDSAt0xxGRTGn93NNMlrtKjGQS
WIc0wYuHPHkq+aTGMW/fkrqzu1Jya9PT+teVIWa7Bb+8Tw1zy2AeUpC+DhMJwvSpi3/Th2uA4vdi
a0fTp5DY3cfdZYNLIQ96G3D04DmC0aidO1q2UwxF9Qb7hpagRetGpI9NhA6lZC3vXtpGTg1xjpFs
bkXFrPDWOA52SQZHM58uu7IUGKcWuNUb9pVmtA1cSbXSkaHZPQ/HNLsZko8q97V+TXp40RxQ0SBs
Q8UKWgPnI0clogoam6lWqpyqzN0wzWzaTCAI0hIHhKiSqyS1f9lHvlf7e4dgffAwDFYbvFadW00k
wSihoQmrbvtLCMAeq4XuLSV2v63c9FPxHLl3tv8WBc6b5Zuh0rGcxbmC2Q61ebu+id6Ue9Gf38Rn
4W/S2xMPeQYkidB80Ac8jiVZ6Oj9QTHcNrrTrZU0YTHbhGYhKsUMbIJL3/lIAvmi9pPCytVpJ+IG
IowukUnxiO7vo6zn9V09pZNNq8o6gqamvVVTLdldnk0WIvxiP/0EtjhPMjKrMRWBdkkSGJKr1q0d
d7s+n+zcPAjqSnK9tPyAYPyGvaCjja9IdmILFqQK5aDIrMw9LWvNRulLcC87tFigMXBbQGii2xm9
UeceGU1f4CDH3cSYgj7aD9UT1p0y/66+ckA2QdvWpTb5nDU/+QhFd7C2YemBB+rj8mcsOXv6Fdwi
KSapE5oG970oEvWNXpRApYoQGblsZTGhBg4VUC1GG4gu+XNn507vwyZB8p7FHti4If4ie+AQFIpb
NFLh3HYq80o89u3nuFrd+17nfOic2uZCp53HwagtpIH6eAMljn3YCvuuoDs6PsrivhfZq2TijM2r
XP4ifeZMkp/2x0nAO/Oubz4mze2TrSbtmsJH/LtR+C6UyS6Vkq1KKMQ2hF0yph7pN381ZrgMAL0L
zDc/ZrqOxqh2QrY8UPAHfRTi1TxrW8FWQXE5P8XpjqAeWpe+sXI4sLn4OV5o0lbRoioBWXc+V+1s
QVodOVLQxCogNpkFMgslrjaTAKnoyz4uRh9oF/9jih3xJ6taz4Y564cZzzXoIPDitpy36C95uGyE
hfAlf7hrQG+GwGy2Iq6tpbRN93E9OXqU2nEUBmH0Hg6mZ0RrMKjFrAi04v/1jHl+4llfhQAuUUye
KUW7CKoAWp44hoLrakfcSCncGOhIfT6OjS0mk3vZ46UZBJURwykBDw1SoXPj6KbL+wFsfIEKmjJP
LrTcF9JYcNNEz/9iX2ZUryIyIpBy8hzGAuS+0EpvsVIVtVu8v5PeBVeVJ/a6F+UrGdiiX2CAZDwb
kEfht0xUWCt9SuI0UMIY6lsxILZkaIjb5fPa5XHNFLcvqvkEQAulaVC1mb5JcR320jQivkjNtWLO
4gbF6Ef/zy2du8qIXSqEcqJngVjWmeK1Zt1mdmQ1RufXpJ+rq3CWBjrtBQ21LEccFMjPDWQIwSI0
S5qX4qmQeKUuE2WrJGEq7ehsRN2hteRRdmWS4N8jJVcqpxsMgd4ZUUHq35IYV6gj6vK4mUItKWwt
r/XpYA4yKK8jfWyqbS2W0J/pe7FpbRBkFKaDZYSmrbXDYWEXYEIdDLqEqgCIxM/D1ZpoRipZSZEx
Vd7HbFfuV+MQ+xe61e0EPACXF8fSwYusEFcygM8B1+bFLqo5RVOi2WZBbX5Ker03cCaFahgDUSEG
QvHVlCBrElB6zuZjN+VXA/HU9CEfQn9QvkYhCLVPKHB8Xv6qhRRZQSkGbXVAuoLxjNt0c2vI2rGM
aKDGtS0Lop2Lua9n4D0rfRAq2OXwetng0g4Fi9/9EuzdlRdoRuJYNpNAaND6rWTnEEJ17C/lfX7s
AmiX/4Ux8N4y5T8wWwLQdT7FSUeNAjROoOLZ9QHddJXdP2V7h94k+2oFDLSwcoHh+GOKRdvJzlvE
sCX3zK8Mx3NsGl9xGb9rEl3b+hYD6dQS+5ITS9oQhhAjg6VpP6RbNE3jJSKcHiFUAeKvbSFc5R4k
31V0ZaLF+MkUn9HVjN7mpHxcGd2l4MFuaIGJl7G88ic2NaGnV9KKBmN9NcpeOjqZOHoWSKce5Zf6
vqq8/C7KmUY7FSc7I/e5bMfjRivuL3/IQpLO4DP//Q7u3KmNak4qoaABpa0NYhOpgnomg5ZEa5RQ
S1vGqSUunvQy1wd09dIg98ldsfYI/92FxaUMZ45wMWREZJryEANKJsco3KTeJOlDAmqpQ/5VfRSx
3X/NgCQ44vO0zR/N6wETv5YzL72cso4DdBaCPo8pG56HV5upMdRrWoRXeFvvdPO67JzRFRvb6uz6
te4dafjVPkG2Ma/tRoFg2W3V29LGqHHZzFcx64vLCoA+SEYyRh2Lm1uaz30mV/iabj9CYH0OX3vh
QE08RE3lthUOwATE2quq34xd69O+AXkr2WvxvyRrYrdrBREGwm6AKEFcyO2T7ZyOgqT0NHiS1Hco
ItmmCTGd3ss00MO6cr8NpUAVXlP1fVDWDqrFGYH6O7IqCKqwZszzGRmrsKpNc0R836Pl09upu/mj
2pAN3Rl3vfcIKjhH/LBcEQxozaFb2deWQv6P8R8FTzHu67xUZxqAHRhIheZAxVVoPZtEPu7ZXRRs
vMAwQxTs3EEtmxrQX4sIuXmvl06m+g0eO6B16mhP9aMFUWnDq9cUrr4rIpescuUhDU2KIB1mnrm9
O3i5S8Cg57c3qhNO9mh3bnor7BXvddfeaMfxYZPf99fjdbzVfhcuXoDvycflbey7nnHpg7ireYzm
/sYs8EGaLe+b99L/iJ3GST6vKnQc9G7naYG1hVjaV7W9Kw4WvrE+CPe/Gtfwoo31aLrACuzabXSV
2a/I5zYS/rvZNjbdQ2JnzuWP5YkAv1fE6ZxxQdkWVRvJPT4WBJjoM6N3RHeyoHUEV372pHvN67bh
tfjc7Vpne9n0z2MHSGYk/wyZjUdPvsYtN5WRqOpUB5kAgQ8QTVqxjyfjDtsTqmwhir6X7TFPzqcF
LU+ITiCKGViMf14plTTvq7psA/MRjva7X4Bo1k/UXau/LtS7GJ0o07UB0SuE3LlNRhtUk6JDDobI
LgbAoLu35OMwqLYxlq6Q7qoObcIr2HC2tHjnDBBzsWolqKhF7kRrrD6qiqJoAzXRDlKCjl0r/qx7
xe/l8vflcfy5k0DPTYQAlQRr6OriwjscqUpMQKuCqBGPoJXATWpNUvJnJnBuggtKMxnyUp+qNjCG
0c+aEm9826pyiSkBI7NyJqy4w/cD5VOqdxqBrbFV76Ms9ZVwDQW9ZoILCLHUk0LqmDsTxAQjzU6i
58tz8nMtYfJxVQdbLv7+Q5olbsKi6rUMc1JOUDBBc1YTm+5MClfLCi+pht+WWK/0+67Z5I504G1U
MQxpG9AwcRS92k1mZOf0FvuJ3fXA2qjby04uDSPIEkBkwASuQcBzfrwkSmLkao5h1OZJ9yYjASOU
Lr5cNrJQa2RD+ccKd5wMUa1mlYTwruzmEbRgbnp8Djt73jsacceVhvDlMfxjjP35yR2AtHkxa1be
BpMzTTZ5t97aCbR1T5d9+pl8nbvELSdq1WDPD2Fl9OOH+GntBF5arX9GDBwa505IA2YharH3aI3q
CXOgWT0SvACdGp26clwtbXOnpriVNKQlAGcz28ObXyVIeMBO+yj8W1pUnIlsvAzgHiGHgm2O20wl
tYobQmBlHgWXlhsiKX6tJB9tZ9qXZ2bZnz+WWMifzL9lxclYyG0bFLmV26EM2WIpPwB39CRUxUoG
uBgFaDJH8gvoN7p/z21pbTumiTYh1qrIzWOg8aSPGUnZZY+W1w8ya3CiA5H9QwdgAIa+lGaYieur
qAEoW649wcp3pQmG7diTjegaXNZOESkvIFr2xmh8vfwFi36y9BrN1qCw4RUZSURB0pGLbZClr4UF
N7NjFK/Bi9eMcAtX76CrTmMJXlqCHw/xIROGWyqQlT124SoJrSbk0+AhYOyyErcbhZEldIYaIkDo
V4jKkmiCETRzwPhIawisptTO5i95AFezAlmx0Ut66nUF3iOK5EZLC0fGFbQiD+Ucby+P8kLieP5l
3AgArVKRrjZw5OAS6Qq1G97XALr/DmePXhvbQQIq2DUejWut9/VPMzDDxtbUYO1e83PzwWfgTR13
XBk8+HxDQ9equRmOPZr7UsuJ5dtRlg4Z3U/U1vTVRzd2pJ1nWaxSjds0QNHsQZPzWRAEbWrUsmNo
5JnYE93V6XthedpbVL3jjmsD6SnQL7AJrazdn0cfYEjg1AHlC/IuiycZNssRJCEGWhhj403TD3X6
cXk2F3JWGGD8BCqe89CmzDw/2YjqTp2LTE36oG2GXretMhWlqz7FS/+RdqZFNvh360MSzE5xVWrO
kKJPK2MrC8BpuZe/5efSQgM93vrYnQDdofwLuJjOUWqG8RigSC0RFywc4jaZdLF0oeO3xjfxcwOG
MRl6JexSwFhnzv3uBCpF4LIcAyHLdiqdGqeUsGeMyYi7Y76WOi+6pkANCBwmCt4y+dU8zkVnNuUY
AOYi7sEEr1+PILzdyYaYrGQWi6aAXjOxa0DkiAfwh0QX01zt4dgE6ir0pmZbWSsUUFKj2fDyhC2O
IZN9wWWHXT7Yp5zGjkn6Kg7lMUgK0tiRvI1T8I5O0+h12jR7l40twEgZrxSqlICCsG4Ibgzx8j4g
my6nQBwF69aK9Ka3Cy0CsxUIhazZiYypTG+xjjMnjaLaN2hr1HtSGdlH2fW48xlFmI0QHJb6h3ag
GX26/IE/lyq+jzGwog2YqbVxKUrddeCoRktgEAI8fKCGmrPOLnllGH6O+bfGk4jgNRkdDneYG3Nk
CJUiTEGFhq4DuvCnvS4I8a4tGvIgqkO1gthb8AqzC04cYHDQRs3dki6P0M/QZNyZf36LGyEUiORQ
j9Qp0O+Uj3SnP1/++YWnifPf5/YyULpEkJbD78vQFHhLD3GwsxobTWDlI83YP1fs/TyCzu1xc6HR
ROnAUzsBtwmpkkPWbKTnRH8b680IrKip3o+CJ7W2uCuT2MEjnT2Md3X8WalrPfwLyP/zL+F2s7nU
tagcFXTXRp7SHfR3vbySUY6r3hO/yh0x10D7anU37ysjwDL883Px3C63A1iyKsx4u5mCznopK7dO
t83s09DHW/Vz9CvbXDa3FPvoXGT4VYkVILjrjNJDloY2+RyQVMbre0EmYKvDG4tUod3LxRoF8WI8
KTh0kX0xjm+e4oI0LaP4L+agU2RXJ18puPUfwt3rLG273gTrODH9yx4urTYdPDKgOgeEApeQ8x11
sqSGKIM441qgN34iJqU/Ge1aoYr9Cj9rp1a4cawyKw7HoZ8Dsy6cWgo3RbnprtDzb4cH00pWUtml
VQINH1By4uqO851blVmb5Qkk0ObAMiN6LeKeYGetUe0koVE2jVoEfZIUu78YxxOb3MrspXoYsEnD
ptgnAAmV44ZWhbn9Gyt4gkdBDEjWHz1qyLVboyV4/ZXV9go64y8DsEorRpaCnpELWkyyUEfCex4S
Ywrp+U7EE7PcjtFVJBm+HCr3mWHm7kQ0dWXglrZo7NDAW+EGp6G/9twaypdCEZZUDGYccfZgdu0v
DHN+reVdtXKSLaSeIDRDJZHRGYJB0eQCI+rVWW1Ccw4Ae1R245hDIiRtCgf6D5OTp2L01Ld4dzQG
6NBUNQSajcHSV7KlxdHF27mC7AX/4LMl1pgiGQNqFzPqpvskhcg9UbrJTVE5ceLZ/PyLiDGBwmVZ
AqxxkzmnMh2NELRqRj82/kwl0TbrUnD+vRX0ERhAKTBeU15kVaOCXGlDLAaFMdzlaVrZndXd/282
+D3E6gSDZIj9lAqSTfo2cnpr7S1z4akcGDZkORp2RFS4eX5dIzVyU6EjrKCCv0e3bXMwzMnahePU
3nciCnOp2UArKwK1f6bWwJdGk25LYTR5FYDenkYEyx+aAVIR1TS7naCTh6hUMyfOJrLSybW0dMAB
gzcNtCNCh5g7C/GUXuUWlUXgP8PQTXE8BX0LwqcuydLg8uAvm4L0IQBNIDrleXOFRM6jJrXEoBG6
yZGzuH8sGlO1tQlIkMumlk4kvFqCnJCJKkN+43xDGDWNkKxREEtiF13PSTJ7qtyKfxNNJ1a4raCt
KcRFsGODgrpT/bgri52edepK/rA4bJCHBucvrtSoFJ37YsrZ2Kd6JAVgtgADZw/sYDnLyTVKUvrK
ElxotkHk/rHFE2yXKkA4iWCKAUVFAS9AZp33RwliF8M2UmaxO/YTUSA43sx97SpWRaetQiyxsSFP
3+DJPtM6lMgyVbdFojWR3dYaWp8LNUGjwuUZXh4VA9SrooGqHX83hcZCJ7RSKKJBLi33UmtoL5M4
NHdhV1grTy5sgPnEA1qkAPLh/gKENLdEAIkzytZKJaAb5cdx1j7qSr6PtSCS0ACC7JlhS9qVlGrJ
PZBNsTMGMnAQojqf9DpW52psYHOoyxj08pC6KoU49gGeiFZMLWU6IAOHvhrmHnSWyrmpCelALxWl
FMQJ2OwPre6OoQft2XpYyQmWFuWpIfbnJxfvMAxTOTELFsj5LY2Jk0V0pfC0cDDieAJwA/Uu0Mny
5MaDyq7aLCqiJtrnbbNJwO5hawMFsOXxcgAu5dl4oWXS7VgLBqLj3J2pr2Nr7OGOCK5zR456V29j
1SdjPV6bai04LSmGY1ureNnXzCu9M6dnKijlyqgudH6gXII3AOSqiBWJLyCXGXqnIdMrASah21GR
XY0qevPlp9qECIIsOdVebUHwE8nuUOKGP+nXTdZ5Xdbf0KLYCXk0rizNhfVy9kHm+cCUdWEJg8zW
S+zoKvHlrDiEGIVuGuwUkp/VdFTXQMALsQWbIIQzsB3gjsWtF3MsISxGGtiMqKsmt2K+1iu+7NUf
C9wyGXHlstoaFtQ6Dv0ML3rWGHQDeaz7GsUMcleO4bGyhpV7yFIB6cwzLsxmlHXLrG6lYMo/9fRZ
uIbIg13M00MiqpsiIXbRuuVEHEupPHTUXqeFTawVAtaFVxIMLnSrZWCegdHiSdLzOUdOLWCPACpL
AU6lFAYnNTQnHySANXOK4mO4T/TWD6VRt/NEOSrjmtAwCxtuGz77Bi6sjAYnijXhHKyHtHsXBRE3
v7zvu+exR6Y0g+z7OKS97M40XxPOXtxWTtznjmB9MHOJMPcNdCMI5i9kr45qfMzZWjF5eVP5Y4k/
gKu6SiJAlrFHBhlk5KHzfo3idfJUPQw36scab8rCKYMhBSsWnp8UJEvcqqlDQuI+qaVAb4+qEgiN
r04rlbiF0+XMBLds+l7OsmmosDvpv+ARWAZl+h4NJo6z3eUNeXmS/jjDLZSWDtqg61godHaAENpq
JrULvbjJxpWEbCm/P/OJSwiQc04QXsJW0KE+W6W7mvp6ozqK+iXjnVKIB1eSHCFRbiFE64/mpuwx
ecSt1cmfev1ZpcqXRsTPy+4v7k8nc8mG5+R0lXA3k6iGgTal15i4YljaKhTsyVsj3OTSjRIHl+0t
XYTx7owSqw5eZvQccgbzLiEJahTIG3q7RqwqYEl41z+pbJtAKpX3zRoMdnkXOrHIYu3ERVrM4jSy
cW/i0CsrKCbN1qaEIOoUbVThvUiPQydvykIs7KZ/0tqVrXjxjDkxz21AHa0mCJt2DHJpQXDVlBK7
iarEWxnXxUUJ6QtUM0CfCUbJcy+NYgRhXg4zuunIjzsVq38GRddRtlGtAbmGs3aNWVyiJwa5cIYY
EcFLGRaOCv2QKavtzpQ9QXqlZey288tl99a846Im6tqSzBbmsCzKt6bLcsdMJMmmWZY6ly0tLogT
t7hoGYzJGKYRlmat9ah2l5perWwb/WhNTlnODopRKxYXd6ATi1yAWHSgyWDAotHnGzPcTv1LQ9E0
1/uXPeMXAgBz6C08kQziXFPmSpUTGkIHqXtBA6cj1YD8GFJ5kFEOYjopMmlc1SrsnNybzX08hbV7
+ROYKyeH8Y8v4F2NKtKiz7k44uIL6b401WI71fFsYdADtMPdWdhcNsjFzf8ZBEgRZQrQVvJoZFVs
gSQL4bKaoYwdOjHdhuaaigg3gd9GwMYEvCU4rwG45g6rcc5zc+yT4jhqn8p4CIsItFh2pK34wp/y
/9hhjqC7GFVYHrEj9lEM4hNoZ1lR5pryi+VkUuFImi05lryRP/oiaGOykpbzF4Vvq7AHtDNQ5Wie
4LIYcVLLGg8fxTF6EoR9cgQVbvIg6j4Ffl7ZTNJoV58h8atqU03OqLrNKtUTi0s+alQNOExUZVhd
jMs3xFktQ0UwoPe4v6lsy2Z/Kb5lvxS2LwMfsi/fyUv1fDlylkJVNQAiAsYbN2n+nFK6URkkA3Jt
GRLGNrshoDPLysKhZCMrV2W01uG2ZA9ZCKSj0eKGYOKCiA6N1guRUh7NsX0s6ke1IFd59pLjHm8I
kPZp2rvLDi4tDRxL0KRDKRhVfW5UpVIrC6uIq6Ncm/31IE/dLhuMfVZP0vaypW+RCX4CUcxnErKo
iAC/eX42SdBm0muDVEc2b9G23UXbaFvvBuiUR40dboCb2pn76NDu0i2uvds6voqyo+iCt+0Yr7Wu
8xnId0Cffg030lI9p7mZJdVRKV4LIXFC8yUJr5LQ2DS64JeVtof8ChQAHy+PwuJCOrXLndCNas4h
aDGq4ziOvkrdnpoOKHDC8RFzLKWOWQmuFb1EmS/d9+i/LW5qCK11a8tpYTWhAQrP29/6ZxIvi9Hr
SZiXAz4jtQY3Ma6SerSlsbMVLXLUYqVO/F1+56Zewus9YCBQmFagk3E+9VZktKqgl9XxYLCV+wRC
ZBeIVr/Yavj/bx+SzdCnkRf7//wvdb6Aq3TQF+WFduRojuhKzuhNEDcWbWXlQWTpRFRQIoUEHGA4
7Ag+/7p06gGGGTEWajfbkFyFEAx5nbXxtjHmnZgIaEm4AhpoN6STN2nZtq2MlQFamA0F1TPGAI42
ph9vMqma5dQcaHPsBojwQPzRrqddLN0kuB1fjr+FDQbrHPsLuhEAEuEbnokai/OApqPjYF63YKdQ
sqtGbJ183tcjyAP/3bWKLTJYw1MozikNJTVukSXGIJcQlmuOTWbLmxnXa5uu6U38XMmIYfDdmxCu
NBBiBpcVak0Rpw3yzWMWvclZ76ZbE/23WedmsmGTyu3L8jpco2vmEkRIJcAoMJ8AmGqoI2vceUiE
NLe0doiPeKdMvbmX86OAxl/P6Ov0Kqdy4TTo03U6pYG6zUxWSpU/4gUM/EyaXGIoOVbkPY/YOAv1
uRjn+DhlULsa8NLnpCoNPQuqV/togNRuOnV0JW1jO9PZIkbLLVNcZq+yaKr67gU6uUElKJOZWa7E
x0IWnSqUXscGvKz/MjyZDcDpGWoMQcqft6HadKNswEYce7nmoVPGsPzQV7O3aK32uTCGZ6bYn5+4
o6SmOZulHh8RKgFRKlufbrX+XqjUWym/v+zWmi1uvgq5o52iqfEx7+2oDOSX6DPsIeW6MnpLS4GJ
rwCJxVohoZt37lPfiZOp5RLiInmuOx0SyNdGtckOUepmB9rO27H8uuwZj8NhC+HMJHeeoaFKUKjG
oqIc7wGoOmQ4rsioufrUOmYE/WrSQkhvvBPHyAYD/qx+0TTdXP6KxfE98Zs7X/qmrQ1NgN+F4RaN
n27plSGgFe6yFfYrPxYAq3SB6QPtR3zRvm+SuZxkREwTozcYlSJi3M3pvDaJ8ooZzpkpbfMcT8QI
zGYDiM+GzIVtKcJGInfEvUK/S17c17O92nr+4wLDZvLEPW4fLWQ6CFYIu7H8FZuzN4+qMxCAr9uV
3evngfttyYAcKIBNeGLlPLRm9FDkMyHH1FQjj5Qq8MXSiDL0XARSIhGHpvkrHmN+FS0a00GbUTpT
nD8oQKKvnP1LPgMGgcK/itMJz6TnCyat4zGfKvicyuVeI55p9ugGn21hxc7S3gmVLDRb4LUHaRc3
tp1VEb0pzPiopWWz6Qr52RjUamWD/nG2Y1hPjXA7WkILKVEmDc7U6Zc+OMWvUk2dSEL3NQHNYNkl
zuUFsTh6IH5i77lQsOQz+q5JFTLK8MoSb9Pp1TJK8Cc6rRxcNvPzygvHZBnZGchMkCWJ3GFrapFu
JmjSPxY9xKQ2Uqs7SQI+IjQXAkkDmm5HuAWRwcpCXBpOGYhiC8BiXOv5KI1UkudaPSJKxW08+qRw
jI86dFAgHIo1cv+l+Di1xcXH0MVhSihs4THVGSj+Klc2rzULXHBE4ShP4wQLoFoEV3FtZ92/K3F+
nwRAlRuKCpw5+q853ISJZE/Ompkc0dHqrhXol/be0x9nm+bJaZ31UwIUDEJArGpn1N800PHlzdtK
oLHlzu/wp1a489OUtDjXe+YCHoWeiddvf5l+5un29rKhNW/YZJ14I8q1JogCJiOOHsGfvqnEyjaV
tUev5Sn/MyHcNpuFVpZP6kSOc6rZpLuj6v8441zUhqpemEmB4UI3l5PHd42UrazBNRe4qFXqFljK
CS504PSeIJ/YkhWAxtIeJiOVxxGAMx1p9flUCJIUA1qLqaig81SBkjNPTM9q3qrSuzzni9sJq56J
jGwKWLVzQ73WN1BPzrHETXWnJeTJUm4a5R5nE273rAFlWgmyxWNWPrHIvugkymZZrbQygsX4VkBV
Rc3sMsgOk6sZtuSA8rYvVs6DxbA+MciN5SCiUVVHyeooGY9RSr0KIoP6mhGeW+J7n0ENASA5NGQz
MNi5W2mdN3XViOQo3+lAvh3EzFYfI0/fdF56oG/anepn9vCQvBv7JLJ3VeLrKzHDQ53++QRZBQc/
q2egW+n8E5pKoKPc6OSYTf5wN/+irl4drHA/l3daph4n5alBFetG+BXFpW38S6W3H9a5AWjiLBom
oMeOYvOuAJVNWtERqytz+KLT3xxMKJvjronuQguQ8HNPrbiItTxU2RLXLZupoLhgPll7ul5a5si+
UGMVIcENlMC5FS1kdE9Qaj0C8rG1rGQ/oUX48vJbWufAvKL1CygsVqU/NwE8TwcYjImtHbyJauFH
L/r0NI4r5VQW4fwBooEiionCa6B64A6QwVSI3EYhrKAlPbeRXvqt2jktAOAgRZin3lHiNV6LxVvf
qVHOtVTBMld1GKXTG95thlC06432rEtfejT5ehfvwv7p8mgu+QnZVxDU4p0RVXnuOG7BnaaHiUWO
yLoEFHMjbz6atxX1/8o50GGiPI3Ej9Wpz+ct1UKzKJo4ORrjiKvQBo9+xkRsHfV4Ib6LR8VOCFS6
1uqj/Dv99yLTkfuhUvYtf8Jt10XTVDqkTMlRwalD1AbCuhT04Bro3yKniq6nZ0G6Ac3NXg7voH0r
f0B0p/Lrr0R/MBRtJXj5DtR/vub7/Qo0qDqU6s9HQTCtrEEPGDlO3hioT/md+TH73X10N9zrO7yi
bTEw6N7v72rw7X/ggeLydMtsPvm4BmQcz07/2OeOEmLitVxQYD8r7PBKc7Vf4y2gx/Zw1wL39yZt
5oPlCR4d7D68jhywP+2yrf54+SsWg+7kI7jjRW7AwyxWiHN5eKx0NBoppl3PTk23suHHeEPIQFZ5
2eTSoc1IjLA1gWoOl4DzcS+jJAV9PGTks1nZ69BCN7qrPner2PKjW/px2RibxJ+D/McYl05ZZLDi
KIWxaU+2SdDJWFpr2+DiXUoHHBi4MDaUfBpCpK4TCigkHnsGbqTgK9Lb31EIfWhV2ZdpdcvSUsVK
r6LwlQCFe9nF5WWFB0TgRfEKjb+dD2hRRnXYQKXsODnYH9O7InHzIHmZW3vYDLd15JMb0bFei0B4
FV4Hy10xz+4gP4YYXDwAeYKcCkXpc/OG3ElzhC62o3437kjqhk9palcv4W1oV/nL54q1xVWDtcse
F0D/w/dHxk2ZCiOIAY51O27F4W64Mn+RzpYL0xaGx7Z2NPdxrUl8cZEgUCEbgXdLEANwHqLsXObg
8D1278a2e0wdgJiIgyaClaFcXBkndrjbHjqf8rJPhuSoaU/WjNc6082to6q+C7u+Hlf2n8Ujjt3B
/+MVG+mTVFaXEbQkh7XW/Y2y1EPodsf5Gg+WqyVUFgE/IsRgGFREB4uSc0t0bq0wFTB+BVQAxtiv
0GPgVPGWmJ6+659GZZOldvHUGFcynknDtQL4UpoCJPV/zXMbfQ7lurBM4ag/fihgSYtW9pjl8Pjz
+9xGnhpWOGsEvy9fqZNtMYGP/MowHnDjQUelXa2Y+/9M3B973J6djCaa2gGLOOaN8pUkxiYv6a41
b8NCB7IZXS3XkfL/SLuuHbtxZftDV4ByeKXCjp3d3W6/CA5t5UBl6evvUp97x9psYhPjM/DDGAZ2
iWSxSFatWgtkXKLHlmAV2ZLeoEyyahYwqwXZ+Wj61zc2/zj8s0os7VVVJmnYUsziEMx++L0LdLTb
HNoX6avj2bvoGOckl8n8M3yzvukKkW/mALR7Kt1d/w7RKJldoQ5DvQwtPiNCn6YsfRuGu4aKciLr
7fHThsC1GSUnBdlLdiqlNEbIXLfe4kXHN2s/u8ape03c8NQ8JE/UTwWD4gaWjT0msMh6JdtglUzP
WbUr9IdlZUtrH7XxxpjvKnS6X59C/nm4McfMoSE1A+prMAfYO0kHsMLpu6X26NnKXKO+b4SY7PUJ
cG0+13/fhLK6dwC+jjCfo1v48wMuEsf2/AvN/GTy28O/RJ7/5+K4Gd66uhtrlWYOOCM+rNVn1dUh
kTT8Ntzf12eRG7U2VlZH3VjReiua7WZKz8Xevp89/SSEb4osrP++sQAylLKMNVjov08n3MVvplPh
134K8FEWQC/GAznzI4SBr4/rQxfi2mIx4RhwcDyLY3iHvlMGdNjroP9tPUDVgEvIjo7f1uiPnr3Y
e5V28l57i126q/byCamIveGhu9idg38JJf20pEwIX0ZqlrmNJQ31AnYMC6DLohcBBXjbHncWoCI+
7klsgbutYyCfYgna66CbiMMaGQbBRudOLlBVjooSwqoUwwwEKR7UJxIHT7tggHj0Tj+OR7obfuW7
/Dw9Rafy7CCT07rNvj3Xu+539bXdFV9AE+n3h96rb6Of9U6Y2ln3O7vi249iDiwtVJMon/BR0l0T
qH7ttS4aZH3wIru1qwfX/YtbPd1YYwlgZjWp2xwvaRwkupuAypuSnyUp3BLkBWiVE9zZNF7s2Zpj
YuuionxpFhhcD+7QcT99/aUEMRw6vhu/a3eyD9Wl18YvjsZO2Yd3NY6t9AbXHZWghW/XPdtk2ku7
ArCd69PwQT1zZdLZQhK6anstlPFdnnwj3UkH4OEPWu+CwqKB4PaXBGIE84u2L7/j0Xc0T8DHWA+x
D9XAd7MmLZ6hX6Kfmivfy+eUhLexwFHZNpqPHbedNiZkt0thSFWGVdKAVnqh6x/LfVuI4h7fhaTr
AgdkaXrsqM6pnsKYfHRIQrRd8BWajyT1v4vegrzrw3ZYTNQ2jAgwjHX/5fp7n99r9e9ClKr8DHdD
4m5rg4nbvSSnOiiO4OCImvGdRAYCzvhgDiJvAmE9sje7l9/XvYn7xtzaZII2lHslw2lhM7LnoO5r
NykBNQvzXRfN+zpcjlLf7pOxe5iy/s524tsBjPV1DmavZd5pCvUjxX5e+jtJVM0QzgYT8aa5T512
xpc5TxkAcLOv7XuIwuWQtZfcwZe8+Wt5rAW7nnsH384HE9L6caTxuGCd5V3yuOwByXjQvSKgXie4
K/IeFxtDbDUdDB+hKfcY3ugb5+WkE2eX+iOJH64vMNdvQYqEevpKWciWg9uslWepiLJzljReo0Ch
rnJTUaPOx+nzKSb9sfIxq5sbhw4ZHqOS4uysNIck/a1M8d6y9w5eTdM83E9JTWLTgTBW7aZl7w7a
uI8VtwhntwPELV+KL6NkkbLvdlpYBeBxRJFP32dU8qO08TtLu1tpSkOaPzkZuFxaEdfEurGYzwfy
Dj3fyKej4sTmAWplBKq36OKzjnaFumuIDvFPNXouR8Fq8NwLcmXI6SA7CGw9WyIougniKZkFKFxH
95Wd37VNkGS+I+/U7Bkcau0QoWFflH/gOAGuDhbkMcE/BcA949Qtek3wwmuTcwTwWzOAT9nE7bkS
iZQJzLD5qjnSs7YvOiQ+uyPa3bxZid1OzgVblGcFEMaVlg6sIIBMXt5usZDQZ9SReGvhP34vvwtL
tRx3AELyj4X1CzbeTCWn6vQWhdR8KU9jZRwLewqaZn5Zejm4vj3XIMZ4no19CXEDlDqBTlw/ZWMq
bBa6zCqqwmruZ0Pi2bOi+fkELorUn8w23w2xLUAUrRH9s0lDU0EAAmSixSS9knFI8XjF/I2TD91v
0mQjJFpNkjvlHngH9/oAuasFCZL/t8bcohSrnSylAhZBH73O/J6FP0LRjUg0IOZVCiyn3faSmpw7
a5l2Icg+PKkA16xRTO+9EaOrU9dFSX6uTXRyrr0OaIE3GCdU4qaVpBylPgXk/PFN0Fs7ukC2XfCm
4hwSqIv9McN4YlvrtRpVqJ3SRn0sR9ASRKErddJ+WhSf1lKyYnukSaQXzN0AOhIYjvrReM8sWq5C
b9ZoDYAh0vHnZCw7R429McsrN0Mby3UH4e4AZLiBVkL0hQDD5Q4AZ4s60g5DTJQDdTWgZTUXtPY0
COvdf2eJGZWkm7PWlqjLoIVKiZ6biKjaOfXn7lQKLHG9YzMmxiPRltBVvYL66dqsVfptcrRLN8ye
x/BvYuHGEHPZBnFbo9vZaiiVd2l1hJCFX1ABGoqHjbChHvTPEjHOPtLBkbIFSxTr/Q7y9UH1PR52
pn1WtG95sSstlNPMmETt7LaNYCrX3/4UrUyQc4Dh9IPckXEPPZVMg6IIoS3vS/QwiXpMRL/POIWl
hW03oJ3wHCW/Dfmb8Czh/T64DEBFa0H4QjVXV9kE+MFuLWfuCpxWNahgY205Tqoj6lPk7detEeaq
3BlFXhl1+rGHgPfK0AGU6vd2//v6BuLFcrQEruBCJCA+lcP0uRsTU8mSc+PcZNl7o4qUR3n7BglE
kFOhXm4aOjOO2bBbSBxjspC7Mpt5J0cSQXQgSnGUoJNzfTS8lypuQ3+sMbeiOLP60M6AwEnjccxA
CwWChzmO0EaTdw707tXBL+Ss+1Kl7cNiQRkH+3q87fvSAPls0XpjOT7b2ZILAiLXY/58FstMYC9N
ZcXjin1KIskddVkPskYW6dhy1xIJK1C3ANCFpNKlXzYtnbvBpABsapOLUCheTN7Zhfa8fywwO2vo
y6nrelgAZvmpgoCCNIUkUUdiQmRV10mt6sfuXypErNkHcMVpqPprHxSGjFGli5W1NI+TywQvzJCd
2ra+73vZVbq1VyiO9tediDONF/aYSG/ZxUQphT34EYGWDtqRbmb6F+fxhRUmzMdxjgeKAiu1c6NP
N3n/O09uelPwIuWOBVEWLZWgmARc7NIlQF6hZTLYR89gzt7n0NpFA9m/ZLD8z/qAl8ywVNDcoT/1
wsb1ueclBB1Qdf3zY8zk9wC+mZmOc6lN+zQoo+TQSnF033aVP6cJaOeysgoqq/qdDVl2Tk0K3JkW
vc6NthzaqRe1an8AS5izCt9jrTob1kr1djm4/zEjI9GLHKdx5OSn0qRHOfpeZ+FrkmSBE5vErJGA
19C6uZAUal/IuBA7D6pM3VlZdsr18U1OzR/XJ4kTUvEuX3WqgXcHFSWzqFrkdEWuYY4kyUsW3zjR
4QsyV7EoFSeywwTTNKQ12BhxuYrr6ghNr728DITGxkGplFOTVrvrw+KceNthsS92OTcLY+yBOILO
L2B2Q+iF4ZG2gseLyAqzoK0F/bs5xoIWRA7vv2bWS6gJAgjfhA7FRDTGrXjXiw3xP0pqdOHUYN5U
MAyN03H0cu2rNjz8zXT9sbKu3uYWQmMrzoYcVhKLTFDBPDuZL4xSnIMLa4I35cqPhbcsa6TV9bRf
gD6jtt2TdDIsd84mEbxrddhPm2xjhXFo4GTsUlel9RJytOzR1UETGy73rZwSA4K4nYi3ke/Yf0bF
OLZmtSnyAQmK8kZ3Ss36Ocu/1fm9bLZAcYs4ha8ODhx4zKlcKA0oT1cIVaqpoPqDVHeeE/lrX91l
IK0WpqO4Ed9A+/zaIInWTGYukSyykBrC2MbaxTnZvo3p83XH09ct8mm50GOHGzD0eYDWuPS8Qben
ClxLyOJ2UeKnhUW9yI4rd6aZROahTL/0pWwQvc9yn6Y0CyCP/nXS2pE44OomSt1Cg97E4uod/Q2W
kYhAtENzl2QoXOwdx4UO93cjb3vSKeVLHM+ZZxVpCB5QxSZtrEUR2jtBpOUsyfzi9HXoDkoU3y1j
pHhVha7TmuY2KenQ+EiKgF12MqezEoMyQpdLy1eiUSKl3pigatC04Prk8Kf/z9ww0x/bNFvqNErP
NZiM6njwpEjwdONGFzSOAdyETrxP1HmIOnaPtCyy2caDEp21eZ/LAzFEty5eWhPnyx8760g38cXs
cyutZNgxj4Xjg35KMtxQx135mPyUDlolmDhupNmYY4JmtaSoRFhwqvie9AIeLdGUMQ4LmupODRX8
dgXEqH7XHJe366suMsCsujl0jVnNmKsoDUGU89yMlhtBoCR9+e/sMIGrzDWt7ijshPmxa3Y2EMHt
jawKNrhgNA4Tsfqql5VCw3SFz/2tfZ98mQR9M9yQ+GetmRvj/1gShAwokJ4owyoJaWX0ye7jH2Pn
O6IJ40b6jSXmOgnsgqYuBSwpeYA20h40RhFBu6Us6qbm7/t/dgtL86xG2ozSOQxB98iaEjLEN9g8
5Pryc0eDUobxwW4FdZjLLam3Y4/VX5e/eXQAsJLMHrvSJta7KaKs4I5nfa7jP+Q52DtMK0VlVU4l
gB/yDtdfok0FoSIcGXc8Fhho15w/ZM3XmLAJMTnYDKTEoOnZHj0NjX9la5HCigma/6gpuC5xfQ7J
T2StwS2NB8alLYdCv66qkBRqCz9N/GkIgMCrCjTW+rUI48SNZRtb6wbbjAvp+DGVetiC4iyQabHg
BBD9PBPO1GUoQn0EhLnvkRVqM93y+igUBAGuA2zGwIQ0KI4UjSVjDOV02xnvRnWsk1hwF+euPwhH
oKGC5yng5ZfzFKHEgFcrEkPIuMcLWg5zhTR5TCr5POaC9eeeZypEj0wdwGBoADGLEtW91C+4tpxV
FEv8eVhurZHKu6gtFS+a+8RFc9qNbs+6N/dTTSZbqQXRmzela8kWDcOA+4D99nK4UOJdSQsqTOny
K42+TH/RIwq9qj+/z5wOph3XZdYAbk2jziszk1jlD6oJ/ILX+wUFEKyWhsQ++pKZRdMouFpiDRXB
ejzlMqUustXnrrufekjKqhRqOwkIg4FgwYJmxUPa28FodGQy7q1EpMfCm1HcFNF69SE/JzMzCvUz
M5xifIsC6RwPOSHqVnl+N7SipzDX0EqyAsg+CItZXqq2ckLVBoH8eVjU9yUsHV9LpN5LsO/86zF+
XST2cg2ick0FdQwUGdi6blJ1U1xbPRrOqux5qPtzPd+V8iFeVLdtv1ZoZVwKwTbkhUbMIIh/ocOF
CMnMojH12dS0E16SWRQU+wbyhHHqzpEKVeWIhCL6A971YmuOcdO46Cq1URTk1xLroDjFl7wuADJQ
KGnk5PAXs/lnaCwiAxIxYAQYMDS7ekG7PonHhpTOQqZHTX3Q4sWTRf0HPEAtyEfwOEL1C9Q0rE+W
HU3SJUF7ZjkFhpKdKrAl5Y82BPtsBxJ+qRefzOSOJqPgcsA7FSy0uxpgGjZWloDL6FIqqjmYOhIb
MU2i38jHQ9h5rJS/iGFbK8wVRE6dBacbRmcM6b7W8MRJg6Wrg+vLxnORrRXm2lbkziz3OaxY6vxN
bQkucUfQkrmJLoK58DY2unFAfIX7B9J8zFnawjliXcZzOUS6YA/GyR9oVJbdJJ7+ogYAfis829Df
iYsNq+s3UbsYwvWNYC42ODWXLPbyloqEfrhe8McKiwRQZ4iFaToSNpL2ruNNDloYgZ9xU6JAnoC4
BHgXGxxCl47WlWh+1DpUpgzqO0D7d0H1LEu3NCLQnHO69346zL/QDW/MX9OodPPFLaqD2t5fdxHe
3cFGTyR6TdEyC5Tu5Vdoi9R3Fq3RBJwdkjEK4upAk9vBnAMtFrXn8txxFcKAMJQGfAq7dJLVNF3d
ANExhMVuaN23Io/cBNqJ14fEi8MbM+zaxYpd1Ja84iqe+4yYI7F/yW9hepeJmnx4Z8zWELOJp0Ez
6NDjNMt+N28wlU3kcZF8M/RE7QW87YUyM6KSKaMy8NFIsrkJ22CVx1UIsf6ueQKB3L+HvTjbX2dq
KA0wBnlo4NcLYFwW+Qwdi6xBvcZ4a8L99bXhDQTkfQbS7risoun30t0KqQDL2tqhXU7No0mNx7jq
9ob0/hdWUGlAy5xh6ODbvLQyx/jVDgRA56JLQZ1K9PHJmgeBm3FrLKj5Am0FmmRQmTLnfT9mcjvl
ANdMjU9RtNBo7xnOlwycyUUJVZ157xQ7M96B5YSU2lGSreD6MHn7ybFNE380IBBYzolMblJ1mDGZ
VpP2aBJ3ghrYLC8ryoZEUhT/6/QP0q7oRv/o4UdXGzOrSy+FRe3gKdNN1B06ED3Scb8mToxacN34
PDBYwsEFp7RVSGmtXrRx96V3rIg2aLvCAzABwwxoZuSk8aFqgdTZ7vokfvbIS1uMRy6t0rd1ClvF
i5mTBcuoCizwR4Pr9dp+Do5UJtAXtlSXrYHnWTYC7ZkqWrovq6Ilg5k4xLYy+7+0x2znBUTpRjv0
wIVI6HBxfmvlb+wwIeMJf+KQHAcZFZ6DFuP+XUOjatBnvM6l+juwq/dlm99KUS7iT+JgbD6EsfHZ
gGeiTrceYRtvCEu7sMsI41HykqhR7FqFTEy8TWiU4hrfEdNJ93mL1pL2e18futryr7sIbwHRtfbP
BzAjlQp1NJcFD8LUeVaMm0y60fxRBNXjXHgxTLyKUP9FTzEkES6HKZetLrV4VJ/zxO+amqAEGo+p
F9ECkQUtQHrsDkZJdOobIuwtbyk3ptk7L1ScIDW99pKV6MXLdwBvKKJkC+e9i7K2ilvbStoLfRRm
F0Axr5DrqcMk9pJvNHv7rUYfPCodIAbx4vnnNHvUGFzwdmtY0T4D2RjkPAr19fpaclD9l9/B7A4z
r0fatPiO7OW9dc1j4xnnH+FbHNQvzpEG0tG8L56sL5EnsLtGx8sH6aVd5r1P6azMRgkngvh36Ze6
u+I86lXiVD3KnY+es1KU5+TkamAT+SCQXqyksDJjU3aKagwhknCOyg5d+LrbQqd5yvwVC2eGx36g
ROvP8SJ4CHP6Ey7trv622bFm00H8QsEcV0SqyN1g7mJPv6fPQGPittc9UpuYEYkzMr7OPwTzvPrR
p3kGlSTyYSYYWti+lzrJwMQhIdrqkkHk5qfTx34cTzvVmYI+rm7SrrzPIQikDBh4/s0oZ9G1cI1H
n74Ampa43K/YXpZqpKmHkKaxjPzRPN7KDdq/nPYH7livtJVu2kF/E4yY61lIxgKGCJFQaJ9ezna/
FHRxsgX0AHLlAel+TKQRYg21/Wg826nbyq/NdDDA6UoyWTDbvMgI3zJXHgScAywbTmNRFLV7FSXM
O/hyeaeVfi4ocnBnc2OC8SUL95gwtBRE/9izi4yUDfinTCIlvUtFYMHPrz747cYWcxcozEWLZktH
cru3f3aOTiBK8Xh9tdbF+OQckLzSgDjBerG5+rlsBiS74ByQCSVaJ/koPlUDeNWU90S6saWeVKKT
hRfdNayQCQk3kCOxGVvNXGY5Xkzcpgxsf/MbOJ4UtRfEN+4ybYys/77Z8mlT1WDWt/BgLpzKTx0z
8gdHJku7ikhbXUwaWsQCm1zvQ6fIBy8Gkm7MudykNs6PwkjPk/pSyjGxsxdr+lYBhHh9zXhjA0Ez
nlgQmlnZHC7HloA4rlYbbLAJI/GAmxzOc2gMnr4MiauO2S+wPSgCm9zYvRamwYO23j0+3YHDeJgL
B2fyaJ7o6zTfm9D1aZLI1UrHnfKjTR8KS7DXeBOqAwMIUn24CbzzcqBZmQ6DZmM7x6BjktwwRQpa
uoegneCA4E7oxg7jLEtmTkZuws4wNT/k6qnN4p3zCvLKYJZCh1xfPZ2z40CyC7Tlmg7GBeRyUHSp
q0zqkuxsvSqgVxDxhq9Oxm7o7c8zzqHVqjqVY5Gd6fJtjEJSgwG/lp566ah2sTtP79dHw9vMW3PM
EtW4PQH8WqKdbDRINT7YoGoTknzygtTWCLM+rdPFNG9WYODggKfqPhxzT5kejMlzbD+LAPkSAunX
tOq1aWT2cil109RAcfccVbuy2afRC0h1yYAcs9S8QkRRMb6mi/5wfTK5/r5xDebkrEFtORVdniHx
AT4u5REdOURR7hbkcq4b4t6IkLixLB3SpniqM1nlvlWzsFugDpXIu8YE71iXk2h0ID7Sx3ezlOwS
w/SnEaLi2WGQw0ApFr96MkAVtsjVSQ57wQ7kuREoISHwtDZYoZZ7uSkmJe8MyWiy8yzfWPoznojC
9gHe5H6kFFFKg6InO2QIVOnJlBvZGTkJogy/V6brqDWJqohml+euKKUhAQY1G7wtmB0uq6Uj0cXM
zhUoHONDNCinroxO+dr3XR61JfsyNAJAMC+ooD6A3AQSuKC7Zl4Rg6XNcqvp2bnRJpLiTSoEoHEw
+Cv97XpVAAgN4ZgJLE3jhGNCURS0ozt027updLN2iY7eWHxbTkqN7ioNpQm8SGW/HYPe/NflcdjH
veFDHWBt+rt0ERpLU12sj8Kst8sgrqXn0gn/fWLz0gizA/UYumngx8OrMCwDrclIY02umP+V5+6b
sXwctpvbSdRSp7M1PITyVj1E0wNyk3uxH3KtAGS5EpKjo4W929W1M9or4uecLmjUKBUAcGmpfJec
XkTvxDt0kEpCsyxIktdGu8u1qZ0ehU8bN59ayt0xd3aQgYXWHmiHCaLQrm8jGQIB8d31KMbd0WBa
B40n3NGQGatRYqBEJa/Xg+YwS9aJovmjx3LRvxreKt4AOkoZjEHq5fA0LFdTrsMD6H6fatYeHFpG
isdNogVFNUOPQHTd4i7dxiKzn2W0zcaVgTsyzeaDRnf9DMkWQ3C94q6ahQcGms0husGydBgN1cJu
gH9k5lf0zrSBER6U8YXWOHwaQV2HG6DWypKGDLWNsHg5hV2cQxncdpDSscbuPipU6a4qaO9f9wju
iGxA5/HshDOyKWHIyltAaeFu1SPLuNY/IK9727fg0Lluh7s8GzuMQ8itlSWzjSZ61X+TieAs5Lo1
mkhWGlIcUyyMbjCivqKxjby2ii5LdXG7CbLj0n1VCK4bGu+gAtcvpMIh/LAy4lwuioxdu0CnHSG9
He23TsoMbw4nxwV2Jj6Ga7NqukRIG0TLOaWp6oJYIya63punepB85N5NT84LfU8n5TmWFIgglWoe
1E6aH5RZQ698WC9e26Tta9JNRgCeCpnYCTKk1ZI/DkUzEivrkYqJ1fpuSPEd0dQrECypk/2Uj4lb
mYDcyZU5+0D/ZLuhKuJThF8mWgpwFBSPRGLva8Rgb32rdhSe3aDIw73ockJA8kztyliy8yRlT3On
PyGVYT7kmZZ7tI7it1hqDMFqc89VIJwB08DjCtJFzJHTRGZtJtqEe8lMGqikEt11XpUv1mv2Lv8s
fimWlzYuEHTXPZg/0n+sskXJpFAyWUthtfYqpz1O1lvUvEtadBiN5+uWeDsfJO8OWipRRAGhwuWc
Zgb6vdsKc6pTAA4bOfvShFQ0ibzrOsrGH1QAIIZg74/IcTVKL80ZGqLU/dS9Zk5zLwOe5Ew76uyL
ciRyTkmffLk+Nk7NDefaxi6zeAl+VRoc3LviSqrJKGfPi5LQu9oI5VMxReVDVEYp2l7G2RttQzqE
qvK1jBTNm+aiPgAyEAvWlftO33wRy2tnAwVHJbSHQUOJ1GfrR6QE6s/hu0z6yrNbgTVeqEL9Dbqb
qAHjjc4MX2pbpetjGItStOw1h7xA828BIXVRdz3fEBA/SAKgFMHWrJJYnzMHUfcMqR0Z1Qel64j1
XaT9zN0UwCyC7gPyV5CDvHTVdm7B/tkgDlnkBwjl3GO+E/gLdzNsLDAHx9w3/VACmIXqngYNmodu
DxaTveb/isnsSZ4N/qD/0iIT43PDytJhHECibP1sfCT5cr1/k8pur8R7QKeRupztG2OoiAZ9ACsn
QylS/uEdyisS9P9ndZ2TzWU3j3pjntZZBXmFBzrVQ7ZLvsQiD/lIK3+K3Rsz65m9MTNLtAjTFmYm
RFFiQHkR2le7hETfkOInQXtGw1bivSIP6KMM4NFDdDf4z++LL4L68caLpBsK0rjQoG2DGe+gDSAs
UUOcqnRxU7DmNGATr+nLrPtFa+JlVgl2Ie82giswkmRggserk7lbIU2Y6EqR5mhDhiKGIye/0GB5
W2SiNBnXjoF7ArDdaI9nT8e5AYwAABPYaR+m+qjbB9CrXndXjomVVhizZq7pADbLaLVLntNqhD6m
b7zmp1jEuMvZ4Qpu8AYUbdEUj9Po0klQ8urrpJryNe+hAzWwpwM0Il01/PdLcmGHWZJWH6zSdIb8
XNS/gbEGHYIQjc4JiYCToCceA0EnMCuYGyVZZkvmnJ/r3IKG+s3attrK70KENXdJTGcFN6PabbJN
7nHkSHLem/l5VHZGezOmPoA4f7HqGxNM3I3s3J6aFCaAXGnLI0yAA/+6CV7VfsV4ARajrvRRbJMF
crydlPfA4IQ74xQGaYDjmnTuvP/1LMr/8G4FF7aYKI80+qDFLWyl6bM1HrURrOAAiTpaReTYK00P
1NVN5Y/5o5b/FKUwNK5jbEbKRPwk6kuJriOVYuL8tHMyn6Lb4Sw/LwFStG5++qHsO286dX4S9F7/
lLr5nnrVc7+D5vFpDvR946OQkKzErU9gmhNGas5l7WJ6mABZmk2tFev0vCie7E9kOaiwZrkmadzQ
e63uZdC8vDgk9q/7ANeTNxPDbH6I7ixpjfvZOR/DXWP4o6zu7CW4boQbYTZGmJ0/9dCvNmsYMeov
uF4X0qM8vSru7Agc+gNNxZx3F7O4fsjmvJsSu9KNdTSK1xN62x+VwD6Yrob3Q+XGbnpQ9tltHSye
dTI96iq339pjc4jByLfTPFCne7KnB6Bwc/snaH+pQf6gQJs23s/ExMxrJPOSQMyJua4t+9VrqXFN
PeN8ZLOItRPOVF2BrNARb/bz4l2ffR5qBVA+HLpIMxqgAGa2XhzKvZVLEFOo0dCvkaUIwgydx91L
m/sRJXVOLLO4KyzBucXbc1uzzJ5TTanNjQTDslIr6CY0u2STelbM/rs5xCLFUs4FA2OEmvaavV8J
3S9X3oQbR5qBMWaqeUjbHbJsShkF+d4xgtYSXFl5/oy3KZJ6uGFALIKJzXoShka99qW2TeOmcnlC
bttvq4dEnsBj/e8zUmu/wj/GmNUrcig3hANg21o83xpWexP1b6Y1eElDiaxkwaiLxMS4C+dAtwpd
t/BIm4kJdoScX12i6SptAe2bawrSZRP9SmWjKyRFb8j+uoPy7SEha0CsAoB+Ztc6KajInAHtSpFy
+HZIU9zXplr0Gl69jd1kSGGgmII6LRJJTAySkylS27UjqVZe5LoOBqRt1ORJpV9j/TD2h0iNSY7W
Xyt7p/q+aF6vj5EXZ7fmmTHOZTIveVhDQyE0AdutkL0Kl6eINo/X7ayvy8/DRAV8TTsj28Nsuhrc
RxGQtWj90t502ThpabdviifV/k6V+zwt/KET0Uzwh/bHJLP1IqCFAQABagr9Eq0HirV3vQPGrzCp
YGy8bYdSxD9jY/wy0gppUQos4Zw2u850vHoeHjq7jl3NpESCxsD1ueTF5a09xmWWRArRFLb6JZiM
Ev2xt39dNyCaOcYp5LF3lHA1UH8x+titqyfdEARhkT+scXNzItIULRoDhd+VPeTJctDB9jjl5HsQ
72lZDl2l3xowXteHxV0nBS0m2Moy1EKZdZqR3ZRUDSDk+n7CLSZys3GfaaSrv1+3w50+JAiRDsbL
6BOLYUjlLFxWCFvaWj/mcMjcUAlvpklE2cn1Aw3viZXEbe1JvpxDg+aGXXYrXG16Nvu9ZDz9xThA
LyHrNjQXILt9+ftJ3FdIiQFvNIJqqjCAXAGuVB5EtAO8Ajc6o/7YWX1l4wuhPGeSOaK2ISkwFQZF
BqZJNO//RhpuN1oqYDNUd/PGfkN3VUfK9t7IgOpWp3OBxYzQHXt93Ly4ryIYI6usrqhrZtyaNNE5
G9cKGXKFxgHp/CUjtkgIiG8Ft08ImIGGj9UBkqApLBkLRg1kcFv/6PAk1Md7PRPcPbnOCGq5/zfD
BIsiMscOtEooHIExEQLH2YR+oFyEW1ynZBPe8fh3MArE9Y+2ePz/5RLqjarAGTvlSW8KEj+N6U7u
dBLpoAlJqKcUvWArM6Ni7bGZ03DS06wzWuVpMg+tBWbhsCSLLOhtERlhrlMAdiThnGBQ6uj4ve5m
QJSE8vN1Z2Mfu5+Gol5OnSpB22FsYEV+aL9D12v3GP5q9j/TW4q4ITipGJ9bbaGHDsknYHohD8h2
4Bejo4GcT1aeqqYxzk4YKo9hZcg/YjzpPWBKDEElkW8PuIq1vdzR2CStnmo24ECwN1i72ThNlUIk
tQRSy9oLZpF5p/7fyP5YYmZxdOSqGXEMP0WVb+YH6uBaWN6knk7f2vwOV7dxVAU+yBxh/zGJS9sK
FsZf2EK6jkrdVGmz8lSXy3iQmxp1sqYsAwdgW7/r5eXRSJt8JoWuT/to0rWDYMyr/zGbDkUUFXoJ
6GVEJ9Hqv5u4iXaGtFtL4E/FS/qLtmT6YtyOXwtIEHS35SQYLWczXBhj4og05J1ZwdpTm9SnQm78
vMvcee58waBEdpi7R+FYVa1VsDMOpmfE0V1PbXAbLUcKbbhOcbMealgQQyBmXt7Vo3Ows+wox9ku
i1RPmYfd9e/hLvJmjpmzAG324DUaDQw7Wr5E+lGplpsko+6saKckByq+lH0pbQWzwN03G6tMOIXi
Xwmtdlgd8z7ozCgIw8TLSjXohllgSjDfLLxlkqrUsUY4UQcemFFfvlrt7aJbokQSm2f7z275M6SP
ZMDGWQcItQGOgiHJxe/C+jo0+bFXbLIolZ9UKqG5tI9xZMjmElSSTtCZ4JqZSJNLsJofsXjzEUZb
DVU0wLkkpPqT0Tgil3mrp+bJ6AbPoP0hz0GMr4nmmBfjsXlWGjcQqaGisC7Cxm5EM12yEgmh4m3q
UBAjA1nc47ArH2o0MpDh7brTspmV/5vsP/aYzUpTcJAis4pFje19DSHbOtH8qhjcqUark47kEcpJ
BZjkJjBDt04SCOxznQpEGNba7weQJBONHSczOjrYylPZAzcwpzfjnAJyNtwuKKoMzrgzZuSyZvPU
LoD4oXyfQpk22ZvSQnpNgDzirvnmW5iXZzMp3QQ+QOVJy4NRRk8D6M88a/ZR6l2QN83+5sgD7xtm
F6h5JEgulxrcujRHn7zyNE9v4Nwel0CBYpNI6P6j5elT7N+YYUaFnt62HK1KfSpzaB0AMwa2xroB
Vl6XUygZ9TVaP910bB3StmnoFgYwXm1Xj75mV47X2kt2VNsp3MW9NPmDOr8l1v+Sdp29jSvJ9hcR
YA5fm1HBkmnR8Qsx9tjMOfPXv0PvAiu19ETcXXgwuHMHmGKn6uqqU+eM1U6BZskWQk6iOfOAfihJ
MRvo/ekPQVbGm/ubhHq9/O5RUBoiJ8ZCfomj69FDoCGaFwP+lPjVsa2LU9Cpa43yt/Yh6tAgiF4K
LxAKvlyMSI27Hv0fmCV5mpxICJSN2nBoyfehf3l/ODcdHJ4xiHIge4kKKnVTFMMkIk9e8iclET6S
WLbk1B74Ay+AQRFaKxFvpOyfsIr0NGlMaURONS808/5HUC9cPNOAowE1Cp63+IXjdzleZSxnP1Ka
xkNfLV5qqY6UoOELP6UcGAH/dN/YVcwPiQV02iICwltdArDg0hgTMZPIMX3j9Ul5YirejUZoWpdt
R0p23jBziX3PDuzKhUw3Ay5jhFNZmACWlCp6Yi/NBmCLnjNhbLxmniy17e0y3deJi4PGNLPVTm81
ymysF7Rmz/X20GxmyHpJrXF/8LSO1e9noPwJfhE8rTggGi8/I2lAbz2pWuPN0fN8zAUd8Ke0t5WO
+GgaNyc7YEwlB7itWPqpdpFsZZzZuWVphtK2naDFSqp9yNmRQFAH9wuwcRvduONS0jHH5rSW+6BL
7v/6Xl4AnyC6UBAzUn4pVCqhSSq/8cqN8pl9R2avV1D/mx3faHfsY20KuI8ap7Zaa3C6PSS4TsOu
NeYje5iceGWfcldOeZHnOPsayn0xhZgwaoTZ4+3ORI5a78yAMDridVyMPvn6noyY/ATGyjPhxvng
wdcLBhAQUEHJdfn7s3s46+Yq0HK29bjIGOVC7/jXRU6bK+Ax4Tvvb5FrjwCRCagcI7UBGlpsWmqL
VM00+G2LnRr3paPktZcn71pd2knYQgcq2BcJZ8wcxAzk4adlvjv1dUjXwKnXocfyEeICHkPGHD/U
KY39lu+ZUm68BNodhVwDoRq7gSsVRizy+tQaBROQSutNvxqWLj/ubWUWbrgJ5MJAUgKsAKhXVWrO
/SiPWDWPWk+MX32I5Q7FdxzwGyHLSaewRCmPZRJuxpem3gzlQ5kGTh22eiMYUvAWcWAS5cWViICG
8S1nQeCQ9RaRF0Fnm0JdC8zAS12VCa0nNGA7E/ZFrTOBPSIaHWNSaJIxdj/RaMvxY8WOBJQgZiLw
K8mFZd4vLnB8A/qlkPcHwR9+o75BHvI693E/eUFRoXqhASmpDvwahuI6ElzMSOjKWrSRBOVKKKEO
JzAL952HFvAm0LPETNSXSDgolZUOnl8Y6Pvsur8ra744k8vBLSJMC5Yd9IVwjtSa9xoAomwcSid1
dlDWmw7TqIsjKFKlnTYRRASoW46jM6++Zq7PHMAPIH9Q8RxHTg24sMsTzoAfmVcqXj0ZjGNtPiMT
HcuE03V5t+JKri8AyhJ1sFJeaiWuhqXJLvf1JjdG8p0T1ZhR1BV1aB7oFgeZudbpUajtzchWDRmC
c5wZGeE2s9hdYM2Pa+2Gvy3KFzNPfdUSEZ15uEISOkmCHzh1+qSPRvxX3eabHNqOkHsgwo5zUis1
Cv0bMCvgNwx0hKC2LFuMzVuKzZMJoo+JVdrpSkPIlb+nPot6kMypwDZLl91p0EEQrCtmTkoAu9YU
uegOfchxXS4/tfE4sMQVRfxrp3iBijsGnRteQL5e/9TEJ83eJyxZ2e2/rOhXc45MP5LFwDsC43M5
5xrLDJmUS+pptgbMueBIzuxEOreND5ORGSjF6ovqoLHFvNr3T9oyHsr0IsiAGASYHzArUqZzvmr5
Meq1U1h4Kv9QQS8wrt+j8iFFhfS+qRtLiBQvGjx53J1L2utylIPQy2Edoz0xmkhR6QCcB2jIKhG3
IB9jsGuSgcuXUyM7N0cracxcOGMrV8xJQQG0ij+z5h9P3VK9ho4GiMcEPNSoqZOqUeBqwP08oS2J
IDVELS0wA+gIIHQuWGuau16oBVUNGtdFjQmZcuoAiEzQxEiAwBpgxL4Aoq53/lVsdtOaaO5NQ79C
eDjl2BnL3585gFSc+iJvhcjj1QqQCjPzSuTPKqeKVm7R6/2AOQNKHMQ0rAZ3S11gHXKfksJEsaec
UhkwFDE1C78lFaOnBYlY3gTTz/0deP3oRe+DvBD7cAAxS1dLhkxfUcZJEHstNM+7h09xO+k/DImP
mY6WSDuBfuU7a7R2iZ/QXCvY0HBtOBeYB0Mj+mJAxwtHczm1qtiy7SiksSc/V/psQLDTaSy9e10Z
5dWjlTJDXWEDV8V1HGaxlwEXKwEdO5kVCfXPmfCb2gxskYSHzqgBkE2BIHp/LvXAWLtH+GU/Xh6/
y7FSpyNFwKI0ET6ifAschkAwSO9JB9c9QxBWNEbzcYZGMPjVSWmrBM4VXVZHluQrS35rN59POXWd
yXHGBTKLKVfIxB0FRRch3Vrukvp0f9KvglTM+aKdgmy5gmiMdgaNOMlynrSxJyExqOYhJJ9FlicK
5w4bqA/fN/b7NqQn99waNaqq6yKQqzSx1/xJzFTvLY1gO+mqyeu8rlgAQ5DOKk2OjMZsfD4BeG7L
gLhHdrGH0CTgYC1p3mXSbVhS29C4tDv9pyaxwxixDql6YzRag9moK2tBgxV/97+y8Pyx6ODDXUd9
dhjHfZ3wYuz1lmD0u81MAkchnTtDpJoHUHvS2W1rlJvKjq3AfeqswZJJsWEtIcXd+ycz8u04klNk
MI9r+sg31w+3E7yDIgJoSx3NcWhxW0TLp3UaoEBO281GW3GOjDgjFkjGPt1fwlvHA70rMgviW/Ri
iZQ9Xk20jOmrBJ148iafU73wNzKj7Jm1RN91AI+deW6J8gZ1V+FRN8ISOxHBCiqr6ixf2aWVLRoM
cgtvbLH538ZGHf2w1kqByUuMrYOiTvjYjYc+Gkm7gh+jy/7YTuhFWS5f0DCjKklr6EZZknOgV4g9
XjHqbpelXoBgdN6gR4UIgOF3IuLRedczzmAnJw5cIN/Nmk+/Xkd8AzRVFsYdxFE0xJGdh1DimCjx
5MmplaMf7fzqgec+78/ozaFChOa3UQVoDY2KnUZ+xMubTRJvtLSj8F6Z2U/5GBv8JjEVG0AoE3Ik
BalWUtErZq8SEANa2AJoIiReu+9s0S3cxugszZy3ncVa5VYx4HmO/Mpgr102AkScwiVPh/wujXVP
02BIE35MvJCx/Afx0CTO5CPFwK2gNGh15GX/IPLA6ZNlkMZetUyzEd69ZcCm3rxv3DeFVASBPsRQ
LHALkyf7cb9/tb8fv7/9t+GYHJmS9Gvc1zeGitwyRACQvwZh02/P5lmslUHGHgRaVe75H7nF/OFM
KGobK1vnOsxCfReNuID3CKAnoMPuqeQqv6/H3Ju24kv3ER6DD+ArbMlhnqa/rTmc/Fc41oeEJUVp
xGtndPEulzcVrC/8TGgYA6ExnUCvB6HNqlDIvdIY96gK7AIbAGkou+CmTx/WAJe/udt75ii3yk2Q
U0okGeY2mZO5I9SsdXajHeqdvIEapiMY1bN0aCzIVNitHZ3yZ83zTdbpXpWYqAfmPX1eXYC1KaAc
MKtFMVNqyzcBAF9asl7ZoQVAusEbheUf1kROb6732YxT3rcs+6iOCiX3GKYls+oK6YM0HcVO1+pn
YdBBXn1/g11Hm5crTF3qJdMrI3hQc4/1D3yfGkK1i8R/SIm8HFV0eKPrX0JxEdlQal0jOZgEpWZD
rwFnD/darqW5bgwCpAkI2yBpikewQA2izzXQSfJc6EnK37F9ZHI78tcgRzcOO6J+VDPBz4A4kaZs
HaVMG0W5iL2jYIjmE0+alQfVdVoSb4tzC9QtgbRkzvglLHDBE/qeiBo/cukDO9mF9FflrcITg524
l/5oEGlCDff+PriROjm3fnVZoCKV8fwE6+JHUOnDS/ItWfMu/RyM4IEIzhSb4iYqN+WzQOQ1Oesb
1zBmlQcdFzYJIGRUplzMc6ET6gpPnowMeOw4tSuvQdSWg3PuWxBiIBcPI6DIlCA+Qp3jZh6iRi6C
wgsmhiTSQUVGdGUK6bNLm6DObt75ShtkMJHvhx/mC8N5qV74P9k2PEV4K0nbxCfzT3rIHgePXclH
XiX6/2Uc/X6YSYyRzjD09VAX6hTDuCfsytdQD0/yPjWZRxyGkKzdDPSJo60tp+Xs6kuKsSrHxRro
AYyx3ach0hr9y/0JpaP6xQhiXw4aWMg3XUEkwSA1V53IFnC9qmxVz0mmjzNapNZIrK9e9rShZX+e
jaYa2iwrq7nwBOJPerArntMdty0PqrN2xa2aoiZOntlS5UHM5DE7/6HcpMfADvbhU0zWyA9vrdD5
5C2Tez4mLYHblWFIkfBi9/9W6D9J7PsLdHPTobQjogqMAAiiLpdGOJkREp/jCm/YiqDKJP1n+ao9
g1L3WXmUYpKtFE2uXkNYKCQ7IXiHRCQSdyK1UDVumnIJSTzhyKdkeGpc9YhIcyf8RMc1p3Rj913Y
olaqBb19EDJp5SW7aNsS36ms7nWNYHH5RyivdGGEWqVQVkfw/MNIuEkfBYc98vu1LXdzHEAHQgoT
b0kUvS7XKAIAnU/KqvLmr+GPcAg/hZrwr/6f+1vhtymTGgmueBR1oYeHnmC6IM5LSQqYelF56Vuo
j7sn27LGHUGkePDJq+46Memc+yZvzB0sqhwLb7fUc6lbHwyHSRewTeVlT0FF+GNrY9utEJffOEWL
CgZeMthsSx/c5eQFOZNUBcPUHss9xKlGWADTg2Dl4rhlBOU5oKeB3mChD3lpBJQlGdeXYeNF3CYG
OgyUhiqABPdn6/r+w3Npyd6jGIgXE43ml1KtrsoqBzZEKVFwTKHlUXRpav5vVqihsB2DnnnwUaPe
eGL4ghTjtDKOKwAIpgkD0eADUPrAg4i6yKVCjeLGh4mO287iH5bRLJnXZRnpqMdyIpPV6n2ha8GW
EcChtcnzlS1xcyJFqBBg7+FZRNdcuEROJCHIGm/sIWgO6c1M7+qJWxvmbTPA1ANajFoqjXORws6f
pgDwmhqdtxIovfVi1vNehxYLIJL8G5t89PMHumagcMmtMd3QAdkyx0DZLI4dLdgAEl7uyJnJAO3z
gc8op9qR2Fdfjs2Jf4Ei9Mowr7f+pSEqZOIAYQP8XWk8sO7pGfr4+hLdHfb9TXlVFaWHs3zF2V3I
SFwhhwVAEBIBXYjVPIyfwXcOCu9N7gClhJpgZJS2owxktGrD5ck2JB2RjCX7HiDRfurwx/vfdGt5
oS0FKpaF2v+qUB3OhZRlYOLzGiUKnziN1Yx5DpsVF3lVMvkdORD9uETANqjRXlmZpzlUVaZFMUHd
crvsybBYPbe4nYLMEzCoqSPvUPPlDV3brFzWvwCwyxsBa3tmm/KdXdWzgMPCNjg8Xh9QjNZLo97I
2/7YWMgIW8XmT2FlxgsLLpXUPP29P8G/zQz3zPOXi572pcB1QdB5gGBaql0eJaSIWLvc+ClBjt2S
7NFR9MFCEeOJ34+HfLtW9b7CCNCzTx+jIRsHVsAMBKpetJ/K69hsfeWtDS3lNRZ1LsQjr7GSijSc
nTOznbVQNTPY/O8kgJq12INMVFYKiIIxRtHE4CHQZcbINPzf+akL7GL8lqBNMoAMv3A01ro/gTdC
VaQGANnGpQQGY9Q9LydQGmI5jDpgR4JSj8p9E5gys2Oc5jV/0PZrl/mt84CbD3RQSHctvufSWNlx
bF0xbOex3Z9eTAg3RMb98dzyaQhLULgA7gateVTsGMWRqIxx0nnoCU23Y1vkGzAF1jrbaRoBBL5a
sXcjWAX0C/gboL/Qa8PRkLtmStDenmYdni8SeYhP0oNzAqTt5/6wfmsN9D4/N0NvMiVVciaGmclG
e+1WOklf3M6yHjhDfqwdf29LH8Qm5KknTxvNjP+YzMZ1WRJ+uB3wHqdSn8jPytCF5Wzd+6Zltc8c
Lls3s6R1+CZ5Iom6ixVAy57Y0NJQxUA1EZlEN3tGVav0Zsnq3iBfAHojILIVo3ImsMw1ZvssxDvu
p+U2Df+pGbxE6r0/GeFa/uuq0rmc0fPpo+6GOmvavG3SzuOTXdM/CKUOWoWfwMp1zdAHMuzwJ8hp
kNiMzdrW+SfDTbmVo/aLZrg3X9Te5MeeZXi/6Lwhs6fEBjC9YD+B1wpqXXMYzW2krZa52XCsypkI
wy4tNxH7WcqpnioE9ZIs0wXmbVb15EGpDU02Ju2pB949MUU8mMXtwFvZAMbXn3JTD2AgIBxj18mx
SMxR1aFaz3WHsDyM/mPcgBK6geogCD4GkkJp5jvJ7G6vluYsW8Im+oqDaKcGwDSTYFyl4rnOoPAK
aIXxC0W1pch+uW8arelBN9813tvH8ROgGYa0G+hZPjLkEyrFKD0v5Wdk9xlQkQSgqFp+Ch3/jf/J
AFR0OGzNLUu2f1LnWTDBiYir/QQRB4CuJqSs//UzOLmOM3D/GN467ZAmQceviLAUrISUt+zqOstG
ZUJYqGxSlv2K5O5BfI3/KIwja1Zet57avcRxvbZ1rk8aygL80tEMDg28hy5nTCii1EfWrvUGqZ9J
M1cfYqy9sXHwoEUzu3Kub10JICEFqzxKR0jn0iVgIa6jvJMX3K6Q7rLJa6TGKFnRUJCZlt9i4Zj1
pKnWcpO3IokLs9TxqISKrfkFLqwdwTVTPooVSU/JNniWjQG4NcHkdJ4wG9bgkGZjNg04aSon/KfF
EHgKlHOWBPOCr7mSBxmUqBQZcF96PLuNiKZafBwY7fN0AsndKACgYOKBeBTLleh18ZWUb0A1jYf4
DfBDEHulVjib4kysWcQxjPRQ8AFp+DXM0BVq8ndkZyao+WXCCjmp0W+9irNLLCVYSno+tPvASpht
qRclwt/hs7eD4eX+qbmRNcCcnlmmkhNyGfNaFmJweMRY9QZ01DjJ3z35+gK+AcvJ6TUuqcDQ8LOG
w7iqj9LDpmIOXgzyuQtDgGMfxG2PPk74lGAbwqcAD8+/oTcLlJTWtMbneQUYpO1Sj+RB8etAZTDd
jVkDqhHqss4BMpjsJaDghQwPEp8UVu4mhgbgC79SOL2qM1Dm6TeBlvlBX4BOGCnIcs8clIP2NL4q
B+VhtLtP7TF8WEvb/T+rjBQu4NZoFKFRyHXA93Iw4uT4I8lekqfyFFqzo+nFV4jBhySDZsS74J0a
kw1IZvgH1by/z24kKpd99p8voJaaFYAoyEQsdSmYSqr7NgTHMicB82dMfJ74R7Yy2eHvitVb1xma
VFA7XbrtwMp26ZxVhvVzoUEYxH2NGxn9rFC+/2BNUbCiYIP2bvaRm/YqHpcnMfW6BohYXm+TlfVe
/MO1//jPR1Cx2NBIKRvKmHw17QYz5OCrh0go9F4uX++P96anWtSZ8VZQwVFNWdKCUeOLUkJ7xfzN
Fw9s3er3DSyrdDWUMwOUK9SEsgNpE9t64555kxwJD6Hd/CyvTNjNW+5XZfrf46DcITfXuSIMXOsl
P8IX85Z8a8/qXjxVx7xYGdDtfXk2Isr/zVNezpEAU3NH+A9ICGYPaahXgAvv2P34oIH37v3+HHLL
P0lPIpiGUAaDejgytZT3UViQ1YB/s/VKUPy+A7f0nm0lCYyb4wsEd5qd4mWvQQ6VvJWMx81b5sww
LRUnNiyDsEJDJwge4fVetrU3bQdBITwJfjIrelxTDL/ldpYUFi5NxEXYlNQ6xjm6UHMeL762esCj
OpRrW4qfa/G5rmanHc0ClSXIaKQArU5kZB1R1OtcINDs7Yptnfl6nuROkVvFGjXRram4+DJq2buh
Fjh/wqNDjB2+2knoPukfQ/49T6AMdPAZq3pvH+ZtGn/eX/wrh8Shbw4g5IWmA7Eq3Yhcq+HQdgin
XPSjaQD6yzouwadueqz82uQGHx39a7jx63wtMJUL4TBWQAVzF83VEQWNiMJ52bghcwwm19cYYxSP
eQvETr2dXkPw4Mn7orMEED9rRjzZbPd9f9TXWTB8AmAB6Hxb2MMA9rr0w0WphmGktY3bKWg7Jgy4
JNmPlG/NsGAtTmJ0WcFb6xBNm7TaKKFRZY888zNPE1q3qqMGVZm/AQPWXb1jVhbkyqMtX4YOpIUC
BpcQXZWepbar0TfauEITGr24r5iftvGG6a2VNUfAdXl/Jq7ugsWcDNJtRPAIA35PzNm7vC0yBuwg
Q+PKQQIphJ0GRhi5WcOdLdfahYehrPDUdEtqlk7y2LhD9qO0PWlbMMD3ldGwyCCxT0lixbyT+5le
dU4+P0MFYMWt3l7ws3EuX3g2TrYLJSlA+7PbVXoc5rbCtGZc5ZCkmjbNXBhcpItJSWaUKJP397Ha
i8lH2z6DUsb0Q8MvtqLSEC1+RO8ZF+TOf7EISMZiQ7JgzqXjr4LP2UiOZyhgAILQBc7oN3rab/65
ESS70PQFsDyEn6mXdKeqUd0qfuP2KvPZNFHtJMqc2qipr1E7XGc5sdwQFMFzfTlcgFBfTnYjdCGI
1bjW7dn2Q458Mxgf5ggoZdHmg0YHm8TSeSQ4eWY0wlPfPQnjVuqc6LHaxT66p7J2P6enkLdAgRR+
RHpsDuiHzfxjX22K3i4UMoD3o9Krag2xcXOfLKHZAgCFtgJNoVKMUFyeNaV1E4bbgfPJZIaeTOH0
FKG5RSxEPVMfmeZnEVANG4Smyife4aSJHocIyGKIBCWpxb91eJ+0pZGKrAGd45W9fB0iYHo1aAsq
aPJBJeY3gXW2l8VpiqtMGlq3GgyIlyS4kfboIvfNvibVSfkLCOdk3N88N66JC5OUv2y5OJDkGiah
G5s9dMAbMeOTMLk9Hir5n2G1X3DZjLTDWNDAqE+j1CrSta4IDhIZp6Bzu5+2RXO8TLSnzH+aHoex
JohTnUhaaUi74QjBngAxFbSTLG2Y1HtgFIBSzaVhdJHNmY2sHNAvEvAJFC+VNfnaJcqgBrd4d+TQ
0XqMLgMqKmYLrQ65aR5dYK6MkoeglRboReV0wQqn3s0xnRla/v5so3A9H9Rly45u39pKWpI23nbT
GuvRVYyPAOJ8NFRMpTYN7tgGoxmS1yD+LP2X+1vvOo9GGaD23uRzchQHMCBxhFOcvtPDyUJbBMqe
4MadD/1LvxLvXy8QeAwWD8byqIxjcJfzJvJdmih+OLpFERV2KJXJrh3YyVDnqQAynV/j+b++81He
QAMNEnbo/YW67qW92ZdiQDLq0Q0ixWmPqRgQ32/MbOqMOcGGD+K1LvDrRQOAAdgMHmaRvqN7sHsR
NFUoxo1uqmpIm0Zo+U5yZc3K9csCTAi/DwvIrsNp0RfBlIItUo0kTGRfKZs6zVQLOAZeH9gyMbo6
K52RYRInrfG2aKb8p1e7yYxGpScBBDhMsDgFBC0mvQWIXmCqyZjaQlCvJZmX6b08j/hKyI0KSyZP
RXP+5fRHvRRpFUhrXa0ciKZFOgvUITeohjpYsbbGAnBr6s+tUYvdaFoj8RPi3r4qjKCRHLHJV4Cj
twbE82g9RWP7oipA7V8ojIrdICaTKwDs5T9HErbRgyy8sNzT/bPJXwd28M44KCK6+RG70KqpSepH
kph1kxuWhRWmH2xtQcGdxK0+HutHJUB7g/oaqoMBlSEc248ofsoCO9Z2YDoo0Xvcf0nveaQQdeHk
GFdC6Wv3Bx6O32q6hEw4ygiX6zpAJVybqmFyqyTYRxKgIFo1kSrM11jbby0p0PAqHpZIyeIIXxqS
i07hB6ad3FltD4FYO3wWPt+f6Zsm0D+JaUY9AYYuTSgM6FDFAWMJuRBPlpwD93DFroptL4E4fRQW
LCwupaURloaGTYXMVbUsTW7hQ0rEh1+wA4VrjVoqWj3s1OlVipreyZmw1rNpakyIr2bbtq4bPWtj
3rg/6FsLiPcZNOzxYsfBpJ4NaToUZR1zkys1ylHCxkm77Ah6I/u+mRvufhHk5WSwcaGyTUO60lTB
3pDZyY2G8CkHK0Yy52Zd/5nW2MZunUsZakq4XJYiOh3nz1Ij85WQzG7Tx991ohk5fiOoExn8rHlV
26yVZ67DNrzpzwxSJ6Bt+UBQhwAGu9YeuFjnyi8x91IWwG3Cq19Cb96fyhuxKSyi+gROFaDu4fQv
9+kMgscsA1DJzeIt1wkGz219OQWjWUsCPKsD8e/UidY0B0eFjTdNHqw8pW6dEzQjglJxyRwhTr60
P8RcJYDLcnaBoZz1WghKGxS/a2IE1wl7XGwK8GZwfJqCFxV1HKc6ZLIqUpC8UBKHK41+MuqI8K3h
ZzKJT4Jio2kZLFx2yWh22VWGMPM7MPs0KM1GyccgO3FWbetWOK3M/3XgjA9DXw6oPMGHjpN8Of6M
b9o6l/BhI3OUAWPhBT1kTL46cs9CaUXSx7CW4711SDERABQBmo3OJ+pdyYsolSeiMOP0BCbjCxYw
FZs8XXuB3DqkS0cuSDQF8OfTRS8euqxjys6zO459iubyGOwValUTOQSB0hD+vT+PNyIyBN/gckKG
ChuZFtdrwzLRxjZgXa5oWbuIkmc1ZSSdDYR2n+VxZmc1p5i9OK41rtw4sTAMBlFIJiMbS8cigDur
4tSEMHzit7U32Pygz/m2/eG69/tDvLFuF5aoOCRjM4ErYwxRy/JNJYHyA9SS4aQ83jdza0AodixE
aEs/Je0QxCydtTYvJld9SHWckerlqZB0IdQLlty3dGvNzi1Rt8WUg/jGL2CpTixN/gaMUK9ZN0H/
Nqt6TW/dt3ZrXEANYdMDeH7NrBaEJTvEWj25CpuaShgAiMUZgmpMKhSt2ae8RIHU9+7bvDVCPEoW
KCYoca66piAbD0rejMcI0ZEguhNausEcl4Og0urjFbDemi0qYZYGquqnGu5eVmcPBXD8oKngd8WK
lVuOFK0CwFLzLKgUwBF06a/EtlAytRInd9IAQOyKYzHkhjTGlh/LmyTdx4xZA4EyPErRYOdz+8Ig
4+D/1eQDK4HqXq/dSf3bzV/3J/qGs7n4quXvzx7OI8MNDBMhDBoDdDyr/YaPQYwDfrAExMH3Td2c
57MJoI6hr+IQQstzcgNeTEmTo+rDBxCOxEsEOzcesMRrirg3whCUXCFej/Z4OBk63pnyIInTOYLH
blnXD+zSZ00t3PTpJ3TD74/ulpNZiBYhZoGbAb2xlxPpc3PS10IxuwDXdc7gq5PFiHgKxsJcbe6b
ulFWAHwWY1qUVxf3Se3YYpLhN+dydpP0VPMvWfKdKl/tUY2NaD609UvKvOblrs0MYCrBZBfb9+3f
GioCDyAV0R8LXAZ1D7Iq0wxhOmFWxTGxs7z5glpqYM4N1AvuW7rlen61w3BFqLgPqd3Jg7pPmzjc
uMOoZ0/CqZiOwm7mIxAcWEG4tkFvjmtRKvu3NWqD1uNcBkwhz65UofbYAySsRmbVBStv1mvY3ZKN
wMWOlgq8KNHBcblV2gkBeiAysyv2BtTdWaTbS1fT3vO6JFkDoFdpxpLTM7U+xH/rxvCRHUkefYHE
ybZqNhUfE3D/p6XOzwdp9KJSJcmgPMj5yqPk1oFF9hWINLSuogOEWmd/rMRRlfzZBWKbJUItPHag
ntf7pOZ0LYx6owEZtl6o7X+RJUKPATI2yItCNYVO+1ZTUzYKuPNc5Q1qByLfGGoAiPgmq0Yje72/
xW4sOqIslLwRSwKLTvcOJuh0mvD4Y90QRIImF2YcKdsiMusuLZ37pn6zEdSbE2UuqHPjUYSkm7xM
+JmzjWNtGGRl4FxVCTw5ZTOj8BE5pyPH6/NUQ0wQXOPGWDNo5J9lMFRKM2d1NZs5ARzZUx2NOUSw
o5rMnZzsVES/ltL3gyVEUUDqVOseYl7MDTXlagg4FKqZ1x2kpGbZ596EfuxMZJsFE1iI7DGd2PBp
DAMVirN9YaTo91rxUjduFnBbLA9apJxQeKN2edm1VRx2ueAW3T5r64dselQblAxUdWWb3nKH55Zo
f5SFUVHNfSq4mWIBvwAA6YxIqDbDvHC46KCkYAaDUlwSkkIMrPhj8nddPhFlZN7vL7CI9aPWd2Gh
xZuQhbI36kGX69uh9ldrGj6E5XKjEZFgXwPEXeO2cCzOTSzb+WwLtUw2j1qeCG4i7eTioNRoMEAs
MXS8rYz7sTkoQAIiqZpO+1aedB7sRLEpAPUTP/03Y8VzCDc6Lj26p4pLmqRp5UpwJZbZC0yvQ2t8
7Ym3PKGv5/M/NqgtFNcdy7VtKbiTngtGKtuZXqS6YtfbpDYr30jf/qcx0RuJ79FelWYYU4TUuwRk
FiDY9y1c42uADUJLCo4E6HrQikYNSRjrclZzRnSbcTPKP4342hJx+u4g/fJV8SZj3bd37d1gDi1j
KL8sXoelLtCm5ec6BEGfi51pRflxzBw2bVaMXG97KLqyULeS4SJReKVCH8jbNXICFk93CNG6PuUt
WLlRVVo55svMXG4GUA/AeS61JPwmU/kWpsmUoGBkyW0tuQKN/LxndCZya+ntmYvX8JE35g1tlegB
QQc2sp0KFQqkSR80SRRIrlxl+wrQMcbIhf4fo2qhVqcgebQIYeOWo/dbPSrsICgNhuSXtQWR6hq6
GS1YYCELtM/HMDJlcVatKhk4ZygVUL11SnhQhLawKz4onEFK4pW1XAZGzzK67pBQwqWPK5G6ouo5
BjNRX0puY6rKG8OSSvwaADdj7Psbc9l4l3bQX4edISOHBiq9KxapdpZBSd5w7hwaEiuQ4kseLWla
a3G4XkcRCHG8uRb9AfTWUMMJF/qjKZM5vCCr1AadGiQka0EzkU+rnfsjuvHAW2wt51pAHRBQGwz5
zDVruEJZqZE4l5tfo0Z7FcbY5FFaT1hjaMxeifROaQhaFlt1BuzKjmTeSURSFJuIAUDLq0UjAf7m
/0g70924kaRrXxEB7stfshapXLIlr93+Q8jTNvd959V/D9Vvd1eliCKsbwaYGaAHikpmZGRkxIlz
+r9u/65X7BY0vhjjxZGXL00aLcSAyoT2PaJ39TRAotXCBNoNj2X1R1PNP/pW8SpqlmkPWW0ge1r8
IS4iGn8f6upbIQ+fK5AiZq7+pc32xsPz9XEGD6XzoYiGVPrFoKH0w1BDdKg+KdLJygp3mArkrTy7
Dg/F/HWU3HLaiO4recJiEmuL0y3X6PUGjUOQKzH/5Cn7OPUZYH1/Fxdp7AZy4kkteYMc227/vnJc
M9E+hMNeNmLP7637oO42jtlLMeja/6E1gh94GfqCm1j0f7sqkn6YQv1pqH1nr1pJdqh8Zbzrp6p5
KvRSdstC8kGL6b3r24V5J4HYZg516H9tuMcSnV/9Eo67sui1AVwVHpNJ3WRmIEX6k6WMrhHuLenP
lgnsxo5dBQbh9H3rye8qhIit/W3Lrz2AT3BhWMiW5DaxtEbnEyROCafkVDDxkvGS9TLnJCWPTbjx
7lqp2MPLTNdDNRbJblksZfu2pACCqs2n8FyEn7tpgAD8KD3FlCClwc3b3DUGt3G0g1xuQC5WYgOm
CXcIPiwTzSIaOtEyXwr6znzSrMiNMs119O+DD4iF4CCHqBin0Ewe6nKvNW7wP8JEUe9LlFL98m7S
H6L4PgjSvWOPG7/rdbRffhbBHuYUBN9EfIZqR20e64P5JBnqndbclwGU2LOyywvj4P8+CFYxNAU5
CkbxdVxN5LXtQ0UfNGOynjpGYKtzDU/qUk2Mp0Mcf5rA/36oh4dCvw/j6Z2lbCWTr28cQwNmI1M5
Yf9flWe7IadF4vTWU6vtB2guTf9TjwJd9ynt/0qrj9bXEbrsfIyP8zIH9g3k1jRujM8vt41w1K5+
gpAoycxh12M0WE9m6SnSQU2+gj2lePpgt+9iOMJvn6/Xd9/1goWDrdnKnEvSbD3x/DW9oUSyySon
sCR2sfVgfw3qZWtpEJEHkmVSuBWSsyFv57DNdOtpDBmqLL+GtN7Md8oMllsv2nuqEzHAC2uX+g9J
93h7nasbe2Fb+Kpo+8Sw02rWk2Mdo/Kx8D8GqMBvBI+XEyrsHcgOjWMCaSKT3cvXvrjdgTAYeZNq
8UddkvGQKvX1aBdYfg8PQt7E1c6JFRrJbaWB6Yha+HofqkYZv0VlUFZuzCS0fzfKTfRcIVjzTXIc
VGVosuTv42yEzaEvJrSKHP7PwS6XU+Yy+ijM/bs2iWXbK+d0thHLAMu764PB+sloclR6sPUWmReN
Sv3FNobsDz2cpOdiXqoBnILZOsZaxu1uDLNlniAMkbqDrpeUCZUITKAn5fryRxGc94akTZ/buUGb
CMYPyEo1H5mktAaIZIbJ+G2QO3/Y5ZHZM6apKZmXxxrTOkVbWbmXmFnxR2yNHS8yo5AeM+i84Aij
QWp4EzqC9uNYk7v/hKJcwwmGkQoGCPDpR50NTe6OmW/k72di3beu6VJI5BnbOCdKmlZeWfvZDuax
AXrBzk5HKLJa6TzLWoB4FBW2ZmfybZLdYMzDD9MMm8xrsp7mS6eqhXOUZkMPnjOnJOLInVFUh6jQ
4decsqLXvkyNnp4nH4TaRq1fOHmgf+gOcrH/IzwpvB6sUZ/ysEDfUktpl0aS+dRFee/a3cbdLdyg
f9tZuM9thG8A+Qt24Jzx5xmx2HOR+c67eHJsT8tGY1clWQTDyVAfa6ex7wu12klK/ZusYv9nHZUD
3jBLR1Q488mUJX5QWfG5Pzs/6PbePtVCrHz560hE8EQmW1sKZtfnLQ7VxNeyOT6n6bSvrfY+Mlpv
oLmVlZ/V5liYv4cgfGVPiJbOGNiVJWHPwkd1KWHyr3A3x4SEC/eVFSHnKcpGySVFYVjdHNkh52Fu
nA9m2556p7yLk43IuPy1i5j1tzVeIjrVc2iLxRb5wok0Ia8Rn2t9lr0iC0ZPG5V5d3unxJrG32Zg
S+HFCKwPWOn1VpVFkbWM/cbnyigOunwnAR1UvdoejjM16SlNd0yh75p4q7ghBP5Xdpd/fhGSyzLU
JM1ky8zsvdMf26w5OOVjV24tcPUzXqxPOGZGmihqUS1iwKM7fRo23o1rwYLBg3+/3nIQLlYhOVye
/fL11IY6pfQsBzL4vy1OnVUrACAX1SjkcGThOA2lEVejIXFYnfI4qI1rZjppzu/lk3/vyIUV8RA5
RsiMVcA0p/LV9EuvVQnTqbwvpp+N9uW2260eJcemX0PxBAzrEhwvv5vcEGZhFj5ThDZczYBgUEsi
eafWQXxEkxzy+DLZUk5Y+4wQYC4BF+oEXq7XRoPcV3CzKDkr+s8WfXBq50xTPN1e2aoRuP8o2zH2
/GqW0Ge5WWnnyXnUlfe9Ib8PWuP9CK3BbTNrHxCtPmToAE7zEBU2q8+yflKTKjlb0yGpny39nAc7
yCN3ydbM1/qC/rMkRL2hZyBEUpGUxu/uocrjNXl7KasGgPItukJk+OJVFAza2JUtBio529vjUZ6Y
ugk2nHst3NCO+teIcITMFIoWuSuSc8mkTLIvgpOVH+etouDqUrhSqT4uj1VZ2BUNwPKcyAObX+/l
iuww90Ju89vfa20pJOnL4BWvP9Cs126czIUPw7SRnOtwrzNq6XsOz3B1f9uK+Op9CQeXZoQjKpNg
NZYWpWe5ZsCcItPg1bPypzIV9Dxn3/QRO8/SHRWqcD/6HTNmrcXIvS51rtyixlhMpadZU37kjSrt
29qEeCMag12vzb1njD1ac5M2f779q9c24OJHi6/UWilLkJp8m6E/K9VRm/eKuXEvr+U2CyTdwFd5
Dr9qAPdxHPR1SxPXfNd1Xyo9+qA2vcvjFLnMn4NWb2zE6pLAKTo8XahRihMflRwURacM8Tlz2njX
t4b8TqshnnHq2Dje/nprd+UiM/ePKWHL61qPxzju4nOzt/Zb/Hfr6wAWB4LGhtFLuPDndOiUevlu
KbPy9AO8sJw9Z9gIv6uHgxbNP1aE677WpmBOdaw0Kr3UpDwZU+o53TPkLJ9uf6zV9eAGTF5wqXCP
XR/DBrB+OUGrcW6jZ8N6moOnIX3LYgBvLb0ZBhREWIqZdtWUtqSATP9Og+5aM+PNztNm+rz2FFlU
Bf+xI4Qt3WkSSZ3JxbJO2xslM4YSU2vS5DWw7CDE5jkK1JjhxgdcTT1BiYNptsCJvBowmmjRIDVI
8jQZpRemH6gpH6HsGvsB/YvIC/3/qYHl2Q2Tr7e3btXPeZeAXwQ0QAH3euvKQo1HbSARSOPYq/xf
TrE1PbHqHBcWln9+kd9QxdLrsOFxN/pfhvFEcdgduq+3V7EaiJYGLsOYhqmJfJJhZJqDGfOEs/Oj
HHk+g77K3mkOMQJqW6ihtXTjpVn8f7aEL9YMfQLQAltJCV64gG9Q/wAky9Lrg2psAYdWt2cpa4LH
pOMh1qNCc44YPCGFsgNZhrk0fyyKdKOaJyp5vlxv/Ollio5sjVbG9Q5Z4zInWMfJmT6hYzcutbwm
Oh1G+1lS923xVf8E0Z2cfmO+PEb6r9FcGLbGcVcOiZuo+eH2Xq5934UVFOjZMgwjPpg7qZ2nMc2S
cy/n+zx7UoF1TPDl2RnoKWcjgVhzTkboUYNaptspFl0vvfAp8UYyuWN6X8iZWzkPGSoltxe0FlKW
g70oacPdK75eJ8Up/RENj3PXSqc4zqCHSfdlLbtJr9QsC8L+rHULQ9qaFF9zHkAcoDiAvDJVIyR6
rZm0SiVTvpGH/FPOng1jcn97baubdWFCCJdJp5udBLPomeKeaemfFOMh1upDXnXeaGkbm7VlTDh5
2TJeKxnGUo46JAOKjTDt1NEh0Mdzr9sbxtZCyuXHE8KW1I0KqtsYS8rpg5HOOzPS3XTI9pb/vknz
fapuppmrzqgxB0EqtbBECTlHtkyZqmWTnLOGOoebU93rvAYeVwTfQxUspJnXkIzbWQ7daacwBR4r
DeqvU6H+0LPWqtworICgkoZ2/8tqq3nMpiSK98YwRYel9IrEUT38DJwaSIjV+PLncLQi3zW7xH/s
UsX2OdwUHR+kJB03UsX1tTm8amgbQacopDyKPSZJh/IbeD/qQ4obtHews2yctFUjzFqB6ORfTEle
n2Y/oPc7Uc47S37iqvORGUZX1p9vu/zqqaIB9CISTuwUvVBKc14cCY/AAa2hCHrWfTECxr9tZfke
YsmLeM/XspmLQW3weimxPXe1jbbSmYGJbmBIBRDdaRPGs7oWcMWWBfhW5gK4thKOTd5YFuEPtkLH
6z7fXsPqdiyzNrRo4AUVYSGxDX99Y/PXDedLEr+3wtptw6+3bayu4MKGEMBlHR3qPOLF3CDgee8X
ueRWkd3sblsR+bb+viJ5yy5gJ5r8YmlwbiUfEOPyZp4PU+r+YT9Mbh8AXL2jRp8mH407OYs9uTsa
X25bXot5wNJoM/LggbVO2KFxgsnATE0uqCib9k3QwTNh5Wiz93PxThrks2rkWxL0a/t2aXP55xcZ
m9LJedy0Or6XDwfEDh6gAtk39bjxUdeXhtCbQVmcToMYEqKmqYfBSs6hru3QUd5Vsb5T5fzR6WQ3
qzd6GSJS4WULQaoZXIc4+ysoFDr2vV4GPb6OpGz/PkSI6FTnsJmcOvPY/nHnfL69c2tfkUoyneJl
6gwh5euvaI05ve6WokFVPKamSkkUaoq42N+2svYRUQkFGwesnHxJsFJGWm5kvcReGdOO2eupgXvO
edfL2bks8jfE12ViDCJhkAc0S66XREeOp+SsoXUfw/VXHVvkxrutAYTVFV0YEbIWyTR9qi0q6VIx
enEP8DM6zNro+b6907qn259vdZN04GEAtJeDLfhgMeVxX4X4YC/XbjE8LS29fgudsGVkWfHFeYoL
JxnkHCMJ7bt49o/MrwMWizbO05YZ4RXuaCltTIlj23buGB4T6WFLynPLgnAp9dk8NUG9lJQAFJU9
jPZI+kbWBpxwCWni1YdE0z97IhaupsAYA63ic9lG4/VQ6tXzG3pkS4JF0YouAtHnekOMwTcK31oO
TWy6lvMjjpNdDnHaG3zLROFgmUpc2FavrSh51TqaxDoM+VdePwRRB03Bm47khRFhS8oo7Xw7tZNz
1MBKYoBOh3V8qx2ylowwtvLPSnShW5CU0VCFS6S2lVP1nPrvlHS/Bb1YtWHBdbQQ6S8yUtdfKwaG
YDeZT/IbftO6X7l2HMJzpW/s/JYVIYIpkx2FzJ4SlJWHfMekOun0Y99vRJV1K8zGLczry6Tt9Vrq
nhesGsfpuTHyOzU8Ja2DgOrRKZ5ve9iyua9OChLb/9gR/DiwI6QrSmbuwDg4quPJZcMTZXJtpPQi
7Ufay95mwrW1NiHHLjo63W2SUQv/HjtfuvcWPCSwn9xemAhxe7msKeiTFABzW4C1118QCA7XJd/i
nM+Ps63ejRrkwM192npay3tFdhv9Zzl/rmagZ5q+v219LcwxuMy9DUJ7oby7Nq7POa90ZwSOgDAy
9LH1gxV9vW1iteC3zAyrlFwg/RCnKM1EVhonputX6n7oqXJ61KPpvdXDIZN+1KYPHTyjOZhOo/nN
aajl06q0lqgHLP+DhPZ6dUi7aEzJEPzm4k8JvGrlGumplT3a279uL3LFVZC8VKjLYYqxK8E9Z4gv
pnGsGAkFeU3pT++qQ5rc5VsVuXU7rMRGila3RAXYapbKuFLq9Gzr0pdRb577wbrPp+BU8Bzd8MwV
32BN/9lafsvFXR7IRYXobZuerfZkRHtWFfYbMWolAboyIWyQWiXGVFgsp6+4ALMI9j1Vix/rNHmC
TufOQazm9j6tXLgA2KE715e+I1iV6zVlmlY1hY4vyuG3GcisvdXWXIlTVwaEFaV22mhjS944SySM
+0qdjkF2bz8GRXgw6+b4u3zbf/v4QvWA/g39ApGsuKxbQ0mRszoPgflTUo1HZMM30vtVp1tUBxi4
g05LzFJGZ7akcWJNbeflf5Xtu8C5C8qNlG51Z4DpwfyEIBf4oeudGRvZR1CDAJ8z8NLbxiEcfz/Z
4or6z8LyCy78eZYDx6+ilLMTmi69GyY43nJiLiwsJ+rCArV5LZtmLJjqUwV8J63/opn6BiN0hSCc
0WlB4cbXRozYUoog5b7IrHflj8659zfuhLWduDQgrMIcyklPcgxohcsE65BsnMG1I0JfiykdOk8y
PIbXC5BruddpE7MAuS9d3QgYpHTuUtVyLehc9eFJmeRPhhre3T76a158aVY4mePUpkNe5uk59B/k
5qekU/9mLDPYajOt3Xe8G/9bn3CnjpSgYlNlfXFqR2c/VyWvbYd0B5PXY2p8SCflwxQ53/NBN2mm
+1v05cufFzKlK/NCmhwofaerJeZr/8OcfmZoAxmKDrqgySi8xt+oNax/VRoKVGxo27xwcF24fNQ3
YVpqWEMEJwRkq6Lznp5yY4u2c9WOqi0WXvSlBa/npayEusPugbGYu5NRnPL0hBTIbR9ZXPvVt4OM
CwjPS6FG2DrJ0uM6mLnGMeEPT6xks1W9ZULYnjS0GpjHMKHrHfdPYn0D4f3BzrfGTtc/2L9LEUkq
E8thQtrmak3yBfqCnspcHZw3BSOG/Mh4eMdSjhbOcgmIsKr79NzaX+zA3hGOhrLaCBirAWmpCIKb
ZQT7Rb7nwseUSap9qeWTaZKU77KKZogUG7/Jf/VykXK7kQVbnFBKdddLmdpcLZQSK41i7th86O4r
BV7tfqcqG262tiCuIno48OouauzXpgBb51bWKunZKQv0b6xU9qh/Txufbc3TFmoL7KCB8gqWJM2q
0QPlJg5FoLA1/8+FhSF15K2u95qn8XrhWNLrAMAt3Nxl39qFkWp4NHifYzK4tuZF1sY7c3UxlIZf
uhFLmn39yVKlqNtAVTmZpCH9V8jI7GYjlK0lo3DX/WNC5E6YtNQMW5VdyRDTreO7qX8wg6MiW0gO
bdUy1zxAW5AXzNMxXyKLy9GipJqNPjs3VXDg4bWUnW+HslUL1EnZexVcmC08K1NV4s0ckotoUuJK
0AvmbwDXMQ/6nwXh6Z+V/WhoL8/j5rlJslPe/ZLTL4GVblzcqxfqpSHhcRUGVgRHAksB7OgHJyZO
tSfjC3XmqT/ocJsNb8iwLu0JDh13mjPUSxq3fLoFx1FDU7Dx8lk7NHBSMm8AJRonVNgeO+mmLjF5
XKm+dpRq000aREba736xRaizaglaDtD+nE+GKK9PTpUVtdUphGhN/lpUjw5VhUijB5ZtCcWsHVEd
aAWvKw0smQhZC53Whz1lfHkvNpF2jzMkm9famltfGhEODlEgKeOWoBaYBlWDE4QGb9h9OJaVpa/K
i8dalnlx28R65/ddj4Uha5gNAiBi/JSNjbfI6re6MCLcm1qgSKaa8a30KNs53a/lgMI0srsdA7as
CCnvoPdB0kRYKXOmBNPetrzRrtBLg9Zk47JZvruYOUFFR/R0mEqk6HL91apJz2HgJD73f5i/0k/5
nLh3Evoc9betZtNamIZ6G4oS4E+8SYX9SWUkGfI5zs5ODcXynNfDX00An04YytLTlOfPvdlt0Uiv
niF8Gk0ecOsMQV2vTgkGtMvTJOMq9Wl9jl6dNK6W9ztz+Hl7y9YsGSaVegWUKfmUsGWRFEpVkafZ
WTHOTZnvyvAJcmBXqjeG49ZcA2jXQhuAtAaa6NcrGoe67J0gz87d3q+8H/UWw8vW3xe+WJn3kl1n
rEO23nXFGdh10D/e/lRrLne5BOEMMac15iWytEstZxzeJc/F8A6MrtdpP2kNMD15um1vLfRAFABg
EnUi9OOF+06hJZTD6phxZicIenS3ewO2j2xwKZWCjCETES4FtambMUCY75xUPlN+1T43/4j+rKEt
tgovS7aE6lYvVoA/CwQHpD8R79oJspnMs8wK7PnNY5OFTwUtgkBmsjU2JXdMfwT5ryE6KP68sXVr
Xn5pWPiUde+rStZguAlrJv6QwY76g589pVvA4DU3hI9wKW4vjK8ivU8bGUY+Obi51B2t4uR3x7e0
PBfKw39NCJ6eyeU8NsxTnV8+VuRN3akPft12va1lCK4OZ08cjBB/n5FeGeJ9Gj1Y4/H/z4QQeMw0
9J0aetzlSzEnwZfSi40DtL6KBR1DpXzh1Lp2N82IIeyq2+ysasF84BmGXJ5m/TImJdjfXsxaaOCd
SLmAm4LWp5AlxEFeKnmPJXts4YSolJ6HnAGi2KlHGVmVoH3ofLO6m6tW+T736lZjf3Wl/9kX4UBl
imKKgdT62ZS/s19+8uVt+2VDJsjxJWiIZ7cNpHTpY3KE7NKzC9SWZ0/fGg1YPacXRoRzKtkDV7Bl
Z+coGI5BMO6G/imy1cdyeEM+BDbr39UIKX7qO7I5ZQaRCMJQJtCovFjNRsq9ljjA8wr+GzoRkmHR
RgJRUWX42VkLZXitHxq7dnNZcvcbWddaAY47YmmHyjyLX5XEciRaGkl7WYukuqh/hp/sz334sHkj
ra3o0pJwiRut2eR2r3MDovoQ5l/86pee9oe28d2y33qFLXstZnjWIg1oADyH51U4vQOIb1SaMJb8
KiCoY9TinbZ7tDtv8t30u7mp8rl2hi7tCYvrs6iPlBiX0ObubPXmiABX4dm56ZptuJ8YHwBRPB4H
5ye8ZodwUE9tZ/zhqKNXJeZG5Fr90FQ4FgZI5HJF3SvZ72FrQ5np3MmnIdQOXeN7Vv6uNT75g35/
O3at2OJhsMwrLRT3r0CXCFJMNpOr0VkqHfNDNcmmqwVoPkgDA1lWkxVorhXpRsAUxTCW6pe2QOKX
NABaGZHbx8isNkK9Ijoz3OL5XyETgSt8dNxK/TCV1d7RokclfkilHvLB7+NARVn5phTdvg1/afkW
1c5K2OHHLIVe2YImXARfmYMjdUZfRmfVaQ/5wWig/oB8qSo2nnrrdpZqElcEV7iQ/+SGEcq52kXM
a8TVgambxtX1aNwzjzXcMeZWbUSGxWWFI4Romrz8mwSfaaXrC1CChHWRb+Ijd0yqz4mf77rR+E1h
gr+38sKKELRRFo0sLcaKxuRzXh/C6JCb6YaXrpxO6n1UFkEvMfUoNnGgNmtCvR6iM4zuR0t9zErp
3o/esj8XRpajcvEUL7Oc573d00RhNjT+7Gs/4YPUNq6FVSdYPhqvfcoxYnU5gZ6xVCxW0qvaKZH3
P+cJSqtko7j48jp4tfcXZoTwGU3GpM7+GJ2DJPQS5ZSYHyJdOpbG5A2t/glCO1cNnpT8yyTfO43p
Oc2486tmp6vvWx7T9d4Zz1b8DOOIZd/V2h1n+SwlzX0xQC2rfDDuQc/uu1La+82DvZW5rcUkgKSM
8GkARWxx+rFXh6oIFS06Q8ZWS++q++TP/mf5BhQZp/5fK2LJMkMuum91rJCCktt5CVRrXatvVCpW
10KdAnQnozCyWOYdM4Uu82Il1zyfBs88e8Gj38Ie9Pn3AznXBShqasTALxbHu/BeZbSkru1oARrA
qR9TO/irbiN1N/uZdDSCiQp2yTVy2+basby0KZyYOZSGtOlYHFeGZ2bPo3KKuo27Yu3AME3PCBV1
S4NRn+t1Ge0IV0waxWeaP9B/PTTWj8I6BofbK9HXgiXzStwA1OEolApLUeK0VIMMM9VeP/Zn6Q6u
hXzn30MX5MG2Dgeca7mKW3ipmx3CQ7L/88u32tNOX/q9cRc81l6jusO9dYTsxq295D7Zfc3d3IuP
6X3/c+O3smLxbF/+VKHE2k9d6EdWGJ+jnFyo+RFqx9sG1kBi2qUF4UEjjX2Tqj4fQzOTI/24gznC
pyl/TtVqP8JNZsen2ljIqS0LTr6tAXeRwvblSrkw/zI1fuHK/pAEud6xQBV+Z+jQutltvgO/RHni
Q//s/9E+j++RlQ+fKPndXvm6F0BIDHRshQ0SvaJejtMCjpcKld80zctdaCnGxrERCRf/XiDofJur
jEEUR7gzTT+vuLBryMWkgxF/94dob5nxXdm5CdxGkYveiktDMJ927Zh+1Ic7epAm0l9MeAYQPE2b
TY+1KEVV4d8fJBwyJ0NmMwiYaLZQt6+Ze0CialQtT/epPY0bl/n68hfqCk4atLOmEKqMMMxkiJ9x
r2bySj/ZzWroJv4fITTl3YP2kP8Y1cLV+oPax4fxQfkoT4dAeSyo2KC2eHvHV1d+8VuEc1/FqKkV
8EedUSC35v8NEtxPxV1humWy1b1em3Vh6tEAskNVd0kDr0NZiviDYwxM2fvyUw6TZBu2bqI8SNXJ
n6yDH0Su3+4sB+3p/bjQ+qEyMfQbldjV1PvyR4i+V0Z0AxRGynnBD+96opY3Nw+BGxVu8Ln95Yw7
5XvsTgw8fG4+b83+rV0Yl8YFPwvBv+iZxvD/FGS70fxOy8rb1LBaotOr+Ej1fKHO5SOLyaIT1VM1
zqywvk9JfFX11OSnIfsha+e+fwba8YYbijkUsKbwJ8P+sQSVi3BlzGXuIJfJ4WlPVURnEtRnVFD3
2UImrFVQEWHUUDWiaMuzQLu2FMSlLwHBi8950nt5+LFSLG/p5vlQvTk9QxxEaR6JH28fkbUBH6jo
IZtZmNopbAp+m2lJbGUh465j6RyqOfXm9ODXfw21q5yT2Hlw5i8w253ijVRZ5Az8O0ySyQB8Jk+j
G3K9XEUOSy0d1PjsqP+L1ZFGYrE3jMgdind5GOzqUAfLNbktcrTpPLtm1NzxxtqoRKzlH3jRvz9C
CFajn0dxY0AgIFvfQNx5AzQFjHzex7/JdvqyWlwImBpIUYU9vl6tNmaGjZ5mwmp3dnuYn9vUDXov
+p/NWdx4H6zdc7QUGAUBF+eYYt9HGc1MQkCAp05k/ERYbkAZK7Y2Quvyg8VzaDFrzpAdRQzm0K4X
1CTDnHGn4DbGHnnNsNprz0V47qAU3GoGr0XxS1NCXAEAR5+2xNTgFV+Vc/qpBDXqvuEYXBoRTp9e
hHOSDBix1N33bkDi2O29eHZVOICBoz3dNrf69dC4kqFeUlGPFqxZcWHHdoA135LvJ31pP7uooo4K
DB0w/jYbbr4WmS0HkAhNe466+BqyILZfMEIEzUGLvLzyH5w0/eXX/tblv7ZVaJugZUxXlfgseAVK
xoGTyPCNtFp9ZygInGTv5vaIFrkSvkOUIKhyNzLfq85X9IXq4ZDK5l3Te+H8OVC2MEtrx8CGkxSw
Mf+FWM21h47FINewX8F5ppXJvW218T4KGmXjsK3dRxwyELQwOTN1IUSQvJi1qRz1+Dz3/jFMpX0e
AdcPmx0C826bn5qqf4qtcuOiX9tQhn1UGB/IK/iP67VBhcPwB02Qc9jbHmwPFjKzm1ft2ge8NCJc
fYpS6MoAhv4810/l/FUP541Dp665y6UFYYv8mYKNUfDxQudDYXY7n0F9IytOMqQSuTW7WbA8q7NO
OoXZhzh5kMhYE8ONq2TRTh8YcdNdXvn7IY2AcVrv42EfpPNB146N4uZKfdeqByvampff+tXClidT
LTE8vWx5cp4KNN9tBDe+R6kHpfXGF1rfZwTa4RMFyq4u3neRfUASYSSFwyUJEwB4pciVKCmmyuF2
NFrdaMDydE3IAhhouLaCRoTaJz5WwtoGaB558G/ftrC6jgsLwkZLjTKPY8snKxSAqoPp2ZBw51vw
pHUrFhg46rCLKuT1OrpAT7Ou4VRYo7Xraf0sNaxxOt5ey1rsRiDgXyvCWrLIr0LIB+A6mh9U39g5
w0+afn2dkoxC3hv8nkb3S+aAQjxqXyBiqOIL3lYM06hnDlwhUf6eel42Jg8dLJsg9YK3OBuwKsrX
KhOFhrCwqPaTvPHHv6koJzIGZ/iiKlvMrsvvFRMHhg3+tSKsh6XOSOHNOFtX7tMOvUTEY6TgNDdb
7/210LyUGNGXYE4ZzO+1O1hmUreWz0alZkQ4KbzK8Iz0D0Y1Sj3ZK/2eCult11iNDBcWF9e5OK5R
bgVSGHGQmqLf+ap6mJwqcO0+uCva8Fvtb7VaVl3RAFm2iGkw/STuWJFkVTKzwiSvHaaXa+NuNJv7
PEe3oUqDaDfgTwhMxVuPleUPv9rEC8PCJoYwYY5Rzj1vLiPm3YOq/2TQ6i3+iMatDoRu4SlUha8J
aM6ffdhyfUc7gghNqKI05kYmtrplMIfRwyX6meIITOBDGh21xAwaoG6nxffjN6eHyFsvjk7SbSTN
ogbFcpgR4aBdsxBiLPPN10vSc79vWok4aJeRGyrzHXyVDi+tno44Yq+FFz7Ip8zdd2l6tMy9VX28
7aArh29RL0fHl4YYetPCYy8MNEkx0jShNkX5HUb8P6oQmu1isDw/KDaSlFVjFFuZwKJoLdvC5WV1
9ZgmEpQvgzzl6JqlvVe0mYbafJTsSUi3iJtW7dnAkxfSD7rl4mlIbGMwhhYKhFFjwLVXTtnUeDIa
12oU/u/2h1w5ACCtkRFAw4d7U6woZ5WtljKHj3Y50wNBOlJWYjh+p5d+vOE0W6aEoNJMRRxKUOec
FZ8KQNS5yhi7NeIct1e0VpjFM4klC6UuzLPCmR6CqJxoLzBba35EpcIrdsnn5F52/Q/FufT6g3GS
vOJeur9tduX8XVkVgjRpQSxl8pJJeaFnuT+tY7K7bWE5U0KsQjmKpslCc0eHUbAgpai9dBZzmvXQ
Qz8jo6gUDn/etrFy1XClMR2sO7yzHPE1HKItY5UGk5N6FY7I8Frv5CDZzwWCHsq+iLI/FzUx6ddt
o2uOATJEh/KBiXn6ztfBZBrSuCg0mzyUuayk/p5Sx5e29mfliqG5xQQaVRoGJkQwbmbWVtzygDq3
QeMljnqQg4/GKbQ8WfqyyX675gwgfgkWMB8hJiE8H7OpM5FXwFiRf80c4xB912LfHeLMA9D3ho/H
FBCI+YWH9RXLW1nWMvQirCsuNDfwJfkICCvzynraUvReXdWFKeGxJs3IIuglBzgCFCC334fh42R/
qKmTVOXWxbzm7AyeEGypatG8EAJ815ddmg0sywk+9uj4ZoW+cSuv1Sm5uha2T5vyDwPx124XJ0No
DRp3CFPEbuBU5LwTeJrJS1CxiZr5GGV/GRS/HfkNM7EL1yJPed1muFd0eE0ykyGIGR4uEZj/s688
nvS3vWLtCkGZhoCO8yH3sRy5iwSO3n0YU1GDF2tKP6fdiDxXcYpiZx9ttcHXDu+lJSHa9mE0dahR
wezW1sjBRCYayP6oeraRyhsBcMuUEAAR74rHooCHpAp/ldmvvv5u6xugpvXvRiDn6FKcN4WDW5uZ
kxYWq5H12CukzAMgmxfBIeo2rov1tQAaW17ETPyK/l2V6VyXrGUY931xt2iEbBSm15fynwVhKbZW
Bo2Op53tyfsBZsh/95bpFhBJ/5kQElt/7pAVXuiTfPXPsHTr/nneuvS2vpMQc6BSyUO4DOEOKO/1
g4Hk3d3tk7IW1CCoW0jKETJ+1TYwyyl0pgi2D1Ql6q5E0ekh8e8H++mv23bWAtqlHWE7ai1BdTjH
To+QAPyqUpwdf98CpNgUWByqo4S16zNv+4ZTWCPMWbWyAw8zaV9v//0XkKaYgFwaEBI4pxwk1U8W
WgV0z7Vmr+6LwqNBF9xZ86ch+jXn9zHt92zeD33pld9QIjNnhPm+T5njxqc4uC938AtLWwQgaz4C
8TRjo+R7gMmEhU+T1NaNze+ybBhppZ9j8LQJxl3bPrpZNNAgGeGuFcLcUGmj1VsOdx+SuyVjB7qx
cV7XGs5kXv+ZEJbhB2rmFBKiT20W3wXqwxQP/4+069qRHEe2XyRA3rzKptJVunL9IlRXdcl7r6+/
R7V3dzKZ2iT6XsxgBpgeZIhkMIIMnjjHkAcTSP0nLwL6XPBYnQPocSgvTaXq5TnOTciQOTkXm0Jw
ksJNVdBwLUunphnTArcCCgCXrVufGoWii7sW3+Qr+Y6Xz8H4xUXlhs+EfSWILgRbaDD1eZR3TgZ4
y3zvmXvNiIlO2InvQOgIvoj8wHGlXShf7VyRTjdy+vzYoZfwZ5BSm/sAgduD9xAngALiUHnBgz1L
3cnrbMuu1J1gNra06Va8KR1jI7Xkc7hrnqbfoCk0RR2iYCYDWE9jiGZqKw6r06WRFz3tn48i398H
JoWseoyP8nhsIjFa4dhtdJq4ClnVicfabEBCKba7YRQNNQyPWT0c1EZ9BdLXfjw/S1CA6/khX0Hw
MtJ4tYgUwjylK2YV79O1Z3Ov3gq8k9vIaV2aVPK8uOTiY9XRkImudrAlE0FS9OKCH+ac1aKbNeh1
fnjtCtCGU6oHS159bYbIWyk8nWcCTPHQnfnSCHMLSTheIT41FEtLr9IiHjdALY26Hc5Jc+y6PohV
YidECt4w21I8a1L1pfnNRkykRp/Ciwqp1NjKAGvwKsXkKpmS25YCI672uIjgRschK9war1sm5Utw
/G5jwfEmxSibwB5yGip9accCmg0oA4CQKFESs+kLoyCVETB9CBW6HJUM0JhQIdXQIlF04mdQM5Sn
qkWDeK8FcfePEioRlFCZappBxpwGrupKoZ0a1TGjlREW5+7KCDF3HN/7IGoWgRrEW00HGsJS+8Wr
lB22tNfRavifkRDeMQUdANiyFG5tnbL0P9QM5Fa6/mkijrZFrcTF/NOjlZipHm8EJyqAUBPNZsv+
qY/ZYdpwb4IduaKB2+IBbAgONzw34VqlQU+EeUEefQuR2TS2wmVHw7dogelvgq/AkN4kG6gpvIQn
lrcWtpyNxJbZ/TZoNoMDTFF8EDfp+2DlT95n+tTsYzvWh2cNYAPzcZBbPNVcT9QcLK52aBdMrBf4
8CaENwussIgHlg9WO2sMjRRF73XxrjW6Coc2Rjd0B2bffzVWCDnZlUK5FNAcm8hHCj/y4TQ7dooS
VfISmpEbUJqKliLsP6NFnr0dLcMWTQAVKri12e5ku9pRpvOxR+MN7vb3QynJWYnBUrOW5RuPl+rx
9KBf4Pa3M9Hrc2leKZwqP3NzMliT1s/6eNdDsfvWhMbEHg54+HxZ3rDpupdXnHp4PAraDM1/fuVv
jDy1fTLDkZlujT2q1xxNNYI2T3dRxQvwgjPPU6J3AnhBoZ7wFYO9B/WNx2NZevgG4fq/Axhi1e1g
OKQ9v1NhyvTyPW98A2j7Hpnxnrcu/qZ/Dkv9DzgaeTs+8JsRt2knfuuekxWta5c2p0SAiVhPFGNA
QraTussHnNIC2uF89tv/HsJweLgd6MSxflW2SAci8NaCHpvcS+PgBfMJksvKU+Y8nleaGxKBoIea
mlAlSNzZ1h5eW8p7xuLrzdWqkcUHAQKjlT8Ppvka94wxnGMnQSVq1HmjOONyF66qYt/nu5F2VFis
zV9bJsIDH1T5yJUYWK4XpoZ/bKNO91f8e+2Wbu9oe7Sy9RCMo/jpPF8PVu8HSn6158QuQGuoBzed
wI2s6nlo15Lemdn4LajnoKU4C80aEURKZWAYED6H28pE1+Zbt4pd3+CMwPp/OQmJdhgCRhxCfg4k
jFkGhR0LiVXKlHyxOBaoh6AHCA99aKO49ftEabUChTeMBak7WANNJljBYKSv44ZGm7bslle2COeo
giyQ/QjzxjJAogy8rk28PgyK02mAy1QjRFLeuFwPkvQYtgqA0Ikjq5KjymmnNzENAL4YU66+hsg2
6sAHzagiFShhFxnToJzEQqCiredfufPMKyuEryji2Hvs7JneLjEnW1mxtrBVtzhuhHZn0xraFzPD
lTUi96ijMMioFiP7h3qKng9X6c1C+b8caq+MEOkn72NOG9h5j2ecNZbPY8pQPJ+2NETWaUWpKVMN
FrTsV9pvcpaGuFi+tl2NgUgo6EIKpL6FBUZ4iVrR8iJ3jFo7jS1gScJ+zQWdmUPyQUXF8PGupm04
ItHkiRyx9ewQ6Xe4Tp3C4jbMs4jKj/vYzn/ZbT8YxxleS8bEKhyqQfNboFH5GPy/WSvJvBG2cRsa
xZBmnKmy+SjhQhePvQ7x5/4YcSoEhctJmSA1kwvFquW5LHS8LJXRDduESIdaJtCo1OYB3++Qf76T
2CFBh1deVCkQgTxbHHAerwrd8vnD0FNmZPFoDB6TWbEE7ULkk5PMTbwszP1EVewZ6LCBuLft9aXZ
MX8oU7+46a8sEYGO7UJB9UcfaO06MSIZbTMahOUvw6lBJ+OzCIEKGRENYlsCd35senGMENmWRFzV
QZZK+LVUawmTCSkkG/lUDyOB0ztVs2RPWGOdaef1xZW7Mka4sjCxedcO6FoJwunX2PuCq2TD/LwW
sEbZoVVqhL6ZrY4VrSC8uIeglwttWzxjowP/NmlB/bSSghQw4cb7raE6GvZPI7/1e7vynyKgiQBK
eTytiyO9Mjh/0NX5IpE4xgs6GBzr3gHbMfBK+wFsOAGHVyRJMoNp/djgHEPvNoWKNguAfdBnRa7j
VEL5A9AebN7vSMjWI1e/yBz6gR5bWUwX0FUVRHAcz6R8t8PKQwjrqUMdbW0FmnqDA82rSNR9Go/h
4ksswBrzgqHTHiLft3Z64AVHJcdoMjAaTOhc5D/z0BmZROeqAxpT9bwElJaGSf1heSMnEdIz8A80
vuIJjhhe2AZ5B8GUuYNv2I4reR04/c7/1Z+UXm+P6VF2kYV/84w+bYpVdhztHOXf9ly2evWM0rtD
u00thuTrDyLmoekjNfbnDxoNxdas2FKM3Kk2kR0/i3b8JLxHx4ma6ub4+WgWiGQaJKPQex6Mshh/
dPjtmZXFOJPBbT/TA+1is+RR1yMk4o8CphulYn6mPLP/oLlMz6zHPvsjEPhoPMTmn2pRCsMeJvDY
tNeg0rzXamOLSuuGP1SnclUY7QpByObW3rvvVuvWZV8ff8KyP185FhkOUijHyi0+IXElU3TidaNX
uodbL+0KsBTOr6aTvMh5Fe+lsQZDoPGpmmNRrMGDDcGwl8cDWoo212aIfAVg4QS1M4Q3FMpZXTBo
cFOB4hbkWaTzp0qVM4xDeCpXrTXgEcYzindxrSv7fC+6vjWtB0c4S0Zvj2boJJkuWtnvyJ72ozns
g23/in+veT3+HawyQ6KcDJZ6vAAy/E+kINtcoikKUMPE943ZSwXg3040ikAPE0guGeE+M1nlt6dt
ZFxTHk/84jn02jARoobal1PwaCFEGb3B6pGhbERdNVOX11XKxlnKYdemiOAzZV2ZpsXsS5bkVgeU
Bay54kkZEM2ViGjji40ArSVY2Q1fh9gd9FrvrA4+9QcyG672lFJqHbRREQGn45qxDAPYa0zZ0uzW
nMdFU4WgbUMi5IhsoYZaByMTpzP7aR3DxuN5+wG0PohqJFhJAu8PhoFuZLRvoipdgC7dyNe8JZvS
S/HEum1ndLtsP7zkCN/t1wckYB5/weIY0dQ5P8sCtiQQ7qFNIRspE3K0Vh3RE6sNv2rhWWkp5YbF
QAD6FLQXoi0WTCq3J4ERjU6+lzYAnkt6mbUG5NkizZx8g6oovZxs0SCAFnqcOACpvDWVg0kySwV0
CQhnBez3qt2j80UNXwaOszuVN/AEq7fovVBaETxDaJ7bSelHCgaSx/O6+MiKhj10b6KBDlKt82Xh
6uwYsak8RB6GzDVGX3z5sl0WVgdVibeQ/VWBSkmeBl2LUiuVtpOwpuEil2gURFB7zxIN6HVDlefW
PoJ7okrDjE4vRKONP8Vx0EVwRWb9qv9OI7uHFGnvcsN60L4oQ19cbXCPzY2DwJqSjM+sGkhiEQBF
zqudjrg65O8hKBPQi8SIq7xl7SZ18Ag9N/fj2Gg04pFtSn0aC31WR6Fpac1Z+W6LAXEAXTAwRINi
43YiMiioSUUy96LFmaonFXNuc+0cNtDT09BSaUVJFOg90N+g2IrfKVMxp9BHxokUGzdFVTEFOi4g
RGYGFXcRhffO36L7xJ0icV+3YExLfSv/Dv4PKgIisL54wQXeXALJ5u2wUeXw86ZFXw6kXxp1F6rb
vngaaGyNS5M7N7CoMxcudhzh5VkeVnIja8guVbfxw2zNFy1GVl7KgMdtqfmYKu4NBHGfj+d1ycOu
zRLFA6+e0F80wSzvNGhM8IvUYrxM95Ry14wtZSsv5TaA9uHJGuhqgaa/nclRFpiimTCTcfENMcEc
/bZU5ailfAbeI1CtznuWJ6+2tZgEAYOCFzzDN3LhHac+Mc/MOLLGFuxAOUcJ+4sVexCy460d9V90
ChBhkuXL/F+tOYWEl9H6wy9B/l/WelYdtVWbMHYR4JUJXdOshheEcFXyKNw2k6UW6kcRsJTHs8Up
RicNiFegegCkyO0UtwybiEyA9RTESme451hAR65C679bPHaBzUdCIQjEiLhf35rpx6jgY5XBngCv
i+C2TayzsYK+yM7sIgukK2JhhJmBt5/H7ro4PPCtzGy6wKn/vFVf5QJvmqQ0aCKo4HXqrLcgDbLZ
exQ3XRwdGCckSArBj4C4vx0dzzV8IhQt0OlhmG/UjBWMWKgDS/PYyG0mvrFR/xQ2Y4H/lKvvQl/K
mxbVdkotaonkA+grIG1n6B5w8sRZsKm6SGNQcdx248GPzSrsdagm6oK0UhQrnyyJEXYQiiqn2vSz
4J0XV564Y1CEyGct68Zf/f3kX38O4enQxpYqNNwAaqpEqxakL9PwnDE031oKhODBRAs72BrQM08E
ekgJZ31fIsuktWIp2q9xqDa5guZgGSSOtb9X+FIvcxqLMuFYQJmjyDG3MGEna6CoIuIg+r3rgE+j
8MT58gFYHcuPPxhloCT0efddJbHZCqpF+P2ZfnVmTrx1LHCVllrsa9EJMu2vjNfs0SFFq0kR59B/
2VDR+wXifjABkH3qnsB1vjgw0QmXCKMLNmm/VkEHU3WXx96waAfcPxpqy5AlIeU7GcFrMsAQ41MT
JebgB7YabkSvdJWQgmZanLQrQ8RuHAY/4zxIo5/Y5reXPU/V8+OBUH6fVO8EmFKWpzGPT5oS/9bA
7arJtAdP8gz7r0X5ZwwisfAg7MuBsEzjE5AGuwo8CPiL20DdDZdWd4CymFGKuJc/HhhZZrmzSpwp
vFJKGIHByORfgz3+8Q6iC+Tg1nud3h9bWtg98IH/+AJJ0uzLTCcj88anQa1tNlHRVhm29qCxtM4/
Ijj874gApJvZeNEXQMwjqqNAXHZVfIoSAy0UEaiV9CrVxW3m0At/y6P6xxgxfV0gZShswFihPqUf
/Z7x9bqEGI6Z6dCaN4Zdhgqn2f5dlL0bIhGJ/FAc+Z4p41MrFttxQj0OGEUwatEoPIiD0o8dTtZw
GANrxgwkvo1FXlnIQeEp6jHx+MOEe5xXSMjl8npsjk36HlL7wZf2GQ8KC7RR4qyEtHZrMIxAdAdl
Te0o9GdOXY9Q1nzshYsG5vuJqIGY5I78hGe7WgYbpHasta2oPk0+7Yq/NGU4fOBNAcEVrANEJGrB
YphUiucd84Y3PO5pJqEP69QGWAnYO7FkKZd98gDws0a4evOAxv6rb+F2yrgCauJ8GTBHCGOnoy4n
otmGL1X/UnSjmwKqUZpte9ZyvBG9sKGei6nuabZUFkaUU6Lk/WYArB8PQ2AmQA4DO+Xtp+R5F+dl
MTBH9HEbQjVYKXT3tIjCgUAWEjFiSJSidROvHWjUxl3o1kzClErpZZF/2vweT9GbJK8nRwLK0Q0/
Rc+oC+qbwn1EkaHchgHhRotRkZVL4AsyMZCS8CQ3KIEjlpSTkx2S7yDkbD+zQ1opbCEog30bR5sZ
wQ3FSvIMoDDsMOAOG55yQTLqIHVE7VX7lAJT4oyWS9aTEuwmNNg93htLZkFqBsg46hhoISXbBiJF
yEG80oWnGtdBU1bxipRqnWJ5QtWforTMXEXrUUcp+sCNw5J71nDJtx9/xL0P4U6miui2w/1vFo+4
XVymSyE9Vk/hqQhH1YD2N7ZPkzNuIXk01mTiXgs/guTGfMzigcnR7pjulW7sO46NspNy9mvdHtbR
qd4+Hs2959yaIEYjtJKXZN1sgtNVxmpaXUFRLlOP05RsEn+F5nzr7y0idIJrEsWXmZDrdv46P0zV
kE2yUwVuMV+fND0Ttr5m5q3RiaIu0x4Al0Z4bY+Id4KUcUIswZ6Iijo76UFh8ZI1xesZMJlc+NPj
4ZEVx59Fu7JHkhZ4STGFcQh7DGeozYdc6VK7CdDW3xSrNDc6oA5CtylzxB/RCI4N8Mc0QT+yjjx/
AxTJeeQoHNDR8TL78NUNM60TtosVLzvJZaNL22rcd8yH5++49pLmm7b4rIvfWqqr3wN3bHLVynLO
qMNEF4ZwE+e5nvjpeqpYys5ZyATzZ2HpER/RjEe2SbQg3QjR14bPSk3G38rqNn3nPgQjUHT2t3+u
U71ypF3v1jYPFWFK8FjwAxhH/wJYg1C6IdXAoiYBJFGO8hPXaihdmC2CvzMUODKg1TTZKZSNdX+z
wFhxdZnv3sCa/FzPr5Yga/E4WAlMdgrE7BKfeBXHoPTZL2KH4m8LQWLu4gfBD65+GNp8oLgyVNdV
M0Z8kp/65kMUe13zNr2JfZVa798A7HyHwJypl1pClSMH3GRTUm42P2wBN/dBtFeDDRk6i1hVFBqI
DxhbgQ3lmhVPpVVs833iikf5yK8j11+r7nTUfgWn/iI5wPWYlaG5NMURstChIhPc2CecXVIhP56i
8HnKwInS1eewDEFWaILaHP86QEEP6KYnbUSbYkcTDP65hz4a++wFV5NfFX42IIKLJ97IXIAzgeVq
NtmqWaHtYTOsQsd3ZRt9fmAp54/CIbZzm1/xTuLQRKTvU+M8C6hHgncL7G4s2cXVlywosH3Mgszt
xOJD5Ne4NOkC60qMI+SnRrJ7ULxRfI/H8Mjho3UfTe4zhxU6ZW6HX8pFMZRhKZ0knf8Gvyk0Snf+
FoJAB0/Pn2j4m/uVxkED50gccHDKEaEheWuOHVW5bnlGPr0lT/4vMTPaSJefih2ualNkspRj3N3G
AkYM50SQtgKwMjc93VqL8VYc+0msnXjNajs3Afu7aIw6I0i0aVy0BHqCWbEUoyN3UN2VddXmiXbq
Vt2me83O5Y5/99Ano67ip8iprWCb/RFrilmaVWLfxGOC5yoPVsfg2zsy/TcUuPTGUYKKFvfnX7px
k3kmr8ZH7JK0rfx6qDGTRYUOglefAU95KevtqWKBAje08YUPfuGVCO66atHFlNHq23d3Hly1ISzy
87SP1jXyxu0VeNUEKtY7tRJg78ImNnzf2cvPj7fDwjBvrMy75SoYcIlXpP3Ue6dUt1//ugxCDIG4
eKptzrAsYMSndg+8pvJ06Q9eqxc6yvDO42HcX19mUwpCuQSmLqRrYhxlAoJbphe8E3tkUX//1Ozs
7L2zLhw/Cg3vVTvQVNHI9weQsuIeAWJf8C6Bdw9cKrdT542sL7YS55+Zlb8JO3PYaCD+Xqf2uV2x
v6udus9fJVMyKSOdtzDhmDL8AYJZ4KRhUZ++NSuhRDsFYhCcU9HGbaU2ICkhgD9fgOpEadNkdhe8
EITTqPsjYM5au8SGKytVK/ssDM5Q03GUVO/RjfHkpTpL6Uy4O3pg5XDMwr0ToEEELuLEK+dxFk5g
ssKlAe10X3l3Ru+8PjY0zO69o4AHWYUJZX7FmFmsbqevyqEk5tdBcsajm+rIfypWD16DVwbZYBva
wR/pa/g7oAcwwLcWiQUbeM8HytlPztxnVujdKxRLajym6h3tjeYuOBKGCIcU+6H0WR9DC3190KWT
AoF3YfXY/e7iBWGDPDjxnZJwSDHn7qBZOIg+/nXq6hDuBgJLtYwE/Hxwyfe1EZnKPpZX7ZuZmhKD
k6AOKALF5PzFN/uJGBER6DuwF/j1BJO99bt/TngDwJWjpTZrz/g6Qu73sbm7Ez1hbV7Dq3irsd2k
VPMAS7hfonsHYPdx2pt22kGktTss2dIQKcDJxeNxhQSvcnyrlVzNY61yHeA7BiWWz7E11NXcGUbD
KNxPI+AqMAKWCGB/NVKYJxiEeOr9uD+rTBA9tVFf4zFWoRHt3Ls4QgOeVvAMCVsAptxOX8A2TNkH
mXiOU7OTLAmXwk2THybx+HiZ7t0cdnDdQzbBqe1OcFWUxiSJmFY8g9+Fa/DUyhih+v7Yxv3REFD3
ayOEs6fpJJZlP4jnt/gD7hCeAjt5zV7kz+4jfn1s6/7C82MLfNFoHcEKkXE8A8QHXHuTeG7sIf4l
/so6HRdrTfhMvUMcu1Ix6Em86SFDg5o3d5ypT6uXunI19Fm0er1NaMSaiysJxt1/fxCx7Xpp4qIx
4cRz+ZKOVg55okgEfQvYzwSXMvbZKW53OOYZCCK8Ks8lR7K0KRRTW7PQEzxveuNNQ1PfL9GaIEUT
mKExGO/15ePje9TPrU7robpLnvOkXxmeN+jVZvdLOYubQIBe1HMsAxwZffgujV+fREkhvVwbAdfz
rRFWzCZFmXgY2RXnwv3tubGjAYylOWDjth9P5X2hiDBGZE+8AKA8i1PvuatWLApDT8pJ8HVHb9bo
6dX9Q7eXPZOhzePyTvnPRN5t+ySftImNMJHxi3DhDRGN8NxR2TE7FFStx0O8O4gQIySSqFaUCRch
KpzN8uh2LwylxHJ/aiR+n0igCje0cePB7/ljWhoRbwaHMTVbcBXpilVjV6YmWl4+p9ESqVffeXWI
jYBkoIGCEu0nqGUR/lgITI833UA6V1tQYWy8bWN5T/ATp97QKJyXluzaFvlsEWl5WsqSJ55ZZ9hG
pv55kIzKyrfD4fF6keREs//fGCJcskYLj8iECkL1ubrYQqM3G/ZdPGSb2mxNFfjd6hlokUJnDrX/
98eVW9tEOurKQYAgiyaeq8DyN97hoE8O80typm/B8AOdanAhoNyMlXBOsGL7cVxhUiV9slmrW2lO
hY5vyozep/LbUREumhb5mJYDI557I3KzQ7nzSx29F5hQweieg3X7WlNOlQvJ4GZcRCYEtLfKwPkt
nVUn17eDRdnTdwMC2wOuhJClElEd4UjEhBg3A+C0IkiiwGrAFa9gjaJM2V2KmS0oHBBLM1IVf98G
4VBL0vmGqJyLN/ZbsaMIm5mp9dFOcBS3YjOgnZTvPAHS9hA7wb0MdQpob85/fpVaqjCX0lDg/AtY
kLgLetehO4XNDVUbJbLVCkgHCTzgp04LaMH4LkDOlnHWAzIYhWKFbL0KhNDvpnTwL0ruqrjplji6
9u0XZULvbrk/VlAaBu0YrrnkcdLz/AB6JBifVAa2EFoV+o6bGsADR6wnV1ZiM3G4xncem12aVbR6
4UUStQRwLRLLKABY00AJ3b8AMGRM8g6vZkYB8bo8cLjoU0gm/bG9O7+f+ebR4oX6J8IxpIluV7ER
hKASRj64jGvW8te+y1k9pdR9X2SdbcD7Z244UJiTb38pM4Ra2InBJXDF9bAdNrJbb0UbsEzKJr5P
bYQlYvY8oRyVWJSCS2UzIOUCBfe63FWr2CgstBgdQ5dbQ/iOhg24PwARZolJjKG+2/YTzPbr4BCu
RCM7cMf3aF+6qk3FpC/45c1sErExC9qJYXI5uMT7iw+1uTN0vO1oV65y2mzOs3WTrIlhETGx5Fnf
iz0Mi1mpjmKDZu8LF541Z7GrYMdQDnaLjnjlJPOmvwonfaoKQZJhWOH+iXvNPnKbNp75bHE/HHAh
YmcBh0cCVzNBS6SYFYILa/SWvPZXwwrUX0+ogzzeUvfnAcwbXsoAr5lvvnf+jqJ/LsdyFV5ya7J5
YzITE7R5G9mM3ckQDGxmM7TRRrl6oRi+d41Z+QcPaGgOwYM/ed0GJF9WPADlf9wfFM54SUm+FUfc
0OjKF7b0rSVitcSBq/ykg6XG7NxJ9+zCehWsepNT8uY9eg79NNdDmt3myi2CPg+9aR6SgGvT/ld3
+LRVU9qNdnDy3/EwRkujtCkksloxRhOA6rA3IlIxhmK16ItCRZVKMbBoCBxTgFDL6Oghwephkool
SPyjC8qaeF43ub36xFloyTyLp8duQdKdqYArART6jyni0J2Hk5IAchNdSqvaJnZpJOavzk71dAWZ
wlVf6OOBf1KfSlf64e0aT8PnFzpIaFqztO+Q5ym5WssoRVYvG3xHv05cDjuj2apHvH+xxmhltm/5
Tuj2dvsWu8lLtNccwWjQi6q4VKeavfM2EtxMCMlkHKilihMmPqQwG7PWp9pgTs3r5zso93eVE9qe
5VnRXwO65s4wqKjNKGAeKhTElolTPu8kaOFdOhvoBmEbGNNm8gzVZJ/KbfOxNqJjsStfORppxn1g
vbVL7KA0yeZiFuz6H+Ka2/Ac3pNZiovdh9ZbG8SuGYogBM7qZ9egI1z/LZveObVpKWLON+SyoQ0H
XPgSQNk4zd76D8OHzVhDYOiSSds6OozSlzfSgjdJefezWa6NEOm18LiiakcYYR1x7Tnsuv95k6/t
EACL1vGc2qlW3HqyFEe2czO3+xWtXHR/WYDO2Ey3PNNiSrxIeMqoNb4AGvnkIoNPdxA6PY6NxyFh
Xg9yJq8tED6RtFFURnyVXDo08o3FPlUzoxstJoZm60lo8r/PiBCABlP97PmgdidfjCJeiaDZJMaX
WjgOrdEwgNpZfn9iBHCGcZYECIKXsm7e8k4F8kOwbUE+2MzRTVls5QBUWLn9eAKWXAk3CIgE47vw
WEe4UsWnLbYijyn2itZEfXUyU0imWHFXfTy2dF+GwL6fCUVwMYM4LPbJrdf2k6rmcl+kl/a73nOb
1Nj6bvnJPUc77kAxteQ4QL+idwJPgyAf529NFXHUFE1YppcpmUbeGHO/+CP2bcgYLRqj/ihNkyuQ
Q26mLTqo6reRH0bZSHyv38lck6NtmtEiXHRqJvmsJbktHcr3zUMl3e76+4ipCOVo9P2ySS9xvhmy
cauBOSOY0MLOhiaffOXICaKUQbq2NIXnYAAQoz8+/oTFGZJB2gyIMIhnSZFEiQ2ZPp2S9FKo0loD
xS1Tg1Dzr22AL3kW7IOiES6PRJor0rT1UQdOLypbALQa8b6h5Z1G8eClkxH4eJQZQoSgJUlElEBf
BhpapjS7VGZnTiaH46zqyqYIiLq2xoP3SqYgO+6fxhB6IX8IqSY8OkNUg7gPZFwqMmA1yi4gfJ2J
QNEDf7A+CmelHGgHzIV1gikFfWYASCFhzn9+dVSQlK4sGi8HBsw40OqryzN39ePEODRvULKxKrKL
V7f9k8ZU/Js0RtWRKdrWCOaV1Tm2k1VQLCsFfLKoOQg5AxgrGIOMmoDTqCmXGHWRzFjwQKsDytre
v5VIuJIDISzg3QwhikQiNp4y+oWqdBe2MFTgSwL0f4Fc6lj6fxp0HQMOpZ36zo348IyOP71sISle
X/w2MEaoTHmmwFiaAJxDua1oNGk/7nu7ifFtqGLhtRxYRLTj3S4NO7FlIjNVf2HKVelzduH9blmE
6OjkB2gFn1ZjVluxVOqpYodM6HodcFtQakxLnYFWydugvTXMFrCVPLFlyQrSVRJ8t9AEVp9UsInh
/26rHah0wg4g86nQwagnj42eFxaDihaLR73ijRFBUrgri9pkvc+Mza1gH/5JO6eKf8vRm9brNeDw
j3f1fcqUQBL9gxeHFChPxlYE0SbqOKm/pEAj6JncyRbbJqwtRuF3LZYgyebVr65laFzLP9memG8U
QwU0HqAchLoekau5EIRnDasCDDi8etLgDqyd+26encb8xIYHQQFD9os2vIQMzsuBXmicVTwJv2WX
Z9bplj1HihmpqhHtQS9V+IbEPQU1kJyuuBFVW5JNbjeGINgejspoFVZ44DUbakB6UenDLpedLjRK
4Vn7w2vm4wm9h9viOABMOPY4GBNQfiIOjZlU94pXMf2FjQMAfMEcJD6Byr2WDUV0gmnXlgUUoU3l
KBnyRvLPsrIrq0FXIkfdp4EexDSsqzCHTHKqr7+IcO2hEod4DLz+0oWZztl9acflIdaM2m+MQkud
UYbsuYlXkXwru3Lw0b14gV4xB4k10uaN6UzoD3rqCs64GwNrUkw+3WXgJGFMDsBlbxUnJTzHGJuN
bzYBLfvfva0AXg+NZsh1QGkbuC0i78R9XAwTP8QXSTe90RoH3Fyt86hLBxpR8t3pibBEPHjEvBKK
RdbHl8hjJHeA5rhRTYNq9hx4vR57yd3NYjYFXBXaT1C4wR64jTalp3ZJOU1QKdNNZbQ7AzAZsF3S
7sh3+WY2IyGeCUinMsjob83UahslQGDDjAZEPU5IrcGrDS2r/dSMbxwMZhA6sEyzIhXo327NcBpf
pApf55e6GphV5os5WGXZ0IsdrpRzychHBb08SSNWzpS0bWUkYhKqRh+PcaV3JQvsEzOFamFk0Ica
jcwbIRPnQaoJ2K8irCMnatvO34cMEwT6gJYdThcEjz+XhaDBNSE71BmpPNaJXrRQjzHYIO4RZStP
Q0EqkPuPRGMiz26nLBCMKWO6X2EO0nqDrUaFRlR5n4YxGQJQqahTAb+Gru7byWDFKutTjUsug924
5V4wayewQzzRRfsPcZUMekvxpfsDDGGRWGW5a7up83Hqb+xiuwuFddoboYsAN0G1gjG9ExVffHfi
nVMlun1nKjqwcZBokXas4kIAIAr3jH1j97UNdDGE3Fq77qwmexE39VeAVgacgx9vm/sCHQyjlRnd
DCLSBgjqbieXK1Rv5MI0vdSWoovrXWDIbmONF0oQn5MP4dA3ZogZTZRgTBuokV1aI31+P3/TAGXU
cRDZr9ZAoeAXMOA5yqbRt3vBinTj7yGNxHQRuYhVuqko6nkcVqlHCDOqvg8AyDAoy7LkD9fLQmQY
KZy8WkuxLADB2BiSbfu66Kq6byjrSP9biiyIosMLcNfBwx9wJxCGv/WCrmLVKhRmc2ZvNS7/pzb1
7qXS5devxwO7Ox0Rhgh3C4Yp+h/Srmu3cSTY/tAlwEzxtZukqOggyePxC2GPbeYsxq+/h8bFWmpz
1bg7L7tYzKyK1V2pK5wauiJMj8/AoNn4JLJThyNqP6ssEw082mCkkViHVF8zgxgJxZ0hBw3nDse2
2sbbwwM3Lzt7QxdU5Gsq0aIsMVMGKkg7SMSRXMx3orXkdCroJ+cxOndo6B2YoKMB84OaxDWpXlrE
iRT62VEIyHPeAwE+8onr3r6ZGQeK7B5GXEQUTE2E7ddE8spUSlVp8JIi3otyl61aIp6XtOaAbs4q
6iWd6VwvXmwNQl9ByEDnefSIuSP+8ZyQ9WHBGwOfO7RLOoxI54nSK2YIOt6DTGuq36GgYnNE7Ucc
CEm7pMFIM/Z7Nk2hn7PjxtMI5rreex7W48+sEEOCsWtCbSAl0NQ4rmQlL0Uq2MKLQg+80ut0Gqx9
vuRkOs2LWxHHs6KFEjiJVvraqbbTkOLKqB7VjByCEy95OucNLqkxAi1JrWQONZjCNMJrHBL6ybmY
6eBvsMPuf0qQLNQrHS/380q1ojXn1+fig8t7Z6eBigwrKbEbMDvqaywQ12yd7Cvqvg9UIeWv22rJ
EwA2JWpUut9WQZkdB4qAk0xbTUor3UqYleHmBafI/9axMboJxPG2zdtquhcEAo4ckdgJHcHiSBtH
NdmkTdTpvVCNELaz1R+w8H1Z0dDi7aT52QB4rTlsbiRP+qEbYhxc+Rk56urD3KwwlKnZ8WFw5Y2M
p9XT7aviscXEOF0kaH4xgKAVPn6k27XLY4mjNixgce4loqeIIPCsUslV/ySUV1HgUWDMQFeUQjOK
UMzFbjM6PcFjm6f7HD/DOrNA9cck1nD5HdA5ymVlr/FEJxyPORsDfFsYTNBd27MBoFqyUbeTJA+0
3QIm+71z1u6CCqv327fOMQY/AHsqf1TTSoHSWAGNzIetfRJF0hH1Vx2QjPKmXDj+8+dLQal9SRQm
0+ZYGtZw0OI1tZJ1QXlHOBfgXB4hYwx82Zc8v/gyBtOejwWtnNHS3GoDbPUzpQnlnOMUlv278cEU
z/WV+fVCzStlUp+YvCibyNKt7Sm+4ynRbZ+Nsd5rMmevjLrzgPND2lBd1dhp7nIYuW1FVXafDzZJ
93JYQfbwUD0fFvfBhtp0wRu85wrCpMsXLjsr6nMnAP7jKH4SUjsjpUB9JDxXd9siGCpjEdpMkbJB
RxjVUZQ5FxQdwHcBDalK2tcM71Pjs9kKy8zmPejm6U69ishUYQiAMaaxX/U+shOw3nZl7WqCnekc
cz1viL4pMOeXamEninmSHaVD/ijQ81pBoZaHos9jgzk+qdS6SgQGBKLqF6TiHVe5vy1tPAJMKCXq
fYisCQikI0lIRhZ/otNtCv8iaP8cFNuOYTYYlxkGkNh1C0un495WMntNB16P8nQWPw3AN53JQFwI
NMD/EVdlcYYcgfgUWYu7U2JzdJNz5zrzyJm2KqlY4DhJs0kETLj19rrYcYj8S8j2zQhjOaOi1YbK
iGBinMUyRf+zQOJlbUX7xOWp5/TBt86MMZpJV6VKesbTMNpugDntLBTS0t/jLqMuLys2bzi/uWIM
p1Se2y7SQlT11s8h0Q8cVn52/XzFa9+/z2h8ZtahVDW4G6leG0SSLUkj0l7Yo3ZDUqcidoLup8fH
+COkRk9kRFccgzAv6AqSxxMGHzp5GYsga61WBM1UTMQSr34lEcNFsxHQwyjP100S8OPaLigxZgHT
nk1SaKjJyh+lTyukdAJiWpt+V1CXE2zPpU+ncuw/XDEWwkizJA1bcDVg7AUg0NtXaifu+vNJQZQi
c2R/9uH1TYyFLEBurEM6GMSCVXCgpXPbFM0au4tfZyzEojRzDwYiOz69jAF5TP8cbv/+rHlAKnSC
XJiS78y1lOgKBgIEwl+rt6zUHU5RShBZ3SYy/ciPu78gwtxHUZRVIfWIcxZLONLlCTMff0dBYYLf
SsAIUuAjxA6eR4IFKphhF11OeDh70d9csFuGAX36f1Hv4/KBI7Gzt3zx04yRlocQfZw1Dkh+6pYa
FhKoLueeeRSUa09TnAszxnArTBl66872wXv8SxYYs+yhyw09MiCQ3Le0s2zuE3reVl0cEmONgZDW
DYEBUQXQzuNbTu87S9xWlMMHR1bZcldiVoCaUkFleHh+M18RYb7/lTKwJjcwhbPUyCAQHEc3Xm5z
p1repjDrti4OitHpYTinuYYS0jFZ+ScRG+E4fmve218QYPR5kRdCmUzvJHX5VFnKZhFMNgN7Zzla
zWGENa2G2o1RXEItyj026x4zynuZz1w22o00rChC05OIjsJrrUhLDw+Ks5IjbMHLHHt6HJL5PIma
O64rKhObF1FegZFyE/9AadNWnDeJrLDAAqWagRfez+j4FZ3pzy/oSHmZ9eLEDd7/q+nABp7szlyI
huYmtNADOEeX2C76WFWwa1HXcrzEHTlBO2tfcq58Lod1RYI5LKD0A21FAAnvpbG7p7vCqU+FLVrS
E43fA8LR9hn3d0WNOTKzyKXxXOj58dnbOWJJVSBoYKcArT5uqySPDqOSlbzozkk90UGPOXZm76m3
5z28eDQYrYQPETS9xckNVF96D8g0Wuidr0h5vM3LjB+8PDM20xyfjc6IJzpATyZ5y00mzGRFNAld
vlNjKNrp2J255rmTJGHEWYVPnV2TBbZnEwXxIl/95xJZV6SYI/OEDvhtMkhpmII18GhxAmw1hwQE
9kDEX7yEz+wNfXP25eEuFLSOlCaOJs40YjoCbSn2k39y3Mu8tbkgwkSMsur3TdODSEyi1Wawxz3y
JCdOLMSlwkQsg3Y2jUAEldJWl7t4U1L/JH2ehl8cQrwjY+KWvhhjtEl8HVnzKrn6wc5ePm/L889u
K4DAoPNaxKAm0M6xsODabuad1FWdoU5PZG8X74vVsE733vLoWeEu3KEVYvu7fxq2uYU+CPs27a/f
ZkLjK9qMB/LRrixi5R+SGQFN3isrtGqscbGqYJnavuo2QHkvMclfdevWQis49si0ChXtgQIzpP+d
pxNWSLjBmIb6ma4Nu1wrTpKTRUXS3WInr2Ps3fsoY1JFJH2rFGxoIdFzt818y/fcxk+psktSLI50
xVdvscTmPPXXIqZB/4quw7A6nsdlm2GDyeqsk9bn1EVnnC9QLTTMVmJsAT0/TMzeZhkAwCsJr1/J
KjajRk6hxYlUeCQYXWgNPG0Vs5ty4jJ19O3rgTd4MReVXnHBKIIiyPogn8XsmFfkubRlqvgk03CO
D7zZ3jlrdUWK0YUGmxsXegVuajtaFQl9BhpiRcuETnUXY5VyfOOMnb8ix6iFGcjAzE9BbiN+oBVK
+n1b9OdMyNXvM6KvLtTkPKJj9DjeocpvoKMroBlxn3JXfrxNaiYwuqLExBQlOhcUXwKlYSnTXb1c
/HH/jgATRqixVkWKPk5FJJG+6fcVh4EZK3jFABM+9FKdZ1kEVUFqeKXaVUJe3U/OdfN0ZfqGC+dU
dqHcNTEEOcTMnTM09qC4vHzT7YtA1+A1DWzIrfTcAI3mc5cvVat48jid+LdPCuDc1xRiZTwvPBE3
4Z1y0h47k9Dcohwfy2OD0Xmv1LFduAQbmxaJ+lP3/8Ukm1Az/jGMPyZwEqnulVJENSUnu5BE1iN2
evImMXgsMMoNFP3M7+sBeR8RRcnEwr5izlTfzFvhigtGvT0h0zspmcxHuEafsCPz2s45BkRnq059
HNay54GCsBHXu6lqAiit3jn5Fm/29bZu6CKj3yJy9GNt4EbKkiwI9dGJULpc+z5JPxMLXJ0Yo+VF
bmhKfMadPONtJcPLG7TcGk9rTkh1267rLNAMRtByJVPBzHF1JrxHCOek2BAXUq2aUYIfF1vLGUn6
Ee7OJTeZzDmpL8m4sFV5mqp1F8AedlRxXqa5Sp2E9xHvucsxJl8l9wsynmoEmpdDwDTiOOKBvuc2
x+jOUsDiL8B9qFjR8OOtoy+Aj9AqUBID3VT5SLQH0r1zoqC53mrMZXxTYUx7nSlj6JsyFMU1iFUn
bonsg4MluhYAs3PiobjdLkU0FecILOK9vnTPGMVvfn3ar+LdmpdHnTU931/Dighi8VARRPAck/yl
tH6jv5pzqrNCeEGBcQK5nOd+6YHC+UxMKtxvOqjrbY8/a90uSDAuAMOQRSZnIPGEa9NBJffIbQo8
JphoL0JxSFDPkPGkspyQLLaBTgrKEQ2O/H1VUi4kPGmCUu46ENFI0JIaLw/zzsFYTH68zQyPDuMM
1GZRh+UZxzXQl2p0TAxFUFs73SbCOzEmzKv6RVjruJXjpto66E20qqeKk57iyS7jCMK26+O8Awnj
zmk3kcuzbDyxmli8uI9aN3KzrHEfGDTGOmOACx9unxGPAGMKzGxEXRv2/zgenrXHxuH2Vc+a5m/F
+HpsX3CgRn0QpxNEPbD3VyZ5jvc9QVkzWfvObU44V/E1KHhBqOkVDPQKIJT9yckdND185+j413bc
Hw75ghdGyWuhafRGwm2X9tmSHJFqqCthfx8KzSFmStuKGg92RQ7vvGZ4jiSzC/00NWimGcjpECWr
jsivdUe099vnx1FJFiMcO5SKoShBI1p19uLpj7Q0luPH39mXrwr4xSX1i8YsMgNEOqrlgN2yJPq7
2v8lEUbvFa8cEsCuQO/LJxiwfbrC0BXltefMVZUvvSg7bQgHex7aSeCs3lxiHLalq/OxfI4d9W2j
ujxyP9EWplfAhfAxpiCqvbZrawjfc7uVdDvc7o6YQryPe0wX92vlidK+t8CnFNufmB79j5mNiw9g
TEXU+IkGIIBJCHe+66/Vw4IcDGvxX15s32TY0q3a9l0WTM76WVxuhq8mFUwS5m+3pX0+T3NBhokJ
xsDIitLD7fVwDeiDe3/1aLbk6NRc9eLy0r4isQt5F2EsBiPAmaGXtLOxvsjDQk4gmQKUR95FpID1
4GHHcDljAoXQCw0Mx+EArXNG8oi8Io8WOi6Wn/zlEarXzinoonJQQxwhXqXpKVz+es2occ/LqHFs
H1uTS0TBM1JJ+2r57Ym/am3x8S8ZYQwGxin7VOtBYpe6jhO9Z7VDk+fbRGbZwCDj1FmDrdDsCC82
u5d9lS8QKQDU+XcO8DjdDf+L4bugwWhoEYe6ICWggc1HWB5PpbX6PGx4SdRZR/FN5YdHLzUNBWt9
it2i38oD+vCnZl+Dw8v8a/6CDKOg+gLoEwbit6M10ODeJFjcTaT1ee/evpevjpYfTv2CDuPUsblh
4Z9z0ImLJVapvnhkQh0j1AaG5mq9r4+baCU4i3VNDLyICgD1YqKa8wSfT+VefASjszmwQvUinJiV
843/gAVC+gE+5FdAhGVq8XzJvIm4IMdo7hh4GHgdICibnYxpWUtqpyYZecljazb4u6DDhPlhmndp
XhvT0w6VCfLcWv56/Py8fYMczWJXuVZpm4S+CCIYQyufNnJH8DLCMMptKpMNuCUmbKTfm4EH8Ga0
5ABoiHRYRfOfYv2Lw5r4vPAVQ5YGQ9lOgqgT1cJw8/vfccBYh1A+Y7ypw+/3mAXZZ9y2hklRbpwQ
67gxBD4MsYYT+irTOm++Ha7oa2Tz0BDmJhsA8/CPKWUbr4JORlZMACNTX4NM70aCrl+se+P2/3Mk
i/Xeba97ueeDo5QA+Jk2JHh4ajAkLNwF98WqEpctqsIY2zGOt2+KY2HZ2Xdh0WVTGXp6hZsH4a49
Ai/A0QOLI9Kz7AFsbOr1Q5M5e46YP6tgX00YnebpvIlXp9jiWvFZC3BBg7GuQxfGQteBxkZfZltx
LVk9GRT6+t/emQvM7wKvEtBRLPoBYLPi0McictzVU3IE4PKTT0JgpsA13b6c2XfmBSHGpult2tSl
GE2EDOxzwXQgr814XsAvSDDxCDY5j1IyxlMbkoTodLBr+tFT+HIrILws86ysXdBi7Fp/7gfs2MK5
tTHdA9UPL4jQMnkxw7zHuSDDGDdzXIyFEYHM82iN23v9rtk+5Jw03/y5YWsnpvghzVhXcG1B63Yc
sAgim1odWid/7V4Rl9LaGnKiOrLFFbkpAvlh8L7JGZPsXxjsOsK6MEEscjxmR2d4AkohuR+p9yzZ
HA83f3oXlJhYqDQzs400UBKxEfsusFTsZUrBEE8YZmX7gg6jrVi52ggKVkceLaxeEODnBE6Nf5YT
Ax0aWAgyjaizRf6mU9u4SyuIG9AkdTrFHVO6md/JPuevLwkxR5Z5Xq+n3nlS03gfYmNWW1nn7VtP
Skv+A4mot+XxTP/LRV1SZQ5QFM6eOg44QIWMzynelWeAzLfICfEITT/Eyt4lISZg7KVW6Ie0yY8G
8oLJb5XW5DEjo13tizUnRTirVpe0mGgxiUQ/O5e4s7ODCG6wpUmrnNoqYC14SyvmzNElLca6akMD
IdRxbe2ElutikiO3ANdv3bbhEk86pj+/UF2jVkws9gaZAvXOCXUYuKZ32FQBkW/p2cYWMh9mkAsL
xyPLGFv0yErG2awnAzU61Qogh5b6qtroXT7byb5/kZ50/n77OaW+PFLG9MYJ2pdj4BlCE8acNE+D
bTiGYz53rwH1USgzFlTU7PSeO2rEFRzGHoet0i+0CuxWOGUMsNFiAwgZYMcWSy4YxSSE/64QPzar
KGmiy4k6CY4jT8jpW0fa6jTVbDIceNIzF9R8nyjAlq6lB8/sSDhjTAZCmrzLtk/+dFaz8jYPHCmd
fucWT4w16bqiO+sJ6ACF6C21A+fjbGd7GUskuDE1jyXGnphjXPhdDlKjo6L8jwVDKGxn6HrkBjfT
L91iirEmmqDKYlDiooxFRLSudRTlY1AfTBQfM9GqEFdXlt663XlpNq9l0f6/YauRR8XCVPULRw3g
xoxQJkYYVkE9TE2XBmpCCpypXeDFn9Hbtzevdv/Q+fKEFyYGEbcm+M0XnfqlcyQ7W/6H/lHAZgIh
CwDqCww4MawIC1U4J0Y/ySFmH6c7E3baK3+L4ZwcYuergVq9KGMsjLEgfmcKtQ+sW6AViNTJIB33
2vIUO++3T2zWXlzSYfjRpHoIWgN0gKP/B6t2SbgaHHMpofjsW7xe/68LYAXxghp7QX2oqqkngxqW
CpO3fvNnfFrz0JK+qia3iDCmYvS6qgwms9RhRV1KlD94zln6QIBlZN09jpaD1+u9v1JVu/+M3LW5
4m1rmS1TXLLJGJEkFOW0FfEFY7vW8s1p8+DvGyKSfbdC2LXgSP2ch7ukxtgRb2xiQxhBTQPqABIZ
zfP59baUzOnVJQXGfvTq0ENI4VT8V/TWtQE1VrcJ/Ny5DAtxSYGJQQx5EM9aDR4qS55AbUYrQx+4
QbRVSp53/kNIE9I596pv9Sfbel1n9JNnJeee5pefwMQnjWCYo69NIRfwBmIkcmXyycN259FgghEj
TLHLZQq1mqdVYZ/tV9/isTGb17zkg7EcZZ2dh4X2JQ4Gtp8e0UVse1aLbpOTuDHvb18cjyHGfASJ
KOXpZD6UO2ci09MBhY/bNKbfuKHPbPL77OdePZzhJ5EIkl9VkmJ1G3YrcCIMjoyztWx5GOWwD0Gl
g9gB3HkM6P7z7xhhzEKm9vVCEHBYVohgl8R0pDE6pnh9hbP2AHiRCx3QharGPsnNqJDyvBXz44vi
jKv4XnVvsyHNHtU3AfYRXghY5hyWI/jIAtvR1zrtAQIRETknFbz6Pqsod13aZGJ+CMEFTcaoR0ri
R0YJvwtEeJoTHcPaU3SrWy0VHVre/S2PzF3JZV5UcYpDRPyuUgFLEeVT4sRUP7b0NbCFlTgNuLZL
jhTOe0iA68sydFhRWGFvu0IB2KaEtMOytaLfNQ1Ekh/XUc+tf8yFn4C2/YcSc6KCCmM0KKCkyZD4
s6ORXZ9b47KRueNEPFLMYXaGnvdSIE8eyomseLddA0KfX4WdfuanjHxzxDhCwPmGi1TBndWxi3Qx
dj+rRP0j2bQbHZ588GgxLhEBbVZECVganRaI41EASDmF1ncPIUZUeDmi2Zr25V0x7rHutCwFkiZG
fYDApNjp1qyQCDgvp1cJWgY3uYtyGQ2WtxV91vBeSAjjEYHK2udiC6rKYlnXT0VzvzgvtZOYnMTG
SUVym9ps9RHpSuz7AuYykuPMkcaFIQpirOCVcrdy0G7X7bY9usf+S8X2kgxzlliBVwDaUJ3e5iZp
VCJtihf9jafHk/b8lMVvZpizi8+Ajpd8MIOevpIEz9Mw6NYjxhPQDW+f2/wtfVNiYooGK3/H2sSj
R7RT+yMh2+kJyYsxuZczBQIXT6vKLBq/nC7HSra7zALCPjy9YvPUat53fTPDxhOeoQp6ADLZveX0
VmPXp3IlHvrXjkS0shpO+nr66hu3xNbPhAQrJ3IPWvw8ZqTYF+juzLgYU182+wcVFTvMgXY6rZme
zOPF2UkCwEeDEhI3QelJznNo0acmpLGruIEjH9GZv2ofE9vjCeGsZFzQZSw82h9UvUhAt0JF46U8
3Zf3D7dlb/b8Ligwhr1AF2Ok1aCw8XYYPqSw65wb4vHA2PQBS+9RLgMFbF1JXX/fe4CHu+tq1+/+
y/QuUuTf98QYIC2r/KEUQQsDfJb0KJJs+cCbNpysy7UsAMRbxYy4hJ1Xxo+JO1X1z0luqs3RWvHc
7PR5t376+rpvX+zPEO/6M5mL1cZmCPxRaYCoUjvprnMor+DKOwjmYjtAQHe+ioN4e7zn9aXyfpu5
SL0/p3pj4LdTyt0TNvO+uj4a1n/4ptAATLs5KtZjbQGux976cL6H98PT7TuYmRm4psT4kAKWUGin
I4rJCqjFHdnAYBx0izj08JgtNy8W9M22bIwe2pyOwK9C9C1hYryKh4nKuGohADvnpTuFp4Wd0g+A
T++s9u4xsLDufUXd8GDTxjq4+9TyqO+Yq/fbJ8C7R8bpYGtsJLYVPsJ5RG6U4zd/uprr02VcTdMu
BnFY4Md78sHT8pm02uWP/5iyWzSaVvu+1hyfYlvYp8viLSHAcI9OlsDboHZb7dlxu785cOy7vPZU
suSNlSZPB37PuUreVzLqXgq154UlZPmvf3mifOFd27FRTG8yVcCO5jV23hZAnYVtHAQxDbsBX60R
QjhZ8Zk85bWMMOqdxek5NCcZAfr9Y23acn56SB7PDlLK1vZ92wA3dNhslaezRo1d8Bb0JNpGPCh+
ebrSf1f0H3N1neQNxmLSMSyzpgqJsXXR2U557Zpkbuk8nwaydO3PvxQHRrMHw8haQcTB9oRyflrh
iRqj2H2Bxs9Yx2/jURaXJH7Il2v7bjuQR2o9NGTrvtL3Q7OhS2vCdlsrkVXy4ljOJzB57ts6+XPd
0uJKTr5C8wsBDwMJ4xwj+Nm8NAQV7shydt6qIjKxP7AF4DY17Nm7LRBfpu2CXCebo9ElEMuSrCyT
rHpLeIvJe4ySae0KZFU5GCtMSV4SVbXi/Q4NMtpKsFeBs1kNSG/LPlHe7rT98zmjjbw59gD1x7bc
1N5pRPRJafuF7Y5us3yul3cL0Vb+6A8StrstVazwXZpbBfv0SLAgIZZP9usSyBZksZMegQpC/ABt
qcmqScj5Xv+U0EW5AvwC/sJohZsemzqx+muZbH99KhFK9It9ZUmHOrOi+9bDCo/HbFuc7fzJcHJ6
xucKfxavWvTVERFlpFsqDnaL1jTfekgupUsJ+z529/mEl/axE1dnZ1k4HybRMOG6QsWMiuvS3nUg
GsZub0UNatpIaWhvoj1u+ruStIe7hR1QJLKxiUyngVU40YI8r0qCBdPwZjnt79DD6whnsnK0JSTV
TCmeoxSwwQp53S5dYEE8GsvQtg0bGemd+eBvigxljIfFOrUB7dk5BUrnyZuGDXojGaxeouaHsZFX
6ploKSq++/vAynuy0sOpb0rfIEH3cMZ6zc6z3jVMZyxI2dHtq/iWLte/ys2+tLSnO7m1W3LA+rTM
SoH3pKwE68FbFyfjqBUEiKuANMbSIFtAaLwE4LCEuoa+bztrcEV71axP+VtaU20ZWHTRADcmdIw9
fJ99pkYBJC/MtaFFAzKCZQLxiOydt7IL99ARBZi42ed7Z8l37vup+6UphARrS18Pq8UjBi7W6JZ1
SfWhd2S51iH8o0DOO0oyRB5Uhen6gxVNR0MhToXVFdGHQc1VtEeryx2xDxVJ7NKKLSB9tdhx/Kul
LfY4rWPrs5EAA+VWZLVWdnR82IeOSKTH6hTAAh4R+OI+2v1+hf/Z6UjR49CQuWrxLZZPcfqu/r7X
0BlEF/hRnIRAnwMrexuXDtDZM/ynZG9S4mDX0i8Bxf53z87fOkBcJ2jOVUlnhYVtJvbe/UWTD3V5
l2/2DQWnAJQwUBJehtiPciyW5r0kbRLSWPHpA15ugORvvS3AY4vdOwZFiVqQd9GVSe2OhrNeJuuc
PJrvfkaCz9Aanj3nZNxjZXVxalBzXecYObagaCLpbeTrXaIs1yshszwfUhnYDc12KHgvqfb+GlOg
xyqPE+zPurHqmhI3ITjaP8iECqt9cibDXb1J7ComxF3ZJUDiTQsz074t3wuId+K7grgD9XA2n7BV
wCMl583p/Tm9e0qd/iHYRa9W1jujK0IZmmS31sH/bYM252Y1ABmphqqoGPJlzaceRIYghF6LHlzF
ger35CXcTw0ZiXVOyeJOdyYYeHOFq1qH6PvmuCMufSamksZaqRLVbAEfKaVU2oTHoxMCT79x0Dt0
n68KRM7KvQkzmu04L4gv3hjnfsU7E3XpaRCJ2QK0y4G8HE2gGITUI8hSurcPeaa5BxMIF4c8OcQL
pyGKvoFxcKE9PluhvQPqjbIvn6EsGtb5Gvwa18/s2jU55g3mL87JqFe406Igv35LTxHZSA4UgMfW
TPwHthSsVFFkRQdE3TVbctEGcuv53dEkqPZnogMLiVH6/B697hHwsMp7LoLcTAVg4u2bJnOUcRk1
qb8ATSC7ZwHcIHa7hM5nx+GNF6Jcs3b7+nm/xXxyr+Ry1BaIUKxHzlf+TP9cxz7MRQd+LVVY5zYF
4CaJbW2vAbi/IzmHjMyjw8TigCDLhToBnWcHgGqE7O4E+rI7+jZcHXGxbOlpY4vk8OTy8BVnJOwi
H6R/1douFMeP61JKp9cLilm81wsvEmYHoIxFX3TC9Hx52rSOE1jHCH0kGfl1RADiPBLXXmnL9VNA
KKDi3we69i1eu8xXDzhjga74Y4JxT5WT8tyDv2fL2j2+3925JfmN0NLZ5CS10UTpOJDznG7ajWdh
1RTw33xijSiO0s/lQ0/tg71WNwe4BnIfWo+fcNar9Yf7sRfhoX4pZLcLEIK5C/u2RH9Nkt74brYO
J5htDcAGRMGSc+dZu9XO6vCpL47m1ng2YFgtdRSyxQbD/I5Xwedo09d74EIkolHCMuop7ZNSmydu
6s9S3JVCfT0HL35c74KsL6fHhHX0yW41nfSS2m9HtMQEBGFaZjWW9R7iLTggpzNFa5pFEVrpBE8n
Tm73C8b/1iFf26D/UQo9EWIZH4O9C9bq+fGX/6Cunpc7a1XSxf2Z2O6SkgP+jckZtBXoto0PpEv3
gCWbgMlwedLKUUa2AiUExkJvp0sHoiLPFU+8sLyaSP8rWJaKkYkfriQY/PScYmkuHiyVhDCoe164
GBMVrHrDu+U5a3ZJi7HHWoC+MkDatbCaod26fzxymO7ytorMBRdYVf3NEWObBy9M417XgPBEd/Hj
W0qTV0wzcBHgZyAA4A0v6DC22UwWdW5qoGPgwdfZL8pbhZUgQLvNAFwuoCUfW06JffqsnNsM8k6R
SYE2dYQKb/J1iqLtvxjwPQejI7ymOB6ZxXWMEUTmMIYF2LMSjygp8f6kEIoEGnibndlMDwZ1sENU
Nr+2/F0T0gIjzr1+gRhtJ2F4C/6gcgW8OAM0B1V4RaSW73SusUo+JoSFkqPscxWFS+qMrkuFUgxh
OVFvHh/rVWa/32ZvNuV6SYAR+iGpK6lWQEBKnXSwcsOWPfrbX4m1bT4NnoWr4y0u+heawIc0ZEPC
rnPm7sTRi4XBhFLvTMAT6esIifGzPdo0O/0n7r4pMX5UwLbWRonAneU9RaNVW3i8xlbjirgwgZOZ
nE0BTbN+/8cW6/wAIZ5VbQi2CksjHXZOSsRbiZhUAoS/AVQiwmFuzild0ruuXP1PrPajn0pgLvk9
utp+SWUUYoO1f7hNZ+4pBkvyzRf7FPOC2lNDPIeQSMld1VJaR7CLDVop5E2KBV3JzkNcgXf9OkIN
Xd+XBuEZlbnw/uobGD0IsP2lDqaLHJAwiu2zu9hK9qF8++tDZfTBiwQB0+m4xAE7dDA/glU6zmmx
/w+T/JN5/j5Uxg1Eslya7fDF0IRilwJooXOwXWvJ5WjSpp8u9JsS4whCfaEOSQ+Opn2hJqCzWoyn
Y3puP03PeYiVIuQpQgxUcinzBJRxBZkoVKYpTXruALryXreEpQ+K0v1tAZ13Bd8MMuYkUoNMCHw8
/VLMjMTLBJjLryG3m0ieROzWOTK2pFEWJlYu4cbUhw4ZVez8pQAQRoGxQGBrUs8JATW6bGE918lO
WPl3tcvr5+NcJdt4kQh1KnsqfOtA61PTADNG9wtLD+zW+/x/nynwbXVVlhF4AeSWubq0G4oqF8Bs
6zzXAAmrMHlw4PnW+fzHBRXm5vTGHEcf28CPTyYJaNyTHoitPqktGU0yiR06/mF441Kducgr3piL
VNNEUVMVYtk6XzEl3qqSjVyks+Zu3pi5sAtSP2Z9ak8O/XLSvZSImI3VbNk68FpwFR4Rxg9Iul76
PkAeMVxhbrLfGfJkZ1e1ywfzcXxIFtMIM/rdaIFAJXc/qwfZ3cJ6Z2R9Qo7UsjCCagG9xhJdk9tk
PxeFXh0A6zvydMiy6YZx1uKCltREL8+bt73/KDa/CnQAEt0diLAaPFTRbovwnM/QJDSDmiqGZ7D+
naGdaaIfRxHswkAxC+htt68FNzz8mnBnrMIVEcYxpV3UoR8UREo73Zt79a45+Wt9VS41O3yIMdM7
+cR9ZrubHqnwzwYNWZ/Zg4AUOhkwaMFLXsw9L66+h/FfZqz1ZW3geypnJ9uiSpa93e7PaNDijZdz
z5dxYalgFI1eg5TlTXWYGBjIp4P5m/dimjHvVxwx/ktEv22iBSCze/PX9wuITEd0+7aszKrQhagw
5k5uSrFUB9Ao7r1tZavOA97wnFCexwdj7GJdinzxjOzrLroP7T/CssIT7L/43KvTYowbxnjkqBLB
SWnXdm43Npqw4d5T/kLluTD+khTb0J74Uq/B8XZHzCgTY6NsfJTc9rlzPhU7Hl9zSY8rYoyRM0f0
QqsCTk+6k55FGJLdykD1U7IcDBu+qOth568TS4c9sX43K5q9am5OBbq1FZXAtHmElqt1sFNQh0IR
zPac/dptf9+Worn019VHshYnaOUimU5k0WNY4VeooPiFWWejc/LWDfRlo5BcscJqCcz4SLoL/5e0
K2uOFGe2v4gIAULAK1CrKXd767b9QvTiBsS+L7/+HtzxTVfJ3FJMT0zMvDimEqVSqVTmyZOTMxtu
NLs1cdNsE3AUjwCcn8oNjzw+H+vyrql2pHyQfObyGVd8lin4LA5NsrZF2YG4wdH4Gt6M75XP3Ybc
gCB4zx0XCvr+swIhSrz9IhG+ftSYqaPJgmJ6jbCRI2OTUUTYyMkdvj2jVjk4LQrmuRcfh1Nqob43
u+XsbOJH+gk3V4e/Js5wY3ulJ/mSRdIHNWAGLEOYY2kfxmUSTdFDBZMlERjzHolyFWVwVG/fqsPn
cR+jlekFtbcH7tAbdMF5sqamdU/9p/hDBE+d63VgRz2eVXrnJm8YPJodcEgfJKtc9TpnUgQnHSYl
U/MQ6iZu/VNxkxdk5WW8uOs3wZkQwUWnoITSLA4hiCS+MDTpxHgNDo/Eubu+ZSvZkPN6mchm3ZGK
1LSEHHAO32sPOl6A++sS1p3a2VIELz3XmZW1i3niUus/vb2k+8KTxNZSdQk+WjfQ2lvnkDFhcoa6
L2/6Y/PT5TvZHITVo/ZnLe/fcZa1DqMeNbN3C4N1jwflnm175Kiua2zd6RmmThkSZBQ5WhyzMykx
JXHelcmAtCm4RYIvduLqN8CKIKy2tunefVneYxrQWRRZAuNLvfspMfH1IPPsCwQbp1EatrMeDY/P
Y+6ASjA89jc2kAtLWx13yE1+sm7BQ4nJy/lO+ppYdaZnwgXbn2ydKmMC4WOHJu1D7gT+xuk3G4nT
XoO1Av9sMoNi8KltU2GRMY86PTLqAWeMAqnQx9hTkGm4Y45ZbKd4T4+VY8xe+7XjTvOIKYI3ZQW3
RTjIItnX5AH/3Zcy1Niqdzn7KGHxKPWYM0t7xE2Y2ZQmLn18AuF/8/W6ia0fGEvV0eCiUl19n0Vz
ZmKYNZPHKQaIPE7HGZWkF/dJWmhY1PfhMrBwDRDC0G0gjjoPMBRhjIJxWUn+zF5v6F36iR3G+zFz
cszqfb2TAWnX8gkGWuJ1bCfyQNQUNrRA/7qhBOnwGP9KvixzZ5fMcuz6268/blHFCR3zpN7NwN08
RLuSOxKVLne8uF6QiqIOYWnM0HUh4p0KUoycZANc6YT+ivox2YCz0icY3jruHmSdyuriBK6JE9xq
XKhlbCXVALoZzIaobrcjKPwDoK9cZWfI6NDea30fpGmYq2CYJo6LyN0T5vVQ5RbspfbGLX9sMzc0
XQZp6X7j+i8vM4LB4oWgI/qnRK1rZqSdSRaimzaYgyLum+E3LT4QVf6S2cAI3J/aVnMqZPgkV+La
CTwXKISc4aQHhdJhqVHgnHQ/dYzUIdtW5uTXvBxM1dZNc7EaJphLn8xzWoNAHGg2y9ExDrDK3Ybe
ZSVmGJNvo7Vliu2i1c61wfVU3AbpS6bsJ/MbjzSnL4+FCnhj3vcOK/ZqhGZ+IvnAlV4/AxDrPx8o
GFijFbFeLqcJR8ncJsfQCU9vASgzXkKX7NNKTvu5FoycSxRuccbzXrdCaF4H8111TBt45UZfUIhK
8MzY4XY+2SgIRW6PGB98FFJW27X4VYNPJDZjtsFM4QOiWNHNieMDDPBV+vc2mgpG91aR5nHXPdUf
QdaS5z1zv9ZQT3O72NgXMLujKeo5cejG3uYPKrjLjxSW4N1+025Kt8sdfrQ/tydZjmutCoft/Wet
4qtB77U+IRU+4WbhM+8Pw1t1Kr/mN/MuO3xDFynG2+83fLPnu+BWlkhaC6M0yhi6K1VT+0CIO6eB
lqblhCd1tWTNgPWT4llWmsNhvmcyhL2kVgoMXgEZp/ZznrhLLuWIwGX3hLykAwiN4slSHusn5o9I
sVwVqFU5TMM8oBBt3GR4hS1g2c1nELZHJ8VTD9V3aeFv9dI5Eyl4xyBIyinguGS9ZaxZc4eJ3eAc
Q6sxrEZOBrMqzdAxJNVg1KaWoFMypz2mlFBc6YdtTNzcA/0R+zT47Ss/TpLkzuprDrny/wkTr5yg
y8Cf0kDYFxO5FtSGVYxv0kBMlMoiwdWs+bkoQYssThNw1WrDY7Brf4JAKrrVzENTbPFPtYlQjhuf
jN2MtOPQSSotayVOTM/9s0rhtrG7dGJDBtHt1nQ+cW3Ttg5wEuldC0wGUOGyIGk18jsXuOzxmevJ
8ipLMK9kyTFxFSlGODjQrDkKoIt/c3MbbBnop1umxoRQNsGbbMpsYwkAQWUCONXyhhjdH5q3jzZy
XMHqQxOBAtXwBsO/hmCdesIUBQw08CqjDiCw1Sn97JA6mT+xDDOQnb4r7NYrMxMkpH1QxZXTprVa
YxCi1bFN0GntL10x1R/X1aAvYj+ETmi5tZYpybb2Dvk7UziZE6VQh2R8TPFko67aPU/aMdWdsRsc
Oyq2Fjhl0lcCAlYVnTXWPZ9/dIlT6XcpSkTps/HNToFpN6rvqXqn5Y42fUXqbtPUp0L/lWmVmwKW
qX1PSichAIY7Se6yejc1B1A1mExSkV913CDIQZQNTihbXEthcGIOOh8fMXKQs7f+IS9AS/otedCf
rmttfTP/SBILc5WphrWmQRI/2KD/RidG+H0ajwlmYWH3XuNox5HVGg4SsSsFVgPVuf8t8L0d8Wyz
lmgtBDnZiFZHFRg71Ol099hKM/1rkc4yNhlQDRvzWU0htuKjPhMFNeTHGINM59vmsywX9v7aEK3u
XIJwGCxdKRK0z4yPZgG8qhI4bNpMmzpHO0h8nP3RdvpD/qmkrvGsRYc02gUl+lownCV2unEPerbG
1XSP6BgtOpwI8mkc1jq7U3mwwp1yxBDInt2mlteVe1v6lFqLjeETdaJTFYgqQ3SK+kCSrMRFWnvZ
r1OvuOxQYt7Kxi3f+pM87Fuz6nNxgkucczrUCh0WH7y83E6POSjBzM3XpS5ibX49IGkqTXKsWcC5
TCHHMwXG2ACpPmBuOvKIn8AGVmC+CztkIO/wE6/wEPvtDRklz2rgeS5WeCLnZZfF8wyxBbiswQfx
CRQKcEUOHRDdU2+JjMh+AKCxuiluao+fig2qnJL00ppHXJIuwIAxE+PDBdssjC7IrIYs8ILvqWdu
ZvdbupP1W6zmsM6kiLm6nOMRF1b6gKNcOd8/KQ5KKC5G9bVO+5D4/MasZC0WqwHguUghjihaLQVF
FBY2bejb/OhtX73ep174ud/RffIj2ki81Vo8di5POCejkhMgOSHvVGK+Uly6b/NtgkHfKMgs77Of
svTn2lvcAJOTquJgEgzmvowdWiUps6lHSEb7IPUiEy/UMW5TV5lB33h9bes28keU8DwepoBoamch
5b3TnxvDqUzPRJOWAjJfbTtTibTV68YAxSE1QR5tAUJzubKwZXEQUazMQ2jb3BfHwMP1cs9uuBQf
uK7EP6IE39/1k6IOHGHRhGmb42GqnMADugAltHzjNQ/KAaABmaGsPWzPlyecOFLNYwyA8/KwJW53
G25+dN4M6EQuLd/TxQbEi+dMlPgIqquh0RUdotIMdtG6Ko28lLkqcFjzMem8Mk836c8xOxVF7Had
126G+ZlbszOAgyw/6vRkD94QIEN4jJuDEYYwZbfutkHn2q+d/ZgWNwHb9OmPNnpuypMd/ZxBYJLv
p2QbgWMs3BR4edWB4Q/0E2lu+bgPUsk409W3JZCWpmraBtXBEnRpLUgcW1YKFubH55tXwtwCiM6N
e2d7v0q0z3lSkNJ71CHq9FyesH0B0Yum14MR3NwTUJA2uEe+oLTnHe4P96b7efP1xZwc13DT/bHd
gZ8Eo5PDT+hF+Hn9TL4HXR++A9gPwOw03TCp8B1FgnG3uTVMj8/PyFnMIFAFr9+8B1RhRNuI4zub
bxxogn73ULrl7hcmi6MWeXN3/SsEzwCGd0wtWNL1hCLUtw1B+VmQjoSHUerT4labXTtzlG9cwba7
0yM1nevChMP6QZiw4onUc2mpYeqXnNzrle1YbXXShkbifyRrYkI+KKutwqIF1hSAdHJ2ZuJMgxOk
bgisa+EO4X9bFRPuqapXggytcqnP0MKcNqdSvWOmxFgEP/CuOVCgWRbDeDpKxBC3YyYZojlLfcIx
Ub55tbvQKaa369sjEyJsT9uAUz4F/7Of6ciEDvdqBmY8mriTLF22tkEM3Qo27gfTwKG/PPEVllP2
aZH6Qwbu+uQwWo7Rvw2qcTQVY1tmQJxmmcQo1haHF4JBljwd/rP8/ewtotbMHOe+TH2TEycNDqUV
buOeew2T+LM1Iz8XJFx+Ohu0Qcua1Lea1E3IsYh/EqZLVrMqhMFbAp2OqM8SYhXbmEFDtAjRogjK
emu1nR1KRgysyFCBS9OMBZ2mE0Owa6DuO04akvkm5du8Ok42hg8BGfKvjU7VVAogHFlKW2J5th7i
dDJsmvn5oNwxcBVajeWaxgsfd9cF0curdDlCEGQabMHBUmoLRhf0VpeDDTbz225cllOZpUTCsrNn
Dv23BE0lcKjU0myxRmcFbc2HUs18tblLhtJF9t1N41Nlh9vGeL2+mrXNwbv6t6xFdZfmPE4s6TnB
5uSpvRn4pqUY+j78e1NeUhOULpkWhKnLR5ydmTCN1D4o9cxvmNn6uV6kW6XuiU+b/l+SO/3WHW4h
1AkYRlmL5WOek1zR+jT3Y7Jr28zr7ENc1xJbW1Ma3sHactPpYOkSlBZbhqW3Oc/9ML7DHAZHRXrQ
VHX332+NgcZ0aI6BUVwcOkTDjEW42HLfU5r9dzU5/MXP450C2KhKKBMzub091F1ZFLlfRxvVOJn5
jhZ/cfLhlv8RIZz81uR0SjhWMMwbOj/n6dHqfv3FKvD0YUw3UDkXoTIJVwgpUaXz43J2QRDpZJRh
eoLEgFecvorkOiiPdJC6M0uIbniuIsDpIaVRmTfEKH1pd4bxgvk5f7PnIHTHCANUO1GhvzwpLK1L
swnV3J+KjU2XTenzb9c1tuZdjD8ixKeA2TcVTRMt9+3w3qBPjY4keswcQoBPVsrNdWFrilu0hooW
zAwYkcv1pCAPUs3azv0xzg8cRBw4j2qRe9Hcb69LWnPL55IEH9OpSjmHHct91XmRQYBlq1j+fua/
YgaCnag0c9+INwo9NdGmyU5jLdHVysYAIwETNtlS6dYFKVwFF0NUKqk/p6/T2B3UfD+TeJ+lC4hS
UgZYWdGFrOVbzlZEJmYpkQJZw5FOsdeCHMdPVZk1r0nB3WIAzKOiZm0IK6q1RimUPs980ubg9lFC
jN+pfszIY3smyWS0au+WK9yby1X2jzhhUfPEowRkwhD32kSN0zT3TVZvaYh5RvWOVo/G+NOoHR1P
Mb61Qp/uGNprB9/WQxduxCPTXpFpYOWmuPgkwXFkYcEzbkMDUX/T5f48fIrY/l8bPkSAvwTQf9zj
thDCAa+gY5hXmfnahMlK4b1aP10XsL6GPwKEgKdIe2OIFgGmiUYG/ZDXnwd7+99kCH6iMmt9apQ6
8zvroQ+fBgs8JJnEiYvgnCU2uNDUstAzo1c72nPQVkJTButcTY3bB6uxLY8ZY+iORdV+0suw2ALB
Hm3mNCkcTSHqNqZtcmhHOwWNs2ag9t8n99cXv+K6Lr5LOCYhCD3MZFGwZT3k00+l//7ffl84FzFp
JxqEUC5L541tNDddlEhKUKs2AlQZRpEwHeGPsH+z0iSsI4iIRtCePyjq8e4vloCaDKJuvFWIIWxd
PyZmqCT4fRWM51p0HBvZSV3dhDMJwib0epybwRTnftHVboY6uil7OKzqCNE8+f0MEqNgHddTyJQ5
8xX+LR6PJH9tcokvWD7ygwc8EyEsYtJHlk81RHRA0mUoVmhb8jBZjST+XdMVykA6CgWE2cArXh4k
SpqeVx0eKHH3jbSvjT5KBKyp6kzAO0/F2Umdgm5QSYzHnE3LnTJ0p4yREw+TX9etSiZGiE8bloR8
YBBDe3DcA4cYKVIiBImuqHapq2mgujLOGpYSdo5qPWrWz+uLWNtzXdUZxSsBwzbFCDjvO4P0i67y
QdtjDuMbU25LM5yddpa1EqyuRcMLHnkJhpMuvHvUnJpRhOk1flN+GXvmFIaM7mC5D0UDxliDfyQI
O6KUhj2aERYTzNWv3EzQEjEciqp5NOnzmJxmM5JJlK1J2B8MK547U1vWlCYOyOvTTnbtLN/8cU26
DaQBxthYtnAou4yrKHiZmd+Hae/VavRma7U3JwDR6cxNkKYmFtpgjOeCTAcSWNvr9rEWVuqaqVuA
OuiYc74o4Ows5VM5TyO1MoSVJdKXUXSseno08y/zQHc1GWVA+XWF/pEnuOpwLvF+Yrhle+OJozTc
S66CVXs/W4+gzkbr5oIp+P2t9os+v0h+fdUlQOHIVoAuAnDlS20ZXUt1ZKwyf1S2hhU7E7lJC5nN
rW7Jkp1AKZ0gWS7YnB7iwVWYYe5nE/9epUgth+OGNftUo54s4/vOMvHB/DCAF6QekPgB6aImXTi0
MTIiQ9oDUID2P6efwnk/W1PvqoBmuyQx2IPVAtcEbn2+5U11V3L+0ltK69blTN0+DENPtbm9T4IW
nbZViRE1djfK3nCrygfwAlkvtgTygvIzVtZd1SZ4Z/WG07xx0kEz/z7tAbI2oBspiiW4KoWIfEwL
atZZjkgiDFx1tt0Cskb+5fqhWzXSMynCDWm3nZ5pFFLK0GuHXUxv5/rJ+nFdyLq6fi8FJNJiGooD
wDyleE37Znts7W08PLRcIuLaOhYRgj8mjA9JuGgryTdjeczpqSxdaUpCthDxPCAPqoQRpFTd96l8
6uvbrt79N10JjxiDA0Q8DMtCtDvUcmz1OM+bvxCBwX86mKA1E4wPl66D5kXBrajO/cACOHcyQKuq
YA4Q8l/edUGrm2LjsWdhRyhi7ktBYaBXmHuA5+RA6606xk4eqQ5jYA8dJWH9Yqai71ie7ujcYEh7
ibEF4a1G1Ba+wwRdrwIi+8Gzgp/K9GOw+D7Kvk1mIFnb2u1xLlE4nqkFqG7ZZLlvEcVJ7C9BVTjX
tSdbk3A0rb4c6kyBBGUY93X/uSqJ07JjZYEhtfZpu0n4y3WJa+7+3dsYJua6IDN9uV+YTUXyxMY5
HQneL85UuIBo5a80eLwuZ80ukGRHhh1klOoHA9SHYjbLCgY4W/uSf0pvunmbJBIhaxuErLRmEwzl
Q++OoL4py3jWzRSezXzTOfCb/C+OERJg6FHCJc8wR/NSW02nMm6WuBzHKM9ezLSqXWZmkc970Bhf
V5gIu33PCDCD6Es3FAVPjbAYU28DzMeBVzBmO3KKuwYkniGPN0TzS4KuJFDY1sZbBjDodcFrDm9h
amA2cu9o9Fr+fhaTVbwwyyYacK6qaVPyyLXjNzRC/2shOgryqLxpBMG6GK2bER9GLRoT3zRS9lCX
IShuR308lm0fyGLclbgdAS5gvkvemqLEc7mgMq67IbSmxC/iYFtF8Sc9Gre91npztRvNY1CMCDUI
wPf6kzaCXNnu71jfgdPWsgH4TVTg5O0YpWhMb7muhJUzcfFhizmfaZoNfUsSu098jKh/iWxMMEW7
IIv5npsSXymCxhdjuhAlbGo75WZkdF3iJ920zYlTRcd4fuos29H1T6q+D0qfjejdjzdjwnH9xN7f
LBWYZoZOGQ2n53KphdGTNECmBHd140zhLw3Q48I4aOnzdTkrxot1/pEjHFDUCye7YUbigz0n+NQO
WXYw4umx6fNWcj5XJaHdVtUITqgpjrm1jFkxhnJOfD3MPcN4jSJMEBzZ9vp6xEaD3xt3JkbwAn3F
grTUtMRnaEM07dhFtsGZ82A7q/33pKfwAdUmaetTH6K3txi2pt3uqDaWTkbmjRV2LhlknYSrS8fR
hRu3l9KT8E01Y3NlDjhQMWistANaShwuKf2uXEtweYwBk4/OSMQtl/Yyp0oxodKNM0useF/ntZca
4xOrq7uMdF9Ga5ShB1cFYlAdgqOlUmcLZ3EMhirCyy3xQ+VrVBgemZ3ipUsGLxl/Xd/SVXd0Jkk4
irqB2JhVkDRNj5r6qHAAx9FLwSwk+6ctmhGui1vLLOtI7OFfJEVMeN1LVfLE5lHFlcQfOJldUmV8
Y5QDIHY6Cd12BHXjWCXo6ELnrZN0KUDefVjtaZmrmCSafA/KdvSiGi2H179r1YjQ+YrSqE4NTK+6
/Cxr0MbeIPisJj+izuxUc+1o3cN/EyLqeuq6SAXVoQ9yFDQi+oMquSxXXDhFoGuiMIaYwDCEcDcH
qK/kqgl08FTbHp3uuiWTFpZ3YMubNtcXs2hECHghi8KTA+CBAFvwoXkA8WMJ32bk+mtdt/uoaz5f
FyHiFBd3AxkmgkFEUbg0hXcCL/qemDkU1s7VIbfA6dnj0c0cu0E7nAasT/WlQKd0VjgVS1+0gbvh
OHomChADGk/zCWWrVvZNK5Zy8U3apaVUmoFCnWUlvp3oz3M871OAJmgWu8ChD+NDhrHLudp7fXtb
1w2MmXzjWvFK4SsTGkuCiRU3cfEtgl9qA455zyFwcIAT0gPrU9MhyVQeza5EC9asYDZANg+767uy
uvHonkE2Bg73A11LHkfl0A7YlMrgjVtGDV4fKpkP16WsqvlMiqBmEmL8TBfaCMminc0/MTCdBl+u
i1iLaSmgKf+sRFDfEDfgxC2hvgyTuRBTaYi9SP3LCn8FYCarJwyNNfW9UskouVaPqWYtrSEgvQHB
wKUJJZ1W5x1QWD4lO5Ydo/5b+0QaiS9Y87RY3R8pwuEpi6iaZzqnvhIb6NzSxnaTppixUpetmnpx
r843JrPrr3zg9aHsRuUW2S202ihV6KoKqIcs3mAmKg8CSfi3bkB/PkzY2rQponwoeOo3m/6zIrnP
1u3mz48Le8q6ZgrgBAHbJLnTGJU3jW+xeXfdcmQbKNwWA030prZgOF2IhtXQdLrpVxOBWt+SNbzI
JC3LPQvKSd7aC5clkA7jNtRO876f97X+758/F5ayfMSZkLZJho6HsMexO1YLfWRwsEDdcV1nq74K
DzgdM/1QmhR7b5OuQq57wey2HNN9ui3cJW++22BgKb5dl7RqX38kiXAtLWtnbD7uctUcjnN3z2P2
N87pTIJwtFiIvP2kwTl5OblV+88Fe7q+hCVm/XC5ngkQjkiY9Zy3HMpSBwPe9ZhVkZOZnzl5XAKT
EM2gk+wFsb4/BmGmoQEVKmbaWaEGPJqAb537rNnNTRDeNVmwCwHWz+CsEMV3XLLK1bNq4BWMEsh7
z+Kl3RVwgzAIvCYq+pLYNw3jjqHIEIhiy9jvIOJMiqDLmVnTmI0MN8kQ+XR0C+4NIHAZKdpNNdAD
zbRxMPn3oUMAOlg1xmIkDbpQ8Wbpkce1M1BbGGBvNjAdqR49HZCs1vDyLkCupXsw1VyWdVuJyFHq
WMr3mJTCDDE52o/9ggbC98Zl5LBm8oboh64fU/Lcnpgpewqv7gFb2o115CJAwXa5B3HLsZRuicet
+kRwLe3aTnMrOtgSHJVM0PL3MyfTmyNpswJxE6ADrmHemS1eGuHkXD84q2f/bDmCK8NsdKVPGZaT
kD2g9J0k9hGb+n8bEzYFD20LpVdNWIXSAHnGa6yiyo8qGE/U/JDkndtmKME85jHzwnbzYEq7ydaX
ZVPARgCiRb3tUnlFmpUN4s7E17Q7aoYns7cll/Kq1SHJ9j8JQqoiNc0RvQi4Azq7cEbddLSYvMbh
jVJWGBka+SOVBdKLk/zg484kCu/2KQ/iclpaU9JI2ZcsQmdcvzG7HJE9CH8je8+GA1eJN0fp16aS
ZYCva9T4UBHCPBWSmFhvzfKD1mb7opLcqqtX9z/rM8SCUM0bhH4j1lcNutPN4Wcrpp9ayhzKZb0J
ssUILq6LutFOFlXGqNecZM9W2a8LIVWntCDOGKGq6jju9tfP6/qBQjsFwzQPNFWIWupjpRjmBJ9e
VJ1b837XF8yLpvmQz+pzXOiDi0LqQ213D1Ed+VEnQ/WvLs4GNAftWDYzxby2NSimoi6NMQ0GHzga
2lXu86oev19f5hrgEvlroCPAiIcc3Xvn7Zn3s7Uo01Oepz4yn+6MavmYqd5s4NUYam5R3gBC104g
ljyi8TBu503Sk22QRvs2wShRM9xOanWoubodq9gfIvYXEdP51wles2zzjMcjvo40qRM2llMmX64r
YC2gwWue2NRWLQR6ggPTO1NPygq9QFl6COtmw+Nq2w8TmrURHeA93+9zyr3rMtcimnOZgktLmJUX
irnoPPzGe+qGSedm5WMAdSbNr+uyVu1YXTrCCeqauCaEQ9LTtOamivDJ1L9kABBmlX0owvElAdfT
nLMTBatNHW7GyHiNE0wOlIhf1+8f8YuZn9mXVfAos8Ip9dFHBiqPZIfSPdrVql1fkVPb3odK5I0M
wN36pkKFKB8izCpB8sDrIi/q6i1AnFsbsdcczC7NZYMw1u5+dWnMsKwFWCoWcdSoHaLMgHLUaVvE
t9lj0kiii9W3vKpDCFZnASkivqkTpteFjddugZmPaQCOreZeNQo3C8l9Y6luHQQbq0EDdi9T/bKz
4j12Lll4DKgpON17jcD5DrMTNxijM9zm7dtYvlXjm66DwiUHwqy6URBWqgHdNDLn8v+sfZlFZKIP
ArXuy80nWmgVvVnj7iala1Z3hQWaFYW4/TS7swbMup0dw/amjnuJ9149YcgAUZD3Aucm5sXbzBj6
Phyg9EDzMwN9MY3udkXtmFazq2JZE+OqGZ2JE4wcAI60jqMREUN4nwzVTonubGlfiWxNQoQ3xzVT
C9ohbaLXTlXZGAjwTc2OmV0e1CTbXD+3q8LQg4WWQuSdKRO8hlUMFbrkYDtabbvxsKkNDN8gryUS
eXMsuYNksgTtFX1l5fWSD4rzDW/wnmu+T4rT4fXDaCUbpr4W/KhnCxO0WCYj7pRFWJRhNox5tFRt
C7ivm+IsXFfhuuc9EyVcXnrck5AoGhIL7HtWFzeJdhMYyibkhTuZ3xG69hxY+covy14S4a3aI7XA
Wg2Up/ahwXVWWM3sHE5XtSK3HX7VceUOpUTIqmfH60xDWRoEDyImEjRwhdp20KQaWTsrPDY885Ie
zjzYtv0jUolOq8q4E1d370zmYkpnt4kJdBlLBsi060OmveYUXdZ6trMM8/765q0KguqAKTBRC3/3
bGeC0PRm5X1b4YpOx2lXTOCDbIHC9BoS2k7bFZI3x+qGWciJ/i4/W8Jxi9qwrtoB91AaZo6qPfVx
7TBZcvA9lvtwIQC8ipiWIqb90JlGeF+0JbziAOar1mq6Q2CiHGuUqpt1ltOw9KnmpHDmH7xJdyXg
FL26jbJkP4NTfLJkpa1VHdu4GjW0fkPHwmbWLUm7zoaV1t1t1WD8qlV0DqXzRucIAq7v55qCNRX9
NWBGBD2U2PIdGkHRBRpFFATEKUT1/VMvPfGLoxL1ey5EWBDVSNvEo4Hu/6j06vyYAdN1fRlrrvJc
ghA5gt5k0NqIYQeL1NW6n2q/Y5HutKjzamj+uy5sbX80zCMBKQXqjoDSXh62ycZLO0T4BvBJ4VY5
P5bjdGiiW73DabguanV7lqG4C5+djtfIpagSEBIEAVbqJ4y7NehTGqCrZC2AMiHCIcvMdsoiBuUZ
9lPeN04cb9Is/Y8rES4zGqiDGesmeC36o6WoLstPSi07OauGdqYuYWfyBM1AZQ11kcG19pWMrnWx
og92DKA7GAYp4jZDWMPccW7YMzoLe1Y9Ir3q1nOCGU70OGpk1xTljzCyJWpbNWxgtYmBpzYBwu7S
AMCZqiQ63qJ+HFe+wQCt0Q9xicohkM5Icl63tlX1McCHQTODTidDMIRSp0HVtAma80mLuxjMezuL
66V7XcqquTEgJdAMin4n0ab7TM8jZczQN5iAXJdrFXUp61Tcx0O+uy5q9aQyC/3puKzQrS1krEaF
20ZN0KJoD3Rb0i91FG5HcB2a/Pa6oPU1/SNIrOO3QKyaQYE2t7KznbofN/bwlHRMsj+S5YhsE1Xb
4M00V5lvmIEzZNb32vocpZhaxMLN9fWsWQJo0gCxQ34RjJrCAyWZirShLMx8sPIDccVol/xAZ4LM
4NasGwNEQAUBvha0xghi0l6nXcdw+wxTfzMpuGLLsHyLOvWe1qiMZ8HD9WWtKRAeW7eXVnegjAUD
t4YsDCuCLtqqrt3ceuMasidKs82Hu+uCVmu555IEVwHKz3AeSJP5HEQ7rjZFQEzbjXHXUIttQ2Il
bjnV7YGGSY8+DPutY0HodjpRwL1j+1ypmNtkevgX5+H8qwRvosQ87scR56HUv5jWT5WA6vMYZTIm
vLXTYBkIJhBhozWDCovXhjyLAE6EH0nKDWuPy20ytDJOoTVvDIoK4HSB81ow3JeukaWWpY8aGgK1
oglBvuqFXfFqttWx0ZQN75CTjlXJsVizH5wJdAsYFqBQIllnbYRtjjpihkbKWXei/jMGHoNfNSXg
VpW5SZks7XJ5AJS1FuYZL1GG+ZzHmy7lXoiEQBDM3nVjXTuFSPOhKx+AHQ0M2ZeSEDkV4AY1Ml/X
Rp8bqo8Jmhu1aXeYAbwt00SCgVl7HwFLZgG7i4kjQAFeiqNqTcusBQgaXL2Zwzp224zPemffRMaN
DggQ/q+jPTKJhxYJ994LQcCxaQz9TyZoR4SzjwkjbFQitNkaEbJKUXsXxM2nHEmCzNJ3uoGM7Zy7
WcFPpBpu2Bw48dD8hfuxwegKxmC0ANmiu9MmHk+aiT5ce6qOQ2V+zbjulkm/NytZdWjVepC5BmgZ
WwvI16WSYZNJoRrobsjnCdyrw60JcGA/GSdLGnuviEI1BnxBmOzB8KwX9jNvc2bbGBHoW/kXq8Yk
rG70qtwEXuDpup2uCsJLEIEQKL7QxXa5Jk0tjbwysYOVejIs43Oe/cqno8LMf//oNAg6DUAkoqrI
cwi3ktFYCdJi6KKgCjmEgDVmpNn9Tcv0hRTh1FV0jBqrR+dEibTV/5H2Xc1tI0vbvwhVyOF2BgAz
JUqULOkGJVsWcs749d8Dnfc7FodYTq3Pei+2ylto9kyn6fB0ZJxCzSdR/hch6wUVxoooUxMUwTwF
0HXCXYeeTF14lAUs9kFKuQltz+CtmVjSM1CcYX2sLx/A3BJA9nstLOYJHkPHOh09oVZ80rXnUYdH
L5y8yknud6QUf/iAmcOAzua2lCw4H6BxI2yZUWag74zk51YmdH0uQs/VgRTpJx4afwP+c0GDeW7W
OiojcgsaqVoQlMYVUyVa+v4XjKDGj205BnwO298RJglqkQXAbCL508iQiqhOkcVrtljSKVkEgImJ
0jhK5MxptVMpdmWe5PspVPNVO+oF8VLldyGWd0DUqjieZpEacFyBcoAKIshdanAbqYNmxSZmQ/xp
U8nYkFOWj9iJZGcZb9vgglPDap7Z1KI7BhOijOCLGkAbQ9XP94H1VHlkSjeRvjP6tcLDjl6SNxl+
DNkapJAsdhSlFOWi0D0h2+tl7mRes0V++BB3ysO/l4bvZBhzMUS6hYJsnO/rCS+llZESq+fMk8ya
yTxvMUb9hxPmyGSzHjJNifJ93yVE6j5bLMv4GyaAXmaiUwYvwFk+vmUP2zoQc6MFE3r5DAK69SR2
n7dJLEQX8yz4f0kwAm0MjTmFmITdSxhAJuHYVcRqJrQnOHEIjO1BtYWy2Amp/nyb7lLEj5wvZoQk
lFY0pIYueSsyBIeNoQFkI6+UlVWkxaoIlZaEHtaZpaIJ04tAazUMsvbcKwZGkAuDxlmkOGZkqBuU
PiMqFiNAK2//sCWdwyi2ga5vTDqi2Zz5XVUf9Baytnu5HFeaZeAxMrmjcsgnXl5sqfsbANvAwJvD
OrjoWVW+Xe8gdTUeBFAFKdI2o1m6U7xRStMxeouaDRVRSu1Daw2kH+rfW43mekZvj3l435sDlatH
XeU1Sy2JNIAJsDgA7COTymhNNQI9wg/zfJ+VWknMSvVpoHodvX3ESybgOxVGcaq+l/NOgcwNQ13B
flYalQMgQZreWLi3SS26V/hXDBEqgMVFpubyjJU8l0NpynIkgz6NUqI92syKcC5S9iIQjHaFtB7k
3Zih0dsyNno5/IUJR2+eOUOeYdDkayT/2x0XfhrpaVblKF1usVYifauLgnB0eOk88a4z8BRRLISU
zK2NPVaGNG2JW6sFO0xWU+XZwcB5hvCIMJemDSmgIwwwkqO9DfGXCVxsmQeut0gEyQa4IsB24g1y
eVuW6NVKYgwgEpyQE6Bldci6/i+uBP0waAJFtQnnxVgeq0+nHCFPgYH8OidGcii66LesYSIx+Ztw
AR1S87ZV9AagYHDJTx0Bhq5pymIfVfUqyoSfo/xLSsMdlPe2nC+4b3gIVYFaoYpmsPttx0gMgbvU
5EDJaTxiFYIrNP7WNPC0iHpbS3/cJrdwTxfkZjvyTaqNxkuRB6vzvdmOxMvfpRh1prz893YCE7lf
hSYTgd3XzrtvVLwhLcXAEyHX6AnOmnrlr0Mt5njxpVlN3cQM43w/KiYmZ16/UxEDSPRQFPtaMFe9
pd4H/lPRhgcAzrtTXdh5/o5WWppFFam9dIXmERonDUe7FgwvymlAkf1CEUWDx+WPwCBFloRtXezN
vNjkVbXNeNC7CxKCAT/kxNHaOVsjRrVQtWiTNkqKfTWD9XvHQF352CGmpAHxBp5rW2AHyWqEFaiT
KYbJDoAYup+ZRjIWSI1IymRD+ss3LQjwZLsth0tMoaqO9UWYz0LTGWOUerX1pmmUYS+sJnHTUs42
ep9FbpepEvEKzPmZU6ByxHKBOcTiqDCBOwBns0sWUtT9+g4gbXstKZx4arGSNJL/YvQdR6fiqubx
SID2XApEI5maYA1WgQkMy1w1hRBvw8AStmo+1BwNWDjE+ZZ0eR6mMbA+4pJUVoktkrqol4T4H9xB
65StWrYh0SddcbMstIiRNwonabB0iCCILJqB4hDwVC+JDo3VCqmXlfvEq96FYG5Rt7zVbelYsFKY
EsTAOzJ1mHxk4RBDTxOrIVDLfVAfTEBvVFYB5AoeEtYSFeTIzK8GS/RnMaoba16U5UZU7RWg5xrT
E0rCleD8e06+02CUN/IHuVaiuNonuUJXJeb/pJjThrF0IegcwKsW0ZKlsxmwphvl2uzDCl4xWptT
9TuN/maIG9BTmAlDmxzuhH1kKo2kVa1SVJhk1le+gZV7pe+0rbe+fVqz7Fw+zMCEOGe5VTwtAGh8
KVtZXtUTkDzxSNf9faW+6VJFqrTBAmEe4CaPEqulUZHAuwc5Ri8ejeg19TBjp9/Fwutthq7vBgzB
DuBq8Fi7ups6MvRmVDp495/SSBrek5z3eSbNUADXyW8REe2xnc3WDDuLdft/Y4AJudRSD/2gBQO9
U9N2c/vj1wqIpwrw7hFewekALffyutGwMDaFjp9feSvDwjrs5tkMODZykQZytcgaKBAstotbLDMk
hn0DN1CdzPAZ0MWi/HSbjaVbgA35LwnGl2lyVfvloENqzZFk3TMA6G4TuBZWoFDB4M5qAYfJqoWa
icGYYGHtPq6HigS62O4rqUBVvigiOgj9xPGTXyHFpR5eEmS0oxh6jCUBimZfddQcV0Vh109d6VS+
K2zD7CB1HEHgMcjIsZ9l6iCiXrnXc0+hplp6myEVXjMRjalKlVYcizkL7TV7QIHADLeBEH++0G+B
Y+oJQdYqE9gTlN7OGoxaqYgDpL5y5O6jVBp7kHKBeGPPsW/XDns+13kxF8IrDePjl4Q7bwoNLJtB
zqZbpYWbZr6NnQBeHdAwPt2WmSUe5/rBjKmOASoW7RyjY1GbyQiwLKPap0C/M7B5CbsbzNSVvYjk
pkF0XlB3rQiYLgSkELwEnLZuMOeax7mCIEes94ryu5khtjmt1AvHd/F95vgyOTL6WMH3+yFE4uHo
kci/y0MSm5zDW5BHODocGyIQ9IqxUBAzRKelTHKNoP6jT46QBQ0zeSk3kbTI0EwG4NqIc9jdJ2la
Yyf94NX7QNfWhQFclHMr5HQqu22iceqC8+EwQg8XDkIIFPBWYjsdsK83nWQxbOBbQ5ID1kYN8Jp4
vS11i0Swh2TOe85YL0xIVeXC5JsqiPg4rzx67lo3qZ9v01iQbNP8RoMJqQQJmFKtnzQAlBGpmURb
7BulA9ZEjKHoBMVvpY/J0Mgh58WyKNymgZAXsRY0ixG+qlM9fRzTBugjD1l26nteznhR6PCaxZJ7
VCmAW3lpHBIzxzBdXjd7sbxPBg85msGGRRpk2bl9gAucoD6MBVuAaEUO94qTrBSVsR/afQgIB0fp
y25TN6HFcyKz92YEDn01eLOi8o0OKNZrNUITeFartvsxm2hiJc95YB46SXL7uCF62j+MbfqgTtlW
C1d6vJXMZ717u83ptaig7QrtPTMaLd59rKGHf0RlU1c6YKd4mROgs8CNBBlZYbn3SCXHiRP4KM1j
tclGG8Z0c5v69YWCOhKHGpZaIJfEandTICxsSrPbY+COdtZEEmzcMzHbq3OeZNdm5JIQY3elzsw8
3zO6fRyts8TtC7fHaI9/EHTenc76e3mnqLTDcaHaCKxiBOmXMlqHXmXWeoe91H1UxgDxTsqtqGSm
kwE4l4YTECwtK/Uous8rUgy+5Apina9un+u1kcGPwDQNHrx4jaBuePkjQinVowYSvE8nzx58IEhg
Ia9QqRyFX7g+5GXR3QNFQdGQTUAPnpeNWg84RrN3ovvan0cl90GRcchcy+j8dgcAKLZG4PGjzT/j
WzBSo3aSGHEFVEGtFHeF0k6HQMCsk9Il740BVG59FOu1moyPaERXOAHJVybu8kIB04rpHEDMoSkc
a/cuqRdTN5lDbkh7DcBFo4plWBM2EB+Sjz6y4501PYxyRESsh2xdLd42D/jQavTO3WemPsbeRtRD
ysNguz53cx5jBsoi5hKR+Z8P7NuBpHKmYaI4kPfhUBfOWImVcbKyqCupFmg5BvMKVHQ4JnFhUAng
egDymQcmcNVsebhr5aRrkgnrjIyOKBg9S60W440mAagpUUvLzhPDGafIqfR/b45RtMXOEIweIhGG
Kb1Lfn0pSvI6kaS9kgrYghfr2r4Om/J8W2kWThXNQOjkwvMB2KZsrqhMqg797z5ONQuljdjplUBy
jOORVsFDuwcUAccoXWspfBjiQTSRzdijbB6sjKbBNIpR3mO6UgZknw4srZ9JpVXpIRry0ORI8sKb
BdUv6wsvDBX+q/JfXqGuEeW1tBd1Oy2pamCbGykUG/D5WPBmHVOM4Qz/2sJf0mRCETHytKo3c+kL
DKPo71s717A2nAc1vWAigBILqUQvHlBKTOaBGZd4VCDTJ+2NVO0qOmmNlNIkrzK8W5K4zCn6dbE3
xCyayfaDCSNoqQDoxtsCdO1kEHtLXzl9YEBc4TpjcZkpDEKHHyFI8go5JtMegHnmSlFlbLQpdPtW
DTlquURzjsEByob8Capxl6oBoPxpALyetB9Gcz/qwWFEBZDkilVh1Ye4962Iw+TSSaNbAwU/A+1z
gLi7JJgISq02wDLcZ1n/KwgwrAi0STlFiyVgJ9dZFFMhr0kZVxzpXVAWeAGoP7wr2mDYfl2pCuQq
HGDz0CUoOObQN++5nFq0iepu5DjxBUsAAA84ccz/oEeWRUe30hSBJrYZAOPJf2g6jLHHpdPqwCJC
bHJbZq4jTXg11E+RdsEcwRVobtwLRdUBEA6bANTgvdSrzpWFSuQc3jIVJIrR1Am9Z/vyfC3MJwkW
aI++6pCkY9Gu46LndYovXRFe7/gQxAKFwflYv7mlvm/yPjEiZW8m6bQXlfZTDfyGluik5FiVZUrz
qDBab1EaYX0yNC2O4kTZe4n2c+i1x1FrjkLn/b59OYtk4PURfCBEB2baJUMoR6N8mqQKGm1kAPgM
vrWasyXrohQnThJudmFMlAFedLhXhOFw7PNT4dvZTYGoCbWvy8CET7ZojKJK+aOsRJp294ogrPDv
v2YNFTlYDQlTS1imy7BWGoYctGjE37fDazYlxMJwm8yDjbkWO1ShIXHowETu0jAZIqKahBoAwnWA
KKsYUS/G10gfYo5BWiSCjisUWuZVBiZjkPKwgjwPPoiodSvaZZmj7NebhRn+DSGAg0PJNVST2JEY
q42LPNNKfQbXLKmcpYh7/ClrPv7tzeD6US/FqhOYdcz9XUqCOFVqhCWfOhai1qno1JbRletuRAhE
2qyUood/Tw5yJ6IWh8oIHtaX5NrGq4DpFhj7xKha0hndoxqYa/3fQ3Wg7+Y/wcc8LaowZKa27AFC
HRr7QCj3MxWAsP3r9I2FXk9k1rCtB00JLLyPlaR6ngi+se+a8AmPFg9VPuOjTEzeJN61e5gJAbX2
K0kJo315ZGqE8q9nxgaKim91LJxzrDhKVTeUeAmCJUIa6tnwDCq2TbEbUqu+Fb0iAISznlvU74HQ
62OsXQSyM+96blO6WvXZo0VTbEVcD2CzHLl5U8zC7lugYZo833odsCBQ+S9PWAB5eXhBU1p4kIKS
4h2kvDoCi6kQ6qPkl3ikcrKhy1zBKGDVHuC62bd4X0KNpxLnJ0dhQDNfDtyqCO/zNM92mVlzFHfB
EKG5DH0W6DJFmw/LWQvg9jYVe0QNASrzRJD8ZwOdzr9u6+silblShjgTERg7dR3GsuZlcikDmSgq
SpIpcrWSEPz9vk1mNs2X/ggw8V9t2zg+xJaMjJeF1PhFCoD4xkgSO7IwtpMIokJLXRqc26QWOcII
CKBXMAeCXvtLichDWcr6ukFkp4YdBUZwB/wPw+RUNJapzMufYR5gwOe//+ZgAbs7mWbQAeoiSq0H
TFhGrp4Fpn2blyvpBnIvjDYG2AwRCUS2w1LoAcTnA/Ro36Y+qTz1AQvj7FqBOzfURyWvOUfH4uOh
ijDLAJw1mi0xYcW2AaByH1dJJ8nnmNiHQ7cpyc/NeUNKmxTk9ahRuhbsE4dHNhNwRZSJVQRFKiw5
B9Fg09h2uK0+t+vdx+2DZFT3igZzXQO6UyIkY+Sz/faDEwyzfZNX355l/5soSI0Rxl6Cb7uHYXPn
byKypWvP4ZBhE0dXZBgV6gTZqy002p+fDxrJyd1ANqtf93tCj+vHtc05ry8//U1hr6gxIXHjTVVl
zJeys18k9+3QP9xtHn6tHGF1bCigvyhPDL786S2Kc0j77RhH5GHicj5G+yC51Way3wK62WxIsXZI
RjpHoU8Refy0NhxW2TzGFauMwZhUcYzFaiYMqOYfE4S8X3O5m/3QP3N3pcme/v+52wH3itjumQzr
TWQ/3P/6MbqUCq8f9m2JX75BdPHOS+qRDdeZEAkt9+1U6YJ8fmnsg1uTu4fAflj9Ik5BJOqR7cl+
FlwOzUUuv9FkVLlFf63nRZ58zjbitDqO+1eTHJ3cru+2tCePjyJ5XD/fpsm2hv/n+r7RZFQ7TPpB
sZBpO9vBBv2pdCLqh7TNPyAsa98+nXjjH8v26htBRt+9vsWhT5Z87qmvEtm21x79iOhttuaPXMnL
NyKMtke+0s9VK/msUvHee/hfD41RbyPXswiPBvlc2JDGeHK68/BzjPbrZLV+otXTKaE8ksyT9Oqe
GP1W+lQIG4QG55HmCTL7L78ozQ7G5rTeoq/CPXGlkXGeVwQZvY6tFkme0FfOtv6x/nyWOEkDFtuF
/T7bzWZMY6WKIQRvdxBITXP8Wb3K9jYga5snDl/zSzfk4WrcIPZFrZugzdjtSA8pOdzd3Z03D/rm
9/09oc77O8hue2J/8FKhy37njySynWiBENSKIIHy7mWwDwF1N5t7sjfJq08p/eBICQuOeHWojAWR
6rYeNBGXFux39ttbTX0ykHv9vGpGQtenD/8n92g5RottoqgqTD50og4Gdy78aveY2PUqsFGGkT5H
0u/W8eNIfDtacZ0CR8nZ7pTKzJUEbffyuXGfD4fg/hCvXdcnmwfVXu2N1Z5KVLYruv443TYuHM1g
h6X8ONbzOIUq/jyHxCe8Dm3uJTLWBe0IVZLNrudgD7brTuRhdU8cx9k+fnIjleXw65t8MnbFMNPQ
z3pIzO6tPmEx4b3t22tOjPAPSoAoEfknC5PPjM2fwkiKFClWwNGbm9gThHJzD1+6jUhBT+vTSSG3
r4gd+vo/RfhDkXEAGJIfpHGmuEs2b91GzSgCr+4wkvWJB6rwD6HCH1rMfVVh6w8S4EXPKXm23yT7
7D7AsvxaEZo4T4+n0wfnOL86ZK+t2R+CzJ15qpT5pR7BNNs/24e7CbDiNlbd03IgE9lgcw/Zk8F5
D1+260c/IJ8BSU7z02M93ccEPorzsF92TX9+DuMprL5QpbgG/3a8HnuSbtJHm7f/6R/k9L9E2Nnv
psy8tGvAcx6vix9a5ZL103b93JL/jZkvUf4WR5tyazRTDma0n/GZerQlGie0ZOdAWNn8kqdvJAq1
wvb1NFDOz/adHjm9vd3aPVl3PeEIynJsDuCS/9M7FlUyTbJgKjDJeFaIhj8vvYM3ltTbNsfvcG9H
vXx9dFnWREEBQjvhMXj0Wscja//xFIpkxyH1D678D0+MLSkGwNyH0Sz8hxcsTCcjBVs5eROdt/Qp
2fnnU4FgmdLk+EofI870zFdi4obqsZmYvjVTT6zDWfVe3Dd3c/6yZStCHDxbn+Dv8IcnL8t+7g/H
jH3pDL+ejJlmS5/1ba3axy3CFeF+97HmhitMw8yVbDKmJR/bMooLyOZuN9KDKxDX3aw6snLwgNzi
oXzbTHMsB7vXsS/7cowsULMDj0in5nn9yeOIJ5rKzPE3bUMjCxBnxJkjrB7YHua+8HOxwwBepvJs
B5fWHCt9p5Wj/jtIs2YfXB0Y3BT21xXOvDcUz5+y+fux8fRC/7qll5Hqq8PbT3Im9z9eX3v7HQ9w
zi1x2WKiSmCIAIYunoVeQohn4m1IQzuhNieu+ioU3lAuhbEirRUkmfjlSF4Oxebtp0DwxkdARwxn
RUzyHpGnAAHDSBAycMz+YkyHpL4GBIR5wothUcN0mqKouYIHQu1MJ3vH+f7sA69Y+/Z9hjUdSzBT
4KIjMLfwAkEqvyHix7jh3dSi+n4jwxhHFTbY02Y2nhEMG4ejMz+ub+vs8sPtGw0mtOrM0KtjC6yk
pHFhJA5uSLqdGdrxOToEq8IeOJ05XIqMARxi3/OzNJsvR1419otFMMM9ULxo1jz3shw4fuOOMYBh
2xjYrJcq58qt7Pmmhn2V2E+P69MnL6v6NZR7SyiYwMmc/LRXVZxkCzq2G9j63oH6nnhMcYSPrVLI
qqhOqg6eIgxGnB8/e+L/5AgFR/C+IpHvlq/IjL5IQeL5oNLyqSMJZqpNl2vNZz25cWRfpuobHTku
sQXaB51xtXvRV2/pVhhIdlyvS96hLQdPfySBbQKwzCrNPQ23czhEaIJ1EFX0pITL5eb9eIfHGIfE
E0rA2YJS6bzYd647kIds9yshDiJcunvO17cva9l9fOOMsRLYSIQlowUOUSEpeUF6c/PwYND7htzv
X9cJNSn32uZs6a1rY2xGXE5D46F34xw+68JqoM56fbLO6Q+083FeflzmGGORJ74fYbZ/NhaIeA0C
7jarB3Wuwjh0C4vB8VpfwAq3eGMsRpl74SjoIIgVdG+7w527ach0rH/R9efp9BcniWYHFMzQnzKX
Udl3UOdZ6OFTG4QzM8yxaxD1FJR2J28xUGD+uC0oX8W+S9YuiTHxTI8hgk6KS2j17gXpKyR2NquV
dULNBP9wPORCJvqS2CxD31TbEroSoOMzMaQ4ybTH/qjA3hDnWLdzSYhHbha5W7wxHr+s1aqbepDD
AvbGHqm8LQlQg23jsMewzlkb8IahHP/Mo8kouq9mYxyFlXJGx16aOTlmx3vxEd26nHu7jmYuj5JR
8CAL02SQwJv9gpcRQF5Cpx7dbeY8rteTwA17r+3XJTlGu6VIsKS+BVu7l4Ook+xd3EPRbvN07cMu
aTBqnVVd6PeYgjuXve2+BFS9F7EsitLbVBbc/yUZRpnHashNgI8oqE7sRKAAOblPUjreqS1tJQQc
PCmcpeyWFDIhgGFGjS7UoGcrd4fqHAtkOiAfxrVSHMljX0HjhBbZSv66ovR39cQTuPlYbrDBtkkV
CDEmvcTtxCN5gRBAgRE5/XrpbNVJgweDQ48j3+z7R7AseSrmUzs8h++B299nPKPOuReFsQ6dH9eY
WAVD4+llF53V3tYFN3kukFjYcSR7Iby9kDn22SNooZFOJmg9H2yBHIi36SieWI894aXMF4pvl6QY
w2AEcqObHg4OnftRQ9r7AHR42aCF/OQlFcYeBGmuNrkJKs+Hl/b5bXQsMhXb1q70+eH46FCdvCaE
HIXX3WEn3B12Ni3vUDdG5ed/9Zcs2oAe5oA3H2bBD3XSrn4D+AqB1Zrfh8GTGMZyxGJittMIx9xT
1AT7aGNQYHplOrGpzRF/ji1UGKPRSpFfN36HHCXZ2UVH0Gv+K37kmSaOkqmz1f/mj6caAIh9P4ul
Rg62ubLI29vdmaxWWBsdkGeO4Z0l74YFUZlQI6u8IAauoXJ+GXxHI9XetogPFA1HO3XBgV/3UDn0
mGijlvNKDgAOhpLEXVBu96imGtSW7i275SXwFgoEF/rADtaJpVyLyXyScCreG0LunLh3G5R1/E24
2aM3iOsteX6MhWQ1Wq/xyx7s2TDHdweSHvoN5Ya+PBFhzIlfl6bXTKDS0n6bjgRJryYlRHjSVrCU
KDTwzDIn0mCb2utxtIBNDimZ7p7NU4lSVctNBS08/C6viwk1qiBvvL6v54D+xZ6Q8Rpsb3WIA+e2
yPMOjzEYE5YzNr01W8mUTLuM83Weqb8aSyuCSuw6cJE+5zoxt2FBa3OjYpbatV4tng/jXAyLoJzV
9QhE/68z62zx2XLlj1Ym8rpe8wrOPNFmQegiMwGMkQJS9gHBrWS74qF2y1d4Ml5ScCHbfyEJLOpT
O1YhuulBSkfPwIsOxEr8uUOVqyYbfys+VpkzrEqo7yf3OcQzGmyDe5nptTIW8CcKyhwHV3bQzxXi
RZQeDMdatR2hMnmiLS3s7MAxxhz/wq7TkLO4jdPZlSWNo070LNDEtLWJ9xri3iRjPiQPIWlbgc44
K1pg4/mVuMhZIsTicLSQaru8SSYkkeppTJWhUNCx83zACHX7oB2nNyTbfJTeuAm3hRLfJTnGhMgd
Js/K+QGGpohD8dMkczC341a55199w2myI/iY/k9TUQOZnj6/GHeuLTt966AYNTnOutHobYO1kOm4
5IqJOyo5H2N9fjI/axLi+91UEHHVU6CPOJgwoyQi67Vhmzyys+u/wSUL5OsnagrMqPkwsWWp8CgV
SWx/+i4vOl42yMDFw/wn6gBsu3CcD1HVxyOC45Zic4BwUmvKC6qWeflDgwlzOktqR+xwnI3Xbvjh
IMVBPnl1lH9I2/whwsQ2pZlWw+SByMvcBVrTTUrRdHREx9E2W63/8v3yhxzzVjLiHhgnI6KA3eHl
kB5obdNHpBE5Rzcbg2sp+ENlDui+haO6nin6hAXA5+dCJIC/4lmI+VBufZ8xRl0jm7FU4fsxeT4o
tnQ84g225nZoLavsHzYYQ1Tm3eANw5cA1O+WO+0OLv5Bk2nzYdHsWIak39NxDW9muvQzeuKo8LKf
/kOeMUyjkXpq1YK8e+eiA9rBBDAnFFjoRJ6txB8STFwTZqUeqNrM4QscNBqR785nNL35KwdN8Ggr
3X5a9idHOJYNLpBOZtyMrwV/l9IhxGoPkOcJT6KARPv4mLyKv9W7dpM52AfsPUZrbv/iwkliiAVL
VGYIO4BdMmwOWmr5XjeJ59GrJ+zlUvxXP26waD4qRNT4plDe56Y1rkNLxjI6jIIeESP9yykrlOux
EwoD8to8FIlN94ymo09M0gRBFs9FfYoSnyiZY+Y/bsvMwktpbiEBJAqGKOb9pJdHa4TeKOZ1KZ+H
+KxLOgmBQ3mbwtfoD6N7IDEPBv1nWIxhw9QwYSCXlYywPiYvyQZZ+ze/oncJaoz+8W4j7R4EusrW
+x866e2CgFPZbff1/ug8datHjjAtMgyMY2ySm2GvWDD8GEDOWtYWaB4OkDJQSlureVgdS/GIJgKu
BlAW2OIEYJDLQ01SzDv7jY/orqEvwC0NiGWQviBxT5Co3aKHfohs/ehxTnrBiAL4bcbuVRQDcOiM
B/dN2VfbSgZZVSF5t+4GoORxI/RZIpjrBIwggKKB3YQlumzbEWaGEr/MLViAu/Kt++Hthe32E/j+
2r19W3CW1P6CEuMUYq33pyIApcrdGSQ6W04s2bG93rXEpJV7m9rScwATIpqFRQnzGhJ2w3melCoC
BFi2mMTkUGZOJ5PJR2JEQZfMQ0dVTFrU01E4DDrpVk8ocdkc0VwqkqBjRZxhKmb8LfYCR38YKtUT
EDJv5ePPYd2EJFwjQDfEVbqhoZtRe7rjwcAtNICYoIoFL9KMpQnwl0tpjTSxmUYxVc9KtYmsddvr
VAS4H40eipWl79uRtgZgB8jt8156iOOsMf0FWcVsIjuLJvbAhTA8yTojMe50O3lTbgIi/zjxbPlX
nxEjsPOY7wwvBUQbzLFf8pcKkZ4NpQJC9jhSu3wX5/6C6jkhd/rGR1OlQNL3Dv+lHKSA/sCm5NJW
tiJBOylw6aR7ng9dirQvfhBjHiLJyppEkK1z7fjHQ+KG25q++WuBGMckId0xcvKAnHidifNXbx0D
Yx28PvA0H1Pq5yQk1kO8hyI9rm/f6UKM/Y0xoERfnrTUAjgxATb1eezsLACG/G7YqZtQ40VzC2HW
BR1GYs3WqmvJB51dtGmd0aJd71pHldRn6iSZjYF+ssVa49vMLbybL4gybixq1NRvMeJ/Bs3JASBP
J9q5994M6CPVzrdpcUTkCow082NNLQt9lll5278rdl+TyE2pppPjVqGO/pLb3DTtbQnRRcbeBn0i
RFOKY7WrjeAM9JhRn2PTF5QRy4EwcA/MLA1I8+wUpVDXQpL3nnVWbIVkK+zyGexpNVH/SbhrNt0P
bVU/RXh5asTQDn6MhaVuHFMfBbrN9FC8JaRqSJycfW3FQ6C45h6gpiKW1gD5SATzjFCJzeCnmM73
zlNp6zWGcdNNrlrYyII24SRxDR6Y7bU8gR62SQC9Y4aW0pm3wpCJWExSxt75RXTO54CicvHCc9b6
fGWXSn9JhLF9Olo+raICkeeXu9+uuzPpDrkuV7KljqTrfHVw7d0BYwh3G8y0+uvg7v51u3WC4/vx
eFS26T1e4yegn5PtNnTpdvtI33nJm69y3q2fON/Lt6efH06+7mn4iTY67H/+tJA97+wc7cyHkpxX
xy2apqbtVqKTs0arADaJ8BzRrLhXPwBoFhZwDNAiyHrdKfQBmlt5HqqBk4tdwtp6WvevxUiSdX4n
vPJ6WBav5A85NuGRAmQsnirLO6tmQSP9RSs54AwL4Scu/RsFRpL9UgE6TAcKlZttwpq8lUR0ym1J
LRoc/deCDM8VlTm2/6s5mj1G4JtgqTVgy0Qc5uU9hmVhDlmeqfNUbE5KotK7kLgPZIW+oz3E6Qkd
MzzhWZimQQyBWHQGJAH2yVf19bvw1IkX1WGvnvGokGw0lKI9p7S9u+N7T3KndQzEco/vt43zV8mW
4fSCKKO5mGX3JLUB0cqG1tQEY0nhb8/euIeX3Ydlf3zka7vv1mUOtdlmlJ50rI0qyOnfu8FL5hnl
xj7nTmhK/A4ViSA33yZ2ePJP3v2GjC+Zo/9Qfwrn26wv2MgLzhldlUVTG6OyVc9ZSN4KhegboDDz
ouAFfbwgwgQqfiTXSa6BiG3dvem/HwCZM6xQRDvd5uU6WLk4PbbXKqgzY6jkTj2bq+Du4V7ZCh+3
CfCEk502GcPC8EQLFKY78a1BIkixMVGwWRHV3g/b/iUh9KnnWLOFCQqwpWPTA4DDAI3ATuzFYwrY
22TE6WFUHDMMvnOuD2cizMOCu4eVQVdUo4/ibiRhRj5PyobD9OKxfqPPZNoEdcDebG2YlSNFA+Jc
xXFLekbwctjE9P7HPGN9fHoMtoGDrDnnTheSo5fcM6qJCC0LI+wjP3cv4bu+hWYOazRcwqg79z/2
+eYIoIaA14awZPouzpxRRLz18dfzmc8DqLZ7p63PG13AHNyD4ThoKtl+jj/nE/dtm1vFWtSWb+fN
qKQy1jrSGaCNdgwfpcDn5HFDppPjpPfv6j5CCppaf9MPcXnOjI5i82lnTFjrhieMm9lnGL+VihbM
V4MnzwtvYlBCCg6LTpFRAUzWpVv5f6R913LjyLLtFyEC3rxWwRAEjSiRci8ISd2C9x5ffxd0b5wh
IRxi77kTPR090xFKVFVWVpqVK2UtCFNP5XCiuD6fnGNbMdmBiMBAPSLQB7KGPlrg+bgVOOU/rp6U
LPCUmhsh0NH37ygFQoceVf1R1i1ATPnJZ6VIQKxWexZN69U6J7fhWizgCgD3QyzwJfvc5EQ7PvC7
P8rZOcXvU9PTWkFkyfG62dnZTVXGJFO0HhIb6uhmtCmsdtO/ZFR7/Av0kFWj0vRxuZT7CLus2Sfp
qNiqERviYcXgL1+fq6XPLi1f+xLnJ/iQCIiXvdna4JtGY4gV7HY7YZuTbaYDWcT+B3XYJVfpZg9m
N7fAVDVOiiC6MJ6BZ0NfRWaVAxxednNa7b9a8PhvhM2uqugKbd9W7LTO8KFNz01GJYWUrBHJRzla
CVcXsme3ejy7ojwjMFmeT9JG2qawg+zT27YCzPE0VUX1+2Z/bSPnXOsgw2U8zMjGrdkjvFBJiwob
Onqmfh4whqyY+QUY+M3a5kR0aomJx0IJo6fuiy1YXgix0E2EZja0HdPUCHRl5VlbAFzcSpyZocyP
oiCqIVFCAendtCJ7s7KDiw/nP7dAndmdaqwTNe4gIddNaYMZvQfDOGwR7sDzWUt2Lr+TV8Jm1iYQ
pFKQUhxXq6vbivBUP//4Bw+qbjFWvElMRmf0tRlHy87JldiZyfG1JOS5CGIT4uz3aCaBP2Taqk7I
F9l1OkK97cYz/2zWmnHWTIw6MzExxkfFQwbBz68OXBLT5GBhsgtjEOtrZyCq3D4xekpjGtI1XZ3O
7Ve0cLXmmYkJ67jqxA6iM+I/yJQj6FjAY7IDTNL4MOgTUn0n9V+EgNemZj5wIxnUELlsCGWnliqc
7Tmhj7blmtaBB6pqRXXXljgzNaEfxZrYwNQ4jtzREgXiqRL9b9ojbi7hfGpELZVq5INY/+y/+U/8
Hxk1VOatI85pTVF/4I93Dm1OvdtrHCOzkQB98XfSMTqgt3rfPJc7Tv+0p/kO5PER7+PuwKMV/yAT
uPM7Q7HewOMfTMwf0ef/3w7P02ah13FjM91X3uAIjpNE1Nqha9c3xMf7ohagSbebPLNDdSpxct9g
k3FDGcJ+mHZPCAko1PXSW+jRPH2vXZHf1dZbkTNr1ALvFbOphJglN+Mj+GVZG3iGDWV0Te+cJ/Du
eLr2xuyqtSLED1Ly3jnPDFIYelIZ11gsJk/qmJROa0Z/NJGcbKzCJcD3Arc81YOAksU9cnTnafNE
395e4JqM9O0AiNH93V+Ai99uxcxQYcxc6ecsXgF5XxifDCIXm7NagyJ70pA/94WteYDzyojK5pU/
VNj36BuMpwYSbia4sOzA4hLCf71N7YrKDskMfUM/kA+Gobz/AdPu3tv9mUMk+1GTDqGIR/XzK1ob
ZbBQYLrdyplVqoRM6LwOZxvi2hLwsxmHD+P+AlaCBUxMuPXa+7EOenaE5ZM8xyxIhLEaDz5FWwmD
siFDusZCEFY/hsQotA1L0svK1Zl26NcOgv1QZlFgB0MldyufdRsvCDH45OykO+lT/AJr1IqERbfk
SsLM8SkHoQYmABIi/8Qnu7bRB4ZKDHm+v5PLDuSVnJnZAaO04gsjdJGlqD8a1sPLC0cn8CV81bWA
fVk1roTNDE5SY57zFG6da42U+VH9bpMLxjuTPjWq8+A0ANSusY9PF/feSc0sjaYObVpx2Mfg+7XC
+Blm26wNilqOla+WNTMepR9WLpeoqOSS14kGa+KveLxcJpKkleNa07uZU8P2tSdXAzbQCVJ9dER9
VHV91Utd072ZfUj5KMQ0HGVyF1/Ra9SzJP7sDdBjBPp3t9FAZvS8ikdclqkgo4JRgKI6Z61gQw1P
kehL6NnS4yMMIR6i785BELP5s1rwny7Pb6X4H2Hzxq1Sapmsi0IJUYW+12MM+NBVQsFdsSpp8YnF
HIH/t6x5D1ehDhzveYGE6AKNSBrJXld5HJcjzisZM1MxlBhhLfHuTwrjvfUJwBMWT7YgJ4qtFf1b
AC3AuF/JmpmLbMRo28GFLG2z1wXgskze7o3k7dCstYoLyzf3n62bGQtAQjCjimdgAXFIU2nq/bhv
jNzWK2qeHx8fLY3mxs7avTW7A1gstt/fYAhc7TNZjkCvVjwzIL3m+p5bQjE1M526yF3bbGzeWQMR
LiD8bnd2ZkSiQGya0PVwAZxWB1M0ArSJpSN1kA9C7WhLn1J6OulrRFvLns/V+mYmheva2BUGrO/5
df+qmM1+PB0uk/rQ1ehoyXpNMB/MymZF8NnPTrRt2kJwu1g6V1uUQzMMNUJ6hHkObPEVjhaczT+O
fv95m37i/KJjggdGKPDIjYpzZgOPLfKyTATpLMoZZqkFpF+D8UzezFwCxhwCJYj6GwjmZ+ohpZ6b
Key0JpJzpCT0g/u79oYtujvXQma60TZ+zKhtJqE/nejv1Ud0YOmrk3zvXzHeWUCqRx92/wH97ZKZ
vBY7Uw1RzGQ3Hyex+1r3g6nxv0LXs3uuSaVbIIMyarqFUv65f2iLWZJrubP3R8yakemGZDKaCtb7
Q5YETsmdcQGv3ZpTsqSU18Jm7iqbqXVdJrl0HhuqFofE3Y4ffmxp+hojxeJN+0fSL6e1rqTWxTBO
bOcrsNDCS7TbthewD66taDFNdy1o5p22SST5zSQoQiUIDMIm8ulg97Ue0MXAm9I6l9H0A//3SwAc
H/7+KokeimotNtOBRQRMhEB50+8/6ywUqxs4e3wwALyNKwSsEFPqr6qloNytAMaVO/6jFxJdX9vJ
n6bPewubWawx9BpJwCyyM3L1r3sJqepXZsMWZNR0+Yvqm+eJq3bY4l/rhE7by2VrjPQljQHKpqC3
Wfuexaf++mRn1kYQir4dBHwPqk5mYmRW/9gaG6FbDQuWThQzccHbhAoQRpzMTrQEH1zTJx0EMSnZ
a6886GRND/WBp7XLvuT4XUuaHarYMqoWNpA0PsF9ZmKqEM1sYWkAA4U5nRLZBMq0YmKWbv211NnB
avyQKH3RS+dQI0OkJxZbI3U2PqDeM7Fh8cj+/lmrt0w/c65MmHOhApgsgdd9jnRqMSq9LgdJOr++
cqBbygB4JBzxTUnT801R6i4xJGRiT7TZJC74QgdrZdFrHzA7VAwvhZvIi9IZeEz3A7OH+XO7YX3q
JR8iS4GvzdBJMBSWEKxIXnzArpc+O+Sw7Bmmj7H0tNKLZ1Ro2TeN7nYNUs9wNYhivVAWuEj/NK5N
R18McK9Fz04aCVlPjn2Izr94oy/PIm/LgLo3LnBwnc6/qW+aRlnXiYAWj7cZespWdn1JwZUJVYxD
5zBccbZ2Vkux8NFXkIgGqddx/5w9eic/JpdL9+KjrvnnvrwFwjcNsdk/8mYLThL0czQK5DlhDv/c
56ist8RFI2D+Ajgz8t+DuQMvs7aTwFyaGb41oPVrI/yLzjYNkENeFHmMcpy8sNtXwevYSAJ5n3KO
0bfEisRXTp0pbeuptjJsus/TSRwJgDtr92zhbt/InbkPSan4LrrbFITj4KUGacZrgZbW8+eIu/Yo
2uL5KwXz73Z839b7DWN/K6u9YmtfMPMpCkyPG1IeX+BtpBe0IX+ip/X0/CpuX51q+8czh83KoS9p
+dQZoGAmH+Y3oWfndq+HHLwaCWBi5y56CM68joLO4CTmlMY5VY5vSW/3teyHq2NmzG4EzpY4xGng
xS0DLQO2G5MIfXrs9WDDtgZzSeyP7ZN7eNoaxH/+qS8BNADIQA3C6gg9BCufMj16s08RMa4TPUPo
zcSYkNmnVJhg2WtdxZxVz4z6hIjKWf0sGasMHiT0KXH5thPeslEhUvedZGbUnMJOD7SeBGxOcv6j
yPdSWJIQJjAGE+gmCncdRsilx1albW8zcUN59VwyB380CtD+/k3W8KJLYfX1En7qIlcO1JBnQ51j
GueZe6q+hdrmNR+Uv422dzkjPzF24dK2Od/ftyU38UbozE0cRpnr1KRgzgyrl/CdzPAPwxmSM8Kd
MSlRj5Tbs+cLCyzLaQ2NuRRW3wifvUWxnyh+rGHFaQOw8VMUs7r3IAuPQ65nBcYGM498upL2XkB3
44r8oyhzyohCUAuxV3PmLPG0qExXpRyPsXB/W+cTlMHC36K0my+XfCkSGUXYxCLk1h6DFV0VZ8Z5
jBl0vvHYc4GnIU//Ph6n0mRu9IyBNlLMo9isHPK0jzeXA7cCfUkqBoZiiv0vajO1UVmGLXv37KnU
3GeH/Ek0QlNRSIx64cGgrQFED02OK5fyR2PvyZ0pV5mroeTzkFtxdv1SOhgkBxL5igobJFL0855F
QS02iVWZ1jnVTcuzQrjPoW8/xYYmA7yZWjEVHu7vxu8E9M9uoNsGGwFyprmZlNisl2WXd8/FsxYQ
tYpI+4ni02eR6KX2xLANkfMV3+e3ps9kzsyT2tZu6osCgNbKl+BoJ4luL2uUV79LSrdCfmU0M3CH
ovPOPSNJlmzw6Cnk1cn11jfkh8hCs436oLiGhMHJoAUy8QKjyPcNGgl+/K81fPoSQOsxUVoSOPzH
7UukFUMb86mM5QouCv7Hz+NEKB1Weuqiw2br9yua9jv7PhM421+2kEo/aSX33JebugbYuv3T7JX9
aJSHQ3KGyTYDZAf5zYrc337Wrdz5rI20zVMXO+6enejbeY0OGUkMDIuN3l3zJQomsBxQBlP0oj2c
nuLT02lFlxdv9j8brcxumBpnMSdUqnvOJMJWpGZJbTCn5AFeDQz2fWG/+0emxaJfFXNcNRlDiGcZ
qMZrtJoVfebsiJZ7Ch/SnWsMJDSAaaLiFjThwJliKIZnjegHekvaqT6PXq6n7/vf8dvPmX3HzKfE
7Fw1yzjGBZ2AFRUYXm3wOxrpgR6Y36FRF+TbkY37Mn830s5kzjRa9RkO44I95qxjQKVu9jsz/jqb
QUTO9p5076JAPmRzwzvb4eW02cSG8vEx6B8XeLlrnu2kynOjion3gBdj+h7iidnroXmFV7kDPB30
jjx7SAKO5/bovyYHkUZb1er2HUe2sVEhlBQ32rZ+D7cl3RYc0de62hat2vWnzDIRg9CXjNvgU6p4
I9UvPUslwemePI6EPbrtGfv+IXDT0mZL10DNidhlWjsaHW7NSq52NcYP4ZbDT2kOsKNGj0EXqEn5
KBD9uS/sV8SmYcwQXktFkTHuEEM9b2UlrJJkmgwlk2o6gJ8udRgVvVAH7Xxfzu9E548gdEhitJ2A
U50JqoOwKQslhENC9OSxeW8jpFflo/T9weux0V42SPkrq2QCv7NIt2LnoME2UjKkPDHWM0fKDHsp
hmRXmLIJp31txNKS4ZjGdiMgw288HJDbvYz6TsvCDLLaCdtxajemsOku0ft5shcEYB6M/jKexJfs
iHoVYDWfuDad09A1fPHS03/zIcLth2RqoTRZig8pZCIeQm0ruwZPe/XUKF81TRqSdytzDX5nD6d9
vlr77LpG+cD2YwSRz86+1/M/pvn+vnccZ5ODza46prjFMj0Of89VQZqLkZy5KStQvOF5TteTtIs3
COU0URIwExmdSrcbwHFZhAKMxJxjz2hy8Fc5rHfMaww1NxvNUmMq94fgTetp11qVZq6o+mQkf91f
PCFIlwI0gf7jmfRcE/2m6WBEFeLuU/QoBdQL9c7kwen7J5tmgqxRnC8uGEcgowuZ54Qfk3IVVKUh
E0VZo2B6LXdssbVslq75AL/Ku/jxkoYkB0JPjGaW53uau14/NI1/4dUDQAY0CW0hOuXMqyyC/DY1
GZoYMugAXO85Fd5URxgpNnjItxLvSKExau6Kt7l439BPrgjoLAclwY/JuVo0xtaXWQBMx2VkTn5t
98VJ7C59/1Ihu5dTNaN88cwPNRGq15bXw1Ex2pGMz2H3oSi0RY+y4mW6MJI8/st0NNACOmZmJ+8V
QceU+DKo1/zFyXOYK8Y0FBwj4kUMFZ1DaTwldzFEu/Uugqm4mIUQv4oKHMY6JWNDxIyqgpGWVuHR
ASFa8hB7Ky7Fj0M6/wAQKkiYdc6DIGKOOVTqLqniQvIvSYoa3oMKBn4dflxqdx+1qHcfI5in9ep5
zPdc8VbnIMqQwSyvfGYZBXQlLEJdMhOwFJhqTRthym2KRsZ8jI/FJdEo5xFWfhQ1EhjtYLCSkSgm
hsxylrvTVKqZfWTLL/lIx0NgNy5BBzqn6dnWl00XHep/XCQizvXepRg5FCZEYEgT6P5Hh9lf7p/7
V3TRXGmCJqqANE1aPfOt/KpxJdaV/QsTUv9YkPCVp+rWp7FughGe4gLpBvCIKXk4inq8iXQjf9xG
5ofysVFsSa9NbdN5q+mdhUdSQa0MLCZTzAYuk5nhTnhfVLxBxB0b91xOgpHmD43CEqn0NkWxb/dB
QpmYZE9qpqfMRnKfyp60j7VMG3Htdv02KfgWHlMI4QYjiz93gwdUudJxCINLjc7k3B44Pf7ACRd/
pdAcop7k0bn0KM/pjLSd/KCOVGFLBpQUvMDgY5OxNYmmkcG1Lx2z5h3+NkZIMOMf3CX4LahG35rY
JA+LKOuS4OLbzKtvZu5DFW7Y7wqh98EtSI6m6oxEzNf4N4neQ3avhWgWYDf8fw2C1vAdIlQI7dUY
SybM/OWs7+Wy7srgEg8P2hOuj7RLLigzNMOJaQKw+JjlXxkZ+FFnVat4UtqVd3chMgPRDCos3PTM
YTLabCMCJhlLzmfCSwGAQUurkWYKzf5W7ktmMIPTFWAU2bWkbA5wV5nysc/MwjM6lWSf3jGS9i4D
t8+swmP4WJdUWklCTE7drb25/bpJx64sdNn71ShMX1ejXdenYYCHCSZ43GvZo8uSttbv3+uFAFnB
i4CKgIBJyhOzy63AohyboR795BLyuxzzMD5Y12hCvWCdbO+6JkxMcGbLDScQ/5KFdCyIt4Zg+J3g
xKRtjAwHMQ+LChg3dwPdtAzZVojSS2OlmHbz4L4B4gXrqncvjR1fWG/lWVm4qDfyZiqQyBiy7YaQ
l7LfGp47ICfv7+pvf2ZakAjfHZ6UjAHit5vaJymneFqaXsBe6WEg8Hf3+R90p01e0UxXbqTMdIVz
0VUpe2V6aVW7OfWOYNaOtkWy2is3mS46TLNydyZdmAsUNFXBEAQgWvh5UgF4j5oRBD+7uOV37Zt9
/dxmu/s7txA6gkv0Ssa06KsLkAXTbNwCMnL7teYJGzrymbFYpxxQlbova+mURARXMNeKKCnabP9c
LfH4uq2zC3yJZjCQ7UrBO14Z3DOz2km4dFbXsmbXLG+LMJbGKrsoX10Ju0NYx/d3UfjM1Ef5tWpo
1ZpxZtxf4EKeFY4n/FsZnf94lX6YKK42M2wKIdUCJb/4mCk/woFQXqPUbhkTY4d9YddWehIZ7IPw
XcQjQT67js5es2FOnrZjpPeACwnPkcLbqIBjdUQKdT6hcbpRlNeaeW4qe6wMtbLbANmW7QDPBC16
A/zEkGbNk7uWK/2tfchR4vGarhXc6Xk8nKdC6wddV1z8QJek9yzdi81KIPLb+kIEcgjIIMg8Iu7J
Hb3arzitXMbVxuICtm/S908lYAbBI9tJm8FOT/Lj/eP5XXLQVBC8CTLYpeA3IHNxKw5oOGFg2aq4
IBnaNkThaGv7peU3B9mu9PKRe5TQmK1FEfzNP3JhMWuXbbJDtxcaH4DbrCF7B39lTnsRhkmXcEGP
9fYA24ESzUP6H8jhjrR7t6LaQ7PJxZUX5zen17TqK6Gz1KTSdyzQmxC678/85dP8DJ/iUY8dDowz
2xqNHaZBFQskJ0+STcN2c3/Tl45Ym6IJ3HvMHZtf+rxqXYHr6uIijXrukq5XragHqljT9PQjqKlU
sfS+xB8m5l+7LPNYNAhAOPAG3h5zrAm1WzQDZjTpQm9mqCumKUc43lC/i+cGVEUF0YyUoS6rx6nB
BWaTkU6k4yNwNiRwBpmmqLx9FCFyuPygwzOL0WpUYmiQT8uYjh6tHvq/aU57QEYaOwf7bUCbcd/7
mzLZyJ98RVtmU+RGjthklTnr9+wBBJIT6RwWpoCkba5EXM8H6thK5cUXCFvHNC5fwoR6hVlGAxW6
9yCzWPdZ883obZAee1EXuyfhL4pMkgTSfppqYHAzBdXQkk2I8k4FwHVpt4BR8TqLUBSlMGWj9bqv
OA2nZ5qJ/ykhn33/kH6a72aHdLOKmVZyRZzLrCSXF7S0B5quAHCk7AWwco276nv8BFoCJSDXSv9i
Frj3Nqp2GJqcYrkDVdRNFdJo3PKsNeiDrIf1pkstbXyI2Z3IGFluli71HyXhmD0o78GjkBuB8OJ1
mCiJwvJgeEfxq3YNJdthRqL70jNOaQnyVtZOCoK6v0VolYnOBM+RZlXRMeLMkdm4kclLtDxkiLnz
wxDmRtQWVPTJaKFRwsdP8beMREKZChC/qwqDLU2upUP34H82vl5oPFI5+PXQAfvqSyvb+bu3c6YU
03t4ZUmDuhLkUhXLC78N7T3zemyspCAxcmkWq4O80ycyXFsy/s0xshfRq5FapRWYa+V/aTq2+bHK
aBqAdwkiFO4nGrj6jqJlfBCTqeVFOHbfyld2KA617ZscSCC8c7IzU8yaOQ50NKODR5S9ZIUHTFBF
ev4SkxcKtkuMJGIxgwy9hix9xizfy0ayeDM4hivR40IKUuWuv3QWGA1lJkQVo5QXVqloWn1P7dry
U/ooWTjVyPTX5P32fm7lzdLLRd4LQulhZ7hjaVao10wTa0fQgqi6b7q2a3IH8RhjdnGzYoEXyjQ3
kuflSCFl5QQ2A7pxip49p5Uexzdx36m0qojcvI2DDb8j08Nom0lQDf7p/lXnF169650WZle9i2QX
6o+d1jY8DTzaI+kMNNCrh5tAAhM1OV2wMyel0ptLq21mZI5gT+CU+9/xv+imDDJZNIOBmG92AhIq
oV2STN/hFB/yqaK9k+rlaPIyok8H14Wd5j3Gdp6S5pt9yR/6Qi+QaDnUf9iQal/KJkkSIm0LK2uN
MCIuYSqiFZQBs1FjTloTHbszw1nduHNprSd6e/B40nyGpxZGZBvprrKypgX3HWerCMAUAE3BKz+l
6Kv7xnVDrCVKUF2GTvd7OI/fcqZRNY03Db9j2YKGBXMolf86aoZU+FDIKagaki+zE1XZNpECyYUu
i4Ybk+a5732ivPuO1z7Ja4yuC9WmSZqCNLWKoFn5sX1XayxEHpAcJqwuPrI71V+/5k253pfZC4BB
Yr4Zwy+pDUgtWAEmFjQ0jfkVj2Lx6l59wCwXF/qN37FZVF3EyI4BEoXbbdeRrVZOv2IlFtJ+t2ud
WSV5TEtfULFWdrtnjuF5NNmPI6iDZJps6qmVDRm/emrbpy8NqHwSG7EaiWlKa+MjJ4X5HdsbTE7A
U0U9cy2qWogIbg5idoHQMSgMiTh9XGRz+SYJRSL3j/dv6W/CKLxkCtKLCAjQm/LrlsqpjLRn7f1o
dFi9FdI5ljbSMYnAv6pc5MEpGovJTQVMQgwQE/uiRp7WqPu3HryIg8UGx/sftJCxmT5IQUyHz0HF
Zsr0Xauf6sVDK+P0FTzhjX/ozQ5+H7ymGjNAmd2IET4SS1UNIB7CuA8xlf7E23QNwLmkgwgtwcoo
496BWfn2K4BWlvNCqqGD4OxvCtP1n8fsy60AMHD7lThlSRb6aBVFmcYFi/PcZZFHUdfJfn0BHrv+
giPDIMONZCHqD8h8r2wvv+AxqBMyFSAVBU7tLAb0larts7GoL0LnqNyr+s2Ac1hRQP5DIs8SpIqq
nlFU0ZaPVtIrS/Egdy16dq85OU/yIM3rS/nFfUaCQIVBFyWa1SrIowJakUbUsydZsvpDJQY0Bcog
Kx11LdBeKAEDEXa1BbNLn6VdhqHGVX3BZGH7HD5JMHNvivWkIll8VHR+5YotGtRrebN73Iq5l7Mc
5LnsFsMGI35fYMZsHqLicqo7W20oFxGWo0q7Uc5au2JNFz0vjRMm3P3PAzI7cU0Y3Yypm/rSJCio
5E4uGmJB3X6f15JRaiGtOLQBFMSVzyu6Nv3kuXd6LXl24EPayFyFFqNLWHWkSeEUKwlNRsNjUQn8
G1X6WH+kxVcyPFWNw2u2N7wkNe3f7n/GbwaYqRQID1mATWFZ4cdhurIoEef3UqxgAwY4wQ9gQRd1
PqXFfgiJdsnfv9XDSUINJzA5epHsxFGN0GhItZFsfu0KTCv+tSMos4nIBE+sldPtvPoUPwoaochg
0tvofdi3hYE0ozplRoYOwzTHDyZzItFWfBq8cke107N8c38zfry/X18A1lEkCFS87srsTPhp7Dpf
JdWFe80M6aFDQrDmYyKyBhs4iFMAcaos4IWr3hwccItYboySfPi3RrS1LUvUwYJXDNzd+x6VeqoE
FuCDbXe6/5VLFhE5vf/5yNkNzd2C10IJ21RmZChogNc1cYocZVqPwmu8L+x3a9WkHxqPyQegssex
zNwriUsw37Qq8QRSEGTJxB7RL4BAUx9eo/Ng+wZSfyv1qsWbcSVypgeNkkZgr6qqSx0hm4jA1XcP
aaiHykowsFBAvF3bFCxcKVzZhBlmj/+sTQPVSL5r0BYn6MjaG+iLsMFcuhNAdBYbKSil7+/r4iFO
iN6flnYQQ96KjtO4VfKmrS7qljt2XkzLEVLC5hgrKw/o9Bj/0ukrSbMD5MYu12IfkuoURPJdykim
VxUv95ezUMaZtvKf9czOzBNCrhVBpnZBSu3CfMrfYbFJgeEQdnJK2Mz295W7kkxc8ADBVS9ynMxp
Eo+5HLdb2HSBJyqtBHrq2jdC2MYof5OEFR35CUhn23cjZWYSGrdXA5BkVZduO1DRaP4WExd2rjeb
wqj1+MFzhM8eSTmOsmZLA/wu0M5uDdbu0QfbH6KnNYT8gupAa0DoO1XLVPTg3a5bKyVkbkOmusTd
S6Bg1HZ7atGWGpgCYuiu7f/NNl+Jm+lPF/hxMTJudSnSv02G4SrqZx4FK9dh8SxFNARNxyljzsrt
muCBh2ON0byXRqOR+50I6KaI1gDBS0I4VcXLwnJI8Euzo8y5vmGGMGwunmt4Iibm1iA7X2srW1QY
wH7QzoXyC6/O3xCmlEUGnmJzKfXY7nVOF//64CAd0ZZaok3SUO2AJrZ6jGyEjP4jWMZBb0iFI6AV
hrjh9ZJ837+bC8gfQPyR52eRakCVd54H0zpX1Yosay5cSgqruHCfbKN7hkYrs0aOS6FISqPhWGRB
46FLOweNV4opUqdFY1hPCidee+iXNPj6g2anrUSj1qRi2lwU7jGQaRY7TLcNokBXQ+KJHgEcDekM
M1EJL3Tb8ZW3ZAzbeJaHFdO49ABggJGGtjgUQORfgUzP9aXatmVzcRIU2sEdZrfHcaM8DscB3dBI
rsdGQtqdnm+5fbnyjC/Y5RvZk7ZePT6uUKhtxOJUehTVR25f99nK2z3p89x0YWTSBHTD9BJFmdnk
YRSrPBmb5iIkAJr1+zp33GYTVw+ia66o2GQErkVpEw4HPYyocQDFhz/cLiZoOVVpRK+7eJ1evwLO
BEiWBWBFCvLHPRo5h50HNhqVdvoGhcX7wn/lnVB/ENG3AWQSUKSqMketjn0mjnlctOcstF9HXLH6
0z2C7LvbZSuvwVxxfyTJqBJiKAtyQPMpn23cuFkc8s25iQnfJdu8Y/d+iElifn0KBxvI2ZWNnSvJ
/xUIssIJNoPmvZnJkgOWD+tSbc4Mj3ww+gZbsVqx74siJtw4Su/A5MxBORglHqeRFrTnOEGll/fR
/PJfGvefRaD5EPAjSUMhfBbiyZrPpElQtmdulE1GeyiEiHhesbKOX2WHSQwgJDiaqc+R1YRbHWzk
hmvHSUypy1a5Uy11q267Z3XrbTg91RlDMQLMtClsjmpWZueHxvY3POlg71YUcv7QTF8CtJzIiiiL
gfV7tmBuVKsRzlJ7RqEl2CCiUkFHQBIG45Icn92wOz6zm8/MqVD9+O9FqxryMhhigcQMvmO2CWwc
qqUW9WcZlYTAGPYZpsOHh+YxEp+k6iw2dsvvZf5BSo3wAKa9Fflzk4OVq8BWIT0q4BHH7KKZeC33
izAr+nMQ+LRggHtUL6hGVaJdKSuRqzCd563NmWQJaOwAjgP40Nl5q53IdJ7XQJbCEjytWngS272I
Yh2DnmbYc1S/lDbRQ0RwsmIlok/b+o9bGbJQkqF88attlD93lROj111wIs7KUsMNSV5TmdsChvvE
1Vs5M7gIaMdCXHt7fpvM28+fnZRUuh1TKtiqWrF59MByBBU/7zHSvuOIaAKJNRq//xvt4ACqFQGm
gILOFDPwRTfy/bY/R6peV5vKEBond9otLxr5S8Y9DeBJ0uw2OkhvDdCB/0Y6pswguIYnos0dV/T6
1wo71v25KR/FvqEl+o8Hl+A6ExewR4EjfL5J1RJ5GJsJDS6jWffMqf3Kd0wbe6s3Gnqh8STCSsDb
FGc6KgMxg8CyZ89sHjE058UEvuaQrhiBKfq4kQIEB4DWYPxn0SeCKuTtTSgynhl6tGSfYzUiQrwf
BrNjH7jQuL+pv3p1cdsgBzX4Hzmw4rdyoEZuFOCvz/1Re8pKUm17u6IoB5/dncqQ0iPtNtnt3rr/
w9mX9TaOLM3+IgJci+QrSe2Ubdmy2+0Xwr2YexXX4vLrb5TPxXckihDRBzODAaYxStaWlZUZGbEb
DtE+VhZ8+82N+G3exMULIJVImV6b5yaHsh6DecMP+2PcrYr4J1dQTlQEIHdcGO1N+fB7tDqiWPhX
QweC89rc0JIerxGYU4pzqWzNclvTVa5Bhylx4tp0m7HYRhBRrvPimLTtZ1zWn9C/cpNhUy65+dkV
Bm6SEGwkPOQnM6+NKWWK+Ja+Anlxn23G5FhJT6m2OGoxidO9BHikRlT02cG9TyZ5NEodhdNYORv1
Sh9O9KxT15Ke82dV1PcjvGGqwQvbx15SHICYvDTNF0L2uWVGIxKwMypyFaATuJ53YgWF2RWZcs66
r9HeNNlJbWFSBvt8djZKeSHsuclKinXGvFpoCoHOALm5xthA0z4wZRANgg/FeTtAwebj8XF33nFQ
U/s/Wg9gb+clQhPl9vR2/0jNreul7cls51qt2mEkTm7/0NZv1aEE6L8ZN/et3ODzvodoGYC1IbgT
NabrKW2TPO4akyrnI8YGdkh9g3cO5O2cNXM3IPvfbFIwRO/OipOuRgdsdq/aCn9/iq77wflapBC6
ebj+54MQQ4HVB0s9RUdxM0iykgTy2eOgVGbu+eP48f5+TN3RbdfdpvSyh2pz2L68PDycwLb14/58
3BQehHn4MKiS2hakD2+6ZjuAkfu0Vs5mvapfc9A1ZKRyNeTfE1pC7lBzVESQJz7+zE26t58WzM+d
MROIPFyKIGu74eDKBx4itKyUs4aUZgZ4d7Wtogx4pZPNP/ouR6Pya68aq8aAWGHqad25zIUS2v3P
ED5jetIFd6wK76bpAAZcbwoTbUlppPfKWSVrlq3KDlXtz+JNTde8e40RzNw3912Sn9oDFB9ODC2U
qOZNfFjVGlZdpIpyJuwhVaCCuhl7G7fxA/Thmw4dAKOx1TKvD9Z24NXFa/KmQ/GOpJuenLXcIaFP
DLeH+FAyrmTuQh8ur34B25XtWH8ca+oM+apYEv67qRmJrYLgEosFj4T3u3o9S0PfgNmjwtFBrBC9
j4cYRTF9q4Bh6+ULTIj352hmY5ioBAKXLNR/bwhUgHtLMwmatGftHch0cFD/vf/7M0t+9fuTJRhJ
WFItbsCh/gfpDwO9ujt+sIzN9r6Zm8hc1FD/O4xpPGKjtJLwAcP4wBvEG7x24fwuTNMUWJObQ1iW
En5f8QLPPio/73/+TaEOa371/ZM1b4yBy4Tj9wU/pIl/ugd9z3dOFLtswdbMBXBlavKwsLWuMAsb
poLjr3hlHJPT/bEsTZUIUC8yP0UcGNogfl/9itao1S/22SwZEH9+YSAe0rY1xJZKHfSjOaNvod3I
a3303X8J3oFlVriFTfxN2XphcQwi2gG7pkN+qIbKm+08Kg5eYACH/AaWbjWs+4ft1xKIaiYouVon
seUvjKJFUavyHMOEeAVxpc+t9fzn/krNXUrwMUgvIT2IF9P0jZlKpE57IZ51lI/0RXHZnjvtUwIR
uUO3UPWaOaBXpia7Ionj3tTpACm3n+nBXOmxox6WiFaXbEw2hs2RrYg02JBLt3ad6KFdmjBxQU0u
FAuvKzwI0PmCN/nk7ESZKTdSpoitB0SdC9DABhS1g7Nk5+b1LFrILuxMZgtKEKou4Ro9hyhb65+7
cKdt0idAaB+WWB7EL90b0WTOpLQIKhpjRGDjDxaeorPrcTGKSQyIB5LB0gS/ndcOsLGdv5gPWpqn
yRnRmVEVtdBTOkPX9RnQcX2toa+APi8dxhkPcLUg4rBeHEYCWHs1RjB0CJ/Xv1JXW3XeQnA0c96v
TIhPuDARGuhWSCRw+5P9MTwEHl91O3nhmpzx/Zc2pgCrBOyoJAEV4jl+bjfZm+0tyXLOGkCIDaoh
xNjmNMw1k1ANAKxCOOEoXgjg832PtfTzkwcyNIsKpuf4+foreWKbcYA0+n0Lc9EXsGf/HcHkJrYC
RW0COADRsM8c7Krn3vm7tzcv22xhwZcGM3Em5sAo75HpPHsGsiety84LQ5k9HRCYReUR/SA3SZos
zSPeKuCzB4crc2Lnb+2pi7puM7exSH7/n5HJkjR0KHnWwUjkFSv7n9OIwhFe/PpkNWSzNMqhxa8z
vJRVdw26HQMiVUtR8E2BH/HXlZ3JWoRJzNOagt/dgyrw6Y3ujLWyVbpFMuRZP3Ixnolj70atg9PC
eETskkMR/lxsvIVln3W7FzYmLh3rIbM4wVje3pCWB/ID8Qq0vJvQUf3T6bQEVb3B9k3nTuzzC8dl
k7gJetzu53i7O5rP7usLNJIO7w+e//p1f2izLvJiZBN3z8ai6uLURmh5ytb6zh/B4bY0nKXZm3h6
PUpZYjUYTbKrndjff53uj2Eu1L/aahM/P6AtGTK6WJ7jIXygu/P5uQHfg7NgZn6j2SA/AzWkChz+
9aKMqUWrxjCEMilFd+RfNMa8siWWvTkjioGyGi55sMpN0XUcLCOJxSIQ67rWZlgpeBmBBcCpFuKI
OUd5aWZ6aAp0mA0tFBGsTbzFW30TLgCP5/bVpYHJiQnq0JSaEQaAgvkqX9X338l+WDqWc9740sjk
mASsa4ZehhE5gx5j7WgntiOPyj706i37H+75S1uTg5KU4DoiPWypG8UPtmy3FM7PLwlqgCZqYUBe
TLw+eI/A6txD32O00Ufq6LtkREy0cFLmtheILwxkEJHBsb/b8y4cS0N4klaBpuEF9K551Q96QDbG
LVzkROHFDpBFfftfLCLnYgF7jvT7NN8/yuHQMMgqnGOHHZ1wz/pNv+cP7hbIw5Ph/ZHWrds/Lq3W
jQaG8KBg6vk/s5OtMbAgCaTE0qBF4Rmyk7xQtL6B3c77OoHf7esLnYf4q95awKYa4DRbim6/s7HT
V8DlB0z2iwxNVG4yfABmelzjCnx7a7z0aK6cp6fnZ+Xh5StaRauv7Z/7862K6/vGroCooGtWdJ1M
TjblQZfLRSKuQ1hGb2X+SsCZW4Caef/grhQsd3BOUK8DhthZHPXca+4bpPL/rU+OvcHVOGlUWH97
g/XDWkndYEd24ebnHm1yL+C8jT26WQK4zcYal2Ynqw1VC6UhNcwGoAWz/tA9BEuFgsv9uZ09PBdT
O1nSPi50OaxgRSbeo2Ah7R08I5VoIYidzSFcjmZyX5p100oZh516D05E5hy75/ZoZB6wVac/Cz5U
n7ucL41NbrW0SRvJyGBMP4pEWZc52jZ4sp9/gWHso1slPwIP4bro+O4xYn7IyRNTBAdz4cYFRJwa
R3qif0EBGnovX/vXz1eUGhYuXkOEijd7GvVXlIFR4DHIxDU2QUeM1Or+E+K9v2c7E0kq07E2gg+0
34qlOO92+tOgAIIuu2m+cn7/TkFWDhngalusGsAtay9ZWdj+++2fL5HQCtfU/So2X19/Fn3evPNB
8h+QBgOIjikIR1PDjA05kkD1Sj0Vfg8xnDPbROvoR7Vb15vaCXfBb7rR3H38CH5Fj3lo2d7d36w3
OOxvD3jxEZNdlPQ5S8cMH6E9Zr6GZtbsJT+mr/axhLVwHR3KpyVqReFbbtYJIAXUHNHthifSdYRU
dmalFeWIlG7BC1cQQ7kIpIqFYzgb7mmKJiMGgxwV6ACvzRSdxdDEV0I56h3Nr7tx1+mAZ3gAV60W
dt5sIH5pauJY1E7SSG4y/QyI2rgzftBd5Crlxv74MhOAMFUHNDtf1jr0yAL10Vz8dGl44mu4BUJW
bSz0c+XHK5w+l6BhYMmh3QLhoMCFS0oFOM2WgYWavNGqOomBPTLHc1GXjjH8SJqXIdmUurH50WeA
JiuVo9OlktXM0NAuhPo3AHj49xS6S3t9SHjD5fPBNlb1JvgN2iD2uMTQPXMTXVmZ+LVMbwqu4t12
Toyv8FNqXQ6Vl3Gd9X+GPw3oKsxoscp0e/XitIteFLAWG4ZqTk5cmvPM1PAcPReQGwkybW2Pb3WE
Wjva7ULqFrx6Adi61t3AeI3U9cJ5vx3wtfXJgIumbPuSK91Z5t6I7oey0dYBi51C3xWN7hJzW6Xq
AZRMC3ZvLxDYtQxQmWlgY5T1ScDRZUNrDRYDLGlYZ3wvmbUzshGozWKlpw/R8FXZ6yQEfVh/MAxo
dtjmM6C8m4a5Af/TtAv32UwogM8BCaDoKAaO9fsuuYhw9TBUzdSu+rP5u9ZPY3Uqxy2TPvgX4aBd
eMEd2m6X6CFn3MS10ckcxDriXkUHNEuSm5Wl1KuqdXjvlybEKZPtMLxLDWiCdhbrfjFvSB47BbSE
UuyM9HPQjw19XVgTcSFeO+Lr75l4SLnkXYzd35/H0hvowUxxMbIVoWj2PIXK0+CoCfMWcVLfseWt
WZDUgD4BKaZp6+WYdaxUeNef5b0auqb+bNb9JlSNTV18JNZPzVyXJH9IMnDyv9joR+zZsah36bjT
+FHL3Lx86pXOaaKzNmyI/mjF5UJoJcZ97wMn68QjtLTVMhCASae9F7YUbeI2OkhUHRdO400jMJCx
2Ib/nYrJCpjpEEmg8+zPYfWWBi8m+J6RBUUfflqsJXI20Tw4eBpgT5iCfF+Vrhocpfo5UU5V9qKo
azn8ubAn5ryTCRgfGiZQDEfD2vWtacRjYWmh0p/tLLb6Fc2L1A31VP+0B2tcU6P82wAb/lgZZbCS
lf4gJUBJooz92WVWvpCEFL7oYh3Q5gDefNFRASI5SN19owwuD2lUR3XFqsbPsrVRbj+GdBNsa/TB
6Kv4H3PC37bQrwjcDIBIgBRPxw2hyX4ImtZPZcnJFNu1qe3maz0cFjaX2DyTQcH/ARICAlKRwZlc
pkFfoylFUVu/aflbaA352rYlbcGIPTN14LwlmEHMnGg7vl7GVtAJhG09+pXBJO4SbcjQdUC5/isL
sqLxjESi2kMPkb/skKB35dnWIsvepJxk5pEFDG0sVqVZo6PbkHbDbdSTP1pTGMUqMMz4wzIS5cwC
WQHNUG836NmvW/1B67q09UpJKZ/ziqK7tSmY/cb6SPtiAyt/G406PgJInJ5pqlanrBmkVRYGUDfR
Ta144WrPNafVWMa8Ymy752Ro80f0JIHRMTFtqV1xrSt/q5Slv/IhiM9JEGXUMWjBTkE66plbjAY5
aoVcRquBg2TALas4eo9SVUaNjaOSjDb6blirY83tDRBxGYhUOUvjs85oxACntIdjpVeSvo5iVdoD
l6P9IkEig7OYNZoMPtY4O/FcGukDjSWI0IzyEDarCElFMBTkIBsO5Th9H03OPjqzNneJXA7v8IMp
KDaSljJXo5X1SZMsK1d1zjh4O4H8j1cZtLpewlLlMlpT0fPm5YZSJm7TUFzNWdTUuVO2KnkFkWPf
rmqaMOBb0Tj3GcXMSLdtP6BbIGhBwcvlpMzB2Vo2zLNrPHhXaZnYgQM2pe5nTEM27lrMHXEM3kH3
ZejDfAm7OX0sirOELlehuwmxapAvCh9zcW5jNYlqtes7H0TJtHeVgbMamVbSRWt5tLvMC+A0ntuK
gR0sz+z4pWGNGWNCNCji8pZhKZTS5tDuGJT8MygyYIfMFGSSKgRSgMlUQO6IWTF04qkFsfgqA9tu
6hYkzgF0S83maKUmEkfxAJoBN9BMQWOEy+gIVrt8VRVj+bsNxqr0bGVs/kpFSFOPcisGl2wHJkGB
zI4OaG+EQ47zXNoqbZa3azTxV/2msSsgFLUs66kD/Kb53NedLHvSYIQgUO/HAZrgRh2OhQOiPBMN
9VVlDQtRvzi8ExeCxiJkl0VvDGjlJi4kGXgRUTJ0fkcKt+k2RIvWvPwrZUtg42mOQawkKFCQkFNA
n6hr0yeqJaFQ1sph71tJqDyPEukd267JGuRQMu6GEmDctm8Sp6QWHtngRfLawJTWzBxKtDPa4DjV
y2SpGWDGg4JLwEDeG4x9CN4mIWyv9Slp9Lz3NWSnXc2EhF9GyNf9i3ASr2LkeJlietECivYjsHRd
7+G+bWvWxvroE9NYQwrVjcxm39YE2Y/hLyR6Fxz2nDnRV4FolNimOsWwjyPhOhtD2WdABj+2gQ7J
nAKbN68G/sTy0XQ1CNCv7o/xdh/hChJlCrxE0Hw0vSQyqza7updGPy4Se2W0bb7FfdvucZ0zj6Eh
ZuERIO7Q630r7GHJ8IaEsIc52be87hkWNZL9KIlNNwz14mhziaMKy6WFh93k9fi9fOjgkGW4aHTK
yJMQzuyQoKvURPZlIxh2BqGfamN1mz4G9YIejOMDJUrjZopUru/P6cyRETTo6AbFDS+y5+IBduH8
ZAk6ZUzVRr/vS9cu1ZVs8W3X2id0hbuDDr7L/swboF+1XcxqaIKNkN4qgiUw2DSzLGZAUO+i0oSq
P/K8k+9AzFnbvKGKD3p+2eUM4ZVjdoRDLoOCAgHKgSDlr4gLVwmC+DFGJibhaI6M2xT/Sx86ecf/
lrGpu63S0EPeytJRlsfxtelqNGBHeeWhGJHtaNXbW1pGxQsK0o0z0CFY0zwpH6yQNS/3J/f25GNM
ggJKsxHUoP1wMrdFrBa12sq+1g8PhVr+aApN//dNSrBNbUwbnicotFzbKIa4gvTM2Ptj2DRHFYpS
HvZz/MtUW3t7fzi35wHIL+QCFOA/kVWZ9ljkGo9ZpBWqz9JSd2yjGbZ1Puau3jf9wnmYM4U8GJJp
4M/CjTGdOUpY0iN68JFMIZ1bBxtAj++P5jbkxJSJago6ggXaeuKWIZcXibeO5ldyXB7Upka7JjfI
MwXy/YCIAPjeloAMsyeha48DdOPv25++6bHjxQegNU78DSajSTKssrPK0FC18pV+baTd4AQ29B7S
X5Kue/awqkFqo4/gf5G7NQ+ZS4fd//IBoGlHUhPJTUicX28dK7c0OydiBvTca/twBUlbN5PLvamP
b4r8Wirljpqan0jWo9zVDo/rBY8+s8wIvfB8g31TCIRff0HZwv7AFbg9lvPXStHZPjEzSwfVRYAs
3f3xziy4iA7QKieOi/ad7rjwdJ1mJk2iN7Kfy1rFEKKPUP3iur4207p766Q4WNUqT9fURH1JG5Fa
uG//9vpCW66mIY4QkjlAmV8P1op6KcBuksE5rNgHY4j5Cru8RkxLsg9KpX/s0hX7S/0m9FFQorTA
3nBtL1AkeSxtQ/ZjmpCtqVC6DwMrW1uhyp+yNMgfpKBDPoKZ5VKCWQzl+ubE/GKeVR2JWMEZem1a
zQKrsziGmqmRGzD7NCTDGxNUn22HHiX7FLHoXCfoLdeXMne3N6kwbVl4TooLbXqTggwj6i2wf/ml
TEVQgHzcT5b4OkkdwJnduN7cX9VptllM85VBsccvtpUWQ7Ncb2HQLjtHKn+mVrqutfwROooOiNn2
cRTvaQlK/c5UFmzPHB8w0RCsL2IxPAjUa9NjmmkRkUrVJ7mVe2oaKqgS8Ry72kgXTN1eZbpu6gTd
16LMjqzDtakBjayAzlPVX0P6ZCGYnKaVxBRe/vj0DosL9LPhxa/6PWN4hDu0b/cWJccxyP7Icf3Q
oC1RSstdUcbP3Rit1F9dx38kdg2WKGkVpOgFkgGzTr7UElSyHXm6v8QzB1dH6I6oTASduAKvx24N
xCySvlF9Q0PvLGFuXH4ktHNTUB3dtyRc/uTcXFma7KV2DPOAdrBkRqtCAtUPypBRdni9b2VpPJPT
CdAXgShgp/ppyj2ZHxvSrANjV9hLmlKzhpAzhIdHSQYk89cTB3Y8u+6DSvVpbT901UfSFGurM9AV
uQAanzOECxTKHmA1QX/gJFwwkr5He7Sl+lmSeZR8soJsNa1bSam5sFfnzgGelnjLoXILXPfEqdqB
Ca4dPdR8I2noNjTzV8QRSwTdM6EBpHYwHtARgJEMumDXE6cAcK+EWar4Wh2Ebme13a7OlHB0KqK2
EEY3xhWBbNK2soTICqSNVwPCUPDH2s2rrZt8YXpvB42SlvDkqFXj3pzGsU0k6TyqUtmva3V0eD3W
GxShUu/+trz1ZpAmhrACXnegggex4vWg09TE7YmF9HOe7EYSHJum3YVkIbK8vR8QwMJVahBvQFZi
yn7TDLmUytGo+KkKVjPIHZeFgSzeeIAW2Sc4xU7aEoHo7eZE2QxyeaC4h8AC/Of1uHLd7myO/LWv
UzqeFNCveykNyN4i7ehLHVni95lZLVTnNQR2qIFilJNTJyHhY7GxQljXqPQQMQItFxKhJ/r+ct2a
ISiL4S0uJHWAzJmEM0mFAnIs97rPch3iRnpabzoW/vt5A3AMYTqgrqisYl9cT14mVSmPaliJ9Bx4
ph4ZHdbm1sKpvt16sCJ4NeGjBK3J5LyNZk6DvtF03+qD0sfTEdxACFpPZV0vgdVuXTy2MawJQS20
00yjsjpXxjjJEsOXiibZGEWOG0um8jbPVG2DEvLwFknt0u09Nz7RuYd7Fll2EGZdzyJaiIOcssbw
40pH92TUJgmUbpFh1h29ZqHxz1sDLfBgdIbPh5PE4+baHKNDW4xdafhjXhquxcd23dbNEinM3KCE
UAqeosgX3DC22EXKxxL9Bb4ZUoeNj3YKhpNEXfBKc+uF1zvINXCUVHXaap/rYMBUm5z4sRVDRIDr
2Y5kWre1AhZt7QbFABAYhav7Z2tmaGgsEGScqCgZ6ASeTKBOem63uuGnpOCeFUWoMqdd4QyK3SyY
molfgZIQdJMYnaAQmSyWNhhppQe24ZeWmW1YPkgHMOGQLVGq1m/NKtzRLGq3g0Q0V+/U5JD3g7KI
2RAn7DrygZKoDKowHYlMsJNNTmDc81DmASW+LVO8Cvp9o4crnf4kGZjzFIcpYFgmqFw4Wv5iLj4a
5uYb9zlIk0BhgLyD+POLGL6obDkMRtnwo9REE28d9Z4eQZUMsXexMN+zpvDWRq0QBLN4o1ybCnvJ
lNrWIr5F0Fx/MLS6756SIc6gtC7xXluoSd56aci5ICGugzaJ6OYUC5NnWVTqECLwJQYl5ioz679F
H8gLr4PbQQkriA4M1AoRs0wiynokEryrTHy1sqpPldvaOtNQ7nLitF7CQsyOCHGeCu4UuNAp0Tkz
AezLJPBD2k3UgWtUqzsIMEKPVl+4FGYNgdQCxVwweYGF4XqllNIyaM2xUris6VsWmPkWUvHFAqXE
lLkEjx9xuwlysm90hzWBAdYJCj6MxIFvhDZ7t4vcdkA2Lj1WXcX3bWfIh7AflT3tpWGVgHd+nSZy
vqnzvH0ulWynJ0nmymkAWeWkDDaWxPUPGfDHH0kxFI9m1BGPV036x0RpccHNz6w6VDTRFoqlAPHZ
VA/R7Co8/eM68M08DFwWIp1KcuPFyBYh8bf5BBzObz1BwCWRV5hE3a3ZowJrqIHf4PqCbowcRe8E
dzUoSakU/y4ZKc+QTy2hLkN4BKXJtGNvPDWUpSFP8YditRCgIhzGjkBJfFrMYZkK/rwksvzAShKv
SOT+XEmR3XhWmK7LxAy2HOrbXpojrKvAbLRqhuAhzu3qsYu69Jil1pteJdohg+NfeKbOLAfCF8Rj
6NHFhp0qrslKy+2mDS3faslwJiHKkiwPi9OIZMvC0bi9FPGag8oj1HtBZIQmvuuj0bQiy0WL9NjZ
uUvy3xp6hqoWva7QUPxX0StMuY3OY1AUgboP6Mgpk+SghXVrMDM/MuuB2JWjjOCx+vjXC1eUHJAd
RBYdfmqaDMZQUF1LQWc+UlRm8175o4NFzSUhclb3Ld28BtAOjPokWiFwbsCjMHGVWmpTLQpZdgxw
mT5maSxSr5HpZoGR7HF0+Pq+PXF9X12sAogCgiUsGKqD8GXXSxUJre4W1fUjzWX9ZUCaxeN6i274
qPs7Bo0BdEozekqk2c+q3NMF6zevLVhH4I5EN/wDqhOT0bZl0GhVw9mRp6F+TCiokAq17zd11PxN
pSh+ZJFcuZGdKi/3h32zQ4VhBLoCGYS7Ylq709pcC8fcZkegB+3R0bQQKl5SEITgMQfrSL/Ox6b6
mxT98K+nEIbhoJBpxlsPdZ+Jq4ohisGpEhXHdqTAmSCiXGE7xY6Vdc3CrXsbuglbYHEFTBEeGLCj
67VNDApSNw0cT0bZBR6tCttveoRpClOUpzGSoy8LgPt90PRAp5lhrD4pdk+392d6ChNETIGvEGoM
KCIKpT2xFBfBU2eFEaAMRXEclYq86BJgK7LRC/SCCbVfFSpcSTfQtQySz5fcaI3OiUE0dhpYkzmj
nZI9oPrmugnsX2o40vVogyaBVNACS5vi8/633rjI709FxQGFFyTapt67iLlhF3FVHNMg0VcZRKkp
ouxNQS3t131LN8EDLMEPo5oJ3CBq7pPXMco+qUIk4OBGW4m9knDw28p9vuCHxfG5PtzidInePUBV
RRnweupjqw7KmJQaKqBBk3olpyqyvxXJT00tJ51LaGP0u/sju51DMECAj0oEsCKtMfH9eIsPGU41
8Ut9DMcXWqYQmqHAF5WPRc+g5fWv5nSUhWXsLJznW9Ivo9W6sWkzy0+7FkArE1Vb6whWaNlwYjkK
639Gawj4GU6UUOjDLTbNdRV6VZfSYJl+qKbQPgtkK+FrCvLOcCEyv51HkPYIliUwughM7+TwYsuM
VUpjy+8B8XPRbhHFDqBi6UsXRMYSsfTtdrw2NrkFkMGLDApqJ78FvsfBiwocp31i/bO3x9MNID6k
hIC+ATj4ejtaNYvGnEumH5dc3WhjBWln7CLuxDoA410HZQdiNOhhrTSSLoCMbh0+wlBkvFD5QbCA
kPradh0kQ9UZke2PVu8VPDjEfQx0QH0eubIppfP9XTkzn+AGAz0aCNfRpDvNVYbNwLoEEaLfltlg
OoMhZ5LbWCS1F8KFm10C9iu8cUCjChCmSBldD0u3SgVvkIL5Mkm3sYn7Wm0VaWWrS3WzJUOTm5qU
lhZQg0GAj3BIX3yx7mQW8cJdcTNtGA1eiLIBvkmUBb57YC6uiiAY6igOegbYUJOsE8bOVG7zhQzv
rJFvuBUS52hsFn9+YaSKpEwKLEgJtjwGkNEI2/hBDimlC8531g74a/8jCA/t9Ws7hp0hZWRbzO/D
ONh1OaR4UFdeYg2e7mvc6tjTCGMA6kIfwrTGFzW5JejJjAMZ3AKNh22bOEGyqsxh04f/6NphCzA9
EK+pgrMd2P7rEXVkMI3CCIxDJj9ZTe+Wntk03v2TcxMufBshouBnIwECGMm1kSEbRKbCJgc5IRIw
rFHyNuomfeN4Eu3LwQ7fG7xV9yMweptQG2PX0mr9h9yS8ET6Clp8kkWdSg/rPS2yyu1z/Tdjtgbd
vEQPyULAMI1fxcei6wKP8286/ukTF++7ILFGSg7hm1ms1sZGWfEj/3l/SqaddQCAoDaFTAMUWVGQ
QH72ekoKbRwqK8+sAwLZ3OW5Ha6zslTWgGSzDSqCvUeHCjoLfWl5iRWnD6RGC4LUEBoiJdgGe6Za
5SowWfRg1nVwNKWYnRuZNc827/kWluXdOEZB4lV1KHtNo9itQ4ZW8GiawHc7kQJE74LnmsYmGBQY
DE1Ay4D5RN504lAArs7HfiTWQc8GPAw3ilrvpPYjRX7j/vQtGZrEn4U8ANdRm9aBjwdAG6C3qjl5
/Jjyt//BDq5RZAiR1UZR83qVRpU2TazDjmkMjjSSlU3jj0IvV/1oru+bmjn0eB7+19TEtQykZXIe
WdahsdunICdvZrluhmNjyI6qdgv+csnYZKEkEzRpKpgEDymGFXpHqXreNktsGXOLZONCBNkAXgpI
U11Pnpq1scaB+gbL9EjdTsvprmaVtbWG9kE3B2Vhraa+WWw+wD9M9MuLjsopCbrMtShQGMx1ld07
KaGtV6kxXdh509YgvCAgBYQATjHRFwdqi8mWSJHzSmyzjPxOjQtoEBlhAM2cqOE/6pCbELIxO/Wz
7mrhS4cs6t2+RvuMK/dqM7gps9tza8k08qoQFN4O8upaqDkDS3XN0cJh/MVJnp0IhUj2iqa6GiB8
CjXlt1xU0MuQh7bqLA9FHzxnYzUsl6piN86PKCiJodsXLkkgQycHK9f0fjQSQzoAwl++ctMhWyiQ
SQnUnxYm8uYli4lEhAuidNH/YSJdcb09ipok1LLa0AeVZbMuH0qH/hLNr/ljsXT/3GwNgHlRuFSR
KsPj+waOrQxtHJhKH/p2AkwOt05A9G/1CjKrMpWcRvngJdRdtASVsfzHiP+U4LjrLV8N0hJ28+bk
XX+KORl1jnSNwuIu9Btpn0PPVG3LTQb22w5yXxLd/KNP+TaGDinIxgOCNq3Xdg0bjKgZQj/OfsSa
tOLDF4/OGVRHeP9+39Q0lsRqmrIoXJlYTdHUc72aUpNqgKOPoa8kpacG+x59DkO0wMVy41HQkYqs
B64XvH9FSHltxDYYV2Vmxn6VW8c2eAuUdNNFIBBuF14WN/AkDAeWMBa03sJ3WRMHyW07CCJI5Pi6
Ih0Mk3UrDe+MptTYS1eiqS/tWb/KFCNck1BJn/rIqtdDBL7zLrL4Bv046knuAFtnCkLrEpHLU4Cw
/rGl2jPjaBwFQLlbZJmfmR6IrSP+RdOWWAKRF7yIgvUAvSNxFyd+hNYbfaeEfm/sUO/Nn+y9knrG
Z/0nCLx1cKJ/8c3311/89mVaAgZhGy9o+F8szjSbSmgQ1QoKE34L0W7oBzN/PIFewU42fQchnfvG
bsAy19ZuKIuHGBD2UoO1MvkTheUuLgZPHfUN3MzatNGJNBw4iP7pD/jSzBwXxjprHsVhdAIIBS7k
Y64nukT7TzXIRuIrOXf0kgGUFqB8aXAHrUpOKfe4Fownw/gZVj/aWveiBAi9+1Mw40fsy0+YHAWm
pKmRGgTzPXyGyZs5NOA/93gju9oS0mrmThBcUUBkoM4nnvnXo416Uwe3FkYbDNuu/OoDkJvyjxxd
jmr4aqTtwhvrdheDNQgzKyoAiBy+W7cudnFHtSar1DbyldjnFnErC0wrwIQb+a/7UzhzA8GSiucP
oF2A6k+fJVYQh2qCCNrnawMEcuUxc0o3IpA4qxc27K13/H+kfWdv3Eiw7S8iwBy+Mk7gaBRGVvhC
SLZFNnNmk7/+HWrv88708A7hvbuwdwEBKnZ3dXWFU6eQNZtnIQDSgreVzdoOXMnrhSxFyGiJc8cF
JqI8Z2tCWDoJuCaQAis852KQpGNLsrHQTKgghsQfHOoHO9V6VGUntDm7ttfmti8d0rkoxk+I07zt
+hSiquI3x1nhQ27s23olErtqVJkXBEAxaKRE+FwSW3NS47EhRd4QX/SqR+mVd9CNZ9aa+1B9pnSm
a3m+rRFLx3Quj/FYk2pUxLiDvEJorLS00wilp3EtvXltKi9XxdynRBkbzLCDFDI5xHGBcRKc+sH4
vTpn5drtAb4eYSYssoYELuuAc1ooaYGqEPSivGhSds+HhVdo0aNeJ245GRbJG6uWX40QXAJ6Wx+n
kfuq0IfKdZvb+7pgMBFBITBEaA1YApZ/aUIquNGllmWxrx2Fo/pD/6XaPwub32CAJ/69LWxJNc9l
zYd8Zj8mOpbGDLfym3xXimho0j7rqjMHusYRtaQtuM/wEBBwINid7eaZoJRUUZXqQ+yrXGzlGGnX
KWAWild8nqvy83wJ0CqBhD+mss6Rx6WYGQ4Q5s0U+yg4P8T36g6Y0Owxe8RIAB/zeu0iAdf8plux
WEu7OE81QTsB0v5IeV5KjeSCiyZZjv2Q70xMGzLR7mwiR9PLK67WotWa8X7z5ANw4LBOqoY4XoCa
Ev9VcdXRnPYDhnenTrNFALTiDy/q4bks5tUsp5gKKQdZA4gvDfO9MV/gJYCUsLWGlQd66fKdi2Ic
4qYGcRqyw8RvHMX5T78cwClUlIHAwet1eTq80ItRGKDHoYlbsFhlgzk7ZvbfXyRgcv8IYVaA6FBQ
J1rDncQkbLVsj6VUmInxENZr5NyLe4UsvmYgTEPmjVE2EYQjhpF0sR9rGVhmuPjIc+Djur2cxece
4Cs4FRiahTQ+I4VWRVnXKe7rKPbUqyMBz6QxKXYNgDDKE/rPkZN41EyV1GlzajjBYKwN7Lv22uAj
A+IHqghcZcQwl+eGcJ6qqB/CDhIlsjlD39doQ3ciXvoam1KxqYzY4vayl6yUAeuBDmHw6AFJcyky
mOSaBsl8kWPDQ7Jm2iD4TawYrLYrG7xgMuDdAOYAPB96sdkyuFryXTXkYeILyleB/YNLICW1NTfS
/vWSLgQxBxlGXVfKMRf7ipg6wKjvgkHxQYjh3Baz8E7PsSbaX8AyMrdAXu5ciC79PiNJ4pPBqJwy
yMPBHCfjU40xVBLFSIy/BiO02eb6EKLLf1iFQC0c3cUHMEc3caRGcFMkfiPwryLHex2vHNOR2wS8
OphUl+9iVXqpwmozzjPLUOIEfjKuwD8Tg9KVphnGmgKZbN/elqWvQo4NZgdlbvTuMl+VF8Digd0h
8aMaIxZo7KTTo1YqKxnKJWVCuQ1VZ6T1kCRiYtkqlqIOGLZ57c2hqj4i6SiIZGMgUfP3y8E8NKSi
gMyEwWauJEEeivBGiuVItSPIaA/WPpvqr0s6IOQ/l8Ia7E7ShqDJEr9zVGAgovxZaH4X6LF+vr2a
WScvw/B5mA1mAhrA1gI/xaxmkHojHuop9TnRyK26LwuEpINzW8iSBpwLYRYzKm0phwWf+lEKYlcx
N//D/daQrkMqDD3gcH8uL14W1pjnrJR4DppXMf0Ri5s6/rq9hCX1QiUKMSY4ZEGjwMQvQpUFIJSo
ICK8y4JHmmy7wFaz7W0pS6cBECweG4AKMLWH2aiqC5SaKrCIEuipf6N5rbEUBX3OK4Z3KU4CMPZf
OcxLXTdlwQ1ClPjlawpvkIvMAAOPgz4w+bC16or3gizdpWVlTqOfatFdLsgr93Xpdb34BubQiibt
So3HNyAJlv9C1Ur9rb+V+1q3o8KJHm5v7MI7Ok8QmNuYgZdHfu5SQxAVkkYZ4sQvOH8k2ZGmmFzZ
bIYEVLTlWmvWgrojgYpUAaZz4xFlkfldTeRQi4UEI7Mns1W/Qgx3SjVl5VItaCRaeICeRc0fGTSB
0cieq6IhqEecof7JYzopF7rgocEhruFZF5eDZDC6w4BYuxp8FYd6VzVUxDPd1aZYhNY07cZ8DfO4
oPpzEXXufpr7KCVmOUOVkybWNJhVXYU2hhbf1P9hx3D0qFkDuyMDXX+pBOnQxGHbqIlf1T/J9ND3
YCIDK2BSP91WtqWTQWMe2qahanDcmKcIQzEwOE4xsBT4wdIQgScotKTUA1XXykVeOhoYihm7iYAP
9BiXK0KhB4NCuzD1FQwk7uQXA0w9Wvz3kd1sKmYc70x0wmLck77qg6xvIEQlZqg7RngUokOVrqFL
FtwnlJJmJNdcTALCllkMukpok0FOkwQmIYlT12SbqBXGr/p9Ee6iTt+hEcK7fVhLIR7kobMFaoEX
/ap7LOvqcRoEPE6++ICOgc7kvfyog13F7n71CSB5K4d2nR6d8RP/CmTUo+RjNFgls8CT6KQ29zw5
uSOtvCRLQmZ0GtBwCJLQVni5mYky8VnWj6k/CfcJxeB6sQTez/0lly8r+zd7CIwHoeBVRP4QOH/k
e5lbFYO0H9BFKUWzipk5OsbluJjKq/2YfmPE3bhWs1i6W+fSGI3P+bLikDeFMvYhUOWfcgi+Sb6x
1pOj82+6ta7ZYJ1la6YiFCKFk7GD3X7S0g19x9OYD06rWkVi9cmexG5T2l21S9zbWzqbuluS51t/
JrlUJSmjhoiupkMZ+dRpfjWdqX/+34Qwt60Pp4mEGo6NNt57/JG8TaAlfbwtY8k8oREaoTOcf0BW
WBl8HXXGmGZ+08a/CjTfNBO6mdTG/r+JYZ4OruFpNHJZ5peNssnzaDul47smx2tu09Jy4AJ+g9UR
ZbCGEFC3QMqnJPMHdEGbHdpr3GQI50KDspZNW3oN8X4A5DTzKsI1v1QBoEYAgBLyzDekWLWEAI26
KmZe3963hbsEyD0iMuBIkRhiPQga1oYxTLARyC1bkQIigUa0UBoFJm5F0nfoy6g0OoFh9AQU71Gk
Ya6tpld62uk09eNu1zWRqbR3YvpSFV5XAnnxk+93I/nMwg+UnitBscZ2zb1YXOtM4oNkzsyjw3jW
cVAXEh2g7gW/0RC0lcQdAmKFa87St05frRQ1Fbh/AK6hZ/Ly5KIG3I74k/ngXnRla7I/sx2GPpkS
8ta5o1gJyiu3j3F5c89EMsoyJeGYyAPJUPXoXX43OLxDzKg174VdtaVebikrEhcugspr6B43EAwB
8zFr75mBEoRCMXoepjFIM68AHxiqU1x0f3tZC1YQ/CzyTB43nxfLPNSpJfo+2iD1McAOrbvelApW
LT20wQ+uWUmZLzyWcGvB3CGj/wQ8T4zBbcHMXCkJblsO8huzz8IYlIBx5mWjTLdlh3gyQw/mgaAD
8z/s5Dy9ee45mBMKzDONZI0oZvjH12S/7393ftz/PYAE7WbAq6PGD1MC4rTLw5L6oCijMIr8rv0s
AcPnFbRCdrsMrasGCtG3D21BM5CRBXAE+Le5vYy55+Awa1RuGok/RaWVV7smlDFweyWYW7jL8A7h
QgPAi3CczcuC5DMTE0VGPUx+yKbO5pUv1UBN4+/RI3Of179yGLUgWgTHUEY5TFMe1UCzO+4jLh4B
6l6xjguaDhuPuttsGqGDjEOoCwqtQVtLfFCeOjoCBpsoAkrzApzPLHmf+lJYOabFHfwjEZjhS52Q
G0Eq0XdA/FJLLRnhvxg/5uBYVTFO6D8oxJkk1hymZZwLeYCSYhMASjXwWKD6QTttJUhZVLwzOYwN
NLqKzpSBxM8qVPCk2FYyhJFrxCDzXWGMOxwZpGdkQAeRoGPuEvrXgkTRc4AoaoV6hpBsemlYC1OX
hQCZiGYdoBLZw0mGRuGHGNksVGEnNfwCo/av24eyYO+wjH8lMIfSh2HSpQIkJHzjpPIHGHytmtc2
nHAAb4GN0M66LXBpSYiEUZX/DvFZgoTOiNECrEIgSr3HHMwI/Fj/uC3iWgGk+bUFkGmGaGDzLlUa
nD8BFTLYcK7UrSJKzLb9pGu1keuNm4WAGm5mAwY2nRHSN1oydciT+0UZuKmh3MXSM1HlfUTpMcpa
0LVom9vLur6pgPbjgUAtF8YINvVyWXXAyQYw3JmPJm2zx0NE70P91Md/bRAuxTDXR+6MtOW6IvPR
QQB+Za27m8o7dQ0lt7YY5nUgZdBGdV7inVWdNFWISRpkGLMqNWvj9+19u7apWNBcWEL1TkOZmFmQ
aHCpHvNDBkTQMSDljxbcNiVtsCxgaCPVvi1tSS9ANYAE+jy+DI0Jl6cU8B2HQgE86ShGZZ8gOcbR
H5XcWlXdfqHfaT0pc6Xu8+1FyQze7NykyLLncaHWUn4qO19O49puANG0wdRVbKSOrnEFLYiC7wDm
BuAW4MCzYYIGbFUxRkLvJyTAqCSavlJMZnUnTem829t4ZSbwpAMWMVN8zK1MPPMQ1oEqclXV9z5K
qjanlXaUrqRF5t9wYcAvJbDYiCxI1aYusRbcVs7sOr5zILF2pzxpNwDvxRbH16IrK41h04QKz7cX
eJ1smuXjiUfdFMBXTOu4VJRIL4QcTmjv9z9l8UG2toKGkUg5MJ5gzrRqq1lZ75VifstDwgQxF4o7
bJ+TnhVqUulYL22s4ncENBR46Dt74lae+avrxshh1tVXQYSWTxFyqBsqlamJp9CupTtxtSi/qI3a
vytirprUybEYGFgRNL76AWLZLfltYM5V7RDr+Yu3E3flzNaWNv/8LNgJQxJhmA4EHqaf95GNGYsr
j+OVVZz3DuzfyHyiaown7FIAPPawGSrs3fSzINZkFaLt3Fa7NQmMMSxKZByzWQsadZ+C1jRoFFCb
giH5520515EosxTGwKN7uxMrRcL1Io9xY5P6XpbNduMHvVmmJmZDvFDMHlcw+vD/KHi2LGeHVCpV
OKUhBCtH0SgxpnZwo8p6GVyJ3yi7t/qjNFf2dFEPz05t/vmZxKmtEiEScGot/yORDnL4I5VWaF/W
RDCqXgSEH0ksYzel+55+DvqhkN5XNu4qe8ucGKPdwC1OWTYrXxJlNmi/jMiSX8vGTGw0huVeIK4Y
iiUTD0ZENKTDf0ZMyqwJLOmxBO7V3ucJNfkAj7G0NiVtadvORTBLaiK0U8chGXyRmsNW3ZOVx35t
CbPNPTt5DGPIIQNLaON3sT3G/ePKmawJYJ7BSBK4ppKjwQ+QfSi3aByoojvpYzj1B/2O3z+TY2yl
D7eFrmwaS/GetiGgs1o4+Gle2YVQWQXwifnabLdFKeDbANHhnG3R55+fbV1JwD2Q5jiagFqiCSBA
vWJLl947kEz9EcCoF0h0hrRpk8HPfwG7YcXKqcm8vndq4slrpYhFa4cQDXNBdBT7QA5zuZooTwMR
TEKDPwrv/ExD7iJDZUYmRqzqlvyOQ1pZ3ZL38kfg3CPNCOwT2tbaLNAqJYsnlvbZgqVlwGgZZMhW
1Hx5K/9ndRB29Sx1yaDHxYBE5vhlmCb9+lhBci5oA4iQEOOiHwPuMeuj6502oJkNOlfWD3l8SqPD
GJ9uq/XCIi5EMA9SUZSlloDs1BeFtyL9hetaFccG/f/3QrFybWfVYlzLC1HzrT7TbbEr0XWMES9+
ljZIdHxI+hvFBBFhLQZdloNiL0qx3zMuLuXMxm3oJdwhqIAx6FauI5GHyTCysaYBC54PVvSvJMbQ
zQwYwqjhMrVFbCWY1yPnnJNIFhdQU13ZvQWbB9JoHSkVDNE0gOW5XFXIj+Kol+kAjHtn5vJkDsh+
3daFxY3D7J7vMBp8hozxUQRpapMSCj3wu6wKXVAmmrK6kWm2uS1oad+QsEZFGV0wqMszmqBXVBnk
tKNo+u9MQrdp+aLnb3N+Tej+3r9Hehzl+Xl+xIwDudy2tIgHQqSCAiffnxrOzAWnrCzgTZK/hiaB
SO9cErMojM0LB15uqI+JB2CikuLI6up8LZC+RgXNYgA1wB9UDuEYXy4IdE+hphBMEGwlq/R5Jyg8
nttQ1ZxSr9oWa925S/bhXByjdoOOEaccxVFFUrJXf3FiaJPxRQwdQfCAMv5LOhfEexeLY05rRF7S
oAkWp/SxnRW8mWFq819yHwKkhoIeXiXghQGkQTvH5Q7GBkfzuJnoCcguzBNUcnmrh+pa4YLZuCsp
zNuXJ1FKpBQz9ZTXePBApTIIoFl8xFA9bni9fZ3YhgZWFts9p8a1lHENZCWcz2VvegZSsnf1Xcx9
gqpa25tRsonvCvokjneIbNeqXSxa7h/5KMaCxAqR+1XxMiJ6JYHzjZ7QHw5mOTvrHRMcc8o2PqDr
V3d/3F7vNw7p7CW5ksdctVzNNYJDpifZS9snZbJ7DNJ0MbE5Ry0v94bN+Ik/G+KO+Jvbpp6tOrc/
4XsM4a1PYGxlP+ecGgVjfXT+LdWPLZp8irx3injToGU13mtovBgEcuyS1q6LN7X9GAHam/ItCoaW
XuyT6HdROSqGDdJ9W7bwTh6n3Esa5U7nMO9QH6ySu2/aatuqwm6QB2tcqQcsKw0QSzqy/sAfsNY+
aFW16yKNnjBdgrcCb/633mIwLP4bWbR2qehFO/v2vjGW/5+TAyTvm6UWJR3GepWjgR5LkaMnCpib
bJdFhYJOOMrEHMDkbAfaOIHzDU3rt8Uua8yZXMaM0SpsVTlR6akREd33NskHV4F/IAf3KPAkcuIO
3ItQemF/6IztEIIAzDCJaKqDYkfqa5YA9asMFsEkznxfrHwd27Dzz65oqOSCFVNF0Me4ramO4VtT
j6Oo5dhUya+0vEN+L9VRddqCo0gbOLPeBatFB5Y19R+5M/POnEoEZJcJBFNORhNqiNNQot6NVbC/
gGlEDTDAXc/twBjNMEwx9s7hgn2NnIFwKMsTshYCOCCmjpjZJO01DEtX78diV4JZ+fahLW0LoiCA
zpBWBVMI6/L06pCrQal3p5reZRhdVJJH6CqViZX0OeYEnsLSHEZ/bTz6go6iRUsCHyDaWkAbxO6K
VuWYksb1p4n/0QiFN6leU1QuzTNHGv4uYJlPALJAXAaeEpR2WKCAYWRodZD1/iTTYylHZj/8SDhX
FZGV36NXRn5c2VImm/GPvBk/CjgLeOdYetNe5nJlEqT+NCZd8URpKDol5KLFW7Z4tAk5UopBNgSH
+SSGg7ZLc8yvvP0NCw8jSHoBAAKTJgIbdih0KaepWBOjPz3qkYgMs2zyaKLkfqVTbaVrXbXfBUfG
TgMCDEwSbBwPKknmqUgno+PyTB1OiTrmd5OscI+p1nKYXpiEKihU2mJHO2i8VNajHbZgW85R989H
o3PIOIk+N+kYsqhKozUGINmCe1y6nRbrVtdW3b4j+jPmRkq2Jo6qNWlg/O6DMrcqA8YMQ25bR8Lo
z1poSo/rIsHlBsz9lMdWNjuwd7syPyIV3HQS7I0iVdOKiV9SZNg8UIGgBgJAL6PINOKrkGQJ0iJp
/gL+9QeZ+9SGh766a6Tn24fK5u2/FQuAYSAOUF/EqDHGc0v1dgA3SzGc5MAx5C1mlW4NAfO2otIs
h68epINAg72MzWBlGgdU8VoZnYUV/c8HwC3GeF0UA1mUZdl34aRx1XCqZDegutdVkTuPgC0LG+SH
+3ra5mSXoZKvyj/57qnoQHBcqaCLec3j8P72biypuAo+Z8yqxFQHhIGXHqaST0ovK+Vw4oL3qvs5
GsekNGvV1Iq7VQedSXn8s24UnlALB3AbiOpLWSAby4Yo74aT2MafgGGaiabCByNH9WfPlRYmAHfi
Chpo+bDPZDKvaVhTsSzEfjhJAfdT0r048IoST2i4K9LGA7zFHjuw6QjUDPLJFttVtNy8gVe3Gn0s
xlxq5sEifbnoqWzBZim0wymT93K8rTpfSQ9Jd8S03tYh1CrQpVOXeyGGCZ3s/DCtMTEtnvDZBzBX
q+6ySh5nbZMizlHSzKRK7gb3MsjDO1CLabm84uOvrXj+oLPkCZ5wNY5VHHM8CndUaLZVZvhKt5Z/
XHxzcYH/7CwTtnADRqgZMXZ25JqNkFQ2j6i8VLeEoybG2CFbM897i9xYMTPFu31t/he9+iOczbEG
VNSGUcYi29Q9qKpVOsi266/O9PzUbFacruUTxGREPPXzyAZGh7mgRpK9gSwte6v4TZs85cB3jo9S
8MNYEbW8qTPxoDRLQ9x5eXgkCqlI+Ho4DfnvgRxUMFUHiN5zG+1ryIUVgftVtF//ZTPRiQW+6pkc
/8p7Ktqcb3tc0g5vlw66HVdBuFRi1rLFGWavbPSu3XbtJvp9W/A3VfHV5TwTzDwFmFelp4Uy4HJO
WyF6BFXl88QDblLCBsIORvP84iI2eYJhdiHGZGyH4VC2+saAcze0sYWxpNtYPkXVfcU/iUEH+mMP
uS6KpFon9mYib/R+JaKc7cWtT2a8hKYaWtoV2CtwC6VbHRm2cNi03FrP4tLWIK0GlsuZUxPuHmO3
IjoU3YRhFafYOChu5OSdJTWlmf0IFE8NMd7aTsELAObh9LN5NuoTl6PxYQrMwgjuRe6ACF4tDiAy
29XAntzTyRukDUV8f/sEF64G8Ds8moDAsY5ohPlKdCJHQsnNu+Fl044GD4q0xRB0e5SPlbLGcLgs
DIMJQDeM15LtwwjIRBMuU3APcxAgb0JpwGQCU01+8ujBz/t4xftcOGms7V9xjH0DZFwAlbs8nAyz
9gPP1cb/tHl/BLAAipgqCmaN88OpTBur4lVnzD/CXegpE3rchjVi+lkxGcU9X8635Tl7FiquHORm
xHL2itmvbNU3buXWL2dMpFxKbZL3+OVi/BQACCdqDfIt8jYPK7uWW7tpj1xrau1Wx00JKA+iJhlI
nvpYB/VOJO0hGddS1Gz6c3Z3sGD02QGdh14kth0X/MtiiP416CZf3BtaUN5FYzpPkG9FzdKHMXnr
BeU3nHttp8RNnZtKl/8l8Pqfb0CfJD4A6FfMgro0571cdkYkQWXL6iESH1FLx2hwNQwtWdzevolL
L+JM7vJHFONnxBUtjFpScTsq7Vjlm/a1Qj50JI3Pczvys1bs+BCAhyVYmwK/qFiIHL6zAyhuMRZR
SoKgrgUOgrtCNzljwKxiGrdrKrbg1sxh7x8x88/P9LeheRmPejCc+HGjk9Htm31h0bI2u7ew8+ru
2O31yQQ1UTqCfDL/EFY2+Lt57UrHzz6AOcu2FOI6VSIkg7fU7U8Yv0HMxOm8xmrvj4orue+cOdmH
mDdH+65PN61FvdZCFFFsHlbOej7Lq0+RZXSb63PqgaVtCYMx61BNQkIuvaOYUw4MCg8y0dpO69c4
9uD/mY38WL22TWtKkxVMd0b32Fpd8Hb7Q1hCzn/0++xDmJCiSopiykiBtNCxL8xX7L/w2GSbVsNw
Ai/DZNEUJ/KoxVaPuFUc/Cl5FGq3nawm6ey2csEAkhwjdKjmf0kn9c+XIXuPAG9ONLNE3g1cYEMn
hJ6kvnglRvVrbPdR9nF7/YvngH6smVIejNFscKFL7agIMc4hpwKHrC7IkwOe2GqdO0XQgvFyDT+4
eNfmQiJw03hw2buWo+IxZF1MTyD7iHdSMyUfYxTnK/3ki1ftTApz1aghBakmVNi7pJN9DC0O96UU
RW6htMbT7R38HiV0pcoorcDZMTDinKVI0Ts+r0mLLYQ/1butO+5ET/TQNP/MuZFXvkJbXPrTjrf8
rnHG8Vh4of+SbEfXeO/ccFs6nSt4g5t/RR+KZjXdFn/3zhNxU2vNIVhyzg0E6n++lbEA4GcFoqCE
BYjFyCxGkwrICgQHzPxJRNHUq00QPraH/5KJuxDLWPYAfBxEbaHKXHkg/HsRPPXSVs+PCmBg2X0p
wMrcPpTF8z9bJxNBFokuJJGe0pPWk3FXUFo7RdfXW1Una13XS8kYLA4prHk6I+4ps7gaLM9ZSGp6
Kpxh17qil98LNvdTfZpPF7T4vurmXrO5vcDFe3smlFlgz9G5LSGH/eSGYI+JYMQq60L26yZSzKiQ
QhMAYG3F3Vt+oc+kMg5lBjY9PY+wVHEoHLpR2gnQ5mO9wTy1Oj+A+UgMkNV1uGzNaiyf5589ZoNK
oYOnGaCyfeKV9igibkCBSeeGFWP4v1yPf8Wwj0GKSXFdW6LQZSDNf58YutXzOxKYovYrfOvzyNSE
J27N91wqTSDtL85ckmidVljAeBaIidCBRu9E+E2YGZaGnGlLMDGX2DDGW4VOVhu4gCd7dR7aQCDZ
snDf5G9G81FpW+4j5L5EugfnmqXKayHLUuns4uMY9RZqrs8TCVcpC5ww9pruoY1PumyPwzZDa4CF
4eWFrST7uNPNFhRHxt8ndi/kM5rOEQPzrTkcfZmHFnGywk80py1rSyvX6v+L8RLeXQkj6sDAxA6N
46S87+Uar0Ygv4rjRu3eVA5sO97tq/u/HPe/Yhh3M1DDfJrBE6eYc2XQNKAUIutPbXZEq49ToVkJ
Lo8IqIhup9A1BQqhA65WwP/ItA1fHClXminZC0lviURYueNre8C8nISTK13sW3oCR5wlJ5GVB67C
FQ/dKgHisuE8227mMaJBofUC3+FVSAo3Jn5i3FVV/FYa90a8ycNyP/Fv0vSY8bu43QRdZ4P3csfp
fmWsAdaXFg26AjwY8yjKq2m+RI9aqhQjzItW0Q+Z9LMcmdq0VAW/zzJlbZdnpWV9hnOBEhMKtIYc
RxVABOFdo95LfGuCCLcjLil2mbhWLlh6K1Ba5EHqPLMksgwk+thKIi0C3OCPsPhsoi0PuvCu0rzh
87ZmLwlCjR3JHtFASzDbdRVwyqDPTGYnWlX2VMKIcd1zWQ+bqSBHXV6z1gv1PaCckNTE+L15vhRj
GcYE8XnQozQ6FZqXdM8DzTCkrbf0bicZe6MUdhL5MvK/7Gr99svPxTKPYCi0UqJE2ngiYAhpdqR6
TdY4H5bU40wEWyOfFDoWOYeZjH3zOvTHuqaYt+eSVDb15FQna6/r0rkhayoAhQBEBjgALrWRI0El
cQU3ntoIaZwEYZ/2IHYbfeg2ESqFf6skaLwH9RvsH4rdmLR3KSzUaxpHEaZgygCs1G4vfkjvhWhq
ycq7cX2nL+WwV0xP4pSEkMMZu1Z7n7TXEr2gj7cXcx3NXAphTHnbpxjAGAMZA6RDZYlywO+4YuTd
21IWAneIwfC0ufqDbCqb3saww5HvAZU/KVSwqP4J74eK4KR1Js4OG4wW6bfFq0h+ceOPTNlr468R
GYQy4mwFqIFKjjdR+zMiv2VAG8ZdrpcbUd6KhR3ipRm6AZMmVrblWn8vv5fZe6DFiaINQJ1lxf04
PbSbxu5VE60sariCGl6TxBxABqAK2mUgqda2kb5NlMpJwhf05Vl8zAOtsYLZW8DWYGV4IJAOQ38p
urQvtReL4qKEGlhZkh6kPto0pVP3T1SiZjV0TznYgnR3aHhzSCYToJJY5i002Jok8Fp+2/WWkH/E
OfgIB5SUtuJak/q1n6zCzKP+AQ4wHeVh5vOGHjSptBFH1EGEwNHrajSTEvzCfRL/XtHJhfs1Pyka
kHDghr7itZIKQW8A8xFPco0nmloCer0KRxufDOURo27K6tirkZlwT3WooAvSVIqHkntoATMiX7Gy
j6P4Z6b/0tD3hpnd3SuGUHJd6BbtioKsfCY7JyQUSpiwQBZPvZyILihpnVaryA4J1+Q+Gtu1dpBv
ToPLlx3vHwAuM5XpXGxjQghQsKVZAizraV+YSKdV5lG1Pj8/Zevz3n95eXl7e7u7+9g9I8Vmfg1m
av3662OBfORx0N838+ywraBlpKoDaFqVU+QDZ2GqHnUVF4xIh9AjXruXvMCVHjNv2qhbwSmOqsN7
Wmymu/h5lbb7+n2ep5BpM/86xm5cta4TI9TVFDPPTgqACabbYuBUCHIr7q3ZrEEUF1LlKGviPQED
yQwVZifPCFGskbrT1BO/i94Md9qA1OUud1RwhN/eYGF+3tkDnul2QC+JnpWrtNzIS7E0doZ6Kszj
aIEZ3Ho9huZv2azse/9tF5mD+eO2yG/sypVItEmBQ2b231hSMg2tESW4yNWTvT/U96ej++4e7NQa
LYOYn+72iNZp8+SaMCuPzf1ms7E2O8fxzBiLtx/2K+/qQkCIrT77Gsb/iSaUzfmiVE+aSZyit5tn
APnIKd5YVuXTXYps0m4N2rQmVGKqytBoDKKl2AIEnD+s9/GzSh3pRfKnO0w063+0mCT9FD6t7Pv8
TN3YdxbAyZMYIXhUYd/tg/1+OLrHY267x8jizPfK/Jw33c0wbc4stvWdjX1/ik3rQzSL4+ZBue/M
zYoisHNl4HrOWw9iGEQpxsyNd/n61HmqhiNt1FNw6B4Pbu2nxPVfRNdwPPT9WMLvB+A7v8adtgZP
XFT6M8GzlT0rXWAKENLDIgRPgi1axcF4qnuvShD/u630envbF7JMWCUIor77omW0BF0Ko6DvKAjf
4oZl5uT3xvMwgbzjnoaH4EUjVvwYYfDYytZeu8CABmPEExih0GaAOUSXMkFEzA2EhvqpxIkqznPp
FZuVZV2/zZciZlfmbA9zgknKQxBoJ96TdwDcOrFLHM7qzZcXVNM28mYVirEmkbmpACJ0Uhpy2ona
vT1Y4Ya7q/fJs/Ao2oULBd3kh2DFPH5XJZg7AyJXAD0NjBgG5wKjoqpQjWKYNlglOPL7fWQZTmV9
Rjb4yq3URPnfLdzcfKy8ald5zQFoCHfeg8wLTd59TG2yiW1q3itebcZO/ACWbDMx56/v8H+lR+zU
5KwXwBetYa9s0wO3ba3QDaxoW4En/4lz9ZUVLWrG2YIYbVSzOiOcVmsnu3TDh+fiuNbH910gYLYM
iHQd9IwgCJ0n0l4qhoYyfZv1mnZqbdmS9sE991i6sYsdc6ZN8h7Z0ybcNZ7w0ri1qe8LN9pHZuu1
XoJDDB5F7APIvTfB3bD+ri6YQNRqEL0AW7lA9xDrPcn1lOgnTJlzOue93mru5IuOGZ5SYgUvt+/I
QmoM2IgzccwdgbgsnfJYP3UO+tMBzXc1B3kg03A+Cpu4sRc58KlNzb4tl23enA3rhVzmpoRBE8m1
hGWqnr5rt8UdManZg0bgpdr2Xn8XOLcFLtjTb7S1gaEVYCVhezenGoO445Tqp8CLbWnT7nGwLr+p
VmzOmhjGGZUwNAxZU4iBG7ih2/DB8OJNaWlvt1ezAJ7AbBaAx///cpiwI8WIZ60aBv30mm/RgOP+
P9Kua0duZMl+EQF685pJsrzp7mIbvRAtdYvee379Hmp2r6qyuEXMLoS5MxcCKpguMjLixDnRExCx
z95B3Y+rBgoZGq5IJDU/hCXD0w+zRwfMc9BNRysV+FqZAaoI5bNYGfRLvS+26qe6jc3Skk1tNbxE
v5Tz42FOm481BukFZC9kYH41ln2HD91C6FrfuEiFFcgEHgpFNA/tAUv6HHPRLLLPfy0x8+nVkg8x
vNC4GL7VUcUHrnVfSWbUvKhWJ1BxIaSbXNj9wFSoW4BdCG572kZXN1OF1pV6TFLjku7DF/VFNJck
z+Zn7j8G2Go/hASFwZ0MqAduDWT4s7fnbXlhs8/PGh4a0MpSwBLIpu8BSjG0Vi2Mi3zgP4ut+FX+
BpGZJT6LC2/KWUuIEiZwDppUkcS6nbAmceVGqzvjAvqM4jn8pUE+zUYxE+zO46e2sO1mndO1NSbH
UUdqGyhuYyA9N8HF0CSTPXlPwqHcaUc+ouUPSE+KCVl64c9cfFMo9J9BMjd5iAZmVxRg1jiB1+BF
/hK+myX24zkHdW2DuVyNLNeEIGoNBLR+S7pPdISdyt+ZXS+QZ8zUGnTc4ej9wWsUjUcs7EAIXKgw
Jal7MaOKxOfO2YjnwaQKrfaCtQ1OsfPYV8wkimAQAC4BuRg0GbMskjHfppxewyC/1Uix8vEkVXYN
7k8fVWHwzBPRToABkCgES2mz634usqDMzu3VFzBzC+1hD2JW+ILSREPXE9Es35Z+Vit183YUTZB7
fMROuFoSV7z3JcBBTMUzYErA3CQzD7VBLxMBZFDuReNH2xU3RSlsx99c3dmPJ3jODtTSMbdgSpwk
Em6PYKkWVdXkFXfhjXyLOPRXMXraGpRvrZWLPb8QIEy/duMhZSQXBGQx8EIAGxXbPDZIEWQ+8ki8
xByccNSVqZlBncESpUZaiDflu3VDGh6UdShHQT1rQtDejkz0AY8ZRkm5cONRKLZ8vtPDTW4QDZ1o
Lvfmul8BlEzCAw+Yifcy9mclI4roIEqjmrTqv3jvs1lr7kse09ERUMHGv7/LzyxbG/pLV1IePU/e
buihOObarmc2lVmjeUGFdBL4/xLSvEUxqVtLLRCYJ6iBOX20k7wFhM7dlYBR4gpFXDkJG97dOTLk
WZJ0elGmvu5aRTVA6FRDGjEEcYIVB2Gx9sXcs4pmcBd2zpxlXZ6Y/6FBA7LjaWdd3Xay0oMdkCvV
i9pz6OvuwS/vSWK+qXpMcqAYyUqrovRJMYalQv/c0k4dSkjMIlRCsYW5NzquLDwoKKiA3wAnIRDO
hcZGtFVSRxJIfkh8u8m2IEpXw8PobUP9lBoRLYQD31FeWPscHUGW/NMYduNoVyXx1LPQAI2Z/xC9
daRbEqiaK5vLXuPfQXFIahc9nKsm/vAgEa+QJqL6TnxPt4r8xOujHYTE7exS30v4r8eH8z6O/7OD
wWqmIPWH5kJmoKoMztJ6RDoOUrZnvJ9KYI/BJdkUubfOq3owyzYWzaiU2k2hVE91rIKrayhePDVp
TFFwdaoYrtkl6e9kGiH0YjJaS4kWEFFKJFKAD4+0qdZvHn/3PQBkwtoZQKYhnsUQ2HhS8sVOHT09
dqRKjzeg+EuOIqdu/Bj6BgEA7G0PxTzJ7W0jx1lDSJzbShL+W3FruCtNUSBTjMfglElmnVubASgf
lqN7yUNIOdRC9hTiyMplR0BhQgqsZKTWZ197DYQF73OffIFpHS93UI1DFINnY0HZVaWCL3nPSbKV
21Fp3Ql2y6+62gycrt4Cjqm43/Jil9W0IW4dLMxizJDNwTtYYSVZ1CiT+KhKPSdsDN3iOZSLOpd3
rSFr/VUVCBDlbatqPfquvBV9rrXRV0KacMxNHcLtltEV9VI4efe2kMGoIhoKtF2hD4Kon/ETbQ3e
9bDynDKSkWkLK6rykUInsWy7lLLBbgApNKO60FeGx4/QRKtSuw7CcKMP4hJC4T5JgK8B2TzK6hCu
getg7jsv5IMcFBueI7zoPk2iw/CbBzHXSNFQGuKdJZtdZ6WBJbknQbYqzwY0J5MLwienOPsl7kX0
f+frBHpbMQlRHfsa2pUSbjPF0oSdIpmG8ao5nkw1bmkep/CUWdopWYneHNzTILae7rsrf5soEGfI
kg476tVVie/hvSvtk6dGOxayQar6Peu+h104rhJ1XPBDfzK0d7bx+kSFCv8LJpFb24PUidA2yD1H
1I9wHq7pPQ8coHHEz7eNTsV2HcnnWrF51xTN8jN+4p+7V9kaelMJdwLVLFkk0lm5JLrZuWbLWQb4
95eczv2Fj6W9+kj2QmoKRfOLzHNAl2icuGrVS5akbb2DgrphfRIseQdd+XfJW2tPHLx+aQqUVxaW
6U9hiJkqMCPgFE4g1gm/cTtVEjpDu0bRPafqIit7GorXtLB6b+VmVHW/a27f5qui+UjHkEjy3h9+
lbypCisNuKBeIUK6Qo6htaCPCGVtwudW3JoytxoHtCYc49gK3TOEMuTS4qJ1YxAhtpQn6QsVUvfF
eK7DTQkqiRrJXe5bVp98UBA0wqHZjvWHZpAeMq/BJniJBsixpNtaWcJw/qE9fzR4Jo8gc0krJxBq
ctRDpdpodiRV/xx4B6Ol0TYI34qCpOskekNLEy5tNOd/pOcwW0eKOfp7r7ZV5U3szeFL9TYe9ywD
GZ5ttcFs4LGN6qS6MZHKZ3gbkvYO2tCHqXuEBt1ZU23w2Ws/XHmjtU4cbYr0BJShP2mQ71XNlsdD
mu9i4EoD0nIbT6c5CsfZa1qauWYV/a5cBdpT/o4mlcc34cwNjkKTCoA+QjTkVhQmIT5oVe3xnOo5
dWSrBQU2vvA2YMJvTYC1YiIGK72mwyGr0a5mof2toin6ubaqTtXhIC+JesxdSzefMwV1V04kTiFm
1FWu5wyHREbbr11FZocius+TzH+tByrLlsxHpi4u0WnMnM4by4z7amKxHxOZ8xwuJUkSg+cop0al
EUW1waxUpglBx/nC7N8/+REbI/qHs584hEFPdTtctHdLcll6vlPzRw43Tzj2B9/TSZUDT5FONIlW
VA0EzElbAUFzq+M4+sPG0Bdp7e7eWfgS6Z9GpCm/xrZcJ2EuFnIj+U6mKx1I+gLjqDRivypaTaDd
UKX7Sov1SyZ0Z6/m611qeL2ZJQNIwXxBfM/UxqADH0emWAjZV865S1Dv+6c9vhDCpFAZEEGCB/q9
27lCP5IWJJUfOI0rrcsgNA2tpICyV9oqr2y/aa2K26RhCyW555B7jcu9UdqRBrjyz8dn5r5IiWI3
mLcQFmLhdE1lHLmay9KgJlnkqKsIkCbhTbOHA5xVJFPR3YjKuiTiR3QCVZDz2PI9QGiyDDVfCTcs
IIwKE6u0wGKIleHHjlocU8MuPXDyrLPorLmOpP4KtUNSERftFvyxVq1Kr8zU5d9z8dKDMcBPJymN
DEDT944Hsjp2qZ4HW5iCFmBNJeXL18EV4y88AO/SS8wnT2HD1YkW5FjmEHdFjqgmktPDDdlhV1VA
8cSQECnDlMp95i/ctTO7GUU4RCLQ10ASl81OcCkwvgFfxk4JSMS+WiK3mbYac43c/DxzjQRiVwKn
jp8XhqM2vHZfmrTNj61OlxL7f2pCt5aQhUC/DsBIyH0jx3Q7e1qZuJnkR7EzxOPWCw/ysBVK7eA2
+8IpRtnqso98WLcUsYXJye7l8X67T4AivQOEC7hcIDooQJn91nwicnLj+q7vlMJEgxV2JBrQ8Wm3
8SEtQ5KUK36pd+V+v9yaZA5XPIArSmgN35nERCKxIbEkoAHrYxyVbw5JpscjnAbAzC+SuxpqXiAL
AqUec6D6JOvBVKkFjuR3sek3Y0X4jKdcp0X0saX7oj7mErKQQPYZErwGG9lnReX1ghaGTpbuBvXJ
a0fQ/qDXTPxGRkf5BF9pnFqFLYSk26v6yajt8QB+HtJUJBV30VIF9x7ggu8BbyRS6GCfnoQLb9dW
q/MwFLk4dGru0E30EiJNuGflybW5keTpJjnpKEkOpDpLjqGey37t5UjzQVYuXZia+7rS9Cky0geA
i04E6cx5yvk+KTNwZTml/JXnl7Z8qrizlEASyre8gKgumvpDR+lNCbVieetCrg/hpdiIUKa0Hi/T
3PabHAbwl6j94LK5nZUoK/pOgBKH00gSwiGjSVelFNbA5WbjOtSK2ESQsPR+mTMKciZw+mAtcLMw
RpWo8oXEDyIn9nV9LbcVv+maD6Fud0AhjXjihcbCi2kmA/KHPwErD4HxiSvidpxD4UKcY8CsjvIv
edgMmgBNBrw35IokLz2C8SqwhMbSl2DBcwdOAW8PWvD5KTvGhFli1+QhHuGho6nteBDAcBIl6HWp
y3HBd033CnuyNRBQCUiwgMSPbbaRmo4fNN2PkOCA/JEUwHktXDJzzlm8NjEt69XV5sI3o8s/jBy/
EoigR6QZEbd/SYAuvPLpxyARaEpV0T7sSb9QmprbMdemmWBI9SQD4VAROXquaKBm6TkaxgIgSbmG
566W6aCdSpLVvz8bGl746F1SgXhkI7DR94WRN6rIqYcQDbMXVypMX/Jo2Oc4j8nSFr2/ZSdxJBkB
jwKcEG5yZnqzNvLHDGNEu6pgZ50uQkW9L7ajMD5D9HxSctAi00OsuhaaHMiwEK26st8EZs2VoELQ
x9SKgLG3m0r90sJBArUVF+ySUVxsaZ8c1N1mQ7kJiW60d4HB5/ZTaxBj5MkoYDmSXaMg7YpWPaJL
xwp6cOMWral8tYqW+Hpm9x+mCLzqUDBD5oPx4HymDJI8KJFjJJUJKm/onr9wI03SC3LdUmk3eKH3
+q7iTfT88t5SFDQdVXbQ6KGbaqMGSDVYtpmad8V8FPPY4bM2OHCZjhZqPY7Poew7EWjsT+kIBTdF
dxM65N3Hv96LyF+g7gaEJtTl/8ToV2dPkbwo7/M6dkBNhG7bnaSYXWHJKShZfjy2dN86ji14bYpx
lWBWhQCUVMWOeEDP5eZdi+3atd6a94CCQMCKbTRhbvOIapD6S04h9LvW3kldrEbfx7RA/OpwZpCi
nAStmSMPOV5pjII4cZCersxMFMA4FkFi+t9fgDdmGAdd6FmchF2UOMkYokt5C64pX9yBPaZfynXO
vKNuRsQGt2Lh+Xyjw5T0Iq7GjGhv+gfEk3WowNDaQgossPuOoPb1srCi4v3OBVYZIEBEYpOSMhNv
gMc/bMsgTxzAzSwk3D8HpzqE9nd4qogdmjrAJZ1ZndUdxF+HHe6PpeBr5nK6+YDpA69376AGgCmm
iVPyqUEG1YgtLxpS+/E4Z7IpmOCrcTJxhSdnQO7nWeLkpuqem84EdZwItV5wYdqcuK4uYrlV0/WC
1Zm76cYq4wxVvSqheILBaaev8ldCUJuKTPm9p8gEb0oqbak1/Hx6bHTmroBNUGGDmg4Pvj+JlqsJ
5T3RA4dBnThchBclqFF/4tKAkkXTRjRoA27VdGJP5TRbApTeNwLAO+DAAAvJAweJx/ntUqKC46FQ
1MRODHa+U1j3uYCr2JMb6uWcADCWUoz6y5R7e/X4aKhJH2elss+zrM5oMETJq++F7VfEGVX71WMX
NKcgyLmfOIKKt5bahgM5h6GXPhpJCnDKloKclyYfqtp48JQRjCJBWeUqyhKd8YuDiLBi91EmZ0gu
GoolxL3/U+oDLzCbPiyjAyS9+5RmqYq7QVbqtDMfL8TsoZ7owHBf4ypEeel2PsSsVZQiL2IHOYWa
a029IoIHogT3STNot1dQutZpFIAXqqPo9EWP6+MPEGeuJei1/f0A5nDLMp+GkMfCkzlcNwoPMGkT
QKQ62lbQZZdoBO7ZX+Cp7G0dQFMUSWy/IsqOa8C1XP8uuXf/FbMc18+1hxkPiJG8FOoBdZf/w2cC
9AyiVHDQI5fD7JsOLbBDHo4xeMS+g09+He45XwY9b2kHjdl2tlqSVid4LtHCa2ipvHPuMQEmu6VG
GdMeYXq0cV0LBctIpGW0aftNGeDuJ4VG+CVFhXuSL+xyGYV0oH2B28Qb7XZVG6TKubEXYicb1oW6
a4qIRL6NTKGEruZQ+m66wKqR5W9DgbTR+wAuencbQIslQiMQSpnFRpdejYGqHfra3obweQDQITHL
giPdUvl9zhfgNYUnPV720yPu9ls5vwy6ITRiB/X91vQaNTeLZHCJgSm3UFhVSRwn2bosuSWerJnH
zYQZBIPS1JoDrZtby1BZcotIlTFLKu+tq16qADkYxqOSFPnCNT0XDaAECRESxOFgL2OC41wrPKUc
A7h2SZDBbN0MVmhkryj4bPmoWCqczN4kCG+h5w20Pv4wh4pDpBk0YHRx+AQNT4Jhhw2pQZBVX9TB
RmUgeItGc/CXLrDJWTAhpnRtlrknXd0P3LBoEqdQiVqcNeXQ8DvdxgHlol3er4Zy4Ylzj+fCRgeN
L3LMKL8CSsYsYa8UleBDvM8ZWmQjgDGCbtZPEbD1ijTiG8oi+tlHXBRa3GC2FdVsHncq4P0GWK3H
38KwdeWFT5rzZ0DOgPBWA4gGterbTcUXAhc0HIcoyTfaLRhpASKplReRq5QD5Kj9nZAVHuW5JKAN
sLsLD825RIEEF2XgCYYiOVizbs1HmuuD3TxKHcgTETV81wbU+eQ1p20laZX29Sr2nkq9soIl0bfZ
uBtGRXlShEAWkvGQspAAT9TCcqeQvniq+NQ0IBHihlbUJrTkM1qpb229R1c/8RJbUSu4RrwKcwsN
96OAkp4PuU4wjB374FWPTd6l4ON77MZnjiEUWxGMI0mI7BV7DLmhVkIhEVIHmtWUkzZe1YId42As
IW1mKkXAMuHtbUyJShVwkdtlKIpG1fNISp14X75wm4RUFDJa5PlZeP5VEnGJ1XEuO3hjj9l13Zi2
denDXkYOvi3/nto3nr/H4znaq+Qth7K5U0E3cfH2njnxN3aZiyZNhUofQzF12l94EUTyLvU/U22l
ZDnIM6DnVOrEVQ5g6+L7l4rbufic3Iwjq0cTUbPLciuLFzClM+fv5oumLXAVWnKjrLp4gKYOyuVT
v0ButnyCXd8Twf+u+kXakFl7AK3xYKpEeyfLMzQMcaBVOewNPRop10i7kk228l96rDkw9pQnND9M
/TJWW1C67oj5lezcirw+3tl/MBOM751ik/98B3P8khbNx76BHbADIQkxiITSMAGxK/bdd/Oxqsx9
CnBrTrbOS/fz6WkpETuXFL6xz1zjVdpKhVBM804AbAUbYbnH+yULV/02czF8H8/DwHzyfj4e91zN
49ouy0EUDA34JgKMu6GDQtBuj+c2jV0IXaxMafPY2MxT6cYWe63KXRDrPsaoa7sWfLBhfXaH1977
XoTIzCWLbkwxV2miR3I2SBiWdErQaIOcDHqE213V4ZFLSvkY/ugAVjy4S7ntec/1dx+xJRbF8xBU
+DjRg7DOCtJklD/wr/y4jb6B0RkjkwMBS2YVL6K6kLmZdc5Xlhkfhu3TdfGI2eWlJ1UAqC60e0jQ
LQbHsz5rSmqD7hUQCpZXo+xUTlY9oDsVbjehHxU7EdD2AC78DQcFYm2q8kR2+Sm+8UpDed02wiMy
lQnKhUa5xGM+bZn7Y/v3Yxh3lTZC7PcC1jnMD61v9XjXcBT6C2iIj4Hg2SUmt5Qhm9/Ff01Of3/l
IafnL2hmMM+SshdCuwZDqvwOhLGwSCrCHk7UhsD7f6UUxSxp2fedMUh1vxfLI8A1KsWjsj3yyQGP
OK61uIWOGdYJ3dljrqPOFdSuUyAVlVkt2uvDU+Ygi2G6pCYC+hB98pWY/sFYP3YLzBXw31aBDgWT
D9IK7JEpBUDpqrrs90OxC9wSlMHIihUfZUEk90uPbbnxF+IYZgknixr6kMA7P2FBEXLfLuFYlFHc
pB0UuMzikJPP7VL347QwV9vyzgBzm1SS2nJc0Pf7Tjpkik9K99/P2c0ImOtCQvqZlxuMQI16q4tC
2uQEPASRIpFY1HBf5F5uPl4m5rnHjunPZr3a9z0ISaKGg0mhgCqfcsDDALIcCyvDOu47K8wdMXix
a+Qy9MOAB7Sld8muf+6V7fBeWy7yktnb4zGx1/5/m8ODA3KdSO2z+pY1SJATucOO76h/hsjXBgKX
RCbKqrKVlWwGyJdWK9As7o9jD7E2Dl2pCdqMvx5/xtxBx3L+z2cY7LMjRPuXnkPWfB+Fm3bwyCip
tEDjQtuoJApN3muINlKJVxfCnmkf3u/Tv3bZ2Y75MvJaDD/e5JfOcj+aff7ML+xV9k5kJtngmcsY
VCvhmBjQ1dMrkOWbQkPELpi03H8UzbsUZBYPrGVm/JQjhQxIA6H01UVLKYT57ft3qMyTwgVnL6jP
MdTLmS7RCS5sI6SNbh2Km6Ul+K7x454oEw4qxqBlMVX/UGOoIUcrxPGjZrrJc+FbIDwaU7uCqkpB
YmCWofHdrNrCzlp3I0c5HccV+hhq41hBfePxPpv3e8iioZQ0yVQxtyWQ6u1QGzjCDb+qAGhDA7aB
KqPlCtb/zxDjYEs11EtQpuEU21C+2myb9ZLE0/+yqf6OhXGxXA/1ksjHkanB3RDi1Aq2RgTT/2xB
bvhkQv2bPh7T/CFFrgRlOKjkAUlyu8i64DWyG/L9PhAAVoQOQ1mXJG6/G0A3NDRWu8ewtptgCbzA
xHX/nJ4rs4yrH0GOoSQ+5rLnXwwvI/GbJ7uE85ZO6ewB+Y+du9SHb6g6X8qwIxmferyKz1y7Ghw0
Fk472P9ovR+VmbcSGWsR/w7oUn/wTBiAHCaPAADJKEDAmNSLmCteiI4ZeImAR/cOZ3X5b6hx2COo
6cWgtbne4dzNwppOp/7OAV4ZZRxg3HQ1oFAwCtXmJ50DXtBHt1a2BapBUXYeaPfEV1mLNzzOq5/i
VZQtxFwsUOqf5YV7R/JKQycEW0wXoE7ViaMA168k6UqqL40UWbVb/RAKW+Zbq9GGTdEVSK2aPkjs
UojiRMJLi7Yp0c82kQddpB+acWhid5t4C9cDmw67+7hpz1zd+V0JbTkw3sGvqYqtuIlZG2e3WUm9
6ZaHDlPyLAyb3P2X8hX/mJ1Y4eCUEamxj9I0yRJ37CazrkdHb1VLNE68Q8kZn2OvWLrO/cu8351F
Zh9Igy+WYwOLygu3vrhnYdtvxXNhGptgIeSYd1xXg2NvwySI/aKHqSqxBPvimqqprI4W5F9X8XG/
xMkw77WuzDH3XloEaQgAdL/nBHMYKbQ91T33m0vM/CmlS+kcFrZ8N4/MRejrRhSg8b7f56myGcdm
7RXA2opE2augufAPlSzgr14lpDNTZAA8yCKimDPiOiql/0u8OnVCgj7LgAY3s6QqtMSy3BPxKc1K
bA+KeMmlhW0zefxb76Gipw7yPDpew2hpY1xzVuW95GXCsH8HSMKCR1wKLO59IgygZo8cKP4Dldfb
8zcOlRQMOQxoXnrhSlqBjg75jEC2iiKDhvSHmLcLsejsmCbVM/hgtImxHTMuOBnrEXWcvfTeAckV
UggYnJsJ6PHY9f7pNLubvCtDzPqIfA3xvAGGcLpFWv9EilFaD6+SKZBgq1m9FWwq+7u0IIZWoCXB
NM7dz5cltaz50aJHD4U+XCZ/KkFXDg6tAWqvlJhgUaUeLam848wl+MP9BY61g0bk1BWM32MZHAy3
qFI1Vod9olMX2h96YQmhWS1SD8+O5coOc/YiiOSNpawM+/DCqyQtV1xCyreSf2rEbCEWYlvQcM5v
x8RcDJwQB3nNa8O+tyOiW7UNlp8VZHO3Oh2OZATZlDH9oaUFnhQarXL4t21KtiWdeG7cxQj8Pni5
/R4msi0iI4uERMf34KkUh7arVtDqWxj1vBGQTSJgAN0CiyIt+jaWvA5GVNmuUeYdRqxiveC2Zhz2
NJS/VpjY2QAIMFc5WJHDt1R77lYpJIYRA8XSj86zDC2hUq8sjOz+YYA+Qsg+g/wPRwHn4NbPyL4+
QJUHNrXIDo1fXbjS6mNuUANtyY+P/cwmRXltolOephEVnltLg5DIUl4V/d6NSHlxQdK4c0/l1jg/
NjOzVCBbUyeCaLzroRp/a6YW9MGIqmjc5yGPOWtOubEfg8J6bGUmPkLSCtiP6Y6BEfYCaPK67rsx
HPdadsqey32OUSX5WmoIAIE9qONBdR7j/y2YvV+uiWMAVBTYhIJ6Vw7XEDBqUYrR6QeOnNJNbfNW
Zo14BHHWd2NLPh1AALKU1Lpfulur099f+Ur0AI1drsBqJStUzHYpMDU9VaSLF4a0DtYLg5wCk9v7
4dYcs1PkqUFEqWFujGzXP8glmGjKS9tt3ecoXjUaZ8mSxU18yz6EDduf/z/z7A7yIhVKinUy7utf
utMBcZShCmxDPahceTaoJQIE4EvVg4V1ZWlW6wJdIFmajvs0yKnMvxfq2/DOIxfUdb8fD2/eEoRe
0XsN7IjO+Eu5amLcFhy2SfMScg7v/vDL35L7nS1x4cwk9LCMkzo58AXYrH/kfa92jW60TZAP/rgP
G80swsCKioDgwuWQSKxau8ho7sZoQt4PAveU/2jraoHdWLi/f6cvgECVqExoZRYbP8aA7Q51PO79
TWbVvpn5a6DWSst98Z+NrUtfwHD85H9Hb4+n+D52m8xO3S8A/4N5gZliMeFr3vCwfwegOVTgKVbC
CGUEUtcxLbSt+PzY3My9cWtvWvKriRaTpk5KHb5o4A/c+FJ9ZhT5U7QzBzrJxw3yJQuXxvzEYkLB
Uw8c0B2DK8gikkzLM7BZ2qAusA7lCfDD6c9GJi75ClG89RZux1kfdGWScQp6I/WV1+XjnqfCDpRo
W2WjkaVMBAuLwV7BVP61wvKylpoXtf4IK42VnkR6GYlPx/Xp+WdLPjz0qeOdTuMVuPtMiS6E37Ob
9co0cxNr6CqtIx4uoB4LGsioQY8l6EFO6INd2C/3V+TtIEVmvxhqLSgZLMmg7hQ9U01GUxntiL9k
8TsIlnJfAQn4SuQ9mufCBi8FOlSbullwtFNUeufmrwY8XQNX27asUr3qDWwiw/0IjJ9Rv3AuZj3d
1e9P9q9+Xx/Rz+T7xbSWSf6su6+xdBILM5KX3r4zmRz0qACsjn/AZ4x3562ltFTcKi6xa3ob5C6v
47on+bpex6Zmn1IibQUKR2CDqQZtMm+L1ueuy2vrzDx2XlO1XAjr6laxUT2gCYW4wqFca1ZAe4oP
oC4tTfkQgl1U3iHFThZSWSyK5s+xAZRsiiPxaFUNxgOBiEzIvApTXduVxZ2AObU8WzErK9+IA3Kz
gEPWGkHKWYxtKINmdDHZMecewFyHBjvI3aA0zUwCyl9D1frtuM9e64ZGz+UlPYufWmumx+5N3KHv
FyJkUCnddaeljm11dgGubDMbTVNiPZX5ZtwXVkEGYIDLTXnuN+5vcH4+Ie0im8ARrTz6+ZHTVwWv
oIZ+gfbTclZHx9FJQA36HJNPj36sLhXZgPSIcMA9WZ97j/bW/lgeRVuh9erF6Xbq81JMOed3rmdu
8hZXx6QZY03MEswc+NX39S7ZQ5ZjweFM+5896YCLArkOZks8IJn4Ma/SeIirEb7biw9K5icgP6r0
NcfzMZCHI3dIOnR/SmnV0kwF1YaWFZukbEKUhzzJfvwxc14HXXJ4gQBdhj4T5nKu+VYYikAc90Hx
S/NPabzgXe+9DgYJ/lWAJIBa5dmYIwbAz5V9Rd/XMgWIrNmnoBB/PISZaj1aAERQNWK7I/vEBhiB
WMmx1oXuXneKVx48eIAI0tjuKW+Lm8FUCfj4Yqt7e2x2xs3BLFgAgXcXhIm9/XanKD5IACuxdPd2
7lvjW1KQTftTviCkglzuKifDRn4D8B/kMyBV4c79wstu5nKGfRWRFQ443AxLpM0lntQ1oAHb74yY
qlvxlTtGP9Kvnogb44dx6MzsUpxrUMJWa4VKZ/641MB772TASQBSflnngbqWWMgaEEyum4uqu/cS
UHNADWE4K9wZCTIkNDtx4Yn5J015e2purTGnRqhzwcgUzUWFOiPcKfjkyESoI646S7GDZ/A+2tFK
NXuCtCC5PKumR87HN6AWjwJNzt2mt3hTtNsVD1DAaEGSxny8H+5PElSfkTpDtzcQuwBs3m4Hwx8j
LYs8d++nBZHRurwku8L2WOBaubXAbDhQFMZu3XPGXl5xtvJerTIntyqnfTOc8pi9pCvh7C9lJ2ei
6VujzGXuJmh3BXW6u6+e690IhubRSmlEUroEq5jxFEiHgJwNVFgQDmUvTb3L/aTX8f6BwDz0q46J
JUVPshDB0z9eqLmDa/BQ8oQxrJP4J5y/cvFuVnc1dMG5fQJ+ooN/bjfSLn7JDjlP5A2/cdf+cdgr
jrzzTu6R2y9xaLIDRUVxajFHM60BAh60Et9uFCFR277IJW7PIUXnBV9p3pIYap2lVNGsWBjsnDEE
AcjSYaxIZTPGXH4Q1WwMvUNdbdIzbpd14o1ET9HCOy6QKrDuYBrXtSlmp9RDWaItNPIOkutuoG+H
bv2Cs4sKiToP6nYhsgS8t/REYR+XrFEm0OkHLwdJD8ZXXk56aAYHdRPB22KL/ny8a+6Cun8syZO7
R40SCN3bZUMqUkohuoT9AFnTvUhzOzZDs9whpRsjaIHSqlWSzE5OxnlJDvTuELK2p1W+2rFq1chh
g26AvQElosa7qOOq69beIdj0+W9vBLtk8PV4uLPzivAdqHPUc9CGfWtxyERXqzjMq1CvRMUsep7w
72HmEc19HjZa8G9D5j8jhNNExRs+FNfKrb0s6sR4jLB5xiB+ifvMLNqUCJWHtNpGcvzkRQwcz536
movsFMZPsZbTCtztE50W+o/yb3EMyOMpuIsrmG9i6WRi4b8o+7LdunGu2ScSoHm41bAH29vbU2zH
N0JiJ6REkRQpiRT19H/tPjcd50MbB2j0FNiSOK5Va1XVqmHUgTEoaAmA8dxeLSf2zVmcEuxG3oAQ
cbscL5a35ZcNiP9rL0GFAuU6BEgXTPXP4aCzFQtlI0Ti0E556t/Hl/b7eF72WUVgwrJFu4mW3k30
ze2841duLJ/FwXB74cn/evinuQ+sWlw+4uEKngC8Wa/nM/+RVrJip+4moRWCc3dtGv/x1rszYHJ9
JQHwOQTH8+MQnQAXwYEC8fGnEFzGOB4XmDqfiNjz5TzR+7W9C4OvaFtfPebTho6EdYFa8Jjpt7na
qi9Ow8/hwD8fARFcEPUvtO1/sqR/bVk/CTqBAAkHb26+t50+koV9Aej9A7/8OyS6PCNKoGmKEgJ0
vD7TsygcT5BnG3qCKOV+3OVXW82vplNyOHlN+jGdJBiNV0W9ncZ7qMGeW6A0hwPKDShSDacCNf3/
/w3zx/t8ugEGkYOvAkXX06SfTf6GOmApIZYH9bLvufrmphqLR8NAWH9MN2wpDVRX+bcE2M5/v8f/
2Dx/vManOyEvuszrQgzLAAHeAq3tRXQfe9DXv4rYvk++eNpf9VvMQoICC3x7oPKTIO3/c69qTsHK
k2t3ohJ2UawKXmZROldCzRc+AhtH0/DYxOe1AeDw2137NVWlBHWjOvz3Z/9VhPl/LwJ4F2KcgF/+
iXv+teRsNriIprY7FetjmJQiurUERrrdWtIDOwP8PCVfpQD/sLE+LcEEIRQ0wS998MB8/vz4YAWD
bC1cBwmym2ynVtD5dzq76uNdd7+KQ1TsYgUWOuxEPsiOlzS/QT4k8y/m4C9w/fLp/36Ny27816d7
cGWzJN26U0R+2GCqRvSLttOZ37WQPVuvl/EpHOsRjmEgaHvJy38P/P+4K8H8vPRQQz8cNbZP5+Wq
KVQpSNafWPqSQ7i2hYxs0JbsTcJ7rYNTnxi/1NP5K65DXwKOFlByQyC0f9GF4HGkRjao9cRLCYAE
6rXVVKZV2Ji7tNpe8b/fft59dzW0hKutfNElq+EqA/xkRB/Dhmjl1z/eRFu1VWgoPixlUVskRlXt
I7i/JvUIoAySVHDn+e+x+gy2IlXOkaqj7glgKoVc9p8TtY0FWxa0wJ7M+NR5pITTc0K/2Ah/Hb2X
ZyDCv3Dzoef0mUE4UGpIK816WrKxtJBxZKCt/vdnBJ9pitnlQ4Dt+QUooxG+49OkL7Nnh4JSd3LV
2+na1IfqVdfbO4QlDkA9w+rnWr505RvHCL7GTXneiRra/Ojrrc5PZyikluXx7en4Dj+V+uViRfN4
fx+V9dWNqb7/5uWV3cVlWt4BGkICO1SHS1PNbbDHv+r6t6l+/F4aBgPAobLV7/Qcg5IV4T8/zC7B
z1Z695iXa5WX7DiUtwDZkjMg+v1NtH+x9XdRfrsZymap/ntM/toGn0bkUwiXax+dqI5gRPbb9JR4
tf++CixNH2olx0J8gQdElwH+4+T583Gf65KekXaJMzzu+vR28qualc+yPJ4+3o77h1N9Oh91g79u
mqurH/ubX3r/eqj/+3v/cSD+rzf4lFvxbu25DfAG6dtc65u0Or6dd792u7umbnDml4+NKfdpuS+b
Q3N7Uz0fbpqyvCuvyv2POq++WpL/60T414L87F2aujgm2Ya3YaVqXrPqS5HWL+b3s+q7oWnXFxYP
mGFzgX4FXHK/l1/ee7o0YGEKLPrj1kzX8Xno7sEQ9WvxCmPz/x7zv2PyT7P+6aCf8hxq4QovIcc7
H8256HUOLwS6EjE6HJXph9deS+g3gCRK0PuD0jET4AZ/Fdx9NdifQlRh2paIGK+xexbY1KfXsyz9
6pqVJ+i6VE8lNl+FNfC62z3MuP9v9s3d1f7m8SWqqutv99iBH19N/983McTVIeqOcgOAZfDGwz9P
1taYwo0dJBp5iP6Y4zR9m6So1VsnXqCvLqe+5v4NBEGEO9m28id0208g85cgIhT9V6bkn/VRLscj
7CwvyuroPITM7ae9kXlZbxNvG06vHvzd6vlIrkXt3Q7ntRZ5mcAGDtYHdbDXh/yIAZr30LZtcVjW
UMCu1e53f5q/ia/a/v/HGIXIKhCnQX0XTcb/QKr/DhOUJ6ZA0OnUCYkmZjDoT7iMWN2Orb8vwnZu
woSofeDWuYE23fwei7A4Qp2Y37JsGOrBCboTedg1onB8byfpnfwsJc3W+V+xRf6+KfGuMbTyL/Aq
0KpPK30N4y2TYT+dRvl9iWCxzB/79SvC99+H6OUhmKmLpG2KVOXPRaOygipT4CHpBbV9AtF+gzxN
XqZfqYZBPODyu/48LlFfwJpIIzS+XtbHn89aZShVpL31CVENNE8GtOhtMCmBz3q8kOAHiU3/vtF1
8CsY/ICS6nnzL+dgMrsHNamF86rj4kZbKKfWHWxo3rRQwa1zXvdbDiy9uNDaAqlxBO7jMCIct4Vs
zxugvmct7Ai1LptAlsRogy5Koz0DmR0UVfbWC8m6D5ZNPFFIpyVVn9IVJhTtgEabBCaLe7dhLZXt
Kr3gOCRmeFHG5tDDjvQKQraN5w+19vmzlopGxxEitEsFEUdIFYfZsD37apomyIQpLt14k4wTZIpK
SNv5/W8aZS0Bxy9vYW2FFtPJbjsZJ0Ieu6Xgbtex3IagPC9L/9MtXoJgLor0XPeJ2RBJdA5iOymZ
N6dLx6IO0jEjiyG8k9JU1cPU9cltLHPJj1MhQIgLxg56eW20QBIqTYatrdzWo/uSmSnyG3NxD6si
xXK+D7d06Q54FbTfeETOHzPB6kGXciyHCtVdiLcPPlri8gy/GOov6fwi83bFpk7mLr2OrQdlcw5J
jSNYzuuDGpgGT18m4w0d0tnUZgym+5X75GXr+fxTxzz0Kwl53VPYs2JGFxPEk1QWFmrf+770ysHF
s60DZ5I6kQzqTmScekjpjzmDEOFi9a8Vsl9BnWRSDzWcohQuqMj1/c51EWuR+/nJcZx5+EvBesTb
i1h4qD8LDxomMl+3ncgu071GS5aU+cBnChE0byZ72EHwpzbzwUda5gRc2pT56T4TOijqGYz9DbAt
s3E1F8LnzYXXcRqmi1C31Ww8C0GHR/yUHEoCcnm343ps53Jzg76XbRf01xucCfFhI533nR3boJKe
H7pDpor52q6+uxjCB+QXS2XnHSMJ8cljp+dw2knQT/rSST/56KXO4CNi5VA0oRcNUalXcJ91BNGM
ipqkXQ8L3JOXUqvJD+oiZvRd8nx5LyIDVlLvTTMI2skKTo0U+fzsTYGBhGC6YdIImRd4nKehhgZC
vhneDCP0cus0NgXg6pjpb4yFmQ/TlgKS+B6fuqjWRUrg92UAE0JCK3CVcwZCIT316e8EXEnolmiX
7MeeBkEVeZnEI310Q+UdpmQnA9Ae6qXL0S4fbcHirizMn71TBoJsfpo8kNeaQHQSMEayxWGFcoz5
sVpdPK2tn95bDOP94s/FfsAsuQra4OuHgU4ibNQ64ORV4G8oyHVyjp63uOu/cQ/q4iRJaVuGawFA
azEE3y9brLMyW5f0xec2w4zCBfEXCBICiZKGviPpO+z/GVcgK6MZhCK08M8T7JhaiHxBumQshjKb
Bgni0GrZc7CwmVUArPXPVazrMfC466BgktBrkdFCNWNuSFFdCGsH28OvobTg5BC4QLd+pXuKs2vJ
x+zVU5HQh6BfBgMwtm+3ems5bXylL9e8TLyT6wMgEFBYVd/GMeHLjcnDAaPFOu9irhPyj2G2Crox
y4IX7bZ0yKs54UEHYY8uhFut9KHpNMMg7gntHQpVkRYMAuhuJkjYQGtPPhLdWqhSWFrgo9OUoyOx
1cG3DBxGVwOHSH/qbEbwt00SHibU79iT6Pj6Y7SKUVB0+wxmJfQyqUPRoTCZ9SOUrSyURy6LDKdC
Ec76ymtBRSmZSHFqzeGQiGbLNj869CBr/lzg55SB/dX6SRMFinQ36IKdoILkWhRwkBTa0voRC2Ad
4DARxhY2bYKgdwkciAqLZDne5rHyoa/4mgazjKGSvkhTFtr5RSNWEkKIsJvy+6UXCDR7RpajSGn/
TLnKvH22CP5SiMjTx7yY5H7z12XcQ6tNBiXmxGO7QfIiP1FadP09DF9IWHsTh7A1qjH2el1IfwGJ
wOcq9ZAOp2lTMt1vqzc/FiPzboELs+HRQu4HCmH+IgO0C8YXT6KIgGuHo/8VVWnryijY5p/TkhVz
A5yg+7GiN/XRyX6KytDkyT3EUmdV5SLTT9s8oDQSjWuSVKAWRyAxZdw3+xyR49YMxQJYuSPrwo9x
3E4Q38nJKPZeN6Sm7ImST5qh+n4I0sVL91Pi2vMa4LqpUmbw0V7Ms5/rJBQ7b4kyc8UHEA0e/USj
ZBFHrRpP6zTmpzGF6xFOokzSOpJDyCqbq3mpQ5sQdw0nOQo3YT+AQ9DkIiEaQeYCFfUWb18FWJ9j
laKNCcPY9wPEDVc4LiPcgNsWbGyT7ZpTBXOCWMc5FMvDmYxVEAJKrmikp+/ohs4eZGfpdyRutsct
HUAhOCm6Vd9MtlXLgXFvvWfo1Ox3qvMRCA1JIVHa2ZzX+P4CtwwIb1mootM8xB5neXIMyTzCSSns
/eIZfJHNK3MCW5o6EXoxZe7N2xtJfAxCi4GGSJtn4x+RGb2oEpAAgDHiyMMdFQBzyzbw2/WYKA1j
EtQIuw5h+uLII7D4gtV8mSCeZygEiXAsyXS4Io6R7N50BVbRyP1srszoG6iPXVq0a5znCTqd/IwK
UPawuKu2mMbnnKQ+JNan1UOf9EDmfh/PYywan2jye03YOja8T7Izuoou8EmUWVYP1hvmckqtwgbt
0DJWt0BEde1ZGS7wfc48Hz7NEZ6yX4hC00PoIa5ZtabzFebCP3tp79rrKVg4PcBgwiP7tS1MujeB
nJ+yLhd9Zdpx8ncq5Uxdk67zrr2WjB+iT4YHlxh49sx0QG9BSsalawoyWwiCKRlPx2KLY34jPXeR
SCAC0hDQAgD+KaPQBDuor5v7IZ4NeZQRU/qcjxMlT8k8h9/4LHNIXqOANl2nc+gMbnMHxSdQ7ZTf
PYt59QHpxi1qTQg/cNzMq3IWxjcIVSs3bzO6O+ZxeZHQDv+9mWEU0I6JQ3tAK2xHSkTvRbBrZzUg
4EMginYeHhmKVFmmZrewoIPZDZRAG5mpfAT/eLbJgYQQSH3YRBHSOh+VQMLGIO7x2K5tQGrftVBu
9zNpa+K3Q3yTmWzr621aRrLfqJZoA4USYnFEVoNMOFiZET88UmTkscUe4qXnoTestktufYRZDEEU
ooU8s+5RMmnCW4G3krXJ1uhlxup4C9s0GHfthr9ZOhN+LzvkmWWBnt7XKPBWWkVg1TxMHtnek9nP
aQN7N37PUT68kiZHwmK6gT2SNumhArpw/yFac1SCL5cuYsshzD+AKtA3VLuce+Aty8lOcKIQPiw6
oTufim2s6BJQqOWPkvRVJ4yipUTEcIIx1/oeDybPS9tNqoBdV9ei4y7VmEONSywqYcoX409Dwj8o
DAbUjstF/+aDbL+pzARTo3A0DlXUJTksjHOQ9lBy0qRrWp5FtDQbR63XCQOhMR35U9X1Gbnt0XKE
wMVX4R3ukHQoWe7Ed+kQ5pRTYZBZuM5iH61sg5I+JxjlMrcdLZCEDMb9Cuasvw9Yu4HxN/P3Aqfa
xSTR4GCENSI0TRBqFC+hSFIEAV4qFvALIncquokigfGjjTdhj9tgnGlxv6wZfx7XoN0zEaKs4xXJ
nm1+/kIgzn1jPGHu4fjWttUQt/AOi4wO3grqA76hi+oxHXMeQ1g0idkBZmsZJlQuKd1nxFdzQ9Wy
iqtw8UfTdAk828rV3yBDgmJ/HNdTPGt7iyFCEN7lGtj6ACk2lJzU6F2RBNlxk6xMPbfhAiSc5oj1
y22AJ0Hp0RWkumkO87WZV1ZkDdOSIsdTEKBCMNLGXZ0s0pc1MppNIH7fUC0Cqg4q15DRkVZenxXq
l7MZxjyaCIVYZt/xfm/6YppxbOH6OSEHk3qv+4QfE6I7dog8E4d16Otxus/QoMmxMXFnDfuYeKav
QfqG3Es2REMl/AWqLyYGnuKTS6QRRgNiNH+FAWQFv/gsL2WQw2UTd2f6ugiRvERzj6xjjC0sfL28
V2iSmY299RZd8NKmjCUoBKDfDk3/ZtWVk3AiLCUZtybBSQ3fZ42qO3x1EgEM3sI3okzDaLkmCWjX
POH4qiK28iZcOl4gsgryK9UtK9olU3TbllvujVvJ/GJFxbHLXknYQbprEm5B9+3qIPKfxKI4r5GM
x3JQJEV1aklYWsYTZ/COHC6ynSiPuPeWZINfRqYY+prOqZGgfIziXjLmffj5kgFoKwyHDuKsB1FB
oA5axgbrSSJU7SBYluj4fhrsnDfxpLOpVB5ZSal5mJ08WiRd5WJUS0owt1EkUXOHSNSil/23Rv0G
YhCxia8V/gzedyYZziCaIXfnEeO/TGjZbcAoEU0+amzJPhV5Vw2Imkg1dCzKIAufJSBS9ALvlMTG
3fk+7fXOD3HQ4ERR2RNWHn00luYA7HxKvDooBkg9DyLU53WVRDfDBloytKkwAPgd0t5xEvt9QxTr
kEKZHEY7W8iGyk9HYavULuJ2SVFhIEEPZVQEbhtBLrsaqIYb68PSE4SElzka+geo7KcAmzqEw75k
sPbjqCiGcKvzFdyesBvgYRcHGCwejuxXz3UAH+2E4BikJi9cU6QbfXfLtD3MnY1dHbXAOfAjfX+N
kdUQug1SecsTZK4Y9cx7dOEQ/whkJP3G130KsmXAorQO0XhAygDeec84rVdeM9Kz+dBm1KV1jszu
ez60sQ+7t5SfebetaVN4A/3ukK0CG1qSOSnViHAIcr5DfgY7V0CWYHA4dUPtdcWDTZZI7uOOUegv
pom/NHZJOtjt4Qg+cJRT0V6v5RCUYZyT70EcG3GFZEIGCAkXgJdd7iFdRXflBm+DdlCyyVxAgoZE
KTuMtndZA40v+q4Gw+8kQGl6CBWL1EHxSY2PY0EGXNaLP8nKGoFOkkFxTmBjJXS3y+k2x3UuGTfH
OeD6FcLJOW7GKYFWM+fjVl2u0KyMN39EGgxjYFoRHo/BYRtWxfawBp6jXUAR7+YdxHErCeWYDZdH
FMBw2guCc0p6nNyr8KezDgOJ4Jp5IfY9zKMgaSe9kN5IHejlOtELEkbwBFEkQZdsgVgfKP4B3GO6
QSwlWC4nZQiq7EhjqCbTmUdjmWIJAm9f+xbDFcajqSe6xnmlO+QBNQDiZ/y6dQ/GDWAnSpLlZcul
XKtZaYlkzEO98sw9fwIMMwOTKosVFI+rKAnWDhHVrPMavhoZiF1YCWEV6JgEsLMAOaHMsh7WBgTp
s8IJNYXiOu3D1q+lb4fbqODFWCI5wmm3+SKOKhuRuK+ijKDpnU1EZk0rNwahFS4UmjThQxLg6Oui
xgY92x6FlYglxYXZUrqo9VQ1DSkKCYDZUb3PkZ788jfpfd9UMge7FNH1jEuTxRF8k0FxL0W6zMV5
pKRogfiz7DxqYgtghWsgEF0yfAZMlSBLIjUJ88MQJfytCNT2HHqhA+3DeOvvkG8rcploCaBdHkOy
Om9d+1AoDyvehgz3XxYRXOML2gpevD43yC8SBgysAG6lsJOF2405juiygAoOTr0NZMsd8ukRHWJD
PKWnBSpfkEZ3Qwa/kLDDGbvAAT5vht6DYQh12TJVtl/9vOpbiIBUdE3n79EkoJVHe6LjEuk10B5q
l+1HbpfoQ7goBXwjkvDRKDdBnWxCbATN0xibWWZURlCalwx3aBHxd8PSQlTpJcIHQqg5DvCJRJee
DLmIap4DUAKGYsA5ZjskTy13noe8y2Sg+YRMnlvr8q3J/XUkNbxGougcrO06VwzHwa9hZIVfmtiX
J6lFBHywk9NLGCQDNGP9bT7luZJd7SRwmrKjkHY9FYyl9JBmZgp2obNRuOs9g6IwZVxgkwVtZHYo
+FgIkiQXATgWap/Ungmi/mBwtt8VST94ddilAJgAJWVdpbZEdufEeX13baNekHIKAsioaAuzIzhZ
5V1cObXM7xGdg7FORp/nTRGiK7QaA97lENiMw5852K6Ym40pA712HYfNFpFJV0aH9iU3mbnlcK/F
LQCl/aUKidJv3uIViF6nJYGUtxjg7yloD5cnG4zpq00uOOSKdsijLDxpj6P0qapGF0Sy8cSSHAqg
Oa7m4AYEpSA8OGQLEpCmKAbe7YXjPC9R/ylwlhIvv1WzBz8kRRFVydKsOBpq2A1GIIk6XNieAz6z
ED08KM4G4MZWptm+nyHtWfUIrPLSuHzVwPxlBJYO+E+wLOnjvK0CTnwgzBzl1V2hNOBhhbyMwv0R
ooWQmPZYjY5ODkxP0/h6ilWmD4RcUgvFVmyxFlcEOt4BaKJpLuN6rgK1ZqpeRLi+9VhlEpblA0PQ
O+YdgM+CjrU1YX/lLSn30DHjRQBhMIhQbme4ARFmxeM1TGEA5awAS2+hrg6b8wJZ20HDQn6CY+Xq
WwDgXN7MdPHxCsmCrgIoSUCjZ5Pde05znIHE+c8AdZirAyhiImASYH4ilFESvpfgXM5w8UPUBqRo
zn8HXQEldk+ayd+HY4artXfo96+h5OGLAwIRLqsAa/TdYLoQFbiYZvvMRT19XSLd/kBE5mhF+7WD
2eeoxnA6yDWAs3umfO5d9YFQdrcZ/KNEOQmFuDxaVAiJH2BTF9GbHLCQW1xWo8U/17tETOkjUwG7
smRIwTUeY5XArBJE2WdiVjbee4MhgV/aze/CMu8LWMGsDF3Ual2dQ91qaeHBC1SlAr4SJaU/SLPV
mrXQtc0AEb+6bkWEJGVvH+DS3b4mdEveVdtv4pUJhJl3E66Q5CnEpe2OW8sCeoe3XGEV5k8JrjaI
1YXXftKG7ZuVesOECTXeBKPlphLFQGSF/WWgcBZlCu49kAv5rsGewmKIRf6kbA7OQOsbjuDEX1vx
6EZmcaxxDqldhEaO5LYaZsmhoJBPKXD41s9jebbxOskjCWcZQO1Kpko8Ds4LMBejSbsz6/veqxOE
uZhpLbuHYZAdWrGQLZmPQfRzDoAcFQOk+ej04OmNjgScg1q6+XzXttQrKtx7FhIji0nIcjX3Xhbi
wBbUqz1Eq/YKGiHBN6Dj80llSOD2DFEE3Mu06ZOT26z+SYZcO7DCRTzfRoMPqYSIOg4EG9kiUu9C
5ijV4zfxI2fGqMOcrutQL1O2miuDkhWO6YvIBCK3YDnxSbvxeXLp0AF5kCk4vEDgQf+cxvgwrIvP
D7ORaFIuk3yd2z26e1nQqL7NIeYHxQQKw5oN07UYz/+OWDftyz5nPuQ+cp6gKBRE2+WdYMhe2dGH
zgqXFq+38DS7BmA3TQ0i0wRq6GJJpzIONFq8vBCQR8Vmk44PGjnS0HQ5ztEaVj2t2kEnm7R7kESi
b3GGKAXDlnde3c2De6MwOEUMuYxta5oNjWRwm7Vm6I9zMcXieg3yJa1pD/O8OmUz717shiPx2LcI
b1pgfC6gQYlrYk5+RX7qo7VuC9LjTOI5LQsZ5d9B9Q1euTeN7qObSda+A6lbs3tcrxGSECcu7Yma
I0iiAfylYikzFLC6AVGsAFKD0J56hymOJYAuTSVETltAW6gKoGPRrQDHdFxsB5xU2q+2AiYjv7WR
G7/2Esrtjo6ZOMPbXKE3ztsiRGl62iArSHU4VJ0axfbAEIc8ez0CvMql6fCESjpKOZBtlc67KrrC
5C/jEEIOSW2IJTaoYw1Ht2F6qjH3+ViTyZfZPuVWJufCBh0ERUY2/Qy6KEVbrrMDK0f4eqWHHOLG
58xOfVq6aQ6atIf1cBt2ImzGFiFfE0m+Xa/S12lJ2gI9kjGMHj9CyvzsZKRafGBRAMIQpKZrWuHA
mSiE4I3WD4kMV9Q5JPfBsuwZgl3CeAxIes05EM45p0hFQlArjODbMVR5/0QvStfN4KXoAV0MPDfU
It2DQXTdHdHXAHhB4G5My3GUyIho64fPGMz8DhnGemKzTd9MgckqZUzNPuu2Ni+zlE/ft6SYo5In
A0IuqtKIYBVkCp36YzcDILU6vQ+AY3LgBWkG6odS+VoCBHCwNrCp98QAuXslWjlbHPcCDgRQXyRI
n4vRwbQCVYxY420kKCkZ7mjsIhW6JsNp/WTdKH5owHd3vZkRh3m+llUM78pjNwB7akaHTK8K2Ix3
6uJBK9gJGv+34EE0l/GogteBevIHCZm3lKNZ+UOMACuuFyTdazOFWt9bSJDA3gv2eS/LIBCqjblI
mo06BRPHS4CJ+kXKnmm6ISnnKUWpJw1p+8wGGAZ04gLUz0i8mxWdDx1iWdXbmq6ms7VhQ1pgP8T6
sUAhGhjV3Dm0EwJIEdVEx+LVUbRXHgcE/7cbmISPpDOo4bWBgllTa407D54GBB04an6QNkO4T7sB
3RsBkLOrSfQs3dlA9Md2shAJBktqg1AFoEzMIxJ5rFEvLg4oASUIaHqe3jlgAM+4HKJ3NPugMpSj
JI4aW7vFT16P2x0Z0zI+RxhICMJz3OmlpzmcGRLRhT/SZcpvp0GNqGAESrHKy2eDQywK9fNc+O19
EEOEIZ+34snlLfNR2jFQpA46DaB/WAYgdmsX6Htw25K+wemIqIQTkrwsoaXdXmXQfqdx4sOTB3Wo
m9UK+HF5zMFTdy1mVGdk3BtdpYgAj2sRcwnFy2L+IBlqICXAT/4tJYEAEAbQ8AF6EMI26P+fiopJ
50PbLqBTVCUDgmjkEKbFTFMXXWXQfetLtXbmnfoCZEpcygBqg8Qqe0AMaWKA9KhnV6DMcxTNxnjt
d+PU+neqVX5W2hU4V5XLFfO7xL6d93qEZw9M2UEMWm3IUUs2w/qNmbb/bcdCiYqIOUMVqZ/TJ+EJ
GUGnLZLPKPnDorqwyIErMQ253OOrw1tC424rJ9sV+z5CxIAaRAv2M++6B622cDoqNmNRxbA+kkgS
If2GTe7kYVQ93KPh08IeqZo2DsfNYhVNskApqvIjl79vfQT22cJb+4AuAXbH8ZrnhSQWK2K6VDWQ
FM+v0pvlDYAB8uEMnZA6Imr7MatoO3EWAsLJXXrFgwuBxcxF8hhRmoC2IYb0t1i3sGhMv6TicY1Q
asMadONxmbGstB+HL8gtLpC5ydBoZoiQ12qhwwTALZwQD/nhkQ6uzZopShza0VJGfxTDOt/DqA6f
OiNbdjvgk2tbrTZaf3ixEGLnFj2+olUCUU9Oki6tEVZ6EBAHHnBlQwddTWsJhP6F38FEh3Fnx12P
kPcxo9GmvqPvdIGNjU7kxPeRh0baimee2nkr0ep6mQpUmtPIXVZZr8x2SP+Po/NajlTXwvATUSUy
uu3snMb22DfUpE0WIEASPP35+tzN3jNld4PCWn9aNiijC3xFUEKXi667WQbD4DGXOMZ5lLO3BZe6
ld1nzVaLQGp1HP4Gi539d5y1of6itiyQWFiifOC/w/IUeHXv7zm4/S8AeJWcZzdV4tj2duYBapd4
tFH8asD8FIXZsvjEN6CDnuNngS6AcrDKh/E23qhkDwGM8FeioMYPOWeUOKq2iZBMQO+jJ6f7qC70
ZbndZ87m8rRtM/FMUQM8dZa1346YzNYRkCK1/b9MQkCBvNXzR0pTlrHaEx6kQb3Y7NkQ8582y7oO
hfiGp0ku1vNvR2p7fQq7BRB819WjelcFJM2fjL9O74ZKeNVeDwwdPTLALVugI4ouPGzMkvOq3Qr1
kR70xg+850yL5N2QTzVzwcDPOU/y9Dlek+i/ZVxFfpwzf/B3xVql3xkzL8AixCJgg2HiT0lce/ZS
l5hF0ETTkKJoEuQgr1NkGLOp5x7IgNGm3nSMreOQdR7w5AmPcjIdWXagAnDVEWK6bVW46o3HRlWr
1z2HfVNVT1Pcg40moCcoISIkNrfUrREpYVWfk9paRciIcq7cbt/GUaX2oQ5WKtcxi9+ELzcmUA0r
rWQ8jQ28fZeOlmZPlkBpoWjaEzIYrPJrhO4I1jNVUHVL5r83gX/lOVqCdm7cavN012cm8Tm3ZTzv
21LS/CxU9NnOS4FIrYTj3QPHZ7/Zxw7RyLDMMJJunooDUSXZ+h40mhs/6+zsHdFPDfWtrkTNwtxK
aDGDjCI5moSudc+Bmi5YpYo1PBCeXvGA1rrrD00XhO6psJMPw6vh57ajF0z1dlyGbi2fnS4Soo0m
GKjnOET9V3KemnR5tqBp9qDifitv+8F0zZNORCnOJmoDeyO1Ba7vplp4z+iqXHmpklamtJtOPWRT
X8wU4Z409TsAXmNodAbdv4Z6rcQK4xMN1Q8/jxt5k/UppMvSenHMEwZm/izKwR/Pyu/A6OUm7I+Q
9izZlUTtXxN4y6k9uFXa9SzzPgW/qz0s6L03uL8IxoDDmCecmhNaP0bigVaG/alptmw65Stkax+t
9rcJvWU5+V6u+oPqs9XtvU0zfcNGPSq9lc8FwUJ399yVZikuhhRX7idlc3eH+m5mrkQGM7svYwMc
IYCgQC47q+R+uc5i3FN/WMxIXYBZrps3ENls1sPwWnQlSD0Xrd2OfhNjnhgreRUWCZus52bM5i+6
nOIldQV8SJBWU7Cf0DGMIB9kcB3nRpkHDc+/nTpvLAqSFCgsftYmnbHpVUOWn3jJqOFUC/vL8LSh
mA+DHXqJqiLYJNCHysd7WTOGeceMKFsfK9ezmLo5dCjL9Ni7ny16RcbH6WAyHxvfsn+ZcuR5xyXu
wvLVLLDnP4vMayKUaDkp3rHft9Tcru3Mk8Y78DAypWn+9IPNDIQuJSO7zXD57vOxIkG28CfybIeC
gFK5y5kOV711HQzNPo/wGAADQ+4CapVb/rCqPoIuStOm3MFjJOoGwaSLbtWE1vYIYF2507BIDKFm
kM4/UaFmyREQR+Ez4JXnN2tV6CcPEqu/rHha6rdFAmZ9iGwog1vF1VP+XVSazXf+ind5V6cidpfV
Nsm936dzeS5y1217Va4+UaUJQpSH3LUYtZFWEli1bBvoXOllG/02pEL17ok0nBjbkPbycZZetnxF
Q1izuqLCBrcbdQ6pr3mk9V7zZbvDNtsaOhLByEI4VOtzazV5mt0TsZTK8+LgFy9tO8sGrDShmtvP
E/vnDBM8LbuwCyL/RJZlvR7HMM4lq2xOEWTEU1TeqsyyKi0iK3cee5Gof/4otgq9VojQbR6k7ODE
pt5571nEGMZjvXh5fUal4ZqDFxt/eOJUbp+Hzuca7P10sM8tX09elHZt/qGY2WheBSHvfHSuq/yh
sTnlretM8cf3MGff+03KyZyAUXt3sIfMKmjBe0lqGEq//mtdEjD5YepDfSxcH8GegsPnN3UFMIBi
Y3MwUhzcrj1uzrY+Q8iyeP7hQenMV9oGvo96M0OTCEidlzcL4zH/gERY5e0Q3YTrQek1T3YGDq+9
WWACYJNlp4OTp6RnT7GIyWFfgzorbhOvn4NzzNDlH6nKq+3irXVQno2B/95NOsr/NEmBPGfBet7C
knBt9zuwGIBdJC80G/THC16r1BuWA8w4knzPzAnXh+SyRpymg6uUZErni9cvnr5jmyNkyLYuan6r
ln5stwajHx+tNEFyiMwSAxP5wZCQneZUfZf0qbmTY00LuM4e2UxztEWOeYg1I18E09qrk7c2CEbC
uI+ifTDFyH65JblWxbDSFuicWnpsYGHPPQJkt+soevROmGz2Dp1SJF8veYAArwL0gcZAoIXNRkJ9
Hms1JvVX08/iW0WjGcEcNDo8dBdS77RN0y8Y4ojxVVnvv9EfEXS0jnXE0VdPY/UIadLZs1NQPTe1
Cq97eRaOvV93LoG2ShzXtI6ScT82WjOkchNipnHDBn7rFV7AIthiwO0gbuptN0TX/kovQbiiW1F+
dqNwAawXb+trKNmuoCDzoji8VhATvSge7FgeVI5sgjawzcgkWraCGZTDNP3X9YyzK5K6To4d3MrL
1iegNXJRAi9wnm4fnBzYjUb60JdQQoaex3xy79YrcfnLXk2vAPrDk8zGKqcFmta3ilQPe65GpbdT
S3O/oSYcw3+K1RTvgHmobCo/XCMo0y2BXEysj7pIZvN/sTet0aVIFp8vT/BHAzq0VoR3pLH3CxJl
rlDdDcnrtMK07RdZ626fqxlFmS6EeSAowxDBQoXiX/xVSgIL53Vlbqaby09RyeCL7mx4NB1C791i
pWj2Bsmxf9HQbn+9IKoH1ONJp/eCYdvFAd51wliY1uMDSccF7qqyRuSzQhy8pwgB+0u6ohH6rYG7
F6SBKcsWEXlX3QJTRCPxl50Ru8X1GaqygjV/RDNmZyrAgAXX6FGALkyJ+5eadmO6IONdvdNcGFQV
jknz2xklmbg37J7moGRsKWF5FzBPcUjxqqcqOJMCKpEGqKwLjioEWzssSHa5Z6JwrS656HUP/NDM
6qz6igBAtiv26jSZayCdrBQ3W5h53Jtp2BoyG7L4TgiJTlEPTCPhLuDSQmHgyuKULHUW7E1A0cEG
m9RwnEWAHNElELi0WFf9YBIsDn9aj24JVsH6K+M7chZ4blYaHmoj4S5TV5vHErm4AoqjgiARqyYO
QwMt2yOlcX3xpPSHByh0+UPC/7fHNFo8xPJTl8T7xWu38KZGjupuYQ7YDd6GrPrYVZZawIajQsda
Awvtk6oYmR44pO49S+iP9qCcDKi1SQuH30xSV0eddJG/F5sRsHzdMr7qmpmauzjN1JdN4gFJ7Wry
5BIsGZ9Zu+kxnJvsX9zX3huSnPTZ5BqtwTCh9rvlw4B/uTpo2/2QWIPkfMwIdKINWP/M6Rirn04P
Ytilag2mXZPURfwMWRGWpOl1XhdAsxSRH9y0cHQsO8hlHyk+WuOjFlO8vZcZ8O0OBKoil3oOiTpt
omFpT1OyxY8+b0fu+1hX4/1VS/MLSLxr9902VtM+VH3xmteair5jZd1ClLD2w5ie8qSqaXormdTD
6JcVMvE8z4UH2jmJ/Cfn/ZadKEG3/NDlA9Ccntjh+3RTjXhQabhewm0q0Nqus6LUrmbgZb554/1M
003TeTYVzhljwyj/nmGCLtdJEjFCDZbweo5FNyH0141787xoXvcmA/L4VnOo6VeGkRQ+wmw9nwh+
TmKgjGZ96fJVofFKNEMo0gFzySn0A+1uO464H/Aw2R8do268abNp+R7RUJSHMY7YXQH6YnupdNrh
k06n1bz0zCpivlS5TuVnGtnSnni2imNwDr0PM41pcqwLzuH92M6xu7V9kesUbUcU3lssHQYxlg7x
OVZxKnegCJs5pU0uk5Opmv4KyzTyOx387LdaAjegAlbhD6/T089o9BhxySSmtT6qJF/W/VJt2cs0
NDX3LSeNPrVJ7Xu42AuCphBwDNCzKmvC/BFBZjUdZpORV0bZEY9vsCkJQXs9heg+tQm58mIYQLTn
tRPfS2TK53oqQ2ZohStQY9vSrj0GcmO29FBUDjWM9UYixtWcBYer3WMEwXD6I7AqGPfoQ/IflulY
AwLYqiq4EjjIjnTG3V2XzhmXWlSAQlNX4cIATm4/lRjmv9TPjXvoGw1mk1qzZEdPB315U/EW/s3x
0DTfkcATAibFyXMwiwWtCLXmCpUDA4gPU1yU8zEpp6L5xQsskWbToS4Hhw+eCFxu4+6QhFHza+B6
fBJWuG80uE28z7YY/dLom3jab5NIfi0uHOPTzMlZ0Rgmo/fuN1erHNQzt7Tqc7n+DvEwPDUDWrPf
WtfOu5lQRYsDer1qvKsJF9zetgIqc18lNagCLC948BEnTdfegCbn01/KoEic5ixxwW3jnBqePF9r
zjW32XBnQgs/Emsd+igd/LwJ7+Y1nvIDAsElISRnNtFrPLiIbI+aQ+CycS8wgaOwFVq8ITDlWW+T
bU5lNI3tJZ6KLr01XNHeDRgxBCijYeHhEz+a/QO3YylORRDDjxc0Y2AeWTG/VpOkWxdxNH7YckjW
3ZBkML4+mqm3RM6Vf+AybElODfC2I60ooUPnLhs53LdkeBxWJq5TTunInJBg+3zqfEUWzygOh8Bu
Czk0IMONOo/a66N7lmNaHN1MH78vfIDw3YjTIjpzDm7LvsNE612k8FHxzajCeLzNwCR1Yb1vkhzG
t1bPenmRUxtGx96K/HcyoTip2rjND1bl5d/CRXm4K+awqh5cunoAMviyyvuAXOTfIBvyt+lTWuDG
iTh7ben2BVITFG3NuYEuQ2IMU7i85ZigkGKU3UT5GceOvbiluThN1byWNzZG/ss5JUp7EDoc11Nr
pyy/FyIPuLlsFgzPzEgpGbqup6t+r07SKfuOPHoFFmm7ftp+bvyz72sE71k+SP/eJBvsj1PbGj7k
EQKYk58GG4WG7wcmHY4Kk8W4oPBpEbiBgik3lOe4WuMBQUPvD+ABUZwS8VhvK7/JQ2SsOhl5D74P
LFuwe/0YLzJE9PCjg3JUpw5AYNuPUx5wNsiu+Vux3sp9Bts8fOg4rUgRwAhB2yFqG/5Km3DCBiRD
i3mNEe8T8RVTuYE8U4VZa/TvAQbsn1wjhYcwINfw1XOrKsrd4GUtAMaw6h9NPQtJ+e0FXn83i6bh
cGqL4VPjeYM2MqL/2gZnfmixLuGrdAWToPphUT8D3S3R3nSzFbuYKbHJTwYLDGhGK3S8u6B0HUtv
syMgYk0ZFeyti9fsFGbkYODSSbf+5NbJ3QWRpvFBoLaVTxaMyqdZrsBmFkKI+z/RsAEZz1k/M1cd
30bYHSebbR9rKbPnDpuSplIO6vRBAFR2zHrO5+LeBGWdHdFvVc1DJLQqXlyotlBTOMmqQ8NAYbUi
nexd9rIibjbvUOL+1yTgho5EeHjtsZxRuXBAlylXLMiC3RVqITZE+XH5g7C5xlyMj74agse57inM
g6vTBsudpfVjVMYxbz3ui7wt6z9Q6gJgD7nAIp8TTVbcW5uRF7lnDXKzIKzOvuap7n40KewOHpqu
A5Clc/VPUyMT1lFezsEeCex8D+lL3zr1UfeI8vnqrHZTYHeBv8ZfOhVb9wzzSd3kyFkuDqk/dd8g
ViH3Fywkqp8l7vFM+EDuJqkZihxvVYJbQl2lzaLybXaPEgGSrV3SCV0U7Ve7L5qqkdzIA6x/HvO3
/wH8FsVNAn7Un6oEkRL1BhJ7zq/ZHw/4Pv3uIWfspX+sqHWRv2StQQ7ZirCzTwW1YnVj03pbzkIo
/V3DW5O8uoWroeP3TbVL63L852KXfJdiHDgglF/va5M1z31us58+JpDv1Ks1EsQCs/PBT7MpPqil
xx2q/b751nbx/Lsq9nFIIGKvzDEo5HTT2DlmXDEqufg+nG21/Kx1vOQ7Nm/KSA9oVH1Ikwpt8xJ5
6H4HGRLIX6s2hAUfXfZJQc380AQ7AiFPeYEjDa0/SkiZr443lC65u7o11nLHo6fSMs0cj3vc37Og
PI8ZvzlMnW+/likEGGTovSsuWTREWEbl1XMHjUQpv/cgj0rsj2sX4IzL9EusTfgATjEvoKvt/Ee5
LMVpE4OBAjRhoNn+USm5DwfNtpyKYaAQPRUpylm1o4uyhyApW0Le6Oxou6PGLfusypk+MY29Cg55
qTFYqKjs3nqZlAOikS7R+9nUI6n9vvF6lBq5esG2yWKTgRG3lOh5dhDeWL4x4CDy7rag8/Whdku+
Pk5J2VH16kFGBwm8X1B8JZxVbApkHVr78yeTtKZkv6RwfTlJNQZuLnOfebWU9nNzGzC0DpJqQdR1
Xaa2aKJ/ADW8hxrnZX4RDDil6mZb85bcFgZ7aMOYNxkZhopEaLIO6Rh5RG3YK7SRb9ciaSxCjLqT
hM9ESl+Ju7WSONuDrop+jMU4Mr4xC5DgJEUxgaQVnrcwj2hZfkD5KtQ4Le4DkP8qzw9poO0d02Fq
AFGe5BN9efOUzDlmIjCovtvH/WKXI5Ozhdkt09UkHXsCMrfC6BntIDSDO1CR5ds0vrE7Z+r1oaPd
q7j68tydlbmKNeGfxYsTPJRHM8NV3EComYGMwEn9QTY/0KDHsXrkAdYOfA5VKwRIFeqTL5sehsFE
PtYiBI24I/pNP0/eMrSHou3p9T3JhzjGkc5+heGC0QAQFP15FwULRXhB9iyDOzcs32yHbkSXcBV1
Wq+jcRSZErh3kQfuATTlZ5LK5LcSdc9/g2d/zq0Q9zSw1bbv4Zs+ipxieR/Zrcc0sOTNy4R9zd9l
6BXBd4HldgjJQVa4lFD7DgDMfzh9x+KEhh6zIK/EhSdX5c7fxWG7st8LSRI4ddKSPlSbmJ+Lyluf
y8BX4gA53Y3npJPuv27Ei7Kr4xnmMKM5fYfBGN4xH3FNZWHbxBd/Qn9/p+Es/3RNjl9ha0ITH8uk
bF5JVTU0+2O4PMYDBP1VCLBAd0xj9xY53QZHQtLQTBabq29zxrThxVOCWJdkiFPafj/MleIIrgb5
wBnsIfvK4yBDReB71fAdoUQiAAd/z1T/qtBCIlVkRXS3fuSN9qDjWGIZKRi38CIEHfhzNKpM33J2
mf8IHYjGe1qspTyPXaw+HUPQYpRddT/9qIeo906VarPHCmSSu7USvFi+CHI6IwBFSBIIESEMdQSV
R4M6R3c+bsgRo1PrInvsFBjmx9bFxbN1UHr3gJzitRFZq+9qmYBnz+EQVo82nWJ9l6vwKslepF8e
W0fdjgWp2f5gIIY5osOhpKEBhHKGIi6+somqiX+Rx/+FKYgub7fsmYrIr4HUnZEbXvRmM7lXbZA/
kS1VLUfj5PRiPYYo38TwxP7PXOfhj2iup19b5NsRhdIylLuoHWhWkSrIOUU60TVeuVsayRjCNM2T
9UaLVmx3+GD67AVn9foWqgYphKtHXPfXkmy+nYa0dLzGFoMfPg94NNfWmXeoBz0inaxsmB8D0XFZ
IKHKL5AE5n0OVPgJ6FIzNmiZa3LVpyTL9kVZ6O8ty0Lk3UasYofdo/qlNzl/SdV4bEAXYURxyE7/
BlRIEIgTCM4eYbQzn9ZrFki8hVPxBOcTRveT7+iIcRPN9y22V8xxsuA4on1vDnLtXbQrsg6xtAGC
6LkTNsjBJYwEfgnCMZNTJKjwX6S1Uj6n+IXQ96W2ePXAC82TS6wkmyGkqVHg7R5SW6ycOalUnkJO
02FPnfdi7HV4icISDVpDN5EeVig9uR+jYvqhmtjgnFswCMH5pvnRRKGIbsapHyBrylR/DdqbprPp
Wlys5bK0B19XScLpnasRXT7jBCm3xNdgNgETrYYeqLUOu4sP0ns1sOnuCCYRT+wft3V7Uwd0cEsU
lBfbcljc4oTPUbZXjWd/Uu10pC5Bc1WPDdKZ+R8NnCJDo83JBtqBjrYp93q5Pg74Bz5sMCObVTO1
xC4MAju+rZGMUPJtqEn5uFncflCTLtUN0V7mb1NiTdohVRo5H4Y0/IqVtz42YmUR9lU/NCczLsO7
q133llbtBhhhx/V74bL+axCoJFeL1PKsysobDkR0rwG6foGeN81c/BbnK+rBWGfhZ1sO16NgTfNu
j91OtbwPSj0UgKgqd9U4E6QzRwjCDpLPme5WzqKPmKgJtFa6Kj7mvGyqtxAlF8w/52r7NgaufG+6
zK2oFOflGVxYDyzFDRvNUojMXKCCgODjYu7ik/Ax6u4GoMd/6UqdeZjCrX6c1xxvLl6zCa0Lprgf
LRF0OercgOQWJo2u2GvWqv2etyHDamk9hKpcjb8E21sfkI+q7xTknfApXIjmgI2DBANlRbqHnLaf
BMStES7Eun4irl8yey8TnjjPlJgPqCLKT3RIaOnjYatJVyW54xNzl9EnEoqL8ZyjdyqQiE/N+Gvj
HqcGE034RoeZlfsuVKj6RTXpF1QnrrpFsVTwvxPr1E1Ctkx/v7Xdchk3rVklkEkVazdKkEBDCXwS
3M8rSKfZPDZbH33rALnpLmX0MRm62gJyexIrD1KiBL0UoPD0I6I9/4PHo5vPXa79/4jtGIOjY/QT
Q4Fg5xmaaYrr21iCCm09mWbbArcnthibyDBA7Y5D0If7tBlW0tP5At5jqrf+A2gM0qfIrfrk0FWP
jppA7EFoM6qlqVquU+7L6g8nwOLvsIM5eb+SVwFVHNTyFqQ4jC+IYLvmNSIPwPA1e3BAvcwZZaJs
7EMaocviyBsIEa1GSqpd1bQcOKaNp+TdEMtW/sKwUpRnlZj6HuFUKEEWCTZi0aLKGIAq3QVYZRwv
U7kQqBDXyCf3SVAzUmuNRBrstyG1uAJiJf9etVUPBv5AnLcpszEF+7jquyuK/KsiqqJBnJCG700c
SFBzZ8vsqfftNL7CU+Eu67JrqIFXNb5+bEM1N8clVfHPuS5WMoepzp5yOCdqeSRPPwd/xc5iArVB
l3vVqphwvNIiS9MYsP++aBWY0VW1Af7OQmArjJgbhdHU++m4+o9q2oongnvq+8VPcGDvOOB089Zh
2JOPSWqVT5U213i+9yISni8eyWChjTj19RjnGaLeJZ5+bx3j+PQB3Bah7K7LotS6E+Nejbe8IMT3
R/85WxecVWe/DKoONw9OwK54lSvZCuNdFqIJplOk3wqLY4KXPk6xpuALr24Y5pd5jG2O/dajTtXl
+CsZkk3QAaJ3OjSVGbCkqyTNT1XO9Bx16HUQkEpaZ1TfBEAZof4bpmJEkwlfbe2D18tIvqFO37Jj
0FtL5SUqAhTCfk7z3RL667+Q6Jb+dsspOCAXokH9sFXeDbclJ2F8WBg+8S3JbhLPE0z+1afNIZ/9
9Uxni+cgXSWcTRY0koBKV7XLTeN16XZWoWX88zVJBMjFFl3xa1sT3d2sgy3DywzaWTxIS/bnLaF/
nJnBtJXdwYo6dW8ze5o5xCpNElwZZCF8jEtQb3dT1sT5A94inFYBDSr+LdhQZBA+u38OdkjxMGTt
FLsrpm7FPHIE+dDeK+AJph3XQN3eeiRsup0g/YXds5FOQIxRiyynmOXKj4VENzs6b3uF+EbGYdpO
IYaTvv9Mhm+Dpn5x/oaJWEIQoLio32Ojk18B9hnui8HKV3/YFPOMA8DOFWoRm1Db1VQ23DuKRlzm
8a5J8/U5yuPIPEFNcYexI6P3KcyYwFmwxx+NZwxRB7xueevFWv5x5Vj8bngA27FEEi4AGkB2jotO
pj9daSkfbVQBgaYd/FEeWn5mlW8Wz1wUbF/DVnj5JWgGT1+g79yHUak9qSQJpvM85c48KqcJXcnQ
E7wZCcSHbAIP8MXlA35Twn8sayVtCD81rMDHreeGvStTpD/IJjkdyAuq8yNEt75s3TaPx34e+9d1
/f99F/rufQwh4Q46KGExsc6oZF/ye9N9aaXvwMjjBpfJuETukvdN+UncSEXXsHTyHiMrWSc2avtj
G/lxukNpgUq1ipGh74Bul/7C8T5wZkWG3J+tLF8Au3y9o20HqJsEHdgVuPLD44QH8w0KH2o6HFvv
aS1LIFtddJjWcyOX/6xNZtpTNtBwrNFT0KqDFPfAgzjSHgvMoTmRD72/3DgwlLtsmxFNO0a0Mz+V
9J7gbgmHDJl1MaGdEFCzIxuqc/WxDIeJr1bk83YfpMCg2NJ1bvZ2ApUmV8TfaEgm0oefWx266pxN
WXk1aI2juA8MvgKoAw/cbtDOuIPo6Lj29L8C7cRao8VK+wkrSWGIWICRq3fFFIT9IWgK+w/pPL1f
juCUjMwyXaJzP6UFFhLu63NPsuh2JBwsfi1H0hIOZHaYF2EzKO4lz2mc0Oexzlr0bu9zPkaQxXKa
DmkE1ox0TugXol8q8CwsC/o+JWfsY+2tyx97hs5+ZmLVhyYIFvO1hlDe4OirrKl74evZ3/C0GGXJ
A0XfqI3cQesItScllGgXvwaKPKI5QeMaEi6A4ILWzMerqePP4dr2HPKYmGA+cTJ0NzLa8nctUvzO
ELfxWzqI9YCp3DyNRrenDaFrgY4+mf9i30e7gzME/J2YPpqNDdhXHOnixRNBM/LqVIYn3YFANnjV
MW/7Rw9/E6Ed6JDREKKZwFY6bBDtQafbz6azbX6Xta3n0Hi34tDVCUEB0s/4sxxiQs5sbLeHkab9
T4/NAJO6Z+vXctNxgIkOW8wOBfISwlOiLT7VPgw/60xOd73w84DBJ1Kr1yEqwFGUUNN/yjfD7x5o
mE+gVUaTDmKw/jZxp9NjJkf31AFt2V2l8lD+S4QHhRTCzZ8Lv5FMb1r9+Y34iGTAM551dEXzoDqU
AmN46yINhzKpuCxu+mTKtoOEghqO2RIwVidDdX/nXyOGjmtfmicOVtMcIZpQofkcB975OrgtfBy6
ZbV3OAEwTFiyR/ybscIbJmmq0QGKafqdpKl09zhGZPIMfi0jfLFYOlIniZIyXsuWw2VYevUl6RZM
YFWUlr9wDNQogidp56eycMn0EC7uqkszfvWwOTcMT+S8B/ZBmNxBmGBlqZoTOoaMhWsbLIE+7t8/
FRjwL4nn4hndEGpvCgqTEhAk8Try56B/SLE2eDd0LSbAFzz37XGEherJgsBCAyhRoVHb5dRS3l4y
Yqw56ZbGiZ1VwQruKx16wSFp8yy/5ZQjyDMOvauIiGw9cmjMZpdnBPnkmLPwh4wwk2JD8Tfv4ypa
wqdi8hQSFpzEleVSK/Fm6L3PYd29ggFteDOZPBaf7CyL/iLjBmMiZNsSnjaiOaO71UK6XZHggMXL
9XugNd3KfdX681+7jOFzFxFr3e7lAsrzsDJnkBAqlYicI7NY5/EOkU0X/fSJkoAEjj3PvgBRlfoD
tWSJlTpFRRAdauQuqGEC6EGwQRJV1EeVmuRPy0GD+iOEo0g3E8H32ITsRyRtaXuwGhk6anCI11M3
NHN+09rEpGdSevR0lpaChQsRDYfci1o3A1rnRBKo6XS93Paqw41cGh0+OFeIQoJSl374e1ORvg8U
6P7PFEGX/zwjPSTga1vn7LUe5jG/l5gkQS8GzyMmfePXnEcMt95PP5pMzzhfftpbm4L3X+SoIfNx
vwTI77CHN1F3CPJifJm9WQU3C9hCRvhSELzVQVWQBC8CiuuxsSh7vKsVUkFGiFtq3qK+cQU79lLy
Vl5n7dNlSj0TMtClWflNg+mmM6mZy7MJ0nE6VjZZ/kfaee04bnVR+okIMIdbBqVSrNThhujqQFEU
JWZKfPr5WB78lo404tjuCzfgQtfmSTvvtRralCspmjJTHMle1hzPTHMxhKBITzbJe+C6QmcbbsIk
U3/uMinKp5mdZzad6Q5RCKO95ndUSgWyUEWxDhynyG4Skg2WZlM8K2mJyb8eOwxgxvxcuk1m2+1O
rr7bMv42uQEm4INjfM61pQEu3XZy3NGJACQauFGuQSIPfuD9Lkq+ANHSRn2PriE/H/MyO66gAIZh
otD0slyXTk67W8eRyVPmhCJ8dlUytPxVrzOTEnVdkvRoWrDe/LTc6umatPnpNNNM2n6kRjOZBLD0
Y8gYW93oeIono12AOd390u3GiGnLrXYfAxi4t/jWKgiGdJEYsor5VQVs1aRJFZvOp2pB33Adv6j7
NEjpwUMgzU2y20nRa9TtR/VRmdqTyvM4qQHwZeUeOKmt0l4kww0CSYjwCbl5sLKTwydAancG7ToK
gBDx6QtZpFP4KrxoNEgu0OPXivChsCUbPaK3xrCigIcqsaxmb0X1ot3n56ApIEApaMGiHtzCLsgc
AU0VDlotOeX1SDKtbwdG1qZys1VXESMK4QAS8Q17hKI6dJNCd2/JIKiKQOZGDY7O9nisF5Q/guY8
2aW/negrAF0Dh32LNNzLAeudzQb1xxZ2umuVWmU2qV7Ym1P1evTOp6m1MKSg8izlNT4sCl+LxilA
DN4RMsdVOkTMcuekr+QLsMIkQLYq6ArMnv4gos4qCE2NgHG+8y9j0Y5oLZ9QOdkqo60zsMHK3ZWT
xHQgx1ZZu7hyK4aJT65q6Fcyr6uXHXgZBDuRPAZ7wMFQGhkTBX8IO0k7B1nfclxNz9oftZVG2TEZ
uPK3+0ACTpb74+6Jpj+J4C+gg4uKAc8GzLIF1Z1VlI8ooS12+fPj074rRIG7gfttmYp4qajRaqc9
AwwLRU839PI9afXzTn/5F0IIVSkD4JmpIvN4coi0ytTDZgGW7btjKr+ZWt/YW20AI1tcC88CF4Rx
QMshr2jYwns1JaeUbSMDRSn+UijPqvVm5wMixBuCCEWmuQQwYQOfUREo15SscSAWV3cr+lCzKigY
JzUnxX5Cd8XjLRMfuyhIuIq40EZl45WtdtmmSp6T8I/qfBT16rGUOzt2tRzhqcVQFnT7QtmtyuJD
jX/Zzqob4uga2jEB79nYJntqlezYXvfKeqVhvM4BDeBmMaA3htYinH4mncLtKdZ2Kyt+C41lqP/S
jwM0D0OH0n/CxYsEhO2kOw3b1YZrI1pyKPLu+Vz+w9ciHr3A7rJtNIasZKSAIejtFWAy7K+6uflv
J98f28VSYuYEdBpAdyuN0ZNE+g18IIOXA9er3/JLA/rXSnAsNUVWeTnCSugPyKRMNnerHoXMpXA2
kysGcR+v5O6h2BTjDYyiSZfb9UoI5Ohnhg9ltc1WNliyO8BGlfhX0WYDgm7MQ78c1UDBaBaJFE0T
XovVHBR5e072q7iak92Iy7ldg+ZM/2CXfTsbZO2oc4GPOerUVWh9TcD31lLbO1GZ2dJ76QAD9njp
Ipa6+EHC2zpVnX6WQj5o26nBHviz2FAp9UZ+IWWM1MGl8uWxwHt7fbkDwhuDASM0S5JCq8YZqz8O
IEumNnXNwZ3uz0y8OJdyhIfWWTlJ0zzarxLwS1N6lpm0ozsIuDdnDJyew+hlchpZzD48Xt/njRQF
25qF1dMU2rzFG1vbiSIzF7JfOQdpxeAkHXVrwPWYBAC4T3pJnq0PIsVmns7MeQpcE2nwIZqRe3ts
63ZPZoCzp5vCHu+0rVGf6d1bZf62DrYSVCpM9huHoaX2FuRmqYZiqkwYGBD7CHt8VuyQpsNqv8qr
Z1K+Lmhpe4I05VvoWht9BKAWrXx7b2CDRUoPS4W4CXfGlHGwTNUUVEJCi1dBgum8VgHykIljS1Ah
4GfeNc9m+6ocn0gM7kjY1NbYVj9O+X7dnwUNMGfgwbIJWY+R0aQDX3Vjo4SPEpRhFcfnE5Bv53XN
4OX59BoDhOAALVaTvVCOo8dbcKMUe2H41hrAOo4Kdca1vspA/zTSkB2womcyP25R/P7nAkx+f88M
BQCTGCmRsqTFyMjO65YqnqYB0S19eyzh0825ujus4VKEsAapORk2ofl5jT/kmvZ8q/9izUs9CVpg
uymLT4EAaXJn4Jz+H3KJxCzLwAFzhLdBzhfsw0NzXieHZZN9Aw7Rl/qxPWcl2cAgfZxq4CaHyN1u
HiSLZRstCALhOcGFvT6wklGWnJp+t5YAk65SRiN4k3SuLPTtwJu8JwlmbIVoE4YMeEOuJdl5GBZt
lMtrPQJ6HUipcDcFN5xGqQEC6yFB4j46h1OiR3t5XYMusATnVyJdCXIuD3c/rc6O7T++MHflWSr5
+c9gxhZs9JnkAhHxSV6rZeLuqxcH/wl0/DydPpZzYxBVs88R6KpKetRSVeGojIjeJPpeZAbgrVVl
JOMqf43yAkglnfKMum6O8stjieqt7kCkhW9DVoKgQ1RoKbPtpd6e5bV1BFd1r0sfZWjab2lHqScF
7+vJ0LXjrKRsN9PLTvlFti+f6GRBfbBiy2W6o6TVKcwHu2G0S59OFV3uoLcZM5BE3LrKvldMvDCa
bVSTBmAKt6L04UmttExtYzcF03P7jRHz7cBLu7eRGlMwAGJx41VDuIk00xwZQFHltdK+HL7tEvSg
1zV+VSyzgat4500T24IRSZ4FdaiIPKyUY6RjmTk8L1DDk0wZZaYZxN1Ms09eBrrOiRmdtgPXqTsH
j8/u9uh6NQKluY2StHDsrp/bsUxUWDtO3doypRHoB6B/SKMmnW3pXyu174+FfXIhXuvMa2nCljLm
r2D5mm5d/KQxvfrW/VJe5Jkz2o1CX5+q0yYCAdF1fqTz6LV+zWbF6PEHfLLd3HyASvhN3GoY5ie/
3IXLr0tA99CM2q3bWfRMOeEJrkhpaTybfjfO3pfxOoXa1ZmWk92CjqwB4Tfehsrqdc2GUdzgP2qv
IS6EJ8Ai0SFsdeuoBLyJ2aqnrWlM9F36VUmp/YLzDDZc9XFkUpqZMb/Suq//5gscEq3ca1UjSXD9
BSfVoBse3JF1WUo8ruKdvO00PPntzpgyqP6dMWl68U07cWv82sfC7900PB6Ytw2lR2UV9FIdR92u
pOq/1g7lqz0rLc85HF7S7o+djf+TpM9beLHPW6ruDK6Yn3f66OrMzFOPn6Xdfiq1TDjZh/fH8m41
e582wlcn0WlgHoVzPWi0PTlJJK9Z4aw2wxEg0GBCZM92MyDprqIg/cu8L8YY4y+IIum87XQ5RSet
cvPI4MfPXfkKLdyOYTcpzNx8Lwf50RrST3dXeCFWuDdgC2ppUiBWsspR0YzjqvAkM1vsd+FrGKr0
lAfbqFxEWQFGtA/KVy21s9hJgozsfDHEPt575eIjxtqQobQMwNlM4Sad1GNzBJ9VXh/afTx2mtMf
2IbaySkBIODxyd67s0RAhuwo8BgZ4k1K1YNBNyvr1qm/JR0AzRMaJ7P2zWB6+bGoz1SmuKpLWUK2
qytOWa7vE3ndGjXzXnDKeJSfJ7p0eKOpYtmqmuTt9NO8y4sNRa2ntNNf0n0334Fm5YEwvQvKlGZo
A3h913JA6zooGsNc8ioCJnrbVZsoVsAvlIrOP5JBBNuCwkyo/NraxlilvdHL1TAwm5ambLUcUPzK
rcNPqRbUC9uRVbKfjrA4K9/FtJ8WOCWqAaKxVi3rpP4iG93OS/cHWJ60wwdQyNNjrn+nNriI7e1s
XxxVJoi1CX3Z3YBtv/s9GhaAZCkcwo7gjOF6kgEPa3ld4Uu4raHuPHpr9QEpd56rjYNgwHujEe6R
q7zWt1ntQLeVSMr66ILoOmvHxzbYregH3uUjQO8e36DbR3otTAhmC2b4JU2L1LVdMD+RqfPUWnYw
rNG5LU8ei7q/MCgDTOpCmqw6gkLQAIHUMgZ61syFtOZo51vft0uAuBiVfzv9q4UZmqOqMs6zIwsL
oyG6i2sy0rwM4lHQFLcgp9JowCjO42XdKhZ2EBcWTe5Q8RI9PkCF9p15RlBXl+C1qHk3ruC1GkdH
LRrw0u+KMmUK5w6AKabaO58XNkpSzmlWEwCtC+rffxgZi70obg8/zdj8+XhRtzqMRfXhAK1+qiPb
4lEBSG04EZIONGTQsuHtmxntFCkYWsf9QGlA6R24ayWGMAeUZse0FQIRQTUnez0pISxRaZrIAAOm
6856g1ZqoluvlfU9pYkgjt+ZfwRqdZIw4altB9jZbx82ZXOTKAR1bVMiFO7KYcsEYd5CEWKfaWXH
xUmptqfmv7goRHGWjiuj0LspSAHcTKE03aprnHqZzhidfkL14KnPj4/u3ou+FCNYe71gFB/mZnV9
3KMEZ1K8Ac+VXrDHUpRbv5Q9610YVsS9F2u8WdllUggY3Xqn/T7TGyklrxVQqod0kux/07Dk6ink
6vR4bx4LvvcGLuUKu3jOyL9r1lldRxRw9VR/stqJklWjx1IU9c6dvBQj7KJmZlrbpYq6PhzBNLBD
zT/CQhaUBdn/visULo+qmRIFFUtgvOMZ0JPpIrGSeH4GnGDga3phwgOBsd7RdWwPZsEUXqNeHRj4
byNrfaZzh1wDkS/4Om5UWFoA+HAdPF58/94EcY5FbO5gfjhZUVxIGcVMdOD/mt13DTxxcmVedNqo
GTe2YrInqp+2eTnwBm+FOjKj9oZum6T3CDP4qAvdxihNwxhbYq3jXJlIB7d72Wvr9qzMk92zbc4c
c0DenRMGq0J3cAU1AllYW68FauHuRE9l66xVpQ5ysD/KeJMnUyDcAaMr3Lyh7aR+0zXFs5j5RXkM
7PKduJYmZZuRzF7z4Zf2V/BixQ4jNPZOP283af3DcFaMrLr6bqzQEpecvJr2nhP4i2w5/AZSuqF/
sTsvLKamgILKgQ2rzRRKyl+OkfuPj//ezlg2UYmjwSNKzCvc/SOT07TyKOE6YeSGViq5xH+c0Zje
0Bi/hViVxBDDxl/NUTzE1nzTrdIbAuDAlT7Sxp8SudqbTqvovI2iTVur71kxzRKvqkckGMG/X1j1
KXCAZi0k4KecbnxMF0a8VqRJFJcDT+6OUaKBAyee4AyXhSD8+nSYvmFISkmiDTOTvma8yx1ZleLl
+FOld2NBA698jDxQdvw2+2ZFA+b3Not0LVww9NnBqBpQM6JNcrBH+RmAc+AWHP07cO9eRtefEg6R
/va3/frNs9nA7GvYJxmsceE1xNCYME6mRRvAmxg8jOlqA0jSmQCXMlSnufPSe+eCZ0dnoW6JdRqY
u7qzdbaijbkAVlKPp4fT0modd28mwTH/JtkDD21InrA0fQeLCiRt0Sar+2IUuDKHeQ1FH9P8PiCi
jx/PbVpTo/GEXiOSNcTbeLnX94ZePtUEAWW36c7LaLLXp+dooe/+NBxgsnutdarsIOJno7MZLfct
KWRPOf3c+aAySZ4qjR3pqQQOOQRBNc8kL2/HTApuwTLf7+KhQOPmzK8/VRPiGcgUQeZP6t3m+L79
xoHb6/x3/nYK6ul+RjfaW0ir+sD23HhagkhBy7fQxsJb2O42ZftNg9G7/v14+28spfD7BZ0KrJxV
miG/X2+AG7Fzj0HhPP7R1N/+uRxbNcnymthHTXRZ7aaoDufuvNtU7Re9KJd2hkpKzfMmjlpp4Jxu
fHHWZOu8FxxH7LIsHNMhN9pKSkLWZKWHsXw67gEfzYmBu+w4Kc91M2Xuc8DLuo3VNNqB8DZQB2hj
UvTX11g+E5gCHdctag8Wk6AdczunzD7Eg21rN88TSSRXtT6gJkEjusWpwaBi3ETygoy1f5pKy9iz
R/IkHrBqtzfjWoxg1M6OtU13EmTX9ezkJxOaV9Wh+Pb2cvciHIoadFX0/tP1njmxlcqSHsuLakp2
2md4yS39n9HamwE2Nf/1T2/glTCxMkS+Esa8jm1LJlvf8dS5Mn0s4PbaXQsQnuq+94/O8ue5tAGg
M3PaBwbORL3VQNcyhOeayw7gSO1WXlgvzIWkDLUwf/N8mrN9X8JV7IWsrPXjNUnvZfvT2YRuO2UG
ZWTN64FHdmNxP2/h/87O1q7ProL0N0/bnbwoA4e6guM5s9i3BtZ7GzQJUvobdOHytUzXlECMckP8
NgCvbmT7+k9XdcllDazn/qv6ez2C0QPyLK2bHeth/uxp50uetVEnkj8k5q6euLjztvCsAC9m2vjA
CZYB3Tw+CUH0xOFHMx66jsrQCQkaCVwMUIQbJIUbZ1IH/SNmvmSTvGVPzlKdal4+Ur/A+uX42oDR
GnoJgjcGfz0IaiqSVW/rZU9aEA3v49DqBN3R5U2SM88lL7qRM0pPE+0D99s7POmu4gFU6plLZw1U
q1P70eD67l9LMpo4ZDSz4rVcX8v8sNNjY7vvr2UdhLO9r05znz6SEaxPA1rlNrjon8CFLEGtqGoI
BSFUDYv+EM9BMrEmoX+YbCdacPT3wWMddle/XAgT9MvBsLWuH5xaTJ8nQxay/7dXHrOwEEFjFCSt
co1WgEXDTYyDlHvf+qfAIy734y+P13H/mZmmRfcISQAqYdcnBB5OKkmHXKaHPJmA2BJkT8k6W4Te
bkBvDEoSVJQugUW/1ZDUP7DSDX3wv2aHWegNvapBSYKKUoA5lvN+TW3QTEs3DvAHfX1ejI8DDa53
deHF5gk6KoOVZh+ds15HnXzd682lNav++9aJGupQn4+2wYLARZyepju/cpU/HoBez//xNggKCTwQ
R9lpLKgYgePglq6zTDzFg1dq4DYM7ZyglWro7g9hwopqrOKeoRF8QK/ayAMLuqv8/j4gsbASZlKt
mQ7rOfm98VWnFPG9Ic1zR4vTFYjDrqDkqGULp0OrPuVRBpwRsvV2CDnP03/xTK9kCAfT7XSox+zP
Kw3OkO9WrnucStMhq3tnv67ECMeSOVBfMWjSHwucvZ6M8YONYuDsb8tvNNpdbJgpWIUIDIS4i+Hu
zl3G971qDsOov0NXxwCPM0yy9+whkdqtTr0SKRgH6Ll04KZYmLYyN71elbwDGPJu7cv+7M+QXrhn
9ygHO0Q35DzoGhP2UQEbcHdsrN7unabZt+zpxCuyfsQ+fH0DS7vN9vW7+bcssdu6hXXUyqpPWemy
AbP5uUUblaQjYBGbqy/hSvGOv1R3P5OfwudBZdurbcFaXYkXdhZyvoLZyE/xvVrf+7SPfr7mfAQr
g7clzhtQUv1vvJFIsyOdmuwvrcH8/MLXVRVT2QPRx+bGLvPlT1mguycPsncPdOMBDX/3rhKt0hdK
AtHQDcHQVyXp96pMlEWaMmS9paxvbgxCsK9duzGiWZluVDqUtFfIcd2WkW9LMofWeyfA7APm/31C
f7cv1qts8zgBZVbBnKne3neWhw8GrNtv4YS6qmcvpXnoHT9keUDu5wihuM+XcgWD3Z0MCUgM5JaB
tAJTvPBj3/a6ebvErs7V99hLAc+Gts4PV9UPMKn8cqiAd8dMUDhzTOJeSqE32RCwX9h7ej2JrQ1Y
ff3ta/wcP/daFq6lUTqHtQ3Ose3zYVm4iT+kqO4+rQvxovmQyj0JN0hHF9u5sar8RTHXZ9U8noxG
ynIMLe8P+Nz+dFy9w3jgjt97VYZj6ox4MtzA38KZG+1Rlc8lZ76pA2NSLrbY/HDSqxHVVZ+G44TP
nNzNaV9IFFSWbDbnSIsrZQG2HgzFQetZL+24d2kOk9I7BwSWJGxArXo6TdtxH8iGk85zgHL/Cafi
3s1Hw/GRescVptXlf9tgCJZiJ8UMF3dsgzMxVvaG6v6mnnUj+F9wtiCoP3yUPyGhH2cejBYE9DmB
xcBJ3PH0rz5B0G9tGO/ARuMTTv7eh5XAPy7CtTrtvN3ksICS2pNehxyKe6HMlUxB6RCulaYEMzbH
kGVuMtE+A21m5n3aVdoXZzKwxn4bH5y92GlgFZrRanahLL5rT1v88hOXLPMcf1DQ0HkKKqWCJT7d
yyxM4zkdl6UneWDCeoCjtD4s2tOBdQ28IkMIBArAWMKuX1cb9HF9iJORzhqWl65D9EX0r4LQq5MT
IgLiLKtId/3J8Vj6MPQ0Lz3r+TA5+/SmD3nRgxdFcD17ZhhdCrmc23njp0uojD5Pr/XBIpplQwZh
aDsFpXSqerx4CxVRY4iaKWNq8LD5lQ9WVaBOw0mIEpA2Bi525llcHtjByXUNnupdo3ChFARNZUfA
GBQmpwoX72deCJQpr1n1ykr3Ab32ynWvBxxfGkzmab2tffBSRNfVhLMQ1ifO196Es3yJKgzg2FxG
XyqfNml2fUWab0XL28SBUdZtZvt3s/A7D5b6xrVmtb9f7pdQt/7LHODl3TMFTQVBuu0YDZfhGLyX
QUmOcz02NrI7ZBbverd0DTuKybwHbrVwyZmyT3Z10ioLc9H9tD41BjzFAewgk8FE7j1n71KWcMML
qW7NEvSTzzSg8nIateNmCo8u+v8widaVa433y94s7njQQMa4j1VIf6Vvz/vvpQpXHuzwGo4DxNcz
cDA9EscYvd1QQ+vQIoUbvTO1MAbkHT3l4bl7h1W86dUiBAarfxUJXWyoaFLR9QpI88ii6k5etXkN
/aa3nhyf6ur/LtijzZKRBVpkaS4TbuVe25NgOit/vdbd3F4AG4++4PCmDe/BHm2Dx0d212vDZTTB
Y9DBtDSFM0tbK0oPUDouoE38c/LVd62avua+Ms7n0jkAbmmSLY6j7eJIoCmNjSGf9d5hop2AhrBU
gPnEDa7PwCClMKktHF6GzQ2l79UDK8vHSx+KTu4Z7ktZwubmtS3vK7CnFucxEfvC8U7PlXuY/X/E
Qf07Ex/CpSTBJQEU8FTqO1ZlrQCL/9G8WpMdBtWeV3+KH4dlPtIpAoTe+fnxYd62bfRDeRe7KQQ/
6BlAcxtWCC3o5rhs8EmNp9Av/lizyNN+y24F0siAzLsnSB9d3xUFoaeo5MMwVJLCqFXsnOQ2q+Ms
CjjFMXPS8tO/UTDOhSzhBBUgZOK8q7gtk74YGv8upzS0Dzix9yzmpRDh8BrDKJQEQMLPN9+rTtz6
sYGD93jjhsQIZ2UUZdtzwfT7lpB7b2agwbt0cQ888Lv253I5vZ9yERAX50ylYN2oFHabVbnRnqLg
SKaqGetf4oF5+aElCR5kpbaq1UHf/VlDhlS79GFK5rYPndDgmgSbGmPjbMrxKja19/ejoFfLJy90
lUX+5fEx3cuPM2P19/0WbGoCS+ZRiVhU4TNss4yDLeWF7QTn7T9eCEETHw8dSEv95Qauf97npHq9
z6KG1GB/CjfK6WJBgv08HpXS7LkksdK9TUsm+o/zsg9SAVP0Qdb3u+PY+fXfdtESYlOtCZWq3CK0
L7nKJGZSr5uB4OeFA/rocwxMWB5QLbJGqtqGFkDsmbZSEJD3+lmlTNgukwnNDHPN/1nRBdD6zIb/
eOOhBfnLS+RvNkNbe8cBupItHGEJsGbKYIS6ePqardUgeepcMLm9xkOw4YFeG6Sj/Xhob3tN8WjF
woFWVq5l6okVd3PKvuDlkryHAGeerk9LEydTex04zDs5tstlipmeEmA71dizTMtdKH70lI1W03WQ
Lcv12+TXwJ7e0SlXsgSVv+vof9Z3LK4OYIslYEvmO7eeGAOP754fdCVH0PrO6RSDx8uavgIe/k32
JNoCuun0N42+7rdv6gi0TWj9uK5DrWr6ndNTPpt8TItOf7HNs4yTSnVOOZup18s0L96SfTIeOLA7
NlpV6F7SmVZg2k3vv+HCBsT0/Sjaueyf/F9ll2SRPVXLvko/2Fxxfz1/yxKMAAjfGjDLvSzvMwW7
dYG+7j27PvVETdZ3pMEg696FpFe1b5R26PeThfXV8bmoa6VQFzuzZAQykORvVvrHtAZBJ+4JUmVa
Y+ma1HpYteuNrNM6SZWdri70cUMkTxWT5Nr0me7YQB2Ra/RlTPjA4d1TKpcyhcUZiQ4DzB6Zyirc
pM/1+2EqB5r/CmGSVwSH9/0yfa2WWtBOHgu+d5CXcoWDJBQ5SjANqQtQRiFsGJXG78cC7rmrzAX9
vZuCGYcxJrL0BAkSWIw9HrLlh9mTHELNcgwOzbJsxkX2UR+kaWZ8sXO/gPx3qP/8nn65/AbBvAOg
qRwqJgwWshfOkqePJIgCedHbJ8A7UaOtTxkDwk26TYZe/r1emqv1C+aiUWvo5BpNXUAVGyTLZqrN
FUaaG7dx9y4YwmffHGlB4aHuXge2fuhSCTZDVzKVIYLeUn0sPgCmdV+fx+M1hYHT+KV1h6pQ96oj
lyv91L4XCig9cpHgliH08sxx53/k7ur73p+CiYJxNLHMRR9PP7Xur/+6yZ+fdiF6W4FMrZzZZMic
qNNKbjddvY7XfRbkB/xJJG83Q2mDgTv1mai/EKkXqnWifNqr2xaRuxHAomTbhyKIW0AncEhB2+gx
ABg10kSkQ6uQYniijP7+wCSxmzej1WgVu79/F0ERQNX0I/L+DNyb3gyKvsalSMFMahU46HHEblKr
pb3iOMtJ81Sz4tmcZN5gReuuCrpYoKBuIUSr6m3OArdbMtKjxWv0+TTUr/JPYyb5mf94dUPi+p9f
nJuqS1acxogzkqPbyUv9uBuQ8GnNH+2foFSdZgfrRPh/b6Pu6UEcHD3Oq38B+0nh/YGHaEDm3afO
FKsD3ZrOcIGg4SRSLOAGmOri8DWCl7Dxsy+03eZaAHnw4/0TJDEaRYO0Yah9GZ8pTEPQZ6oKKKxz
UA9vI0Dx3xQ06grmuMljIaKn9peUHmWGkjaDb2JCtZX3mZJk+uHtnbab3WpLDR2EMggRvBm4mi4E
HpN28uK1rnIYii0EP+pGtLCVjmRF0d7SDm9P/qj+vfU72qUOo861m+kBlGnP+7NfHD/aLIhGSekN
nKMIgHEjXdhes27b5FCx8OJnGWQxo7SpW7962jtdGU4dFKNN6276Qs1kSLJ+/er/kkzXGwVuBsA1
U3j1sSZtIYiO07e99hO2qhPY82a+dXddTJ+wbb+XW9Ak94AbTwG0Lnp28CEovs+h2ouH8/kJ6DiQ
hUyVEq+YZrL0fQuYeJG+neDzssclNNWAFgRqcAYj3Tv/TpPRGQ6ZZNzpU2ecLIpVkVNp1kcm9O5z
5XeXBuqkrJ528eRgrB9fScEr/OvbmMC0bQO8GUcXrkW7ixrIE+X0zVHgCJeOtsq00AHRu8yDanCo
ptPriJutYDQdP565fFmE7DkXip6bjpG+paczdAz7g6sXMOfYyvjxsj7BU0VBqAyeNLIYLxX8M+2c
HPXGrA5vJiWqDxjujtKa0R2wdOR3cNZyV/5dZmDit9AtzZJpsR1JxajDHvw8ncaM9Vg7fx8GXQqw
/iyKYYyaJV/Uuf7MiC9U9CGF0z9RGnSJv203jz9dnBv7PJLLTxeOBLaVBNNRH95s029PKRM8sGa6
e5DjcaeepN30kLvHSbsaSjJ/AsHc7JnVj+NqDGzcoNTECaxQkYUODE3PgiPAfU1o3mz8NSB4Hrhb
53EFab2b/4rH5VvPuAMHZkVy4Cew2OU81qe1MXCMYl/AX3tx8UmCzaHjb7ttTnxSNfLPgR6cf4+m
5np8wJb+zP7oEyx3OmK8aczE2fPjc9DuaQ4m2v63HcIV2iqVtc2V7vC2m5qb5MdX/c8qfraezGk6
j73iKdqNq+APiUJvlr7EI2O6ZMZ1RY8I/3+k+kMJSjFx+LkV6C+HWXrGeG8AtmTpeK7OeXp80wHC
zKfQfQHYDz1k+rVpFPm9iqHr9DUg0on01fjwUnep/A7OfPr1qDn7aMCe3NMbJKkMjVl3YhDRTzxv
+RkMDMe3utp2I7k8HqCkT3+WlWy8NIU8NCze33nhaoLHDIqPrpHOZMyen1+4N87JgvC8tI5vTJTr
UztW1FEm54pvSXA3aTkcj/tirw/cPjHI6bcc1HWiZTo+dWDYhQSOelYSJaur45u6903DLXYBT7I4
TrTngiadsXJ+1v18UZhPmjKx6N8oKI4MOeSip/zXR1Df0oFxtTRwjK6Xrp23Z9XI6uObNDGVhQo7
se7m8xwwxrPLrtPYOC314ACFUj0CDjT7aU0fP4R7Nw8lyjQSuJFUFEWwLn0bqdbWyI9vH4SYuZd+
P75WzErEHwNy7twp5PRAsjpEvzfGITuoWidvWWlInwgLLbvXfAsnPbcpT+DChTQDcjrFAOhVcusi
8rouMN4TQGdy45+ONn5uO51oCmAOPezRzaKh6txH+oGzL0bVcfY2e5H8mT7fujgpv94HMoX3dD4T
woDUyJpsgtbX66KL+1002/gUGefjW+LimOACPBWQnhw8YwmFbO1ah1EmuUOukVBU/GuJqBNgv4Eg
Z1z6Wij8C5JSwwT61spZ60v52XLVWtEnGXyBrnQ8nF2rgQZsv7VfWycKx10jD5Xg1DsPm8fFYeN6
2PINsn6j5LuQl883hKH85RRH0q/DSXM0/wD1IjgJxRGseRyo9hWeSUq6ztEurWWYGA48pWGTJH7C
aC7UeKd9BNH5ua53cwbbysSXz4n65ZBp+heoUpmHl7dly3y8FSvYDOuozKN2Lzuuo7bb9zBTjffi
UDb0GlqS/qY1h2xoiPieLWPOE35MsBgZkxZb/fYQoRah09PF0tdoBvC5WQ2gSIkLw40n5R/qNz5H
mqmae1y3OSRHimd+tF/zkRl6tuIBluaacjUQ94h9r/0lACyB72FAHTdQBIhXIb4s6q0SvfUcPBZ9
f4lK06NpjU9wiM0iJlJayNj2p6DTlo/f+2f0dq3Umdc0wKan6RNY50/Nd3Hp8zrS7QR+6Tf/6/dz
cJjSMVBNJff70f3ORrirklGw3DtSxrSn2HvX9V78P5uNN2OIz5/PUYOUzvbuN8+bbPgzObsvLwfv
JfMgVaczaTabeS9D8cStjuLBaPTE0KPKt4t2D1TINNecMHxV8m9wx7llNU226+1pwPTcPotrMUL2
YBseDbsGYPqVNFsQ7ZclECIACDGx+6RB5f74IMQhSu7AtTRB+0THHMOTIC1q/bOXTS2Xxps/2Xyx
WIxgoZj+/nl23NPs5Lnz7k+yHuqkuPMyruULikhpqqIFryp89c0xvd6L0UfpQTzkTvX1+os8ylwT
hwq2Iw/M/wE/5jYguRYtOHm2mthW0ouGtlDP/ijJKoFM9fH+3jqS1zL6w76451DaRClqJXzd7t/y
OnfjauAliamZvw7Q0Ho4HVIloKtcS5BgNWs77Si9ppNw/Xt8mjWzJYCWv6hmPxn+eeC+3OZKWI+B
Z4y4npNB2DM5N6NGK2rpFegs91RNe+q1MySi+UdlfmmNgcr83RNCN/VmyoIGQ71eW6gWeiedG6QZ
TB2U49R612gHf3xEd3wcRwbiCyXI45Zxa6+lnDvq//ZBkl6PQRKkY3tuu7M/EV2/Q0ndewqEfdHp
cwfCgkDrWpBJ855VnkLp9RSlo1M225WaW5aLvPrnLjMruhAk7JtW6keoYRHkHFpiN1oodBkeWcuN
5Z/7fTe0gfc01qU4QWOVZa2XYeFIr09wSDKZom7oFnWJr38qXnAIvJn5NBAo33tWuKQA7+AvATAm
7GSh5dq+01ng3mkCE7I8g7j98bW4c/dwAJU+N0iFE1zv68PK9mUFi24ave3N4ksRF3NYa2t3G6fB
Yzl3XhR1VMhTWA4hx2f774WGsK1du2u6Mno7lMcZwDmr0Ei+Oof4Q8vPbp42I0WVB57VnayUcyVT
OLCTftpuNfsYvS1GK7D2ARvgrxMZ+Kk7nroYW282CZd7YtqXAW/3c1JJMPxXogV1pRSGWVYtor9+
lb13M3hvPfgeJ4brj0ZTJ+ATPkiXRy75hgL+tyfdNxng8qoxWcJy8pT5/p+BzOyd23v1Rf1FuDgA
S9KcnVHl0VscOxOzg2vckOf5SfHTovLKUh3Y/LviUDJ9VAWplCncq52S2aGaRtFbAqmyGsS1ASbX
JPk/pH1Xc+PI0uwvQgS8eW04kqARSUGU9IKQhfcev/5L6JohQVwizrmxs7ERq5kptKuursrKrKws
jRcO5tzlivoyw3NoVUb68+/yvxoa24Rl1fGya9ebXFZLFxPKkUQmaC89VE+JJjhq6ZAKLdvERS+o
Q3jnGfS1H21ekPTNKRe+ZwplH++qm++Z3B5Q6wW9NsW6NjrFmdddAGiEAdm83wCoIdVZuBkn5aw7
Y5OrFwq7QthA1t4uBzM/NVuasT4EJJKEXf+fEk/9L1sgG0UPF2oIyDre7iGqq+g4DyPPtmKyGwjD
6P33t/USITf13a64JXrKuagNhYR/9iY59cDxhIYGTt1ug3VTWaA8DC2vMSQoLtPEd1bID/gDuOwj
LfI4jeOtxj8w9GusrNnKApKJJhm1kRIdCtlal2xDR1qIe/4ekNNzfv2Fk6xN70WDQzeBZ6NnGhqH
BooeYIolCC+/3Y26Z97ZscO50n+eDwfjtKWA8FbPR+11Z63O/Kd/8LVEXTn6t6S1pCWrJXzc/NH4
N4NTBG/CSdnAe6Fns4IVsKS6lBCARR+5qAbSBtzU6aYHyTFbrFktOvbiLn8uGdJ9VCcqUXvpmHkL
yfiZhBPOxtUHTfwCciO+35ZYUgFyB84bQzG6oKw4J9PaSrGF1EjBGssh90QX4OzelJkGfV3lp5B3
UKonkbNUFZt5HeKDQFMAwRBkJUC3f7unQeLT5SCy9GxalTe8XprDhX3yVfq11WLNcdCISS+c2Lmr
8Nri5FrqE1aJKy/1bKlYibnal+gaT/p3pOa9pRzm/HSjEMFB0GIkK5ycoBoZ3kboMd05b3CgX4g1
/lzsPfQ7Knq7j0iiSd6hpFEMMAfIRpMIfXDPj2/+eXcoiKMOHMTvEBLeznA9Ko9DAxRLXpmDWAD/
w20C96N11ZxFfjcJ1rEcmqwjQS2+VIWlkuRc4IsqNYgMQdnG4SqaeC2hESFRncB+bwok/4VAfUCg
HM2oamgs3PtT0Myfh8RkI9cDsQGQA062dzNAGDdPes9Gr63hli9QDI8dT2voI+tbgTjqXas+9DzZ
tzwjLqXRkipILwsTPhfTXX/EZEsPmTIS1Q2eXUvnWlYVecWgW6Ejcqr1x9A79n2pMakPYjejX7N4
4osFu3AH/gE3po4R+E5IVsB9g85t8g1hNjDRUOEbUAo14khjKvKG5tJ9srdtOzZCDW0L5Bcu7/jf
DH7MJIM/GXKe0x7yrhTkyqVFeDw11iVQTFFodDEbXf8Q1O/0U1hIHc/eUQhy/q+9yYr7pcTnnQB7
9QZg1uI5eQr1aiut0p2oeR/FitsPG8rcQ/UBqlkbj9Sf6CVTl5Z8nM7pdANAAHYavFcFkOPenrHC
LWo2jkofGq5n6F77R6nQIe7GuhtJ2cfh1v2mNtySktZslHttdXL7+Z4A3sAGVj1ONV7fd95XbZZq
SYzxHnzFyzxZ96oEZI/o608iEUnvo5i2t/fQ9SIFsc/9xaoXdt6cd5XR3w49CGy8O25BBcLGSiw5
nu1nplc9F7WVsG8SmkG7lCzN+uipp7M+OhXk9iQGwhOTmBrSk9kQcTTSe63uE3fT73wiQ6F2zxIJ
OnH/zd0JxzLqxaKfA0ywt4usFACgciHl22nt6gL/5UqEY/WsA7eJYtTiE52qPhrc098KHIXbONAg
4K2KvBoXZqQsPb5HY5OxY3ahjMfLqB/eEbmhDJbnvssGtlKZYrRi6GPrmIGwEGDNPCPQNI5MDAyM
RKOTHdZxAcdBLzuwm2pDcWrFaaHee0/y8P3YbYx/z2Q0gKtIPDYNIgHEt7dTy/K1LFcCFdlhnWlA
G4NllvD12t8V3MpnXQKU88LDe2b+OBQVebSSgQACT7Nbiz7TiF7YKRH81KHa9MZiu9HM5rwxMPHA
RRn0TlLDQLofrERjfzIL2A/Ee8AVK8/tJ2U8nsL5ASHTjUgKUJApqWeeIASoeNjje9KUF0HaJ8Mm
SD4eW5kppyAxLXIifDt4FO5Uupg4LtgyD2IbjaFpQSpNIsFztW22IGPd4k09kFNDMv0pAatMkujV
C4M0+Xn1+CvG5/t0u1x/xOTgewA4uU2Nj4BivM6jmyp1Px9bmJlN1AiBHqQRm3LwMLfbo2VriWnL
HECtDhf3sPbBiNrmR3dhF84MBJcGj1gFNKwQbBk/4+rpXCROlPUpBlI08YtEV7LBFEWmPx7LXAR2
Y2UyGDAx8R4PzXM7Ug5Ns+G2jh+pUOeJmF2fvnKDWXZQYFyKxe6Lf6j8XI1tcifWBaSUh8yLEdmH
0lkYfsvhGOT7xH1mSryH1kG7EAvMOBFEuDycCCguAS6ZZFiL1FeaJAxjuxVIXYUkCE9991ZURscC
OOgdl97jd3sEDhGGQEqMpDFeLpPFayQWuoJimth+H4AhN8pQNjYhk+SrUcgubJQ7RzyxNVlCXi7i
jgnCxGZKSQsgzOfRRgwIuA+Ro5r+erxh7nYljCGIHtOSoKHC4G53ZZpIfSn5wAdBK0lxm8+mKL8f
W7h/9o0mRuAD+gSQ65+WKrORd4dhGuAUAazwUBNqXl8ZUMUJhvvEWha1tBnvYnL0PeB4AWIBOTqo
yU7Wissg1AIRhwzlbzgstH1ToCRzyY+Iru8BdB8Ihh+P8P7pP7E4WTHU4cUupLjMtrLO+oQ+hNkA
DfwTGA2B2Jl6rMn3Sg2/tHTptM+s3pj0w6UGVkEaiMDJ6vmOHwaun9t43WjvigUqIccgLqt9VKYS
aIsg8rtjh4ECTAGGeFykAh4bt/ZcPxVlp2tzmzdTFLt1z4AWxxCS7KdbSGrexZYTS+OVe+Utg1hB
mlGCpdr/jkTtXNPk3PcLJ21pOOP0XhkRAopNmtFITPheTfiVqBBbdrSFh9KSmekVJlIhWzhMbuf6
CDwOkIhW9NAjzJvw7PvG4814j/4YZw5c8SgyyHBYf7f61aAQJwoQvxVzbH/xXX434nel3NdrcKCe
WxI1S1vwLvaBOR71fhpNzzwUDCaDEyuvrDLgLm3gXiVi+R95apS8dhETgtZCMV7scbpPtIwWR9lm
lkUgCcdyu2q0w2cleK0LG9W1ngx47UGzB4I6BwlZKzQZ8M9oMUw1yVGb6FxRp+hnWIoo7xMtk2+Y
7JzGhxJbCQUxG90U9UgcrmUxqTwVHB2bTScs7NNxDm9ioIm1yRxnktQ4udIVdmGAw91aoiWd89A3
MzrxmHTpyVwqloWd+2uca6LtDDkndPnWhdqKe5KeFzUMx5D70YgmHhPNcSGbunVhJ8pOEM3mlWKx
e4L4mDsbpQRsliylAhe3zSRGCaRMCCsO24ZLdwylDTHgpxdez2Ij+MrQdIOWfZDwxyzQ0gAGEoYK
Ve4NUBlh8cjcRUtYzrFDb1RQRCZUmNy5VRsCgUjFpc24pxgEUXJCJGYzOGoF2sT2OOhLNfZ7xDxu
Qag1/+kn4ez/5dKufAJi+L72Q6e0u+I1BBzOji4CUpLxCFMP9jKRdokF0bRhIxscEkWPPdJMPAOR
KPgjyM/x4KefnBWabrggUpTSzurXoFYbTWzOcUZkfsHOzJUBKbQRSiAhokGTx8QveHUsM2lc2UFw
GriVZLvFDhupJV63wNbBjQdisn0hC8OgLqOgOgPN01tTyInkUAfkKpvWa+RgPoEzkgx349vPu6BA
h/XHhkX2BewyIBsz3UOiqvrpXPxY6KlF99xSg+Jc/IHPQS4KSnCgTJliKIa8VwSnFSs7qlUP6p9G
nOvJ1rek7hcruwJhpTkoVlithWHFeqRFvp3S+L38G70W4cKFcJ+OxF67/pjJ0XYHP2jaQq5wqTbf
aCQE7R9grgRE0gjDUPEgJAQuzdMl0oKRzlpK3Yy7abo0Aos9gEATKjj0ZGmYMhMbKutruxCh+uQo
3KDGGQStH+9pdubaE4F0xKt4RBoiwLvdAUUbc04NtjW7GAoChSD2JSrWo5AjKWM9AG3nygN1k0Tc
QedbMweYuoT+e0CaD7m9eLIV8FZdq6n39vi7/rLet8NnAGhGv//4xMR/J1cFHvNBLcVsZxcMEU8O
9KDNptC5L9AcraDWN7imx5M+U9t8O7Bam+oMd4gCEtMrKdHa0AIYvDZ7RsvKb0eDnDSvQJdTd4bv
kB3Ux986M4e33zqZwzgK05Bx6c4uyQ67EgmGd1QNRuTASBfg68+Jle0F9RypiCS+F4zfB2W3xifb
FFlGX07zocOT9T1Sd72OnGUIyYfPMXn6vFPI+8Unbx+Cyai2ur98LNi/R2KPsmujMgMeR+Pza5KU
ohS+S+Rc6BCmQWUg1IdVDPhhWGgJBAVcTSAteuwddcHsveO6tTo5HTGnVDIvKJ1ddfteQHwWlVDS
XMXMEjKJuz+Ht5YmURoLJUreLzE+IybGQXvv1c6o9QGtYhXgF7q6RZb6E5SMJDbRvo2O8YKotKXC
W5OlPPV9L8pkrsdvvbr+lCTuxJxxOjt+SbbchQeN+LA6RTDlwR/laoUN534rAdGOKBuAFWPhZppy
p4BB7XYyJqdyYAA7Ymp8gJt/M5WVeKTit2HNEzZ5C4NsBH6CEpwsbPF7HwWrDPIyo/A3aIUnSRLK
d0EHylAYNmG+DO/89L6mvqp1YIgk+/jgJKBhnYOz50hk0i4ZWSkXPuD+RsYHQCgV6Uhc+/BIt/Mu
uL7CDrLb2zDfR2SHntzncOOS0w//bZ7W0dlEryA6jz/5/ffqF1S8S0X5+86tceIBTYLaMHpLAL26
/QKKigLeiePefrFeDzvf+oT+zv6AUpVPTpllmuZeP/dks/ko13t7E+keAej3uHp5PBHj8k6d8vVX
TJafiSo2ddgI8wAGxOIilSEBQ9zCcs8dOCwnVnzktgAu/HaogB5kUlFmve0PulNKesQo+uNhzC3n
tYXJkS5KJxW9Iu/tMgblnBARjsPBDU2XkTQhxHOzX1RJvo8dx/L9v0FN1o/pgw4cy2lvZ9rLbodi
QUqs/vj6unv31MNzvnvGFa8ljHrqyHoga2ftkmfOWseqSYiu2ylDbA+UloCvPq3OAdnoyR7NsfZv
on5rjydnzrNyozobWjLRHjrNEPLUWKCNcdjaeBTjPQbDe4au5lheWOZZO4BY4+0AuCz00W6XOXCG
IYjHM5UhFz6mPmUEV7QIAEX1+3hEc7t2LKyjhQZALwg+3lrKHC5reiXsbfymlggCGgZFtiUNMqD/
X4buaHRazF00HlIlfnNYq6Jtjnl9bGJ21v6N5U67uc1LSNUGPWSowfzsbmM8DJjw4mZLtbqFSZsC
jJtacBXcpr1d8x0eWAnOYQI50jz01o9HNHfcr1ZHmRxGoUp7qpdgyGnxplJQ50+r/2JdoH+JEBeu
c+wout0AtczyKR0Vvd2EtcZEAI+6eyFYSNdOKaT/7sZrK5NLopWgQZsnsIJU0TYeHyevuwOtH4yn
bNWQU2edTuCNavS3D54lHzTR0J/xeCr/6mVT/3z9CRPXCexE4/AFNmCmvVopkRS4mZ1hHE64qsxh
/8QdE7L9gCDMeQUcRaQuuI65pfxrnOHQFwh8w+RI9yw6B//2f90BJJ4mRA7fH49wbldeWxg9+1UA
VGaB6AYdBliGwCx4mui+ZMwSQu//sZLoZvnf45g6DCFmpTKCFT9YxeRll47ohMP6JCAjbp/apy+e
tIg9GpA8gGBFHecSPRgL/nFhqH+h2NVQpTaAsKuMj6hG/6j8CHbkGv/5bKKIh7cfGihBJzE5F0zT
5bXk9jgX6N4uE8FwcnmdK0t48ZmXNIqFwPSArQppDTQK3a5aFAY8V7PNALwLeK+xJ7s1ms+1dbgj
OuTPXLXYSB+ZulpqLpvJbt4YnlbXIOaWiJD8HGyOFJ4pfvihVb7TT3lDHDTK8SvlKf18PKVzoQWC
RCju4vpETW+yQWmmCCouLQc7BoipT3QeoICgPuGd/B4GC9mbcdqmpx120MuPFlQaj+TbaU16qPyU
LTvYcp+QOjrXTKZlHKFfqeCocNkmzpd6dmYfe9cmJysZVEmaxiU34LFn9eD4BlxIdVfvIK8yXJvE
tZoA97CEGZp9dSDrBi5bSKiirXo8KldHoWWTMJAbebCH0FAiI+9o0oWpFnMXnyItva1rHd2q68cr
OVN/YBAy/LM6XsVXVt1a6RIldwa7gciDSJJGB4hY4tWm/mVUJX6CQi4oAOJXh109tjy7rleGJ260
iJqcZjMYZpUnf8NAuyR8o9M3jzOLTbzEgDYXmF6PcrKJUskRJCUZjbnHFpLwwk+WmlF3XMKWTLnD
/67HEdlHwwtIiCEn93yIxlo35oTB3u1K1TKQRVo1z7lN6Sa6GFXfoDWbUb96Q/84xnAR9SozfwO9
to4Ll9TsgMFNzKOHGQf176V1taxM7nB+qyiDjUw9JxvVivNUaEAvVVZmF/HKzHRey7TmlR5mkmzX
HPqctHAECRjeZOWlgoDJ4y0zm4ISQfsMZBACarAB3G7WsmYga5x5tM2Q9ZrST67+fPh8F9A0evhc
r09rkKsYLrWIS76/8SWA2VAyQ44OZdSpflpe10ldV1Rj0wNrU0KmCtySl+PuL8LRBtpKwaqAQJGe
bJy0cL28qIPWRkSDm1hUlU/Gwk1MksP6J1l9XSBqDvzcpqzIeWU7xFt9bFYgzpE097Iwy/fR9+2n
TGYZCINMitywtV84wh1A/kEYAw84QIhicxSqo9fm5Q09cvvycD7mSzjVexwTjuL1TEz8oEyB97cP
YV62X/tf9P6rB4YYo3HEd+L268IfwG2531dqT7z3X1TrH49/frX/rcTEIw4hX4phhZXI+ktcHXJp
oVY+s4tvBzjxfFXbRpLLY4CZBn5249Xg1WHsvqpc8qQnKPNsN+pq9S3ri9Ic4ya6vUtvLU+Oq1zT
rVSkUYvAsgT1FI0Xqaa4WqyEagQiF6lcKZHpMYdCeIoSK84Wu42XPmBysw6VTA9tiLnlyGu4f0cx
xtOeudV6TXjN1Gljk23O8IhLUeZMbHYz8GkMKHlDFzKjXatBaAaer8h4/jkFFxDib1RPX1FPKzTL
Pt5HM8n9W6OTp1JMSUHMpjDaqkJNQDz3vvtszs/h8TndrNemoF8iJK8TQhtvCA5JzYwl+JYs8sPN
XEq3HzJ5MPVCm6T+n2/J9fE4t/r7e/WskGZM0OxE9TnQTmZikXi7fUsFfQ8fTs5j2w1Ifxdu/aXT
/RePXF1MrFLnaZpg81Orl1fwXeSIrUTVWIPHGVT6px9J3+oSuvxZwtibo6IdF0734geMx//qA+qu
6ePYw6qMZIBgIkN0h/sDk+ATEDua2eqJktSLrm8wA9Hu6JkLL+j7m/l2MSbure9lIW4o2PfQXui0
lpzZDKhNnEQN8oV35D3n3K0r/esdvxprICt1p4yuNNdjlPR2vH5YQ8XlSWc2e5XFRaItbfrF6Z04
N67MsrrOYBKoBMFgtLV3dkkzxgV4V54Ad9puYw2Oe4OO/sv3kfsWT0t9/TNp5Nspnrg5KXQoSO6O
px2kBtYIVABagd4UWyz0SG7dWaEqqU+XC6QpQCGhcz3RoROYEOeQEUDUsfSr1cKyTwm+ERneftTE
9YVJnLtFM34UlIoOyDXibkf682R+ETg+/wk+H9ze39z6sRf6ezY88Pl/e+RqDwyKR8XhaDck/C4m
WrXdGRJ6bR3tdOpOW0IdsRWAssO7dOGoLez0P6d8ZdkBs44T0rDM5fka+Sqjz1LLr1w1CAcjbVj9
8UhnYBM3MzyFuxVFmXpxBnuF9pp/7Lgt4kFitgZKdE8Y4tk1tIVFnXmz3ZqcRm2Kx1JhBJOZ5uwc
UzD8jbPiD47VL/nNhfjwb3tdTWYU/58bbOzV2u2a7ZCSwyEB4a9LnK35hJRbIhLwKZ+xjRYVLJaW
cuK0KqUrU2U8UWJsVqXpoOM+hhTjsKbCxTzKeDofbdhJ/BXKTpYVCmz1phb45BVXVE4MlJ8w0PXp
SVK/5PNbCj+m2b9H0BtYC9uWm/0ACYREELIZ1T0niyr3URkECaIkHoT4NVKbuWqcwt1JfvZbFQJU
6/C49ozK4k6oWqQ4Or6hJsfxslrJw4jZWwRyzkBGsM+uPmlyaeWuLxdVgE/qj3wIIpQdXDlZSwPw
o47xRfZI0Z1VvAUWpmJ22a/MTpYdrYFxHnNYCtBTaaKayW+xn6lObsaM+vjw/qGo7lb9ytRk1VNJ
UKJGwb0BvuNj8zU+jmkE/6z6maALFEuPfxnrucAuWONU7/eshuJvigogunSN4mV74QDjpUEW1JCf
oiIndn2pjbdgL2x0kARpR7QJgLF7K/ZLkzTO/aMvn9x4bOSxHc/HrV077L4OaZtiuKX6/ExNfNwA
QPMCwkSPNdLbqCV3ktxX5DFsQkZKGiMWZKMcnH5JH/ZApKGrQ0cPyypB8cxyP1f5YvvY/V6QaZZW
RIlDDnVsWL39giFny0aqULCs6UgLqmpdO1Sh0k68Z2WJJLQUaY+3BDOO6XZibyxOC0150jBt4CW9
rVEsCX+CAGrYvHWkNGzGBVP33vXW1GR6e/BUhYOHwbUqbQoHy5JVawcuLMQsnpYvnKr79zWMoUgK
DzPmv6YIO6ZJq6LpMC7HU/2coN9VWzhNM+jJ0YSIOhBWCzSGk5y3X6Lbrx9QiAW9xth0//7urkBL
MJBLf5BrslePQ2I8nsMZHwXkPEjEwIyP/kK0W95uEAU1uy6o3AFzCGVRAMY+D6dhJWqlAZxvuiaq
Hegt+Q0W1ZFnbmGg6Xk0RoAmCG0L0z5mJ8SLgqqF3g7qTd/qmSSCmmhfVoB0gfdVqr5A2ECSbCmp
eH9P3Jodf351JTcs67F+DrPInOr42ykEmdvAVamFEO6eS0G4NTQ5ekFeSI2HbnX7BUm2RDsgHxJa
z+DJQ8+fYpXqZ2kefIgBMsg2jtrMh/VWZy3ID9qgGzbt1BBXjbnZNCZEjc6Vil+b1DjThCY9em+X
gCxz2xsUR0iXjV3GIB+5nRaxCoYoE7zBZvpzYuW5rfhG2HoLW3zmoYFJuTIzuuWr2Wf4MleKFtuN
3dTHnEcXx1dETF3fj4Wq33Okq6vKWJ1XH6EWmY+3+pwrRD4QrpiXUe6RJzudzbM4i7lksF3HVSvl
4HDAowUWxcVoh5QXjM08HEaBYIUFRzNK4pIweb0rToAqZIq6QLKlrAwkedgCFB4PJ0n9RI3uImMV
IUq5Q/akMJewUOPWmvrga+OTxWSdsijqCAleN1qJL5mIYEdClpf9LeG2ihwBSLVIPDHn969tTla2
UTylcWMMmNl2aOHNVpKk+hT4jwuO9KiGXnLp+HhB5zwIGpBEyPkBpYGnyCTQYdokariIaWzpApcP
SuPUyHmNV3aN7cRr3OmP7c3M6o25SbBTF1Dncju6sflNoKEnDpybTKxS5ZPrmU61wKoxs1tvjI0/
vzoofDQIVVRibLwqUUafaHnxmh8qd6FONzuHiAxGJC9KtmhMvrWjNJUIlYCqtTs6ip5EIdzJbZoT
z+kFvc4Lat0GMUN4MFjHtaeYAt8vSZEx486Y7FYcFPD4g19tRNROrnEgVCEzzSmN7XcaHZhCNjJZ
Upv4wp7Sz/yTa0n8+XglxZnI4cbkZNSxLzJZ48AkT5tZ8VZ/Uswn76uZb9EJYXLND4nPrL3ujcYy
d5qQ7fLkmIHHNjE7ZRc5L3F/qACnFMB5+xMq0DpNNjJkQftd6px4/Gkl0kVEJVg84di/g7pA7Axv
0OJULSFiIZtRYtZQij8PGw5Vyeo7AGvuJqHVvLp40ZcofCXtSaxVrl0LZanGzlbM9E5a+5s8aMBx
UqkgdhX7JX2amUsA0wJnhaYm9PYJE7/RdDVqJAVKJnxmDeeSUSmj5g9hP7ZUpd6m7kDkrHMyuNmf
ErRgX7olLNrM5XzzARMngsRDH3GJj7RHq/E9iX977xcl6rgxa3Fh58/0F4BXAWKgY3MIgq6/PXJ1
wjg6q9gKl5HN5oZAMsg0ZxBvM4JDYxRGYkZrS/ZUzxis2HaMIUJakVMdI8YT9iy9/yljgweDWrg3
5mLAm6+aOJko6ygoyOCrQG/5KjhkB9jsCJ+l9FcKRH2lb9WeqWb2gi+dcTfg1KFlEXTlAvQuJsFK
LGYi6ISjzk4GEVuUVhMInCdIKedo2wteHx+/mQPPMRK6YVGUG8kCJiEYCrBylLZ5Z0sV5b80eJ0S
Xuychd08Uz6QOUYGRx8IL8EiMu1VEZTUYx0ZMH0JgjXQMTAiR1M6TwNVU9aQQrIHlFdRpXcQ4caa
zwEU0apRK6l8fxaLTVmCu66gVpmnM5zxeAbu+T/B7SZBBxeoP1xgALncut1Adpk+HKTODtAF1RlF
vOWFjBxz74cFFwaKlWAUxlu61BxKzXPTpcnjD5h5mt5+wPSox4EPhwzoePwChi/jvdVfNfczJMff
FSorK/C65q7KvjU0iXsL/2cpBzdz0sECMAKmRyle9HzfTgCbN3hsFXhOFcCuI1vktBrkNY3DQOiD
eGi3/lO5DjarhVHPXOE3Vic7r2oH8DmxAC5ZlREBMUHCfU44KBk9n2LzpyLb1th+SSpgre160+1s
deED5l7HNx8wOWeYC4Sn/Pg6xj3AGKD0abTug3UB0Tprjwc7N8MofPMgDUA7PUgxb2e4T2lKdHsa
ESj6zwQUKrqXZHge4lWvrCV56bDN3Kgceu0AJIYSBvb0xHOLCBWSsmMG24tV7rX+CAGjQPLtiYja
1+Wyb3S0x4I68edchBjp0rQuWR9/fuXLJY/K5VaC9SrfgYMTfpND4w9RnIH0nJojlAGxS7iSPJV9
9vL9krD1DB4HzEzAUEOyRgJF7BTiEIWhGGZVD2iVZOQ7jyGy+wsggOXhJRs5W1c4DM3KhSwhrf/H
i3xjeDrwopXA19ThPRWsWGbjioSVtxLfkJRVvXTh9TYTHqCTBlojAKWiM12Z3E1KntWUXOBZUXHb
5pNXfovuWZEWRiTMXEU8O6YFZEkAZcj0nZbjhchUCm4Hjrz0kHUUXoNv8bfbMgbY7lXByMn7YDQa
rQ5b2Ww/GCh1mYA2DGr2gVs63zb69g1tDhvd3G71j37N6Dxkm9aXQd2+bTa/SzqsM8eM5yWQ8bMg
d4ArmzhSKWnoNkjZ3o6yI+gqlVxTQnTaVBCcQdD8eLVnykKQErkyNjllBZpaacmHMWt3ED8iDXTr
NpFO1erLNHV0RYNAkgLnOntpFx32jOu8MT3ZaY3C1YBgMr3NmjnCIp98Gtb3y65EF1n0opibD2ot
LHiwOW95Y3Oy4doyS5xKgM2Y5C8SeQ3WO2afvQQL7mPusc4DgS2JoB5BimC6sSO+KqmhwbSmSIAl
WqqKeHOAUppe4wFbIv5yjEqXX2MtP1Br6elbeAbtxfOSnM9MKQyre/UZkzuxcQKn91p8BgjjGfD4
7itMLrsZXnX+QNnNJ3otOzTvgfN1fWbQTygsbK9x90weYoCg4x8RLRagG5gsMe+UKWYBJ69Pf8pg
X8qnx9v3D0x7bwCPCxbd2fcI1CEYUEztys4GnOMdCpTasOVf5A2w+yLgBBFU612z0MN1XmiSaZ9R
GlG031EkAORq1FODBsYK6kHQqiRLp3h+6P++bHIv4wmc03FXdbYv0aUVuoK8F+To/Hj84/w9GP4f
tvvqlqpapeKYrIARh31jWbd+yRNEl+haSnaPLc0OB+1ugLqDhv0ut+r2aFyoc0y0F3jnXEavPbd0
4S+ZGP3i1WA4oRSawKk7+6Xu1RgCEFjSQ2b8YYK28RrthyKnvm3OqFE/HtvsaRWuBjddK7ajBubP
8iu72RmjoGhqnnwTgbuWa/obi/2x+lXWEaoqS5m12SX8Z3uaLhcTTm7yuunsRhRWLf1CK5+0OOiP
Rzh3z14NUJpEbnRFdeAnwmZ005/K0aTuwvhG4MXaf2EGLScjtQg6CKf0x10JAp+G6zo7y1xVrj5d
zmiyc4mn92M7c48dxAv/DE22SjyE4FFh+86WmVKPE3RrC05BsINSkqBx2wNwOPSRTAvYXy6Q1AzM
e02D8pQj8EYudWuX5V+ULl7YwaPVu9N49VWTbcQJAMMrNJZyQBHzmS3l0PCiAkDJCvgTz8vDY9/w
nwUlcwtQwrkARxBQ9UAPIfo2hfFkXZ2cGNIgjkChK7rMqmPL+nqeH/vhRUhYi1aWMu4zsHhUd9Bq
wOIFjPbQaSK6Syi8+nPkZZ0SYBlfEwuSKECMkxIiesM3X6G1bxNdKjC5gK6j+xVjdeDAfLiQz5y9
y5FuQS/An6Li9OQIQqNAuAYo4Pw3dl8dhtciTk+bXcB9SLwRdBDRgarOoLwubL4xrT9d5pHEbCyq
yTzqd7ez7XlsA5FnlwbYg1ZTpIl31D4j8ZNz8RZyKHO5VNBYIm8mQuIAGIRJuJL0XeMmbDzYGnNh
QGryadYodiekvNQLPnAmGMMNCiEeFAkFxMkTS1woDoWToJYRrKta7bQSCDhoOEenpZcNiKPv5w/o
aXS8CmBh4JFov52/Oiz5KswQ9CtQLNkp3eCIelkhGWyA3piRSZRXrKfmg8N3RsRK1Gfe8c5rn3YN
ZdJy0onEHR+GJPRwJNSU8wTQyDYilf50nFeFz3UCYUP0SMi8S2gX4HcVMuBhcpJEtwToqMiRh/Cj
NIu2ciX5oi5mvJLqaYzs7TfU6x3agJocJSPBKqe+KvMC3WsF39DJofNiYZQcQ8eyPraUJkZSA8lK
WAgLU7oCUQiOuGHf+1rXuoG4bodWOXJxE3GHVEq7yOL7lHV3hecXlCZ6lMMRaHdntDmkqKNYIFZg
g0OcVELxKqVSkz41gV8o664CWtIsyojLcLWLPjCiQxvxhtJFHGOlWd8XGzYWnbGGwDrijmXoHM0p
rcMxRhKV7jN8oNed496Pyp0nCJ6kFuD8hpqdkINwNi38AK88hQfpuSLyfvUUxm0WGAMQY7UZp4pc
aPyQ9WjN6GOo3/kOFYKJh43oWhcclvNWTCF3Pmidcjq0Uz5qki9BiIFkJ96ALNlnzGYstMxCJ6W8
PeoDfHYU41bhV1IHYv6jlNfe/5D2Zctx49qWX8QIjiD4Cg45KanULPmFYcky53nm1/eiqvucTCQ7
GbduOcrlKEdoE8DGxh7XwkzZWCkCkxu5zO2k1pMRW18N4WTSPs3TXxkQq4gdImFQfzVU9qsvtW5T
H+hVUy1k2zZXjX7vC4IWvQLRJojsAFOwyXMeR3JcsqrGJB0YDdKIuF2na+EL6Bd8jLGhBoQheiMe
CtR7qs5AUt73Wx283jXJpEc/79vJSvDnsmGl1uL3wsiyl9gAh6/dF37nH+oKiZG/iS+FSb+vu0QL
XKFtifaBH1OgPSLV++5XozRNA/q6zHhOpmQc2QAyQ9ku2zTJLa8EILMtY6fxRUakD25TCeCMbsdI
Jhs/T8LorpWNADxhsurF2h0SNEJ48CpPzI5CgoTYBgaE4odiwvygTGorsLTr8sEewzwDIXzu1WVq
1lWuxSYtMQ8M+Ks6G6tnH+yGSgTmFKPPnoqi0Ke7TC9BOJLIQyKYqoDxqK2SxTLolnVsksQKJCt6
C9/S+LsG/KoZ0LqzTLJboVLSQ5mLGTYv6BsNbKnwaiSMvjUxHRiGJQ2BdXWflrs07aXyBASCREd7
71iO49YLhVp80uiAlpnJIBX95fe6Hn1OeVVoG38USI3CBwk7u/MSYzRlOewCRyJ+rOColEF1JwKU
JNyNttxLwUgAWlGAoH6T1FWSAbGllIwvIUtBiCD6ra9ZE/jevg2keAIHLJZ+cB9URSC4UpVJsZ2k
ftnYAg2H3JFCWSwq1olCMlk+hlHo3z7LBBtwLdPbAGgfH6xH/fC98sgsPOmAS0bFF1hpmAXhsZ/U
qYvxCufTS9iAYzsyDl30Ioo7PXxBjZIZ2nHIfnX0uYw/0Y/DyiD8OwyFZXjfYQqcV+PvyucsvHn/
IF8pQHBDwZt7Hqp0ytBoMpe6fUdoGEjrpA3SyZRJmkXLzW1p8w/jHlhU1ZH8Q80Iq+eHpDND8gTg
roovGaGpowj0VaOhk4ltZEXimDq3pS2EHXjyQGMFrwWIHhrnGyvV7IB3GGIcI620sib0bfTNfNwW
slSSBJwWygdoiAFUy0+z4ZmLpjQtjcQA44uJgAFzhONt4Uottq9Bcl571iYMYjQMgVdjJz4gNYzK
yim1yOp8KvfQI50EBL4zPnXOdY7bvDeUEnzqisTSySQaYuRQtsSv9k+41hnDHeSVLM4hFklVVXJG
5SN88ejusS/QWX17XzmXm5fA+4B17U8qCbGaAk4LwjQ0N/+hBtAaWbHWe7eycXwMpYV+oumBLh/J
MUzh9E0gTxmZ4pvjFtn228viHb9/1jUXTZEBRMaSR0BRwBRZ51qkHNPIc7rgTqksQOc63pTD9v4x
QpeKjaUABW9F7pxbPLt6V3Jn3+1MTUndZ0ZKIRfFhOmOoEYPEooQoykUv6Rjfd+/rTX68nPL/8hE
exqKagBBu6oRa2KfFFIcKMd+tNNtTxjYbQ2z/sKTBewA6Wh8rIlcPEoV5BMIlYAHx0P51eikUtso
Vo7IrdKEiaqVaSz8Mz5HL0O0dpSz/bjaUkSFQHuF0ytfYfWGNU1akJAe278ADtx2W8FV3OE1fo4d
tKPdPr/Fhf1HFnDULo+v79pJ640MW6kxtAhIzwQO6bP/J7fo521J3Pv0z6GdSeKspuCDKUbvIYlS
U+scgD/+LUq4DWsKyQULV3LkyxXFakXkeJYjMPEY/qLRTE4C1M7OjE/jtnqpP/VdrzPycnt5axvJ
5eDrSvTopKTKsUvNKMzsUvlOQU0KwIDgTojg57z97+RxEXyAZpbCS7BMILYjkyEWjl6x+BQ9Vnvh
9L8TxV1xMTSScoigj8JT/AhcJ9sDEvzzKLI1nOO1PZxfhzNb4gmdKPlN/rMm+iq9AeY4DDFnIvmm
pKwo/vU7AG4CQGH/sD7AW+IUP+inOAHYsnEcGoq5EpElSWHLxX2CxloBbPV+uaaY15YSML1IAgCN
YI7Mf7ITZ6uLy6igaOH1jloA6uGqsUuP7jIJ+Ihja2W4d2jgiauOCVEMCuNTCy6bUVDX4KOur8fl
V3DXoxCi1s+n1Dvq8vcYb/IMc6or3tiaCO4qCDLAd4Qx8Y6tKjtRskOc1atrs1qLQpC/AvA3fDEg
EVzqimQYI/zLzjvWfs264tSUd62x0iFwrY9oRsM/QLpUkYDgjaOqjQIod6bApfFee5fuC8UWoz+1
cZ9gYqauVpKBnFsJw3UpjTOQYw6SO7QJBa6v+IbZppnEhFqtzNuXme/ugRiK+jgBQQEA9ZEKu1L8
II0KPYzcZsp2af4UqigPm3nCEFZZUfGKMJyBR8M2JlZNu15BI55eMCCt30ddYUeks71xDUFuPqzL
F+/ym7ill3IhNDESIG6kGvsye1J6Y+cnD122pv18lfxn9WAcBbgBULPR+cOpTdLO4HEYJHZp2Fil
/lZkoIqGk+kHlvEgssCVQzZ8G9qKCeUxc2a5IKJFawIg+tBZfxUzTCHoXfI2cVsgdaJYYaNkmlmR
4298W7IEu7aohYYuVm1SVG7RLLshYHRqnBfpD11Jg/JdZ1ffwpmAyYga4IV0iZvIrAtOmAcLGwwU
Kx3L2kMnfUpxZmZ/FG0TUd2kYCQYGyYkWzQBysJ7A6b5X2Fq0fYgCHZfMi16S7KnNLCkKGL+fVVa
UXk/aiz5pVS7GOkD8c1YZY69vivgGIAHCDpMEKNfjSlEUzzKZUUSt0zyP0ADhmM0PN2+KNcG5lIE
p5NBAbCVJtET10c/Zt7tBmIha3ZbxpI6XqyDOwpV73xAc0IIhkfA9DQ1TIzsIdsqx8k2NLNtmFzY
45rTt7Y0zkArXaiN8gipIHGMxUMd2rK8EmbxufZZyUDjNOMUo1kASVvOzIi972teXeeuUJVOrZ+k
6kmNW7NHY2o2Wom2M4Cg3NfxJmhXRF87mpeSuYPz+qFVprzJ3ZQ+/VLyyqaJOatvv8bIthBzXUri
Tq82ZJIVfpu7RezokuVTu4zQ/cB6ummOI+uDFRdicWXgfqUUIzqzKbl88wolTSOjybEy9UNokGLS
kf8sPpAjZKG85iAt2GSAafxXGGcpxUFNQyktsLi2M6PoXml/6/mmAm7byh2Yd4kz/hCEjl8QN6F0
wZtkPSqnKm5xXkFfmrW0I8EeTruO8QAhOkre00BOaNgK5ku4YgmXD5AiySKDXRbdM1xqw5iyVsqF
Mne9aVcFggU6HZFVOSZVX3TxVHl3Q7TyEPC1sPleoLMBmNKoroJohs+LARO06GlACjf8PTnZ6VMw
+5MK+kKbwu7LB7PdJi/6OoPItbt7KXZWrTPnU6xDiuSwXrhj+1v9Tju0ZnkJ/Au7FjAQvCW97X3J
0Ualx/5+jI2XjprD8KGDI5v49u0D54vnV1vA7Xoz+EjoE6Vwha1oKk7kxC8yMLWHA9gyErOJwKky
mQCqsSvASfRsRFEGTKJ2/qau8gpfe3iX2zL//dm2TGOB9sQCpxHtJiDGogsEOS4z22Ig9N04lnfR
9i8mI4UTtaXd7V1YPBAUX2cEb8yzi9wmRHJJRT3LCjcvcnPUEJ2OvhkPTiQjOQQiS0AL/AuBZGbV
A6AApoE4gf3Y+AHSxoVba+8A1jfF/hh5voX6Rp2j1Witu3fBfADzGrEOWNCRluZn+Et9EryxlQs3
HQM39rKN4JUsR2zcGmse7fyUcAZEU2EQZ5oF5GiuBkwVMZXCKixnWBjPijdIzrAX/15eaWhZ8uHO
5fCes0+UQJoiyOmc5Ll5noDyL7HoXrBLqwPduGDDmTuiOmB5zmD+Hpn/FNh0m6KRHwyVT8ZujV1j
wQnC9xhgRtUUqqN/4VJ5RZJFMF5p6VZFZOZ5ZPb1ytYuSUDgA+IhmEjlihlOLtpo0JSsdOswlQ6D
TgM70lF2va2Z/ADoj0FAL+fMyTYzOfHcMkZedFJVNqVb7GRzboaOt6Kt2tphYHe+SbaTnTwW5ks/
d2Ql5lpub3mR/5XOPXS5IaDqL7eQTusKvSGFdJKDcFyxej/1F15LzxfJnZaq9WnVVlikvM+ehfdw
i/BOZJEF4Hn1jjohGHQ/VuLXxZXJMvZXh4ag0/9SQaqsA4EpiqxuPAExKj2garliVPgqxT9HdyaC
c0k0XytpEw+la2zlffQFIDfvg1iVXd9JtncgYGZdG5xafEGB6fifVXHnNdWSGuY1VhXstC/lHRv6
GlnVZ3YId6hNG/vokTqBPTMy3lbTJW8B6V+0cCD/S+bs8+V2hn4U1oGB+69lOVNqE8kizxLBwLXJ
/KOEKIFG5coF/P/IBM60holVKvEun5aBsydG+tltQIcu284pAaTqfg3manlPCbx0rM8wUEG7XFoy
YCZfGfsSIPFkE28TR7DhCQWeWd8poDdpD8qfGbH/b7RGSL8UAWkw2/9P8s8GnL3AFSDbUmmCZO1+
sCoAKWmP6Hq4n8zfhtUe9JUznNXx4hKqQDUEizF4eeCBIf93uU6tyNuiBqCOi9mg3Kz0oN0SkHnb
FSIx67a68GhtYLC9lMU9uIEnGVHmx6WbDs9p9Od7/BWAm9sSmsNo+Iyq9zVKJcWDByiWhmnNffQL
/x0/q2Hfvfi7enQSX15Tp7X1c+fcV60vlRTfRJR3gBBL+i6QnoTgo5wCUwxYvOviTQRkQMyUjpup
N3VpxdZfx4UXu4Lk3eUJKIYy6LKCL2j6v97W8/6mYGQr7yelt+rJAXN3Pr1K5Rqk/XyuF+c+Z11Q
FsWEKVwRdMlzUguxCTvSti56Q+yCPHTSXtYzMwGDceP/uX3wV3sMdjQdz7IMIwE+Bh70MdSVtiwJ
qdwyTd6L2HeyAvwXbft6W8xs5rgloawOcA9w+SIY5Ov92aD1WgLyd7cefTtXnkIMrfY5SmJrIxdL
6zkXxNnbuMbWpi0EoVfoOcoLk6bGcVLzlW1bWA8GOubk2IxtAUrmyyPS1bpAC1CI9RRuAfJSGrzo
hZMbayXmBVWAIsDPgJOL9DFvxaVQBd5yP1bu+KomTDWrU6nareHcPp2FTbuQwl3+gvQdzdWpcnUx
M+voFNoTcsa3ZVzfJQ06DThTpBNFEMLzHEjA9SnQnRDVrkQEjP12pQKsT6nqLMQ1Vh5pxIxrLzaL
Li5NQ/ZLNtRCbHdNvFYFXtpTgguGeZn5N8KZFTHtqr7QlNIV9Y4lmroRw69YzUxPDzELv5bEvbas
WDeeDOAaYdgJDYicqkRZ1MsJ9St3Kj4m/ysvZdS4LUVGoQ01aKXPt0JxSvLgZSgc41ff+JsG0HGS
G4hbTe5M1CKI3qLXE5BL98YAWILb58Kj5yGXMX8f0pNADkaRiVfluIq7TOxp6baVsW2yzCRfgTLT
aPyS9lFtxs+FzgJlK4j7JA4dquyK4VgH+oZ69qgeKzDBJq+3P0m9NhaYqECqFMAXAKei8uXlatsp
bgaqw8cdy7fSCM0mVleczQWN12U0ZaFWohhgRuN0ANNUwZD1ZeMW0mTJ4X7AIFhMVozEgqJhVpoC
PANkSvMdvlxH2NZ6OcV14+bxXpr+loZhRZFhysHEdCVZyc4uWKQLYdwdTnJfIhmpGlerqCm390Hx
1RXfIfl1+2zmH8MZcpwJniVFRX0HL9TlmlBhGboqyFuXNJ8CutmogdEbH8Ry8lEWXzSUYm7Luw63
EAwAgwRpRAUVCSjEpUCl9wtFJX3rBnSjNBHqD35qafV708hMMdx6h36xULfHr/xZPMS7/BkgBUa8
h6a65FCr29ufc603KpJvcDzBciKhN3ZW3TMHMEmTUUjUsHXT7NSQb5reRXq+ciOXZCC9CB4uzA6i
lsepf6DmiQDcldat0NMZgqgvR56p+5/mnbGEOd+BQ5yn+fkBzCITSR21RetOToP4AOCBwGoEHula
uHytL5dy5sWebRjGzTX0Q0MOHZE9E20abaJ0001giFm50tdWY5aEO43YHG0oP4p0JilQerVAsah1
W4UEZiMN9zLwYFfOZmE5SGVLItxlIJQBoftyOXXp+xMGBzo3s5zYRKqZqStp3lmfLy8YyDbOJHCn
35LSiNDE3LlocQEkHyjndtR5WMuX8+PssPrgaJ7RBER5JgrkDWCoG3nVKlHnJmp67J9JDw++2RkV
RhXDlzR4mNriXRzS3Vh7+wTkn8B9HFSnJqoJxnv/OUB7MOb/k2OemUr5lIf5HZkSBzNNgvd4+8ot
nCu+VIeDKoPz52q8lY6thOCk7FyP1sKuSbrQ7urx+7YQfuTm/+7Hf6VwB1tU1VAVY9256XRsfdAu
m0mA91n9HZzUdDC1e7/HdKqRnwYxey3+ksCJJtuXkxX7srDYHwYlUHigS0D6AVs+U+IuJ15Bs3p0
0RrNjK4FhP/thfIgD/NCIQE2FR4l4MT4fq0uU3qxSLsRCQnMuSvv8WP03L4Od80JsCkbYiWAEQ1P
NLCCya53MvtD7NtfMN94TsE1EU4z2n7hBmLM6fIKCUHcx0Itj24NfgmSBqaUH5K6sW5LuX4OsUyM
ZaqYGMLT++OVnW0kSfI0nwZvdKVs2BKARmjAqciyN3ktIXfdooANlbGWua0D5M/qfKRnkvomI2JT
V5M7mpM17JRD8eQDfXgweyuzxwMmjE+++TfaTE+3V7i0j+dy578/kxumYZuJQjm579ZpLfKetZ0/
o/OfPe/u2c9W5aiRMUkyuQZTN5/doQG2nWY+xM5a1+mCd3y5e5yPNFa6ADgGSBrNz3QTWfmR7tRd
tp029Xtt/a6340ZwiIusNLgnK8uz85Ubt3Ah4JZjwBbVBox9wcBcrnWik56VfS67w9jHJvr7mSe8
RWLI1G9NtEGDguKlqXuAyX7M5deqdvIqcOKsvw89YMkjSVmQadvld9Noy2u8atfPDXqwZp5AVCcQ
Zv7EVGfnUAUAXpJ9Ce3/aM838wlDYJNMgm0yFABkUVPiCERsUYZXyOa2di1Lho8M9ALAsfE5CJ3m
yNAieelW6DHp0XuR0ZSJw8bf5fV7CAbq2+Ku7R4aXBQQ1KHXB74/b5WoLkbCFEWqG1bkqAmFA6Cb
FY9nwZMEyoaIdBoccqppCqdq0qinqCkaqtsEdnGKPFRtdxNldJN+J256V7iywGKZ9XdVaimq04A8
UDpJTmhJZreaSby2T5cfw2ld5IH/M/ao6o4PIkAJyEEC9BW8sNAMh13dbinokp+nV9C1jc1Wdox2
d3vDr5OoIHFCWxWqUOI8G8Cn23Na9iMwJVS3VAU0fJqK9ICZGz17KSKZkXafBEe53cd0r0lMn6hJ
EyfSPoEt1X/e/pLrStXPl+DpBY8L0tV81ljQSr0kEwYo9S+aoOubqc1j7N8LZnjSwvsUWCTCJi2P
5UHeB3vVjR7IfbVPHqdvybNlJr9J+hatV8ZWoSZggKaVh+TaHwPikkZRBDfwKAP689I8xFUt50WE
rxubrxbwl43xkCp//6rgjy4FhOVvt3fjukaB3TiXx8U7ApDjepJC3tBt9H1/5xqgCXj57T79WVmY
Mj+0l0YekoAnhD1HC/5Vl5efJjMZU6y5yj3IfikmNE7D5PiPGHXTHEy9Jpuesn54RH9flTP/UL4a
kiMfu4/pl94dBWdSbblxJv1BI9tMGMwCtNKlI2xCdY1Q4/qpu/xSzmVo4qrpdJJqaJLpGCnBCT/t
NXWt2eH60YMUZEPQ2g0zgdHXy5OWA2nw9brXXG8042pihooo4jHENNkQVEwNmKpihCWOnTWP6HpE
YD5z+LjA95LmkWNOsoHB7jEVOs0Nyy/tIMzkoVZWWx2ANsdtE96PaApvxccpXFny4r6eyeVcF230
pFarGw2W77UKnzOcePGvzo7OMzk6nZ1OLmFQNb0wxvmkuW3YuJMebzvabBRtWIn+ZuN9pcxnYjj/
HcXCgBjDoLlaom20PiGmPhZfFZKyidGldpi0xcqTtfBCzg8VcuY4OxmJ7Ut1kdLSA5utqLlJ8RFX
QPx36lh7xKg664VwGwyCfdsyLK0Q7EwY2ZwxWUFffCkvJ7GuTD7R3H7ImOq/aXK/ibynDGOTQ5Wu
LG7pPZ4bbpGCg/MMkthLYWmI2VTAtWoucCYJEyagFuVZpq+YoAXvD02tP2DfKBciuuOe5KAVNIwz
y6pLAC6WUaA4x49p8qpqmMlRbQJFGWwDBHF2D9x/HdhUn3HmlMY8w42ROUP5iNBs1QBzsk3t1YTC
osNAqAS8OQTJmKbhNkFrw6mVY6K6WZTsm5IykDZbAs4XAxoBkRmmjk0NeHOe5+Xm9BvkBZg7nUHj
FeXZN7aF9maA1fsJFN5de5eEa6mx6yI9zAYGX2eo8nm+j+9EqMapUXqKJxz4h0xTTBkcv1W99Swg
Zf72LLRGt9pjeAKTrTWKL/XaFNeiQp6J57ZnUJGwg7rDOR0wlNkEwKQOo7K0ah8DZNhN9EYYo7Jy
C5YUE53nIJ3T0TyDvuhLxQQGpd7rIx4tT67rDRJcEXAvwSO4ctfmb+fNCbix8O4jikRbPWdO9ELB
QHCvwFd8hodv2yp7NMy7R585vwzmfG1CdhRN8Do7uitYpm3f7d/sb/b77vfLU3sA1vSfACj1T0DU
+thuH7bb9+e/D0/ADbQOlu++H/aeeXhYa5laOo7zT+YeyYL2XVOP0NZmaswhetHHQ6+XTifdS2jX
uL0/i17KuTDuxfJSf6rpqKqughb7otqj4VHWX9TMkT6F0lFVO31R9vQuKg4egNhvC196tc5lc6/W
zHddRxnORkk+VCQv+8rCFPttGT/cnrcUgLPuvicWRTPoqnsA1uLgzIg9AFADDJMMoFN95nOyY3tg
1ALDjo+5/n19h/AYlOPWWoi85IBSHRhmaMZHRpi/5bHaKkoS453xx1/5sO3md9pnzXQf1gdRc6os
XdnfpSuGmghwrWD94RBxul82tBRmzAS39ESmYYQqWKkh/MQW/OYiSQvbJSHCQAxyeYnRUZChjSsh
rgN+Q3P3PLFvYqnsS7d189uzvk+hWVqE2RG6OJ62+i55f00ZGDMe/6wNwi3d8/Mv4WwYHQdVnrp5
rdphdD2lRwT2C40QK+r0c0i3Vsw9dMBnCMZMx4pTNu6B3/lugDfgs2YGq+7eP53nHbW+fzhuLMM8
ffXvIGliBUOCGah4zu8Zxit2Hg45KDRfW3MNNm7pQgHwUgL5CMCkkWi9PI6pDGgWFi2wI4DY0Y77
TtnmabeiVYs7fSaE2wFBayrQCNXEHWArKDosAYXSAlE0/3375i5q75kc7oGodWSLmwaLaf0B5Ft6
jUGRMh5X/KPlLcOs+/wQYWJg/oqzxIxY0cyYuoG4wBFCoHDXjVsJ+B63l7LkYRo4EvRd68iLqPKl
EACDdH6QZcQdKVomXzGTULzoAyZFkZzIP2/LWjyeM1mcQZdFYEdVUUpc3zhMX2JkFWVlSvWa07xk
zADY+lNyxuv9wwFxtm9S1/YVCUriFgDzjpRdXYvmGJTWMDzAmRpQTDSMx9srW3gXcU4Ib/GMG+g/
4LSbApXZLxKFuIY2jgcqBaXdhNJmKsixRpYISDzhisQFFQRZLPixVUAizP3El+dmjCoIOQQYFaUC
rlGEDE9XP99e1MJxXYjgsgR6mMsAjIA9kWKVKWjrVZE2mZw0XeOMWVB0HfMGCALE+V+DU/RkCv0m
liCoLP+gMyTAtPw4rMwSrsmY//5MKaZG1H29gowm/oW1tPpWGlbaoRf3C8lMVUOiQ4PzdinCIGOX
NCPUe0hIBnyP8ZkQhPiqAIyvGGMct09nSeUw7IXGPQ14GAgdLqXJfpaCNrwnriDngd0FOTCrJxoz
rw4wOpWGwabNg5UL/MN/zj0xSBPrOmDjMCuJ47oU2hZe0EqpiCUCIPqoA6v5Ndq8VlYP6scSRBql
ee8zEE9uHk+njxO1HtkIzrg7CZxxZs9kIAD2bM13WdyIs2/iNiIV0FQIrAdoj9E8N+FAzZi2oGZA
IQaEyqzTCpXd3volXTrfBflyF6IKKCiYhiNgi3pSqsdI3iXhSoV2UQTMCaCAcC9wxpci+mxIgSgk
EVed7nv/acIYVU9X7veSCUGD2X9kcEbL8AGkHjYq7OTUfw1S8yXktX17p8i8FVcKcyaDuxONIlYt
MvkYqdiP+9faRkxtNtAdRNP4FbPqHfxQ7f5dYZUDJ/j5OzeFWbEA5cowvJCbj9+7R1yfHcFAUGiC
mwZ0k17ABvxxBiUFVBV8mLfOBDWSyLaa9fBv1IsoSIgAfgLNKPyt7mp1HMZcx2FrvurIfgI4qTR/
L0ayk1s5vSeYmbJWdm1h05AzBfkTGv8AgsZtGvz0WOr1RHc1/WVMdoiAcjB2yXn8P3cwMO6vz+zq
mOsHyPmlkqVjO/aVFOpwYzDCIGZKbiUdqu99TfuVK7N0Sf8rCsXSS1FJplWlpgnQ57p6itTuVR3k
Nz2UGgY4dM0MwCXr3N5EntUIReh5BASdNOjw+sl5Xor0EwqZYaq77w0IgysEVK9I51iJGSHOwrSX
mdzXDHhaTmNRuzffZRvc2KTaohhw+0uW7jKcK/CsI+t7PdiUaVo5JGqlu4awF8iDKH4b8H1uy1jc
X7SlEIxww5PjqSIEPdbGzs91twymyEQN7AQ+eaRmNOSUldMUbW6LW1wSWH5Q8565qXh8bTQuTXLo
NboLODimYR4tp7+b6eW2EHnpQUXVFHlyDMKggZCz7PoYqEI4trpbgdUn6A89ULPwbo9/h+YkJqyj
jkExHCmeSoIMnboBYl/iHbKpZtk2FB6HLmaoc7BB8Nno9Uc/AHgSSL3ak7jWenw9lTArGy4R2k7R
8IepsUtl64emqqtm1F0vSNEqrjhBc+gR6Pk7ubE0ySQYzzBr2fgX56DjENR51gv1Rs6EV71Cgdqh
6K7Ug4Fa15sHAQhtGw/JxpXK5k9lgrfk56JmDTxzoKoecwJCBFGt2TkDfmkolo/A80e6AiNK6CJ7
zHYDaKANeAL3cAMGFps+gN8nzC4m7ORvvn2b3YXYBRYYZrB/eGhN4194eTraPtDRid4jkX82kUDP
tAQIIm44kWc4Qc+k0kvTG2Rx5b79uFdX2wFnH7Qs6B4FReDldgQgZgOUowEbjZcq2cWssyRntGt2
jzLWVrLuQ/bdsa+E3eW7AiBvAIlA1VeyYesYFn77pvzEF7e+houspBmyuvDxNQkZmdpaBrA+/wj9
Rms2XnYgqRsFtakQ5OwMzOeAWAnt96BfqXdjbqu9DJTZwQHIEliW0JYtHAxlh75lqyCHsd4q0YFG
CKdjs2liAAS/S8E+HULWxvd169QCoIER/ZqEMtENwWqmprXVE5A9+DutGE3SrS0WO3trrbNbc6aI
QgRE8GnQYRU6DBsCqBejm7e3c8nuoFSMevUc0yE/eymhjuMCd9ynrj6cmgmYneEzVYCA2K48UUsZ
GwxtAdR9bh5CAwZ3p1C08MMgw7FVuDc5ewcmk6XDN0JNjuFVAiyGgdk/YkKZHkFYYX9/Ufb1pTLy
w6jQ2Kb4Nbs/I6P2Q2whE8GsyFwroCxkCMAFAxaNma2HKISLNLtSbnQliKir+L/F8Xc21EA0+11m
vw2ttFWarryW12AcMKXn8jivJCqHUmkKyNPpp+gfPcUpQZhX964e4NUuSiaWZtozNbGMQxj1pjE4
XrYL4BSS8aGRY+DQDGYi2cqoQAFBCo+ue2RN06e6tBLpY5TMCVyDqcCK8jHpXmn3FHtMm+JtLKxN
Viw+C/O+zUMc6AnhWzmHts/9Ukupm+zo8OEBUy9AsWmnbjuQp6vusFJrXUqZ6+fyeKukx8QISsjr
AJU65embZryJbWCSey03feOhoLDUAEeYQpvED4Av9LRpxdPjCRN+/K7zb+BtUQCggnkawR28ezEw
vewJMOMsBM+MZBnGBtMfsvoAD8ZUdGdKAXQ62Lr4WwyrxyoAr5PHpNWp3VlleJOBui2gkVAuQiMy
90w2YiBWYQyV6nH+rlIiA5R/FYVJyD7xt2W0Yj8WxlDmOjtKqPDeQYMocypcgiJDyP2CumCDUGpb
O2noPXP94aM0m7RmE/A/8t1tm7VUSDyXydfAkWUvPOLn2HZ0QAPCxwnMYSvYAO9hJ8reMtgJwKFZ
ILh0MYhtpSu18euxRVzbszXz+YiRlHVQz/K1wWlqcuiKAZ2XHdjyLFJvgrE2m/oeQLlpdlBlq87X
BkNnW3l9xv/Z859OlLNnoR38qNF6yC+NYq8I71QxdXEnKpifDIIVHV/UJ3i+oAhDfRDVhcsHIlID
baRehWs9SgzoUaZRWwk80kg/COQkK6UZrxWLlk3JmUzu2QNwNWBW0bjrKoqtbnodfNXYXBSC0fnA
SPNWvEje39s6teTlo/aO8BCIQpiL4JZJtagEcmxP3VATrSZ7F9GNk8fPt4UsnhtytcAqBnolmhwu
93KsWknNK6q7UZSaobz1+sTSPbtRa1NYI9b8iZyvlAQ6AsR0ZOgQ9V4KI0KHfvUahgDT31a0i3Yi
aNFxIZnPVFSJfPZs4B0OgAKFKtxkCewTVbAtuTvld731MfdIeSzd3b307E9iZnDlAI6CKorsvPy5
vSuLGoZYDokHbMxVvBwIRK6zHoZcCzKXetDgMT7ErYUoxInH4VdclYBwf78tdOmlBy0JuozRDoqO
DM4dEaW8RT0cQmmtsCyGN3KXbloD0Gs5fBJpJbxb1K4zadxZlE0VR6UGhSYwiYX8qcp/RkRrt5e0
GEPCn8B4I9hMocecDo9GGmeyEMD0C69pW7OEfHb1ru2fff89abZJw1o09okhXqNjlLmptB00HeAf
OXpBPiPjOM5AAS1gqMbCrpTirfGbTRVuCrop+u3tb124CfAQgPoDtHFgoPwkX88sWKwqU9ADHt71
6xHI+R+q94jJQRb3pypaA7xamEVAOx7aydGch9KSwUdKsaGPuZHMJgyOPvySchsEm0nfjpXKIlC9
ZjqbmtiKkaTr2DDhf8qABH7W+pXrv2jX5t5AYJZJSLLxfMG+NDVlIXTUlXw70Oz8/5D2XUuOI8uS
X5RmSGi8QlAWydLqBdbVXQ2tE/Lrr2fd3XPIJJawmbURbTNlVoFUkZERHu7FOntsa0dDYiEENJo+
NkvX89w2P7coRANGpgZxHHK3FuGtHkzkI8gTr/AZerx+10n/3iMkub20SyaFk9X6RRunI0yOSeJN
KuJ69jykpwJdykHaeyrRFjr1lgzyn5/tpQzDm5pu4AZ3/i5rorvE/1MFjxBrcPOo29we3py34hKJ
cKy4E68qlVorK02NDM4xg1AJqffU3PTE1oFiBIGu+d6ShQBrNreHDmzOosab9n7i4LPh9XWfAz0B
nJoMiIy5G/BqCjblvbICc6D9qXqVre94TYLazwnIkzr7uXEmA09fL08XlpbvFuFKMZGisjBs9LeC
sOVypmnQjRAcR34YG9kzgi+5bDbMMO2iX+JmmvMP55aENU1JmYJrA5ZS/5NJtc3fQtRs3TRBdows
LOnssFTotKJ7D5e/OMNBFwZQNQ6NI4pPiKDilSpDpkUvHCot5YZ/gE5XU/jTogH8CUqa/KY4W82k
7KagqiKDo0+ieItGgMnY6sXvye3IRzJ4SVi6yQsUGdjXSO+iZnTAAwE4TLtVhudRX8vJUkVyzitB
TxHQN+SS4JRFbFaVWHVOMiSPsx5au9NLTR9V0wv1z5JkW6O4V4LiVVHebh+j2QU+Myq83hLUFvQh
h9EOPpcM30Auuqz4btEngvrlws3I46qrSceFiIIrbnxkji8nXSKKnkdQ1jhKUSY7aQoEIUmrJc6P
2W10ZkU4He0UpVI3lUjI0d2YoRKHalCHLvgeWt7jEmBi7t0FXhjca1x+E0hP4bLvFZAB4upGGuyd
Se7XBBVvH6Q78Z35GLymCwij2aFh6nBG8MKHJsDlBE60itM8bpDWjz9MBieufjXNm0yWQC1zC6Uj
IgNwhvdCXwXIRpQqXTYax8F8jqajyRZCzbldxxG2P/EwFOeFcdRG5zN0RxhHcDHbWvUxgATCyl8r
SP/02q/bO5y7KHHToc+GTxdaca5a4iulj+MYbW7oCPUmubYL+SmdUIN5aJC+XvLMc+k1QEf/Y00X
ik6oh6Qy8NPGMW/MrVIcpALMUvFHTbY0/xWCVMt3ag2eLUz3cRq6ZU3B8TPthrT2IMhuT8nb0EAv
vtma4asxZLZvnfz+ISwgoOIQsN0PSHJH+wRqKdKWtwFPzQ68E1twnZsdDu4jWoTBDmLnBJ0j+R1I
rNvRJtmjEUS2PLq3Z3bmCr4Yq5CzBPWzH4H8wjg2cvjYs7WpEweQeHRS7dHy028ZXSo5ze1LSHOi
zxOpS/gRYXZ7RI+QvMJaZkbsxLl0MEm5vT2ouSMG4QY0zOFUI5HCB312MVh+246gqTSOSaGqdpfK
lmMoIAKQMmSUyiAwFi49hTuIq/1pofAKpQEQfYpoKEMKk6xlvnE8vGu2C6wLoJivPMP//nn4it0v
qHLb7/h3YKMk7fC8voq/1nrqdC+3hz7T8okAHT1TeIyh8Axe78uxh2GPbnMZn6IOntLameFm+j4J
N3q7laZtNyROf2QNmL53EsBuU4h3ywqxO1gS2RJ9xxwI/OKxIHyLZUZKQM3KPJJqo7NoQypPx+Nk
fCzA7mqtke/I47++4tR4X32DTGRcqlTPZZcuvkC4Ryo6QKhrxHMlTD8LY9U07baLwBenrQzN7voH
3vsxfZdpYmfFdlhCY8y9ItGJb6I/EulDbEghQjHbtCNFx0yQYaOfuZZXbTY9qcDdsPQpVk6yf4BC
fBD/ZtlfTXmO++34ewILu4ZqY/whRaMzlDZVGruWIRWLwJDKf9hH9jQs6TTPPetQ+0LJG6UpSQfY
8nLXtCqBnlbVmEffesc7Nsh8t0OroZnXB23MHFNNbCveZ8wJ7xUrd0p/M04u+mdcujRnM+7BAseA
gRoxwicUDi6/pAtoFpU9xcN7AhVJvkuX9B7mbntYwG8GGYIFBmBhV4aBUpR6A1FYZq5bqNJuCHug
2oHzyVQPpa7aVbOPlhgg+EoLHuLCqLAR+zZqKj9XzaOVP2vWFy90MWW1cPZn3JDFk2EgsoKaElCZ
l3OHXdKVZkGQCZBigJQzMM+rmVoBnVC85HBPThcO8WoA6Bg13yHegKaxPkhxaz7oBtFtWlr/IrsK
ZwT4LhbUAAeG8PZo5CrPKMNqMnKg1dq/J9o+RQo/e7w99JkAAXlAQBoNZANAZyRMb8OqWK0STG+C
pJCEuF9O9m2zQckiQDQXLmUf5lbz3JwwrJEWo99AvQrk9wcm/yqjgwY67v+/IQlH0iJJ2U4jhhS3
yP5D8Ktc0Vqx5coz7uJ/EW+jwRzLRBXOsyQJO8eUWZq0amEdM7QTJ/RZaVEgJO+tvLQh5voJLywJ
LlEFvVWR5DnYceTyLUUP0Agl01pdN/7K6Jt9YdlG9atp8ZRz2RJoedbNQXnIgDtGJgcYucsDQgul
sdqoso7yWp3WSXKfQjzAbx1FPiXUQmVvq7WPzNqVyjMBo2/8oqDReknvk/sX0RVwB4e8tSyBTFRY
WHVUlajRGuvYoaefgdBj0lAmrwOnMReyOTMhOoAGAHtqiJrB6CtYygs5YvFELDQk5a4W3I1Za7N4
S6MHs3+9vVvnTsR/TV2xEeZQQhisLvCPmbRrfBAUoGUcwIDbRmaCG/g1GVlH9GuiN1wE1RV+FI8k
xuaJ0qdKc/PU0dp32uBBEB2CfpsCiRBt++zTIIDsVJ4FXsR2DfwbIxtjATJyvYpIcVBEWfgDF4mY
6EgBtGOdjhOTltJHQat3gFygRmP0q1Rplh7dM3kFdHij/xfJTq4z/JPYOotopYoCcdlTrCTVHLBL
lTVPumoI0c2odMZ0Jdlq6d2e7eslhU202uAFCX1j+QejeWazT5DrH1jsHxkiw4CtWkjD9gvwoPmB
nRkRrvuGyaMUmaF/bNK/cfxorfLcBmGmDjnj30SR3HxaehdfXxXQUoCqDZgjULQwxalEI/0o+Sih
HEMFEFz/o4j0Yx2o6y78k+Z3wKX881nkqwb6J8AJryhYOrUMQfoQW0cJfZrjtKu2UhUvFVH5m+nS
pWBMZ0YEp9ooYEGoldA6qlrrUeWugEqDYaH1S17n8cNgven+n5GUC2d+JpKCWdwXOhSSkcwUiyQ5
7uMmmXAG+vxYyPHOh6gbNDHsettymJCx6sNuXQeRu4hBnnlaXJoWLiwrK5hlkto61ihjDsnLwwC9
us3gQhHKj9e5a/6xGIgDupVReER7vr2m/4+BI40MYADGLfohQ4UIQBry+aZ5a+f9dwxE00GRN/mE
22xCstNRguClmdSF3TRDjIAsFQUkVAUzIG5qIeuiayWroxyXB+RjHp9BUASs82/D0aF6Q5wBFUmI
3HmB/TnZ+E+ksNf1ozvuLRdYK6glAuK+uj0Vc6fp/HuE8xtXmQKdbHyP/qL1oP8MHFn3OiQ/qfyh
LvLh8NGJ+1wFYzU46gHIQJx7eX8HEeBnuslwmEzoLER4EEXaupLee99a1XUI2eKVr8JZUdOpfdSj
oMurHIxhwvNOaxyIQ0vtH6leGSlyR6C7bNbGEm0B33fXXwhKZPTlQpRC4tfGmdM0qZIEejhZRyhh
34ckhLRxHTzenvPrax17QIH3BVc/oMGiQmVBU9b0Iy4DC9TSDZg+4uGxKSBFi7ftItHx7AKjsshr
NOiGNISQCQ3/hQkFGhy0RnESusWLMACg1jQLu5FzO0Y/t0JOUrKOyGATeXBMfV2UE1qmEq8xDVs1
nwOILt+egZnLF11nigVaJDSDAsZ6OctqWoeqEfm4DgFz0/Y+EmsUyhcNWzhuS3aEZ0Ur181USQig
SKsemijfoE1wp+LpFi/0bSwZEh4UUR2CfraGoXHwNMtm2ToMnSWszezePJs1IRyMaJGVVoO7Vu+S
X2aYAOMDfZbbKzN7oZ8tjSak91Q8WUCSj5FMvuMDZaeuA+ybl99G7Abt/WisbtuboWnAYTDRhIA/
EBKK+CHNiKWUjpl/TGzyJAH4GD4PLgdnPIMCnSHLZqx1MITdGbtjB6Ka29bnTiIY63hXkwp2lB9w
1dlpT9VB5Tg9/2hooZ0j9kPXqJK/SQ2wyt1Cm9hcOHZuS/C06J+npMtyhGP92lA/q+yh0hZMzJ11
zn9nIN4DnkAEzkeNn/qohPhHSNYboAKOqd0Oe1/ZUmWnL60c322ip0SzCiyh8gKxbmE36lWOZqip
Aawsk+4QnDjoXHFJSL51JMJrU76T+991v/AiWjAqUsQySHqX+lj6x3bMgVpGWtTa1xJefmDHZlOK
DmgDGHM5XAo6Z+1C+BD5YdCZox/o0mH5OBJFUtc+AETqjpU44PY0Oj51m5229L6c3ShntoRLslXz
MoslTGyQ/y2TZ1P9U5F/E3Civvuf8QgOOPObgKgxxqPpgPXu5G3tQXtpGD/j5ADyySLQFjz+TN4A
z74zi4IrVhQGWlAZFnV/OHXsoALbIpkBqimHoHgskVMGxa5O74Y+W9VyuLl90GcSydw8GMDAA87h
JsJuLTK9nMYM5k1Uomyqe2P2VdJfSvBglU8021hMsSXFTpNdMipu/i9u/DPrP073zM9ME0eBlMwH
GonaFUBG2mBsjN7NoAGsL9x5c7cE2PbxN8gqEGcJWzWu1TyhAZ59KG1BwSBc357J2ZOAHnh0EEJi
Hpily5MwwhForQY3FiGacwzWuEOkGU7R+euu84Z3VjiQeVowOpP4wfLxX40WD0yJGDA0fWWZZUax
eyLmFOASBT6KbIbJTSEapVbvzFyVoRMFnxE6y1Zx4VTVW0sXJUNn5/bsM4RNLKHGnOg9PiNpFWg4
2a3+NJVe4I0rbT24YLrzgT0B1V+FWSELe2jOuRvobEOyQjV5JHc58Y0ZBUMRwbmP8YYlH9C2AsbY
LtPabqhTaEtMHbMn5keFyOCxMHJ+l/bi0AC7vISFBnTDGfTspVO3leWovu4U+R1jkSOBpbeWEq9E
LUYCsWb7L64z3uQuo/0SpMsitDkvx1giE5w9miYdGq+sco3WFL9yZfnOLBduljmve25MiJNNuWt7
jXJj0wvv4KoPkAn7N07w3Ih8OadmOo1BRuDaEW74de0m8meqgIybvkV+5tA+2GRoMLbbflqVuZsP
6dI54osmXtrYPJhPCbIs4N68/AC/VZo0zAz/GCN3maoOADgueiCAWkLCLduzbtWmX2Z5yCPIGEUr
g7z+c+9xZl+8v8Elik7JVPchhumlDR6bQ/pYOaO0KrXuScLjP1rsxZg7s4A34OgAqwXMtrCwoxTH
pJMtnJteX2fJUZN/T/Vb7e+lIl37ag/XZbiQ26PsqwpiD9ScB91azFxzK+LEI8ZF6ABqCmQAhAtX
ZhIrwXlN4DbRCTI+he3WrEA6BtLBgIFacuhsA3wBlRIfi4I+3Z71md4MXhMAIQ7EFkH0owt3gmz2
VQOfTo7xHVdbHFbg0ka6BQsAPYxjsja3kUcyT+5XuVNtlt4tc28KE6EGEthoR8C7V1iCsO2bOpFV
wre9niZuGK0y9bHzkpOFBjrPl+8XxjuTT4NBkMuiG9CC8J7gKwffyNIklcmxMSSHVcQDxKUdoUjf
2Ka/Nsq/ktU7yuLpmlnkC7PCK5BmVC2xeuRYpE8DvZdbkBobJpCRNlguVqCxRNzauHW4xBw/P8EA
rgE/TMFDIiazaRiFylS2uPPBqEsjG31S2eQxE+hxm+1bFayrSyx+fMMKGxoSQhBdATyJS48IrizC
URvMGiZHAu5yaGOF0PUItD3YJ7a3V3Pm4jMRs4EMAWTyOtjaL30WK9pejwku3a4wtyayFGa0zzJz
Y+qRQ5U3A0yitw3OHhdOjQNuEjQMKGLVs4yHphpVGW6aoAyCwhLo59CgNOjbyMzQRvYAvXUHYg0e
LcCDZ4DCGbg2FRkcRNVuLL/nwZMcvChLEcBcDA0ST06oC2Q7J5C7nIkw0CJZyWNy7FIoVRFPy/HP
XazAceHNR3O7Gdt10KzlrPeqYgkOwg+NuOLn1oV10GgQtE0bkqPhT5ndNIAXaUe9tKtOA1HaEhRz
dtXBIKGiXgK0uljlj9JahnBMCWuQAg1jbOus3YxKhDADHQppCV0kupiHn7kr0MIG4gBUFnjCTHh6
5awlLdaTAO8BBT1Zbt38ZLFV4Z9yv7TRJgEqW+TNQjCoFnu5OuXZvhgWrsjZgeucHFNHAwgUrS4X
WUn6tCVRTo6DvjYrtjKqyDVQMsZprpU/EOta2O0zgQ+IOCBrCSpOiPSoQkjQ6OD/HpDxgXazLrlW
iQJORGjudkaxRKAy66coJhdi5TjHSDNdjo0Nkh8kQQNbyFU42MsbEkrDtgP8yjXT4hBY6NlP0kLb
9UU4OiHVly7i2dlFrQNPFxRwUSC7/AIyhunYhhI5+ti5VoqsQYiS1b4FY0zMPsL0bcGVzN1EsEah
NITuVpQ9L+1NVj8OfobVbLK9Hydu81fVHY1pJyg+GFpi4/ktLVUb5w7quU1hRRPQR7UKhc2stvWp
tEuvRS9H+uU7twc3N5eQiuYE1igYq+LY+rrrGNEscqx1/yOvilWZgjIT1EfpJ5o3VBYslGzn7KEY
jso73p647ISnZ5FQuc0SrF1rODGL1uTUrGkrO1L1PGSb22Ob8wTntoR9kkSR5Bd8n/TDZEctEPdL
7nTuAj23IJzzKmdGzsqRHF9DJnu600TEIwCL3h4HX2vRaQMsgdsCCU5k6oQTp9c6o5mF0Euv9MNg
boLh2fS3ZQX+eVrhAvHCh9sGZ4cFFBrnf0eB7QdqeZbq0NQibjho4ZhPkKQilsN8CMEo0lpakv+Z
c1woqKP1AmkOBQpol0eramkp5xmCvFJ77fW73HgPlzohZ2/ccxvCUapS7MYaidujD/5q32teJ3Nj
JA6mMLcNN1K+rW9zqSS3MC5D2OaDyVJ/6mDTkv+m7V/TOpXdx+1FmnXEZ+MS3aCuECRSdGxvBT5I
SvcUBMjKUfI3yBfX38HbVC8xq84dKLTMAjgMPBl6SoWQ3Kp6FrWmFJyMtJfcSdFGe8rzJUaMuboy
4l9g2jUkDKAVK9zgWeTLQV2WAOe4lR06qDCCnszwSu/jpQTPpbRZsji3388N8p+f7feq8UufKoC0
VLkFfmavs766moLd3Vo4WLNDA98LcMHIugMTJMygWYbMNCMdpVqrdRN0WUXTr2qHroe8B4i+3CX1
IbRWEy6ZkSID79/p8Uc2PS7snLnL5fwrhFOnFaE1kdAABCv7bkHTsGPvtfWC5wcw74MNOnQJuiHu
UByHyPHlO3wJae+mZAnxOjftnAQRKj+6DICicDBTCbzivTz4R7AI2WUCGGh8qCbL7hK24EHnEmFI
Qv3HlHjt6MFkZqk5AeICfVETVGTAJexyPd6gjfXUWx3SUY9JDiZxkx409bFuFzA2cycHAhGc64fr
NomP2SYuGy3P8f5ppMNIQlBJLHiDmSXFweQoM44xwwV7uYU73SgMc8qDU2OBbiwK4BBw5yWfYYUn
XbMYBM4snYVnHJpdwQGPwF4wl5a0CVolDU/ZX3WHZusTSDJ2mZcchkc0U/hPAQhrY3QGr27vXL4j
Lm5CSJxynQ0AhyRQZYkVgGBMY6XqjPAEOvhBcTnqQG2gB2Jr0V1prKp+IVpZsPfjgs8dwzjlPStg
j0Y5pCw/Qzm1yXiymlcoILp1vqvj+9sjvFpHLuKK5B7GZ2mAqwtHs6UsKHpfDU5dk3pVrm7qfp0m
D5WlvvjEvW3rahG5LeCGgIribGBid1JWlf/HFlBYgMqsK9COMYOsFzEjS4YEh24OWRvEiRmcWv++
6hXwXEKpOJPtaomQYNYQnlvYkByHLBJHm8hQ1XgxBKehU9wYPUKmeh9P1raQv25P3bVD4XOHI6Di
foLMn8YP/NnOSGMJ1Lt9GJ5A0FT3kJ2MRxdJDlfNit2gRPs0BbYNXARo5cEekYrPxbHO7c3zLxAm
lbMAFO2QhCfgLwY/2ZJu1+gQA1QzN2mgPZhmLg2+bw97bn656iTFExPVC7FwZChlkypWFp4kPC7B
KqH2II/yt4u1zXk7Bsj1AdjDWeA/P5vdrkHTtTaU4UlNN1LwzYlXQF4R/mPqXywinuf/MSN4sbhC
q6zOYKYLRq+MoKaXgBktaZymAg/L0ua8Dti4OQ43BlQBqWzxvJUVNKHxCoM5NjoUPuwjjnrbD4+B
2Xnay0jek5gunPFrmBw3ChU9vB3whL1CkObjWLF0hKcGW9iabPqH+C7chs1RWetLpTXum0TvbOom
UvRcGAQZ8stVq0rWDSHtQ7ANo0nlLsBBOPjRC5HX4dJGtPib58oW3xvgOOGQXGHpAqKZ3ci68LR/
/zTsxjudqH2y7D+r1Wm7Qu/XaXWyH71HSDDYj4+xu/p+BtGhg3DSff727p8/749v36AktO/AqLM7
Oh9H735yjqH35+/Dq7V92I/OxrBbewf+24/N08MfsMw/OE8PjrdbWKA5h8/zKP93IILDTws0/hl8
IMFRvWd2vVHtaSlhwif+1mRxV3J2nBJlipSuGGAjiBH76K2OQC9YCgp+gqhrM7iaEbcDIC628IIi
Ua8T0JGeqBbbevGrUyM7TIC+G39DHXpSI0fOhnVXesjLVf2GTbUDBlFHSp5r/TGHAE9PCjSEKS4w
X+vbjos7w1ufJmxNtMAAb0VqOK4dpJN+LUAxZucX3J14LqvwjGK6TydDGsV0Ck8JCPuSFN39CxH7
nAG0rUJUlgd4uLEvF7DtE7XrCwsnK9Xg2iu4qnCsK/f2JM14XS75iUgAojuIUYVHq14kgLf7JoK6
R/tec+SFIHxuf1z8fjEf40fI5zH++9F1OoUZaP6pZ7ATCga2sfkujWeTunr0SrIUVN/2oLrlaCfl
VqJ/wzRF1PAvoKKomJ0PWb6c2I61WmWOmNiuy9STWWp0q/j9Qrf5nONHDQKVCIwPHAGWYCXs8i5C
kQtXdRKieQgUgRuIx8bKAwSyExuvrqVu+muIMh/XmUUhZdQbipFSHxan34Aj28+m+/x1uk+cxGmc
d4IeWDzzbLZ7u/vwBsf7Yzo7+9dGGRZO3XXvpfAZwrEDkQlLQsUPT0pyJ5nQqkAL5oREJq83VakO
bPhBHWM3NVrbaM09VcL1ACkLuifmH0YLRxu/SvkjDJ77AY2a6y52Ww1UXWHkwEvAAy0E3zMX2MWs
Cccszvq+C3SCDVqBe1ByY0AJW7B1WOlbkVboIS+82yduxvlfGBTinCQLGilTMT8o8d2Hlu820t7y
Q5cUC1twJliEIeiRo+IEZgyR1U7pGzkK2wRScdJH1QGSmbsKBZ9c42YKpNC0D216vz20n3ql4HJ5
xIHOHDx50fokeBNVr/O4LtLopNTv1IRnpwx62KG8lgmIwn1rC3oyzyLDVo9eVEKclt1PMoBB/RI3
04zzRJsXRaMXLwoBeHR5xpuolpoiwNgHg4agkRxBGZmV/5jhhW/1MyvC3mG5NOYM0lanLv5U17G2
bsNXlnugzL49r3MrCSoJWEMfC2hrhHghavEmYe0Yn9iELq9jEez8LgdxZveVZ6Ftod/Uwbvnts25
c3FuU4gffN2PSEZg00L8iKZXT/WC9lCEmgNRhn9uCghb9OZBEBCt0PzEnIUqejVGeCEW8Ykyp+Oa
4x6QmpV677MDWUwLzbpJTUYeAyxaqMrqwsC6rqMgKmCwlkkegYRjF/PaYP9MyrUf0EPUQXsVSrr6
AwlXFTAWNTqjrOh5iDHlfX+suu+eKL+zL/WuaZx6+AWF3yp6a1FoHBD8xM021DcGeG/YNpY/Y3WJ
fmfOfwAkiPlC1I2ng+A/In1qJxJX8Sma2BqFMADZ9Owuo+CqXKrgz50iUOpQbDn00QN5dLkwPouS
lFhpfJKjP0gwx0tp+rl9raNkC4TgT5pM+P1NFY2alWApLASmpJu28XSo0jtoD9nAJPYMEhTsH2tP
4hQhnYRme9SnEfAI93JsNGD3grzTKdfRMqR0dhzvkBhdOD2zM3dmRbiLVbyIUBPqMXN6bNkZM/8g
U78k9jc7fWdGBCeHSct1arXxSSr+DtlBs1yav0rmJtQT2yw+4qXu67lYEdTHP3AOwP5/3mdn55T2
yohwDlNHAzdM7lIptg0VzEf5Eift3BY/NyQMjA1aA6FJGJKNJ0lrPGrg/j9FRrPKVfe275k1hTIU
4iaeQhWxiugSHiIyNThNrHbl7tFqUegljlW/xuT7tqm5Zzn4wADeU7imONLfl8dJAokfFDvxVpID
7T4b841ZSzbXAvKT0Uv8yVU0EBs7JnmJoiUc98zawbaBNxpiAk4RemlbTdU+JTJsd8pjWW5yCA3A
pS8phM/M5oUVwTfpwUAsZPLDU2vSwi6BPNXjOwWC1cOkPybqdmFC+UcL4QaIbIDqRy0bzWmiSNko
R2qKzHp0amNZ2vtJWrlSaoDkvsxbL5DS1NP6floPtAKZbmn4e6OJ4kOoG/4KrVU5ypxF8Tr2eHky
o40WdtbM6YRIEpL/8NH8fSU4Gsi7UR+hMMIvK1g3ILpAWv0PUzN7yNAKrvgubdgn5NR/3Z6UuTn5
oWrC5c1h5OISEOiZqwMu034on5Mke8pBCKcoS1Hs3PsGROiccY5DuxQxTa7JTcBiI0lPIOcZ16DW
r+x2iqE5GhwJQAQyCxDwFTZUj1pEnuWS8u3MMCF7iDP0v1Rb4i3YKbKSVVmXnmpw3SeDo39MEKy+
PZXXVWSdayv+14hwPyWTYRBmtempH+1qBM27SmxwjlZ2/KtwwR22Cr3bFmfODwyiwxa9lqBnFLMp
sZRHvo9+mFNdm4mHzSIdGpNagMzl4btBm+o+ULMlblHRKNKTQB9yqm2AT3A5Cm4p1CU/i0B7cerl
DjjetREcNYDQKt1Yx8pC1uQqh86NoX0FhE1opufQ0ks/pJBQn5gCY4H0UbbgvqbElkso2oPdxjxZ
htvRjxYCVZlk+wZ1En2hKCfuG25fg/KHDlIgVUby5tL+oPvWkNd+elL81EY2ewBMJNH+jRHOvoJl
BJm8CN7IUPywEiDGT7XW2Lr2NtTMJouCq7NDObMi3JLBBDkLKYmy04j6TY/5Kzh3B4i7b+/Jq0cd
nzL8A+g5f3xg+YQpU/sm7hlNT0lCV40JscEwf0GDk+pv6M6ga0nLtzQzVyphUAppwHgHKeqloyg+
R34+AqyHwBVyBlERDU5pTbrWxJQCwWi6zHfBsuUwB+h3m+ye/vz5m516IDtuD33uZHAlBYSnnHJC
rCCjrBpkZorNUrDwEUxzSHRif/ormnqFtIT4mT0aXD0H72Yk73GdXc6zkcihpNR8iBOUOkq3Q3iF
pB8vkqdISjTJsI2swa7wJpkgsVCGfzPwHP+LEct4NnPmEkC1hG+AGItf1dDEOUm4Qxyzx7UaIDzy
RgO9x37Z+HZaDNHmttGrLiEsLtQ08PBDVh+dxWKRBEwQk9+bsKqBjYX4n8W0kYfiI5Udqwe3B1j/
exeMnor1JWmZa48MqhkocSvaQsbkar15GR3gJy4JaeKNxX9+FuBKbeGnIbCqD6ZCJE/yJUeHYqgz
jVOABJUGIswia9a3B89P6XkMAzJnhGRAr+K2Rqrmp8/2zCbRQjIkihU9FGwM3SaUKXD18rRwsVxv
Lm4G3Hu4LxXQfogwHrXmhFwqzIC4hfXfrKwcZaSrnEUrvQRNQf9WsX0YdWDHPEbVkaVswSdeZYJ/
Bnr2BaLnBaJN65kZPegpmGpSl4z7LrnT1PID1bC2ozbKi+mQQW/o94CmBvT17toSZGe6zeQD8Tdo
r1GWvok/wy4m/yftgJsW8ZkBdLaw3csJBPNZiwXvM1psoyLu10lK6U7x0aBdBbViT3FDAWqlDLze
mn5IyoK5rInklQRl1Hs1NHmvLmP9bmJ0sq3ETx1SQhRTwuXtlhl7DTX1i7RQh6+sKPbCEMmw2xtI
jOw5QQ2+H/VFOA1NFlcWYrBVOuopO7TUb71clXS3ww20jocYshHQkN3etnd1Wn8MAhAGN4xWJOyb
y1OiTWFICKvYIUT5Ks8eTfYoIzrq6seuHmyj+6x7uiV5v/bfmm0f7lvtC+5rCo2Fi+knL3S+evxD
wAMCMg6KWhp8x+WHBFaXm33RsAOkPbYB3bH+DbI/UP6uQicIIk+tQOnn760O2twE+irdfRB6/n3a
fgVatyqDQ67qm6L+QO9hiP8RoI+na07jq07oul8i/LxqmP/5Wmh/4mPwUgGX0OXXDhFydiwd2AEp
nd1Q2FargjrZsMcUIovsOUhaaOt+62g6QXp4p+ST1zDNhfZGpm/7cpfVnGT9GDaak4NVVrOetHHg
nKYL8JefF684q+hV+AFoIbAXNXCkumZgfE3bQ2pk5WTXvVY+5JSL8spT2AJDFUiR6qa1nlp2Gxjh
Xh7TyLerAaLuUoRKt4mWWdAWqrUcPVclYNS23qrmLq78IffarKbHOGnR41n5cQ5UFDGz31McAL5e
Bm38u6q0PgBPdl0eBjwoPsOklpC8let4cNWcmdMqVxIFCIEpWyJjE2MMvkIq8l247dGTgx7KyxVS
1Qi0Uxqyjg3YS0s/crXub04/WTiCTOTOXOqUEG+bH3PgUlHRo4m+3B+Xfeb56TS2emDAHOBafoWd
6q5srPXt03o1JnCc4yJEex5QvXAUQpCo0wFU1GFBDkHkH7LUx+6rd4Y27RNyUBOGt5NP326bvHJI
MImKIkX0CVoICGVdTmM4BUqNii456PEOtd5tzw4DnoiR+nLbjnhz4q5WsCB8ZAaQDqKYHm2Drkuw
c46JY5sLvuV6DMgHoScM8RicKl7wl2NoB6sy9BEvITLVdmrWm7raQRfK68pxIfgRo3h+LZ9bEgqk
WdnndZPqwXEyJ0cmk2STnv0hzFyoc13tNsGO4H7SpuoCVIpgR23vEGi6ZR7stSBDK3D8O62Xygf8
5rzwInBwCCI52R+iO7BVXU7gWKqJEZSYwPIOwcxh8F1wq2gveBt0dHV7H1xv8UtT/Odn56hTCqUN
W5gKU3/XPyqV57eHJPtEhIfoYWFzLxkTIgZCC0NF2RLTmEc7E2Ij4MK3y0xDUzWwYM1kg8T09vBm
Fu58JsUMpR60E8jYYFHNnqIEFRLTdyfQH6D5Ngz+3rY1s+0vbAmbsdNboialFRwlADOi3lG7uxwv
jVFfeFjNbPoLO8JmHKLG6NQUdqbiA+gAMF/LK1ou7Iur9A2O1oUVwREhlh7AqQArPXmLdPOt87PX
3Jf38nP6UKkuCaJHOUcPnDa1UEBc6Eu/9k6XxgXHOxWlpdTUx640Xqz+e8z+4VvlZ3Ac+IvWPkSu
P5SNZ7teL3y/zyYSHFML1A0D1aKnVpd7J6B1ueqqsjhW7bCURZ5bN5AKANUAuCV4SwW32GVkGvuI
hcc+lXo7BrJ9lxljjitZWjI150CQPuHBHTIoqHZdnmr9fzg7s924laRbPxEBzsMtyRokuShLsuxt
3xCeNud55tP/H3WAAxVFFLEbaDS6YUBRmcyMjGHFWnodkRQ0odeqVSwc4KYgmi2aDNwvydTntMmC
Gn7JqhhP1Vx1B18M+j0OwY3rsGRLCDgz+KYyen/9G7IU1xJMUeIFwxD9o0QWeP3OHw7S2ArOVNbN
TiP0Q1GVj4o8rwV8j6kfeg+rRRdGas2j1Sbe2CO7J/twP1LaRB8xqIdDMien2PedTo88GdK121d/
2zagOqY8iBRAHV0vtmomVZs1KfHgN06/xlYhnialQv3NUhJnBP0NV4QkHCpL+KeVhsGtqiLYeQs3
nCthPNVIquYomax7c61RxrIwKolXWH2VHcd51l6avgYHZFphUR1DXRVTR8mrPHL9KAn3Jni27PNM
oiHCz2CycvW9W8PPBT2fY0+cFDTb4io9aV3Tv4pywBAK+fmDGArtydAzeW/MZuOoMfxCT3eJuCHU
Wt2sahYnKem6DI54KXgsYHA7WW3tu3lhHvu6Uk+3v/aWObJeLhfcBhCQrw7aFHdyY9RV7gVzDhsZ
6WyRdU6FK2a+aE+f9UMFkWPNDCVapHyfZZxy2fd3virvRbMewrnw5NZ0jaCzh1S/86PonMiXLJgd
aIUGwbQ7SXcySXhU6TU3mfLQGXtPwsYHRjqD6aJF4oQcabXLSRO2oapXpVdRYSoNSAXC4mQl5n1Z
j50Tx92zLESH21v9oe3H6t9YLGB/WSje11XEeKkMNHJXeXVhnvvgp1A9Vdk3w3+0kPUFMaDF7Tma
XgJ5j4V/w1uDhzeod8t8aVhQr7fdnArGzqW88iQ1/7c1gkOsDUyWxunOQ7tlByTF0rGAqQnAzbWd
IfGT3jet0ksSPKSaZrqtf/VTTd+xs/ydVUxJtWHhBOGKKIzmXtuJaTijNVtU3tREh6xmkpy6nDZE
RzX9omg78fLG+21S4WDWGU1hAAPLDXp3ZoOo8wXmqSmFBVnxJAl5fgpgwNwJhLaWRPnPWm4+E5Hr
HKYA5e4bVlR7peLAwHw2J+lUxcGlb14HcQ8huHEPOYGLzDbP6fKMr9bEQRWswUI2Dx32rrEFxuLv
p44csH3UTtlBL3/486cc6dfM+BFbe8fx41rJBiFBoMW0XIX1+IQoDsWkK3HppT0z1MEPUQmoQd7x
GLhWpNi3b93Hz3dtbPWadUkhTEmZlF7eovxSA/HfIx76MNfHQNLChcqLCQkvX3BlQqijNjN6M/GQ
hzsW99IDPEt/tXPjFEAuQZ73Nsrb1V63bvlG15dgsUo/QmWCjtx35bkTUx8QtMCqJKaHEQqphKGv
uPE/ZUb5dHsPP97ra1Or+LlD1HJRIkwgz2viyDWN5yTdQzPt2ViFyUIdCzWUoinDkDkz9X0ZpXD6
Z6arF2379fZ6Ng7g1datPhitnCErRSvxsqCy5+KuSjmA5oOoFM5s7nBg7dlaXTXK7VoeGXwm8anQ
j9r4tf2F2K6TZnsDlRtZzvVXWn7JO0elAa0o4wxLTDYWszPC52Kl1BcnJXwJw9othZcs/jTQxA6A
qA3SXtC0uVJeVSCmgC0VZfUFrdbvQpoPHMghd/Kg/hY3w1GcQjsNSPqL19vf8GNaQDmL14xzR3mB
IdHr1bbGNOujmKReWqH/eenKk5q4rXYWkovfPKnin9vmNnf3vb1Vvm+kcjFlGvagObXFQ+4+Pv8u
7fmQwbi0Y2pJrtc3+50pdRWcyHOTWnXCEFkbHMTiIQv/HVvkXCcHkmtmoxnpbG2L8nA59jumtz4h
RUJwccsHZLrtelOTejKVWQGBX4+CG9mB6pkmNc/8d7I3+7/pNN+bWt2LMKkMtS4wNc7fZiYCJNR4
5f7oF2jDn4tkOimGG8wDjMYlzDyVE/lHvRntBrXm29v9QcVwcd/vf8nq3oS+OneaXuB57ipvOPQu
FI+tOxy65/wRiNb34DJ8bg/wiiPnl5S2k48OKP7bP2LzNL/b+NVpRt6nClDwTT01+If3Y/4Hhjfo
prov2W8x3ylI7NlanWQ/JTobzDL1jOCUhyXDJMBZjlVlZ3/gmNX6PTaTj32iZYOXsSCQHsyGrdnD
FmoVXzK61JuF43xsmD8QfmVgBbP5LM3PQvdHue/nS6Sj85u5c32YuqO+V4bcyGrxSOSSgKG0pSi9
qmg1CMlPsc4OZxW8NafxIfuHIdSMfsWfebSDvZr+tj3cE8pTeClu0/VVqgUhyYw2zZCnqBXJJtkf
AzuPkZFwgriXlkKTUbV0ybri34yuBwpcogiKt6qN6n947pg8IWxcUuoPA5VNPI6tWHHANbU5itlZ
5k5P6UNWPI7puHOQt57x97ZWl6kSY1oZeDuPZlHQvKbCZ8HaaUwtd2HtHqk1gA5Yog4+6fXOJope
dl2DJ7aSwUV7nPKDG5pQpcHMNn43470C1JY9yFLZPyj4oLFcBVp6K6pz3lep58+XYJHd/Kvrd0H/
MOk/But82w9sPjPIfRhQqytA09eJaRRGZjGJAsaar1NsZ2h5Q18W9yO01pItAjsLdEeotIM8/572
SpVbK4VkUaHnB583ZfHrnS2UOo/CPsk8QYT8PAsvQnDMDOQku8QRzANK2rdXu2VvSRaBPBA2aGss
Tx0oSjRKI0PUkXivCQ9gexzffw5U18jhnelg7bltcMv1wT603AO2Fv2R6wWqaS9WXaZmPOKlHtut
//R3CvnfX4PmS6DsYWi2lmcuwhycHfLH9UjsaHQzfClWht/z7QDCHj2A5iN3tIhKR/5ShP5OqvoB
WsG3o/6J9jwclYxirof4jDQAH9UIuTfPwCsoUHaF4k3Vq9I9tMqX3hqeUtO/DIpdasqBmRVH/hTQ
DAddWM49g8+aO0e/hei++3Z7398gS6s7yzwH80cgYBcOh9WdtYJy9gM/LTwzj++iXnuo2+qXYpV/
NMDPkEoOHDiNWXa1EU+VIDs1iWhoByHhq6QWR7/WHbGePwvxiRr3zm/bCHpUA6wVhSA4sLjo14dC
0etB0Ueh8Az97+hPj7Mc2yb6FMXsBsJzDh1L/aTPidv1oT36Z9XsHIHqs9DfzT6CH9S/b/+gxd56
r1BWomuqgcRkv65/T5zVqi8MQeb5pu9oKqOxqpFfoiGW3TJ4uW1rc+3vbK3cdd3nou7P6hILuEJ3
ohHqVGx8k7qZscdrvbeu1eXLgig1KWfyNCjhQWEQWH4RxPaYDzvZ6tbTy/Fn4A14IEXU9WBPTM3I
LCzcWD0gv5OoJUCKAr1LeHUS0ekS0Q1T5Tgzamdke3P+G+8ftlEABSBJu2DdKYA9YYqzPsq8oKud
IjLukql+tXZZwT7AuJabbop0panfWHBorVy1lPSC0fhN5ikA2etmPIjR8KkLXjrjVxpYbqvbs666
gx+dg2b4qaqv6a604HJn1+cU5jhxwX4zlmyskoWqq5V59nPcm66mjmwWKB5a+t/bB3TrQaRxvDBI
g+3RgaNc3waAMkmo1Sw0yv810+AuC7ODNup/pny818C6GpHhaEH+SRu0iym6TTe6t3/B1rHlQeRR
BA6ofqCilcteU6u0ypi2w1oLVgeBpYCZoSaYdvz31uHhzELXsAwL02q6XqucK3ysoV3APaJkm50l
wLFsyQfJn/ZK8Zum3l4J9KMpH63DYaZTdIZCF1P5YQxQn52a5lNE0WDHvW4bWr4gksKwzK7WRCZb
tZEx8P0UFabk12gAm5zs9Mu2jDC0A2CTAXyoMFcZs8L0XlZYBBICnKOH3pD/DHUh2nqr76G3tg49
3WSZMjcYaNDr15/Iz4pSLH0iiFoYKBY9FdG4s2EbMYq23GoG8UW00NZSxlrfm9ZYFblXz33h32dj
Sx/Gp3lzKoWp9e9CQSFXFvzJil2BDuKJh0rMDrcP/caGUommXYHQ1dIEXN06WKynOmz7HITWs2pS
1exsC6ni20a2ogKIIGlbS2D3LEpH15uZFWlo6rQPvShzv1mH3v4Libbz2Xv9dmD23/7a2VBJ7Lyu
W7Xv90bX1RWrNDM1zjCaNLULHz4aJCP6SFPRHOr4rrWcsYeL7OCr5zL5Wkf3AoTFt9e9ERdCySKT
hQIvlsX15vZFyiSTkuQeiDb9aEShf6gZ1YH0mUksUymPtY5026yUe4X3rVcDgBRDnMtAEDDr1WXM
orGQQ/7L4+Uqf1ZiO9zpxag66CIMd1FrLidKik/lFI2MSVe6M1ggCSIpzp6YMBScVMmb43/fDPqs
BqcMz8cPuz4DI6qNaYmyiFcJiflQF5Z0aIiL7uWyEu+DygoO9VBOrqaG4vNty1tnnKEhZVEuos8s
L//+rl4qhlMPC3VeeoI2H/2yP+exM1Xi6baVjQiLrtGCuWLDyR5Xrkm0wnls56LwOv9QVT/l/vxt
0P7dLYdumWFSABQhjpYiy+rL0rUdm0Ks2cYy4SumMaHjKN4Ns/JY9LPmUoTYG3rfcFT0kIhylvQG
V7G6vXMWjlmeFCV6SMq9lDNGDbFXalwKRXK19NyfRDR9bm/m1uV9b3ONzMxLpYVoiL5tO7yYwSUS
f/Tmc5eKdxlVuVR5VBGRbuTPM8DULP9SB8Wp3Kuzb7wAS+tsmRuCP50n4PrYWJIv1MwNl+RVsyOM
P5piL36V+QurwAqREAgFaFATb6zfGBFITZJXA83p5CzFBxFUfknSeOj7r0P6VZo6O0i/pMlhTwt0
I9IBOk4sQNUK37+eouwnffR9heyxS+XmkKntTwWZFCcxItHOSrN0b3/MrfMDq80yckalmajneiNF
ISm6bJoKAqturmw9Eks7gLP3Serp//TWXZXo6Br1cYUgsiDuxFobTpiglbgOHDxM4ev5s4LCthFH
Ak1IC3B4EzroJiXpsVbOg5AvrnhnxGDj2DDJTBzERAl6o2tch+JPSa+UNX3I7pvUtXa8p6y1sSCq
q9Iypc9wB0Cw6+2MU8AoPWgzL1bU+hxMEKwX2jh9bpQ08axCBjUlyAGM5IGx0+LacKRLpQohRJNO
5Ic5gEEZh8as59KDKo96ldV+6rvpHM//QysXX8MUJngVMGfrAQfQ9J00TAlt/3l0wkC3A+Vw+0hu
ZRvAJICr0lJautOr1wgyjayQLSAaQS7cmziZfm6dynBNv7aDvngOjQbWHqN3h8q0/TY9ttmeUP3W
QZHJ7lACl0Aered2J10NkMgGrOEnEW20L0339/Yi9wyscv6+MWdmsNLKa/KHUfw2Fv6el16O2sqB
AfheID7sI0HOKjnVSiFUMp8PlafHHAHaO8htVLdozvKRsS2pss29/snG82cQShFOUQADObWymIdV
FkdTUHnZQlYdihcDtnb1UCgQ2e4ELFvbx9jUMqTFQSHruL5n2VyKZlk0lVcYtXQomll0gjTa6dFs
rYfYRAJUoJLerw+BLiZy0ZRq5all7XSz7IoIVehNbENQ9URGvJNzbHh+Unjg56psAHdbo9zhsBzN
qS9qRKBpfgXjvdGpJwUPbYc7C9vyFewdidNSZv7QhqGoLJLVJLWXxGZ1UK3qcUi64pxHO4d8awMX
tbEFtbOMBi1v7LvgbkYkYGw6tSa4S4+DEHpSeWJ2kTZ/+bxLZL5xJFA9IoUBYQWwQFrdKL2swyTW
0wZpvOLrbI1OHlc7TY8tE0RZQHbgVKJWvgq2kmyYBnqEYMeaHroSw48PfZfutTo2zoFJWMMqKCwR
eazcn+Xj/1IJYJVcmw+9EdvCDEWTnrl9dLrthDYsEayClmHc7q3Zcf19BPqtqcIMnQcliqtGf9ri
qwg94S6Z6Md9A4u2KIEAFaNMtYaKyUJW5moPCFqfRfNx1MzhR1BR3ry9mo+hDFZob4LHoSiHX7he
jRjJ8SAFhDJ52H9ShzyHQQRtSSVorTs/hgFhHM0SleBGOJjtZB1uW/+4l7haYlIAyjgMQNnX1hkq
LwtezMJrhhIJmTTWnlTfSF2/GKmRjUa4s9oNIOPi2ymvgvSgorkOFEcZcvRQLUtPGQLgwLPQSp8a
MTbtVBKMT2OTx49zQyhg1hkwZb3x9X/0vkTCKWeG7Hh78R8vOh8Xj88v4iDxGa4XH+nZEOo+WVwk
TV/hT/ykiN/RauqayjGMPbe8kUBjDaYiCIbpYhAmX1trmyQc0LVZEI5ykblNU1bf8TDaYKt9Kj+N
RUFtW8grKHhyIVL/geZKlT8NzE+HzpDUMFwqvVChFjYb5c6ru3UKlollYK24cMrP1z+tsfrMiCqx
9CD9mYKnNn6qI6cedmK9re1G/AzYGfhsstnVdsd1oMV95hPrNY1+noLCP2l+JB3SJNZcwY9eYKSS
d2xurox6KFcY6L25Tvr6ScxjNSacaOvwKApCtqgl3htVXDqV3vy8fZ4+htFL8ZWOPfEXgbqy+sJS
1mpFLmOsKSZ76YdYEDQiFTv5id0l1oGK987ju+U8CNdhTyHzwvGuPlxB+EwMgNNtkhdZ/FFKh9C4
VwIYGhv1T6zv+fiPLzALfGdu9QWHrrFEmK+AusTtZ6SSzqP+HVTRnqTZ1kGBdGqhtjWZmljXstU4
KCsjJ9/hn09DGhybcbqMPfmBnAKrj3dO/6Y53vuF6pjpxnVNrRuFqCsnTr+ZSKcoBEs+W93fWTF/
idPvEF6R26dk0wWSbuEFQLZQK18FnAvhYK2qUunVn5Lk386Vj7XpJr+bDlUrR3p9vW1u65vR1F3a
LDR1AVhf3+0k6YSmb9QSrCeD1Q3oeIg1rGmPxHfrokHABqUWrxifbnX2w8CvLKObSD1QlswbsXQn
Lfg+zuqLoOpfby9pAxXEcDED64w4MFbDaM/1mqTG8EMhkTFGHRZVrHM4FMdRdhh8jBRn1kjxyqM8
fTWsFzFRkSojeBseReMyRcfbP2Xr7OBVGMleBCY/FLvzdiyUtDIrr5oOsu410UNTfzGCsybuGNp8
Pt5bWp2aREv9wg+NisqvrRtOdyjs9LcW2Yw/3xWwgSOf2bjzHovaRkOUrYbOgloneRkqCtdbHbVz
UhI+VN6MEqxE0RdGx7u0Hu5EX7NTS6IXOr7GZfo6l3tViQ2c38I9TjC5NPCofqzcTZ3BTZfGc+X1
APxILpjYqatLW3/PDNUu4ksqPWvyT5EB89Z/SApIXjPhMwpfO3nHxjdeptWIzyh8EyysfoYcpRU9
InY+Y4ZROmaOPHBTFXcnNNq4qDhxkAQLo+CCwbjeaXQ45jT0hcrrZMNrAQxG8gN6rV9uH9jle13n
1zi5d1ZW7mAqqlmOGHvz4jS913UHxlCb2suhzXcO7OZyKEOwYbS0CXiulzMERaRpUVV7Zt8dRDOF
iEO+a5Xxz+31bJoxdFFn7B6O1nXaIXRBNfoz60kFxWJUVwbMXqXtKaS2sOO4Nx7bJQ/4/6aWc/Iu
LxREdGqhg629sOcAJBctDpwwFl6iFpLayortpII/yd9r6m2vkO6kARUUNbLVRka94deKFteeRZCa
nqPf/h6gdvNMgDekgwIZKMCH64VpfkHYXYVLwhvbTFgcCqJfNbYOSbFzlbYs0cdFM44MHqe5rPXd
FnZV00xTXNdeALIiSnVXSe4Zgj5W7d/bx2LLbyFaQH7BYAwyJeuQ1mqQ4h6DofakQuqekmKqj1I5
zb9yTW5PdVkgMiOpD31kzMdZlO/bqNhTUNhyGwt88w3gADxo2Yt3a43hWK2Zcaw9CO5cPUNnefwS
CMdIUI9V9z9ctve2VkdTFzK/y9qey3bq9b/mo9H/ur2fWx+OfhfSe2SpzBeunnehgPnQT+bay5PX
IEXp5QfYTF96vW1lcT5r5/T2yDC2SQC9HgILUq0cGkWqPVhpi/KkKN9v//2NAJ3ZWBBbMpQzMEuv
PLluNYLeJgQpUMhljyHr/J4Jxb0Y8/8qMzIPaZuKNuqp/31WnRYl7RHwBczRsbbrsxD0jTDqA4Ng
aXcore9a+GQ2O02JLe/03sTqatV92uWhJhIfpHQ9critRLqx+fSsWu1BFD+n4kGuTrf3c+uIL6U4
cjmDIv66eNU1VNz5t8rjBvVa7/bqj8qy575z1DrYoTDYvNHwcBPEku4AB1ndJ7EPIqk39dqrS/mn
EInSsTfMwKlVrXKZaJKOkgKzQZEFudsEAN66dLB+/vf1onkMgIM8mcbz6idYWR9AiERlsG3uy8j6
RALzEkTRSQqkx1bfKdstH2x9GZi8pN6JThBHZ3XlYpoldR9FLeK+KQJZGmxWqS/tvGlb9/q9kZXr
D5oc4Kwctl6L+PoQn2brszDY5fw/+H2E52l90l0CobIyIzDZGfpdScBujeJFljInm4z7JrZUNyyU
2L39mbYWZYGc1ReNHoTuV97Qb3OmPpBx9jgGFdQk8Na3Uj24qVadfb1td8xtfCi6nktf7g3vsq7q
i7FBLzv1G69uW86eblYOraAEBF24p7y1lQXQpLeYgeZQoLy9znwUP7HCums9IyxLBi/+zWOA3VGg
Ku40zpbXMtl0NGdBPaedqBwbOcsfh9DIj2EWmuBgy37ny24snkYDBDcLfw6o6JXbqSJzaowxbnjl
gJ0Fpq30nasrO45m6/LToGH6e6mskImsCh2WPFZdWIedp5+s6t43D1H10BoNjbW7oiiOshFx8+/+
8zHCJhzV5OlkXmsGzsYwYgaF086DeMykx+ylxc//fnSoK4qksYg6kmatHEruZyNupunfQspOey4l
xY470fnvC3lvZXUfmjSolHque2+Y7XL62rVuIX0e6JTfNrNxFDTixwVaSlbOV7p+5OQx9tM2jwZP
L/4M4X0oOUr7+7aJjZv9RqcL9T6IPXPtE+FCKUR6C4OXzZc4ei2BVfuJfLCgar5t6O0irbwv5XDQ
N5Tml4RsFXU3kzhCv94MXhcDv5/C8lNdfaMwDr+iMmRMRzJ0Q5lasc5FJj3XBhQX3/vA6WQEiX4N
+o9Zfyzy2K74oLVKneJzmj/q/ase6U40gBJrk7MeV0+3f/XW9gD7o42ECCDiGasfHWUwYsy+NHhG
FLu55SJRYzfaa6RHO+d22xCHFubmpZK7CqSmKS1T3egGrymzE2w4faU8B1HxeQrSZMfUcmo+fAjS
YWgnqeDC1H19qsZZHMckUQZvOgXx3aBrJ6qosT7Y9e6898fwEE0+7qEGOwkNzXU4E/XpOIoxHAR6
D06G96J9iN0o/F1J/5bCv7c/lfphWRBIIL6wfCo6z+tQV0Fhfab3Qx6ujfaIDx/3yAc+Xkd0cMFX
mZQ2KaOuD0M9V3rQZEs1Oq1llyKaPajIl0rqfxW75KwxoYe8FEyOwCvWz23czDrBX0x9JNVbWwwb
4MfmSYzgRUwyZ05Fb3jsk3QnHtzYQKpC2tK0YDaQuPD6XPijkTbzRNIqqdUFJsEfkpXvOIGNSi1w
jkUeVVl28QOXyyg2pp5EhJwdNDJuOkuGUxjZo96GqWtVMMiiVFa7SU2nSg7Nxh3nzPGhzNi5AltL
fQPUMgbDE2itrnVXpqVZiJRSUEE/JEJ+UP1ft0/j8heuLxl9W2biKIJz9kEBXm8mjRO/DxtKXGVZ
2lmkZPQregpdtX8pVal1A1P915fBdIrVztv08XoTytMYWxZGcWMtsiP0mkadz6i9KEjPGoUVPbwE
C3gtCT4p6svtZX50W2Dv4GyBc5R2JwWV62XKKohoRmV7bwLceFcqKEHIZhi7YdtOd4ZSiDsfbmNx
bCcQRzCOhC7aKlpDKqGQsr7AXtGewYx9K31IfwSUhWx16u/VRD3eXuBHD8YC3xlcnZQ6mbKglKve
yy3jLDOzFVauAbpq5oQmvnximux02+JqS3nswcCR0JJQQ2HxIUuR1EAZRrMpLlUswUOqj/mdNqSm
o0rx/JC22l7DeuXV3uxRCWY+RuL5Z67j+hMiE2lqvliUF4MJP5XmaUSBvzJ+3F7VGsz1Zgb2TmY3
l5IvWL9rM4bamCmNQ8zEzKYgw6jdw4wL23tcls5sDMrvdkqT536Am1KaJuPBl9TRlfNhuJ8iP9tJ
BVfnaPk1gIVAVSI2RNSzLg1bJf3KSJabi6BOzVGao9fciL/oGuQrVpCpd4IPtdftHdjYZ55bUAF0
xNjndcUiz5oA8UeluSicYIaPhRBq3HAgzJnDnSO0xvK/LY8XkCoxAgK8I6vNVotMgaVZRqkplBLj
iJ6PD/a2Y4DVSiKBID/SE7hNm7r+FhZJbx4ECXEOu1CE4LeP9Oo/XdMLT0k31aaddXMNWSyS1grM
52lRH2q4v5jSznMxtJkwLnfqLutm1NuvRztLWdRgeW8/xKQD74ZRmc2lltJysJMgrs6BMWduURio
ETb9INCfCPJj0+nFKRFG8SeQx1a2w64SjkIVQ30nCt19HCEPrfrQVfelX+98znUC9fYrlz7KwopG
xWb9PZNkDqcwN5qLAa8HxBdx/dQIAeCwMZ2dwEyro9B0qaPpoUWbR0fqD5HFnQ/9dmvePTP8iCVJ
pp7xNkVLanV9q4rJh82TYthl9hMkGzPZ1wJXHudlQNg3RvKsImq+cr/97hgCNuyONdjQ1s6nMfg1
9L4CwGxoKyIzqa8ezWzSnFrT4ntIWfKAfok5leSgIzTAZhjq+a9oGvvWySGkJ0/oA+ULPLqEWqLi
z/MhHTu/gS9sFL/816sjgRuCg0+hgrnAk69XWUfzpCfD1F4KWSoOed1IjCWTOvSatVvmXgLt9Y7y
rhAf44Hpfqx2tKuWJFUUsQULuesHqYyiQROjBGj5plsEvv86GgUQSiGczrXScRHk+TtazPHOAVsM
rX8I3gICl4VAHBqq60UHRR2Vgsb5KozRQjIn+uLraXLOh4hST4x2bNz8t8f17TBRkGbWdZFGRhf5
2qLRqFqdqHN70ecSJmyDsKudVVj9YUQ+cM6GE1C49u72t10FSv/PKDhHkgMdJoh1HSLqA1Q/Y6m9
oMxZP9E2jKA1ygvXqLrpQDTYnDopVE/hNIWOP+v5/2KecJt7vMynrpERIhRKWdfxufUSFWZVy4bv
iC1ISGaof5Ksye50VWicpK9lh9rsHtpk3ZBdVk87hViNF3FBo6/SPk2k3W36Qn/RxSZ6SfUGSSRV
hK/WHPVTBKPiQRmj6TB2RecERO/Hpq0EhzDnWQH447SVXLlFPgTfjL7d686tQp+330amDgoVyJ5M
ffb6OIjdyGiWNJSXIKDyYLZMcfSq4ZCdSHZF4e7JpJH2uUwtZSeC/fhS8kZSEGaslrm3D8x19JLK
ntZgfekR9xvtOmgY9rQEvRNPvsrF3zkCHwMu5oEglqQQRlGbT3G9ztnowiFmjuRSAIB4SlVmvlS9
mRxTK5nuSEot+nb7yC9/cHWzGbPAM77Ja0Aoem0wCuIwniOrvghyPB+F5eBR+97rlm0uaykeUWuh
brsefqZpMwBDC5pLN/p65rRSr9SJQ9mqFD5HfjoT6Qm+Msw7WeSGWZrh0LUvxFOwyax2U49mMIDL
4uTph6QBQwP8nQnw+ATtToq1cT4Jo7TldAI3/CCSbJSSVZNNNpcKkbg21RxDbw86IrYdeK3SKE5N
vscGsBHFEpRQYaAJw5AaxZPrT1cOdZ70Xddf8EzWt0BLv416WhzKNNPcUEMwzhqV1OkJW+0EHTOH
ehiN0UjVkKHs/T3qxY2DhB4KQ8qk0vjr9fTkGBel30BDfWGcV30Ox2A+pn2zV43f8NCUBuHmRDEZ
hOR66LukwVBFkdxfEjV77Cz/mBiiOwmwE813RQ2lmKF8GdRwJ0LfOEdUjZhUBuHJbq8d8yjNeW4M
dX+pg663QwA5Upv9EJvwXKnn2/dxI1xmNGLhLUMXird2zYGYFWThja/1F1FqoxfFFzr9nAlxbzlx
68ePetzlz4lvlpYdKvhpVywbcKNtXWV/lEBNjoNYGHbCM/YYlNH4meL39ypppDMxbnNXJ4L0uVeQ
aL39q7c2CI1OSqqI8yzjCddHMQAf1o1lMFxapmIGzepBnfQ/lbEqnbJOT7eNbdw1Kp2LPgYx+VLO
uzZW6oOS1fnyTo1170z1bNhpmv5pA/lH2LduUwLKVNu9uG/LKhRRjKMyR6KR8V9bjTu9M7oyGi61
rr002ae5+t2np8QnDmkPGqIWtxe5cdDxWUvJ7W3ib50UmkNcCmNbDJem189jYEAt+jWHl7VMDpaS
n/I/Popzt02u20/LI0uj4u29owlL2e96iebExE8ipsPFmE24b7LJvOtTHdkTyHJPrSr2J8hoi3MQ
TYmbaeY/xJntQaLWaWdWeNImc28OfONYLY8gbm75zwf0vIT2RRBnzXBB+il+gB+1PU1Upk8yjuFO
SOe9CZ4texC6Aurg/vEmLmfgHahj7kZJ6HjmL5I6uwUoeZub9zNQin+IRdv/fmdANxLNUJJbgGer
A5W1VqsjhzheuiD+XlHCseZ/S216DfRqByb9RkS1euSpvYFJpQlFxr8mYIx5hGLRirrLpMvTF/g0
X7sm/i5WfemK8Tw/BHJquWGtGF+YUymcdGjqR0S9koMhRhHy0ZEWZ/ZU5n/1Tp8qZhas8qVhYUef
Cq4dxr5sx0UynmBPkY8DVYedG7/u13AyeeNo0i2TBWQh6/ihKQTDrJtkuMSqEcM4IHTpHamD+RIE
yjHp+/gcZG39lEZmcA4NCJolGdT5oOdkulFmHMtQGaG71BW3pWtyqqvYOnaW1p6LPp/QT5NatOl0
3xZT8znMYsENrY48h0k2J8MLuUmZ3kd9D/q0b/d4MDa+Dhrk9FpMoi/wFmsM78g8l1Vn7XCpEjTd
ABZFL3HfBF8iem6HYejrzA4b5ZXR4slpZ2U45sY0HuSpjt2+G+ZDNwEPHZu+vYdC2783cVBOTYPr
ZGmBfsonzbdzMUKQTqnEQ9wV6s5B/vjy8/sX4u6FZAOftYTQ725NLcpJ52vacPHn0md8VShhaUJS
9LZ3+ng3sUIAyaOPW4QF/9qKyUy5mOT4ArUVWjdPpPlTIBfDMTXE3jXGTt5Z1Ud/TzkegMtSIySc
Wc8HSXqjNPMcjhc962UnMY3hEwRWs62GSn8wkiJ029YskDnQ9mgYtyzDNkUVBRg5+LJVXJf0cCT7
JV6oGUv/FMnBazxD2Tr0GgzQojx9alvlVDbjXj3745NDw0VZBoSp3cgMfF/vsJ51umAO9Xzp2xMR
mAtD0Pik6c29JJym0mn2WNCWosG1V1rswU/yVojUzOXf350bg6bSlMfRfBnK4SRHka1ISPYFT5Wk
OnO+R++xuTo6IMgoEaLwyl1bm7plw7VuvsDu0Lm1VYHjsASFm65ZtjQZngCA0p2qpeqk/x9nZ7bj
NpKs4SciwH25JSlKtUhVtst22TeE3ba57zuf/nyswUGXKEGEe2bQbWAAhzKZS2TEv+jzxmq6snop
pENEWl7XlBFXYx2pzQBGZG4H2ZvGuzg89vV38z8F4ZUF1RuBqTWMry2VtMgnFDNrqf3eSJkbpd8H
/XeIu9ntvXjlyzEaCwkyBPLBNawSBYhrhjSIzXyE7hPWT2J80rrPYjI5KITdjnTlkbPgPBkMs7/g
c+XzzxaOvqCLqTUdg5q3iwLeeBeFbpw4DUUI1Wm/tm1q1zLASM3dCL3ss9X6XGy/gYSzahae4Hlo
3y/6Vg7m+UintXco07WDwx1keqwW7cEaw8oWtIjinBZm7mQgkBRWfbTx9Fh3KZerD30kSmE6c0Bu
vTr3UrWrx8bgV+Syq3z1X6h8uLotu6btgFC+PeRr3/V9rFVmHTRdaFYqsbpodtXUnqnqSPdaGjrc
MRtf9sopxzOZMhG1TfbDWuJxlkZ5HAtVPFJ3eaQBYA7kdRr/VhD9a1/lst7IqC8rOdRVONsWiDdT
ugZXUXsfi6SapGOkpXcCr4YXjKcju8yFLbDm5TQSCYsZTFqBa/DpzheOXoZl0wy+dGyQspU/mNWv
Xr8XW7pZU7Axi9cGxWFNzZCsjlbOKmOVa6U2rDSSj/gctg95bYaY3wiK15Wt8O324ri85nGb+d9V
SJvhwpe5raTaCLRJOcZ9Xu7o9nTOOJtbA7o8KMGZUVsn4Vs2/ZoVMhp5nomDKB+7Xv0k470h1pYd
4Xlfp1sOJ8tnON/fhOJIgafFKws48Pln4mWh61NkyEdU1J4V0ZXER0xWvGAS9wgt7GuqNrDdN0pS
lx9sgSzytKOoCKrWXF1D6D4NidX2ChL2PpKmNDME7Cl6dDA3VsaV1xyRFjVcLgJS4TW0Jq/nII0z
hlfqrXTU+vZ730Lm63K99LIieJZUXF0rAfGm3sA5KZGq2eb4Ce15rp6qqP1LgTQOMpoYwG/ocZLZ
UAk8n25Kff2g+KJyLJPcrrPfiv/l9gK9UsB+a5MsOTRTfGGjYmpBbc6NpODOKMaxLXVKg6qJj2q4
OnF+iY1cf4mqaMhd3hm8axStTkESg6BrnSYSunE3dO0oOKGsFaGTiiG6T1bXZhsb6Uq3Dmlb3jOL
bxV0nTVPwqrGsIxHXTkaZaPaaZIa+y6p+4cisCp3gsjhaDOrXlF8DD8r82cndNPGMryyzRAZYwnS
XlpaOqsjatASoxvqTj3G5g+lW+S0DrmVeZkvb5y6VzYZekh4mrKpEQ9Yl7MmH3usuGtUdPgnoC09
DqqpIeh2XabFXhPLeFdWY+oJaRvu+1HZVPe+PLV4LVCWRYdmybvWKluBUMa11I/qEcLSg1pEdizG
z1PbHEYxeggSBAyUOzX6EUkRfQQUuDUJT97nHr+324vzyr4HdkZaRjoD1WcNTjF8beyoPKhHjmsY
IlJmY+ryAJH85Xacax928SFbHg8LXnOVL1li0taxXGpHCwFsq5n3EyYgQx+gUb8R6eqI3kVaHZ9y
VJtFYBbaMalrwHRfoyy6b8Qft4dzeZXynoRwTQeGHgyZ7fmhUZclTeR21I4olOO2OoyDg1PoZ4R2
0BToYLhNUlf/h0+FhAuwZw1w8AXSVc39hnvE1I7jQHl3mAygH2aqemVbbfkiXfla9F7oNPKwhYS5
brmloaI3/EM9BmX5rFvg6ULxUat/VWhr357Iy3RLXXIEBEIozy+E4fOJnMootAqcc4+YLt0Lxn2p
RG4ooiov/VTq37ns3Q53pahBPIpOaEDSJyX0eTwgd33ZtZN2zLRZ7NyezEFmyUvTXurmsXbGKrQe
AsR4X80sR8i8pSm5N4Qc6v6kVigCDdKknSrJikS713FxdVJNWQydoAOiwqW14S9VzkJw+EY6FLYQ
zOLjZBilbiuxEf28PZorrxBGQwbOkMjBKT6vRuNLOh7gsnbEcUmuItvwJzsVkn0JCdoUnVjCREV8
6gDJT8NoM/KNr3flFbCc1dQLic4f1sVCVSH7Wgo7RyOIHbXwPw4pHLfmqxLGp/arId5n3WC3rZeG
8haG79p1RUWU70jOzAm+bv6PVQLgDmWoozz+iGbNATf4PWmeEealVQjrXIkdXR5L6Of729N+5e7g
VUUBGMA5+fQaDZYlC/dAq/Sj3wO18ceg34VZKxzy3sIgQhaLnVmbErYr5Yh+Ot2u3e34V044nZIp
qeECuAbacv7VK1SMya96clEUjd1gLFJXA0DsVJHSbLy83saySka5G5CDRGICMtm6QOCHs6ZMIdla
PMc7ZGvd2PpWRf5TAmTTV5wpbOBrYosX9J5evwTqIjN+mPJDqZ3K4Hc67a0wsiVkxxuKKKinUkzx
jBaNCuXu9qRcWw5LFYM6JTBqFJuWI/td2cY3qB4peqocVembX0Vu1Vi/6ES6pvy41By6svfqUTk0
yZYg6BUs1tJhfCMcYwnAVK0iz4VgxiROZLTBQVaCve8f+GqvZjk6fgos7FGs0oOaaHtDaV2/O4RR
e/Dz0au18JCG+sfbM3F5Ny0/h0yTW50f9ZaOvpuICHZqFqaTDldhN5iucDrJ09diywrhahT2EvUP
ml2X1VUjmbUQOdgjzsyFU86I8Cdxre54vPJWAfVLJcT866t9UUwGhLlYznGGrx4pkxKbpe9HKHY2
87D3G790Y1nO7Kyf4sPtSbzc44tuFbm6iGwaT9hVFlGLpa7XraqTRVhOmSpo0zTOkBWneVQ8M+h4
9+lkF+3z7bCXFy9hFQgBS/bLDl9t7TLUQpBsun4U8pepfg7Hf9KAeuvWrXt1dO/CrO4NWcjTSQxM
/ajEhUed/7cEXkXJu6d4gDZCJopYoTsIG6ytrcGtdigbN886UoAj92pyGI2jcW9utcSvLEsmEDV7
clZoDuuWUh92dWXoiLpW9VK4CfXgIRzL6i5N88w1hbLdmSXambe/2uWBvHy1f4OuvlobzroRJshU
9rARXdpElOP74jWo/HZ3O9KVU45QUDd4N1MDvCgX560/aUPCusytHxHWI4Z14GRy5FQ85PJDUt/3
4SEst9bL1QG+iyqfn3BV2WuA2InKYQ5omFy3t4MtVMxyTJ5fNcvQFr4yX44zfDWLpaQLYZBpOp0N
V5oPm5ZV1wfx79+/WvR6qYJY6vn7eeLZafsSSF90f0vWZyvIao3Lad3kQrfsrFFya0O3/Vh7LNW/
fgowVeDx6NFKQODXlbzAinUE6SwOXysIdg3VQ6fL8l9U/3rv9oK7+lHINkgwWXY8Wc+/fNCXYyUL
oXGMNYCVuhRXTglY4z9EQVtx6TZSfICEfx7FrMQ6WZSEjkMuFXfmINEANsnfbo/l8q2BlC0NezL/
BcaorBZYos8Ajf3WPOZihnZ6VolOaqUm7l5Wc4/UzmwPRfUzRe5mI02+FhjIKF3U5UK21lUNnEmm
SRBH8+gPM95leqZ7cAozDIWjeTfGRnqQWrnZa0le7G4Pee0VR3VrYZchRUZKQGq0Fi1SlAEEujCY
R618mcUvuAh7WTQc5gxNxuj7CCI3kQ6qJux67b5f6jo0SKG727E62VZTHCAY3ZsIYkVidG80C6hx
s8+83NqrfY+HzVvKRm0VZbzzjx9kaVwakcC+b9P4NxIu5UsniD6Jm189qYJaOGalJC5lFHVf6jPF
UIxCEOMMHSQLBdcMlc6rpEF7og8qOnWsmp9ja9DBguqV20nCzzGbk4+RKAwbq/bKLQonBP1MHj88
g9am32VXqmY6cSoas+TEk+aKuVv0X0Pxbi7+aatnSft2+2te2YxkJKRANOsgZ6xxwFM0WeXk5yhK
aUK3k1Lju98Cqrsd5Aqogbc4W33xmmafrCWFjaovUIv19WM6VcfC2mXGA4X8Fh8TO5ntwAq9efqp
+7/zOLSz8CmAaOS3D4F+Umi7SfngRebw0PAcqu1k2NXmS2ceKvmxaCCH7pKQhmqv1xt505sR1moR
MSmgSIAewgpci5wLKq0Nn1PxKM5SwdpOa/+TpNfWS9TqbeaMiSLu5c7oMwzYVDa4KodWADY4n/50
agTzsqLPN3vIlUXAGsKq+ObXVhTYhuyLSH0baQ7KeUAOKjQSuXXlDMmkUMvaf8ZZmzE5G5JIcaVk
Vv+JAXCErqxEueg05OENWqR+D2GvaLt0J2goo7plGHcZONN4sfbJJ+u7VjWGaWtCVh0XP+oEQK+P
ioCcamh3tKU8pzSEp+aenNH/iBWi9KqGiU8JopGpXxRaInWcZb5g2F0qJbGDLKq1T81B/RrMSj3Y
1qjVn9swE2O77pv8a4ovTGsHTRHwaNGsDiHMoExcsJsAOnxZCBzBirgcm2xqOnca0MO713uD92Vd
U6TdaV2hR3sUnfTyrmmb7rvYC5K8E1C0Ufe6NlXfC2rh3/Sgz3KPKfIDx+jyeThgJWsodjrLWrlD
TzX/JHa0ijbO2zfO7PvVAGGXqhxtYFD6tDPWKDW6aIogcLBgCxrPra0nQZ3afgNa2ZHlWBrtpKOS
qiChNNqCQItWDa302RBwJ7bD2Zoeigq+rzibsqf0QN5sqZeGX1adBl+yrGg2eqnrnBXiBiYwKCxw
oy8cwVViEjWG1c6NQGEvEst9IaHBKpVj7FpF7z9Eg9zu/FD820T5f0EBxlI8wgHaWD1wxFqKxKKP
9OOUHLovZqG6c7GTGq+N/rZcsURC0pjLnasIHtBqeLUYwqhTSt40lmL7of7Fqro76kJ/+bqgG87R
yLsJ7uzCp17lEFlUqqWYiZSDBDas5so+OmPDXlG2KCAXRa8lEkcM1wlvUZjAq2w4zUt/7vtWO07x
r7FpnpS42g/9Y5RndttrT6Op7MX8Q5tYP5JhS6VyfecQG8gZINNlrTDSVWytsmZh9sn8/GmRG4s9
Oq12nmv3RlzbEhRPCaG+biNxWr7Q+XY6D7paKwp4rSSFKHhUwh9h+lnA+i762zfUMjBWP9OKdih/
WMVILb1JAAPqx66K7bCN3RpOSYDJzMbtts42iIPME3BSyiDUENbAja4LfUmuJfMoFbm5TxsTojjo
cQdamuTJXSu7QaoHDtIfDXAYc35t9Kb0zN56TQy5e5iyQTpOPplSWiMNPGmtchR0rBmFNonv1B51
fV/Ldc+Xwi0V47VZIixMdLDoCKNuh84Ca+88UYpmzBHVJvaPURrYSjLndihkn/tA9ET/0Tf3lfpg
1YYjLgolvvA4TPUuLydAdp1TZq4mfDKGYFcHkl2DCYnNrd93UY2m/EuZEF1GfhqYJXn1+9o6CUTq
6f5Rkn6HfMS48qTmQ7JTq8DNxRlfHIphCneb1DwW9daXXSdHS3TAfhgBLYUbbQ3Bl1sMf5Qm9Y8Z
lDe7iATRDn19IwO7OkZEN+kdLHvwwilAkEKjRFKYPGOo/igGgINYPvi/Bd9RhGPkNy9aMHhaIHmI
DuObu4X2Xj8vGST2IwrWZFSmECNfPWHCQqb5Qyp7NNXcDsTMEyGSN3BWbu+SrTCrI1vR/TAw+0k4
ytFkt9peKH9J2NbdDnJRy1gGs3AXcEHgNUvSeb6emxTniMS3hGNtJnt56G3EdvUB+IH2re4RBk8b
3zHL1kmndOPGvWAzLKEXJyUegtAC4Fyfh87iVoCAEgcnX0KXz3AF1TgQXdOffalFOrm2Z0X7mSr9
J6Frn3Fg/WdA37hVSdHGeznXKWA/R6ljTh9vz8lF8v32w4B1UcBncugRn/+wkBJ5oldZcOqbHfIj
uHc4CiJAVeGl2p0B1x2aUJB/zDAZxyegRf9RLj4uJkK4sLlSdpBA5Xbx57jYWdbHrvbkON+V4yGO
e+rQtROV92ajbpjZXd5JPBd4ZHIrMpcXCibA0WLFl0t+s+BN4LmJROuri5B0jA3HFJm60oRIBVH6
9mxd3ktL4EUuh7SC9vV6ssJY1WBwBycrkk+DMdgTYhKYMu6SLLz721BvfV5E2GRK/ABvz79LKhmB
lGI1fKp803RbI/YaVZp3Qf4doof317EYERBfCJdLJXjVo0ypXEiZOqdYYwFLoL93CHL/nl7fwr3c
WHCX3w4VlXexViV1Q07LClITVudTujDY/cEtpsm1kCLw8tB8jQV19kIxie4CMW4O/2GgFskaeGLa
M+vEt/JZTlQu0pMQP4qBpxePaR25VrfVxbqSsYHoXYplEqQNUH2r84xqdp1ZWZydeJs5XYCOb/25
VP9QeNjNdHrT3h7CfZULrlYYG2np5bWk4RnxRpdZ3tRrnW/FHFPfajHH5Ze1nxD1lR4yLVE+3J7J
dYWJBw8q+rx5YMogGrxmAVVIbZjGiIOs1vvR/UiHzgFeWwIoGuWIwYnK54w6Ik72de1vLNdrsRe9
ZPYf/j90JFdbA3WsfBQwPPURCxyw/1KrxAkFdGqQrEpk5UOplK9/P1zAxJS1WDuLgdR5yErqZMHq
FExrcVeOZtassjfiV+bZS5oWKvKX2/EuX2hgVui4QuBh/yOyfx7PlKciV0YtO+U9xHfKHkMYCG5Z
jEP+XI9FLO+txJzrA2ijxPx1O/a1BbTIXWEly+qlgngeu52KtGqaGdfaDB7hPLV0TxU1d/8+ygJC
hWLEgQBl4jyKjLcZmCQRo/E2zzjbROnJKqVpoxx5JX0CuwKwFq4ioHPuivMwQTaIWdL62YnOom1o
odMOUKf6gwiHIAxHT9CCXavbYWZ+EvzumJpbmc2VJBruD+BektRFd3i9WkWDFoOlTdi7QtOwRT1u
vcrITqKR/ZC1zvcQXQrtpDA4jsbWd3J1/mFU7SGuxcnzsZDY5236gjhY5iQ8xuwFo+gErdztDCVT
vYjW69/fPKBjKMHzUAftveYwVjMe9wkSO6fWEjyEoZ5Gbvimfq43FZmv3QUI3LONobQBzVytgUq0
EqtSl6mpPV26b/bBLhruY1h9O7xpb6+35cQ9f1JqMCzMhR+Mvgw4hvOFAJdK7kSxz05y5ydfcA72
XVxGx+chtVRWniZvrLxrO5jXMnsY6SAZdcXzeEanWLmesYvE9LdlJTbYn4zLfLjPgy2n4jcH0Iux
Ad/lucZb9kIvQUf5ErS6wDxi1/ch6RGwkQNJPGiBlT2G8PXdvoXOJmZCvbMygVMaFV0XvFm8j/W6
8BQlsx7J9GMHwLHiGEPUu2lQCx+yIIBsLzXmYbJaw22aUHsItCrZ0759CqpS2KlxXu6HWAnuRWUA
jt9W/W/VDCeep0Xq4LdZIbOq1HeT3PDQLQzTo6rnQ51M2o27/dqtQAkOdjvnCans6gP3KXhWSop4
Mwrzb5L/l1D0bUlKPPaQozaBM4lgev/DoqL1u/BoUOxc18czwfTleqzzE0oBD7U0YfTzqIb50Wi/
3Q50uZo4wTiPeWtCTmX9nq+mpG0jAWsgLLZJmrCEz6TUbTk8ktl4yvr55Xa0y33JpY7UKxwhSj6o
/pxH82felJZe5idF/6c3DgtDKKvtevijBukDWPWPuKXfjviGMT9fwoREPwzwAxhZbGzOQwZjGw2i
hBmKFuJ+BmR5ags7ESLrV4sY0mwX0Gt5qClWXTjUHOAQDDixPSnhWHwVk0L7LCNONNlGX86dbRS6
0tmlmCh3c5vL34rOLz9ZoVb9CECR9K6YZQE0SK3Uvjc4enoqAM6NAV37YFADQN284VXW11sf5BW4
uCE/CS0crlK0qYeDU5teEnNwtC7eUiW99sl4xdHrYwr5z+q4GcOgSXh6FYAp9LsJbvYxyCcvxV82
9MWDpSTQPLe8Zi93HIcmuFCk2PCMYM+df7Op1/ESn4L8pCMZVlpern+vzOIeWEIThjuLx/TtRXIl
qybgwjqHu7KAN1dZtZnJkQFCG0t2UWjpRaAP8JoB0L8PhtL/DN/F7J1MScxPIWhznRwtpRw69gXy
cKE2gnm+/Xuujh8xDzYI1C/oBefjn+fUos5f5VwpSeKoMV3CMO8xVOyTnBaiVXwIVNS9sMO1NiIv
Z9l6t1CT5bWCpeOSB59H7uiSiGLCBjVH1e11wUmSvRKKf/3MZppJ9GlEMXXcK+dRfGnEIdCf8tMg
HVBTsNP4Y0+rZyhmxxAHeCHJjrLGBiD/MvtcgqKcgdwRUKh1wUm2kj4Vp5mzZ0CnRH3idbyReV6b
PKQKF/4jzHZqm+fDqvLA8gNrsY9HJKIg90uO6Wbr/9r+Vxa0NgADoIHrJ3Vo+JJCzpafAjyQEzgW
lfBx9D/5IJGC+ePtdXiZ2iwKCWgWLSQKnvCrHLcNxkqZRoUpU9Ld3KskuJ2j5PNO7pstxcDlm69X
HngwVLh4Pi77cDV50VS34WJInwjFgx98EsvPomqrAT4upDY/JvN7Y22pul1bEqDTWIRwALHVWMWE
dtyAhsQgnE6m7zWGNrsx4iDe7Vm8Uh2kMIgYIlsK2QNy9vOhTT30QkVuipMUlrir0DV+DvPK8aeX
/IAZvFuamp1sZRDXFiO8TrYw5BOu29WR1ittYswy/GnVeCizl1S7r8WtasS1c+p9jNXdQB0n78Me
A/kmnhCuvZtLyPBoiiMfp0Bo3FiN11b++2jLr3mHBkUmtzaUOsDWTEt3XSI7uVHaSvklbtqDpmxZ
rVxbG8BrAAuhEs/dsNrM4tDFsdDzvtM0wCJxS56HPPtWB+7KDoMfh3iwRZICnG41pnSUqnbOk/IU
6Hm+a2ZDqYC+d/J+GrPokCNPtTGJV4bFmHgdQzCEu7Km5M1WnJZ52pUnLElCL6DvbaP285d20fR3
6EcBH17eDSYohtXGGk0ziicTPxV1lP2nvkOqySwFw93YWFdWxMKlh8SPMg6RVmEEQO0JTgWLqwpV
2eGlHMPHRHxR64EHbvmc0nlulelu+TcaXDsFdZMQ+xocKOwi6z1K+a4fqhtlsjcg2dlJRpWRag71
Pn4UVPjVN+Xd2WsNYz71Rjd+S6ckip0yhunsDpNaHNpKiUSnoy0Qu0qUCG4fa/peVaDQuVKXVZqN
FbzxIwEb8aOdfJxBgqqVbVZh3ThTPKkfkBOr4SjUVrjzsRsydmobDqNT1bCYST6rFoIEosG/hE5W
A0+ATK47ND6H33FnjqOX6v7QfSxyvR0OdVknil2hX9TYxmDJ0S4w+qVymfsJfwwmHTxFiejuxpdb
jryLOaLERrmbRX9h1iUnVjlYZaiTxVbKnZ6Vd76YUfVuBvEuB9XoGHNrTHYUho1sNzUaJL0lLsaC
Q/RoYiqwod9ymQByay9sJCA3AOsom5yfLbg38RYFdXPiM7V2kSp3Rda6irWXUgX52uAe8WpvhuwV
JPGHefA3EqKLw/otPMUunpcgYtdCx1GeSmZnpPppaAIvr3SJd0rkhH4RbWS6Fyf2EoiqweLnSedt
rStQVXEX93OpnwozBwyD5kxa84LI7LqFdN8+Dv7GHt0IaKy2qFVZCjCvQj/B9LA79DwtNIGb0pU0
1TaS34L1ZWNlLTnJamVxoYPABnLOZbtuO0WmEbaDyO4DGN7vOKmKByVS/8wdvA7IBJg3RsWsvjQV
jIU+VwqvHAZ9LyzOP7d/ybVvCmqbj8pZSJzVksJuW+3xzQJMVktuZ+1VaUexbuN7Xg8C9IWPSlK7
Ti1I0DIdUUn91AJsbOhw0hPn3N/YrltRVq+CzKJkE/g5UZr7lqKmke9VbSMBvFwoLH0K4TQKqXfw
x/MdiMAr2g6Fqpx8KKNwAWXp4Cd3aJs5SvpFisyNdfnWkTlfJ+w06CV0UZbdsC58hCKOPbUWqydS
qMwBBzyjTD1p4i6LPsjJ86R+E+UvIiVqUc2dlrpV3U8eTtbHQIU+lG7dmNeG/+7nrJ9ErR6MStDw
cxTlUfWR+dQfW+tLK3tj/DDkGz2Wy4wUmBJJBzCCxe6C2T6fbNZ+EhuaYGABLuqPY5IbdlACh/TJ
5jzQpvVJzgLuAq6UD71WTk6F67l3e39cZCL8BjyY0DihC4ig3aowIythAjLUME4p9yOdLjfJXv8+
Ah0A7mCwaEiALXP+LmE0Fykra27MUykKqpOw2V0xLbfcYa58OUoUwEupx6DRtD5Sm6LpCsxuOVK7
wROU3wCAH4XoqN5hfOnyTP/rY4WKCB0UgBtA3ZS1pk8fYdzaCwnTZor3mkwJPcevVS30LUfay01P
l4+HC/8EOQuG9nz2MGIuJRlTAxyD+4e8aSP689EHybc2duJFCgz2/32c9caXGxoVInGSYbZNlFCS
6Atg5F255Z995ZJfIgE5ofnAn95aOu/WQ8QSN/tFiCjnUPDMrlFsMQhSuwOL7PqpL9z17ewfECVG
2cwfBa/rco3jJzd3txfmhY4Cz2kVGz3eF5qyJOGrW1FEaFIwAh/D20mwB2zXsuxLKO/yTH3xoZtW
e2N2q3J8irX8UzmOL/QHF8BrmlQbv+Siurcww7gsl9SDQ3BNitCDCkRsI1sn3ij0k6W8uatSYzhM
Sp7sSLx7yKe+5FVtYNz5kyzd3Z6Ia+EhgqP8yxdRKDOcr7FQr8rYygkvDBaSqkHjlgZpYB4beMlb
dzNi43qOd622MeyLh8MbroojkMLmgkBbnX9NXYhajGrJqftRJTYIFP9hVO1so+J0dXTM6f9HWV2b
EZs/CpYo4gfR6Z+7z33s0Cf5XW31aZatuLrLgIn9G2g5at8tbIR+WjWbCaQUNqXCL+nv25/pcrpo
DvAMpoABxBZpn/O/P+Zihu6hdSd1evKjV42iZDT/NvM7X9t4PF1OmUp9DmkboG+IMa2Bd/4kJCiI
1eNptpDTFTp8VEZH8L9SYq0Gldqn4KCdvZHeXJ5ABF2QW/jdYQK/JrVMgxIOWiCPJ0n7CF6M7AOV
/+dcnzaStSvTyFt4iYVnERqNy///7jM1nYgtVmiMpwr2JWo/dmfm0PSB5kufpKjaSKjeDpHzVaFS
26LQScGT/vS63Y58lp/QqphOvctp+s2s7NHkDHcq1e5UO9EddGns/bfPn7qv9V64T7+Dwm/3kReO
dvl7/F1+KO9zZ+vld7lU+VEsJGRRqPNdlFXKQOwaf4inEwSlxwFERylgTJVvSa1fm2pql/B5VDol
F++50YxrgdbkdGoa2OvDcxiC3c/tFu3tv5cOWN7774OtbrDOhICBcct0MuaQ5emIRe1aYnBU0uxP
rv6om8deKB+L8hAJGyvq2mySdCwaGgv8b00jFgVR7f2knU6hfhcZwl2e2DoIpL/e/WAp/g2y2v1z
XsAhFqvpRPV2b6iRnQ7TQ/cYhLtZ2PpuV7Yi6Gv+Rz1s4X2vUrYRXqNlJPV8UmJAr9E3pZEdUfxp
KBtJx5UMGN0MsgA8R0BrARM534u1wb7L9W4+CTX0CGNvvootfDa3IMdHXnyXpxt52yVgBEHt9xFX
d10yyAkaIUQ0utkz1eJj9zwjxuZQj8I7eSweR7M85KMt9xuR3x6Bq4NgUdcH64/07uUjES5OF4ny
MJ9eX4+R7R0/PBT296fIfrLszK7syD6OLim+HTqVE+zukl2y/MEOvZ8/K7uxJRuu1O7549fHl+LV
Me1+9823P4f2ZMt2vecBvQ931LXtyJXtDwe2m2u4n3b2x/3j4/2fDw+h/efXn9sr8o3feGtEq5u1
tszRaAZGpNmF/eQ9PPSevJt2AIgdy8Me5QGYy5O18x911/rePKK2qTnRU/vBOQz2PdB3+6DYG5f9
9e/7bpZXl3Cc1KOuB8tvevLzbFeX+4xSlkdtX09+1B+A5TXzx60UY/lLVxOBs5G6kFrREbjI31Cd
H6ZKwiIujqmJR8IuKZONK/ltz61joEYBjxlYHjSR1cCgmYqJrxXiSbIL5yemQvwXXz8ntb9+/hHa
on1SP2583yvHAMzAf0Mu5967mzKL1H4eLEKqyjfdSQ6pKzitnTkvr8uC/Y4Oh9142avCFJ+cP+ZJ
uQOvZ+u7DtlG0UOfQy9s7hbZ+zZsaapeyVDOftrqsJemOIkMiZ8mpspOE0qefbi+R3XbkKdEu2aK
TkqDbooqbhzDV+cEWDJOTwq0jzV6SqLrL01KLZ6Mvnvui0Oe3TXmz0Ttvt2e/MsBvpk4wgVdjkd8
AM7nHthlPdVxIJ1Q/W3aR6vs7azE8dud5N7JJWVnNL9uR7xyGMNlVhQsYTgjoVettnM2q2krJbp0
Qp1NnTM7biRHjv8MKRpe+YPe3Sf9cIfM9PNG3GUo5yt74VDD0aEKvUhkrla2onUm72ZNOuWPgnmY
VYmCPPYr0z+o68OAbfNPlZ7vJGN3O+5lcrKEJf8BMEZzbt2ai9OOs7ozpVPc8PJIHhLhe4vHcvQU
CRsVkMvaxHmkVcbZl3IrxaPBt2xju/shBi+y+CWvEje891HmvD2s658RLBzZEKglGGznK0fsjRYd
c8bVTLv5ySJTQDPG17AajSVUQH2ksH4FXLO3w14bI/NFg5rWscqz+jxqZKG9pqm5fDINOJ2WF7bP
Bta5vtNFPwRxY0KvjZElSu99cQRBI2d1MtVilMyxWcinDAbmMLhRY6uQKitzl3GTVkehT+wUG63b
Y7zc+wvff1EtojCqcIWfj7FsQ32a41Q+VeIRnGmXNLt8egm6YSOfvDKXxFmGR0ZE13h1uFV+qkSV
XsunsWwcs/gR4kkYRyXoOw58S7vHduX2wC4szaiAnEVcfb00H/tZMxq+XpHYSYr1R2Hn/SvAGkFx
qrHa94KrNhb+oIZNpc8WQguuiFvwx3b8p9GqB9/at5k9VPg2scyayNjngb5PZcPRFEguoXf7F19d
AaA8OS4WYUlW3fm3KOJM7vSukk+l4MU+1YO4dnMPQLpUoWxa2b4BzX9Ly/dK7QoVGFJVaiQclUCj
zqOGk1SCaulZd6H2C58yZ7Sinai4JW9k8RePVzwEarszkKjPrMPtIS9/9+qY5EpgtdMeg+Cw5qNK
Wj3MXd3JJOWmhoRQU3iznyYbE3vl3sHyjQQVDTT0bqzVvTPU1Wxmoc9KiPNP/jifqllxiqhzBT1H
GkHkcypUw5uNw/jazC4K1JTkgEDyOVffUw/roRaolJ+K/h+kSQciTAJe97ZCVmzaUW4rvxtBdm/P
6dWwi97U2zYDMSSvPmhfyWVTC/Qf4GhPtdcIkzvqmW2Od7r0WiblZ13w5OgRucmNTPXa53wfeXXb
FlAoEiMJtFMxVjX8/4HMpcWF7PYAr31OrgGUQnB5wxt3Na1KGil57IfaKfbpwCcQ99s/U3UnYI4Q
9P1u+FDFxv52yGtbE7jLoh5okaOB6jmfU3HW6BKzZU9BY4u7dvokoztbxfuh+CymhjfMiS1t5BCX
k8njkWRuKccverOryZxQQRDwcplPqRwru66L9LtGMOq72yO7FgUsCqnRIvZ4sQP/j7Tz6o1cSbLw
LyJAb17JsnIstaR2L0Rbeu/56/ejBthRsQpF9O6dhwvcxnRUJiMjIyNOnDMG6qTkQTE9yRP5/Rgi
DQdp/L8KTJGPcI1SMqG5wHzHMvOrPOQf4rKcnnRhSndmCFmXOSjhSjS5vMvOrSwcP08tHbAL76QO
vfAHA320LZKvZPeyKRwtT+1X9u6KPe5NSk6gRJiVXAJmB2uSEy+OpScvUvTvuWaNO6kzSQ80L6hs
UEXRytGeU4DzcEke+85s+p+MdhHIZgnQimcZSRcwGYYsvCZg4BIeRyEvm27lmM3H6NwYjP0mktOM
VHPMlu2gIBtAiqJd+VSlom2MvNoH3uXRJ83/M5n3SrRyxC4389zc4lQPpdCnFthwII6RoyWjw4Fz
au2t+ndAxrmhObx8eAHKdJ7UxhcN4Gv5r6RIHoIwmuxWtmUjsAXjXhC0mTq6dVXvW48I2+3zNmcd
F7s690OgsuCptSTyMcxCt2Ly3KeU+fnfo3/UvxXJnxjSyNt2Ls81lbV5+Ivxa2axlr6Z1GFQCmi5
Pk2V/zNlPoaLzktXbrhLf8QIo55gIXi9U4E+30oJRdHBzFPzyUrS0AHYy5roNTMa1PT/l/V8MLXI
5vQ0M/UCIirax2ZmG2qRbcMBLur/w659sLJwwt6foi4fWZDppbummZC9XaOJu+YAH/ds4X7Q/NdZ
5/NhUmOTCUXmpCABWuPV1BN4maK32wu6dqo+WFu2A2c6oFz32DZJS+qd1Xrtxp+al9HyH+JqnFb8
4UpjAIegZw1PBWXBC7pZdaqrsFNK82kcs40MP6LX1I+1JW3FyNxM3Z3VtHs0UI+q3DriXTwmdthK
eylvv1uR97X4FHfGHyv2bGXaKxKPH1qFQSy5qaLbo7cxoDzDC/Yjwzi5andxR0r66faGXX6e2Y9l
ylEkFtyIiztkqkL45kHTwWE5TGBnudvlTTNsVO+YqeZajL1S2jMN7kR6lOSlPNgXbq0OSWFpDH2Q
fH+JrAMT6GmOPJdgBxXkuGE7Ot7Q/FWEU5DKdpsK/0wIwVTxTA5MUkOqQUPn/ATXwgw5FwrlqYNt
dkOPXLHVSFzDhl1Jn5i4MLFF7jCz5y9yGb8UBGb0Qv2pVAo7qxE93vLmMz6jQ1u99m4WVCth9tLv
6YPBJmfCYgKd+vv42Ycgb+VMfPleBUSqQxpCMMsvRUrRSYy/CaXVraS9l1RKwPJ5WsA6QeedXVyE
DbWNIdQKdTCHsbwts4nOvpztAX7xvrXkn4AnIyTPTUiWuuSYepyLpon3Gr0wLzwqcqFAlJJUd6rU
jXdjpf287dJXAElMDSCGQ+YFepZ88vwjm63EUJ0XGE++Kd33gv5QNd4LDAp2bn2WeQahyb7R6/bg
1ckOnuJUfdCUu1oyt1Lnymvo8fe89fwGnH/NPCgMAn5GCZ3/ml4YesvzgJnInwcSCxMqhG8W5OkO
o6Za+zP8JfWOdTLaw+1duDjYUCcCy2K/uV2hiFnE3VaP5RouMetp6rLtGHxF2t4R8pMxvUJ/fdvU
pbuf21pG3RIYJ+0YbCmQ6332/lbukG/qTSDvS9NeGzGanetsP2djjG3R7gd5AurjfD8ZolDTLGow
pujbOn9BBcMWEF1P6K3kX9cK6BcHa2FtceUrUucXRG/rKdP/NmNtM+EJI8K3WQX49iZe5BYYQuCU
kd55bh+/PV+WVOmjkFiB95Too11yDcvBd6tdY0G7tpy56oUFdg4z51b03o/Qngi9J0PexNYGKH4a
3JvFSvJy1SFAx4KqeufAXkL+K5bXJwZmJtAGz9OhqWw/dSJaWl3i+C//vnNU9ABYgRAHVbHwdDFq
1agQIo9nSQW9zkbKfirpSkyZd3/hdAypsx4w1vNI1+I9LDP/oYuFLzxpelpvei0XbKWX0+Ptlbxz
FFyYmcEhMmRJ4HgWn6eJEjVug0R48t6qk/SqSjS9nPbP5NvjuLvTP2ndloFgeO1X7M4/f2EXhC9V
v3c0MwQjC7cwtErIFFF4EquHiA7/qGl2HX9H/rprMlv1NnIBAE9acfnLEMUb0iRQ88BmkGLJzo6u
nRBqheK7TLnb3fTbamq7a38a0lekylZsXUYN+i/UfAkYbC6+cr7CMuqiWMimwO2zP0MovZrtoxi3
G9B40Dmqm35NG/kd+Hm+pdiiGsb/GyA8E4DnBtsqqKsJ0S5XJT6l9Y/WiUUXzTWGsCBWmR4a7VcP
KWXbfmJaClFapkeE5h6usX04t4m+IrtkFNCYWxyYii7KGkHPlc0H9kiBZ87GeO8uXG0aJ92zwj50
Te8hLnwKZNpOqP8U3lcES1fiwQXjLBkXFV78isl+js9y/K3TaDF7yHi4WfcSZd+8/m0aH0YIoz29
3vYSHv27FOyQ9wcD6dmvrHJl6DjVL12hQDU1ibaCCE0zz1f4a4jsy5NNNojfz1S83BjqwjHEhomr
MVUiVwqBS9cZlfNk8KyVE3ahmcAO4OLI3NDpAGK+rHVPo0ehFxIUV5M5zE2zScT4OL8iC8j5fOHU
5OWxLcSN8cUbcptKihyAQAFnm/q07pIvzEM7Au+LsdiO0a55B3MP8ClpmzRcO5dzwFy4LsjxWboD
ZgQ4pxb5E6hNzwhGMXbbwKmzFzWvduWs56D/bOX+4KXIPa0EvivOCP6WhyiNJ/qxy9mGIJOlZDLM
2K2su6B6ldpT6N819QOg/JU4cPkCoe8z/wNYERFbEonzcwmbeAnJs5e5Qd7tgE3bYTzaFSvtZc0u
/MqliIAbept4/Cx52WM5dP+8WPYW8gNaUKC2mSI5/wVtGBtF75XakyBYTjgCtqihM6PrISd7cwWx
crmx0PbO/S7mqOZ3weJT+voYV7IZcm9lWrMLUwGwyaDJD14uMcml1qqrtqsCIdeNwrpJBgCS4kKa
OgmmNDRj4SksJORA1KA3nczype2UgPwXx7p2GsaZPt++xC4jPCA4aq1AKzjOFydMyvVOKuRBoAJk
VpOTFaGmOzzfzYoIn9eeXY+eRfc0FGtxC94rXVPhveJakJky80QRERQwgkLnH5b6VKpK/cQv8Pwg
t4cEBhiAv8FDRmvA6TIOapek2UaAztfO0hjeWL06kMrKe62BDe32flwmlCYATKQTwCvShlw+0vog
zDLDFBM3EAdpmwny4GATSEDRruUPV0xRNGU8FtABNe/lzFfWU+GuAit260FRNvGMLR0qRt3KYVwj
CLzk6mFNsFoBtEYPgKA6O9+Hl24uADIN2yh1C/QjG2bKzLKGQbZyunudXIW4IQ9vnOMHgkg3brLK
ODRJui/qnaHldlUNuzEtf9ZMDcsrZ+3ypTdr4pBbwHpH6nux45LSJUHQpKkrehZi2Fz10r4b041X
MAfzXapax9B2CsqFzb4x7pNU+OcvDuudOY+jogBFfFkcdqKr2si5kbqeeKdmKmcu2aRrraGLw82A
CWSpcNiYs8r5e+r/Yf99teUMIH5FXqPeBarstPWzBS1Nq7l0oHe3ffjyIbGwtliSpgpt649+7k5m
dzTL3ha9YzFs3iL4TiGw0Z5kZS1TvEzCZ5sQQs0PJD6isbBJOlZ31lDlbg1bjR1IXb6N5OyZOdMf
lTrWOy6r8D7qQhjm23TcKGMd3UEAASOzaOWbwouEH0EmrPWtr+07VXRYuOC/g7ZkcW/5nTI2Yzfm
Lp0zvCg0GBJvOoOZh+h70CfldlLXKTFlDtNZJsBW8ByBRJWCGUn6wmhlRnrd13ruZj0CTVqtykdf
ZVa87FOfUlbtH0zf5/YSBGGjx6l3j4r9t1wyymNfNubfFWeYU9KLX0MZZQZtQem6fLyKZt8z8Cjn
rvZiHJT7qKCsZHf28FeBy90Oj3ljM3u5BqS97C/Pm8Didcp5tCbfq2EfPL4QIYo3SjV3hyk/lJJu
+8/VWGzqrrYtpBhj/a61EDPbIFh3e8FXP/n8PoIvRkRxa3GfWOEIscnkF67YNm91O0Zbr4QFQ9Ym
dR9logEx6pT9vG3zIpSzWNgXOeEUQs2L+VlNADMnTFPuhlSGGcKKkBgtWsGpmADb3jZ1kXnPpmgw
A8Mj9+MRch7J9WmsybWkwjW874r8pltvt//+i4Rg8fcvzrEkBJqeRWrhysbG+xw16FjYVelkyR5H
uW1qPgcLz2Q6bh4A4pVJu23xpRLU0iMvMQo3/lsci1Mc2+ambJ32NVD/n5bm7/fBGXsJfbDEUgpX
s1zDPObdpomdof40vgjaRmpW4u8VDzxb13wiP1gL5Unvk3ldavKihVtJew5++OnragHiyqeaB//I
kLjR53+f2ykRkos1c+RTIWsP527/tyRjEv0XqEideCg3tz/XFc87Mzcv+8OyTEsYSQIxN6EoG722
a1CGa+4Aag8YDbQFJGHK+d9vCaaZhZT+3USubKF+1ce72PvrlUepdHT0oTu4WG6v6DL3oKzBc54X
JuU9KNMXJmFq7Bo/xtkZXZ6KxxBJHniVHig2//ZeoRLJzWMEA8HawM+1nUQ9CcZNSn3wYS7MyhQt
GTjEQczsPhD8rYqY3e2VrVmY//zDt6oDEcI4EwtMFArbNPbhHBsp4t+2cs0B/0MEBGqD7G0RK8iW
gLUoWIFrUnpN1KNSMyN4iMZ9266cqdmXl7GCVrgOYTv5EyWp8wXpUTJacZiXrq/vAijnk2c5zezB
WAE5X9u3j2YWX6aD9S6v69kMjtBkd4F8uL1l1wwwesVkCRxK6FjPW/rhwwyNPhY8eErXNGtHSh+z
9Vx/3orFVnGCQGOYvCJBGy3CQoLYqkadqnKN9g4pFGat9GO/iUnxFWMnhidJPnSjM2yHg1W/hYG6
le0otnunajeatKOtkq4NXV35eGe/aBk5sqhM68GgwSE0BzEWZ1+0s+BvJ/5zP4A6GbQLLB9uCeY6
F37vCzmJnmTU7rCLzLekfyjWeoZXgvuZhcVVEqVtg4wJFpR+dMTur27eh+SzUuQjXfN821nmv2vx
JRlO5VlOixJuxKXk1CDqSVmkReO2CKw41BoD3g1RckgiMBT/bgqnZIoTsiHaoYu0otc7Msegbtyp
lxxVfpQiCg/j/raRK34AFcWcidP15xAvnB+7ozkZTeOmkGPHKWw4cfzDyMe7si9WssDLssJcMbVm
GSOqVdRRF7Ep6mtCLCoULkJd91K9Hw2cX31RjBeD0cNUjXYxNOCeoB5qQd8HyRqX8+Va4RegOs8Q
IKBOOC7PD7oKNTViImXt8kPA4/5J5FdP2AwI1t/e00sf4d0MMvedkhWXX/gjKhxhhOJz7UoCUhRZ
DiG3vBfytQrgZagHmceCqP7NSutLst8GpQY566bGzdTI7qXXPDrqkzMq6EOMGSOdx9urumKOChhj
o+Dp+WfZhx0aRWn6WGlIqPXPQrsDpNfVjti+Vs5Uimut2MszDS/ff61ddGIH4L5BJDVu+dd/htTf
CHZvXZKsZRvzJz8/zudmFi4pQUCNZsjYuHr2a4yYijXuq/KbhNiltwlDUg1PtZvo9+2dvOKHCjIb
1LL4F2diXvuHC6fP68ESUrVx1T1MQp/ahzXw0GXaxqo+GFgcahg7rTaOMABpmKM7kq1vlH2+CXe3
13HFz8/MzD/jwzq8OKnSClVkN0QkV+3u51qUV6wcpiuOMGOweSlDyMIU+GItUpIWxZh7jZsU0GdA
NtNTAPUy0P3PnlGsRPcrX2YWWUFzEgwK5Z+FsaajzmuGfeuOUfZ7gm8pAhRXTdJG69fexFcSXcjQ
3mG1IIjm6sT57jWjqPeqL7ducPSfimP3S7xDY3rf3MUPzV/va7eyj1cqUOf2FlFJTD1hiESpdZtd
cyTzeFWPxZZ5tSP8tv/sF2crm3f5g19IvRgVjSJiSX2z/PLnZMXfB//f8ShUj8B5USOnwEWtdmGm
1fQkJ41p3T569CJXU/yXStsKwp1e/dV7qHt8Wo6WdIimFFL5/FPmH26v832yZxE9KN3OFNDcn+ix
LX7BJHpwYLd561pmAhGw3YuKHfj3cr7ztNM0baYkcyrDHgNIsE8NNbjCeljDpc4uees3LIKJLOfe
OA1dyy1AqbZ5aJXkwWzqQ12VTMdM3yZxTV/myrGHiUGnmAYqh4tgETPzVq570NqtK4+HYPyTFYFd
5LuVrb0SmM+MLB4XXQZ/vhkPrZv0950BwlJyBg0yGPGTMuwT/1jpX8KX2zbnr3Wxk4Bu8SkAYRdJ
ei5HqZ7CQ4vbho6COififtkXT1trr1y1A7kwPJJUI4H6nh+PSbeCNNGV1g0j60ePhKIZCD/T6Muo
rjFIXY0xiGb8r6lFjGknI+lBTbdusSMtaDaNaRfVLs93bW8HyYbxoKrZDN/WpE+uZHocTV2ZR3YA
qqLoslhiF0mTWLBEK8ofwvixabNtCWEHrZwNeJptP9EO5zdInQfZ2vAmZrV7+2POK7v4mB9+wcJ/
hHqo9BDxVDfpqlMkN29asPYdr56DDyYW37GNTKvPgFS5aC1saymwre5B1VfW8Z6A31rI4hOmbTnC
CIkV5RB+r2G4//0zkOxwK0M0X9opQKT77pBQPqaK+pWWfH0o/uQ/s8HRmZ9A45Ie8OBEf1ZxKGsb
vLhOFC8Ic7/FtUY523TS1ujX9ve690KbyYgbgF50G869SIIf0EAUDuF22VZjRsyHYFMdf8nDru3s
6Ed8lD/ddpqrJ/ODwfnPP1xcoQLbUajPa7pLjsNOdHpl5U132fWbL60PJhbhuu1DEU1ka74y1Nek
fAx9KF8cBAeL5o7S/VFL9LssdFTmopiVeopN7cHXfVsb6qNY0NdXO1sVRltD+NHsVyotV9LGs9+2
yH6SknyuN1l+uS2akvLEs/4sxW/MT9qDfhoreeVFcTVMgPal5GIAWJHEhW8HddzWiuB3btt8EkeA
MVb46IUzQkt+nIZPGYX7iRpgKtb7ShMPQ1CskX5c++LkD8BamesgaVk8CXW430ZdnnpX6Ctb8fe1
3NtK9UtdU2a5FitmqVbkYRg40pY4wqyGAii2pJ4shTILpfWfUzmupF3XMgHEHGF+gSlp5vE7914F
HZVKNqLBLadyG4kPhrwdmtMweJti2K4JKV/zFcaCGTvlkUZLbRFfU6sVPFlPB1eIO6cPor3GfC4R
vWyy+y4y7BKWeHHc3D6f194CH40uIm4l0IZP0njgtfYniHeGAabqq54febjdNvTe51hEXZJKRMpm
NCHQz4Vn9h2M+rmOJSP3nSqsncysDq3YvDI+v/Hin2r2LWvsMqzdkNFXVLn3uvStCH/kQvddD839
BImbXmXbQUqcQvF2JQK77UtTIqwjpmuZ/RUnBiNOMQAkjmFcvCQkLQjQ9OFbpOKhzTf6VyQi/WFr
jYmTJj+bbforZAb+D5x1g/crKO1upbAzb8Zysz7aX8RpOLCHGtAZvhDJx9IQXswhX0u1Z+e9sAHf
iEj4pEG1rKAaVSglWlkO7sQlgELpd1N50rXmMc3dYDLtmnmvvP0LXH5rTNraBs/OvDQOKfzcsAau
TTXu/GQlrdaqitePbtJavSOb40FEQZVJcsV7FcLup6hAXuU3wj4s5XIbiOhht0a0GSapX9mHK2dc
g9QJuDhVd+r8ixuqE3j1NGnEL1HFb2X+R7TaE8rETi8w+fZdtNYGJK7ELdCOdOnpjVD2Wb6+IUDW
1L7pRlqPhSP5w0Ettp3RO0OQ2FMAMap/B7RvLH6k6peqtNzqR+t7d0m0xlx2OQrBkoF7I28wdyUv
NEfMrDYTv55Gt8ncCC64NrBl5d7o9qaxHZtdZ1j7Ag4qGMiP80yvGO5EuGmlP5nmr3j7tVuL4VFw
I/TQUa4SF6GvM2XDb8VxdOv8vi3IrYqN1dkTwMsnudsaj5P51fDXGHeuuSB9G7oH5PNABhZnzBOm
EVLIdHILZFkHlIODFq0clJ4mWgWAK00KjLId+5NdIAbvGdZaQe7KF2AAY+ZpQ6SVL7Cs4+thPlSG
pkxuGX2B1/Sh/sEW3ZeRVTplD1OUVziC6BSjzbhMJRz8Fpoo/3eXZb+D+Oft8HwZcGAdpH4M6ynf
gZHZ8/NoKiMK57I4ue0AnFYvpyPMImsdwcuoem5kkalJcaYFyD9MbtLc5TA3FXS4tqtk2NesgFWH
OAKuGS7txZUWdL2mVE0lulrkO7kh2xDc/E2613/fMEad+W5ghLmv57DyIbE1I/RDNaEUXX0c73vZ
CG0lNZ9v27hSYGLsnVuT9yZzW9byXAgVEEpmIkU3aO+84YDIWig8NtFT4tV0cpWNYvlOoK6NBV/z
BfT06FADpJvr4edLk4sIoR4Pq8hgjjaclPHWACi+krdf+0yQxEJ2wbTYzNd4biWIDS0hMoluzt9f
xd4e+N4Lgt4/iiDc3t7Hqwv6YGqxoMnKErFJNNGV1GnbjY/IGawsZs3C/OcfvQH9Y6UsVSyII9DC
MrctJVnJ7S8vDmoo70B5Olf43CKxDqJQNiotFWdMTIyYn1g+5tK0spAriKbZyn/GmJmGXGYFYd6l
bWFwerIOqjqLN1FrK3fyJrtrHrPvxYq5y32jJKVS0oCTCsTPEudjBHUnsSjZ9dFlaKp9girx7W9/
uWv81eQZVDRBWwBDPf8yVi0IdVQniitOYPWSatsz4ZeCz7pt5tKbyaR4cM0Nb26wZQNiqCjR5s2k
umMBw454bJhumrS7MF7D014xRCxg3mjmj+BZsoihhpDKXR9Lqps15S7Sw1PhmX+VmlmSJv1ye01X
Pg6POAThoIhlUGXZLeX9lqXIphguN6UdiN8LAultC1e8DQAbmGjah/R+ERM4/zrNqGrZ1OSma4DT
Sx+acnyuPYmo3Vt2HbUZQyDCDy3sQVwMjxb6QSs/4HI3QacQgRh3mWPRsgMXMgY5TGpouUH92LYi
6h6PekUJL1zB/67YWfbehrHz66ALLFcIIscLI7sD6ytbxy75eXtHL7PZeUFof7KbtNOX2eUwinI1
drHlFtbjKN9RKLA9CHfb7IfkS0cG0j/dtnc57zu7x/wAZ0iDGTFj8QVzXctiCHYEVwsa+G7lQy3d
iXl/qkyRIe3OgQgHvjBmxh+t6XlKArsWfhe9QiIDewwQ2vDf07rzHzR/ig+h2DIb2UhEU3Dl5zKx
ha9aYx+9xvFfs7vusXoUdrc34MqGg+aCgYcuPJIYyw1X4Befm+PByciFzST8iFvlUAnlNvQQVumB
4K1CuS98CUNMNJISkDqivzrXET4s0NR635P9chb7eLFGBFQEn5JzZwh/e5TTb6/uuq05pvE0wqHk
c1tN1VZpYPb6U2tq411Y129mjVpgVVbGLtKUZGUz5+B19iqcKV0YEgArT17Ma+DcXFWgidtUGmz4
3aZokRTQ913Vvai691nv4jVrFwWXeVZ4ngmhNQmcVVyEUr8o1KaGpeapNb7qxpeu9O+1ym6MEmp0
Sleq6ajt2oZerhCb5FacUPprfMfzFSaVl1OOgfKi6iZ4cMvmRG65rzqPwnMyao5mMWR2+xteHtF5
nRyKecCM3tIyjvdxJhVt3JhPZQUFNDYPuaHX+9wXpQPYjnul9aKHIBaafZxn33JKDg40dIWtBZP+
klslspD1CTSS53r6lGzKbpUe7OKSVmn1cZfN3x1ewyVkxugFK4R9x3yKhIZpYCjJ/DaFpiB9WdkK
5cLBMAQLOZkt4Qo6ifPtTwWpQwTVh4n/kfV+npo9fNUdirrNGyMxdvii/B2P1BTVZq3icXGZssSZ
d40HLpPCMDKcW64rSw26toCEP0r6nVQxuMjUn7mSI14OKGCGpzTpIe8GtnOR7miWX3hVolpPhljp
30e/5a6RAtX6ashT/bNsUoL02PvW1wmGitJuvTD2bYFYU+yGsYeZpA0DIzkEU97t08rs13Q8rm0D
AjrIeaMVQjlw/vOPwcuvxbSdpZ2qyZ8e0L7K7UAe+/3Kd75iRucGZC4B0DCNjsU26Dk8FLXsMWRu
NMX9RPJv2VIVg6tBS9bWJz3fx8ZobtW4154kBah0phe+0/RpuxXMyNgWrZwgthyvcT9exByAnTMR
9lxdnPnaFhGuLociFqM4dVNZTp7VMJD2vpc0z54v1U4QMuvIZBAcnmY5MpcFM8btjbk4aO/mUTud
dSaBHy+3P4Cjui0CxpCM1NpknRhu48kLKWqW/wyH1Ik2JpmjRvNXRhrm/EuPZZhABWYGJ8Rh+t9J
SoLfhVJ1GOtEZHwmaH/cXtrlYxmD8+bOYwPzs3XxIo/1TGuT0A9Pev1LHV57NJYh2NyFb4WMYFtQ
7jzBEdQ1HrKLGxLJY0IWTsY0BhF24Wl+gJBbGZvhKVPU6iCXsr+rpkbdxnpd2OGYralQXOQbC3uL
G7lHUa7g2c4qjfuy/4QuacwQiEaN1kkRVbu9p+9P/bMLGWtkNYCeme2A3WAZtZomSGoq0afeQRzu
YG2TTbeBwHdjbpINPKGQmAvOrqcp+k3+lZ5aydEyp1+DRc9WFr9ipsYUSWeZykUE/tyVBAnxyZYB
6VOqUZTLkOeNOmhSVO0nXKo/48A3V/KQKx+VlM6YJ3vmQcLlMZFbVRXKNklOSvggTUh2T6e3sV4j
HLrmsWdmFsFAKmsVpaE0QTjB3zMVZmT+veSH+zze5r7nJHS/W8U8FJK58uy+iEKkcx/Xt8hCUAZL
BiMW4pOIuLw23EeJWw4w6Z3oQdmQ8utRsb3tSdc+4UeLC0fqhbhROZzJqRqfBKvaICbqPwrFrkJr
/ralK9+OijZK8pT0DR6vi001BFQg5VBOT2pFQb0L92n4WUn7p0muN7ctXfl+XDJQi85EQuRYS5IK
s4qsZpLj/DTmBtxlmsM+hoODxFeURigcORnTRFrEUNyK4dnhzw8EKGZwWvQsGHYj/JwfiL7KQ7k3
Jih76uZ7OTjjZNeU7a2dHGyb9CglpV2JeylMDvoqm97l/p7bXnxJK2lgAxMlbA8vATSBSXZIW98Z
v6ys8QKuxMQPD9jZUTU6hkue6yzKGzOKy/wkSKdag6S29veD9xBZ91SMqYnClHDShF+3rb4/xC93
9r9W55PzIT8Zx3AwsjzPTx0BLn6rXrSf8XPkdvfqBpZaJ9+Dqn7Id+I9o7vu+FA8RdtkP53ET/Kn
cd/stOPaUb2M92fb8O6DH35QOpcOmrbOT1IjbAR4ebRBddLqKIkIrUyVg8rot9t7cBkczi0ubrQq
GCJfnNj4rn72RcL89JjVuzLchP0T+oSMWuxvG7xISsjSwKJwiOaCPTQg53vepEXWkbHkJ7iBnE4S
Nr4pH9JsRannmhUuD/7HnUYlcH4afNhIqy5Nq8yn4qR4NlmW8H0Vv3NZzZrTTfwVkUjKWUAYz014
/pDxXA/Kk+DBnkQTotv0CKrailIr26bkv9VDLG7yAenVRBnSL8z7pE7tG8Xx9o5eOaN0NCGxYNb7
/VF1/kOy0QvJWrTiFKo977VZ7fSOWRIo4tcIK67sKtUB+scQZ9MnNxffLi9o1FKWK055O9qZOJwq
cGgRgyO3FzTv3OJY8nYCKcx9TMljOSNiqWmsTV1answs6XZlIEJU3U5rGuJXPJ+BU5qy8NZRE1xa
qYOpjKtwLE+0rXea199BVfEc3Qvh+E0SzB9jMu1Lf+W0XfY+STI+Gp1/1Ae/DHp/bHOzLk+jkB/j
6HNZURWr7lKhs7NqsA2tBQh+HAonE4Q3vwpPt3f22gdkyBaXpacAxn1xLDrZGIK0k8qT12i7dmic
rmu3jZCv3JVXzcw1FkrjNK2WN5Y3UdOyCrU8BQIN3RKcndCYu7HQf99ezpVwCXL5v3YWt5MZhFoP
3qE8acZRLiuG4V+lDMr2hzxxmctfgXfNf9vSLc2Zam4eTmXebfHt/LZN40CrqtNQZ82zmkf65zaP
LYeuIXJUuVxsIylaI7m7FmYATfDgmCcFL+mjjIRSa6mm1UmLgoPYcLhLW5N+UVuNlU+wc/G+aqds
LyRr3JVXNhe+b9qqAJTofGqLzZWAKJgFrEinScvRUTRfu9LMN0MWP2sMtIaNaTiWQCf09ie9PPtz
c0DGKO8Qaiiza304IDEghDQR6vo0GhWICSkJPte6Hj3ftnIlmZtlUknoNKoTlHIXkSwrU1EIU5XF
pWN8qINRv9NKK9woguZDxSPWn/KyHz5HQsv8tt4Ku5j372HlR8x367lD8SOoDyFchwYAnbHzteqx
2cSJZNUnpSplG+1zam6V9UOCTvg4jSAbjW7mD/G01MmTNt8mfmVRjY3+eYBzLiFRneQ1TW8GyNb5
78hrqOopmtSnlkrEFvBIc5iitFy5+K992Y9WFplGZ1Y0rUKKi1DQ9lveLJCujXWzvb2pl4d0XgsX
76x5BlHDworHNHcdpuyp1Jb3SuNFUDnpvyI52Pu+rzmB3q5AfC5jHQYhxMAkiG3Oy/nmyWWYKoKF
QU0c0TYPpF+y5OWMrFfGSlS9vOd5EOu8AWSASzMa4dwSFU6DEcaqOdXV7274rCC0mb5V3kpMvbKB
Z1bm18iHA5hR+R2UMm9OlO5QKIGh0A6QKoblECLeTI0ZC8mMNcKapW+QjtAUprXEfQyj/LKCN1ZM
/FmtVp3AzfROUZQVBfJAXXkIX8TSpZnF2uSmyKahNAG0mzVcUJAhoYvd//EQEZXrZyP4M471kUmX
/B99ZGl3ce1OfTEklIqrk6V/7qN9M74N0efbfj/Hio+x5N3EvIdkorQalgHNV+kMJ7Vfn4z4u1wj
Pg+cFC32LeMscHkzXaNqNrrNK9H6XVF6aZbIAVhl5jig5H3uLeWUVkXhjYRrdRe54Zv8TX8NH7s7
7yH7azj+XU7FCFV6pz4m/l00rISUpa/KDGYQtuiQUyya2zrn1kfUBj3Po60SJrb2K+uDY2Tqm1LS
NrpqraROF8jzpbFFtC6SQA5SX2pOVkIRaSfCFICUXzYydtYhtmVPQjzeDQPR6aBmg6FvBTmrA6dp
KzhCNUPzwr0nWd08vV7IycEra8N0kjhkOk4PEezeFF0tTgdZT8D5KIVeJ045ddPf236yDCKsAgAo
XwpUI12RJWsW70pfb5KpOyljF+0F2j/7eAzuGUKKDt5YZWt33JVPNB9srlqKeSAYFkcuLPJeSZOk
PzEZKD+GaSO81WNqHPWwD7ae0NWEl2KisCjWnaPEhbApCgUeXz3qHJ53spNP8iEqCmqNgiAfI4yR
eqWrEzfLAgT7MhMy6kzZk2URys9dyRdGdYC6uD9FrWfZupzfa1ZVf0smqXpIlEixB8qE21LPwyND
O9JdhUDJCjDy8gjP6K+5vQ78i1t2Ed+zPlOKPJf7U9ir/R1lnycBKoWvalU021AYcrcNvTfDV56k
olvjY39vRZ4f5LmFROSnms6rdgl+T+QxoY+uDKfIl0u3Srxhp8nKSPsomBxyFHEXK4wEtpLQPVgT
Yrt62gUHYN7FNvWL/keURNlT3CiyE/UC9JyJ1lPAQPFNGWrDjnvkG5OgJM4WlXGHSF75P5x9aY+k
Opb2L7LEDv4KBBGRWyW51PYF1a26xWbANmCWXz8PpfedziCYQNXqlno0JeUJGy/H5zwLVJtU+QT5
wyHoqJX4eBBBZLZJ7MDRphcnn2mkNJWeiHJeZSNUAMLngSA/9IeqgwtVXTc7z86N6wHdWMj3Qrp5
yfHXALw6LSXLtHx8zug/fWOE6QQz1uwzbLROXmk8jwnQWEaERPAVv/D2ttzYJhehVzcEmsTwo5ng
qlsb9pNdJq/S0b+OtHxq1V1JUHK/He4q/12WO1rvC+8dHXFo018u95ZD+27U2PisFwVcyaywgKgv
ELIBM0y/IV1gds2ZcMBWUivaiX192V/GXq1zq1a9K916fFbuBHcxAWLObISKHXvyo0rcwKBJONXQ
77Da8jjkkat5ASDTJtuDPm5N+p/XDdRowSxZp2600GYlRonvXfQ+WKga8gAFTt/U/gbiYif52Bo1
rij8WFQA0JRezbg70dZs1YwNVhD0HhNbP9mSyr9fR5B5XGo0Jt5P4MpcflfPzCrqFd747FR2rDI4
71ogCP6yKKRf3ne+48b0oQlnAdSJ8wpn5/LvHzLFxk07NJGc6TnvxCnPbF96n8V0tkDMmQbi63S+
s1v6qYaHYIa+M8Y60cxv3FPr/qwB/K4lO97+SetcHGc3HqooOqCJhcLceo6nUSY2F/n8nCYWXqf9
2EI1F/DjfMJFfDvU9edc8JLgU2DwuLzXr2MKO0+znqv5GT6ug58j+T8kjVmHt6NsJB24inAcQfsG
QHkUAVZzrOyapLnUn8tUdQfG8u7MNavxuWcNx2EiRjyhcQ9R6DSNUmG6ITjxbgh1XS+01ayOOkvc
h5I2dZRmlXjsGqYfXW1wg0z2cI/M9N6MKYR8dxLejbwQhRIcLTZKvWBZrLU1FGeTp7zCfJ7SKkTF
wjpkYU9/W73v8MiG/NoUFD48BiGDkYcQWKy/zsu+kz7fKyZuHHWXP2X5kh+WKfriLrEr/BTnzgnq
KAuf5Q+4y0ZiL9VZUpnLKxReH8ijAcpYPO/X8igmHcpBN2vzGdefXx3EnR4W0U/zLrmvg/L19sLY
WOmIhRcfjlJI3a7pDHPfaKmjI1aH/L7mn2GoKukefOk6V/xjXrJAarH8AA66nDlIpKqsLSrzWZbv
0O+Liqk9sAGGktne1C3H0tXUIZ2z4R2+NAVWkXLTFF7nNOYz++aQk3sQx6k41jJCTY3czU0wnGzd
r/bEpjf2MOqgBghJwIQt5dDL8RVDjkWaz/aztJ27SUxWYNslPfz1l8I5vLh/Ligdb614bhpDbo2l
9J47XcnQLTvmT1I+zF2+Zyq/sSaw7v442kDyCJns5XAsQzFjTA3vubBJHtpu3oVWb1UhbSBrc3tQ
GzMHxqkGwD6k3kAnW11mmtl2VVa43jMRlgMrE8ODW+e454y2OaDlLIcEJRB06yguac2Oj8R7rlpT
nhWy0By3SF986WBpEt8e0VUs5L2LNwvwBiijoL1xOXkuSTnjOaPPraE1cZmkjRkRA57ovgQ5b1dK
9DocwDLo6ZqQL14WxSoHykF/87jrEuT6zKewy6HJd9ccYO17HPrKN8v5eRKRBZ62I4WfyuSI/9dB
EbQl0x208tW3xPrHvsN9CUYQUMSrb6kP1M5bxdJ4aiB7ASOr3+Wc7pkMbASB6jhEifECBN9gXZbz
BFzVCfWy+NNh5+zY+8urVa8RquPax19GxhHsXWNXJ+ACg/nws5dz68Pd4XZ9U4HXmMVT/gUnydm2
PpGvJfSzW2jKsTkyrbNdvvHsqU6nwJCPqaHdj04gPbqTNG/9EFANsFzwMgH6eLU8Nb1q2wKHcdxZ
xSnLGUg0suOgxrq1X+Z7LPuNaKjD4b94CKIdvyZVkUQnDMoMRSzU7GNjAlSoQi2DbPvh9q7bDASr
FmThuECAUbucX5y5vOxlUsSeR+7neTjRav6n8MrATXfVEJYpurhjzD9mN+grmEBR4KV7GcuumOWB
ZFvEeZE9j/xbNR819dqzoxr/sZEoao5f6LB9ApVjRs0MaFG0CHwJV/jiX4ew59sjvxJnwGmDAgy+
JW5xNMPpauh11etTq6kynpD8HfO2qE2f0oH7fMjuaEHrl3GEy7hBUbUu9AbcY7vMzoOyh3tMZRak
drtLhL66hnFt6MArL/TERft3ObU+LnfKYYo8WmWcDOwNtp6fSq8/TJryjbdGmoHZHGu0lZE9Kk/L
oLU++2zvmXSdri0qeihQaeg5ofWrrzJemBKwrIMrWNw493jCPhVlLMpjZp0b99waWIYEOBet9G9/
jo3zGG9AVKjAT0Yt80/f9sPIocSVeqiqlDHyZz9fnAL47z7bw0VtnFW4oZFuoA+CZGA9NpWlmrQB
lYxz3RsDUWt4diqPhLfHcgUBx9JyF8lySNvC/RnQ58vPyAvXSmxvYHFiVHD5jqSN8n3WnWv7aJIa
YkNTwBQUM5rR17s8lN69Yr+AtgwlAGEWeayScmefX/W9//wkaN4ht1uqjtbqqzqZze2kAwiWZeyV
Jt5ZNfKnPUR2TX8KroIpSXwynSbzXxh2duUU3Z6SrYlHGrsIWS8t6TXzjJChdlSTVXE9AgesjzBR
slNo8N6OsnGaQZ9igYfB1RBFxNWWLgqrHvSqq+IK5lamyM/T/DZXxSup/qvxAHsCEjsAsKjcXX5h
hd6lyiwH01k3sLk+d+m4s4i2NgRqkJDbQDMNY1ldq7k+D6aR51UswRwI2sH5mYw9dMdJvcfZ29rx
AF+C44bJw02wzltLBvhRL3gdT0cNQi6DE5XTaXTiJH/pjWcyvQnt73c75PAAYsHwgEZaixUD/DpX
FeDxcakMG2aTiviUmGfNeL+9IK4qutjlsMzGlQ0bEt1YLwhOm3RqrKKOLfOtg5JwoKGgSN87KBbK
F2mInWFt3HAX4VZJZSILd2ZTXcea3UDdYzJV2PPu33yCKD5TVN6ZXkr+fs0jJoog6MHAC9daxXRU
qyf6jJiF/u/cs8i2eGDPcf7XUOglO4czHvYVkgVYSK0PtSSpiMXaOk7zoCtopE+H8R10sxpVBA2P
4Ntf7o820ipbQDj8F841eM97q7dhUnsF7GqqJi7YnD6YuZUfkq5Uz0Zbj6E2e+1xSLUx7FJ0ESU3
rEhIwwhc4sBpJC3HyELxOmhs2KVJYrYRrKtMEO0tGowFd85iHLXFJSILjcGx/SIrmnutavUTTQZI
3qXw+6qdro8kzqsop+N04Hwqz7LgxUMrcttXYA+8M312gwSTAvzngEM8zeqXUujsKCv4jKsezUYi
ujAlRnaH0ja/M1De/tTOEoYsbt8fb0/ZcoSvZ8xE0x3GLxrKBXQ5gz9codLAbYN/bOLJqqqjmeh1
hJx/DGwXJeaxYnqkpCvfKev31v114R5rw9LQ0kKCjHxqnR1nMzXbysK7rYdsg6UHSjeO3nwe8ni0
j6UsQqEt1x2PQHc+3x71xpmPGwXkFshe4il3ddcSb/ZEVzTx4HmgT31WOY/d5Uze2WdbR8nHOKsL
1LB7o4G7ehMnIjLL9/qTZhHfTb56i2S4+qfbUw3fOks+xlut/w789hTgmyaW+XdPvQwQqqd3JUPl
Eavn9hRuXDUo/QBMuZgmLJDNy4XTuGUKNBGtY2Hk1ll5OTovHpyUB9b9ezvS5iRCMRY1JkhpX7nP
JapqWF1hUJZ6aEY78NAod4oM8no/Ueb+AtRYu1cJNbZGh3I8GFDI+SCTvvpwhCoknorggMxCnZ/T
PPM9+SO33gaj921WHNLq5Nll5DVBk2ThgIS78O0TXqV+Se7SPkCWbeRhRx8mjd05Cl5vNuAl3tvt
qbnS4lzOV5RZkP7jW6ATuDrIu8yjWUFx4PFwIesGAJA2MkCinR60c/sV/BY4v2XSB9H39Xbora/y
MbJx+f3dfvbyxC6buO68gM9O1PIynNH7Id4Q8UQcNJF9Bg1uZ0dtrXBQ0hblWDQxwHe9DOuJSs/M
gjexB1pEq6ogq3/n9KfD3gr6cnuEW0fjh1Dr9LPnTS2lgbm1pSlxNUCfTmfDo+cA6GnOhjxAHQMe
4azaU5LdGeO67DKi51STtsGZPNavs9P7k/7ABQ/H/Csrf90e5OZnNHHwL6+2xfzrcj5Ls+5nR8km
zpLc5+JTAwZ4+UnzioNB86eBPWpyrzyzFdLBtwOCDwBneFdehsRLy+BOX/J4hj4+pNPEqbarytdN
YQUsG6d7quzUR6eeHLNxHk9dljWRoHDBGMwZ6qRO/mseaB+2wupOnq7YqU64Ohm44hM9q8LbE7R1
VUCCCW0cgBRwT5qXv1ZRLUFBEbdUMlIFEl5VnT0GXnDakBTSjHIP4Lx18izPLWj8gIAJGuwqnjdz
NpOKx2N0HoO/Zd4v58XHv77atTNjo5kn+Oum10b68FpW35h9ThII8UBv8tg3P5SXhtwDUyW+PY9/
CFnrTAMGJ7CzA/IeVtqrd1bPazphE/G4m/khKe8h1vTamTSwcu8gjP61L39BLscZ70b5Iljv0+eZ
3U82C/BURrY/3GfakZRwgxvuIIkOye27tPArsqd5c7Xr0VEGHGsp+gMRcsVB0ObCabKC8NhxJ8j1
i2BMHj310GraSTTFG4rr9c5NuvXMxhhQbkcfBc2UtT5BZo0tpdqImVGpOmZyxKOfgZoE27I5KKTB
7jLce/5ojOLU2fb0ZBRTdczNnoZoBxp7a2RZYVcfCocBOFNLdX0NqrF6ofcl4Ty2eHoQ+qkVfpKe
a/euJsH8YroTHBCfyp87y2P5/FdRQcsw0IGEoIm5WpmokE3d7NU81nI9ArC+gUhF+otl3PdS+1/J
xyoQo/e9rKOyHn3ipY/DMAQDn3H7k68pZNkskZ44+d2asG/aFY/ZOrRARgfmAq9diLKtfh6Hs5aj
jT2PBz58R6ZKA9JCPsLyqu5scEihmKUHeJgi1oH0TbtTCfmTb6xnB18CvRsIfy3a35enQuf1NfFq
waFMOkMyVIwVao6Fl/bfKN47D4NwkoXNMsOdEvvppJSAWBpVZnvuisLg/uSm/F6z2vQLr3u0+bGg
1MNoWHxYumfQD6/M8tvtL7qZ3/8BoePwBF1jraPgFFoquKVhHRnTXWOPZ0ckflEj7R3SQ/VqOvdZ
EszSCiBftZMlbFUn8LiAKhcyQMjNr6W/dKjmNeVoYL6+lvfM9/AfE73rvZLE/zHG/8RZXZ9dOZZu
QRHHqX67yWPmLU4eL4x/m6UXAL9woI6ve+0T3cv0r68J7JJFhn2RxsH0rk5TwVpRuxW2Sw44IjR3
3OxXtcti2Auyuou8kVHUr3FbGHE6N756a5PHdPB8JXlYFKeKvZvfXPuhRL4JIFnYIAklO9nCkgxc
Lny8DgHzAT4G/JerDylskVjdNOA6tFhkVupNaXuiXRuLBS9B+B6gBggMADb35eaCkLimRlmJWJ+y
oATvhTWWDyrJOa8eshQCf+4UCO1zk+yM7TrPu4y7/PuHt7eWlQPwlYjrOPezvBv1o0WPhRuYe8Cx
re+IquACIjVBSF1D5KrG9Eid1iJubYq3U9YnAbFNAT5suovWvj7HMShc8zgOUfKBnd7loORIekjk
ShHXMHHNO+uRwxbeXdh8Ka4rwU+8IPdGAvlaWj/vnDhLLrZeLJDshMgR9BEXFNNlbJHMkxhBDosp
4LJQFkCi4WqZA+xh4VNwMkcxNWHrQKi3aFt2qMdcBt40tOemlVAnhon3ztV+lUzgLoPbrWOhPQJU
zbrEkeC0s6dBE7FZG69Ax744qsb8uz8bezrXVn1yx72Tb7mI1nOwVPQQFDq+2DyXc2AbCloVQyNi
1RYHN4MJhMPP0xCjjG6IKRyQWqMRE5RQ9K0nWIEm886YtxYbKGRLmXbhrFmrH2D24Iug+4TF5vTI
LJkDzX0HmQOMAffGep2bQ0biQ6jlp3zYQEVXNXOpwxNFNfP3cSyQKvxOB/Y75frd7MpAmsND7tBA
syZ/LKv7VllBmrnIX7TjZJ9Gvof82ho7GkU6emHovFzJMvaloKJ0mYghneJrTPPRiVV8L2HcGjY0
YZfqLVy68Sa5HHZpMVhEoNYTO4k6ttzwW43+yy1+glrBYWdLbWxn1OgAYVs+qAVS7mUsS2hmPvZU
xl5CDkLjgaa8mHXSHytU52ZF3pqGQChalI9OFt0OvnH2A3tONWwfcHSAmLqMja5D40IYUgLr9tY4
Pyd3J0PZmEfUeEDkMgAGxBW6/PuH5cMNrR61uZcxGNTEAKJjfjTYY7oHWNpYFBdhVidiZvU9t3WE
kV/N0Hru327P0uafBwYeSAaU4tCfvhyFbCezn/tZxgwkHI0dJkiTw+DrvwiC1BPVfHSYoWt4GaTV
3JxxoG7j2ZKByGARhBb88LeUtoUEA3jN/0ZZLTbRp54+9YgiQ8vfOZY2P/Z//va6q6PlqoPHAb5C
UanIZSTQzN/C+OFl/82i+hBnnTOlWi7YgDhzd/YSCDel0qfFkZd75+wGFmGZLaD8YF+As35duid1
XwxFY2BrMqAfIJ5jKvQPKj8ngCD5FErN0NWtj8g+s3elvOPtFbE9n/+Jvlp2LK/LQcAgNYYPT2Ca
KDE6EEFWUAaAEPXtUMtnX11poFjgXgdlCCWj9eOnHq08aVrWYvE5WmQKwo7EUFDlBtyEDTqHFqSh
Lb711aMDQNvhdvSt/WVCiwkIFFynMOW6XPrAezV6A1JQPMkXcG0ipgp/npqdKBtFgIVmCUjXH1sl
IAIvwxC9bnvD4W0sch30R6GixjQi+Hbd20Yf0ZQ88OoEiaQzdfqwmM3Itsnp9kj/vOyvJhpan3B4
BFEa/bPL32C4kLPSPdnG0A//xr1HG7h+jWiHiTIf9pI9Ci68JqE9GL7htrUvdPFAZvOUyTRS9pue
7RVjNuceDxykrBAKA/Dm8gdlieM1IzS1Y1DFZjv3FQjU2bxT8FhGdTXqD0FWM582E7igumpjQubj
5Ajfm55M+cNLX3QNOi07H3pvSEsO++HS8bLCIAyYvZh0HPTMvvQnJ66MZm/TbO3P5W34/6dunYYx
jRTIxdu4S3yrfqPe7HfG13r3GFpur+vZA7UV1lhQiV3n+0rjVtaDeh3jlQR3I+OQZmdIPvmtbh0m
e2fytgf1n2CrBZpXjV3ZKYLVzm9Kv6XeO7rWJorHtzfC1oGzNKuhzwGsrLNedqNokDSMUxcLvI+0
+qeyvypABYfxqJVvRnpfNl9vB7ze/QvAEu9MYG1QaPbWz/ncVLNhwzQWWbsI8qEOW1v4AsQLAOyp
diofil4c7TL3bSBt/pYMDeXgBZCysP2AHjPWFGVvStO8bFDbYvQdCV0hO79Vxt/OKeqqEK4HzQ7p
JIQuV58u7SZbmx0HBYv+ZTyn596J3OSok3uTqTDbQ65e7bJVtFUmwUrSl5Nmc+D0Yj3pg8HKfWHs
Aaqv229LGLxAFs4Evh5dnU9uTZMioR6PBUEdxh0cETBX3I2pRny8waznwSxAosBD81R5dXM0iEEO
HuvNSE7dPW5L4aPEM4TZ0m2/vaQ2ZwBosuXVDzzeOmOjEAQtM5XwOAus8pec35w95bmrnb8M/kOE
1RxPrIDLW4EIbY73JK8jE+cls334zD6a6c5writtl9HW+Vsv7FT2LaIxDgoq5LutogtgRhaUjfeo
NcqXqC52RebjdBCufro9m1dPkVX01Ycm3TCzbnZ5bJMEcpjOnAS5y/fgAsseuDhLEQXQLTR/cPTY
ENZa3Q1IcjyVYIxedZz5qbBPioA5ea7Q+nN39uPmhOKahwGUg7TjigRu8qno6ViK2IaMBojnv1z5
Kgb9wEv4f4bS1Q/tNHRLz+0A8Yr49nxe19yWocJmCLcGlG8Bw7gcaj1BWKySmNDMgqdJ8xuch7Cx
urfMbuKxII/Kte6gu/PizHvynld3yJ/IC88JnGEUFlf53Nw0lW6XqYg7oR07yGaRH7KlRwjSnW+P
cWsHAlSjw2ELVm6QfL0cYpFJqBFJFEI0BkfzVHhmkHkSMAl0E3d2x/XyxN4CGQZKd4tZybo7ofpJ
WV6ji5jNbA5GVzjIKro9L+S9KKvUpamJrbrcEfFohAnxhQhvT9jGkkR58o8EIZ6A6FOu1j9hzMH9
5oo4e2v7wm9Gzx/YEdLvU2YGThKNIvKqJ0Y+34575TaInhPsL5FzL6pg0OpYnWRjZ7mF3uZ4y0gD
WJkMaa89ImHKNU6OEHsx0I12CtD+yyEcIF8Cri3ckECMQHag2DuAu5BkTCV/Ma1sPMhae5shT32a
4JIaDNpQRRURkUg0ZEWW9tJYafZYTq4JkSU2QCnGUlEuPUh1ukTuLIzll1+eKMvIsMHRcIWm2prH
NM9CeSbLUEIx5aGQ2QHklqiBFPkz6n89nK19o1eH29N5fYp9jOmsSZawjIIH15zKmHyp3svv9HPv
V3gz7JxfW4sRDXnqQNAVjdP1W8UGyaH0Ko6yB/wSA6VBjaCbNbHzNrhSV12WBlTcwTAC3gTvouVn
fEjXSS0bCBs1Mjbs+zRjX8apDYDGXqTxUTw6drwIHUIhpzaEGvyg03R+ymaQJGFN5eU/TafCWgEJ
rgk4qr0l+8QHKBGgkc3F19uzfn2sLT8U9FY4TiAXX9+PpVlxtPYrGVfl6zzep+8JeHn6Dtn++spH
EGQki9IsxDTXBHTAFcaZeqjIGcmz6OaHIldBn1l3qDiHNNtRVrg+PxFsUQGEdI7uwLjjcurrhEL3
pZQoz7kANpXipBUJUqs9f4nNMGgTgn69NH/WzZGswwY1Wk3GHWSOwrnxcjR8TO0EbYU9aefN6cM7
Fr11YC1RsLsckTQhFDVauoxb4y6nGmS5ThmYZCz9knY7k7e18dHxgWoIyOtoxKyO0jwXIi2gxhX3
OflVLT4OeDkPviYB7dBRKdf4F03sgUk3g6L5AxISkNNgjF2Or5mbFBQH1ITc/pgk0KxVuQ9xtyYw
kcNU7rHsf91e9NeMZWxP3Kz/L6Kzfjdps9YYpHawII/6mZHwixlY0RSVofKTsAnGAGYBB3k0X70g
2Tnmtj7mx9Cr5ZkMTsermeBjkoS82lT8yPQu5FJUvlsNNQQ2TG+nwbUZEjYWqBLhKEKqeDm/0hVp
XSz1GVGerQPDEd7p4GQc02qX6nhV98fEQmMUks6QvlkW62Uo+K3oaBuiKDKN33Mk20FhRUbphLp9
zjw7EtoLlXu+OVfK+MthC9+FRdsU5wtSmsugPG1R8cyzNrb1sPku3pv36b34lJxJ4B6goPvVIKG7
p465dY8APInXLxJveLKsYnqZ0Zl6I9oYqAuAbbpQ/1ux1j+jwpEJhRqUzkGQuhxVJdOmtvSxRar7
UtTfx/bEwI2g2QFM8EOW1oGV7RWZtq5gSDgCxYSoyGyWhfTh1vJIWViTNFE3S+0792vR9Ef9hUHT
GUI0n/Fk3Mky9sIt//4hXJuy3k0Sq421dvITOMcoAamlsv4hzUfduOeoY9ze95sB0VpF+w8kjSvE
FEsbl/Rcb9GVsuco9Uo4fMM4/VjWdXWiw9gdmg59sQTOgDvn6tZtgQxxKdSgt4rH9eVQPWkWUDZ0
MLNtvySkWRulblGFTdqx8PYgt1bmQrpaZEfQyl2r4apMjJNM8i5mUyMO3WDUvpvi1rgdZStv+Bhl
+RUfvp2pz3qp0aKLHZb4eWEfrOwlTd8tIXe+2WYgXLILtgsytOtum9Mpm3ZJ38VSE4FBstBU77n+
paN7gTbmDRa2dCGMAQsPhbHLEeWcyrJzMxUbVTEftLKvn9wkLXfAGxsLAUkWXuswCl3QyKsDUrFk
yFIFWwic8+/AAMVzBvdNOzve/jwbYVCUW0hwEP8Bn3715qpYTaXJ3S5Wee2jre5j1kx9T0hq42IB
BhjUVpiwYTGsKaRKs5KJ5lUfZw4M40lfFwEf2t8K8MqoAgnxgQ9Ou3NobI4MhTNkb0t5as3dL4vK
0AXJEDP/p8s+mdUTyXcedhtLDpcIeruQlYSaibc6BiFd244eAG9xq6ERxgbbCAkHfrSHsWHYApK2
s8Q3Vp4JkAee++jGQuJ2tSYAH6KTkdl9XLdURFPnzFBJggzr7SWx9bGwhyB/jH4p+tarJWEns5s4
5dCjSgSRr0Q+NLMdmC+64JHH6pfbwbbe5CCJ4UjDRkJpeH2VtFxpWZrbQ0wrfXzKusoOKZFGDDam
fSJ4zwaZoFAGFcSImJYbd8pwVCRLKHHd/iVbw0ZPCgxnJD+L9tPlthZWgT63Wwyx3jn10SLAxUt9
DJ2ufjOc8tOE5b2zQjeq8oDYoRYHqjc4ZRDVvQxJW9621CIqduYcdycQqqHU8zyivOzQ6+TNU9/V
WojcgjzhvuH3VUpRstBAGtFcsuemvpFdX/ya1dVDUEwa1eCoeOw0HppN0h2UQ0kA8ag6HEszv+u5
CR5f3/Z3ukr3kEUbdy5QRUgmgFVeBD9X4ano8qaqqiGucdG60vvuto9d5QRz93sW8ylLtD2b+s0B
f4i4OshBxKQw2UZElsEKS30T72UiTwuTCsJ+7sOUfbm9wjaOC5Rdwb5GVRCd3vWF24BxUCdOM8Yz
5HzreKCjn0yo/ewZum+cfBZqdKA1g7R/zbkzXWXb8KUY4wLy6D0c8NCVu6v1r7dHsxEFrVwL3CUb
tCNofV4uXg+4O8mMYYql7T6YBFzj1GIH0rV7Wjkbpx5uW9jrAkMJQvC6oKoNXTpDHW6OC+WQO/hs
tKHghthJvK6jLEAHitWHWxf/u9qLwhkmAbFZFZO8AUBT+tYenOx6whABeFo8XkFNQS3jcsJElpI0
TbDc2kkcqAAzwnWLAP7Be8fK8jK8LMotgZADAVaA3E5bBSqRlip97IZYmx6JmT2IBsKMc/GyNPoM
n8/f6uzfZPjZD3sy3dcLHF2q5R3iwXcMF+LqrWPlzLAS1o7x+DOnBwXUUx/q5s4luDWNC5vIQekb
H8xe7VozVZkOWu0Yy0nAobsDibkJOu/37dW9sRwAxEeTBJZO0G9eW1e1isCPHNbosZZ+4rzw+/mf
2wGujzssBTBV8NdhUYNnxuVq0JUqpFOnWizdZjjwQrNQQ3HGZ6D7wrpazA9hBHYYB7vauXG3Anuo
auL1BtQdLp7LwG5r66yccw1Qf8+XU+SMMEMjwagFuQI2ge1pb298L/R/8aXAh0Wlc80Ay72kHCyV
zbEYe18bTk6p/HE63p7NZXeuljzYTKgZ4qBYuGar3VuiRIUzoZrjZjpV7T+ZaQUlfLnxgrKbnVAb
i3zxn0LaB+11CJKv6jITr8fBpHIGU8OLRqZe5sEJB5gFumQ+3x7VxiK0YISJ8jMmEFrYq5QE9WDp
5ZrSYlUxGri9loVSij0D5o0PhP4caNLYs3jUr2v4ictgzEJHLU6rIahZPKcicPdUu5blvPpAQMBD
8RdrHiJka+fqMpekS4ipxaI6TPMnUnoBrKDgXH40Tai4VsnB0H7cnr2NDwWhQejXQ5QMekXrDwUs
eFKWNtHifrRhx9RW0BMuhtkvHXHuSqrtfKyNJYiWKvTcoE0GP5S1YEWiC8sSjtDj6knCAU24bpTo
9x7wTGO9p/SxFQtiPIaNIxC1gjUopukNytvE0WNU4vN8DNsxD/Iy+8SN++H19ixe68ZA8ANiBzAj
sCiauWs9PHPS+0Ky1og5sY7J+JiRFHp/0ncg1Mm1f6bWh4Y+BGL0yKqbR6aSg5bVh3ng5z7Tn3iq
Ii2hX27/qI0z7ONvWkt69jbIs83Ijbjk+WHOwzGJiHPXWcfKe++tbu9CvS5WLuU1VNdQNMTXXXM0
x8yb0dYttZg4J5ZWfmK+5ZKF0GJzq6eSvKPJC6ZmdHuMG5sf1wNMxRbn1mtf7LyR1tC5tR531ZT5
g6tGUGYTc+c021hJF1GWTfShPONWlnLnttDjZVyNDeaW3sF0Zg5SY/LNYkdVbisaCuqYRwMvH3BF
L6NVKHllpVB63OoQo+eBkTyCFjx2YdXurJCNzb+8q8zlWbWIuiyH3odxGXbJtSS19DiX7sEuVAm/
gkJBZR0Q1prtlbM31iNKJwZOG7qAvdetJGEP9WBPiR7ToQ0TJ32CXkdhv+nqu07gcTfEt5fGxsMR
+SM4RZAlRM8VGdfl6AbplqxmQE0YKKgJ9TY3v826C2p9Otv2YWxI5CUQqy4faEkfVLKnsL/RFlny
VxRycdkiY15fGYXbMcdLBfZf9Wsq0i8TpB5hnnImnXPHXdOfAEMqpXlE5hQVuvajHacgddRZNDHk
Dd/zKHvgL2Cc356Wa11cHLuYk0VNC15C+P6X09Iz2EMJF8WDppOhyRDTepZerA8R874VRXZA6d9D
o6r8t6d+CuqEBEybvSsoWrfavxBYfyjAMUvo3g/bQKMsPwwgX0ALKQSaVt+LAdmQAjKG+cLjZYK7
U5FOYZFz33X7Q9p7/mRB4IVNx3bXWW3jGHGRqqDOiyY9QCmrdEUXA7M6bzDivocBriJKAJlO9roc
W9sNhCyIQkHsZSGRXs78MNh6DfiSEVvi8zgUod3OKGWYUVLvqaVtHCHL3wcwHNiw67O4LXIz88zK
iOvZDMsqDYF2gdRP6ucQ3+He4faS2o6GLNkzkDLjsXs5riodTeid4MNVhedGwsazJgUVNhohQOqP
KFn8JkNW/30mATdZCHmhUfUHeX8ZNHecMnPdyQCo4rNduyHg0YeePA5df3TqvarPBsYQtwuepEif
l/fOWorEklnfwcHeiHUyHxrYSPbQkHFS8zBrUwghhSBx+MnJn9L8B+XFXT/84vppMCFBMg07G3hr
FaEwAmkCvL9BPl3N9ugMupiN2Yi96UzbL4N6K9zXac99YjOKhZKFCxI+bpzVKaGribpjB5FsrWDP
uhofTVk1R9vr/kmoswdWuca840xamE2Q3ENf4oqyNTlF1ZQ4seKqReVbHmkZAREe2W15N2rta5q/
1Oonp4eut/yZageDdSGrXPzfbuiKPabmxtixQ6FGDeIySgNre7u5Hsa6qJkVN9WRjgNEgirfHt+g
Y3V731yTR4AT+xhoNclpYps1G0sEsu7JAIRKWoZTD2t3Oj6Ydfk6eS/QNZH6uTZgZjWzz1VLdpzZ
Nt41oGgj0cC9jNfN+uFZuP9D2nctR44rUX4RI+jNK0BTVlKpRLkXhqRu0XvPr99D7d47VRCjGHd2
5qVjOqaSABJAIvPkOd1UgE5BPk2Z51thk3cbL6p4mstoJ7g93IVD9tIUC46BrHjIl9Egn9KcP3BD
8hSDRfG2iaWVm3tTgPcDfBPvTuZQAIF+kYayfOKzRnmsRZR40z7ntgM02215vQqwZA9LiEwSXoXo
L2XsZdBbU3rsnlM3ZlalNKaquYUim36zUuhamrtLQ/OHXERqQsvHEc4DzF0JhpgsJL1+uj11S46A
rQ6sJE44NBHMX3BhQW+rpBvEWjmhGFRCjFwDbHoFuLS0zVEA+McGM12QiCo0Pq0UGBissaBBvTW4
eC94tT3y20IElngq7ozEbIcHQ+l2bXVftG7P2xWaXm4Pd2nlLj+FmVB+pi9PgZ7ADZlYuVjTeVJD
SLIYa7f+4sTikkIgD3UF4OSuJ3ZU6hFvRkxskoALLAMRlCtGK3nZpVgXiWxEdahUz9wUjBFDLUsQ
AGjKyUubJCGxUCPOLBSkNrWqM3NP8g+i0D12cqolQLuHW8lDS0reasVBl4O1NoPFycXFjM5YMBT/
IuhVjEzKs85TTkPrZO2+qw+Ku+qwa0aYexDMdd5Ygu7wlIuQyZr2XvCQeBH9d+t3MRgmFRi2wNjx
naGcqrggafQugzGx41aimUUnuTDCJLGQSUvDGBIcoLBwxAGSII9Q+Lnt8UtHCEqw/10UZoPnrZ/5
QYVxYK5q+avX/+eOaNxmWHGomRkgGhHYq8QzALHhjUo9BcZXJUyAg75NUotX6/ftgSwsPAopP8c7
iDN/UZp4IMvqQjmDnQDUVTXUjCzoP1ZWHoflEa1ja+NaSu7M2VLUotDqCSQf4wFaUTdVxIfqqeff
xBriOtqd1u+zOrtLAp+qIMONR/UhVJ1IJamibfRm27lyDL4kK1sjeV4cPPJLc3QC9V02RdjK+RRl
4Hw7eXi9pfkjV3mmVt0Z41qvx4K7QL33H0PM9mqrVi8A8IC7qD5B5RV03v976AFHQdIGGCJk2tkS
eowCPj958zqKAykipNWBOfMe/4WzXBhhvF6Z8aSBX6qnSjyM2kFL96BO6f/n7nKQCQNTg4wtquJA
pDBWwJDc6F7RqvP2RZmeYP+Cu3zlylpAAcDK/ArhUXEBpHt+h11c0V3RBMqIXMepTKLx0Cuey4G/
zOxKgL20JOPBoW+AZhCvpWIrdLruxFMMsnFgsmL79qwuHFd4V4qAq+CqmYGm118iAa075l2inQTD
1RQId6t2uVooWzQyy9+BdgaAPTa4GsN+6Eut0ZBy34LvSRL3Xv1wexxLuwkNB/81wY6j9YtYyGHC
kJBhC4SPtnhtE/S+CCsQ9jVDzNIFQjCgmabUTlL1Fge6OXWu3566dq0MvGaHjQM4T+X1toWdejv1
yjn1x7siDP92/EpAurY4zNNFyfSkq7xcg8ejtXUgdaBD3Ob79vKsGGFfDGHfJ56QF9op4lFqRvtx
F+5Sz7xtZJ6S66ILcp8oAOMBhBIO3Pnal7W28dRkNJCWhL6qhXNPpGo8SlaVTwYN0bURhH6wCfRm
LR/6U+m9tIxYEBUDPDBRj0OSkK1cJdC/zYfGm1zlfmqJ51k6BHtIck4O3WZ65Uqnfta3QPvuU52q
x/oYyc4wmJoCJjgQCuwaUKwV1nNgp6BBPrWb/21afj4OSIIZ4qwhU8h4kp8PvJaEHe96pVrRvkNF
LRdilRRFwBFx8AoSTy1PwoErrduWf/GszaaB10W1DZ1AyJ8y960BdXmwwfe8G0REPE364wAShY/x
U9tVsWMIdggSoe8BiSwqQST0LnwKwpVYiXW8ny8AwgYJQTCSoGvn2idkKKLHcajxbqIkPTZrOhKx
FDRaeF2wEvn9wlvPtnCQIvEIFCOOVObu4JWyDYY6510zJ+8leX9trff6tSC7wrk9r786rFhLjKfX
LRqDJT7l3ZR0pkJikpP5T60FVMpGdQyCTipaEsm0w47sMvKgOG1I2qfRXNnXiyt8OWZmfsNEA0e3
gi95zX8+4iiQrfNAJlqbh11Es1U1mvk4YrfapUHm/C0av2wy6f8abEyNmF1HzJLO4+ssn1KKnrK1
63rJiS5tMjsoqn1R8qE25u6P9uencefsfJPy5LxZOYp/pZHYdWXO4rDX2nZul3f3nW1O+8KWtzQ1
u6O5kiJYdFWUFAFBnHubFJb8X4nSQu9Qa3VzAir596CyqpfpMc6J6hE6kqA1/0R/bzstezrPY5v5
SnEMoEaNdOT1TkwiD+Qq9cC7tsJR4ZGb6O4krrG4rBlhVkoVO+zCBEaSrUGGA+jZOjAOEGPlpvn1
kGAHwyxUAlmuAc9w3i1lO39J3uSt/gzQcnAPmgHNSvZ5TrSQgti60a1AI/K/cRQVyncgBZv7V9ir
rs8BY07HXnDNlOD5H8uklMmY2PrrnUvjtaB4PrjYPQeuQA1lTIBxURi4XjqkJHQdfZWjy+UCyN32
Qsrbt53jF0P4PKGXJpgTrdSg1Tlx0uhOZy8mz/HHuy0Qe1vtOzI9AvREjCNYeDJyZ202ACmRPyv2
55vo1hCZcyyPOXTQosvDBQdGZaXEfH8KrdzRzdCJ+50KyzhcNhzOFs9S/qyxv69NMLM3eGHo00RX
RrdIhjtdzTctV6+pOcwjuDVCZmuA2EwVUUkdXdG3g7qxeH6rF6Vde+XT7blcNPTTzwgQFLAhzN5Q
qkCRJymaXCFwoRltNN/5ZMtr3dM/DLbseFBpAPvF3NAIBfRrp4Ra+JDmuje6zxLBPSC8jvS1ejVf
7wXyNJCUCj557N9CalkFoQEZ92e3fqBrR/bS1XD5FczKgZ4ujaqIG9259145cuq+X6OeWJrPSxPM
wiWhkJZphoWDuAOJQZ4p9SOp2sMkrkme/XqXzrtwZuWF4oesznyH13PahJKYD1k4udFWeU03wh7c
JdFnuk0LkkAS6vO2oyyGzRfmWEY6pez1II4xeV1LWro/DoE5mHZmbnPqaPRg9ablvnn3L18I2Czr
43wCD9eKs/6qVTNDZtnh+zT0U3kKJlccj6XWQYj9xOugI59I3wpEqT+Q++HicA1js7CooGvA9Yvj
1Ji75a5nGhS/fhwL+uSmd+ozEGiC3e60ap/b0bSFJO1dRDio6x1iCML6K+HML+pwDBkKZ1DkATkW
iABZ3KqWgBggKlve7fyPQTznyQuIRbFPiTx9pGHjTP1DgHpdEMvnJuy2Eec5JXKM2murkDpt0Im9
KT0zbT7KIDcV/1uZJsK/3/aNn6cBs70RJqBghfzj3EfIuOI0qYkYoz/alY/HVwEB9R73wvA12Hiv
JIhV8srM7nwqEnr2zdPzbetLXnFp/efvLxI0ow8uljobJ3eod+1jr5FUe+E5e5DQqGZi93Era/Ir
7T+vCS5XFLr4+RXJ5mGyXO+6TlAn1xvALg2tGN+wvNAD/eAdyG86OYBQgrrjn1LREqU1gqZfRfEf
6wIq8IgIoQjFkrJFKh+2QcNNbrurrdfBNvPRSTgLFM/0bHY9WaNnW1xd6cIgc2xOI3rRdVBPuUOp
kAJwhqaneZeDGMIcPluwaukJrTLwo3Vfvg9czR0n3HMznb3pq04vO1VoGS2yFQYISFe25myadTwk
viGlAMp29LAzkYgKXo6GSxt8mkDedTC1fdTxSr500QSwu/Oaa8i8MiaqxouMqsMGTAnIDqaN4Q7P
iXvbhZfeiCou3/8aYe7HGDiORhVhBJrkpkhzioyLg4NVpaY92cUh2yoHu1eBfDPhUI2DI6A8Bzt+
nx1Dey0HsezfaIdD+h2gQnQsXp93klB0oq8VvOtr8lfUhpZYb6s+trjkW/ae1N6OuL8tZO6FnmSK
eXsqlp5VSLWCRR5RCYA0bD+elmdDJE0l7/YDR4b2NSR8y1NoXcbJrh2g7pn0JMgEO4fMDFc8J9FK
cnLpuYAmiJn0EABd4JMYd2+TCXxVAdbCi86t+loUJ9Vpn3WfBoEtP8lnaQD3fc2D4typQVIG9b/2
Hj0mK4fMfGSyno1e91mhDMfqL2oGHAKFGiYq70LWRuIfyufKMMNtHZhyZVbjSp50ITACDBn5JvCN
o6+X7ezV9HqS+8QXXEFH/QT7SJJJW6+8g5Zu0UsjzCUxlqU4RB2MGLUzqM9RRcCMnXavK/7DAmLn
4/HCDHthxl1ZizLHwX9GjWrGW9M9p9E+CE66ckwGq+tzImxv21ycPoARQEuPEFpiiYLzQYP87BQI
riRaxl3nr/z8L2m3nyH98/vskBrAUoeWz0VX8n0wjda8HJ6ACC5E2+fVJIPC8gSFGIBnpg+hr1Kw
bSP/SfwOtOdmhKfiQGSjw80k+2Fo2P1YJFakeENCegPvbytrgcQcpLzGDQYuINBHNC1eNJCogdYg
r5fQeS28BioTac/FfyCM1r4HqHgCoVNNuBGQUgLjM9Q7O4lmU2OIFNrCMQTr617IHEHp+oYCnYEc
68ThJUyzIlXu+Q7BiZVKifycC5kumyOQ6zXqeMDCOMU4ARSvTkoCeemSe636ahjs22u2GDXMCJL/
t2gSc8jVXZ4aKWDgrtkAD0G0TeqkSEtNFIjmzLltbOnFjCzjP8bE6xOV76Wx5LpIcKuDYNo17cxk
O9nhRv9ri7S5nx5F0tyNB93mzWDfPkUkWYEq/MKfsj7ElLpb8ICrSjn7KP+gcxYHfu76XpEOZWIV
04PPW0Ox0SGVmVQ2X76iSdDs1MyUvdMY2HHTWZn+YCRrRJ3za+jXIXcxLfNT+yJyCyA3WOYqjoSk
tnDy8BNNvBeRlJvb0790hV/OPnOFjzVkd8YCZvyRRNJBC6zOcCSkmtJ6ZasuhutoNANZOOJhcBIx
02xAUAr6NVhohSgdDZHW3YfP3bZ1UpyoESkP/EHegPVtk+yiU/9Z0KScU86rWdDZe3/P7D/fwcxs
XARZznup4Kad2Tw0ENDa64dsIhbVq5fbs7sYkM7Ig7nxWwBpOWOLD5KhHfNMcPnRUh0/2QgQkhRM
4+S/7ryv+r6YaHpeWdLFGOXSKLOm3lSm46jmghtsEZaBkUqdpxjw5drU7zu3KmxIjt8e6OIFBkg5
+izmThqDCdJEP4BIcVMISHuJuxxcpLUl/q/sHj/b9MIGE3z4flGnhQAbnET5k5pZfObmZg4U9rgS
1y5eWgDr4brCgw3dQdd7D2uWKTX6+V09cbzkU1H3fL4SVsw3+i8nBG8Yj6Y09ESyE9bkkOQd8F50
89xCqy/qSpF/KFTCP0ARJ1RW9t6aNWbqxsBvEymHtcpzBo2I996cB4kbel7rSls8Ty7GNR9rF8cW
PzWxL3awpCdmgxg4eCgjq+s+Aaa47XFL5yM60mbmHDCtosP42pBYjX7QIG5yw+/YJ7bahESI3nIe
Mtjqv7kPL20xg8qRGuuzthLd6Z5HNGGEhBO+JEinG9B5vK92xVpaZckBLw3O63kxi2obKtpowGAs
d9BG2kjKa/L39vwtucSFCTZnpU9Cl4N4THRbKqfWdHjv9tmzLpjBSgJk8TS6NMQEE0U/dCNIWkVX
Kact5+vQwHz2RICIPyasWenfDfK5PZdBS4ZQXfH7xUjm0jgTXOhDDjKWPBPdwNhNHqRNgM6Cg5Ds
lNGwWNnTq0NlbjjPGGowJGOoNfjgG5onW7944OpdcQjzx4kfaNLYYbup15orFq8ZlFEgSz33TaHt
9Npf5FouUxHNfm4K8Y05vWPqGvr6N1VxPzxBxznbDo1v6YUJlhPVntYaAJbKcGiHBtBIApUzJFmZ
DSLWOedhjyIT19CqOWcFHU2IBVtSvhMih1cPtbwdZNN4MMKVl9NS+vzKNLNVOHGsmgYvVlf5suON
Yk9bbM/qwJHJTGybox56OkFDTL2tdpI3eUCSnbgXeSLiX87hHPkwgasQeYPb22vpQvxnRgAXul6R
SKnTHtlp3kXhgCD/etJWkgFL+3dGqkFoHa0KwAVcG/C5shi8vhJc9HSOTgGx2QJ4Ieo/Ieu6EiAv
5h2gm4SGCKRh0EHGLO+YK03iywNiUVP49My7hu5QQjp5dE1abGlQuDxQngO3CgT1mA0EYqsk9ntB
cAE96WMA/43cBATc6rt4bqEmYfOQFKt8LvNUsXcx4OVgAgKUEjLhTPBSeBrfjYWO1/cmhWIGoItW
/aA8eyR9sOLzPt+vxfZL9QmIloHvERGTgZIPY7FD8/Q0xobgxmRfHY69k2iktKlvyo+33XDxZEA9
UoFcDgaH1sNrN4E2SxwEpSe44fjec385bdv7f9R6m1mFU0VUBCUNb1UVDd+ifl8KK5f04npeWGfG
ycn1aHj5bF3dt7kjf5T+S6xvK/9eQVp4TXZv6YWhzR2ECN3wigfB8vVgh7DGX42h6I4AGlIReH6D
lNOrlFkgeyd1jESRVR2zeJN+1aV1Bu9JjoxZXmyUrYB+b/8784H0mN5ur8GCewGzMyORUQ0BERRz
AdYT1NdyXRhdCJuTqQRPEGRMb5tY2qFXNph7rh3TThXRR+qCesnuudSWOfmg1m7fbobqGPnHgTMD
aA8WeW/n5b1Q/X9/AbN1s2oU2ylG4TsfrbDunAp0t0ktWwOiM9D5N56/70qJgJ6I1P1gy0a6LesV
kNTiTAsiUtFAFOAtwrgburLroR340R2l7n0AXTMXRSuL+Yv5F68QHSnY/9pg4k5dA/qvnDDTozM6
0SHYBtvaer/3Cf51GjI8Iru0le9V8rY7QxPcvL3QSwUHmIeQGNALP/v62sWjVhGGZECF/fX4/umT
nHI0dZpNTB1U9l3cu6Qn9SZwTmsK2/PcMYfkpWG20Dc2AGpAbGh028mp1Tut/eiz10RdeXmtWWH2
ig6u2L6r4EVQi4NGXdk+1Km+mSLk3PiWs//VZBpIaYNGDwcxs2uK4D+T2dLGPB7vM7t2QExAHglm
800n7ba0z6c/a33FS26Khx9gSQau719i5dHAKyMEAAEsUHex/yiqa/0BPwcdu1gXFtjgXpAGdMzJ
sJCSfqT6UXXQckPun+CcCYmejaNxHGhDvlI6wG9DkpmiNWwD+oS6yt8Xwu0aR6ECRXqdchLp1xL4
P1nfW9/HLDOXNIqfhfg+oO2QX0TWL7EjO3fyo/fgbVPqWHduZMV25aQ2pMtIRnvC2RlF0HHbBZZu
Yrwe/7sWLP1HqvcGcA/T5AJwKFNgrt8hWHqc7sbo3zjbpSXmgFS1SqhLA4XgFEOu50nHkPVtAE5i
oHLefBQpz4gS0cbhJPT2KH+CwVvzPXvkxXsyxmmSGuqP7fcnENiTEjjLYAtKYvwJiz6Qh6/WLqyO
NJu/hxdIZ5EzUr0UsndmvV+FCS1eV6jgAN6Myj2ac5jvkeVakrxgGjEX1VMeb/KTbvbVnSydU0Ew
QztDb308Um17ex6WnoOgPfvHLhMNZarS6k0Cu6IDZfnX+q9nEJram5VTetXOfMxdzHcX9lLvQ5IZ
8V1j8zsTDQnU7cmfleEsnZZgcQAXHgqReHcxw+k8KRTBgMbDjPJ1f/9UOlvoS0bm9JxnuAc23t3K
a2txu1xaZAY2+agZCD0slsVDpjRA69E+QTpxq5jdITgayh0a3lZGuVC1AlcFktSoes5drcyNy/Gy
CtlqYCGPnYnU33sYOz7kzkgb0zXegMWFu7TFvHRC5IV1MR7xbGvJ8bXXQRauTUfTUtYazH9qKOyW
nJmvwHmBkBDRyrWL6MHoGWUvAGTN67R1Su0AXsEHYZduHfKI/iZi1zb9zo66TxLntJeenuW7Z8PM
axyFa6s6b7ff34I8JDQCwErC3u1RPU2ZIGPUx+jVP2lU2NHGAXkN+cbmX3HaH06vW8aYs7/XQJHr
V/Ny7if7891+b53e0Xc2XPfx0aAdSfYPT3+tF+ujpC+VM7gJ3SSWYfrn9ffmL0aUOZpDApZHFyx6
pRUWJNEPepwYHGoBTSdn+zFOzcpIINkE2I5VA1q/g8peYBrTkN/znI/Lyhu1fZyp+XOoZvxWQWnO
ifhJu+vyMMH/VvSONMnafY1/0G3nGysn2GL8N6tt4m0M6WZ89rXbcFMYFBOEapFXMD1H44ncU483
o42Ju9HYnvLPb87c7JVtS3S6BneZdxq7dKBEB4HaHP/+QluXWaEHfY4MfD1Zk/ApCU8jZwcEXb0r
e37N0OywF+enHoFd2EOy3+00911uC3DcnQpMaCGsGFoM5y+HxMxnpEo5hoQ0ipYR83WPeKRF7deq
3tA9pFjIqShoS3jQ95D75sifzfPK2ba08+bW0blmAhludjnTqjP8JIX5ovKhEXZUpL9yFJM2DKnM
fXsQfuE5KnclKo6kLnaCb8Xy9HT7IxZ9CvkBdM+hbA30LHOoN1nhJXrcCG7mO/F+IsbHS207jU8e
HMvy3+52u5P2hlMHkpq3LQsLF5gx7z0UsMEzDZ9i1jnlJG2qgB5sdzE5Iu3SW9OI+a6QYDpJDy1Z
CfeWlttA0gVpl3nSf9FzD7GeyFBDEdy9FEBIiLxU3xmaPApyR1AKyahhlvuMStvnzeb2UOeRMFtn
ptDGQwP4NtBBMMd9OeD8kSqRd7PeNrL30v9q+gOUoFsA7KXI7MS1+sjsuLcMMltIETNFH5Boc6Mv
IT9qQmWq+hrab2Gb4qGNrlhIyckqDqTr5UtFnlPzEjbS7jh21kTDycyaNY6GNSuMe8pqXhdBCCtT
Tf3dfXiKN7wlEeFLNEBgZ6ob3ImbtH/mC2vFXZby2nMmASk6kBehl5a5q0I1gOJFh9NWBxeDr58N
4ZCnVhpbQJaUQ2tWUOob/mqQ1eJoUrv5522nWcBb4XAQfjiT5qiV5Z4NC1lIu6kRAR4VT9rXDMWI
LUfQ7vhXELBtgEKoLc+aHm6bXQBEXJtl1nWSAy7Tc5iFpI86+qaYAVV3NGy931Qd0dH2WGi2YeIT
0uBDeeSR51BM+dA9G7FZVivRye8zAh8jzhwS4DJEyoPZOZ3f1zHesiLCv21Igv1a0Wb+/683yvXv
MxsFKXSpT9oJgwXNjapt5TCgSC1SZdpn1VmGRj1fH43ILMdtPh2bbs3Hfm/Ua/vMZCMJATafeXxg
7stfhodaefJi00sfY+9j+ojVe62n2p+cjAQA1tsLvRDuXttmtlahjZ1UKhh7klDUrLq6IFz+MLyU
9aYCUNqS67VSwhxA/5pt8OGA2R8dppBWuT4yWrEZY6VErl2KmwRwTb4DaZLWJuig1HpVPseeyJ/b
OuxMKHmBwL7PAkUiSRWrKoHqPLCFXapIIyQ29HA/pXFRkDHoh8946sePnE+nP7nmg6z09kT9PoIw
TxdfzTwLphEUyYYKhFAFWUK+VjcSgNtxsFeGGmKTazItCx6BroUZuDuDPX/p3QhCU+g5uqXcUHmR
y60ePaWtfXtAv68jdOXP4mUAc4KLgMWltIneS9nYzRiYFHDGhI5lveWC2NSKZykx+ySleb6WAvkd
7CDdBfQqiDiUH93m67XXjNZoW1CTu1NcRU6QJh9DF6yJZS7EFLACbbuZpBl6IiyncNbLqe+Fgeiq
NfD9ya6uSCgfW1DKxIlndx3IuepqMvXWDtNXkKG26SnNSqJEX2vYqoXiCz5FAiEIrhAIj7Bk0X4d
t6BNTkXXOxZPJS1NxdqGu2Jfm5ZOJiuTibQSyy2UoGESnoP7GNK9KDtczzEX6GPLKyjVjaec1MgN
p1Q2hbuB3sWm8i/iN2Sh0ZGNCiQ61rGw19bwaNK0sE8AIkhwEwHGWPzhP0Sa0pDqAvEC0r6q+I+P
/csaMfHCyw3VSMwsEEciGgfZuQ1HFfpaCD7cICeoY40k3HjbZq/dNUje7htr97fcAnfv4um48gZb
OMIuLf/cnhePE/RlpokvFpIrdKAmLhy+B6UXoJvWlJhesHLyrI1TZEIQTpxAF8ZhnPx3YZZ3krn1
dylFO6h3X1ky+sM8JBAbJw5IuVZPW9xKF3P883C4GGmjT3LqxbBdPAwNAXOS6e8lNN1RPrAoJGjb
PeaXpi//IuVztbhstNwggocYCwxrhRl/yDS5V4aDQvknBBhJtBJgLN2CyCuBuhCpQXSLscpAWYPk
mm4MQKgM+6GjnUH++IpdGCbA0X3wMdVrkJilA/7CIEuZI06CMQVdh2sXCP6RDCIREcce0OOu7PrD
h/eyS/AGWXu9r1llPAmJ7qEpB1gd0gOf0bp1WvVfjQy8EeD0wCH/i+GW68W2iSMJeBvxueHkLXSk
zEaIiCK6pUR0bpvy+ruQfdeenYi2GG04b9OvSQgtXG4KyIMBNcUtChLB+e8v3DYJ4rzgw0xyezps
k89269uYz7XYScSvMJHMpRV2EYt8SNCACCvyMSXy+2BCTO29fM23KOOvJfAX3q247/FwnfvcQbPJ
PtHHBtdMov4MyUw3coOQnA6P+tNX/6V/uSIxBKLuxeN0j47fwJYKIj9ma6+9hXPv6huY0G2oJyXO
FXxDjP4bEJGED9IOqtf9Z7CmW7zw7roeLnOvhAkfae083PuJqH8c3yEvRNp955axqdeKUQvbAi0k
AE3NUzunY6+9hatGLxpmW0fF+rPqJcu/jjccVFEBVPyBLFz4Yiuqfm5IueRWNgSJqJ1uHkOnNnnb
yt/gJubtsE5YeMxgMP+Ymz/nwlwVa5C+0+c1IpVdf/cOgNW4Dvn79nBuN90aZ+FSuIFDc8ZzAz8D
jrV5k1zYU3ShLOKslVwvjUi/6yRL1I/RZ3gChwuRH7rqkZ8OdZavjXPRFw1kq3HQAFohM77YRkim
9XEvuuaruJvwVInoXUAGtz8jcXRaw+ssgMzmHBVuAbDygPlJniPbi2E2etyOQVMAWJJaBW/GBvXa
0Ez4BE2MseUnupl5CebgUBQgwiwgBS+dBA0BWNBb3egKyT6Ydkku0jrfNACBFIdYNLXg3AtUrqj6
LgV4Xpp89ydBHSVxVpxiabJmKiFQWCOJAU78668PCqCme6UV3WdzEkm32ca02/A4HPHCK9F++iju
zVpDvhiMOrdNLzTvYeIuTDMbOepLBWTPuHPGE6h00cDXmN6pMw2ihER64SvLekPujcoheXtz7rrj
JlvtbF/0UTwEwKY0i7vjaXA9/MFHV5ch4nqXSIQsTk49gTQUDaGnVYL3pd1+aYqZadULgROeYOrZ
NF/lXemTmCPCkUeAttnIK2iXH9Zf9gYCNQF02MA9iLYTxhqyb5pfxbhaldf6g3/W9oPZPUl3sfWk
UecggEMGVGunyj2fJdetCLFess2BIJ97Pvn2yo5cyNKA+fqfb2EWWhtGKZM4HXBsdJqCk8lWZCy3
vJaxWHJlSLGjtR/YOf6X1G2nlFo86pPkNspjZJA0c3xrQGiYWWHs3vbdpchbubTFXAwjN4jemPM4
uk00xxhnmU6foctZo33IPnSy220K+k1XrC7l3q6sMidqh2pHHfWi5M4lgJEIB2+n7ronopoP1uFQ
EdH+mCYabBRa/7k94CXnBaENsgIquFiA5r3eJ6HXZFMbq3hp6LTrfNKfo/7ttoklL5F+eldFQF+U
nwfzxTlaTaEQijUGl4wA5ULiU2oPUboLViL6hZ6y+dkCNo1ZiANZJsYbxcbXtZTDUHq0k43P/gt6
hx9qMDJ0G0LSwxccFE/ir4785axPqSbB6Agrs6kuTeflNzBRaK3IgS+EuuTmSs6hrSmuE8XJpMl4
McqgdJs4H598iG78VcFf3pp566FdXOYC7Tj4E3oBjbJrUui7jpmADpFylIgSI8QgahHzn2IqA5iT
dygqkbLkaig9+lyA7R55GRpvhShBnspXsq9EldPEVr1Usyqu/ZzQcnI3Bm3Rkb6a2jfg8dvtJAwt
NLkMTnE1sVaf8iJLHsS8guZA2YhFSbMRZE5UylTJt2ogmnz8ORjfolyrkCsVimLDySkCs0YzADgP
Iv0YK1KyKRINAoCF6v8RFdR8aSsrOU2yJhPIlHbNTs9EbpsUmRaSRCi0jhZi0kJQIUv43soq9GES
cAkAOp0F1QcP8RqeqH3fehSduvFniqmqyay6uSZ7unhj/LN0v+TD+7BDZye4/t3oqYRCOFXOxgi+
tZxw22DvWYZv+8FKQm4x5L20yZ42ulqPGUqubnBQaXC+j0z/JDgCiCESK3GUlY24UPPDDkEFGR3U
2O2/OgbQkpoZUebBO63gYHb28RhvSgCTcvKq3IMC7SMvqFyaakIplzvmym2xPFoVuU3UVGb+DmZz
KHLojeqQyq7cmR13mvJT/CyjUagi/BY+pUlgLKqP7XA3rmHj5l9mL00ow/3HMtsw7OdiWkxKKLvG
q1jQmEiVI+aHvHPq7uF0+7RbPAEQW4C8HGcq1DyuD1T0hELke8hkPLhfjfHYdgANrFQvlk+6Cxvy
tY20GMVQ4WGjso97sIuANCgwH/96tn/oKLF2m/P3Rts+66vv38XBATIpC8BU4+00//3FUc5JEzcK
/iS7+xBmbk/cHLj8WqOL32YitlZFj6E0//boWjs3AADw9u8vb/ALA0zkpClDpBoFDOjRxnMCAAtf
8w4lPRnlPK0gk3TKW5UY+aFvVoK2n2jz1tiYq6nUUjhgCdO5dTy+39tAa5G+BN4HdIOHQ7m9u9uJ
xDxrEfHNtWtxKXqaYa7/WTNm1w1+VER+wMtz28Fx/H7He4TIFhqEto/J3im+X97Sp7udCwTJaYMc
wr/a9P+YZ1GpnFDwUh9h6N2rcLifHwCe+ajR8f7cAP3oRCtetHjI4MGGuB/PU4DsmakeprwWhBBH
agy043Gk0ChurPFpB6KdP94aoePS3F4aY+YWqhyRP40K0giyFe80mjxuhLcVt53vANZ3sHY4UWZ2
atAdXu+5rIt9SKUnMlIVdrHnbbo5/dm0a2+2pRwCnvTIV0A7DjzvbASKfaErGk7IsKLet/1ZkgzE
/OTT2N9v37r/Q9p3LVeOY9n+SkW9o4cOIDnR1RGX5vBYeZOpF4aUqaQBPQi6r59FVc1tiToh3rod
Xf2QpUqBcBvbrL2WH99YjXfh6ty57+65d/v1HM95iLO2PTSJoBGKL/g4xcyUuV53mnGfspd6fB7L
u5w8j2ta2WcAsYgh3g2zmCPRIXPChA7r9W22mrHbXaVATNXOy13kxLgPhuMcyTWIuY9uC/ZdsFcm
m9Ehnu2BvEui4vD1tM+eHmBDgE5VZwmdxempYq1WtNE07pUncpn1AZM7KGWjg4Kt1PbPDzQLDNsI
G7G9H9fX1GrVLq2Y3reexTb6ixJui8Lv+Layf309Jf3sOULdC5zss5DjElUI1VxS5TmGKn3hmw65
nTaT7ma7p9MGiiG3aNp9jebkFOQfrrNffuHwO3Bp5lfoSk48cPvdf/0956oZqDeDCGkWGgMSZ/7e
dy9WmBNbjWIcLe/Uuyfoozso67vNY3bIj3QfM1e6azdWO/eSvR9z8TxbNIxJC3ldmCAd2Q/wb82M
usPtBsfMCX44R7+tXX87c7Beew8rEz63AWg6AnwFaCfAZxfmQrTGzHQAe0tuq8ze6Nk3K77RwRM0
FD6Iz9Khcq06gPtFcLrXkvBn39j3oy/eWCPpptKwxnnqJ6+5sh9NaMKDECt1f4H+brsy188gYZgL
pANnnDDy48sM3WSFg0oSZtznaIdpd3UQNW4Rmx5PO/SFW96Qem384+tBz77l7wdd+EAyGQtRwb2F
z/7wLTwByuWcLoWze+2vrq4ey+NRdy/c7dZ9WDMXZ44VOAOAD4D/DqI1trjFvE7DlImc3mu/QFLS
I83rgaxmIMHXEzzj430YZnFjSiPKeDtUMBZ0qoIptbCmJEndMUQF4uuhzmVbAO2GJwseQbDrLkP2
iPGKTl1N75GLdGbK1JvgKnAbJ3ZugWdduRrztfvwkOJxw2i4FzPLOjKUH00BnxTo69GovwdpfOTF
EhOTfSz9lTl9MrbzMFDpgAbd/Jwu+9F6ZOJpE1nd/XDJL1RP3+YnpMVfwdcVJC49Pba+4QnP7q5X
pvdGQ/9pfu8GXtw9mtC0AKNNfx+xi7A5kNt2p+e7JN4A1dq1z6b2Mx/d2GVHNN2UGx5vXuznzPBz
hOc2BEWEA2nPm9pLTvX9KHc8eQQ/Raa52TEOmtARHbozhCfgNvvRXXlZZm53tO/V9NHK3djLI6fJ
LocqoLUrEvCBbatbVl81UCiFduhInHRbPNfgQBH2JtIQ5xrbCm2++wQg0PSYq16vebnLUaN0CiD8
qOX3OuAoWuvwi2Hu3j/VNHfQGIRie0sewWaCvIDhxyfjJRWrre3zVfpqKec9fvdq2GGCYrRldvcU
Df0Ponb1FnzIRxVsfvgY85oSX8S+dfP10Tl/clCTUlEIh1bn8t3g8diZ8waqm/jSRK4qjJw1Lru1
MRbWqytR3G8qjHEwAnS/VQdt7U5/Mspv5//fs1g8QMNQjVYd4ZqBrd4rLltAFR44johTH8Lnrxfs
M9ZmMdbiyPdjXdBOncdy0CxIy62e+fT6InQqR3XrTX9Q3Vs7X2lXPLuEgMAgBobzBtL8j4cjH1kt
WoVj0FbIjQwhdDWqfPDLftfkQBwN7fBQxMoaY9VnXOg8WRQzZi36WX5lsbB5meZm0WHr0vRJmdCv
pqEb5qJI1BlPLBRHB+XkELCfiXasXpXLxvKgK+AYcsWZnL3ST3fj3Wcs1hy4ybFQirSfq/3FhqAM
3mDKoZ+gnlNf5qa++XqT36qlXw24uIwpLSdjaLHeRr1pY4fakAxI0l1jeO2PkkJzCwoCJTjfXHZl
JX6+4+a2/KG+dr0XI8T2lZ8qUITl49dftbobC+ddxIkszSSbj16Zbbm8oaobv0TVne3mpWPs5Lc+
OXIsSeEI5nFySMYVc/G5zjY/L2BngKsH5Q4UVz8exELLhcwr2t8LdkgYcsRXxZWtu20Jk/udhoUz
bGnhZLuaQlwBLSOpY9+oyeOgb0YLlt0f0PxCkcvtIR4d6P2JGTu6irM5Z0rnd3BmsIQTvsz+j6iO
GVrB8JGQId+nAzaQXRfGjrVBNARZsuf0SdhXVL9d2aBzzz0oEGamDN1UEPl8XB0dUaUgrB0g33FU
kxsxDe4EaWO9Tq5S/WlgCih99o22UcPUJxCWYvZTI1eQr8tQAE2OECiw0KunIvhCeLs4u5yEpqAS
TVbfjOAbToiVOtZ3BJZBGUCiSbpAqo1bqIyi6TK8AbLKY6cCUBL69r+vF2Q2D++u0adPWawHAaQM
aP5JuVcAa9d573DlAmDuMF+Z8zIGWA6kLuyjDgqGjhMM1IDhMFF/DuGVVVcQLNd82tBNm7v5QZct
yHKeRlmsWIuFdfo0+MLJi5KpM0qhKPdteVc+h/ntpOyTbpuontpuGFlJri2egk+jzYf/nZ+gKsRq
yYjt5SjmsDsoBUE3B1pzzWXO13o7Vtd1cd3DzFaGkqINs9gpfiQ2tbItpDuAcCdFW7debKEmvkqv
8bZby2MDvAWIFVQGrpS3gP/9FJNmNKHzC+5bYNGtAPosmxR82pCLAPpSfVljuDk7y5nSCKYCyjuA
eX5cUpkqYEUFFP8+NXyaubTdpjtb39bjFZzIOPsl7KDBi6uGP76+HksxmLe9xPOqIG0INhrgdz8O
PPHaTMMR7We6jMMHJsc+GDRU1Moi0hw9j8enMenyB2Lp6U5VzHGbkxFteFn5PZ+aX1zN+0CYRnmd
AQt3OZUacEsKfa7GtNx+/aXnLjIK4ehk0jVmQH3544cOuRKXWYgPTcRm1gmP1aD0dGtVF2phQN8W
ZPY0gCBhM1Zq4Y52XSh6lDNACNp4qBO56RVYOq/ya+anP/ugBc898al/NDfJjga9l++UTY1SGchN
r7ln76BaAH892ZA1B3O+wssT+f67liekVLVQ1/FdpvbK8mzbbVqR+APSOlH0ZPYIY/TCpX+O+l8/
hv+OXsurP3+/+Nc/8ecfZTU2ENNqF3/81/+RUFh8zpLn4jdHNq/P8rfy12+37XObiDb5If45/7L/
+5f/9fGP+F1/jeU9t88f/uAXbdKO1/K1GW9ehczat6/AV83/5f/rD397ffstd2P1+sfvP0pZtPNv
i5Ky+P2vH+1+/vH77Fv91/tf/9fPLp5z/DXnNUum1+V///os2j9+J5b5D7xlOogrZjAisg9Y9v71
zx/Z/9CQvGU4MWiIAOH9778VZdPGf/yuWvhLqA0j64gLhdI/zrIo5duP6D8QQYEHAAlfuDAI/f/3
uz5sxr8357dC5ldlUrTij9/nLf/3kUBFEzIEFhQJNN3C7wJx88crIbUkgvVSRNCSeGdB2C4pmn1U
TyuPy3yzPg0D/i50shgQvXwD4r2zheNUIws1gedaEnIoW2WTjS+h/lMfoPlq8JW3ZZEc+WtSANqB
v2mW516mLjmmpIbaJAKrMS8iGATQp/bfEkjpumae225jVCDaUWrHGFWvseKrtCNPKp481NZP1RTv
hubGYDHfhJF4gX901wry8O58/LUP79d9YTT/+kYLsRBQgHMn6cJGqL0eagMY8ALQ4CUIgwBJqHTL
qRDJeGlGbmO1vqtVbUsjclNx9DtOpKodkg5XRmofYep3nMTCqWimwVsvpUOGfGXTFuCaP78RZwy6
4iCjQ//Lwl7GACBMHDFbAC8a+nY18DUSbU8p0hsy1fbEKL8hvoCIXR25UzqcotjAc1qbwaDn2yaW
gKAT+T1u6qe+KG6nqNiW5QQYnRKuVSg+Oi9/fSkEFEA1Pwu9soXzQuA/m5mJ1Yw0Iw+qfBR+kiAJ
oEtgykrb3BpMFQ5vCugK9cqKXZ23anm4YehnVk0ArYCB+niHFAitMh5WIsiaJChYiHtEvn99XJbX
FFlLSGjN55npDNzqiyHwoiVGrKciACD8IEexTSgP1HKNT2jhs+D3z+Og4glyDOhdK8tECmvVfEyL
WASN3bxGhVWdBE+giKRnhUchPR1wK428ZEQacEoi7tRpsxKbvZG5vV/N+RMA3Z7Zf9Ep+ylYp9C8
yTJOmoAbNkccmKK9PK+6F6sfR7jAZUP2EWA+j0mVQCGDhOr3iFMDWQxpHRUKumIXT1vy2lUZhxi4
WVouzfVhN42s36oUv2rDKBFPQxOewtq+qFBiPtHCtAOVd7sJ+uVebKiOkjSpw7sKmBLJLmVFZADK
dMXrI/Oy4+VmSKcQZLQtsJFgokU7nL7FZxyJ0nQQ7yB0E6pDdGe0CqQOrTR2ewON8kZYXlqVhkbB
JFWAT0pTF9JMHCmI+NhzgtS0We7aUVGdXkOSjplQCmg5eSRgS98odlT4oBV8MfIKHGEs8axQIT7r
trrWa77etfaR2msNNQvijT9PBCQuUf9DWwcaBBYnr8wlhEJz0QRZjQSilsbclWkfuzANN2CXc4s+
uWljOwnqwRoKD+qSMjCLxtjF6HSGtgN9kFLvL3upAy2Dk+0aU24GIi9HIK4s4o5ddBIddaImgkHG
lMnj0OCH6PCvnaZWo6coBQ9pksotHhHqRXo9OZFi/fr7FwxcjTrAyjiAaPT+eIfHSBnoJLIGBkSQ
+yxK2lM0ibtarhHJfgx8/lpPPN2oMeH/6Mf6OFCP1pkG73wTVErGt0U9EelaQ0ZGRyqwWpnsW78T
2fcU58D5+3MElMcAisiCgNwSsajoIG6o2qoJRFLy11pYp5gN6vdwQlj79UjL5x5LiDQmFG3QUwJZ
5eVI4SRAgamEKIIU5hWVNUgvMuM2gpthTMZVElY/vx7vzKICVINSparNvW3L0EclXVj0XGkCpU0M
X+jmXkXdLqEM+OlKPRlcdef22a8HPWOTMSgSJAgpUPZfehmkFGk2JD1ItyIdbjtLj0aP0E4zkOj+
eqRzZnkWUp3NIgI73JKPh4b20ImueQ3slVm9QhLhWTf7KbCpRPdVg6RHP+x62f5Cwy8alXK+EuCd
nagOMiFkzAAIXx5ZVlud2dg4N40+6yrQE4vbjaiHlVmeOTQMlUhAz+dmZ4z3cZK2zFgbhkUTlJPW
bbSpeEiaDJJEFSDSmXpXqYXtrqzr8uXGOYXeE8WbDfVW1J3mmb9zS1W1bqYBrASB1tr0kUWZq1Vi
Fyc2rO+Y3YwjpMmIzqod6yPNt7Qm/W6BjrhvWbmhrJ928VixFcjT+c22oc+J4uzMIbsIp5kklVVE
MTY7VDatKUHKaY3Plf2jGYoMSduB+IYir6itCadvLbHi9Z3dBrTbAeSIJKm1LJaaoZ7SBnIeAe3T
m9bugzAfjyDduxi16CXNwG/w9Sac2wMIFM99KbBJbDldNKZGgNbQOsgmew8Rh8c67Vb2+dyU9DeJ
K4RaoBFevGERS2UWTv1c5Y6NjdF2hauhkWnTq+O3SIkOcrWrev6NCycGONFZVOttxCV2K7LjYmiK
ESOWVeinIekuq6ZKvbzongWttMFvzCINjNKintmLLYUrh+bn753QLjJWbe2UDgEyoM9ohz5FNcnx
3+vDNjWT169X/9zdnsFeaOQELRoA4B9vwChUlCQ6WQecpA9mNpx6vb6gaXz9nw2jfRyGSxkzJrs6
YKJWPNJyN8oG0DYo/ZrsATuz8u8ntLg9ZdbYyQSAdpBM049E7/y8A0RIsoc2H1aO1dmb+vbOmfTP
MvzHWfWmosVGJuog1cvMKYwjlyBaa7h6ISARpFjZjvBsqyRGGZg0uvl6Sc/dG4b3VTEp8vT4ZzH4
kCS9UuGI5Vqh+AWzuheRD9W3/2yU+SveWciyTQYthmcWjBZESCLVH6Psb1UF3zwi8A5ANgI1QeTk
lgC6wQ7rUNQ6CJblcOrK/jtYH29UkV6ZcXir1HnmUTta81DO7p311piOUT8LDRZMasNUmVUQToMa
kGKIwKV0U8Ct3Q0mjF8I4IbChLpNi0zfhapx9/XCvoEmliYC7znmjQoHHM/5IL9b2XQYw0Ebcuxf
pT6VdfYIPglU4ngPCdMcAnn8u1Elv1otK/wWOVInL3Pv6094o8tafAJiZRv9xwyfgZbLj59QJjhe
vCqqoKRQupia7DWZ1JuugOZFQ4npdPE4utTMruu+0fd5zpG87DQ/TgzTHxCnekim8GsxhnGg1sU+
Eix1S9Flm8FGCbWCbF89cL7LjBFdCnHlNuV0YdMu2rQduRVNLA6oQD+MBCw5xUAPw2BzoJFE6dVq
ygNTDxNX1TvFa3s0PtTF9A1EX4jpoiQEsAbKBDl2jJFp9BhRoV2loShjVhxKijq/7eMs81hpXFWN
uUvjMt7HNu09CjihG/f5qYiq9mgoPHO0KfFlG90NXYaeCq7vh2Y4RlaigyWgBoAhAgYrhxqPkxOu
eAZyC4ZTTMJP4yTbdKS+ZcmobUYSsV046ZfxoEMvE+k4P+Z98V2dbM1RyvBQ5w3y3BPKvsKyjl1J
s80IQiiXVTJ00I0HcibRqnvegHcKiYpfOTVfEsEvQDyyS0iaeZFAvVEtG3qQqkp2ZWT8/ZffAm8S
yvOgD8KDvLjrYVrodq6MVdD2RepOPbS44ii+VkRyFdnpDf7W3/f40HFkWKAU1gBHW9blwTs2kDSu
q6CQ9uhWGTplZKz4ocr31tQlbt+uFbk+pbTg8UGUDjSqKG2ipeot+/Du1hlNnI1cMHDnTrXm1XTk
PhJf6W1ZmK3TFcmzrPFD1nHbr2x6nef5a1W2R3xacQKLheGEVZztVDvVPJoM4yVti+LFIJq+kSoT
DthtkrUmvnOWAgULmIlZXQdXdfF4jlbOR9uOqkBU+dEyq70cSLuf8vjS0ivhNpZJnDCdUs+utV8d
sW6NppcrtuKMnwCwLTwElGJhsd6K+u/Xra91s5Umiq9a7tKsreF6UgAUTWvlTMyHbGGTwKg520Pw
sSDjsLBJuqgq2ZdDGWg8f2Ip3SDgWPGwzzhnUBOgCDaAawV/32I9ka2oZdp0JSS+tQfRN8KNi+Ih
K+Mt8jIJqG3iaxbp16g/i5XJnYlToW0F1xrSAiCwW6rbFjzNbH1QyiAVKN9b9DWrwjtoX1yNcXFF
SxBDFmm3UlU+4xBhTBziOZxAzmh2jt/tHLdAGKi0KmbLaQMs4nQLPJhvJtzeGGG/Mti5pUUhAfng
udrxKbshxywsB8uugoyyK5KCc9aQAKfp7FCZ5YEY5q1es9s0VlaYNM4tLKoXDGoUABchX/VxkrRn
cUkMtQo6MDuowq+0EBC8MpFeVas+HbUMbhl//Pr9fItIF2cVScpZqgBMBcg8L8JHDuVBQfGwBd1k
851BxFFVEa4Zgr7ofABTeDQyxxryl4S1W6SXvILzgzqyziViwrKYdu0jqZpvon6c3KjRqYWmQJ36
pIS5b9IfhlEhF0iEHxHQfqChEDTjork1OX2xefvdrCbdq6aZHUxSR6r2xWRyEghix45Vxs+VruVA
qKDVkHLrgDxN50iDx15q89hvRG05pgkcR85t4nVJffv18mjzPfq0PEilzZztOqSnFveMgvCjsoew
DAaRw5kyieFocwBWAXLVTCXdG6M0N1Wo7MfZO4iJVj8BIrVB6+d0q8RAKckYUPgy39GpTH0wBBhY
DHAop4nxnYH11EsjqFCWLF7LlJ0JGMHri/4CHWkIwAkXG9tGNIl5U+GVYEPkDvgeRxYToJZiiI5W
hV2VtWWt3J1PZSvYVdRZUBMCazPa05f0iRmECrRmomXQ9Ea7kcNgulqGDESFdxkpkErZJFMOmn9K
wk0FfXgXRMkwJWkBQA5aEyHy/jL07YPswt7plek6rZixH9AM6yulvaYGcOZVmp0EKIkjf4Ke+uWV
q0Qb1aY0ikCxkaht0zu9gFhFUpaNWysAKOFf4zMBO1OzqkMhps63vdarK+/SZ4MDugT4KjYWDaWq
pUUd0rpSQ6svAjLyQzYqF4oSu1yMfhur0K+yj30CF9YSa2Hm5/gBYGhAHgwkOWfl7KXQLW2GhIZd
UgaZBIkFUW2ICgFPN7aWq0QvTRjf4pQ6A5WnbA38/ektXgw9r8k7i16LRI1zJcMT2QICFQ67sUT9
oOpW3MGVYZYpcasDhsOsOS6B3Z2KTCK5KtD8uZZv+vTgz7NB37kJOwo7weafv5tNpORM6ikWsh+M
ZheyujxkKjTWvjZG5/dr5iRFkRC0HktaC22yJMS40hJ1Cr7RWuM2ZsYFS+KXzravZJQDdJFFh7qp
t5r8mzzpCHHnOeLBB/MLsDnoR/s4xyrrWgQDEQavyB78L9cyTH+OvJXOWD3Xbb2L0jiDnuZdMZa7
lYl/BH18HnsZZxKSxHGEsaNEbqid+Q2bK7UI+kbmFV13Vxvpt8Eid4OojmgxW3F5PpnSeerowkPd
EhlWVD0+Tj0qzGHquV0EnfUSj5rT5NGhry+1LN0Cobky2CdfZzHYIicykYgggDaLIC8at7M0h3XS
66mGrHX2Hw61OLahguIhQsMiEADel33uRrB+anejISn/9Q6enxToQvAszDyFs+/z7oLooLiomYoL
IlvT8CsG/ROUigaEstN4oTG61s9/drw5LYMbqdmQ8v44Xo6KJEVNuwggqQjWRw2KRE2XVZuwyTVP
Dnq2ckLXxlucEBPKZVIDQDtIourKVPuTaOpdbbWuorXb/4+lhJ0BSA0e8ac6SjoiO5yB8yFQEyAB
Ksu4sEXpNlkOfUW+Vkz/5JPOhxF1BSSvAQED6uzjOgqiFSH6/TCv0RCo5uZ+0rALabe+gLRjmgGP
QPT7ryf4+VVG5R75QPZWQv+sGmw0ClHacN48mbjlqBFPhPFLC4pXNap24J04gk0DtD7Z6IPI7zbr
mpXg6syr8eEDFvdCGpXRKwPue50AdpOxrYEKBfhTb76e6JlXA0d0BhwiXTEz/H9c3KxmE0sGLC56
luM9fPPaibhcO5oAXOH3fPBhUaMFaAl+GTxBUCrPh/fd5YPeM8w2hw/LNPKUQPDixkhztoFHAAbr
AgzsSnw9VkPvj/r4Y6xSFG+R8vO4luhIfim3nNS/rLKCFp+ldYFppc2ulcivZXV1y0G6vjGnZjtq
4lCX+ikdtOuxAB9WmrBh16lxt+kTCvBmV4M9shsUFz4+NBq16h75KXEcy8gOWqS7N1FTGIcwL9oZ
8iIBgQBfSuHKEOccxXIwx1Q6B5Fal1u/yk6Jtk0WU7A4JNuuIFed1PMDx0heySYbqHZlr0rd8qZO
P4Q9b0F0bMurqSAQFrT5tmtULShMzJ6DP7hquXFRh8a3CPktb0DNt0YTl2PmbRdYBrnX0yw7YpOe
aMaG2xbRsVva0eRoejVth6ihzjSG5pZV0GDRaFbv+o5Ij5C2dLU6PYAealtWgK3aOUG4ksn6Ok4N
K5CFGV4aRq4GQMllDmfAWBgUURNTWy+KwZeVhMr3Ssi7HsSnwPhql2ao7rgK+W7U9jS6aUQF5D8K
nt9jjOsmVBNH9GC0MzXMeBq5gi4IPoXXkGru3CJJmz2K5SD9wg3bx43CHDonD/uY81cy6fWeAb19
oTRwPWUbOqOMGt9OW+ozNG0dLQoiLSU3do0SU99grbLri+ioEh21nzzrd4mhQhldV2/1MQL4uofA
cX+bqHq/T1Qzd7qqKV3wqv0ojKy66KbmBWH2hGnbno78uWMbUxuA8zD1e6Xc9sAW+AYAYXgD+ejM
QJ+traIFXUvVbVdZLkQrbJfZo+5HaUo9lI31LWHFJTLv2LseSh5BMrSmM8mSfhsr0IE6YEOQB4Bz
hsaxdNBRpu1UuKlW9n7exPu+ScS9CpCLA6hf59igbQjUPGKeORnl3pBi2ObIJYK3oG78NCq/lZbI
NpGecre3+v7aarsQ0aEud0SA/ZeNymNPIrqPtAjyBmGlE7+UqekIqL6Q0QiPYOc3vNAw+icK6pug
wMILXwEKQN90BVPqbYcGV/Rl1Bwkan2Dbg41BCsVVLY1E2w0nT6Ja1lILTCnjsM4o2c96+jgIp9b
OGjfrA45ShU7ogw+FQJsC2UJhgutfDCVdgvEcvlMJSt3YUpvEEfzB9Q2FZDFAQG5qzvWPsd6lfsp
BA5DpxhF/0pjtFJDRbrv6r2t1ZDKISNJXZ7Ku2RUtyYSFo4GOdo2HPyK9G6u28D5xy3bDxr9bsaD
eqgVMINKsAQ5vWlOlwAFNm4fkY1ssCeTLhEh10I2nioRsTnlGGZuMdldkKk1gUkhfX/Uoui5VXrm
hy3e11ynqe5pTTRdthXgZUFkjYAXIuy5MHOBVjC9kdyp1FGAwSiftA16p5D2tKIGEhDgpVKcKKq1
gJiyT92qGUzFN9OyuiSk6E5mbnd7oeLObNRUFn7OiLhNRqLujKw0uNPnRvJjKMNLM7aEO3WC+WVn
JG6nhMo16UDD4/QlLNmYs+IYpv2u68WFHkcAjtfFTyrJQF3oHER+VdtT45KEIicZZiHbqYJGIih5
01/Qgt5wdEOKFhG0jSzMgfMY/MNVaHg1GVyFG5dcpleAKl73qrGJw+qxatKfzVgRx7TJgWbZhRUp
W9A2742pGh0zYaVnmnHsykZ9JBNEFnD2Ik9aKTLJWbYfAbMJJlEeLJZdT8qITEzSFP4kSOYh/vgG
PILwWMHaDeipHk2KF6OG4+OOkX5lCYQhQyfVYIjbK+TsfkJeKXQGMfZe10c7NUYvEp6cBy3Dv7Zb
8xcGkm4GKFtbd4ewSu4LaXi9/ti1E5CYjXwULH+MFcTknUUQJCvVTW+3t9zSTyQvODTNy6OVmH5P
DICe6puuNV4ME3ignvV+OI0oSifbCCujjvY1Qa+aEj7YshEOYYoPpeiNZclTwaK9id5dR7V71VGR
i/LGGolU1sTHsKBu2OavaYcFtB9iMKHWlX1fFND1VNmuNOJfYRoFaS5OURYfYir9wZKvSlbcd73h
xb3a7yeuzclSePEMoLFUvzWhkInX31URlI4JDZA8v9Cj7+rQzu0N8WNXsZPOTQ1dymnt9ry40vRp
azPYgiHKihui4qbzKX/QOwhAjlag0vIStWKXdS1FKYr8iLuwg3WNLqAo4RmJ+h3arNcGH8od7Iwj
LesJd+qJdxBdM7nfDmrxYiPhF8X5QWkaK4jsGxayDVEH6zkv+anN2alp1cxNOxzHviHbMTP2bUjV
rY5/MehheQWumcyrDTp4ptK4HBpaCRwSr7Db1DNG1rqGNQVGLW54Mbz2o+j2NWr37T4TfcSGIGZd
Ir6N8dAl1zQ3iqa8DktziH1gJNkmSvi0Rwbz19du2Lmwega260CRm+DKXKq1hpANlWREpizVmqPZ
xcADAudnfdf6y1FTLoHGfYiMfivRX7gy8pnAEq3vSPcqs1ovqlYfPbO6GDqCY1QGQjSuHVvbrCUu
J7fQqL2wQ3alV2QXKqioihrnnL2qCd2PjXndquZhAgFkRrx2DRHw2fkFSndmC0FSaA4vFi5/b5Sg
8bAkaBbDzgW5M4jb0PUNNOjXc//slKqY9NzBYsxSQEukFOdaaIddVuDgt26YQJmbwEpMN10P3c8u
9sp6LSH6eWIKsCwGWnxmwSOUEj4utqHENbDByJ70lO0stXPhbJ8m8levyIdWkfeo+DOh4AxBtg0D
FUjQDSz2NE4TpUDptAw6IfeRTYM8JkBDNhul1lbi93Mndw7M4PyApxa8A4ssmlGyPm1NjGWi65Sx
cMPGZ614MEQ1ga9PoCikG96I1HIFbv6v92/+1Yug4v3QS3hkmTdhkbRYzTEbD1GC+oGdzU9/test
7kwTHkQZm/vOsP5+qP1h4MX6CjKQJu/jMtBD+05tBKTuq42siwttaFfopM6dGKQQLNxQhE+fdCUG
sF8PVYG0EykQaurqNUIUt7TkitzRGStAQUihUaAiZ77hxcGMtFJlE8r7gewlGlEftaxHyUnfxoL7
nJgrUJVzhwakQ2jLmUWckP1eXHCFSVOrshb3YBR7pnT7vOzItrH4ywRuAOgaNbkTjvp9VMd7Bo20
r8/NmTWd9feAljPQ/QP2j4+3kMcZ78q8xPZNOSoC0IbZpCZL3Eaqhvf1UJ9NjILeozlfh/411J0X
t2OsRJcMTV0GcTfRQ0XzaZPnWofiQ59sIUmjeBP6gn1ratlK2ehMZP9uZFVZRPYVKWAbTEzSFNZu
rh6GlhF8PbkzZmbOAWEbQasK7NFiF6OJ1dmU4P7RsT0UbGvpFzrCCdBJrgx05nQCXARkDXgpNIh7
LJIhUIBu4rCHjbF4802rb5qR//wf8s4jSW6ky/NX+S6AGmixmQWACIRIEamZ3MCYFNBaY9XXmOvN
SeYHsrqYGRWZ0fX1ps3GrBbFJDM84HB//vy9vygEc1U1wd5o9DO7+9TygIdCFR2WCD3Jo909Cyb2
9WTXHi0zp271dV3IdjCem70TL2i5H8pgyDECprH8dhXWEY6wcsiWA5LwuV6giZp68/ELOjkELQGK
9bCzqGi9HWJM81ksIWt6YzRd6llW2XJr3v/3xlgWyavKTiCPuR5aBKg40xzajnabnGs6nHghaCsR
ANH0Atn8s0H6aghQL0NJOQM7MEt8NIvoW1+qm1Cc/o3Tmc9f+ICLj4/xE+f1apx+NLNR1BknN+bH
PotfegRnbVDjq4+n7PTz/B7naMoMNUBxqKS2B1RHsOekdwfTvK+o6H88zunX/3ucZVu9eh5hmBQw
eDwPFL8b0VBQ3ArPtQpOjrH4Ki18KhwGj5ZYN+m1bvnL+WT4q86XN1V9LsU4PQSdSQqIuP4cI5tL
czJHYAkUgFthF7f5Rd+rm49n6kQko9QIqAMaocazHAVLsbdAJ1qUe4s5/aH63eWUhS9Vk13M1rl2
/smnMejPkdbCMD/u00m1n+q8/twbyU/scOaR+n+MVQESAzoGwVlePvYdy3d49eLR2kusPtFzDxzS
lYVfEcT5fq1WkSPG5plC9annWZI/KHX4hGDJ8HYsfWhTzSpExmrFm7m5DfxzEebUdkHjkrAPf5cO
9dHLKaS60AOt5+VM2cVyqyz8hBJjdAb7cmoYICgW+BdZ4u0cDZMCIDGx8CIrQAVVLUZKlNx6lPpM
G+qnqOJR1spxaZCd0z3BHuFoV87Uwk0/ZQFQhL4uJqqJ4Ro1ArssK3zQtLUQg0CzDLetta1GOUcK
ZG9onhMd73ZdsqMqd5Kv2bzkECh3V5k9y5aH94xLPrzDh+wuL+aVYCSbWulsSbnqNe3MAXniOH7z
BEfnfhM2IAEsBcf4VqG6/NKqMnbExaWs4g0l197He/PkaBpQNgiVvJ/jO1NgdWJklCzmqI5ccb5G
7sIWENYZix+Rda5JeGoRkGn8NdhRaM5G6HsmJsueGFKrNbGr7zAK1J/+nUdSaESSGIKiPMow8jBp
G3NkAkdtstkwziiGXgDuvSS3141/nu4SOn+PdrRD+35R4C0YbS6MtaFMniY8hvKZdPP0xIHjwBSe
01M8mjgf3bA0K4GxmMK0EvIb0SrcpD4nQXIqTpOx/zXKslZeBba0n8UGXWjacrFvi9Z+bkcbDcaV
pP43H+doiZeAo/tJYaBeKVwz+5rKz1olnwkFJ1c2SCUFSS3aY8d8Gs46s886ackDGk8Yfih65RWC
4VLucoTKOnPpOjl3v0c75tKAXYi6ZmC0QG1WY2C5M3zQieY+QoRnVtypM8FaTlNgIvQVjxeDXoml
IuoTi0GUHagI68w0zszdyfX2aoijldB0gSn2wshKMGSXqrJZdG6o/FvrDcIuySeHGxj/t+uNfk7k
093IuadeaqEIc6NYlSK34nMkyJMvhwPO5OhB2+GYGxiok5Gj6UiKS8ttNPTVJLVOK+e2mt1/HHv+
PhK1NYnb74LLk/9Wgsrl0hLjiFQH2f+1olTbpqFDUnXXMRfvj4daZuftScdQkLeAiv+Ujj4OPHIZ
Sh2UN88XjLVZTY/AH7xQCq+EJPQy5YJ2bR63Zwb9+8JgUGps+CcA1AUr8/aVJbOV6lk+ky0kSK8Z
T1aRXmXNcGb5/X3rMgpeb4swDXeF49KhJXVgtjPeF8riCFhmNACzVSI+Rb1MVUE/885OPhPXZiqi
MIL/hlyvIJVpQcV+aoXElSCapAL9wmFcffy+TgwjUcljw1I7BJS4bOtX0ZUuZJqE8YQ22CQ7ZNwX
PLlddfmZQPT36EC9nd4ZDikLe+D4yoA0sNBEiZl5QSMmumuWYntvxnp8DiV+6nHgkxkoIROCQIW+
fZwg79OotdCxyAr1TtVKVxq0A+SWf5wAL/B6BS7EIoxLFf/tMNKcpEi9KRkI0qR2TA2MZCRoZ86j
E+sNW1kEbIC1ggc/hkm2ZtyXYztnnmxNKw3riEy0LvqpWslosORq/vLxSjg33NEzcbUefPq2mVcN
05qWxLUpy/bSBbCqyK2L5vnfGA7FEfR7KFYDEnk7hXlYiHKv9wxX1g4KO56vzfgj4MAcmXZMb/Dj
4U7EJSAvREAdZgT3/aOFMVkYpNUiks3DnNmjFHzR5goFPgxAtKtomjbdZGwElJw/HvVE4H0z6lE0
7HDQmacizzzQCE4ZzaDcxtXURF6S6b828j/SivK+F4uo0t9Eod5IRF1GX3lbxY/2rVbUWxWq/31f
ZPx3/E/eiE39z1CXgu2yILneF5i6K+svbTr9a9ukX/JvzWulqT9/95fYFDv6D3WRdiBuoNvzMzX7
pTWFrdwfoDdldjxLB2Q44/2n1pT0B9abtPVRXuFq/7Pc9qfWlP4HmFV6I9DBuffBD1b+idjUUflc
IEeAGILa1VHSU4cDnVa1M7ZKvYMx8dWXdTeT/YdcgnoJskUti501XHckd69m6fDrzH6/ofR7wKPD
NCuIoSAUkH0RwWH1lid3IMTMOXqMpvJMzPkpXvU7Xfg9yBLHXx07YiBBMhSDaYuG6TCrrpq3gE11
NwiCVT+++GZo95G8r5UZNcfaaVuyIl8/84RHsn+/Rz869EgWpClSE2ErxoNXZDj9+oJT1GzPJuM+
fhBVEMVzRFkzdIACXeTZmdrTEdbw98jK2+dWLCGycly0tgKVebPw2hodO4g3QTDtO7E/DJWxNzgg
EVZw/PGsieYSVE9N91EcStQqqDSzKrbTuLKuu6v0un0Ch5E/IlJ3LgNcrkmnxjiKsIIUym0zF/42
72HWqJYLpMGb6uvAwrC2sECEnWu0vLt6js6OaBpgSAwjyh266c2TBUIQmoQv21oQHVIN+19/9i6y
ft/l95rSwLWtf0Xbd7ut77xAKkdvX6A+C2M4S0MLFEfyevHQDoYHaG8TQczREtkuG2ZU3Vem7oZU
bj7ekm8Psf9cNRRE3g6KY7RQiMbcbhOAQ+UAcE0cPaFXkTHRXXX0IWLLNpK33sfDvfuQRzGn10TU
tFvT3JafyrvouwCubXRS3faf6kuf4tPZdbmsjb+vGTLrtw+W+HVsKgkXEgvKdKHcZ3CRlcn6uXxm
IlqgOJXQgYJSHsSzAY7C6zvDHkUfbfBR0fRrBKPWuuFEj9Kn/LIIL8O7qDLX4SHfyruBGlAy4+nX
f/X1XWinV/ll32zGfeTbX/14L4UrX971F8kVoPXmMT5owpf+QrAFm1gZKJfVl+KquE27leImKzjx
2qWwspyGvtJVcRPH2/bSLKWntEqd8Yk+vf3VtCHVxqNrNptW2TUqQEN42c/tbX+L2pC0khzgRq2D
/tM2Rr5X2wp7f9qO69FVHUCFk1fvihXqgDTet/mmztd+8zW8rK/QO8t27aa+AlbDJ2KCZ4/32S3Y
t+vqUBl2Ht2o/kv8pFwEntl71SbYF5tYdKTVvIqrb+lNhL9f7fYvqkrAuBJ2Q+SOXu3lngHEdNP8
e5GRHuPbpSANmRUg5SRvEYS0jdZyBzXaGC0ATb2PD2iRuZKvuFkvQ89DahEz8zOLfXnpp9bgUUgW
lKGqklGUt92yfUEi0lpzayBTvvw5hBZf9L7T1J8BFNk+YaVvy0MWyd7ka3Z7docb7+2E4witjwRP
uUcAT90Dg7NFtBa7yXTxUt81s4+bSWoHTfqUDiJg5UpZFVqwm0MNOmTjaiqUzaaUxFWTIwXfD/ao
UuNpXDkSRXucBsHrgh54ZVTdxiTzgZXYXSD3u8GUojVoQnB0gB8nOJ+VnAJCFAEZCmJG61C6yIau
oSGW2VqDq3NtOnEaPBlTxGKbHuJA2o6RGa5hJStO303PUR5eN2PoxG0a2GmgHkZJu8Rv0DXjtFor
Ge6/1ezSM4wNI7sK+9wVYCNmUXhXhA14uWZhY2Yb0Uiq9RSDihUj7Sov5GsrH5y2fAlwdW/PICHe
OUjonb9ddDFYgVStSn/rR5u4+gRT/MUURHeMugOwUjo1q1Yvbyfz0pwnu+aNE4fPJCHvxfSjM6xD
GaTXktzfSn71Eiow7kzFBUh3GHzDjQJjz/3IbutzbfX3HtU8OrjU2hwjXcz8bUXtkZPSx5mURb6c
mijZ34bA+ZroNqwmwnuw4Xp95jnfSWABYbyd41kZ5WwMBH+rq8UhTzo7LxGCTxU3LE3Xisu9Ou97
7SYvbs9s6GXjntjQ5tHppSpZ3yhaHe/ybWlZYPzqB6ENN8tLjYsAaMtlX6cHTeKk1uX9HOys7ccj
n86AzGMXpEnIuwRkfLzrTWtfqbIrRv2+gSAc6tO+5M9LGvTxUO/O6tERVohDarZpJG+LSTyE8IBN
7V6NIdcGzYOp52RGOF+1cAXC9Fzqs4SiU/N6FKHHualzpHWlbe+3e4HLrD/cmtbkZiEwTknCDYAI
ORnXC+hE46skk3EuSNMoeWfwoyitNpOupBEp39jDt7A2Pqwqk8MhLtrMlhDCsZVCfFRTQlSStBe0
W/ZZal1ntY1Q2VU+j/sZqgBCjM+lUlwo+BGGiadYWCUgZC60G+gkkG1QMKkajGr200wo8pJ6LfD2
pDXwXSfsenuSNxNXEpnMwBSIsuJIlN2EvFnfd6qxg2eOtYGco+6AysOtMu+H8kVNDyVJYuj1vVdb
29zcgIoejQ3sFWNcg5IvNkRFIfJ0Ejr8eyd/PyWfFPlqyPaQQzT1tpPvrfGpVH+06mOW30m9lyhe
b/zo243RbPtmK2prUfKyZEP5RhqXL92E63r0pH4j9Jsw2Ab0FcONUFLYyew4s0sf5odQyhc9vlmc
+/HoGLmwiRXlOqm7+wWRqhQxjzVfSUGyt8pq2yGIrlN9Av3hKFG/Tjpr22Np1FdX45Qg/6nc6XXr
ddNWFOcr1XxS9Ie+WChc0yYNOEPZ7mDl93GqrRfRy9Acv0lBbBvmdAeGr7Ibxfwh5NLt1JgPanuF
XMtWSfV7mo6XuZJ9ba1wb0TjraQOttiE24k+aZjimJ2pdoi0JvSeFXj7rwj+rS2yHIQ33TLOv8yi
hc5uFN5E5uRNKN5YMd5daezNdFWjmMlADydFfkS8EMPkPq6M7RTbWvo9jFA5bnA5qT43/o8I5k+3
Ti037Sf8xnGuoIeyQu/NEwttXqX5AJVR31TAItrRcsYZ1dfE3A2KvMWdbpXJ82GqRMdsehgpAO4C
enL6rorSvVmaN1JYb/J2XFWdghRJtEKKdQ44bkJ50zfFXTrm10AG3FhSSU/ErW8Vg214/lgtU3PN
nfK+TZ6UZApwZOZOYHQmqVJ8m2TD1zIvnCAX19ZcbtEixga5udRTcTXF4MxVA+PbyPyuyuNdV15W
gOQLkU2zUAAQfNYv+2kji9FuCNTbZFQvwX7coeP6YqJFPCetCw9rg1rQetK0C1yT9OlA4Zq8Ubvp
RTgTQDLzWd8OYueBRPSUTNoIfrHVVNnxDXOjh4dsElew1fZmW+3RvFiF8rNQ+uzf8SYMVHQgfPRZ
evRfk+iLajXYIVMRaDpbET8RWe3EMCAYHZB0PXf3eS/QLD9/VZkArF+rhdx122raznBvzAoBeqFe
RQh8Q4z05h9Z7AM4JaXS511w7vb8UxT2VHQ9SkUMP51Vo1H6rQmo3Q/8ywCOQp/16yIGoY9GRdak
DjJH0FiuGg3f5OzOH3w3IOET9btqYmkZpmMElVumugMEzBHbzjVyWHVZ5RT+BiE/O5BGO1NmN0WX
KUE9V83vm/xZFMl2vkUo4Vq+hrIftqJCwr4UPB80XE+KNnbNqpMB/Fs3QX8o89vEwFnPrBzjPhtm
5+Mz7cjs7q9r7jHoYwYvmWAHn2yVEEJbvvfTXSrf5+IzJwzEIlxMxm5lQurrg9EZp0NjaY5Fzgp+
yxbRuh+3Yu7gjgpmouTwi1yweBdkbldZpa9ukAg7c/j+vJ6eeFd/wz9LajirWlJvs0lB8lLeGkLr
isHg5fWnVr0Vrat6ThwjwvVZvqll6cLMcQjK2wvZb9fZYDg13MKuPETyZR/uBxaZvE/FaleVTHNY
OylCwZ2Kt9knpWW5vXRV6VSp7zUiktyVgcWg7jRWBZI8d3U/X2O+6DSA12dNtAsExaEbNvQUdQ0q
HBGjwto0WEXWDG2psUXla5r9WK4Amk53sw1XzZg4SWDYEsCUVs1ssxYdnzhVtl+E4TM6Y+DxL0pN
Q/lxummVyZUTETmSm6TdpuFWjq9VNGJ0FBykhlUIN0jKo4viaSzbdSGba9NC9hoySTVYzhQ365yP
r2XNHv10FWS6Y7XPeSvamXGvcnqj0mwQdDuISR8vK23J+069raMEVDByRGYbiXvzhRljWwFA0ktl
/TCBRQ6Sxm6SrdbedfFjMBR2NT5XISQQYPpwaCa9W82d6aRtc692wdpM92h4o+vt1PHPS9ZuMKY7
rRrdsQpRoakvFT9ZdQkMKKVzJsv36A9dW0l+gUqDS+iDhyNvM+zmZbN3Q3NylYnyAdXOAV3HPAlW
VT9vYN45sQ67M812CQLsSNi7cca5qkGGqopVDHVLygNXVw14f7P98Tz9NAs/NU/HebOPxLHZ+PVW
S5/9RnaSSr/k8N6LPZijoN2k5nhVRdaN3KnfSiG670QvNMRL+Of3SZBeKVDPe726keqtyjKPJ+F6
1tF2rJOHJlSf5KzZ6kELw1N2Ub+HQpk4Wr5covuAO8mz3tQXQzDuTQFDNfh+Yvqls3LH4iydg8Qd
J8EzY3G1sNimXLgW0uq6HPRtUC6OW+imdN1Gmj5jw+PijGL3Y7HChumyNLrtFJWbqPW9LBNWELy9
StRXfa0D9+nc+LEa4pW+3JiLOz8u7b7WHP6kG9FqFhMv0TD0rE1u/ueCx0+RwlPTfFTzKgKZpoES
h7uoohFq1eTp8CkpYJp+v5/a61Hgx6nplYHmVo31kPmKTc5lp1J7qCYLstK5suJPDY1TX+XoEjFP
MEcpAQhbM7YagpeyF6frZiokypkTzOC5e1GgIKfGcE/6vVVm3B0D5JC0QiL+CrZVtTc1ngSyMyPy
5EzT05Q+zG1shzplhSF7ybp5S1l/J1s2pjXkoGZ7OxdFvFOq2JatzaBt2+RMb/a9G+4xYtwoVc1o
h1TfQqmmNhZ+Uqholbrbovajun2s7+F4P0JA2hfjXlcEd267c+CRdwc/up8kcyVFZt3TpqEgPEno
4+XmviitL5na7cNKhsra7yEor5bXaMXpvua1Cuo5yZD37oPHkMw0l3QBOip6jZlxXZf+XsGAze+S
gx9T4y+oVi61K5rhyEE9fhww3qlg/CxlvcqU6kSwRGmctK3EtTanWWSah+Vev1ROUlKTAQJQek6A
7t0JPqqXiJHYAne3lG2sVw86sVnz03WpfZNDa6+Z91kEGFIzXDWsD4I27Y1w3mvcgz5+1Hdu9sf9
/r7KMXlOZQ0xa0pyme7N3dWka27MYzaJ78nV2dr7cps+sSePpS/kfp7CueWeWE3XOJ24sZk9iDzj
MrNCJ3j1D0jTzijFHJWN4uaRzjlAahorZ86B96r/+tE5kOPy0yrKbG4TTstMVt14UhwJLQOd+ayY
47aVPDk1nYHUAyDEmTl+d9yjwJimvYR612RuG6sksf+07N3Kf2xkgwRn3ktMvZ4L7lgmh6o4O9/v
vdqjGGhFi60BHdzt2HUFjMBNkz+aE4WBmPob5iho4m3SmJTTcuMu2OWmejMGnwa//Yz00iGgHq1g
ChnAiv54qb2zq46x4mmlRJ3WcbcuU/mL3werRtX2kah5CST8IhP3tTDtJV87d9853RqE/fL2vlMp
GV3kvrS2gxy/mLQeM73eoZmxxCtTwbZi0bYoniIuwx8/4Lvv+eiGBcU80ASTFa6xcyJVdGVwOsrw
yQ9MN5SbwzBRLC4/4YUjCsG/F6uOTW4yWOrjIFgCGXu/D6BlxXTLOnbwEhbN3NiLNCslTt0zz/je
rB5Fq06T0xRCkbANKP0tAaNgn46zwuk97eVatH1VYf9Krqb5v8b8R0CQ+5Pojf8aDOR/IMZDB9GF
UN6ruV9cyt7YiF3jklb0/7oLo6Ro8Ur7X7//9xfw4zXu46/P+xP5oep/LIqpOGYC50KOj8jzJ/KD
v0H7j/0PsBXJ04Xu9ifyQ1WwEoPWa4IOwQUBROBfLmP8FTkPrAVThfLBbxv/BPlxXPNcNM8AmfF5
C36JO9kxUFSX8fsL8mh+ECrpSZ3kXR3mN3EtcY9LEXLUlL1kBms+Zy8nvrFq0uK7Ok13vlk8dop2
KWVC5MQNtT7hMprDW3/u10FbOkM+eFoaPSbFrKMsMMZr3Y83GrXAVV90NCuLgKLfdDfVyY015I/0
tLdGNX02C22fm/79FMVU2XTsVyy0NMFcNbZVFN/7JKC5E2M9obXWvRJLd5lQrSJd2PQB7JeiqjH+
KfQfxPPrrlUuRtmAFm3cF4ZwD7Hy2s9oEZjRBv8YuO8wRMfsOeMSnBdcB0al8O0QQJ+TJcX3Wkad
o+z0zm4X/RSI+xTuIqOyccnaDX3aAkSePhc5RaRwTJ4Fklm7jrPSDabohVrIHbxDBBglVGo0ztKh
5/4ZKMWjiTQRn2teLydso0mhncjtrdBQIJWa9ZAZjw0WRQ5iuOqKEt1aVf2NVfJRTd2gvaEOd0FC
fVyY5Z01+T/kgU6wxKwIfYr2hMXcjhQRqQl2lWMWIjdkje+MECS1a3y/q1bovT7ObmQDTYWqQuRg
qgDS0nrH5mQz6QYfWyhIQzU8b8uPTdW4Cos+W/kR9yUzRns7M6vvccpXtwSazH2Y4X+hhhJiNAi5
pDVvYm6qxziYn7BTWyGnfU1RcI/CV0HJrroVBvGrVpRLzUWtbIxVEHdo6lscne5Fq7sS6DYM03dq
uocoiJ5zCZuYpsm/B1WF3pC5ji1YDr6ZfZ8zFD5QuYMnbkQtfR8cKuS0TJ2yia3NGE9PVqxcTPH4
WesCnPiMq9QQLFtThB8omHppMd8FeKnZzdSUbtoIEYq01kYVcjRWqpS8x8cPMq5uK0nYSL341KfV
YyJx0zCKx1Rsb/wZYpec30qFiSh2kT2izHEnW5hwCcJ8h8hWYQeFgiNXm8JkhGEwKzX6PiHF1l7W
PvVmjcq5729EyppaqF4gg0Pjo8lLF/+u74nEG67lPfrzN73lryimO4YSbsBj7Lqq/o6G0CYxpRWC
q5dStLwC37wZ1T63zb5eGY2/Esxes2Pq5pApPL2SLsJ26Kn++NcKdzKHPfYsxC00uBRBzOmHLDVe
LwsbMcYcoZSdqImf/VL8PHTlyqRK0w3pjTSNqTMMKfeLzrqvBvWrVUqUz7Vt2WY/v9pAwpyLwo8k
VHd4v21LgclRB+lCtcKXSdTuIYzvpz7DqWxQd6mYbCylvG2SEU8BYaPF2WYyWRWCGr6EQnkryuPn
YjB/IIh1jdj1DoD4Pp7mz3GhbxNtwsEu+z6W8n7QuPW9CvKHX/nwa5DaEYTrz9iImpkJ5RUTu2Nx
bbB3kRYM4/yQmyjM+1X5KUY01TFzDEPK4OswUnox9PXs5xdB23yKs96lTL8+8y2WJOl3sv7rWwA7
BtwsYR8Lb+BtEpWBRqqquhb5Flm5UgJks8pE21S9QLskvbDS4i4us8+ZFOzLyd8VtXIjBzgU5H/S
Zv/R4f9fA3i++6/+B57/BmKAisoB+z7K8/JL+mX68q99B4f6//7H/2mS5U9ePX359oVcYPPlpci+
RKcwoH999u9cgENdg73A2zRAfP7OBTAP1VV8aWl+49VrcFP4nQuANYd6gNUb/Bfk0V/nAoou8olI
DsBltQDY/wPL0beXAnDzFjKWgM7gO0GL/hvBf7KSOsWypH7QfTBFlbjPVN0tsXovxM7ll9dJVqK3
NZ3DRxzdun8NvEjGsM+QTsEG4O0CRz9YrtpWaR/KcMJPJ6ROrD5EVrISUs4gUcpWqGxXKJj1l0AN
ezvqldQuEIin3aA55AbekCduozY7ddTXcph9jucJN4xyk8v9bVyjiBR3biAi41GVh6F4kTLNm1CA
gQV6k6XJfVG+IHa11qvsQoXr2GT6fTz1l5ZOSIEUuVr0hZCGctt59JRYfzZa9KDQZbkXW9HAWFOs
aVfHL6FaemKTXlkzfVY1+qIEWrfta/M+yChG1+Uz5aEHqPtbpWrdNIq+hRw0SRjc6PV42+toeuXc
lZy4Nq+G1LjHp/p2+UiSU0S2+CqNMGyxobgerB71MtkP1yp4XYHb4dgyWQnmyVw6xg4GMBfrFqvl
FYXzi1z0UUDs620+5JtciL+FYRevk4RLijGUnyzfX5XK/HmcyAeaUAjpGgvYfPUrFHUeRHAVo5pX
1JxrwWlVhDIrSph5DW/ET9xFgRoGKU3BtNmV3KlzlCwlE/tDmjtqNK1SbMRfbb0TUfkna/51PGSp
LfZuuIKRecBIPr5UNlXWISJXP4hm42IPiDhVs7aqCZyRdjP5XWwr+nAtx9F9rwf7EGVdFYmTJDWu
Ig7eNizvytZYV9PIeYwyE4ZHj2nLfBVwiQRtQxvFxURyFUo9VhLqBsm8m7ktvci3thM3WgxfwOvp
1aHwx8dFji0Mee2xfgEs5JPkd9w2fZAS477K0RgaYpTDeDszq5japFsjKUOBpbtFSIh3ZiqrCMlI
Ow17J025h4dgLsP0s0HVPkm1i6rhwO6F7PPQYzLfaSRpRud2U/mcavUOibwrQ9Y2nRLcWHp2yGTj
Au+760AZr8uqurMC301TYV8l6kMYUfq25Ie+DtYS+cjkZweEaldjqF6hWLc2VEx+gq8AxV2EHQ4B
pljcBJzUSnB9YYVgNq+k2dbMux0L9CKc/TPCNAgJHR10y4uF80/wowavoDj5Ng70SV1n+aA3D7Vo
3Ze6dR8jl0i1ej119adazLlVSON1hD982caX7UAfri5u/d4r1NzxtfE6xnWpruKLyLSQVg/WZVzY
cilfYsZrD3l50H3hHm17N0qNi3IGdaDorpjSW4Igua+raquNmqca/WU25tuJxL01hlVTtk8+kbDx
s0V6yMvZb7Ex7aMEVxo8Sfy03oGmdpU6fvHD9GLodRoMYUyRdniszdgtO4VvBBIjylZ607lJ265J
sfEtJViR6U+ivO67nsw8WwDhTH15oC+6mdAoL63eGUudPZysDKJQ0ebg1NBkU/rrTKHFQCctM0Zu
/VC0w2YdI9ObWciAInruYBoL5xysYRdTZbGuwupR1ftrfyg3RfINnr89o78ojIYtml9rmUeQBXxu
6l3XlBvawAf0e/rlOrUtcYHCLO3w8U4+gsj+DPzk9oqEM+SiKHJM3CJ3ynQtKpsH5vqyawkpgeYF
k+Y0ar6pqFFag7Yx/eAmNXxgLtZKiDHBWWRIR6aRxQH84Bnd15WlRqUdpsWmnEnHlHpdq+rG11VE
+ZIrM+vcsUByzwR7qygPlR99XXaJzL7l0riu8X3wJ2urF+ZVbZ3TsyCReJO9LYta4YYP92MRUOCI
ftPyV1O5MvRkbh/C2MC0iDHRH3OnekjoUcZnYqO0FBSPYyOeYxrcMdSGDeV4Cwm1IpQDR6latDst
K9aQzV2F+7gR7NtKe/CNgdxbu6ghd4x5YItd1sMb8kMuD/nq49f7s7r3+stQWlgeGONPZBYobywJ
x6savqLR91WGfngYuAjNcbUVsFxKl0O1ynXAQbpTlmQZqerVhor+abkZ8K6hF7zO2E9i0uETpV/F
rXLVppyoo7+DPH9RhNWnMc8PcY4sPBFV7vNtYXWXcl8cNNk6RFr9pM7BHk0M0BvyQyb0t3rLY+ZT
95R1MZJC42OdKhd1hfxeHHxDxsbr6YeZU3cpppqLIu/3hlNb1sfrJmYQUqDMzO+Sqe7tKphqezKq
xjH96VHi39iVXz4HmYIMIX8lpMR5WbhvRP1iVMJ9iYb1mZe8rJi307o45CzqBbDNsFZdVtyracVX
QUU5nmnVBWVDUdtTUv/Xq/v/PNNf7H0+rPN5BSyuf911L98ikqroa/u6rvfnb//K5BXSdWQdJAin
P8PWr4oeP11sdWnXQPDCvFTj1fyZxSvKH3hbkeIiOIImGuW+v7J4Rf4DfxwJ7i+mp9o/yeDln6r9
r9bGQvuHiW2J1BVRgmHrvV0bUVkJ2BxZolP51mxXGSEwteKaOEgmaqYg9MyL2ZCetDY71Op3epbd
aiqMS9R41FXRNigJ6xuEMR2YjEC19V3Rq1cswr05JI9RGV6J4fzQj6z6tjJ2mCJ7fd1scOi2rVzm
dh/salW8RUc2tAXMBRw1075lKF9kfYLjjfRDN4NIspts8NIU7nYRxy9Ggghk2fek+vIsSw9jbgHo
0hC/0wS8aHrTaJ0hlpTtGGZoNJBQPrZJpdkKHiyfxcmX3VHJSkeQBPMmzPWXpPkSJGVxjU+PYoel
/rUUo9ENY00i6jYZ8oVDv841I7yGuIy1VNykSKVQHrXTNjC3OsLYiHTV+i3AQ6yRteKrERYt5n+t
5AqIsl21caeti1TJO7euDKAZYbWIkuamthFz4+n/UXeeO3Jjy5Z+IvbQm7/0TFdZTu4PUVKpkt77
p5+P1X36SDqm0RhgcC8EAaVSJm3siNgRsdZqy7qHZtpill0dJkplUAiuWic7ithc9yaqki2Q0WUt
Snpj99jIBoJ+ep9801jGXc1nemM+5GVPTlc20dDCtlMWo512hKk6DywqcUW9wsddo9OZHFYNKEN+
JNIdzaxiwqtzuvJDPwxRbSpgbCufHoxtattlb7M0axI7WZx8WG8TH6gviWoOrrWXB5nd+6rdDL+S
xyuv/vPSbN7c3BzJ/NTUuQ9zkZ2qVbQVAaqQjmA8GsAIBMR/9aqyLe5JHXons/STlAgT/GbjtQJi
/rnJdJ6wMhlDDwnsrfnWKxvNTY35d0lF1VeSq/yDMshsiar4UjZ51G1F5y+V+GUBW/4cr81jf1uZ
ao2z7K7Nz4pQH7Q4+64y/5xkUN2ovpExUybIZHJIBD1OWW5gwN86BIuu9H+0sB9TWJE0J4+5xJLK
iTuPc+4o0+rnUq5imdUrdiA4m7FILpeFFAky2cSm4q6IjfJssCtw+lY7LZ1cRopKKS4V1c0hEIA5
GG536rbB6J4zW6ZadJuSf/BT/C2XfNd8rx6H7vv34fzS/C+AzxqyhZY6Och/Lq08pWXdCafv/fD9
R2f75zf/KJzIxm9wqlL8MjWG/CGG+rNwIqu/QYQIYdiOnX13oP9wuYIJSHaXldGgkBHfOS//9LmC
tUNrNcDh0IxBmPI3SydAb38Kyvhv+rgwYOx0l/AXovPws+OFZZBMSoGefKT6/tGs1BHUvl4tbwUa
t2jQgpp2oWKoVucmr5a/3jqQIELDzHRDxT5t9N5uMjP3YgOxna3uko8iopU703tv+VVtip+WOU5e
EaDqnyx4Zt8mhJWY19UT6MWbqqhs9A8ncv4ySa5D1sWHVKdsSOFf7kiPqu1cjdB22yVY9WsNT3mo
Vob+Tc/i8jIKo+yUqppDtmQUvjzCXz4kI6zoanevKQV83Au473kcF1sbE+GpshR41meuIq4TEPZz
AyeY0yp1CVJQv/Ebhn/izmOCcbtDQk1/hcXf/P5+LX1s5DEjzlpieuAMGqdIkMRaNX5adorkGoK5
p7ZfxIidcs5RzVFRvfiGFMmuUVMz+JxuZ2MwagKZsUzc4ZS8iiMEGnY91dwI4KVPSqPnjG4C5upz
QaxtoUXbY+89nLMp6wVHzXJ4CJbWETZDvtkVYIeHLe/0060fyqehlJvPqVbHUFdLS+2YUCkvzqZv
1c730GxnU53jg5VJzCapNzVDxqYaPeDFotvceInmmkID2tTLIUtHBp6nqmo/SnIdA6iS46dhQYXB
nZk6CVcCAh2QiYJMLLb5gzbNuQLh/KR+iKcyuc65XICJ7JSxocOy9B+b0tS+ZI1ohH3Dm4ZVun+S
pFj4OMU5yJqtt6J8ulVebJlKJFplfDD6RXZkWivNoG9fNKZbXtM102TK/0p/t+hM90N/8hk+4+Wy
zMnGblud74zKNHnZmwCIwSwhn6+TVzQLmMcRZ/mzKkr5dVnG+PM85goEr+sgOzdqQC4lTKhz4/eR
7MkHQ5ZcljQzz1s11Z+W2yB+apNkfU6ZzbxCiZyA+eIjaq7mH6aNjtAYi4JnGnubgp6VV8+SwMa2
lBk7Nc1ALdYuajO4ylYEhTxr6SbyheouzZreXdk0e2m9KC/JZAJGTGJEzkDrbCFM1PGhstAitNtc
JJbHZfMZDlCKi6ACz1oj3a5lPt6+bAAvgrlbaSMNrE3mH0GfbF1+psJC4Cm69L6QqHysaa3Y0jak
gQpVpTtoClUSfdQgDR6QPikBVRZWwuAwGnDuXHC8CfWjRz2uG3+VR0A1o9FdE1kTvDItRKpm3SeL
uRAn3az1rMhr+VZY1XKBSjY5x+wuX2PEbAM9XyanzzIxTPM0P6OYyhZuVdQPxZoaqb0JeuHPZDEZ
Kt7dxI741o2tW4pdDUyjZ8BSYplK8QSCLp+ZAUZyYTFBZg3GlTZH1rjg1tVX1EoxYbnBdJgndKtF
EhlOh8++LSH93AaEYOf55nZ0nPoKlMZDeku8rK/80qCVVZIDgPO6Je5QlIG1MIuM4O/UcFjbqGDf
fzWku/wWaMngpNMYpjpgnvSYbS8C7UiJ2l1rt9lDpoCdf+oBUNTxs5bCm0cdI6ceFu4qyNmWOlZM
YexadS/V8twqlbeUkVzfZcvXtUjCbGaQ9Tg16ANaEhz995N8tNLLwKYbt9SQ65yqLPWYJ36hZNzd
UOOwOp8p7nBI78YGTI5/W1G6bcbpUjc1+HIPceNMS6O89KGDr+SjYcBN+LUxQmkMh/pBmd2qnp2c
IiHNYvGaw7vfALYr/dj6ZsphhnMeC9NmAlsFE5hyZ7fRrqWXuE39zlhp+Bo+3T4z+Rh3TEZ+kRSU
5hvFbqboJlGqjIE86rXkxvkYjOr4umT908CcH+HPL6cFXRKS5VY55oX+olcSOKKHVHtblhr2GOr3
Uto77YOZH9SkHr90iPCCmRMGGfADYkTDPIthYyYDwJq48bq1dQptchtLOSD0cxKmMnVk1AoqtVEc
JReeEhGoyU1BSY+Od2tVdgUC36LwS5HZjqvuSUk19JT0e01uBUca+m8yarjrpl62dP04D8O56PQP
JcJwfHr5ZGnTaSw2tyfkydncumaqno2iWWxdYVedysrbNs+fxEr+piQgQ7SHSjc/5xBFOoLy1DA2
rqTmhzZ9Efl0357xIA51uNatxvFujZF5QiaYp2jMA01tJnqZi5fn9thuCUBIJKuFcrAHGZKGajrk
xd2EBsgODDDjMuw3yWlp+WkCPpiolcwGfe9IAjWzhEX7vemEYKq+xsroLwlIZ0E7NDMcD2zAikUi
oh80KcJItjHIp/KSSl+bNHWLIf4WC/mpqRjSHerXRFu9tdC9bf6a0j9fUnLOKlzKx+3mb9VRVb9u
o+Tp2sOaQqcUO435mcw/kADPj4CXgZNadCGWbj1p21wBpJa5M0NeO28rU41VRJVZa0GFmWXKM88U
dKbU9tJa5X03DrTT18tA2z+Vs3O2WV9h2WLs+XMppi1QYSGc0XRwQNXKHspxj8UIRg1gd3kYq2te
u2lfOav5VTGeQHPLtIlM5QRL25R967rmlJZ3k/JUZWcz8crqE5ISYnzzVu3GRvB2144HMz5hhaFl
ROXXDEYOhBpMCn3VW2JIdi00bjcf9O5h3KELll8oWUTZiWkK81UbNB9gpG0gwpF9KLVPN9Fm7rcy
GYa3yqMRP6bKaRAkNFN8yXD7G8WZjtkoR9Bq8YuVievnUo/vRkDRWnVqkIorBk/bPqadLdfuILVO
sl47K9hMz0DTh8GMwLghFESNXSRY7ZgGios5TJrSJyH2lu9C/DbW0Ra/tcNHvYlk8Ws7Hsf2KVU/
zL3L/H0ydQ4kzUAE7bx364Fe+SfleZWuuXmzxz6i+oTHfDIbdykPIntrOvhsRMSHtXgaxPlLLrgN
r02NVIKbPkA59N3KUfB1yxrqb6/QvsfZoRvR1VmkUM4eFn4kPgHYOcpCe8oUMO9MDKfJZznX4IoU
7JLrzrxJc4luKjgcROYchbo3DCGy9VmZwet6JJuR3l+G5TDhqpCcmbaDDgZ8To61FnuDPNtNcanL
84bLpT0gjm/z+GFiBQk9dFmHbvpctqFUhPPMbAhTG/UM7wMwMJhtHKEIEeN1q64Aq2gEgnDJO2g3
shE090HUvydL5YpM7JlcbL3CcXt70rprfjMdiCSYNFodVbnZZVZd8nnwiu6Uzos7oDCYtgARm9kz
pqcNGSux8aQiud8YJoCR1Ri9dAzLBoEybgJAShaNUuZXe53cx8wq4Fd9fleQj80wYMxz9VGkpcIA
0ZAy80JaiGxSrQEEmuCnHJ2GB7NioflGC+6uKHM7Fu71/Eu13VMf9frUT1TJVue3onlu1VDedBDs
oaif5eSlzb5sOWr3f/A2/WcmEeXnYuH7voQ9mCWJuolsI/x8P+9LGC9qbopUF0ckfbDYrJsLV4XH
r3BTq8W20rpCeKuSh+quU9cSBhBDnL6A2LccTVz0k16RskwIHId1JU2fGtkyA2Mdxk9als5BKqAm
FjNM+hEWmEszi43TCbr8yJFvKd5eMBn8keq7YUy7cKh69ZDM6HcpI8+/7zJ4JaaMd2oV07HJu9Vl
BPuLOTzCj35oStYgAtmOlACImQd/sPSLIZWU7pZHM43xxbjstWop7QTF4nVK/wxDn1sbleGORtMc
mMHaobqic5viMCYxQbBnCpVy9S2Ix4S2BajzZvTbECBldJtsedzmS9IINXpKkWGRw+yrHD2e8awD
+Fi/rOKz3LzKubIwKoV0zMNtLY9rh4hgIfMmc7pNWjN6+EPNYu0kT0VM7t/cFUV1ZnzeU9A27HeW
utkZB6rIVpVFFjEEvmuUr6rngTdhDDd4AVZcIk3H/nVLL4oqXFf1pUwo6GjxfZGS04ZjFQnJ+lGa
Z78v82A3pnHSgymvQspd3tgOx800HiUmxopNsaeECJg91SiuTFv8JambowLYtX3Ttw8S2EOjfo5N
XzRIQKFL/ntjNBDYMWHH9pty2i5H/C+DBZuodUWnIYSUGfNHa9pER2sKWhDjF/LN7UwFpg22akm9
ub815E60IMk1RP/WqLn7Xlz4W1WU/5f51Z+mXP8TI9r/wCEXC3pEZpj+WyXm8XuVv+TjP8ZY/o+b
vtTrODDYcj9Wry/1j+WZPw/3j/KM+hu1bTq68p+TrH/MuMrKb+99KDj1EcZ4r5X/URGXNeZioRyj
WM3/7HXzP6sz/Bc8KFiaTGEGPVDm1P/GXAtDJD8VZ37HfJpMa/0yOUUipBrplCHgGKXH9tBfgHaF
ZNRAt23zLB/2f6oX86J7BuAsv3eYfzxIjx17u7v4Pr1MfuxVZ4BHISHSRzfuDpd3kJ3O7Q/ZKX8p
oqq2UTAjaDYRI9/HzLu5i687kh87uSu7uqcfpij3plB1Rn5eXDlo3PwhPsjw9ixHKsNOG7bH3lMd
iHqO8FZESFA5mwtKKuwi5LJ9MVAPbZAHmQsPsl+H+qF5vB0UV3LzS48coD2eJbeJGr/xaZxdbpep
tiVfcYdQdYXzjjpMbfOUn42wvcgH404P2st6Tlw9Ut3tUFzSaAobnzQ3KHwmTkPSsQMSVVfhUjzm
B+tSn8uw3Ul+vNQhj4qAInrCWQsMBz4ZgOKGXZ6TO3Y2Mcg2hkyf4ysFBHv5CjNQBNrXyzis4vf2
98jr3dh/Sm3LkQLdTT3Zi990h+fqN6H+fhmqJ4UcwW0DxiZD1a6j3vfEa3xaDqS9ARMTTs+djUHl
Jv7st9HmKUF3HF0p6EL9c3cEoecrju4qh/yEfJpvBHkkBfO1Cie+NT+U94m/Bdb9mNp9BB/T/ewa
Th6QyKp2HjCq68AA7E5O6sR2dkgO2cH0lTfpkF/zV/mb9WUI0d0Oerezxyfn5szuYBvO5GmH/jT7
+l0dqX5sT14eNKHol24SjifjPr5bT6vbuqIvuopT2a2r32UP4ql83T6Qi5F83Kg4QI06Od1FdDtP
uygX69xH+WPzXHlttLyJ/uBokeGWHCS9JscpYEsZaNA1DZ7koTdzVs+aWwQxmOHRbVQ7fTSuRsSO
jaedBopDAT+/VofUpfYewHv+UQ2bA2OTH4EtuKBuuVjTG76l/EwcDtWH8qhEY0ggWyXHvKgP0hVL
DGIv9QuvZZ2I/O51PBbP0jX9yvrhk9k99AZBSqw5qIHgp3f5I7uJk3woTvoZ5b2H7GywArpTFiWH
6qAe+78QqFCMn+uw/1zqv9RfkSSUa71upfPqzB5o5cUf3MaFGCIcbajwuYbOfXtj1tU3WJVF1ESb
q3oQFTiDKzwpkWL3XvlCwc0pHNFmQ+zPnuyITm5/SN3UH+3ZoYrmWaadhpLbRawwPw8RiBzs7Fvq
GR5W5CRu60iu4hs+BRTet4KVD0f1diiD3AFV7gx26kCeEKCdeq8d4SvwYCUMbkEapN8RUynYKvZO
/337Wj5PIaKIQf5sZvYSpsF614TMPzhURKfjg+AYjvBBdTt+N4Tx58TXo+KoRrkTu/Wz+fl2liPp
cktPJrZ01u8wyOgWyU/bg/bADL8/HYxzaYS3aDrcTsVxu8R+76t3KPbVV5NPxzaKoLZ0XgLNkTDv
ZV8P/uSYtsTv3ygNOy+fC/sbXGDezFpg0+Ai83kYXMV+fcv4/uyyJvls7NAHc1a7dDmS10faYT5l
4RRkOFbz0oYDHGOaP0EcYUvu7LHHdFK/Uu01tLBH4Xj7iMW5jfOi22KUOpsDURwX94oPP6kBL+Us
HKvT5k/u6EEv4Y1H61o4Gv/KL5s/+KZnPoBkLgJ43zA9OdBcijIurIxe4VUOg+eRcLce9vMW5/Xr
7U5HLZBODqfMvNpPPJZA1Ia1pwakeN7iIrzpyG53oXrlFo7udS7CVo50zD3RUezUz/3ZRrUazrSR
UNN77K/s0X67EREmF69vL24VaS70c0zPRxmfakPxoQ0z6A6Mz5TVML/0U8fRmUSIBCKQgBln3BoE
DG78YETwU9ioe4YNB0kOSA67fyVaQFb2877hn+voF2zRbKQ5MzKmeG49/bwRytipBoI9uG1YUiXh
nXTu5ncuWrXujUc5OsYp4U0wL8XDmfmt4D4C1vdHT+PHlKfxobU1f/VK+7Vy0D62aztx4mDiSRou
zNMH+HGPI8sQPWN/X7JssNzF/WIG5LM+oRnau8y/eYiRYmOdX8z2bjZ7kOQ/XHb0DrJs3sS39UDy
u8g8xDiqzjdx5bFXsITFL+OhiPYD9qGOjYlOeVn8lp8SnGbr9fwZvQ58eACnno2Y8Psv8pfdnhEC
dmv+Da9AlD8wsR61kOpYmITMabJodhZudj9460lRhrEM7u83kpEoMEOIM0hc0y3cDavMIr51Bt7o
GHb7YeTuZMxH52YwrQsPjSCu+Hgv7py14dcv2RPH57nKdufEnu6JweBTpPckF+Fy/ugOWcWB4/G4
sSnhWjyDFfBaLml947U4jcsC/ApX2+0xvtnJM5rW2I4abC5ED07hCo4elbxnCFvwnYtf8TotzNTy
YYCTYACUHTOgX0GugqG7oje5KwtndXZCwv3/9mcGYwcv8+aDxwgZdiUwahjybMP1xmpk0UWMYPq7
KdeexfckF50qu+IeSsjfTpJduLFLWZTb2VOlwR+Pa4gn4O2tWAsPiE+gbYTpoaPMw6MR/ck8z4eV
x4H8gG/y7skngjhoTknUH9rdUF09EO72N224a1jhAwwM+OZ3QeF1ziMUdNzDisFVzhuVCtvichO8
Qs6a3Z8FpRcuGrzD+0MeuPicvyJxQCSjAYm8YbBcTigfh0AP9XAgKqdu7FkhErXueBSuc9iHK3a8
n0sly9vXyM3NvOTdMCVCxcyFItMbdLojRJQNOZvsGay83SSqE74pRDA4iPEuIiaW4DyYEwgofLjk
HQ4NNKf3tk/bpyTad6luAs1iHfY3fJBBqDewbzUYGDHF8kSicvsVcGTU+QwJ8pskmEOBVbxbanox
A2gnfWBRfhg789GK4J8K9uUw8BGIp2wFDzx50HK5CakuLtoRwiQavqm4Yeu0+6oiQGsak9nNkn2u
nboVT5QaCqcwsCqZZ7l6PNGAJXVvPs/36gWfxrsuXelcuvvzbrgY1clD0l+Xo9m5izYwXi92yJF8
6mc2UjH783BSPrNy/zUewQxm3st8od6PLzExSqioopGVEOOLFK5qIlCwLkijxcA8a990lq94vwYm
IYaepdu8CEGNW6v5zujVH7AAsn6ZO+kJLhnvRmQR7me2bMOXeVNFRP7qkLaFsVu5jW9xnzB54AhM
z3Jrl2TOKXjIg8+DdcWD8u7b0It/X9wSHmuPPPtqXR1pd0Mir5qV6ijknw23TtPz1MObQxxBPd5p
ncmOXYr7nuRDroK8PZ6EqMelTKeE3GKyKU7Y+UPyWl/2R90eNC604DHgPfn/xrNIyc0ge4pJsZs7
KNJJVBJXwT+xCz9u+rm6K+/X70u4JwoDmU1KutKFeA6WehxIfMy6WEifH9mVeAXrOD/fDjSgMx8w
s1sfaAQd8sPtUAfFeoLeNbljFvrcn/vv9IRsqi8BHR+HJAhalmcaVkEaci0+dSCHwVkfA7MTdw5a
Z7FTiE0nu7CZ3ifrbvw03MigSG7JczK2FKmNoB5Z0Z52CexPKNfuf/zBFl8F58aewXIab89bGo8X
5K/n8bKcdCfzTXeAg9QKBhK1hc6H3XN4GULV1IsjJXasSxMqwea1pOy5I0bNUbvET5SsB34QH43n
Vn+mtq6fSMS8hIFFuwyoozhaoCsOuwAbGvYzFISe/jThTKLhGEf1M88XQ6G8cTeyC6mO8nUWbLOx
02c1ksnglC/qq/mkXtOAx8Nns8cbl6N/Tr/D+nPUrxSPvMKntJjm9o2Gs3O7pz3qdSFiAf6eZu55
qLTZmncLBK/lPksyRWrW3D0X6RQ2fVUXktkhzMmktIBf2K3T21dy05fqBW6cYfXyU3q61exrRl8J
Zh89AN4/BOhqG1b0YiLri6bZCV/7JD/G9AaxE36on/gwOd/+emHp8qG51iDIw5KpLLl1tO/DrPf3
ZnFARpVf1OUofCE9xQCF/hSHvWvatydKuXKUMgQRJH7tVG72WcIevi28xPjb7M7+4r0wDYpTQPHe
NlmJXKPhGJ5q67aOdfVug+0O/Gt19zSUMW5bfc8ambXmFExGl3CHsedieym6cJD70Ifx21WgB/RG
ld4bWmet7TnlcuRvZZRGnZdcNs1f3la/82JOt2e38LcubL9azlBwfDQducb3q7AtJotD4V72dR+m
US5jIE/Oevv2WjwUl/UWqH5NcNvTOpIg3FqMTTchG9Gz4WHtuPWbn3mlyzgz5xJ9ic80+AZiDi8O
23VeBkch0HLxzr5oGs7ekHbvSXfq78n2btzbYXOe37Jgz2f3x7VvQQabLTQnWQnRjSN+FPBRuj0d
oFmyO0L2flE4FDvDAck86AyHRHbORkDmdxJxhyMTFw38P6wBZNJ7ViccM4egxma0wtm58GQRRs39
PnjobEODyhu42NHduJDGoYHl7ukglHekupln+u0TAk++FRUBDMDvDMHwUfBJwq+z3GncgBpaB+zo
qY14XgQlehQfNh+2WZyySeyliRGYIZLtNoE02OsvQ5DsbtjbnzJbAJwyacFpgnf3rSdjFPyGE2Xe
TGwhcbH5AhdMIuUnkXhIL1m059imwQOVbXYgqrtwM1C3es13ttpEmH27KJBV/FB4+zcQFwbD/23F
CvXun8v19KPTcq0b6UySSqZZbk5FYYm47r2Sp3gQQK7EkAqVNCK5wYk1guxELYjKET4txwNC7kyo
g+iWRGVzb2Fx3fOtJUIBngpHgoOjPkUticzU3u7i5/gcn7uTdddFsjdFEBVQ4bDIWHuHGhNJ9XzQ
qBn1H4qn1aM9HsXke7Oj47HBVe2FmrA89OfCn46wDPIXLNAeNM7DEUVqPOLom48ouBO2KHJ/XD4u
9tUgCJVB/8xEzl1/zh7773sYkJ72+FZSvMk9LaTxRwjo743jYn+bWNwAld9dFfhd/oi7nyfaqZhz
4mohkCvmXQkdKS644MOZm4CUIM/c44rpdkcBbyi55gFwOIkv9SO3GXDadHx4eBSWKNLtIWVjYzmT
onJ+h8qJs/oFp8jcfk9a/T0oMQ7lzy5ugs/sOVp8v/h7dqNRaCBrtuUPm7vnBnv5TvYav8eR7Q+C
WBoIge7Tp3u/Hej/SQpb3BRvhI6kpxKd6R0eKuW+11nudk0pa8KjD3SfCJkGFYQMmT8KRIDVHrl1
3ACTAd70QbjfWGiKt3jKIWWrrxG1p5DAHKz4S8VjcbDPSv2MXMkMFvKfzt/zSLh1yBD3HJvdAvdA
u8DRhjvr2pzFj9l9CbmVSKqXnWeW9+5EoC25OU5JEtY48MylmGDn7jY583PHVuvI+I//DAbLGaPO
psmJjyjuF91JDt3uQMJ9a8vmmjU78x5JzG0W4N2eIo7kP3uKp3gtVOOA5A+FB8uPsyeGCw9ujAit
+JIGr7GndA1pGZUckrpGOe2bEoP1mL17LvzYKf5WXG7X2UXNzdtLDrAZ4KkK8tn/vlpBrPyH1foL
cLHMGy0vGPU8x9+lO/Vg1TZliD3fexYftkcdJcYzM1DunsiauMY9tZT86gqQmSrz8FmL0kftWh+p
qt1v34oTv38D0OUrITHeMw/QdPnJXUz9eM8e4isEMY80yo5SoBy2t5r6JsR7zubJVDlXP410EsPh
xAaaNIatcTSRErOJ87twvSvINfRrdzSetwP1PbePCJpefqgxkfRUnnq2mOfPBEdcvytemH/Frjx6
ppF8lT8Ph/JEFCKhlYllsT9S5GwpTehhH1n35s2dv0Hx3EatjzrB0borIvw7XpzyOZU35U6+9Ecj
Yuvt7Rv8LLDC91fw/62t8z+wYwNW6Acz/BdKkqdxeinGH3sy71/4vR8j0GmjuYImFl03WUWdDcv8
oyFj6L+hhySjfLzLv9OS+ROiIIBeQAvZsnQNPpBdsJqi0B96M4Ik/kb3DvlqhZEccQdd/o2OzHvX
+Z8wBQ35LAVaBiTBuDjwCOov1dreUJuBuezheSxi1vc66sdFiZdHrRzVEFVBM6r6pQz0W1dfZcZq
D4xMNX6x6tu1VyBpHvMcRoUE6cEbSiMmfc2TZQ0tk5BA8o1KpHjFqEaodv12TKVNLNxG6+NTm0B3
OGjxX7I//rT+YWIB5IXMnqEzmozMmbj7hx8QOaLaaTqcO+qjlo83OIMruHtN85s4Z0L0w0v+N5nB
7lH++eD+OBPiuOBILLpn73nDD2cay97K5mbUHuWy0LwkWcxoY2oW7b2mPLZWop+bsVkH22JM8S/a
uPukwC+n3iHiGjy0wMNp6v58k4nJPKtZivGjljLxUG1IpRexqp5umr56//0u/+VUGBkz2aB1LImn
+evzzLCbCZhD+yTM+uAnq/5S6oglCrD9/4XvVvYW4E93pcg0pSXMEDnwHa7/810Ztagzirq2T7lB
v+ZGT8jUfHOD5LsVvXYpfc0yIAyJqlvuTOrHVhTuJYaMs4wh15fS+A4Gh5EHyiTzcFjLq9iRlExq
VKqlXxaPTEs/L1rpoEwQAq84ZmV67KbbdUhkpnxk6S8AlfvF/nwzyBorLE+UHTmx+Uvx1lzWTE9k
AO1SPpMeij0gvxgO3xI2UieF18T/7+/pX6yRUXdgS3AZ0IiRsYyfH14zL0aeMQDxhIYVtHXxsoWW
sBRwUsXQ4y8Q+uaCAbNr95cW8nN5mnXAmRGvg7kI0JSCOtbPZzaybNGRVFWfRkOfvVtTQZUnx+Vf
rDbpXw0RHbpdYksBfUCver+MH5ab1Eh1JgiL/DTGEsIlMLGEKDttKKwZziqZhStrcLzGN4tJqk5P
vT4G68RACDvvsksvzVgpjE4FUPG8/M0nr6IjBjEUiAhYeSzlFwfaLG0x1ll8e06RSof9chjvDElQ
nRicPxrNC6m8lDwIhmDc//cTv0t9/2RjYO6JDSpcUWgTIq/3yyMZNh0pY617HlRv6yr0QRKmuI25
um/79WOnTE9ZsZKK3SzRXgvl6yCSHSjU/kqVxk0zXtEcAx+1Si/10AT5KH+/ScpAF139Wuv05Mwt
WJrWW8TpL4z1F/ZKbEZDEHCnytCBT1owXv185UIDCOS2Tetzq8nneNMD0AdubVqX3iK7rVQSXxJa
Qf0ojb/b0d9KT/4jJcpPIyX/6xA+9F//M7jHT6tdFu/HLGVv2P6epCgS7Gc4qp1wBN4T/Mg/chRZ
/A3SHQVHhnLozmrCsvtjaMQQf+PFkZmQ1Ch8W+JLf6QomvWbwaLYidHEXdiUNfE3UpSfVz6CpfhQ
xQBVZOJKMb5fXJuiZGliVVri6Uh7dDD2m/Nh0G/Js1Urw1+4mZ/d6H4uMgegyaQQgJLMd36UH7wM
UqwFnABp6pGuqV9HgjyjgUA3IQOVDNr+Agzc22agGadVRX7+4Y1cf1+5P5Ic/duTI7ANmYZKfvc+
QPjDyUXIl0FSozjVqkJ6rIScvN1qFVedYvZaJaceGII+6HO2/EVC8Su90u/3bTKXpML8whXsvfwf
Tq30k9AKNTSQjZKuTiZIqbd2UDFndTMDRWmMydbhHjn2tzaBrwWAzy03ZKb8c90Zy3n9m6SRf7wI
3PwuxQtu/VemJUHqxFy6MaWcVfF0KtQ6OWyZNoSY5ObHsGO/wa0AYbMpjozupjm7JC1n/yPq0l9I
2ko/B7j3SzEkVgEzUJifLP1if1ssdSVkximzgAIzFFWlU4xIWlgKYJamIA4mBgKSYYGkfuAoXi0J
cqSRpaj2iAQTHplJ+JOeSCLUolYOHua/m80v3vT3C9wpCncp633J/RIHFmISsilr5rXm/+XszJbc
Npat/UQVgXm4JUE2u9V2S7Kt6QZhe9uY56mApz9ftc//7yaIQ0T7RnaEIpSsQlVWDivXmpLPljZK
gObLfHQY6Dm1paJX6+b2AzMz5blrRBIgXtHtsTGrZ+6/j9E/P8JnLBB/QLSDt7g+QZ5gvigMPdpp
VitfmqS2AnNpwTQNnXh084bqgh35VFiiNnvO4gzUj3TK8XfXgd3t/obcOgxXUXUZlmPyMIK1vf4p
vq/BKN5F2ansUuM/bW5lZ5m6/UMftf9Lwvl/onrVt79Z9X9N2atV12EcoriYZCdDazp0Y1wxPDUi
DH/YxTx/HHLd3Xk6N9amdhdf7fD4E3Fcrw3CYOZzsz49IdnVk27lw0PkdNUZntVyZxuv8TuvX5Tr
YhBPmqbDfq5MlXZhCK3XOFZTHQZ9Zta4Puj+rNy14P6zf3cza6/cugrz/p9RKDB95Yj0dUyTilkk
MgIE78B5eR6KbP6YdrjEIhf9D6sZUCCrZXnmFvjHtulNCLdHRi6mTHM/ZkVlPOh9Cm7EGHz7t2WU
dFHee7ZwA9DPQR0GPw5Q7uv9x1vlTTJU+amretq2TU3PKgd+bTbEVPdN3Z4teEqAaQKX5D+aIh59
65Mr3N3UVlZ6MmP4bwSTKoeQH/Zr1ORjwMBltMP+dXu0sAcxqqn50Jq6tvr7N29AIaulo1aRnjKr
j89l49gP4aDJR6fW/NP9pW2ZghnFYm08t4QP16aGrMWXVhGUQqNPt6it8wCm/PwsSWN20spX93x9
RT04GOA8UfPAOtj7a1uZ1bmJFjdc0czHRxeWmKFSmKRNZh6CiJpqpsS8ITKVEtH8XJGdnqvW76Ee
rWb3MRks/2ODFOm3vDMoCoteOierGMwdzqXb28Zle+WU4zGGlc64/pnuxPy0FqIqEZLpnKfeQadj
iPIz/s1kfLYHdVgae1L3W9+BMomFnJeNLvxa4GTJCpKpcmairquAKeAuR6YvZjf+OTNN8cf7P/ob
Y+uUuPGMBUC60v7xe+sDUq6f8jh3LmJh8PFfWFJlBAbiyBfX9RHPmTM95I9TJJkAyC3EhsUIwYDV
NPWOqQ2HpZzkf22tHpvJrpNW99rslIVN/hQ3giEWMwKZGGnwgZrp0B8bl4nNmcnlr7Ud2rTNpWR0
xYWZ4wklquaTkOTMFdSez/Y0ux/v78WWF6GWyINISUxN2V+fq9FFDmuMK4DPhLYXc5ARlF2e88sQ
+9XXicHxy317G+ESG2JDGeZyu6kdrQ5ypanhZohiT4vduOScvvbXPKIVwJxObzvHiRTvWz/G5ccS
etJPXm+h5xPriUVvws8WJmWNUPt9GsltD05i2d3Oq7a1H6/Mhtwbap7WyvVMkc95i8fiZA/99Mu8
TEIc7KoRX3Cy2YfSmaudlGLjYhPEwo6HS6Veu47qh6k33cmVQKsjPYU5TufdSAw3+9q7/F+fMjl9
TMfS36kOqHO3cnu6mgKgosYy9TXjUxbr+jQXfXGiMxIePDGH1NAMBmpar3qxEbE4wPCSH3Uzkocq
cvWdY7DhWTBPJvHq0ix3tc1GMzdFV1RAdrwSgLvPMGJR19kxNxnfv3/itkwZ8E3A/0OQwotyfcIR
KfG8HEGQU+dWCOJVI8W9vgMLX099tHPdtz6maUH0xLmG3metXusOIdPXTpajoNXKg1fqHsoIlh0s
5A2BnoTyYRimvcroxgIhEuJptuEU4gVWCcqbh3k0EYYda8SA4naIP8PaEAbJtCAknmnt+f5eqs+y
OjUUX9lL36WkBAvqtanMsyN9MvCXENVB86M0+MIckjQqS8xjImAUJLIvHpc4+/v9hm1lkHiHYroi
h3q7Ro7rFOLPRWA4kfwGn3X3rYyN+MEk+Dl0w2CoMn72G5VbyMjvm97wCEQImqI6JAD6B3/7ZnsV
tYZVJTVvBLTIL3kT/b10CS3OGfBxWpnT6f3msEZJQzV9tLUWLUk2CUqogxCFl4BJ6Nn9mi1L/aWJ
y/yzHobGzs5uLc/24amnQKmYa1cpSuOIBjLBiVlVpIefSx6rQ2cRVUbjEp+0ot9JBG9PEGLkXA8N
Y+p7qp/zZjdT145GJDTj0xIiCkXq2z/1kP+clhxxQIFqSxZrv5Sx3exsq3Hr8DAMKzNchrSy/HWn
IimyUg6+Fp86nTAmcPJieMlk7UgErKX/qTJhpzjJiFt98DyRVMesY5T2Q+068tFNCf2Ona3FHwxN
RqBYYq39T16hHU7FNPW/uKnpv8RV0ZQHJywc6O0rHanguCk1BM4yW/s4T34nj5aeI12SRKb2wwgd
ptRDMbTnWu8YhtZrP7J2zu5G+EHNH62Af3iJITu73u7WGmyjXKbk1PQafbhaMlhLSy/IJbx9UJID
dV96ekQajbdxToFXeAIlzMqCXCZv9KPIivlDLHTnJAyx14zTb4sC/DZOOlw8no/fXP06I5kYTfVj
dC4Z7j/29mJ8rvSBUQ64KC+aToUe2r700Oc+0OZpGh7mQQr00Rx/p7R260Jf24IUlOib0qtbXYLC
1GcrTuzo5OgTKDwJ43BfLdFjMdbWzsu39UnImqmIsmR4F9cRV+f3ea+POjD5eRQQbc1m+0TjlFmH
LLH1g2/06W82rDo+lP/R+KcQMUX3SU5e4DgLoJgGyFu+FNp5ZJLwnEZFleycmttXjCIvFVUX3QpY
C9Uw4ts7CrtLHtc9VCF5ymepIBkJxjhp0f6rvZMhgK5nRbsXEWwaVbtCsOxSSVsZjTpv1ODqiU6D
5IZSNqtpAWs+8Ml2KbNvk8eVXAp378urx/H6RVMF7f+aXT2ejtAmSbMIV5dO6WMOJxtVuXI+33fq
W4ujL0WEB58g45er5yuyDNiXOpwPbDTOow1/0XHIpvHkhQD327S0T1Jqu7mHOrXrtSkYAKopJCDe
+vIbS7ww0m3FSH/61SdjjuoLbBIFgpBi+eyPCdmjCvCz0sIXVNCPqNH0veOuvtvtj6BEb7q0CUxt
dcfzpK5ao6d0bBV688OyaPZXRdk+9kW2fOHTjl/ddoqfbDzNYw/Z0GOV29XzlJXiCSYZA2qRIvn7
/tfYeAp4eShmEHUjpbJ+YnWHXLN1qRoRjdenTrblB+G70zmRAAjrtO6f+7QoQOJPHoP+sb6TYmxU
033acdRzIbMnB1rnGAOAh1GE2O8cZKYRR57PBaoCz34bT8dFGPJDNU+SaXg9T//oPMf8iR6+y5BE
GEP9KGpz503e8n4WLyM/SGfAaK3gpoPHGJEtiE99lMwXKK5A7kbeFy9CPPRf7Lzv0K6hNglaYHUY
SPMKc9Yk9yBDF4F+tPXdg/eA1r3TdYdeZMxsDJN50Us9/hn2I+P7ffsb0QeNIqbcDZ8F05S99my6
CX0b5Gt4NqXoPDfhX2ZZDr9KGNMubh0z8uMkwNLaNvr9vuEtNwNWh/aJ6zEl7ahP8CbsKZZYutPC
FudajT5s6ecwnlADv29Fbd/6rtGOo9mrGnU0xK+tQKKmSh4dyLC61E6JVk7HuLPbwK9c0NptWewM
cW65NSV1YFFK13We8mt7Yun0ZCywtyTG/GQvrQbiNWxgr6gbX/wWpvCYakWatzvHaOvAOuwikgqv
IJfVbvpDXjkkPGCRUcYJYjFrL86U/G3N8l+Eqw6PAyS+1Aixt3LcsUCpJSLeP8EaOQXeEjoEqLML
VJ1G0FdQPC5quLr3qSva3cuyuUoVLVMINT0ooq93N3G9MnN9yEYgCy2CoUCfpoJu8GLCCLXjAbYO
DjCz/29q9QqWZS6LcSgSaO6hX/YcpX4Kee6xL4CId7rr7BzUrYOD+hYdZUpPdJZXH5AKi0h8HYHz
ME9B5Sye91MdGgBRZcO0ZqaFAGHy6eH+7djaT0wpz0MyR6nxej+bjIeulWVyqrpmDiL4bM5d5XbQ
cYz56b6preuOO8WXQuGre/ZqP7MhzXyiJXqC1NfORkRTcq45r/etvHZz1vcdXCCEDi5OjSLA9Yoy
2HV7iy08uVCwPM1GG55pWtM6E0lTX3Iveh61tP0OV2f92bUqHe2Fuv+7b+C3MrqmuRD7QfEy1iZK
3zqdKQS1AsssphMQonrH9W59cnCJNOldGJTNV2TuGw/oLkWW9XmTnhZPS+B0KUEFt7Z5arXEO451
tTxYhWP+srNDGyEQqAAwcHBT6NyjVWA/S7cq4clPENnyAbgaw1ezT5YvcyiWo5g54frQ5JdWj7Mj
UDKEi41ppz+8sW661OAFQBWCannNgd6sW3R9HvUl8Y+RwDxpaRLkjGwTpJRggtItN3nQlkrubPZW
ZkWFBpJpmr6GoxvqV72x2plQa8YtScZgI4oAiRe51OjG7pHaKzO7+QjJgG6hRtX3489CL6f5sDRJ
ek5o0u4piG7cO36LjVoEvKtswurRHSyjkEVkRafSiUCL6+jSuGNkBqY5jzs9KnXgVxeCxhSIK5Ro
TLCvqys+5JCmCrOKTtS1gZYW8Ep+Nwun0E8NzZUHiKKyv0Scp091XCaCQNhAd/v+kdv63hQA+XLE
dgj2qd14s/PSqqNeDijt0nCyPkDlaj5OzpA85pH+dwPlNww/43C+b3PDfVMTY90k+EgQruEZuiQt
TuOMPo2eZOjeQBgtksF7RJoF8bw6i7/ct7cRRsHhqwHuVE/jDYrWlVZYl3aJPaALp6hKyrPT64Ix
j+7Pobbkc7Zoe+3mjVPEY8ENoihG9OyvTrRvC5lKxGxOvMZQsVgTwyOmlpxNaWef7i/vZjtJVGAa
RpqBrQRmvTLV0GFbyN7hQxHWoDKz7kGrcJelhfKtgP115zW8va2cVV4mlCep3pqYvD4zupYbRZPD
Fxdb8MpRg2Aq0AQEgX7i6L8kmT4/9tDznDqtLC9V3cZf49QvTk1R5DsXaGPptK9h34dF3jCAdV3/
km6C/EnrqVFV2sIYl9bBacLED62qqi3O97f55pFUqwb6DkWRKgF5q5uSNritSMMWUOWR+pdTzAwc
17UZ74SL24YAeihDprcuMxU98Uw+DVAi4HceQ31knD3X552Lr9/c/FehB/qJECVRS/VXb02l6f0w
06MNrKGtH+wWYkB7tozneIzCH0hTQI+QOcOjX87RF5Bi/YsVSwvexto+R93IaEjpy4MVxtXJ9OGl
PWSVQEZzbIed431ze9XvJAai7U3nBzrs62/sRzL3wzphwj+R5ZMhzPiPLovCr16o+Yy32237vZpL
hATbQuzs0c0lVqYZKIB2Gya9f0QR3jhHG0L3qfRoUFRu6l5a6Tu/yV63HgcksX599+kCW0gQpvTW
wD6rk/7GlFz8zJksoTqnc/Q05Kk8UlVPvrzfCt2r196dwjmvHpwlnFA0MlOOVmhUj/6iKCTreq8P
v3GAaSrRcGFyhCuznjVc6iFdhDuHKH83zmUm/wGSbueP714LMhTUp0jQUZddlyUSP/L4NkiZ+1Hv
XcpGMHs9lu1OqrFxBMimSIV9EnGWs9oxtMsHqlW96lElxWMU9+Z5tMFnt/Wg79z7G1MUvkErqq4G
Wh4k3tdHwKlhUKX8Y6PzKtuTtMzkaxYvJQW3Ivrz/t7d3Ckw1lT3cJxkF7TIVqYmq0ZOLpow1ab6
U6tbED9kdkwMrjMxGHcx1Lb2r8XUG8F9wxtrRF2NnIbMnkuNxvDVMW/7AbQXIMhgyrzkBV2GKLDq
gamWxfB2zseGKcaR0LZkW9UsxmqNdaRFXtTpfmBrEmBMP1Y4OJLhD4MPR/vp/ro2NpR+Ho0+cHoo
saxhAqPjNJEdT8z0SoToj03qofsVgtWBprRzfx/Krv5qR1l6HKw8yt/rphwwG2RvzAiBqrkBiGSh
WdaFnoVB23s/kpDyZBEVDKSHgFLev0zH5s4pPj5kYNSev/FSi5laEw4K5Kc0nOHQ9XIOqMfFn61h
gTW1QPPtySr88msU1ulOkrD1PUnCAX1Q9yM/WdlObKiT/dFhrrsg5i9a1z2ZI/UUU4/3cHs3DowN
BTTmO3Ty6cMzk3a1zBCUqVnmoR90k68/Sm0ZnwbhdDsLugleVDMJjKlJUQHB7VeVqzeb6Uk9mgrA
HYHvF+WTk88Rislm+TPILOMSyc55/zFxCfPBDCMabr9Kf7/9eDYIgpbiNjRhSQ2MN+4QeJhQ5fWr
2t55Z7aWBr4eNBxd4VtEXKZIojUxeAHjf/5TX6G9m9KcRVzTIEoPrKkfk8v9o7kW+9TAm5Gwq2bp
6wTiGv01lNTDFBgwcHsqQIdxrgqofeZcP1VI0nwudGeCdieflwCxRQ9K60J4T8KHgzszM+vkO5WJ
ip6W/Hb/d20cW34WaiXcFxO51ZUbGhFO61i/x8Melz80nvgxiKJxfpg9uXx8ty16/mrfKRszSrkK
6ezKCmfE13x6cxU4g8qE1q9E2yg2C+N839SGw3tF+DEZAXrUWM8JtbEbRkUfMv/ejRDXp/oAd76h
MxGvlfDVme34xRuWT51fVH/dt7yxoVjm1TJwAsrXXl/OoTLS2ptZ5JL2OsyGIaRTgHsPdjY2e2dK
bdhVgk7ZDRFcOv/YIw5Y5RdZyuyPETlc0QIwZWN1+mNroTGFxKkOVXhTnGdzDB8atB/RPEjnc+Qj
ZPT+9SrZLzAPeCVvDWRNFx0d0F73gnkG5jRCPQonjq4Hdjla3+6b2vqowGUozZHZOSCzr7c2mvyp
n5PGCwzLFS9jMnvHgT7zObRSWCzS1CabNRAiSrPs3UhkdtoGWeYxrMI1WY/F0HMDWOa3XoCCxl/F
4k4PEUT/Z3oqy06Fa+v8EMtTWAUYBExUOf83brexUHSNht4j8PDzw+LQUhyz6g9nmvydL3frBen3
K/1JyuGEwt4qT54A4kl6Yl6QFgAGUYkvA3tqrYNHP+C5n8e9iPh2ZdizXLAxZMM+ZdLrlQ1Olc1o
BriILnR/taGXX8YheZGNJR/un5MtQ5RSHItdpIjzCl55s4VVU7p2X9vQAoB8uWgRPrUEkxE07t5D
smmJ3Ov1smtU/K+XVM6+KadcdwDA6NCjJLZ9iZpCws2ONsL7F8WbRZLPaLvPgPC1qVSv01lHOyKI
x3x+pL2QAWcci2PS+3tFt61VEZCqB4H3mLLNtSlGsFQpFFFjM0zjIOus+CiFgPgjNvaI2jdMMTxA
NmYQDKvZ3WtTtWioNC+5E6Bi34rDwLzppTbK6mWY7emP+zu4cd5VmY3evVoWELRrW4MW2h0DQWh7
j+43oLLyZYx0eHkE8jnE6PblvrnbKA00KNg+1qW6lOsh4dwto6bUJyfw3S48pdron1I3T95bYsLx
86n+QWJxs1aL8gvLnKk6O5Qf6E8iy6zQJW33GKZ9dQH+R/vi/rJu6jIrg6sjb1llx3fkHOrZHB90
S3gnihzNQfRonCSTyTCwX9Y7e+nzaa4fOtwuzwujOLytDEJef7pFhih8+OzlUBbOT74vxam3ZiWf
EEPLS/n02CzSfWTkiBH0cp6+3F/z1slhLJO6B6EE5Nwrn0waODRpghaykAv8gDokDJXVM+nOV72A
8dXfC6Bij5GNBWerBs3Jnq6XO1UjN8+cuYBaa39Pw15ALdagc+MVXrVXz9u6gmwpE07MQTDCtTpB
DQlqZnYsTpY5bZwpko+5W80XYJPpezvcrIs74dI2c1iepj7zG8dcusNUxAuq6ZOW9EwZMVBEwIBA
XO61n3nA0495U/2LZ06N2aiHh3eHAum10T4SY+el3JBm7rIL7SFkH2XU8UcLxW+fau/OY1gkZmx6
iJRl1lGu5eGbDSUNX/eFkpBA/bizLfHoIyW2k+/elrrVhqoBKUq+VGfWPqY0m3xqEw4Kkka+PI76
kFvHFqkDiEOS6GcXTbnfZEtgpIHQuEgdZbE2cayHmQxjZ9lb7o7Dw88B5uYRVFxvM/lqFo4jwuJ1
PSNOGdkTZcnY3ImOtrwPrPmvCEfSlptZ9qaLAUag2ZK7kReQUWWHLDahwypnaHBDewy6pHR3nl71
CK29j+J6YMSaKPAGtmA1Xgus3yGXryFnsVIDRPqEfNaS0qVBvGIKomwcH/0YCZv3Ox6VSaATAOqM
gvv1ps4Fb2PbmBDJenHxkqVlY5E5Ks0zGssjVH9UGbMdm1sfkhSVPi+5msMBu7ZZWbMoOnO2A8BF
EaptFaTbea/tTGBteZ23VlZeJwSJnbQJgqhRqSHFKzoE10d/OSbRuIfj2TJFeR7sAIGGQUfvekGT
2Wjekuh2oPXwMSzoS6JgA8C/rO3kdP973U4Hs1/ML5N14t88fY3hWWSeR16voSnkxANKlzIz4Ha0
Q+9bZibInsyplf8NFU/5eQbeh6RJ5k7fPTXieP+HbH1EOl8M1ytWACKE6zUnpTlUuk4F1TaZkBj7
3v0pLrzl630rW8+yihDpltpU0hXHwVt/HvOsZAzSO8E4MVZ4wLfbPzFRN8WHqZ9EfLSaePhDlk0O
4+MSdk+jsLI9TNGWRyAsUBP8zNP763lsnsW8zpbMCXJflEHZS8i73XFqAyBW9UOH/tvftlOC07y/
9K2QAGQQySipDMDj1QabqV2hmkw1XEp0XVr6Sgj2+A2Fq9GUUCSHYo82YMsiIDQAxBrPJ6CP680u
K0MmTjI4yO1pzsdOE9BMV7jxyBoQokqY8NxZ4tYZUvhhhsZQKiH7vTYoxBgObdLzdaUBk7YVVT9P
vgx/3N/IrdsJJZZDgg1QmW94baXJI8udTZ5L4IvmkfFB7zTmRcG0deb/et/U1g5SsITiS2dCiLj5
2pRpVIU5TvhxJw4ZvLVhDnBqgSRKDVS/lcVuD9PgH1w/HG8Nqr9/E+9URqzPDJvZQd9k4wfda3wk
oCyYHgcvPzZN4x8RTc7Omo5uZlNnP7ypRTnFD6Ojg3LUzit2C5SlkwKEQk2gWhQjX6V83/wapxUt
WqDkWktTNj8S8LDtUbS1mI6JsIu/qslc8lPsRBkTVpleQBJqJMUzHBWCOkQpanmZl757N55F/So0
hBkkIQSFkGq1R5056J4ktJ+ZZDzJnlJojx7tLCv3/T7xytLqAjWpxZRIiyVd6F/rNisfJMqhO5nK
xnHGCBGK6gazoNVjo8/hoqEcTD5GlxwitploMw+hzYzQ97t/nDdNATNELIjBB7KF651b7LIah0Hj
e5Zpjw57XTzVWfPrYsp6J+rauDg4eDorrsrUyRKuLU2pXzEgT0HAba0eIQLDPWsA3S4ees8n007T
HXsbPh38DR0O/ByddWv1pYZUeLUJ0CCYXKZrks41YZ0qtUucesjO51WW/eZqMRD7+xu6uUwGxTwq
LMwWrEu3+uT3riyJpu1q8Z7Bs8wfqU6QW2ZL+LPV2svOjdx4Puk20rlXBR0G8VYfELnYtoSZicxL
T+H6FdVystsB1h1uRHn0yqF4aKMZsv/E6o6xD/vE/fVubvMb++qAvXEI6Tj09YJDDCbLWi5GJrJT
lxveU98C30caXj/aM9zN941uBNN0dRmfIDqh67COGTwtkqUlcyj6q66+xPCroe2iASeAxe/ShV3+
aOpZfayG0ti5/1vLJSYijMfV8ACov3+z3Dmt29zFrQTMgscPvEThwRwS85jMVfvzkg3NZWDkLLi/
3K1LSnhCvYz2Jx975d7Ab2Q80lzS1KMuSK5QoA9cps840nezleBJqZAoUA6lCrL56/UVc5ub40zZ
c3EiBo5Hu4fMO8nOI02Ena3cuilvTa283Dw6+mjnrhNUC1vpNSkM+HqoH+baMg9oL/rn+7t4O+al
UABslqWeU4qgKw/kRrHoKN2RXYah+KuZHFhns9Y/uU1IMSZc4gJG77ZzURVADvtDZQoGvLI5iYIx
nWDKT6z2axbZ9tEE/PGLOQn32/1fqO7q6qnnWGlw86l6jbvGKHvm3ORQLriwYIbDc1tA2R41zeN9
IxuHiWeFJ/y1CEXJ/voLW1oz1O40IIczMcgX2iJ9kFkNiUTi7s0m3zILUCd9a2tVNknmXvpDCJOQ
M7culNDt4sIp7ZTzn0bsd38lDVCjF5HobnECVZ99d6bOgok9ajLEmmJHeAeX7oJ7KuTgHfpaOO27
X1rFOUQviDI1D+Dakbi+0IYQUEzgpKJ/mkQrj+iU68gUN95Osnr7cckueJEYbqKoQ8x/ve9iWDLN
S3M7GIVt/DylzvJY+0v/bs9IkZmoQSX7KlBZhafCYa5rESl5KkHa2ZN19Ug0Rlkny+XMfGNd/tpN
kxkYNBzeCyMifSKDI/yiM0sncXW92p6JFBp5MGP3vASdbtRQEDXyPPf5/ypR/p8kTrdnGFP0ynD/
ZG0kF9d7GTZhbqZ5gzKOX+Y/ZTGi7ks4FEcymC/vvS1YIqNQw0meMnptSSGwJVQrfDVf9MClB8Wr
1BHWSt3cCcVunxb+feIjYgYilpvRAa2qAI7DChu4YZleoi75jj/rz65MUyL+bDrkTbY3r3Drg69s
Wqtv1swCCo8Om5MtkFjxogTlb6M5JrKOz0k2FTtr3LoEb9a4Pp6L9PuJVg72IK87La7RnCMqADu3
enNVvNKq0E7euaaiW1p3McvQBsw/Ttlx8huPOevROSBxKy/C8aKH+4dk0x6lGqbYiGuZpbs+JNOU
OyPsS1YQaymMAHPnnT0DuqKmoIAZ2d1e3UC56Ot3gq9GV5KaDDEm8Otre0Nf5AllUk5K5hVnze7g
mYpn+cIweXw0jAFhIeHkD0aL2Pf7V6oGNYm5aIDdZCZO26VTl/pWYGd9dGlTSR4qeiROpIas3yy+
3ze3UQpjSJWOOU82HoVk6HqlTTsaDZhyOzBiET6CtqmeQrtfQGEjxWza+XAKITg88HaLPzyz/KZT
StoJvrY+LphVNSLjKJKzld/mJZ1b3ZXk37WbnRo7daND4gn7sYNv4nEW2R7KZ8u5UfomDqOhToKw
WvNQ+1NMQxsJrI6bv3gMd/dOPZ/asPr9/vZuLo0Nphqk2IbWKVKTJ87Q1NQy4A+rT9qIJsHowuc1
OPAQV7oR7ZyejVYD1sjTPQqbhg29xfXnNI1WThWsKfhthcyKRmijCwftk2gw0EtP6sdcRChszJP1
Aq8Z6uc+1NWmk/k7H1UZWt8gXioaxkw/gc9SfupNGG+ADe1pNiLnCfSZFDTij15D/KpR+J6G8e0L
8zqi3zG7fZ5VbRfeYRWMrg5Tng15FhkD37btferIbWd8nmwzf+wpk/xpDkL8x54hVMjdxPpouOHw
ICcx7hXlNk8Y4AY1DAe1wnrm1knggV+imrqjn6HiXmXx9zAffonyRT/fP2GbllR5AeQaTO/roSdm
UakGhIQjRe+Zn8N58J8HS3SPCwWOnb3dMkVQr24o5Uaa5deftIGLfBYapozZQq0D3oCjO6RoSSb5
3ku9aUp5XzCiBOrrAfqoFlY3JXillCzsGDND/W3JsjQInTH58/4GqoO4PqgKf0LsAe4FXt/rVeV5
77ULXN5B5Pvt78aQ8L5Y8d7w54YjgEUHsCtoUAVRWu1du+i9PtCSD9IpRpdraN3vnmzHZ+ToP/dD
NO8samP/YH9SQF5G0KjYrswZ+SRHCLetIJ9rRsAyB2VBpnp/F9WAbNT9Ddy0xfwHeF5M3vA/WV03
WUWZcCwYATlBP+8+9bb1h+kv2W/3LW28yrzHpG8k6AqYuPpUfUn70HWJpfKhNq3zYJvRJ0ePMhCa
w9KaEBJ7qOFmvnhimnfaOf1bnsUCna2qsnxGernXB6WzM6PuZmKCSXPT85Ra7U9d0qNi7Yn+1zzL
IU9w0y49RPilpzId0bKroDS7vwVbm60uBacImiTYVK5/hKzC2Wsl0XIvrF47NkZSP6UeMyaAEOpu
x7dsHVrFq/pPdY866bUx+tLGpIUFqU7mE2al9BYOkz3155bx4Sywl0bM/+IwvTWpjsCbZ0PG8+j1
c4cCrTX2j51eIGGmx95LqCd7LJibp4mRPmhcXYK9NSzTlJUW5w3poqzKGtk+T2seJCNKJzvzXIQ3
ewepb+m2X4Qz6Tth15ZtOAvQlcfh8GCvlkmHY6oaHEZQFYmOOAi0KJGhF0ffac0TtU2khqPi9ySq
851PunV+ODw8TbRZqa75q/1d+mWkPmsFZetqD24SI7GXm2h4yXk5vf+oMk/OVNjrELKz8kGlBb3J
4lCOdqr+P6Wb2R8LJ+8emHuxdxa1dU4RydAYemK+nuD5elGC2jaEd5UTFDjXYOxG6+MoW8YWZ01R
67h/3F/YVpAFQIY+P5PdtG7XBR4JcjjNFUDGa8IYHZwW2fkmtT/I0Cj/8CnW/jozlheIinmzREz2
p2KO0M+tkm4HVrZR/mHcFneoSv5q8St3gNSJMTgt8aVHtnAQrZif6wr0+tLq3+t6qSnNO8mHxmqj
xzIE0+lrhcYhc1ChqzMIwaKchqht7kETN4I/XCTDCMwgga1bz6GFlW0P4cTznQl4VXymBwNNixAr
jogZRslsGoyTe3TbGw/5ldGVt6pzWA5DarxqVGc8Vq7RPYQAz3eega2zpkA8pg66BfiQ+hVvHFQR
+mEyTYkTJLXxZXAT+2HpfVTJtPRZD7Xy0/2jpq7jKjhRJSZVCccg5Z1ra7MwJibkdCfQwko/aEmE
zHLhTD8n+lhcIq2WpyidtIMZU/ubwiL5eN/8lrewbQ4AkCFGPdZYYNtPRxf4DKCsBMbKsEsgjmiN
6GgniBv9G1PAIECME7es84UFSq/OUhjduorlBeL08kTG37ykurUXnG9+QoZKqDih8USl8HpT7TCr
CyhG6WVPCQ2dMjJemmFCOpo6WuDU1R5UZ3MX39hbHUzYGutugo0+8GuRnxeGT46kcMi7Cm+vbbO5
NDrnimCJjuM6+/G8OZEdBb0g6qbwA3WKXB7Sps6jQ14240+2lbybaRR2A4ppDOLhhhjUUYt/cx+c
goJd3FPyZ5jbPRZDggZy6CwHPw3fPTu9MrX6bk3nJwNLAumwTM4h0Ych6Jpy3Kkib105Ckx036ki
UxVZXfCuG/U25UIFpvA7eMZ9bzhkoe4/5UakPdgxAWBe++GHKlnq3w1fdntKVps/QGEhVZ0X4tHV
a9aF4dzF0KwHUId46JxmAC7McfT/KioL5dqS++6YozgLEeWB7iV7TABbxxW9DZphPKWw8KzelMqC
BpkAzwnIS8R0APQ1QOsae+YvcknS8Hj/3m+uVg0asdsKorP6qEyO5qUdYs3odHlww2l4WWDSDOIe
eionSQo4GUX07Na689Niy71ezVYgRqeAUjd9KwpCK/O0A/VysHHnuh8X6UGbyu+DlopfdDtEJ3bi
42Zj3R/bout2HN5mPkGDk7AFaQbwwyu3IN1u0FoJUsjXh+XP0ZL9mUJ8dfGq0b808KU9u6JCLolS
xxFCK/Q0F3hNduLtrUdTaRnwpfnmyKddX19TdMzFzzSXqWG9NHkIEWYU7muXbPklWp5QvCoWC6ZL
r83kKeQgqQYc3da6v628089xXacHmVuIhC7a3sj95qpeHxLQkfRq1ke4zL0k7AFHdlabHhdJ58lZ
5r3Sy9bRVREAtTbmugkGrxclos7P5EDi2xiRNI+ib+ef2hxCy/MM7Vly6Dojqk9cdOhVSZH1KBjc
XP4LMCPPM3B3mjSQ/sDhcf0z4ABG4kSn0hbqS/RN46U5jNNUPonKRe88ksi+OkN91rzKPFhFXl3M
egh3oPBb3/ftb1g7TS1tkqwDvJnMdJrFErfPelcYl2zQEV0FD3+57zW2PjAeymWijTGlm2FlZ5CW
40aUjK2qmi6V3RsXHz2CX+5b2fKElBqg7mXKBjurGzrFVC1pOCJivNTJn2HfWMXBK3IEmv0xHPdw
LVuuyLNULZ4hG3iMVnuoD24/lwvxqzDTliFT2zee6mTKUZCMTTSXej1hqqB0+v/h7Mx2pEa6LfxE
ljwPt3Y6syaKgga64cb6aWjPdngenv58gXSkSpeVFqBublrqnRGO2LGHtdbOGPOOXvRRxXZ3tcQN
6JDiDFArvD5HZjuNhdK1lBasyT2LslvuVjBLsBnm6SBvkRu3DWs5lpJNRPwFouzaVD4tdrXSuzmt
llrGvpb3XuAoS3XqwXKGKRKsp3wpjygUu1Z/dYZ1+itvDk1ToVJUys5tbhf1fW3nn2pIZxcVTYZH
ZUIosIq5qb9/hCjCUQiWqA/83/VKa5Nk9FdxLKnn4V0bq+tnbUz7OwinhwOi9i6FDGgpuxsadbjt
B9RhucUOGmNFm9XnWqj5u0mr44Ort3dMZcYGFkqqyG5XNBatOaAcjARhrRv/WVVXTacWrfnLklbm
CVph+tCjtgZcqJgOiCl7JxRXC8aef7l4m8faHGI9seC9neYhGe+7pGDQOrvxELfxkfrIvikYDERA
qGpt1aU8rQG3h4DYCfW4Mlyc/n/dHI0hugj9QQC0Y4l8khFRSPXzEm+dTDvNzI/KwXs6Q2oGSMVE
D+PkWoVv2oNx+e3TiMw63W+IwBQPty6mi7VxNuqM0G6J01NvagpyrO7yLsnJLm+b2nkRMAXGiSNC
n21LxbVN+FBGRo0krgflZ8ZwB9/Q9eTb0DYOoNryCKC68xjT7pL+E3Vbwip5bF/lIY425alq41K0
2q0YVV0q6icReQUjNKZOTA9ZKgr3PLutCWlxdQpfmafln9tr3rmAvyYgUQkHHUIGdv0b3CI2hCip
/AymnX0evWENO1iaP29b2TswFPZhd1JYoaWwee/blewV1UOCGy1iJF4/pf82g1L7EWHIQS60Zwqa
EHUHcmV82GZTi9rrmDQ4myfXS9o7w23slyomsrHVQzm3XVO8CC46uXSxtpWsRaW6PMMPOzmjWMPY
i5L7fIDJPThxehCs7Hwm2afwdEdeBNBT15/JttsBNikjhEYjnc9JWjiX1KGqcfsz7RxIgjFcPx0s
KfqzSePMwQVSIl8bUuQ+nETthsu0kOLMObNHxqn811O672aUW/eDFf0+yhCIC+MNqHBAfSCcuF5j
6zpFVFNpReekE++ZkoQArzdMoa5NR3HL3nYiQCI7W0zKYiLytSneot7SVnpNaatrd24zDmHDoL+D
7dy3wlBuALiAm7dWoibvBR1dk8Cgru6IUPQnFx7d3e2PtnMKJbhdCu6BYCQrvF5L7vXMWGtor8TM
Vjsr6biS7I/qu9HJ/vf7luDB4PN5rRHF3+xapbZ1jwYNhfjONJ/VatHv5iVJg9ym4Xnb1N5JRNAP
lQIU0YlBNqbKqqK10xFYVlqh+UYsDF+LlOROSZx/DKVITJ9pKupdO8zpZbQ6wtvb9vc2FXVB6Ja4
Ztmpvt5UQi5oWBXBOqxg9QKh83Nt1lQyE2Ndvtw2tXdKsMH4VXhDFBM39VI1qvKyREDgZDZtJ0Xm
F4QmGk8vDpa0t6Wv7ejXS8qFPjXQ4rjcSzd8dXojvV8Xt4HvmBXnxln7y1gKJqArdeTPU3c02GN3
R2XqA2CZMvTWt/SZsKe+4wlYp6p40plf8ZejMnvDirRPtzd0zxLTM2VUCRXljXjdvK40UVKdfhxD
7e8Yg+t9TDqSdlRz7YM93QnPWQ+iIYSWEgkov+2rF3z2ZkY3drT+0J8ofniDqT5YvZr/Lwbf8IDW
Wflszcb4BxeeHgXtXGbHw8+XH/qV0Q7URJEhp3lastzwk54eyVhF/Z0H8OB0eyuly90kPfK5kYUW
hB85otemZkMT7WrAm2z6mdwmj4b+ktZ18ZgYTnRue0u8IBWv/Oep+VGVZycYs3ns6BOBsYKIvDHd
6roYlSSh1Znr+qVESDyonDX3eSOMEIHN9iDO3FsqUR+lDclJg2t8vVQltfvFJlYHw69b9yM6P74+
R+2pMuJOthp1v+6rNkyTfghvb/KeA4DrSFNEqrYhwHtteYSe0KxcvRP2msCb56T0Va86GnC+Z4bQ
VpbuqL+90fZqSjNLSyHb8Hlp/q9msMJFoK55EKjs3QgiCKnJSrOCFV0vpk3glcQR6mSr2bzUZW5d
RFcqF0coFeBtSwRZpNQHF2J3ZTxHnFOke94M1uqF0elmyspoEhanSYeLPq7ej9tfaW9hPEaovyHy
Tnlu+5VqJfFoLKExo6t0YOqp95Hs7ALC9c5Pi1L4Q50OB/5lZ2Xy8ZPgX2j4bwR8Ub5Wa3VRYENY
wzD6TqaKx3ZO5wOQ9r4ZiS4mAwBguFlbmsRKoxSU712tU36KxSo+a8I5aq7vWqGJDAwcdwKE4fpo
JKVBjyKHx+8IW7mzY2XJ/GYYzIMTKH/sxmch5C1n9VFkA122WYxZjrWaDXTlLCcznytN+R6h5Ytu
vfFQANB637fjN3VmsIM+ukflmp2nB4VHWktStx5hws0SNQFGooxiKcUWe49V16Ata+b27LfabDoH
h2PXGHK8kubFG7RttDaoVbdmKrs+5eK9qFHvhLpV0j1WB1HP4e3jv2uM3eTrQdwlArz+eGMXxwuQ
S+dUN+InzrH5i6mjTDtY06M0YO+YaHAFGLyCSiB6Z9eWzE6pEEqIaG+UTXtGoWRa/WUVy1GLc0c3
z8AToqMha+FSf+HaUDGplPIaPpbaol8pFj15GkXVhenijHdFDZ3vVEyrcWrslAmL8xjrLyMK/eeU
Un0ctFPRwI20UfE+3d7q3QMMtJi6CjNeqDBc/y4NyX9lHSD86Dyt3/I2GR7ImMXgN/MQndkP10Oo
BmU6vzHUPA3svBTNQfy997mpOAK6kYVd2O/Xv6HOGtjveQv6gkTgHUz/4Slr7fncTvphrL3jWYHl
o6ICTJMy2TbW1lIrGgzqGxRxE/e+7mvlslhDG9gcub/RDpwDPU67PzjPpOwSk0Yk/0Z5Q83szlFK
MIZ5Zy9f9InhtZ5WDN9KEpo/uKeUpynIucxsAzl1vZctmOcCHWmcgo46tx/pkfNfrhdldRmaVjXP
t0/P3vVBrhd+q5ycAzbh2tpoxksWx5yeBKx2/lK4At1qs3GWP2BtkHAizQCeiAOy9QgDYjAKGRSU
sVW8d1rN/bdB7Oe/26uRv3brzJFCkHTnX+XozWri3vbaKMLHqZSGH5Gy114i2IFBkupD5U9zepQl
7R18kzKjrD9QutmqXjG5OfbAEKKF4LX22ShB1WV5P5yHKsr/4I7RROarI68j6wPXX0oM1agxSgNM
hy30+6pcq9MYx9G5dpMjcNOeS3ltanOdjdZ06rbxkHgzoCv0Nm0Le+6/9szSRN959vxp1dYwMdve
LzNHHLRO9o4k2D2U0YAH4nA3yXTdZ5Zu0f06mZ1pfcghoJzLqewPosC9L0cuRqhEJZNPKN3Mq7Ro
LsihpwyoRb7E7d0SLQxbB7H4hLj4dL59KvcwbEDpKFPRYpMp7ebTZXENhL6J7VOnorEa6M0Uvfdo
3s539IaG/5SeNnkwNjE+eo6pKD/ba8z4FOZr1I1vL7b2FZD/fNGrZvox9aZSH/zAvR2H5g4+AKoT
WdTme3fwmgrNkK0AsxSflxrYB7jfP8DRMMWDMhroJ5kjGtc7HicicnMNMv3QalHomN3/arVR7mJt
/RMXKlmSBI+AkqiYX1siKp+tSQctiSIx4yzsskXzoFA1RpPmKEQfiATsniTKdZqG1BaZ2cZh62M1
Cy2XQnRWk3zzKBXeZYWqf8qjwj6oVu+9fVIBheoBmgSIrV4vTIVqkfSlBM5ALg11st4Tk2e6D3Pr
vkzOND8odqJ8vn165f9z61Ol7hNDQeScv21ZUluqxIRaw3Vs++RptoTj411F5Tdep55ENx7h5HYN
EpCQO/0CjWz2M2LaglvWMyJ3TFNHEkTzvjcOVJ+xM5iQURtHLaPdTSWTlkok6LFsK6JI5ijeotJz
i4u+fy6M3vqsKeVwHlejQAWlSdWgRwXvKKDcvXSvzG6cggXXtWduE052UvWgTQtBa0wc0fz2N5Pn
CQAMbY5tJ6A0bEVPpLRDRa5B0mlpC0U0RKcDyC7pGJAeIoh++8TsXQgpn639SttwKNenNG/zbgT3
QxMzMe3nbimNMJ5M513uuunBo7i3iaBDIQoQK9Gt3ZiKVWaMzDSkTtaQ5olfqiC7fNQTDlO1vUNC
aYvBS4Sw0IM2hhb6T5VWwnjvxpqRH7Xdr+dImxoRznpFt6Pw3NAbmv6f21u59xI7oGId4ArMH9ly
nwZQPnFOenVKILdcMrfv/7e2GeiMJDUeLUOxzzZIigCR+RYmrOkd+JvdpMchlJJSpZRMtkk4om52
RW4Owl2fBousRqtfrGSVowCnXmtPtjHYn0APKatvDhNQzAmw/OSLwTWrwB6ttPUZljIA3Fb18uAF
3/skPKt4JhnyMXXu+pihos13LmTsVRfGE2Dv+EwCnZ+8Xq0yf3Ua7YRkUH2wJbtWAXbwB2cIAvXa
KhT8cRp6QszMUGV9sTZ+ZvmcPSLuuD7XKcU4uJdHsqN7eHzcryZl8FTJepS/6lW0Ql+KGVPo7Z0S
4GBnFNy6oKva5AVpGCdIABZ/9QDwPVU8e8yIUG2ihij92+3Q5rp9IPcunOQmcSjAY5nbUEF3EntU
kQE9VWMSXcgckK9TjaN8ct8KvHz0hSmubmlQylyA6x1I6u1pze4NfSqe7MxSDvyU9LDbl02q3XCG
6KYD+Lje1DlTDKOV2YI3FR01GNu+ZHM+X6ZMX+/7wan9OkIW386Eerm9izsSWLJ/DsOKTAX83jaJ
dQYNlVqRu1jNhxfdVdQgKsrlC1rx0xAqUMGHS54buvBHy52eGHCaI/AmP3g5Wy9mo2VHmNy9c03i
RFJNBENVbxNa1FGD5kPnOEQx0fLdmFU9BQnmMr1FF8jePtT26jA5Wtf/4D6REFIjpZxNz39zixkV
rBnxKkcgROWQPSuiK05Z3CnPeZd1/yKyMjgvahKbf7JemWPoKvUcOT3y+uMTZaVWN7HeKYo8611h
ls5lzHS7+2iiyvZizx1zJK3GOEhudt5j0P84LBC5kr0rT/6riwxq0hEirtwTEwrrx6iKupO2luWP
rlX+hrusH5jbeT+YdEByyuwMTaoGX5tb8jpvKEdxzgbDfimWNjrNsE6/2VFlLMEyeuYjcjbaJ6+S
k+JX5Uh7em+5FGp+sRA45lsNz6VoY0UvTFc2ZiPhKyOaBn5OOfXb2g6ejK7c9cfB3ZL54eZak4sD
DpDaZ9abu9WWC2osbe+c5k4kX7pm1C/OlMcvUHPsH2k+lP5i96L2U0v5bixGf0K2Xz9wkzuuhd8A
UgehX6Df2953Z2dMXpgX6p9OtV7I2BEegKx2F60Og7pteHlQ1Z3ynLdlduDVdqIvEjk6/FLYAVbv
5mAPpWWDosb0UqbLx6YX7hdore69tnrufwdbLU/rm60GWE1/Q3ZvtuiZ0qAAkqB8cho9kT0TEXg/
Hb2EgeElOhNno0zTawKDvH12plgR/qJWqn5OY36fX6lZV4fMEbdQW+zKBFfX6uLoQ+z/Qk4ChQQe
zm0f2VaGpBzyFIneyFkKxuH05RO1ZOMgFtkzQ/FM4kP4hzkG1/essepSrVPOnBYlSX1a0hooXVOs
xV+3d3zvPrHbwL/AGpBwbqIPa6iz3jMQLQMLlseBNmTNJ7XTI78nb0H0Jf54297uuuC9IO/AdGv8
5fW6NCOvFtclvk7dpfoH7IH6w7GHI+TL7qokKgokMmvaKmN3ojLVxUHiqVzX6dmsMzogyHOfGsXp
P6BlcXRFdt46hAtM7iUFD0AUmytSu3QAs2x2ToLxgUVgFpSNz1ZhZ0mQrEMZX2oNZHtoqmny9+39
3LVM1ZrU1pF/bV47W7jW4nWkEa6SZ58WM4o/8VZwMHVh8+6XGvXDWllOt63ueSO6PlJXhq7gm9Jh
M9eFmeL+oH7ZzXyJ3XlJz1QKeHsyQ2nOaWokP5M29ZKgitA7OHCGex6J8hc1LpDk4N42222vWoX+
N8Vzs9Mauk5qFX/1qtxbfHNujtg2e2eJWhZYIBC0zFbY3JDOswbiNyKrvkjyM4M3cz+yl+apiqPv
K2n9wdbufVBUv6g4EzXRhto8sK4xTTrdXRfuq/G0RkZ7Vw3qe2upmou3AGZvh+YIB7pvkowXmQBS
gS2hJSoUu6RKyEghZMcAOk0NLPneXVBvXL1vtZ2VjwxOsg6QyXtWpVoQ2Aq2lWt67Qn0wmUaXKLS
ZjIoUpRKooSKFff38Zp5322GnASMizoUe9n7mq+sbuNkG6lhRM5oTyhLp754KIOdW3d0EajlBARE
PZPuD4NONcNO7WdFH8xzg57jSeun1UawCfSjnajGZ7ax+yvO6uWZ2QL9y+3rteck0dySA5CYEshz
f701hrLEXQ04/pTM8XqpvSp6hlAmLret7N0i5LzlPXZ5ZbY5UbtEam7RDDoxGAFkc1mZgZrb6onw
rT//vilYGpQZ6bNRIJdf5VWQqqkMb/J6ZnFp3shYaSUz/Yw62AVRqvTg/uztHVgFCXlE6PTNQI3S
Jj6rcheob1bkZ6ZUKedCd8aDw7u3d5KY9QvBCZRA/opXC5qznNHYhqy1lctPkHnxnd6u3ygIH2FL
9gyRSRJQ6XLW8Hb4nlC1QRQNsDWlpYMW5cYUmBU6T3lMnv7bH4nZRbAU6N2RNm0batWaZ8UoMY81
ZNFHhPLzUAePHkBh/AMHTnhHZMMWkrRsdQ5MPTfhtgOqX9M0Qq5+yM819fXvK7Lyv/9WUF5zAcfR
iaBXsPlS8YiawATBlwDHEReq+0nopKgddJl2VPfdK26R+kl+jgSxIJBzfSpIgRItz4RzKjK1vmh6
owQpUyfDZYwHv6LSHMy504SdOy5+tMTQ7EqtuSTrXPmJOiz3XWUVB9CaHX9H54vhplIanC7w5jlZ
3Kpo9Yrlq0PanHoqaKep1giNdTsNrGk4kqLdtYc2CNwdG9L0Nm7lyWZuWgNOI5kUpfKlzlOYo6Dx
ZTEi4y5KWv0ggN25INBqKDMw1hz29nZuxtAZyCGOBEDKJKafWVbH9xORQDiVXnOA7PnV5tlkJ9SP
TFka1mQSvNnMfCoi0Hs8WYpWj3ZQ92zts6K1HepcNNk/ZLli/5fqXTucFNxp5K8E1ajAoGXVwCPM
5tFfLHLFE2NUoCRPnSM+EgZrTpisban6neWtL2IC7BiIVR8/Z7AjKn+NC5jv8HiS1i8I45OgNJXq
OSukEomqDr3uxzHTQ37U2qxaflygb3FOiOdjiLjNSDmvadoPxSqGn/rcForfCxt5s2Wp1CZQ275e
AiNp8g/TWg/igsSeoYaZ6HTlZLdl+1eW6da/a1PbH5My9j62SdSupw4ZsqPOgrwd17srG3kaaSrA
CP6WAcMrn2oOiJJY2ghOwdXFP12zMEgntfpLY1nVxXPQ6xQegW2fRRrPofrptvd7e3CldV4nQiAp
wLJ5ogYmIUUil3e3i+J3syf6zicTtd7Z1tiZwZTo7o8/sAjEiNlgqBrzAl+vN184N5oDmdnFIT/b
wEGCxTbqF81JRNiJ3j3whG8DLkqs5Cgmt/MXpO/aXu1Zib6M9Pp6xr6hbZL0Z0N3+6BmZgDJs7ac
M/hUB9v69npilD4RyuPQfsFrXBv18iwuDbzeye7s4ku/pjplyNF6joAQH7zJ0pNvz48csE3NkToy
ENBrU3E2KNMSkVomXMagTJXofZyp1kF5ce+cvLYif8WrU5ouxpxWNoVzwajth6KphicknYqAuc4o
FxvoIv3JZ6MTBa4PAg7P5rXByNUKZcLDk7z2fVjraxGAMJ8vRdYC/IT9ep8xoPK3YwE+m0RjShSc
7BRdG4XVaVhQfehO9Un30TbTyB+isXyZmkOWyt4JQSIMsgVSpRQiNslc3Qx9p1hc+8GsUDExxyZA
Y9L2UY05UjveuwEMUJaCKSgs8VRfr4rMQgpigPSKe0YpV6PlBcQO0Wek28U7e50s33bLI8r73oH5
xTanYEpjYBtWpWtjtKvOVqagCKfLrKXth7Fw9RANgaYPGqNCp+C2Z9ldp1QX4VVEqcvdeFIVnY++
c0EWNk2q3zMYdjzBYWyeygX2j8Fgjgt6BfXlT4ySkkviLmXSzfUzezdFGwn8S1eoNaT+/tvgEXcn
itIHypJPQV5pRwvd7i1saMmQIbSDAY7b3pwdxGdgLub5GlKErU5dHjPVPKqSQJRiPumltx5U5bZP
1C97BK1wAqgHE7teH6Ao7zx1GdM1nPK+/SDbTZcsn4ZvebQ0D4AI3YvIYvWD19RRoGsN2j+393hv
vSyZ11Eq8bzxpo4Ykkq3Z9brJN+crJ0/pNDNfduc7ksjmX7etra3Wuo7jMnEf4Mq3uyuIDVdE/pK
YRzpJhOdm+QhE5VanUW3NH+piuhDTVvar9EwF0/97OrfbtvfXS2dYni3cOSI4K93m4mAyth24xpS
oHCRpLDyk5n0xTt70DRfWYYj6uYbeRH5eREKRKeMGh7NefmDXvn2iemLY2TCpcz7Srtbp9X5IZOy
Szf0Wmgu5XRShKKHw9Koj6aWJ38lgNcOooKtO+Q3cHccYAHI34JH3TyYMw2Njo+8hmbhLacJMEWQ
WVkRZJCVwtv7u2uKk0R+AEyLkv31ctcpLvWafkmIZsrwbCaFeu4rVXwe5+qI8LhjiuvCJSW/pNm8
hTWufWq5XccYEPCN9kfbKOGYTXn2WObKwf5tfR/7R8UEpSreEtBF22myY5wpgDhiNdQLOzkp6oou
4Lwo32PC+ucMCUrDr8yyO4gK9tZnk6QTmvKHZ/N6Kw0BSahiDFnodKoTRKjT+BEN0PsmOxxHuHdK
wRVxL8BQQE7crjDqWaKlKWs4epL2MTvzQmEgs+9Keh5fFyMv/l3dxUGk19LP2ipcFZEclBoPfNHO
RkudVEnXBSnzhrTBRJDBbXtFDft8+qLEpvJgVcy0yaZqOSfrSG8G9ulRk3Vnn4lfZREJgUSIKfK/
v7qha2kVulrEWkh6ol20OFbOiTWnH2cy34P3bMf7kUzRQgAtQO13y60rK4rump1rYaQ1bujy18XV
EKNOS30JG0MMT56LdCIDOqpTPcz5QeL+dqVScAP6IIPOpR/YXE5DqWdVsSotbJl5cprLOPkn9or2
tMTren/bD7z1s5L2TNIlp01Qt9i4vbRss5bZIlpYAkoKnLIYHgZVXx+E8IRvtF3/+ba9tzurqQwu
0ClwcpB3FNdaaIUIqIczhDC/VafxrnP6f41B5C+WVotHpfO0B5Uv7a+iKk63re9srJS9JNqEo0+5
e/Oq6VERxbU5TiGK8dWjkib/lVYTvzhdrp5vW9pZJ9EJKlUmCZVsIVwf1sUeFndxcUVzq89hzUjB
j4jyL/exVVHwXvrusY4ZeKnoWX0ys8k7KFf8Imq8TojofeFrEW3hpAJc3cJRhoamfFeNS2jnemJc
DDvKVZ+MT0fM3I6Tdx3FCC9gfJf+ryu0bjrLbmAWpGqffShIncr3LUM6Mz/RY08EvZUy50fSTpbH
nlhdPA522VPDQsQqvS+6LGr9pnGpdOXOEF2KcqrEwad763JoTtAcpoPF2uhWXG8ojfFGi/ua2x+5
9cVs3TnUhCo3j7pJEYsUbxjV9s/bn3HfKjdQlzKLbwYdlW2B1rWK1bQc9At0u+nSL8P87C1V/187
k7aXY5X877bRnVMK4NiVWqAobFOYuF6qPSmVtzBlIbSKqPcZtGHcO1Y1h3Pn2gfHdNeUQyvNRY5Q
pXJ5bQqUn9HavaOGaSfMiwAGHeCDlQB9yfLgA277hvJEEj2Tk2AHbM7GFALMZVUnuRqWtpsHRpot
FztyU19VXPu9F3lKaKftI/X7Nvz97SSeI7oDYveWFjoxXW0RQP7CCr3TgIlOxUVLHIa9aVZ8cO12
3mduGw+0fKLo32xnMwg8OriZjAgEds09yLqvy+q157Ki15Grc3PXt337MBtA4/2qzZoA1GV/sN4d
l86NJ3sHGE9etIVZpk5sw6dsOT4qo6+zoRwe0jFL/m1Bgz3VDaIvB9HAjkGpriIFfsEGgZS/PkSG
G8e60TRLOJhz/SmuMyrccVzdp0yICxVS0AN7by+lpDjSUCJyoVe6ncGR29TjaLqroWun8aNSuQNI
NiNClyGxu3NdzOOnpXP0T7eP0dvzS7Ajh+g5xD10LqXHfxV+mENvuEnNtg5gjQJZ2GIwvVJ9Saq2
eoRd8r2qJfDMUg4agm+vKL6ALhOby+ck/by2a+QEdUvLi6lbnfch73MatHlaPKR5kRxc0Z2NvTK1
uaLxPJhZXuMNPDcrwbKhXlnElvtebY3pvEZCBJqx9gcRyO76QBip0Lal0NgGFQKJxWgSwdfUajP7
B/x1+cOxeE+mpPQObsZbU+STODmpFwepeRs9T8KOrb5b2nAg7gsWCkXvVj35aApH+W2/CjSC4wK+
m2sIZvn6o6Gkkdpdu7a8Vm0RlCh2nuvONX0nVZSPt8/l20hDojDwNdx5qW+xeS1EilQiBDZMOfpw
L6ax9xWnLc/aDAJFcB79pWJoHgo6sOCX3x/AigaRaqJlS+UHBAy0vOulTkO51oiedqG6ps19X832
l2R0DJ9ikfZc630VECR1d1Uhhg88ouu5h1F5GoEbFEE80/E48A57HxmEuybjWono3ngjF8HnNkI5
PSzFOqHcUqqfaY7Q9dLco2Ftb++Lq/FuktLiFCiZbo6uPdpRaaxRFcaWUQUIXP6YbOE9ZGPfhfVo
rB+TpT9SWnvrhqRNIksZv8r48nq71cKJmoLgLsyVKJbjoXXfVsbl3ZIXwymVEwKbZdHPXpccTZp9
6+YRxEB+n68Nx40G7rXlFXhjXFZ6HdZFYhG5atq9yNz5ogzMSFwJlD7cPth7u0t6ia8nZJAQ12t7
RVZFda+ZdWiVkxumqpMHSISlobt25l3W5n9TzTxque+tkaIiLHMplYnjvbaZE7QT8ql1GNWzHmRO
k4AzSrhM6pwFce3av+38uDmv7G38xGQ5nVenWh3Opkh9vRHOu3rpq4vqCvsgNtldGkUuZjfwcJIb
XC+tVvJORN1Uh2Zjjj5ioBQRKqG8z1HN8D3h/X4Fj6WR/iDWSyACaeja3lJ3RUKOwlbOeXzn5vXP
Ma+ZTtwiWdkOlnewk3v34heqgBERxM1bj9vpdmvk7lCFCKBZX2I6/oHnpOmpZibYqWs0553VtXmQ
Z0Z58KrIhVynWjTp0O5nMQi/0Vq4XqgJ4bkoIO6ESZR07yGpL092OeYHVaY3AAP87CszIEKuzcRC
GIu2WFVIWz9F5bmPT4bZdk9uFH+IGFn8kDhlEibgo4M2hp2VZOy2OQ3TE/PlesL62TzgKu6dKPpD
hH5wiZDc33zh1hXk2r2D8vy6TGGT9U24dgw5V5t1OrtJf1Sz3LXnESLAkJal0s0J7gabEafwccJW
d/MfpTo6/whdn9RgXLoy95O0Hv+97YL2LZK08ILLwuLGBdlZ15Om82nnpjP9ltpeOKRRc9bMJQaF
7h7x2nfeLtSGLFlWQz+ENPf6G/eLCfTXNqtQK139xHBkN3BXr7oXoukPztOed5VlUh4TmkUoIV+b
cod6RpHE5eO5iffOnJbp1FS181fUldMTOmD4vGUA/HZ7Q3esIsBFWwrFVanqtNnQkWKkM49GHaKe
293X86jclWMfBzUBfzDUthZkdKsOjMoLuLmgUtAC/cJfHaqtAmQGMDdbvaIJe80ZqWiY0bu8Mn9Y
ozGcGK8yPSSWHv8aYPPYTVpxcEt2loyiEwUnXhMy+q3KZYcs0ToZaJppUzQEVQNlYPJihNL1Mf/k
2K0WpKZ+NADyDceLVxo5IlJuQ2rbvtnoqqKyZhvCPYERFnZIJwWKf9+M1ndiY/M+7o1oCUtGyr0v
ZyDDj0vWR/94dZyK02wrysHbs90D+Wukd0RnCgggwJ/rw7aYtDvLXHfl7MnlPuuGIVzbJgutvu3o
p6FuGtXlESNr65cxSuzNpFQqN0ACtjoiqMQqVpIX0clJkuoLu139vbSH9PDt4fplBQASiF1KqG9A
elrkUQMbywglnNJ40hXF/Fp6XneKjHi4Z2RZce4MYfl9mtaP1egeOKitw5DWqWjKGrEpBQjkxr9K
So1hsBgZb3qneBDrU1IZD0asjg9iolh9++buWSIiom4DEEFyYa4tzW1tTKhTuCdB1jP5VkVJynfd
pvmqVmt1AOfYNQYWR1Kof/GbNsYaz5rWVQfZbq15F5iR3QYTndEsMPR1+XR7ZXvnRJJw/9/Y5v3u
vHVYlAFEedsLAeTZbS8OMJnLH1iR2SDNEcKibUuhshdDi0aJuIVUc9bTzrpL3N75eNvK7sYBCKFD
zTvB+b/eOGcSzF0FN39C77D8EE3xZ/Bww3lhUu/Bet6UuuTRkyqZYHtIQN+0opC8cPRMGHBXQalS
EDWKb41ZeQGPyPAo2kQLmgg1beRpu4vRju4LgdLvotd//YZfeA6wTdRMNxHBJJoydTvw+QhHpg+z
nmu+qjX2PYLXy0mLlfVB6c3p4OXcBgUYJfqC6wGAHZe+pVH3dmYmaprhzGwxnEq17aYgq/CkUaS3
F4WU9uCj7hkkhJbNRQqnSDVcf1QYLVGaI/9EBzqC6tTAKmW79ZO72sqDlh3OIt05RFgDRoUiKKHW
VqRhjAuRDaaHmHCv1XeOKMeHxFzss0PUfrCXu6Z4oaj+4FqYyHm9tCoaC6+aXPcU6VN10gyh+g3l
6HNjQvD77atBPVQKeUuKGVDNa1PdbJMFFCOryprpPhHxdwEZ4IPWkQjdtrTzJMBpRl0HWSlGpGyD
nD5TRo2ZMOgItIX9YRn19m/6wSk8Nqv6RBprP1bRGgdqPEXUvKf4wPyOP2PSNLeSdglqdFtQlT7G
aVppIJ2aJco+GfnSPU5ufhTJ7Vmhx07tg9eVeuvG0yTMK3LmGX/mldCaG1Pxvuq5Jw4egr2jDwyN
+wadVyKLrj+asCvbatFkOfXtVP7Vt2Vyn8bZGJjd4N5ptO2C3/90IEBlhwI6Nfod1/YGho46q0XT
tejG4VK6tvjRWEJ/QQVeT3xAz/nZHt3qXWQPzd+V08VHo1jepHnSu0iRTElz5fK9KTOnk2dT5PVO
MO/V+DxZbRREzVB8B1aufm4TUZ0zLZ66Uy9sc2bITdeHDED0/qKVWyKX7aXOl9SLx4NDtXdRHdJq
hgnIXOiNPkJEc6+vVg/h19U4w51ZfNeIrPuGbuDBRd0JFrk6YGKZGkefbwsbNWPVzdCl8E5rg+QA
Xk54H5ZkcDXfiq3hWWSdEQ6NNX+//el3dx6oExhn2fYHzXH97fGxhtvBtT4VdZJ+zho9uUO5SryH
ph4/tJ2aL74x63J+ulBjP1at6nPaM8EdxP+4UtpVh/q7apXREX5mZz+4aBQ0wQbx8mwrG0VsFsMQ
Nd7JbbXa79m3u7XDYLJQ5BRaX6d+y6TX8+3t2Png+GWmjsjipqzgXO+GJZo8zunknyBTrmQKBqLs
ljUyXHheT7dN7fhLCicgO2xmx3D+5U95FcROFkh1reR9m1KlDRm9DebB7gSc6rwPelKEe7uoPptN
WYTliqDlbes7joxjBnsSP0ZSuu1e1XHXZ7b3f5x9147cuNrtEwlQDrdSxY622/lGcCQlkqIoBlF6
+rM0Pw7gLhe64Y0NzL4Yj1mSyI9fWIFWO4AVk9MEX3fUiTN9JbBce50w9oTGx6Yvg5rg+TOmLl+T
luFOBWP+25AN5APBHryFdeprJKgrIRNgqw0iuAnhIkl7vpLqFPGDwDt0QK01UkHDRkJitSlWvfl7
q/708vu7th748bi8UWaChXpxr4adElOY6Ao4FSNAUWfvtSbqGCg5NCPnr42R/5vu/VnNY4PAAnab
/kGrH02ni+fTjjB8pKna2QFE2452DrrMhW5UHI83iw7WE1WlqydYTNab9W/dQTn3nifYttWs85PN
8p9Q2Ysbn6OBDj+++ZUXcu1TI3wUODv4ApjJPP8AsQUutap4BUpll2A7k/ztJFJeA7TY7l9+968t
dfEuOG5NLQYsNfNQnPuoEBjYJd2bLAZ7/OWlrhwT5PlId0EZxKz3MgpRQm0/Q/Bjp1JGjuk6YNy7
BvKVY3JlM6E+gnwkVAeg13UppEEA9zUjTEMh9Rrguw5rSeqC6Gg/pjM4S6bMf7/8WJdt4y3cAPvw
X7MtBAziovjD1HVt8xyqVS3cdz9EJXpRRcvvg7FbPi9o/T1AY8HUw9rxV570yqdDhoYW33/oHFCK
LnaJzEVczRmedLMxKCFxUFcYpD+kRIlXOlBXn3FTXMKCm2ng9tL/iK90WdA2jUm7c9Da+QXyBfTW
aBAOClLSqv+8ZCR+KKagPU/KTIeX3+/Vx4TJ8EaLA8LkkuiyGd4kBaRBkOD38Ue1AGO0lFnL60q6
10hE19ZC3NuAFxBABo73+XPKvkiW3OeIDKWIa7ijljc9YzflCmrTvz8Vmi5bFYh5MlK15yvBncGj
zhxbCKF1Ktij1QNYonVC2oYy1y2vXFHXam0AHjazEAj9bMJNz9cLsw7mxCVtd7OTaFVWIjNf8ri3
cAErwzpYGeg8bf5xNYrDoEWkzTDo8ZUNeyUA4DdscAvQ07cm/PPfQFuSggQ24Jnho/MJ8s/qg9LT
a9PbK8kOOvsYDaNx9x+v7/kquDgDmcsCTTsnwn5fCirBqss2te5ol0JTKDsEkY7+1SsVYQANE+xR
tDOQcV7KLoaxZKxLw3a3RlP2JQvn/H0/k/f/vGueLXLxFaueDusYYRGf6BZ0Exy2WFJyEGqef7+8
1F+aUP/3QBu/FvLtkD68CC9Mi5YVid3iGhE/bGH4hzhm67coyLubJfDsqOak/0ji3jcA1o30RpeT
FLUJAYF3bpGvbZ/t4S6ubaQI6Jmg/Qsk+OVoI5hpYtM1aneWRv0RjVt/gGXeZsPUqpqr1zRUru2j
TVIM1ek2n7+sV8olchkcBrBcTGjL6glEI1ujOba6M+Zk5Rvv0KN6AHBCv5ahXAlDgO0hZcdJQb/m
rxnykPoK/IxgV7Yp4EhQvn/qFFew0GJL+u+5xn/TcSiIb2iTy35fEBR8nhMD73YeyUYzFaIJ3Kn9
HInu/PKWuvYBt0H8/1/q4vxHoNSXUs/Bjg4i2XFf2QOUSd2hCqxpBpRnr6x37TXCA3BDl0ASA6jD
55EgqlQ7q2wJdlFo/U5B4wNkl3V5EJHNP778aNdKv63bhSHB5iv3F7TcFZSYKMYnWyq5fFsTiIPW
STh9swrSxD7O46etYoemL6c19DKKM6RO0lqFAMVqNJDQfkzV7uXfdO11bzhXtOASsFMvvcST1gS8
CMJgp4sKzC0QDt2jgllbPUDW4Qy2rv1Xq/YtZBQblAeFJkr9S3zHwkcVhIsM0AdnBkl0Abst68Y9
3LAe1ioT/0M0RKMDukPo3aKRdPF9O9tijhD1eOflIE69sPCTKUF76TY77Jff5bWtVIDcg0MJ8PBf
s05k44zNPYIhuOLtB97Lz8CtVIeoIP/LpgX0EpwIDN+Qal2E3ajqV9HlPtitPi4+L46+ndJp3nVd
/BpnefubLuMpQBXA0AMMBMjp9sx/JHVLQdm4VNgfzMd6N7JU123gX3tz13YhOsBgJOHFlX/px6O6
XNHgwSFM82U6lnqePwEV2NYBN+xAGHjSL3+pq0+FVjCYF8AKF5fFeBAWdpk3cUbLZLjzRa/e2qUH
Dv3lZf7eEKhhACIAkgkcrr9aKuEKfcIh6Mk+o7n8xCfghptxWORbRtdRv5I4XVkMCRP4T7iN8H+X
e8Kb2MOFU5L9Gom1SUxVHUM42DWuiOdXMv0t73y+KSBKBvcFYDI2afdLjMgIlQEQL1KcqTkpvoO0
Ro7DOIe6ho2kPVPAd0+RymxWr1la+bpNlvmVU/33B8Qv2DgzoK78R2Z7vi1heRLTWVWI2n7mt96I
6KYfIJr/8vf7e1tuq2zM2o3SjmHX81USZxbdT5wAckNEEwWd+AIhUd7vqRqD90E0dPHu5RWvfkSk
pNA+3qAglz2qdhlhy8QMQQdqqs792rWQgFDpnmK08c93Oh7uj6UuHs4uZJZVOpH9JBnfmWwwd2OL
iikmefvu5ae6+rVySNZj08RIJC76B7AYiMueWrLXvoQPdaT1U0iq17R1r707DJS2WL/1Qy7pTFal
1ZBTiLvKbqqONBt/EEHcoSvgD/3y81xdCZED4HskmX9hLaY2WZPEtwQ0zY6c86gN3w1jJ2QddnL+
H9YCwH9j4uLWxB32fA9GZdeH3gTBTuWh3VFg6U560X6fA9D3z1MyCKps9Sa+EVQALgUgU5GMdAkM
3bog4rSShJymSMFuKvOvYWWu7QhcyMDy/tebuDSACfOZRNLGdA8mqtkb7aNNv04dXv5OV1dBR3tr
8QMnfck+laXpyoJOdN9WuYGN3Kzu2VSur6yyHZSLaLgBR9FYRmd544Y+/0LOV3TGTL/bY8BP7gwM
dQ5JMBd7JQQ/AoeUv/nnpwL1A/0rjP3AvriE5vatG/KW5hRbgOWneOjtE7XDa5Ho78pmYyPBzQLk
uQ26ddFeTIOAqGSqur2M2qSxU+KaHDBhUOz74E3ck27fIXV+5WK58iqfLXoRKAgTijhadPt8khJw
gsG9GbS2Z90litTl6M0rFMgrOwRqyqBa4CrDBPrSt8POscbYBRFdaJ00+JTVGVKOr9kdXWmsbEJ7
m20HhOiw5S+2SC83pQkobu8DiDNBNoxBZ76Y2r1EJGnyPojPbhjIEXJV3e1UpSC2xGzev7xtrgQt
8L1RdxRQWd28TZ9v0+r/rPEIA4JSzg3U/vJDaYL2CN3m6vO/L4XSGnEYdzMQDBefkWtM3UAJ6Pdt
KKbz6IOuXqNxbfRUlq9c0Vuz7eLwbXZdaHGCWIqB4fbv/8hPweOLhaQchhmuXG4KXJtvYUDCjgY3
6aMKt76Dk7zD6xYQTHj5Ma/sVqwNPBD+B9Ojy68KqdwiIplg+4AE+T5ZvayhJx81icIFHo/zaxKg
177gn+ttR/aPZ1WkFUuWYj1whHVT9rNsSpJOt7FN+CtV8ZXTj6bOhjwBmhGpXPx8qXIWJuRJ1e/j
lYbfvMBc36e8f6u6tBhqjgbgV1R24vjyC736gCgOMQ1E1PmLN2tx6LMeaht7lQEuiT/HT8CIRDeV
svSVB7y2FOLnJlOEQTNKqOcPGOqtEFEVvt3czbuW9N3HOJjUcYLY8itLXXuXyHtAtEZPHNCsLQb9
8dnkJPikMWTcw+EBcmWlkgcSwgqFLi59XGcmjzn4Ca+kXNf25p+Lbs//x6KFyZIAViA4F0U43uSG
RM3YcXkjre1uSmf+VfcGJ32D8Gy1FDjzYOs/Xy+lUPFhLeV7cPPuhZhxn1t6ROqVH1vQkhtZla/l
ENfeK+4nTNG3OwOV3PMlXbyEuarmDgbeHbwzAIeMYeKatTtQrzNaS4SgYzeV/z5ihSwzaD/AT2xe
PZenPmchCap46fZm0HbvJlg4BFVh7ozNfv77cQDucqMDbgrNlw7RQS8BRWzDbg+mfHbqIVvddD6x
zSgD/T+cPAjaA/sFRMjfsMvYtpMrlO72fOrIY0YGfgZ8fDktLnlt4v/3lYvaEUhS5GMbbCm/+Gy2
LzEKX4t+Dwza8AZoV3mXGvWare/f+x9vLUFLD/i5dINZPN8ckJRwrd04Uwn8bsH/t4e8tGCiy/C7
Wrpk9/KX2pLw57cQ5sTQTUf5gb4zVLufr6ajdYAQPsDXxUDFUa28PIwkeMwsU3VB3XzSleGQzTPt
MUn9a3Obvw8CQGDovUMYcONVXjbhqZ2FjTzIYKxtM+j3ueUGzhPyKa2sgZCw0gBLVtPblx/57wAK
GcoY7S5AkiF2dTkfL1lfpENZ6T3KH9cwpvURFslBAye5f7V/x5gN/A8UQFgPkP5LTS3fVtQFlRN7
8CBhEdtbAvFwoodK1nFe9K+AyP/OKLDaf/SPTQQA8friW1YIZPnEIKnZJupmBtpst0LOoYkLYIVE
ObwTbZKcgU85vfxCr60LvPPmAQDeG3y5nq87TKBvmhjgk6QXxb0Lef845zBBInPwREVsjkMPYfp4
wVZ+eeErXxKAq43uAl0tzHAuFu7CaXV4sXxPpmk+R46t57iwtgfsmoevebFcfcoSTRVwJ6HOfqn6
ZhKvcqs932tQJTCqsJGuCy3CA7PLI1Ozej9UYmmYy1+DvF17TIxJ/s83BRfVxXdNvYvReg/YfsxC
5IPCJUfVrv48TKF4ZQtdXQpcDHBBEL9wRJ5/SpgBIop2enujZYIxGOhiWTCRx1SNwyvH8Nr7BKYI
3F+gIwEvuIw8qq94H0i+ZyXokWAO6uMYOAlCcBx9dMkYH5c4szuwQF7zaEe5+XfgwaW/cWDRJUMu
dSlRrN2sCWs9jArgJOSSGrVHROp5hItcrWkkoM/Whi1t2sQvCELYDWpniZLpLvB9vCMwwfJ1Ylaf
16oP1FOEWUQL2eZEyXqe5/QsAJhX0HdXfKwLkHd+TwHu3/2wpOT7UoBW1BSVr0StZaUUWKpwJKnH
tDCwIIWb5dws3YKbJRa0wzod9fMJ/IVhRH5pkq+OMyXO3rXlvIuNTUxjR/xJLMQgK0sFwMn1PI3s
FGZM6EaMJP7coXiadsbQ5QEyEqQ/WmKDr9mSVachJ0zXke+68kjw1PvYdiDJGelt3KATRfU+3WLL
roLb5m4Meg0+pJ4iIIXwCs+hlkTUEDeBDuJcQSal1hAKu9cdTX/3EFqdmgFy0L+KeenZmQlpHtuU
zOkuTZfkfSH6PjwHgM4A3uFQ6dWLRLvy2C4lf3IkguChL8Ludi27KD2kcaB/AE7Ftt6f4Te2N0V6
O6qyo/Uc525u2jRwZzYmKnoolzy8Y3k4J7fUr+QjCoD4rVu7+dsgOv4FwtTTN4BmRsBoOj7BpCXK
7mELmcXo5cv4i9SBuINZdfpmGKj+GQVAETRhx4fbhbe4OMIJ9YWOwuUR18w0Hq1V9E2vWEDqRIvq
+wgwZrhLTZfzxsVOqJ1TEKeuQ6gg0HoVU/BDBWiB1K7V03JbQcJgbAIbxm9MAhzRaV1bPjeG26TY
+6QY0PKHgyYcC1IPiJ+GRlBZQzHHfIyobh+ihZluN42p+dzTwG84V1aQpvSO3ysUJ7/iHqlf3Y1g
A5wcoJzfQztT1ijpk+Q+tqSHuxbhEOjMSjbYXdRJ8clNVSubpVod4J3EjDtoD8izS4Y8hcVYC0Lu
uNrhA3cEAlpatd40rVH4FoQr+JIBJJH+SpGRAR8EzvBU55b4T3mrWHsjsNgP8GUS0cACAqAiFMhI
AYCyWb7PkHG6ZYPKf0JGC1cXq9p13AsBNcE9gzoS2yeFlW90lQRFrcNqCmuSG3rQ6GsXdd9m9neM
NudPGlbzzZy1jB/DYI3fm0KQuAnkkGu8kzZEOgrjtAN2LlRk+pR0S1OMvCLQuA86fSDU+Wk3CxF1
hyV0g4S0cMxEAykzubxdu37N93wmuYCsl8zvJj7bskb3KfxG5nDARB1Q2vOcxAx338jYD6dgyFkv
QgS3NHHkOxRdlqfMxGikpL1fooajl3+nNYb+DZi6XfojLLqqeLMwqPyNaLq7XVooA8p+OnrVrO2a
9MPOMznSwwL0NcXXQJ3dDMQB7mJtDnNogGKqL+kYROnbNvYJnD60ASKwNsU887OLoxE6fYFW1NRg
pWTfhDUQfhmLnMvfgAcBxjtB0CLcj0joH23U23CAgQdt0wY/opU3BALPrO4KQ+cHwqLV1UDAzHfF
xIIUUsoScMI5mKb+cxakgFT4aBjmZiqC4gz9nMnVNgq1bgocKP3e+TRZjnIiltVzsGa/YO5J7qG8
l9MEIs7R8oYw5D2NmjXOWDnOniBH5YJ9q0Aem2roRtv+0cDwopxqqQoavWMl6v9mzfvuw2ijoKqL
tHMMfn6RA9YBCkLQLRqDGWBI7Y3cUcKTpC4XunTHKnH2U5aRNq8LRsr45NcAaRsu+oIexNL56LCu
UNE4LNC1j+8W6PWIX26NSPuUTHTQ72Qr06cVUHQYOFSpkQ8ZcNLdvSmhifmTB2003ELIoKIPReh5
/BnCdXF5X7qRRTu01YJ340hHjoBA0hwgTp3wJsl9nDTpwvruqIG0/1Xxwt5lM5vNSUWIMYdihFbs
qSqkQi7fWaogSaXk2gx5n+MjdoGGg0U+m2NC27k/ZGyE0oRoC/uLRl2Y3M+5EL99J7MVVJrcqIa1
g43ve7HyD2PgTXuTE3Cad2Pele8KG0Zij+GZmA5wHZS/c1sMOcBWdPkAk13HG4sMsLujpvP5ocLv
SXarrWAxly7RSG7CvHVlDWvgoDvxIIWsvi2hzANpJa1vk7TLyLfFONnvpiFb113K+TjWodEsfqdV
N9A32ICKNblJeKAaEWK7PRRIvyAu3xWglPCFx9UxH1mu6n5KEwN+MimKdwAyBKFqcm0F/JxNF/id
g+IrxMY0mxZ94HgYdT9qAvRr2FlmRAO9ijmpu8nmt+iROnGq3FpUhy4UC8Jm4C1aZy1M9NJ9SVRn
fnbJSr6YJOt1QwZVFntps+QDL8J5uutJXHaA98Gj6Qlw7rzfDWkOSxjIFdsEXIUypnb1kCWq9IqU
pKS4Qu9dMYoAtAKYbFcEonvUV7+jhNPwkfModJ8ioJjovucruNce88UsOeQwrS4Pk85nvgFR82kP
CVaIYWhDgKY4zCJa1OeQQMgzqCnAR+wQ6MBBumtI4S9/NH3PxjoFtr7/hUwRGqe4nNf5u4Jnnjpi
+jyb93kQTkujR0URFSENGu3mYpBAxNOV4aJLFlvhyEcyOfSlLRRgedM01hLYq7ku1mIMv1Zd2ct6
06VKoCLuxwrNQdDJG0SvYa5Jmfix8fA90I2HpVTRhDFDBDAhbLe2volZ7kB5gRTP4lr6aF0ulj21
7ULvYz/K2yngvN91k+J3UcUCcRLQ8A6baObku+vxDSHnVjIOHD0gUE3fqRi9EW5sVQPsmS07akXl
b0yKIFevMZnXxnOvPy+QLnl0w1IBHT0Vvm3s0NmwbsFXOnuypTaadQbBzcXmk3W0srANyUlS994s
j4MzWYCKM4xJsyCkfqzmCRZM8M/hj1A3R8gVQETRXYRQwOrMpnH3pgsN6pkoZULUjJiu2oEOYTOF
GGbitJnSeBUHA79rtjPBPMSHpeWooBm0wvguSZblUfthSpoIPbSuljT3KUTNDXcNGs15jM24OvJA
QIuhP7XojeeNdC0DPh2tuKHJeIksOOqhoVnjQJT9gUufLXdjmen0rFOaxCc++M6fMh2Z8UiC1uC3
A0siFlhkTKLK36txyRVD3mN1WwGQrgpSp302VPcqldzcjz1NLX7bCBprHRfrkpb1khaB+owcVY2f
CjXK9rEVFUEMDJG8z7A5zZgdb90cr+hfx96YU9Tm4oEAq0F2hWLUnNO21GTa4R9B92uiRGRodw/a
7RykI4d9HrAJ36UvkZIhOIi0JlOEiTnEP3RXLxUMw2vvbClP6MaMwQ4a+8n8DobJ6YcIf9t6XAHG
ILUP4mnaC5yD8RCHS/kN/o1jW0cGSM2T0gReBKgfO71PKqSOt3Na6ffFit7mPi3mAoyZgcDhoM+0
mR5Hw4Ow9nnxHzLfwHOmQICgdc8zjUgUQJ373nc0gPQgrha3i6a2+5H5olxwXvrsazy3mWrmoiJv
NXKSeAfYRXoK8hCqYwuveNKgpqEG7iJRG8PJLNV32H9tgBlOPyZ1hanEo04q6Y+Dxr8bSpqyHQM+
+jc8UGBTOWI4+q5LZ//FzKJ/UDxBb7hj4MjfsZGnyD9USzI0MWerTjTUBMQRCQZq3NLW7fKIJXQP
9bGU76vRRR8yRoupNumioHng+PAISw7wRQOeTlUDskL8RnmwGWqwqipzRN2lfq6rEbeVLcvx5AWf
P0MNsLrvlwrGOdYBr47sIcJ/kbtq0aeOFQfNkuBxSAeLEEyT8mxhOfqTwbR1eFvONn7ExkwmlA4k
eALAoYAvl+DsBhiH9kMqAqFrhnriXctagoS+m+R7PFZKbws6ECzTleGjD5YqaoYgMvdV7sMYCa9e
29tc+vSTDpHF4lHaxZz6JZfJTicZRDlQsq2f4IyBE59UdkmPKAOm9qxKxYvaC3yfXSnb6bFf1FTU
zPYE6gjS4W2HuOtuwzkOfwwpYbhnobv4Hd5b8c9AEog/Lqbq771RuNlK68Ku5g7hZ4+jkH7uuTLD
XoEED8t7k2W86SoJcfel6+0Rh86sdUS66FxO8dY6mksCYbOE66byoYubJDW22LPERXeywx6FvHbW
irrXfBUNOrHtcKrmNB2gKQCF7H0W98EN6omAHHI55T+oDQDsWd0kOhTRK2e4YUbcIWsyVPoBmZgd
ajLoLDpo3ADg0mPy8Mss0sNM0EHw6Mgy1n43q+1RK9g+yfbA5ud5LWNgkxIUtwSsHhpPdbUE+fKU
6DJCvglRjdsx1vi7AXMLOTSOhyFv2Lrw42rb2ddDJ5L+nXVR+AO+i7ltiCrYcBCZx/mfUD/3OL9d
rnEv5NEPVlSc7GQWIclnbT5EqOIzwCckmpW+MTmPYaqalhWrIxDl5pr6waUNl0AWo2Pk0FnN5xlg
9GBIQblROv/mqJ38Htc20biYuYrqqApVepR9FrP94FXv9jYroHPSSVM1weDaBR8YvZUT7XPZ19E0
2bLJU0KnB9/y8UFAB8vU0MSpyvsW5e7JcZF8AgqrtbWctdRwTqmSp54Cz4wWT7fuKN/uhsTGsCoN
wwlpfdyjGdZ4W9h3eapB77Q5TfubQWGqWIPknb6H8aJeTnrsq08r8se7fiLRV5g9DPxu7aAyhjt1
VWMzDzx5Gw9wR3/TD/n4rU8DPhxWZLW//IrLuOH4ib8lyDOIJMta3M8CY6YaWaLpTkssLUdluwrT
jBOA1yjVsgwJRDat9xkpVuzSLkXaMqz513HwjtxwPcCuMZ/L1DUg1mUYk6WZKCDi5DX2Kny+cY/l
mlcPdpiXAo0cNFoeodXKbA1ugX4bE9Guhzn08pdgfnFNmfkKKZVvM3SDopR+38oS3HAI2/MBNa/7
idsg6qBuOHTQk+MWbyUvfXfIlIeJuF/mdSeIDKrb1ND4EZjn6GkYq5A2oVvsGbNMitKpKPq3Q5ot
rh5jaJbVOUSi07rMuP4QtWn3PU6m9JfxpsJUuh3l0RsIjjWo21CPpyiBM5zDSt2wcnW6NkMJ+cxO
jrxFUI+WX7gAStmwyc5fExkGHB/AEox7DSsfxSYkCQAVFT9kOpv5mIpKqx3eKexPcpLH79pVxlHt
/ZqIOpAQeT8mHAlBjXc8fRvDfrB173LrayAy5PuilOYuA0NA1gO2w+Mke/6pg+7ar45m7QnpbDBD
jlb0SEB0fmbzqj7PDsyQelQVOgVDogQ65XA8xcy2MIFA1siiG9PxrjsmIiboqk1obtcwcfTQzKoI
Yl0/T3N3zuFSPjaYCCm6lyZEORAKGT8YUSxw96HWTXjwNDrhZQwEXj1JOu7xd7gnWNdh+NaLRLEd
WWaJrV/RySMXMON3dF2KEAkJ8e96ZPADPIQgRVT3cx7+zDDUJjUde16CosT1dwEKWF6P04TC1U++
fJimSUI4VvTRUxKE0deK0zlqvJniH4ZX8m2PXb82mYrdTbmQsWgCgzTknFvID6MrmckbGNJVZRP0
Jj3QBcUtzF3DYq5ZVPp8X4ztHCBLm8WCCDV2nyHXwz+pKmKfdR+i/6DDhWQH047zd+2ofFf1Ep1L
XeU63mVjln9pqed4aeg4rRgpJ+H3LmXJ3Qzw29yENIAn1lo48rOcJZJCiwIKwSDOwi95Qkc0s4gj
yJ9mpe9yaLUFqNbZeheDF0sbV61AY8WVzN9Huk/PMXPs85BBgWtPdZb/Qs614DQGKn/SBWQIdzRc
2Cc0b/vvEc8WC/qXdN8i0Fpj9BZWJEI5fOcpeBgW2C44lsvvSwRcdm1M5T8CtokwASGWHLsUpkHx
nowyQgrVChRwo/buKFp45kKiL0tPquhIWHMmFzRGShvQHWunLWzDM/dR8cgTNMyy8oenSv9yoILp
eihLmLwkBm3ypoAs0TuwVgveLFqpH6FG6N1jW2W/FsTmjwCHy49dpmO0ILoMaUQbSERRztU4NUXH
gnm/JhGsomTR41ezSYclOhGY00E8sHLBzle52u7DcjyPbkYomG3SPVYBgXBlXph5xxxkIhuXdriJ
ZlRFvyKDTAo0ziE7Cyvg74taJ/1oekB2HjKG6rDBrW0KHA8jIJduKPdQaoUc5TnsOh+/GdICe2h1
cJds6Dxnjxh4QngqsbQrTxP6vCjxZJ7SmwSdRr43tOc3Y+KdO4gwMFUdiTDzjc3dGDUlTDAws/Bp
7upY58U3wC4m9EK8i5B34jdBMh7N5WPVR3PSEEw0oJrDKLvlcEML7pMepf7OJVUw1qVJ0LypSJYC
58CSCKm5KyW64bpXT7MLWbezMvWmNqKy9BFde/LVxJDmBnGGmTdGZJEBN2LIH8UwcnLmuOrfSUkd
OAoUFcAeXHZpaw3amgZ93SNnHSKZTg28AqKj0bbne7U48TSZAvWq9QUy+hapxwSMTl7dS8hdQzzU
mPkBDD40iyoQjNc6tjkut4xngE6xIFlZLfSsxjpCy/EpHuaAnird91+QFKEYDNqxgHp4hc4MKJ1C
P+VB26WniWbyYz/28kyGRH7pyrT9YBc/51snGXrwBrOJspl7FDjNqnV2UwxsdI0gCoOxCkLZsvbI
18TRi6z0Z4nG3RfYI6VvSVCwrlG4/KuaIArwXThHkYWDdGvvSeILiF6hFxPVkBpBw20os+CLR7Xx
SNfMvFduYW8kG5FrDaUs3+OA4XONZctu5dyi2MdNXcbvwioIujOLSQJ8rhmHrczIHf5M4G41wcxl
iThUGrRJUSKmqCl6h6RuyVBk7trSAbYHX+CxbzAryo4pcTG8nQaWSlyWuXyLODK8kQP3Pe4HMKh2
U5tF+yRTQ4K2lovukc05HCowqrLybhrRMr2bUMJBChBKXqds9u5tNkfLVztY091URiMgEqvjkxY5
LZp5czxpZJuVvwKVRY8EQQeHeSSG7Xnhqw/Q14nQlu2G4svSKiAN58qU2GqtLZ6YnoYe5hM5yHmD
mMai7irI1NQljNTosZtjGx3CEu0B3HOKAHU5cNGivZcRVidTYfWW1ZZHLtHN2/leRe9tmvIPGbHp
A1xoFxhqTVDMbiTxyxHYhBSzqGToR4iABhUEtSpKP0/GtvoEPCyBGU7FfywdSBG1WoEtRQe/CMWh
nFoe7vOhyh4HY3FMqO8xyMlJ6tHnROoZ7lxOx7cFRmO/01i5HsLDSIkQ49F2rUsiAE7gK8m+89T0
3+FfB7zjCn2cE4F1I7uTg0XhGeMyQCWTF/7/sXdmvXEc2Z7/Kg0/T6pzXy5u90MuxV2kKEqy9ZKg
JSr3fc9PP7+gbDcrWV01bGCAO8AABgybZEVFZOSJE+f8l0sqcQhst5HVJR9KTTDcjLKtTiBNX4Mo
AAMLEAW9RQCuW+fuUG7aBiVvWtKDThLmxPKuljsFT8nYeEijbv50vBN9ACfJgDq+DbZQ10RybL9x
2uU9egO4b+CfWS7vtbCbvawjiEYdZlqhklFd445xUeTd5MfS6OyGIj2lqfxMZtuAOXBVgkEIYF3o
rW0AKmz2Hmp/XIDuDtsr2pOaKYpJ2vsuTqfRR0+dpDKOUMd2xzXmKOp6DgKfa5d6i5oKFdvjq/Ia
MEOXFVQV/mVUCOHm7i9KrypVETd4fMKtLq+50lcPjVYkJ6C3B3rWcLdRoBQkEvSkt0u/6B19krUI
5AgJOVqXExHANK6ico3P3joh4D8w/HUQOiTE220V0yFt8sgpAycfHXeI6+mKrod8ogn/ujmNv6xj
o00AIgfLRbG5XyDgqoIHZ88FE+pagkBh5U/V2rQPRmjCRV3xs2ulZv54fGqHVpGGh6GA9BUeBOLn
LwalPj0BnrKLYI2byavsWTvXnSrcdXFVnoAVHnxZwNwJEjrwjVcsBAkjtBUIfRnocfS5HqrxTBvH
zqOzV15jwBGeqwgl7hC77D5X2tp6ea5Wp5REX+9NNuWL77DZm5EqRdrUO8x3RjiIzCovr2MpV9+O
chAe7Kg0gzZAQGWL1rSwQl6ojQSMZbpcCIbINUJq5P066r/TnSE1SLMx/g1kzSnt5ENBkBUW0n04
PqNAu/9IoUWuRKS0DMpcH64TqwFJucQt2AJk/HqJjvLxLXRwPDR4TNDTaKuoAvHxYgslNcR8KW+R
n5XzJaB0D1hbyszdaNCdG4Qe7/HxDrBSeYYG4AvgKhbBVzzjFwPC0YzkxcjLICzyOr7IFkbyKtUI
r5fJTN+3s9bfdx39uhJTGwybJ9rIWiatpqvqox1EVWFcFkOmfjn+vQ5uLWTN0PNEhdx8Bp+8+FpD
aWhJiMBkgLNy9lUaYJVLaDy7x0c5uNq4a4PhBj7D/Xx/8vEw99wGVbBlK/WAxJGq20yZaFVz47vB
tv0UevRAVMLihUiLwhMV4y00Pjabxhi5HgS4oToX6jD0O/qcBmU0kF9y2BsfVqutxrfOUhgeIOuH
WA8CyupWo3RtMkUnby2DrqzDJ8tIs8/Qopb3tTKvF4sOJffEmfU6OD2PCK0aGyTggVveaFzMTpss
cRVYRp+iwGvoD3ruUEuzV8tLQHp7Zc72XpaeOp5igakoQMUcf7avsFHiOyCVaoKhBR25BV737ain
6SKxsWXLRMdqtS8zXXDdRgrwZR6pO1uubS9t8uGtenKMDDOHJUfkgS+w2VX01bQ+TDtEybHbPh/6
JgpApnRuvUyYQo36KW3wV7tYjAdlCz964tSrvIkjdImWtagwvVHTRzs269y3uFL9viK02njq2p6y
03i1jxlRkI+FNwqorq3Owlw4dAXBekOtGjGis8zudoxBqyT471yBdbDeA6iwToSEV6erGBQwvIUo
E2jbrRF3MoyljRJcFQy1XbqOs8KOpJUJWjA/laMcmp84vxlFABheq61Lqk7bpAwSS84b15CKpjhH
M0yxXW2V+zOuDtnXksU9O75nn1+MveyTOaIlDJCeFxXNoM3WqUaQJeCD6kCCOXbfc6WlPuZgBZ6n
k4ZCGkK1n6n7pUFTR/YXUMklZYAxjK5j4Fn0KCLuQDEAj49xrIS2m6t0QP+DaAJhSiSJ9CVe0X9J
PrUxNsMqsOuqPJcorAWgj+sz26EOFK/LeHt8TQ7tbmqrIO7J58QxvB+jI6fpC50bf1BPzQJzKY93
sxTrVwjWZQhfpaeYsa9VTXgGnIaC9watgX/tD1ibBa3Roq+DcNIpQcvhekdyEc1XIc5Vt9Zirn3Q
LrH2Wy+p1vtULos7Ux3b0C3aVf9Qd0Df377kSGwSvjmpYB9sD8Oxr5uxK8M6wP62CJyuqs+pwcQB
qlzKzgL+cCJ+H3jTFBQ4HAQxMKHXtqoJ1Cu0MpInljzVkvOh7X83FjMKbORydscf7qtjnnwOZjwX
LVTdIARsUrtVD2M9UmmfpGTLnWvKifaETN4pdcPXZ4HYP0hw8Uh1cS3Yf6TRhGELpl9NkJW1vAPy
g6q0pkmX9ppPrmYA2GhCS7vgynBKmur1fVKQRYDoEkkgiaH5uT801udOZU1aE2i0JrlAZ4A0LCv2
e8SsxqAedPOir6YhUGPyHL136tu4GbpfuSKdctt9/VRxRdSAtSuGwpu0FdfOJu6RMgANJALs8Fya
p/mHA2/nbuqNZjixYw+ORV7JNZ7iP/KO+7PmNmyDgmYsu5F7N5811HaVdHXnZcmC41vo0FBQK7nu
oUMrRAn3hyoHo65W22gCeel0ny2WX6hh8SlTmvREdH69WcVbiO4BIsKoVW4jEW0TDeirw6Ocs7Vz
qRCDEY27qI5OrN4rQgl7BjF5heXDBozzYH9KcMaaSR9SLKTa5XPXmw8SHAh/HdMuMEyMp1eNApQl
wAiN1GQnXslD68kUKX4IGR4O3P3Bu0rWlnhllpOUO7uWbs0F6KTkPGvX+sRQr4/ZZztALMt5/8kl
NvOEe6DUwGXawEqNfpfXsnm3kDkFshXWAG24Ixm03Zz2RLHj4Dtp0UP7c9wNGUA1m1jO8FYFUkZM
mJoxuigKW9mpZd3tSmwofVQO24sidRxOmL79uOqt/VhiVn0qsh/YUlz06LWSE1IN2fJoVj1CbTgr
W7w/BtMDly5fFmltnVjng6OQGVpoNZs81c06FxgixNzN22Cht+pTaeqvKmrbX9/8IgrpBcEcZSBq
LvsbB+1RhaOxaQN8usqzelziALc61Z1LZT5xQJl81H6aBLuYywwXNyhkRNf9oSoU8yK7UXlBmrwN
7BxfzqjTyqeZ98m1Z+RxTryRBwfE9llmDiqMY7GTX1xHY3tWwIZYLc0mZBwn6NR+nhnfQRZAPzCy
/MQDO/AOiriJphjaMUCcN8ciDswxvi9Vh0BCpHlJacgUPHLZW1jUEy/Dob1hYN0K1ZCDAe3f/ZkB
nbbm3MEho2W1PygTrl++YyIzcOKRHRqHhJorA5Itpr1li+AJV8dZFiG929t24IT9e5ggp7zSDq3b
szMmb5QFw1B8iRePaeAuK0Xh1AZT7CATS6dgF1nD6hslr/jx3X4gdmHfJXwqyCqY2CaGdIrRj+1c
4wCna8LqF4m9MOnAu4zJfIPevOkNyfhmSUi2PcQiaoui+mpt3cqw14rrMZ26QCm4tDvt1J4LckW9
dMqJs+7AShIHZFvYJ5M6bfUCFGiF5eSUXWCnWH1MGbZ2Kbxhb7LpvR1fyQM7g2VEFsgS4gQwCvcf
Wic436ROXZBj4HJHC8py9d4YT+zzA28wJ5pCTkLF1DG2fp5mieLXvOrs8zxbgjSu4vOSxhv+CvT8
KCP/BxkQjFBKwajJEgy3FFQ17DQlX4Y+qGIo34M8W25TkgGmRTz/rDf8/dv8X9FTdfcz8HX//G/+
+1tVL7TF437zn/+8rZ/Kj3379NTfPNb/Lf70r1/d/8N/3iTf2qqrfvTb39r7Iz7/j/H9x/5x7z+C
sk/65cPw1C73Tx01x+cB+KbiN/9Pf/i3p+dPeVjqp3/88q0ayl58Gs2F8pc/fnTx/R+/kNTxJpMe
/f3lGH/8wvvHgr/1q+x79be//+3hMXvqkB19PPj3T49d/49fKCa+o+sgaiW0Uri/Euymp79+wvFL
3kPiD5uWTVpWbR//4xfNeifuQBjaodwnNiiXi64a/vwRO5PCoQKbWVyIf/nze+49tX89xb+VQ3FX
JWXf8W1EqH1xqiHaBYMXPVJSPvSPOaf3XwRVdtZKMvLqQ1T8SPVPMxieFukFVEXATJcBrA6vimuY
Hi0NqNgtw/bEm7gtBr/6BpugFgM51pyWb4DsrJuv9JSB91S0kaeb5cJoM99uPiTD18JEMt1UXEf6
/vzo3rST/+3+3NvTD1XBP9stvPcr//aD/gdudIXj5d/vcfcxbh+TvTdD/MHPTW3I77jMIYBA8050
CAVl+eem5icUmukdUjWgoYrE41+bWjXfiZgE05kWGVm+TIbxx6ZWjXfCOk04YSCR7Qj9lrds6s1B
QvEAhyByNRVpKTKZ7XXCkAwttfKl8c3YRswzLX5URZo8phw914VAc+Zpbone1bornbD4jv7vusvS
WT8LY2f9Cmw52slLOLqaBiX0xSr+8Qa+fOP0zaHw/OWEZh6KefyLeu3+G2fU4EekOWlg6qzD4AHf
dS6ddujnIK/gmkdzEj5KejOKLu9YAFqgGNjgAu+VcpjepMYQw/7U9DsOxd/NBF3JUJ+0jyFAtMHL
6kn/rBSLjGerLv2mtQlo+LYlS/faTM+Bpzu19VmN9MHrrFE6W6weXsUCncWBBGtCy+sjNMoTYtPH
ZaXK1oUAyToTCWG3heWmu+BZbgwUuyAvWNb4lNt1r7tUI1AyVM1p+UGbEhB5mRWz5oLjNr8uLfCi
QpLTU9eY57bUi9D1vJCYVgvNOgagi7y/kCCe4SHHdes31kByotInUr1lhuQ99aWL0NDNWHxXauVs
zEcqIV/h/51Z8X0DkazEgERYArY7WHMJF1snnS8oysMgNNya/53AbgtBJ9mQxRvEBfXqlHPcJgP5
+e0pIQhlVp2G8WYb0CDBgTHFuaABPelHfQc1L0vKEynVpgj1PAqmWXSjaYDTaBOb8UVyqliAdYs2
b31rKfVAMnikZfhhKK5zq/i6WtMK0Co5pXWvipC992SEeCFXPjp8Bon3NpGLtLZLoaG1vlY2Bdpu
hXwNxLGP3TGR50ew5bCKNTolLleq6gMqcCbAklSOv9VVUVwbyVJd59wa7gZdhl5RxLEEoVdNv4Cl
yT7F4ID8pp1gJZoLpF+BoDlxJj13p7YTILaRZqN3Kmri+8tGWFmNBTsGwNXj7GMS3nsG9VgPBkMN
vNqsdu2gmeDhQ2uHSF6+SxaNd04GAVqB7Lzg7it6qIjTzGbVuL1ad+erJmV+MRn22ZK3lwZo5SLv
wXs1MOUKbn83ADCnW/gfGtw3+b5fl/I2S6PSHwxYnseDEIF7/wHRIqOjgTYtFkNUM0Qx6MW2MEZJ
42tPtLBH7kNq2140iT16kar/QG/Et631jXqr5DI0UgTORrQ9KTBttnueYWQ2FowIuvZhaVL44kih
ga67rApsb45Pb1tseR6Nxjk1AWGvzJmyPz8wx3Lb6W3jIyTi5T2FnlpOLLhuieQDFLZ3zYJ2YnUn
n5vAQv1k/nH8CzwH8b0NhDw3YYnZIi1FwWATm4ZQapcBxwNSfScCClbolzm0xYvcooMUdkgGxYva
BEMJQ2RoGgef0IZIY1i11w0t6iazgHaODi4KVr9ztP5hBY8Q6GkMiyDrZV+N4WqYWYmcM4RcoHzx
xKeZmg/8G/JiLhsPxfxBt9PR7SdFuiuoRLsxBcBgGp3ovksl+wH2QnmWh4A9UfUu3NUhhhpzvCCW
3tvVJyXh9j8TO+LJgIwhpdjP9TnIWIrFl0oF/z6xeHTUJf+Ty8W/zaT28q2jV5D/gTnX8XuFt9Tt
0L28TIjf/5lyafo7CjMk/NhAcxOnTvtnyqWp70SLnZ6GIpqHtPn/Srk04x39FIIwVWpuE8+CcX/e
I/g8sg8Krgo5Gd49+ltSrm3IBzMu4AWYWpHXcGnYatig6zoqXZisXjGubYsk0AQZRk4zjCNGOx8+
tsY4foC0p1w7tR7+PnEqIZilK+3vc2qGEqwAwJtgyutPKQK7jddLdv9YUXn+tQutYnBxSbB6YcUs
INhjgkFOieq/vjv+3m6OS2ZBB52oz3rRg0NqaD9ugPWcKrmVFM9QsBhqkxZadJcaXroig15ZUQDJ
0ovS4be3D4u0MOFYoAfIWfeHdebaKLUcIho9dXfSQ5+puapc3FI9uKzH8WZq4TAdH3OTIz9P9eWY
6v6Y8zxJWt2LMeX5QglrAx4AnJGmOWWX/qys+iIWPo/EalKZwKWFfbuJhXKbWIlUp6qXkLNz4FUq
7Efo/DH07nKUHiBG6ldFvADJqIYGYQ2J9s28DgsV6iQyrySpMs5xI4LuP2aqAdUkhuboTjBaLxTI
LY94k6HPMWuk024ILeOu1jo1d2uEhXL/+Ko9v2Yvj04xG9BgmhDX5iWkHry/bspQ6mpZpauH/sma
e3HNzd+bQpRygZMpc6AbMcQy6PfWHFgFGbhPI3/91VlrKzmbJiO/WicAzhBk8BJvlWEm2kbN+BTD
pFTcbDHTiUY8mHI/B3cwuArlRaQjnqeoitnqmZpd9BkkencdcpaDnvg8Co6CcT6J9XIgPLcgUHpX
x8VlgKEslrYTq5yI9W6yBQGG/PkxTBKygMjYhgp0U5tmulbDTvfHuNCflrTKZm8ldFSXiAVXo4ew
zNxATURKX1nX+Yc+19HkxQyiBPBqyCbX3tF+oE4ANx2iem+T+iDr6o5qqDderY3h7M/GpKfXHQwd
PryYy94runaG7tyk5uJihQonp49WVQmo+Mc81wVkC3JCSpR+XJzhsonSOUiVEs7NVKYhLZt1NgA3
4ZLlApmYv6D6UyVepqoFJ2c03OftsN6ntW484BwfLzexYjXdHXLQk+L3YV7ck4dVF/E8YjUHfXha
v0dTjjOTKlXStwhmrPJhFjKxroEqAt3FsVvuK7vC6DI2F4QGk64PozMzz+gc5XraZt7S67DW7N6w
JBjxLUhzFOjyi8EoSh0yTIJqT4bC3q5L5kXddWXPuRtze3KTbqwWjyaSkXmTZEwPari0l6qcFMUZ
f8UGycNWXT3gCevkckODbGBKEWYNYaT+iMMZA2MisfZUJbT6/CZVNbLPbBweqQBNn2ulmnRqxDzn
PGoK2+3SCpbpTBKfehJlYB9GSNNeFTy02SOxAC8VApYNz/DfwKXKbtFGgrzQ/NqJ8DwmDTB2UwRt
U4Tv6TmSlyKoV51KfLdFqA9F0O9E+Lc0o//4v1AU5e7TtKq3OpIT1BEu3nMkJ4qLWR38JF2eJds3
0YchtzEz5wGBjvVUhr8FvajoTot+KnAx7o+80CJDfpEBTxTFpthCVmZVrdtSK77b6TIitsZltRqS
63lA1wlO8Y9aOM3AL8BgzrzWDbjNYTTeL+ty3lAeOx5cRNa9FyiFEKnMVRDwGD2LbS3uXwuT4NWp
c58Wk7fRuHSN5zUBDs/65L0UK24jlm0RC/j8Hf4vVMP+X0u9KJe+eByibrxX0z17XB//RjU7qV/m
X89/9K8E7Bl99rN2xbXwrwRMfwewGcMs7td0BvcSMOUd2p0AuvB7QbXsGVv7ZwKmvCNT4oqAJDmI
Nkplb0nAnjudLzcPphwWxlI0qKmuIRO/udKVtOzpYEM174y8342DZJXvRw1LLa6XIf22SynUytyL
aueiUyGnTfwveoEt7LCBO64SN1qEz46q3XSjml0ZWB0sO2UqYLMaGsiDYZ5T9AUWrr6CPh9MSA9U
2HOs9LyGWZJuO7nLLkJEVYh/ZWKkyBCkkAtrU4nOe4SqeheNEQLYsnbVz7Tt/2/aXxC6O7ZpL9rH
/Qqt+PWf29XUqLbS9hQVJmEGIm4SP0u0uv6O2wDyizw4YKhgS/51X3DeYQ9LBRbzPhQTNyVaarom
gHSy/Oc/e8t23RYg6COiySoE5SF/AOvbZFElzpVL2qhqUGRDHV6OnZpcxWmnhOezDXXwq1FVtYXS
fNTL0tsSXwGxNLkS6YqBNKOQ3dyP/GWzJkmmh3KAbEnqo+S2PEw6LIZhlJFoePE07n6+fi+Lvdtp
UmLRgdXgEGFCCqEcvj/WWNCyzcgSuEIX067rtO/J1M67NY/ML0rT1+/BEp6ySjk4JihMFUOyZ+jZ
/pgg9+cZ7sni2+j0uRbyl0/Ua6MvkDql91lT35utrb+t0amJeeJpqYDco5kKJHgzJupjKGtQi9br
KM7csE+12wwnd9WVyjn/WMAa/nB8ZcUGeRHunkfksovhLDHPooe2P+K0dGubx9XiG1OTXWlyk16Z
1qru5EabPstSN5y9eTxR06RcRnSlgrUZr8vTzl6VZqEYGF3FY+YB1I/fo0WTXGAEMXnHRzvwDGkX
C+wxAqlIhm+qZW3ndILWu/hy1tCAm5dbhCpvkmKQXLM0zjU7/nh8wG01mgf47EUGkNuhE7m9gS7L
HNn5kmFSpZqfOjSWLo11OSW2fmgQgUaUHRuHDDRE95+ZKs30SEEkom6rCAr/VC2Du1a2fXF8Mq9X
D2SJaEGJIhw4z811usnqBhC6siBk2679mQkOM7nV0IaMdjAsLXJO7gHcw9KumE95jW3HJqySvAlU
Afqkovy+mSOiVmUTt6s/jovkjVHdf1LiUd6FndK4UVKul2vJQp+IM9uVFaMiPE1sftby3Tb+Vxji
OL3FK5XMMizQwQzN1ottJTrlPPJqICIZAdRSYTiAntiSSbBZbavYQmYOPjUiZ3FcflALuTkBvz40
imPQR4RDJ5rSm9PBsvGjk4xYJh+H45ulTmf7SH0pp9yWXj0shZlwhScJo0X/6jUbGxOFmCoEqzOY
2XdcrtQAol1xK5vFcFVykng0F/pTSMstU4VdIZqTlJpEDQEDdFGaeXH3sIcwj3DkQFRJPatRI7Ep
wHbzGfoB553EJT51grAezmTt1DZ5NV8Ajzw/iHsYV4h3ZH9gfcBFWsq6hY6ZFl1PmRYBCa4WF27D
qAeRXiWj3y9Kf3f8fRTzeRmr0ZJXsbWmYyPU6+kB7w9rlQ5SX0Q7iOHtYgY60pQhqiPh0sxeXlZS
coKH+Wr7MB6weDzkYDUAZducRkXVTnITSrIftY3i52ZVnYdOlu6Oz2p7AoG/slQqp1SCMO2GPrGZ
1ajwTts5WkfJYlzNibXctUu5nkmyNAfxnKwnTrxXq8h4eFTQM7bAAtPY2B9PavVqmtcY6eMYDfS1
dVC5sOIJil7Sc1y8NaIwGqmhTOuNRA255f3RBh3T84Smot9ZcnbR9nborvHcnmAtHZqTCf6Ft5AO
JdC2/VHqJI0NabUtdD5q61spV9U3Pe3KDhIJ/lPHn9fhscAY8M6h7b4lNPSzRZk1Ny1/lFH7aKYu
uaFAnlyu47yc2PCvNqBYPIHb4SKvkExvphVZ2ZqaK4unRml9RYcJ7QGr6N4aJcUovFQKuRen3JYz
onYGUm0pCm2FNVYP2HSll0WUlice0aFt/nKUzVxMZHWQPWPbQfSSrqi9LXcLsiL+Gkca7bs4/3T8
MW3xQPQpxLS4etKcEM7em/eqlfRwJH5Zfmv206e6TpOPyBFpV1myZDslRTKJn0Kkyzr5stUklMZH
IVCqDhOEXGMno6J7wqVMjLgXv8Q3Ig8DkiW2znO38UW8xo/SspaCnYMIWIFLs9JeF5WCPN1Uxl4r
D9+RB1U/H1+GTSfi5yqA5BM3LvoqW+LEUJRrNReKhaUysjLyZKxnTi4VZyjHSp8jrbqPwmG66fPZ
Oj8+8MHXRLg6IJgHYX7rNR634YL+jmFRjx21c6XO1wAW3OrliWyduDWIOPxqXV8MtYnTdrnmybQy
xyGeZthkyj0C5pkLORWpFa04tzt5/dgkkrqrtKo68VAPvqO0JcAG6+DTt7YAldNptEB4qG06UZhH
7ehs6ZxTpiCHV/OvUbYlvSZazHgaLQv6xDhf6UOMpIhj155RI1Jz/MEdnJAI2UQECk7aZjXzdZIa
MiceHBpEZ6VlVV8tHHE+Hh/l4L58Fsrg2i4a7PsRW6J4bETogVDGN8tLR1utyxFJzy84Q+uPlWKU
l9znjTO70U/Zwx0eGYaSsJ8Wu2Z/5Ngu5anAfcPPp0xZXBCuyjncLWmHcn18OTd6i7hqgvpbO2bf
jk/60NKS8pIk8krAztschkjk0YORRobWEuvjWurVZaLO0YnId2ivvBxls7SL1U2y1q0WwDAl3VFd
0zEw78Ai4Uj9NhO65+jycqhNXQK1pcKy6YP4pTV2F2mTohfRYz5wfNkOHR20NEFyc72k0C5+/iJu
WiUOA7XKhLBEcHwF7r6HzJ3iKzRwU3fFdNs/PuDBFXwx4ObokLVWNvpEtXCuzPNvpYGeI+o3yecO
/a3/4G2jfGVTCQDuqD33w1/MDSEofUBmzvbHttW+We24XLTT3J844g9NiGoKrXvgOjoM3f0VbFAr
xdiAdzrD1dbjuhteqbVTgF2z4+DtawdVEdNqYe7ximiGKUIU11Vq+w2yZXDjpeo7AoXF+RDG/YlM
9tDrRLkc+L3w5X61L+iRrS2XAsvv8Q305BqeLQ3c7MRmODwKUAloZQpwps0eR8bT1NQ2opVEc3uH
23R9vUB6vDi+bKdG2USlJeu4x+BW7y9tSpSPRilItKr4j0YBN0U5EQfYLQejCW05mUdiX4UEFK1c
NPUU1ORPbIFDc0FJBgIQpUM0MDYnSDaGq74WzIWbsg4JLiqI7cjuHl+xA3uaoiunLtgodAq2jYpO
NXD6mWoFV5LUqd0WltMchIvR7owwjJwT7+nr0UQRCBdKrtxcPbfe7+gKZkOGuJjfgLFQvbilW+4X
hanl13JldOWJlOb1EuIJKdxpeGFxp9leaBQ1sRF4jFVfagtlRyqFgApq6CcC64FJQSYR6Sg4FVFA
3w8LnT0AYqHs6FfYIkLItGqtdZFmROMLr4rsFNv19aSwbUb1l6khhoUYzP5wWKCQUtCAh9wkG98p
cC06LR6U7E48q+fvvZ8QQm4SNXmgIihLbKHRNejwpcZ5E9rpkk2/h1iJNFagWJK8XGTO0i+NixSy
ln3RF8zrzuRRmxDyK1TAa6kacpfgLsBP7il6q8mu4nLe7BDTlOnpYhqRevxMKYsd4hyxGoTdCH5j
HJVWO3vrDhfAStkiUeDge3V3jlpgT32rcV8YeGeBGBtj5A2a3iS7OSur++OjbU9ZPOyhIVNOIpxC
+t7SBHliK/ceEIUlLf8C2IWU/YalTZX7EX8HgNCewzeS9TXGFBpMgDFQSKKWJDboi9Nv6CDV5KXu
gDZcHTSaJ00DS2FrUupnQ1mcaqNsNyB9etHRxMuSag41pE0oN5xkxjhzCinoxNg1ITGi/9aao3oi
Mr1eSQH8Ejgl1pF27WYYyUZorerj0McUqkl9M6+tp6VIVVQWw/ormvXK5B9/dq8nZjvgQ4WICowa
KiD760gleKJWrGIg2UOrq7syvainzj4RLsTrwwe9fLO4zvHxmEiijkNNdavx0bVTV9IFqoJJRYbx
MZdNqTm3bJKX+0QF87KLGnkGUbSEw69og6J1N6gZku6FfRuN2gwmK141VLAXB/WpqIr7j02ahY8r
pjhC1QwtVKJh9euaRcCPlAeh23SOpgRyIHqKeR270sHrqCAzN81iuiPRRSu9p/LyOV6bHoeTNf2I
EF13j4Aq0qkrOvDRFQCrur6aDHDYCAf08fkyzDTqMkVZ3pdWa4CcMpPiweiH6UxDcvMC3RRqqQnM
7i9j5LRgW5vlvaQ2T7UqQde1h1XGSyRWvhdpA9AOXduvyuJ0V3Vn5XeIz3OsSlUbP2hDUuwsDTul
kG+CxCxoLOSdf8/mMkrcQV/6j9AMqhjnqwUb7DktldAdG/RT0OjW4ekukR1hp5BNKFjIa2Gjw7OO
huRCl0CwptfXc3Mq7KsGgeTCzTWEaGNJV8H/9uv7oqvSwDKG1sPiDCXYpW1kzG1KebnRxgGPal3H
jqjPwmJ1NaD1aaB3CBgnUtjdLBF66J6TlfJvVjjOn1OdighIKNSejE5GkTh1hp0Ux9qTruI749G3
jws3HhA7bysOxjFS0bqPyXc/97UloW2qGGKlSjRe3qNFOMUeICgU41H0je0dpg2A+DHxMqwvmpaj
Ro8rmvx5qnTr1wnUcOlWkgIptraV6hFBM5DJGeyuH3mPiQ4IsGh4kJQcZXS3Bfta0elC5RTxV9Pu
YHoBT66npwLNS+UO17cOFnmrmoihKE54ycd2FCdX5JVQvjTVekf/ivZYOvW5ctNogzoG4Ozr8xAE
Vxs0eY/2sFaBr1SLUDGvIrlIR1DM8VjfNgQd48wqjET+Pg5FUsMKaqwvGB5Il63ar0mAwU3xRZ3T
ewURZ3+phu5XdVEteNgwRwe3qHBgCKJ+1XNvHivn26r02d1SDytAjDxWPMBr2c0kqSH+XmkrtFFz
2I5tBySUaFabk0/RE4RZUyYRaK5yKioE6dHdRoE5NScDSFxqNkY17hJLiSu3yfSlvsC5JS52ZeLk
76NqzWQ3q2YsGKamq9/3HYN5kwkQzG0qjGv81EQx3Ks4d5ebtE4yrbivuMZQa5mjMJs/acOs8B5N
mD95KGLbplcUzRLfc0AO6U5FhM0ILAdB23vTWAve7Am4ZwR1Rc/H6tbBTg8Hj76TksFjOdQe/e2o
G/y1t8GWYmqW4fJQtt3nBjqv7VkdcshfSzkrtXMrKjF7MFHChQ1g990tFgCOgBh2U+cgkL7IMS3P
GpHVRE7omYxWt44+EieVjVh0jxjwAE4u3Fl2l1qBaUeL5AOyAguXZI0DTB3Q1U7nXR18DL7Salcu
dn1nj7xJO/Sz17vIWe3SD/Elp880L1y1EHY1vxdhi0W7ZIFL80EaasquiHvgLXYzwQ2rowWpOA0a
Re0jmaza6GJn62ecuY3KlTRn0dAUTSMFs7c5vkULt1xduy1rAJyyemvMKM35g9xIi18pHRqwLfCi
61hZsYq1pym7sNTIQi0mUaLvEeLWkw/EbrX9dUln7FbY1lC2ynRyfDSi19+nNJM1ry7t8bdxVTPr
TE8VmixS1UWPJmwU3S+qSKbdipC6jPdhkvJ9lSz+YqJJCeyzmSYpoMUvIUSn6fPZBHYRkXvMAfAD
mytkudtVblBT05rlaunXsfTaiC4VFjRahqaM3MGHqSMk3mfouvaMfY85p9aFNSmTecPZTo2WPVAo
lzIMmWwnF4l1neGW6HhOLw2QFxxrnvAWnNUvKJ06yRnGDfMKfyZMTXctx+WHDFgivhjtOpt3aCOZ
106WcGSNRi2rAcKbyp3a1IhsKu3aoUzex9aPQcmc96ROmn4eJ4Pxm2n2q3yp9e1K02tOnfRcr4Fc
ekNVEkeqVFee6inBtg3tOtSWi9JkUnhMVa6+RFDFZkvpv6xIBYO6TdasPu85Oj6Ad1U5IKoVRd12
xWgG4QTLCb2ee9t1SN/mu5RV6MEVyjRhx9T0Hb5oTZjUZ0q1aJ2XD5b5jU2G0CI2VHibKavCDGpt
GVGyBnmgu1WPn9NZPLbah7hKU2MXN1Ihe81Uzd+rKiUG2ebSxf6QW22/w8cjxp4qmifLw3lFx7Wq
gynoyTi00G7UU/LRjt3wFQVxcJgV8ueTB0ZM64O47aTf5FbXvk55QhV4LArt1xQLeIMV7bLsTKHB
fN4ZFvY7SjOLHVXAWXLlWnWuFSONcj+p2/CpEb5xrmVMFfYNrY6zTWPCMN9lQnjRLcxkuLWVHIcv
q5KoZVC5Q7tORxjQhh6jzbZXon6F44q0ZJ/6ZM1lvy001HgtbWqGnYGNze9rSLB+b2K79Slcs2TY
OVk8fdWtNbvO+lxWXT0RIOkej54nxByJqHXfx86HCvH51LMTqYxcZemK3B3wxsK7r5tj260wwRJ2
PQ0P0CmcScOjKrOks2oJC2iEZdqUZ0u1JvDrWWzDq7OFKU7YxWEENOfy6rb00L8h2a1pV42FRLxb
l2WNb5OG4OMlKvlwJ7Mpx9KBVyxJvP/N3nksSW402fpdZg8atNgmUpauyqpWG1hLqEBABFTg6edD
kpyfVeTtNs7y2my4YJMNkYEI9+NHiNkgf3Ap2WdjMToZYSVB6hRoAKz6LiPNyYYVbmCj3ix5GtFN
RJ4+dro293VXV1YckEM1fLATdvrTmkJXbLWaPPtzMujC2i2urcq7Wi4M7AmQwrZvBwl8kpfMvPZx
ab2lHFBH1lnxJbDzvP7Wz4afAD8G+SAO7uSPi3qZaXLU8omWiQi2LZwUt5CPMKUnO8EltO8Sa5fM
3UTOG+KJDsiltIXXbVxeXD3szGZpMaOvfYPsDgxU5zH/lovMLj8E0LhXVSpRkhYZf/YYbKpkxkd9
xpJS7pvK13ovZN4lW68v1bDJU0zS7hNbFFcOt+GvOzwWT4lyxXe2a4KZgrZrCCzPMDsnjAcUChlq
W9ubLp+y76pICYqt7bk9mxVUpr3rLd5BMmgQ+4z5JgGLA/9my/dr31ZMdThTR37PjcO+l8ayoQ66
JbWriPa6SruPLn+3sQszct+dth+ng1H15BGGHTXpphpwQ8fidJ4eBY6f/vU8lcaH0eKQ3LtpYNVb
sSAC2E0VDOlo3xbe3DFOSvtz7RAFC6O+KnRcGeEw7sVSELyXtpY84R0/Ly9dN2bI9EO3Cd+TUNMh
dyAJ7/MIFXBBSNpz+C34JEakHFcEiE0D4Gg8LTo8z6KXGDTiy97EmJGWyT6dsyGLHTsJBzJrpVXs
QnuMntJWt3d24xfetZFj+w5phgBTRo7ZR106zseikHX2XDQoyw5uthT32azYsDqC9K46bCcHskxR
/+8MPOCpGJl1fQzEbFexDVyRon2wCMDphzXK08Tr6EFqJX5YZaUDFAGKYLYRFSaVs4Oud+sWwfwk
gkZ+YUO0nytpaTSZdtKlB+I0i2AD6cJn3rr4Uyxln/1YSRbuoSrt4Zs2MJiigwlBN5NGN0eNjCjZ
QYMTP7BKJuYAnMYsMD7ox4fZLUOx8Wor+V7Yfk/r0vhU7q1eyu9zyGm2mmt0N+aIPjMeDJuDmURb
RQuXWN0VkbNUhaNygoastYViuwQu2jpW4RSbMnIad1fS8UwbhU/Mh3rx3ieLbmJTpJ+9yel2qlof
3PV7FW1dPfzo24aECNxlrmQiRnLm5vyexItvKHfyLVgTcVGp5AFy1YXYz+NQrB4yPvXnZprzH0nu
2cMp8weJpHNo936Voc2iSLAk8YuLQv89qj0zFWNflCm+4k67VF8GMbbvC8M9z/RBGWJqiqONN+Qh
biKz5RyQCMhtwX6wRdrTYtLv23qFuUg8oxynlRlzHz5xkTxVU2gi6kG2exMmxmkpwmw76dl6ds10
vlnKrom7XpOemQXt3tZR9I7gluQ6okRAny6JrR/MyXhucml8rNxSnqdmMPa53bnPnT2Nj2NY2cUm
ifJPEj0ZPeiCnGUzFzSv68/WbZslXK4yyvtDnpCBx7YVvE9DNZ2ryFvixF7GO9erBNFnHTWVgRbC
96pn/O+P1tBU8FV64lBGn3iAji97dZpc4pH4hpjKZxW2Fe77vBX5Eb/04sPCAbIz+jKKsY4kfI+M
5VvEGXnN2rTJyDUSHqsu9VkFHIeIKN2rSef9KQPA3sy9eYOg/ZrMuEMfaL2Bokr8buJiW5uB9EU+
6vRyshC3q9x+b9JhH4OaaNa6nu2PC8R0AEBRvJMS6SgpAGZwv2TLuCfF5nomMO2FXC3JvaNpR2PU
XSdudGUwjPmhR9WepjH/EFVudueYRhU3rqniJsemcBae8T4znfZGd558xmGpf9Ik2eEN7SaChnWy
zaMrdI8RXnHrLKOzd8rg40i3uVm0eWLKVL/vBlDdRchiZ6PqIwGkVdf0oLlm6mpGHwm4xunZnZM8
zhRe227VhcclLdItWT75Cb6efy1UtfwIQ8M5lsS7bKbSzrcRXfQymZ/8xjeeRFTiPp72xnVBTO6R
9BeiJjIjL2LCYB7q3lMPrrDy5zz3VRuPQ3mbzbNxApaYjzpo2MtG/X2AqLHn/LE2XuEPH4CjEK+T
I0paoyq/JmW6XNVMHW+EV3+WlF40Fg65xY1LcOSo8+upkvlnI63qZ1i/9pU0cLhqEwCHjfZ93nFo
Cgiy7bgvqCjFGnktnDVEodiTyVWSX14kJ5hYj0vUkTc1wnqNXV8SYblIFrAsJ3uX+aO/bZjLXplS
GleQ669GMSUnkq/L66H03rlEsDwsoUU2mnKba8/MTNbjMtfvCYMI7qCtPLFhBN+rwuVs8FPngYCI
H72r3g88w2e6j7qLKwxhPuHQRVgKCmLS4MpCnYmq7K/EkndHx5weBKGnfDdsqhvdJgVkY995gI1B
1eX208d8JJMMDd+yn4eEfGbHoRHhXHKsjFhziNAb+vw6YZVXyQfL0WVGDwVMRrKmIgTFtns/Iu7N
Wo44RXNk53PZU6Dn3dwdOlONc0z5NjxlsvYJDAmtpzGtzXnH7XtdHElAhS1pKKXeuK0wCPYCenia
J4+iNeyETb4fuO0GswznQ+NV9bIxUt/+AiG72mdupJI9SSVot5YBN3JCZcjIAh0ijyts0yndtvxa
RdywRcjYIZav4oNvwq8WW2y5hm55B3RqtjjgHUDSVUB2Hc2lKhHkIbj2yaN1JYjslAH2ZJFRRZuc
NdRucKEyiUrHMZPki66wSJ0RHbEgeeMM1qmURB7Gi8fL2xh6NjiJszFMEZJlI3lKjQgeiJ1ZY5YX
I/A2Zejoj0Zh6wyhok9gpMA3/31tpFZNMJ6FBwrisL7fhKY33dZuG+i4sKroW1cb6ovf9/2DQK6/
Rh+5abod2bW/SgMx0pazrXL2fRe1LEyodmSVk/yqdrlPtqZsDLY2KJV5uZ2MkKDonNKyuR1AUTQ5
O1PZ7Ec6omirtGiLXaF8dZYj2UabCDoG8Ylu2bMUGNt9FrYuXAaRXeBs+qmfiRXLew88bJIlMBRm
fN5jr93ktlcWQhPJzCnZzHkx3UVeYxns6ekA3uS3zUvQa2BjuajkveuVRNOanc7TrUsp9mPoSsRv
dTU2n+tybKvTjGgHmveU2MGt4aw9My4pIVnMBENDJnZLDhpbakrKgcp/2JIf035sxpBnqDSgaTQC
HG3YaXl75J25yOCQWurYnpum3eJgEd6OUoRPSztG3b4qCJoB3On0vA1mWvFtgEmBeWrHJV3gG3TT
vkBhT1JVR7Lv3hpGtshcwurfwvWYg0MkQx+JoOjM6lCbyjjqxPvoeJWd7TxBOvxuAoXtoSPjhxNr
3Y3LcQ1u73eCffud3zrJ97Tg5Ik1mVVPYZ6r7MamqEM1tA5qgHxE+K1hMjnu0qA3WYJk7hKSPYak
ndk2RhE11M9qZ+ROQiA63Ra58glANguQHDsQJj/bQfSqm40BTtxuprQcZ9zW3I6v09bkF4c4et8u
dUc/Fo0K/KgJiQvd5KaESWmDH4WxasyQ5pEcYPu5DgnX/kHMcdnvBlHZ6mSBud1KAtiGs7nUbnMw
aj4pmpF2NTyQLi9jH+bm1ACQ1GO1RTDPAWI6o+dt86Xx63iWJBqTBT0Z1wE9y7eC+c0UB4tGKmV1
hTS3GnbIXVvK4rM1R4WM2zzT9zaJrOFmwEsDpdMiZbsjsLC/G7JA5tuMfGtWZFZZz+MQpMGhH/To
bmH0ucVGNBB0YzdNMr0ZOzqyq1Za/PDbNpua3t+QGzhw+vTN7L70DIDKx65Vsr0t4PX4bpzZQiyU
b4IhcOhMyY9Wk9Oww8KhzjdJ1Zj+Jq2aQax49qBfQrJpxU6y1wHX+sRHgR+r4oGARuKJjRav3E0b
2bhz9IQUTbuI7OnkttVeYG1ART3YNokfqYNsSgV3HSa9DTGrUdOANdG0ECekcTGqH4KefXTjjt5C
RulSlc2DLq3OujW1xMclGnvCNpeqG0ygcTIbDz7cazrRqeU9JUQiBqd5jGQDp4JK4b0GHRy3w0R1
uPfq1Yp9k6AZMt/N2P543n6emQdcRzoo5itwzLF/UAou7o4t3x7PniJDHrNO2zH4JasqL/xDnSdd
+0wgL3b4gzCm6THRjpn+6GqzMq4yOGHNVTh7UPvYWNruPEWjDTGNiOPoS505jU/CLNKWoYqt3DW8
g8dgSJ4UVS6mQ9LyG4mxc5W3dzmQHymDUZONVh2bFUMkMhibYarNuF/qRlukt3n+D1x/5i+lR6cW
047NoHQYCvvCvRobMYsT6EwfvYjVxJWdrDIWAxeoKPHbcUMvaKwxacpS/ktEUNh8vygjiJ5yYYP9
WDkC++Q4uCSrMhp2HfoAHXmltyMVsaw+AJ8LdOaZq4hoxCU5pNYujMUr7/wKUlVzYFrpLAfLs7ry
WOMIasap0Rq0kN40rjGWkZ596jzJsAnDNqUw0g6kV7SHJqsDvTODzgiupiQxSIFztNPgKkUJmFbv
qnaehkPQziPVtsFRbjxNNrHI5LFntTG/wDsusnZrkqxXGXGnCbk9qMSrowfyrbW+TuooT699mvx8
kw4jGcdYww858/2xKwRnWzSVR9JM+uaJ4VRi74le98Y74ds1c/hoaBsyGRL4tMtmUDKU901fB+1n
aTHrOmthtpXHcTcbzR8+mv8nUvwvcif+Mvb8m7L2pLrP38UrVe1/nORWh5IQ/jLKn5B/oCr5U6aI
4QmdJ9pZEEEHZ9XVV+JPe0TnN2SzLvwRWKrI6nz+6A9VrR395iJ/JTuMu4IniBTm3zjJRW+oFpD+
yJlFLLFSDiPEE2+ofzjDqTwI+g6QdC6K7eKJ5UOXVN1jONvLh6QeElqeZFTfdeA076RtaLFPJ3sK
HoMs69rYIQ2J3OzVD227AHvu28xQZewnlXdnrU28WUbV81hAMcRO2CPoZmZQ9s4su0PA9FASHeLA
a/AQLIrN6PQK4kJt4O4JLtSy1wbYKMGjqmfzJi0cUkBT+spiO5e5Ye3zMBTXrlUrfIcK+3aR3SCP
HiNDYzu5FWGUxBG3ACFG3X53laP6jVfNjbzuXRehObwKNzoYAFo2ZUvl1mfbIRziNGEIKYgCj/pb
zr2kPiXwZi3Gvf3Q7R1n6HVMIj0xiqm0QkwbJYPEtSNlk69L3xqODqBgeZoH0tu31VS0X2Z/EDM1
viTH1avJ72SSwMBzO8LXvyp9AipORIKXpOK6ZmJiKwBYHCdVyAlpVV7p4Fohxkei45Isxj9vOhS+
QBq4yCQayEEeVL66dQgXHrW0bttEyXeqkUF1aHSkP9FJBZjcMeWOx3xhX7DDyrtx+nmS+8icnPo2
cYbPTEX76YgFX8aZXnkdoyfcZbOtX+QRpk2mhF9SdE5JzB528PljD7L5LTKC5alyQO8IJC2SY5q2
NmG/Th7e1FCrGd3WVFIxkUBNzTaZhNfs+NInDjMF2GiSPMIfDl0sDUrua3tT1x5Dnbkcq2VrT6y7
2A46nsuioKWA73hU4B38OeKly6PvaOvqhsoxxTKiKtL62zjWXrjrdWl8oruE4yCCWh8CPEmpSIKw
vK0idtPYkZbxNeozhXMyeFR3jAAHyDlfvPBDM7rN1VSMGEtlekqdTREUUj4MaVPcEVo7sTKHvE9i
uCCy3ZiJZfzQ2q1vMDi09MFtMzJb+4GkHFJ5nWjsjm6QivHYSrQoJF5Kq/9qLYTQX+NiSB2yOo5q
+aE02yHcIg1ukyuoIAuxDZ6MzEOzBIl/oDUeiBH2MyAw21rAf5lPz1ekSpnFU+HM9YDVnJYGHw1R
41eDKUV2tG0OKkXUtiuLo2WUDM67KUwxKCEnHMsfL4+eYD7J6jhJW5NWTSpXI2+cEi+PbzDT8y1u
s94xb20JdtfW6dYEy7JpxVpricvCap9rFsGdzOf8psXeNttkwdQdEDxH+wVKVRyNUfXvCKNsVyif
fNgkMFgshDVvtquqxoTGgLARU8uo3Txl+UZFetnw8Vn/Cwfg/z9NuqCZ/fQ86z63r06z9T//XXTv
hr/52HOt/PsAVQFOUv9zmoW/4dyHmTtUVDRjK5P3z8Ms+A2y2MqP/uMPIQH95zCDtOZxMiID9oMg
+FcWET7WwK9YQBgZoqpB+roqtCEuv00zChhuiGQ0JXsKyfFx1yn/mEqvduJFgkMmxM0nJMNHMMda
JtINI53s6IHFZS9MmejazDnzssfAaqvyGSoVfWUNaYo5Jm/FJjOzZtRvKoWwverNqNgHNGXpwZzU
nO4jOib/CnFHFVz5i3Iyf1Oqzmk/DS1R0k9J3fDdekYRiatClob7ztVCKepqJJjMoP3KCg8ZZIqP
5lwlEBnKwVzAIQxaneTSrwyX3qW79DFpt/Y0NED0N8Pa6oSdElih5q1kK7h0Q2mzdkbZpUtK5oVw
OfPSPZEzSycVrU0VlqiEqPiOP9SH0dQ9jdc4oi6+9YbALR/Bi+jOsDbiHNJt29O2wbcARt4iWp+m
K+/S3VWXTq+wqY6xF107wOnSDUZaW8/5pUccL/2iXZbDnfF7FzmUdJTOpbvs1kZTCf2C+X8NTWBt
QcNmZhiwgpZbOZSO3JSXfjVcW1d3bWKFcgtyxi69rXXpc5NLz9te+l9awBHo3cutbK8uPXKKFI+G
mZ2X7jnN3MXYgdW0L25rCQ7Etb8eL612eWm7m0sLLi7teH9pzZ1Lm64Hkcy79tK+UxTRyo9tQFsf
rB0+h4Vb7r1L4z9fQIA0HQAEKIC4tCtTJ9sJ1ZltPKeqKU7eiiV06WwscXOBGFJnhRua36EHQyVP
HMkAEqheACfCFadISvzdds4FvlC102c3LR38U3YBOIIV65hDrd9VxKxiJjcY/XIkbwNgpKtmC900
LpUKB68VPOG8+ZiapnF0LtBKcoFZOM+BXID4aJXtCxSjxxllqSxJ9aGlA62B9oAOWwZzap3CC6Dj
JM0ybwdrESyxC+gzrfiPnvzglrBFQKHoAhA5F7CIqS2uX3JSMADsKhP32HetDIgVZRroUYatdQGf
IDavtFevavvDfAGoUncFq9QFuNIXEAvWa1edmhXbggQBzOWsiFeYD4Dr3gUIq1ZMzL/AYwysm5cl
8wDNkguAJkZisYuiixKs1ESJH/GKtgGaAbwxkQWEM7IVkGuwTkpAgVeec3UB7UqQyc+RlSITJNIb
WK++QHzlivaZ9GbFbrqAgOJ3QPACDhYXoHAaJjXCY1oBxOp3MHHFFaMLxOiEjPtidYEehwsMCVkB
SHJY0cnEhh+yzToP2K2d3f5B5kP/pVwxTcBV4E0SpadbiilATzmVAKDENgCGetBl3pcXiDQtV7hU
BY3+6OctIGpK1RXGOvP9B3GBWUmqCKBiLRFELvMCxZaEpA0x9C8gWnmBa/0LdOtdYFwwBiDd4gLv
Rm4D1DuvqG8+TFSL+QUMphsAGHaidJZbz84olbWLY8ERus4M74O9/KsrVoy5veDNeTIKGH4XHLpu
VMWLv+DTePaUdwT1gloLZA/JPie3eJ8ym/vSXhBu0n2cD8EF9w4Jcb3WFzR8WYFxNwnAyMcLXu4V
OKNuHQRCdQyvBocWucLrwmaml4uwf1IX9D11MDI5gEyCyuNgvw7VV7B+SAq4IBoe5hgjxAXP9/Co
y7Zihfm9C+JP3A3ov32ZBLiXqQARzKw5h+H4yQ4XB2RtGXd2kd1LTqrcrkhrTKhjnDx7gd7jnALR
MImzizvEWOMNP1e60735WHrpdJ8FxTYtG6bhIi2fZt+9FkVLwEMon4Sr8ntdoXkKjeu6y84J7FFO
BPu6181DMrULU1TDjf1wfHD06ijXXvklrHoQy8asYvb/+liBAgEf+9Z2atr2EVziyu3MU5ZSDkaq
ytONo95xxpXcQPIUyLB4KfX0rqEr2ZnchG9mcUmZ/i015wOe1e8wsTgleYaoA9+UKU38eyvBbi3y
vsCueAZQ82O0Rfwiid0cR39pGKSXt8uq2CqVcYA3+6X2yxeFR2ZsDP1Vayv3OyGbew3yfNsjCLya
aeyW7QDh8YOb5vPGz0Yd96NKT/6UPbf8DRYKCcK/dZilcVLAzWVgwnrfJMPQHrPOuWP0ZG06GF6V
6cJabdjlaApHupR7W4/h3skrP4FMU6Y70L90m9hz+EgeiX1cltLnXMkM6IDm5wByDiz8mi5J1e0+
zcV1MtVXPSyj2Bnzjav0vcirR9GXN8aoe1wEO6/8NnTebWlUxfWSYmobSE4Uv51LAidLaLvzXTHk
w3M1MgvC+9w4urp4mbpc3vKzE9sOYHqTlArxB3vRIYTLCuQJ8FOa7mMG7nsYPV97h4iW25ZGcDTc
8qWthAAA5+SFqMLItBiubTdh6lxFx9Ytb5Mocc+KSTjj78p6tAabmBLPeZy7FrfzcJKfPJvpR1i1
4UNicJwsvqkBDzmqaavv+pDEg7iMmI6QEyP78zg18ocXYHzthrV1wGta7/Vg+re9Mdf3mBl/s4vU
ObWG3NYauG2jjRLikmerKM5w+FG1da9sPLJBu93qaOq0PvvNJDblDG5QKSk3zKTyhyKdx5SPSox3
dZsF2yarSk7XnjixMJ8eyiYCT8uy527O3ptNbzxalKoxIuVul+fN+2QYx42Y0q9C9J8YC1PSrLKR
s5Ga9bOP7f4+aUvnW2AlL4VZLS8CMcIG7xLql4URlMbCc3Lzka4dpincmbjNRHlMG+cTumZSmwb3
22CAjgRQFClkd3mUGucANuqwHYW/9TQMFatIbhobU4K519x/QM2a1zdlO3l38GlglzjzrYIDuIGW
HBWHAKrKqXejE4nG5KdxdtVSEkFrQHcWClIUjPh9aAXiYfBT+5vniKdkWj5oO/uRDwaetcakn20m
oJ/SvoVSecq8gsFs7uEjxcOT53IgVEjJE1aKKFF3bKg2Vi8qk1gfmroxH3AYH8tbm9FNyLCsL2fv
RwtfF+NPG199Zzslbc9vNLhKPXXEaJtXdtVNoxO72RiJHwlAL2T5MummnmlMbS/Ndq5Nmu67tgsz
1IBiCkbohWUJz+XrGAJ95rsaH4+5gpybOrK8gxgxOExbW4wkr4CfB7wjhF1B7t6EIfyjxyJz+vYM
49KYP3pVlQYrLYk6yrny9YJa85BVGdzs564yLBvuLHmVc3mTIgii9yfnQITqYSwjuyw+J22XttVW
JWPyAw/HIK82MHW5JQXP+ZOLg8CmBVlYGIj5FlOs0fXnw+A0/lMRYYFZmR3RVn4DB5Ymf0Rjc9cZ
heG8FOgSPziO3Zg7aWeW+b7JM5eo3Usr938o7X+h1PlZV/vusxw+98Orxnb9P35vbJGV/2Y7AUkf
RFr+7hb9Z4qN7/+GmRpRINiqrfKw/8C0OIb+ht3Tav3+Z5DN/7S2hs1fiEE6YK2FqwkiIvvfAbWv
WttVK4YuDYOuVY7LzPqtqrCY7KBsqrA7j97svw8TV8etYboHQ2fy2Ic9JUPuODcKh8NTDqH9upOl
/TnA1CKe87reGYairSuC5T51o2YL32+5xwsoOKiQ9N+lWPovf3m7D79rb/5qDfe6F//9hvE4okkm
rWkFBnigv0io0oUpi5eViuQODIgEDehurBtzy7Al2luCGc7Pr2evStT/SID+uCCvBmYDzhq4Ur6+
YKG8gSbFVOcxj8x3bhvd+xU06LkyIF/P4fuS6vGql6I4RlA/0XFNcEjcUewKqgiK5fG27NNVGjAl
bNDRcDNOKclWvWgpjVC41BTpexi8waHAYPDkZLY+/vwRXouY1iew15Rcl8RpYosw1Xv9BIs1MH3X
VX+m60F7Uw1Y4BZpHkeOAo8WwdksOnXC++388+u+iRO4XBhTRIuyjuW9mv28vrAxFwCucoaYmejh
Sht2fmCyn19XQz9cRTS0YL7GcKqJgTs2cHW31RKqbRjiFvvv74Tr23ibrQ0bMrzXdyIwh28S0Q5n
T3rqWIjauQmhed3kQ9sfteeqhyFsrX2vzO5EwwcVXJXJxq2z4Vd38g8/Bpyei78kUxgM3V7fSQO9
2zJls5zhPw+xToSOsaOZXlpW0CHQYqaGUAGgvhnGlpbNHV9Tuatyz90kY5ucBnMMHyeI0O9tAoFv
hRrGdyEJ33cYM/9KkLm6YL5Z+w7bE6tm1b4Bz735AZ0qsKhYSvuMdCO/DbK2+Zo1VRp7Mle3GWOT
2Jk7/zAkWp4LiINXSEFYYnqR1t7EBXvPGGfZ88c5ZOHQu4cPa/7iha6L9/XnuUaA8buC3GKvuY60
/rofQGlo3VQWztnNlXMoGiiAi507cYHydvOLVfQPr4MIEz4hMk7AiN03H5KIGGibs2ufx9aNiCWu
8KUDusJMattXIrfjwjAYSsmeDEgLEOTJ9qaZoBywCbGLSPAgSsLKIf2ghR7mfZC2HjbteWS9B6B3
vv38blcN5OsXs94hYaX4mgQe4OXrF6O8zlv6zHLOolryQ4dIHY4WKYeg7dSPY2Fft2LRpxz55rZy
E+sXv8vFO+/V9Zk0go1Z1hqG7XG8vL7+mu84CKzGzo41eh+F9mf8SqtUMY2RrnnG+xubTSXnEmVF
4pZUNwIl5paqlWIfmqz3qYqEZpDXWNHFaF9sqLKSF8cVwdfIhGMXzMq7RhoTqNgvNcFPmR/OMg7N
LPhKBIFLLFGGoBBycDjccnkHSlI0FerUpXgbrDNtMmampbTSTTWPzAD7AaAsVrWkrUIG5j5TaqPz
SlMPBU9Hhvk3aIzRNxRGCuIFTHY0TfgpPQdexqdAuMPyvXT8ucYl2LeJbHE1gpfU7UvzoItpATRp
GLjtaRsie9dPFZDhGFo9npgLlDgKyyqH8OnggG+NYunAhjrwHD1YmdqnS1dcm8EEL8BMOlrNCs1v
eVvURdnFA4Ei5TZPcobwUjXP8KJwComGtISs1SHA0p1tJ4ex74qZ4KSlME6NNxWnyey7et+Cl90j
omXoyATWM2OpJmFtf74c37j3cRjAeqJNYDEA77OpvNn4UumqqSiG4OxXc7QzlpSEooHB7mg07qfa
s6sHs+OZl9rzzhi0Zt/mTLi/WJR/+4DBO1fB92oHh8fY22/Cquu1Hu+DM9kC5YGOAM2gAU9uTCUY
RWD/Sqf8t82J61nMCxwTkzb8Tt5sTkFTLLq3s/BsGPl0FDRtW69Og30YLb9yR/yHR8OLfjV+DHCo
Cd5a5rLHFhjfL9F5NZrcOJmX7ksDv59ZYd9Z2dG/i729/JwcYxSO1EWUjW+V0bKZhxSmdnQuFy+N
l3XuUZjld2kK+9//aFS7mCbxKl2TM/P1RtK6meUmlZnAYrfqkzlF6TZtjOQ4ciBspy75I0WH/Jv/
R7bjeqq93rksD289yzYp+HAOeWOHUzWlGeQIts+usOvjOmzZjbkoz1bIV4q0bdnn/bCS+uWCQLZ1
j5gkNr/6XNal8fYm3DUL7OIcjSvr66dOImtUkEq9s87JmSQ8nDnvqWxbs9uKPAkR9syVy1aWuAx1
E1JQprhnEaZxJwPnZek9hNsBYNqvjFr/XtStOYScueQPezZuyW/WtONUYVm0SXT2cmKw5yg5QVKS
J6v1rTM9c3BdjznaNYbsW9MIaqpzPd2Nfubvf76h/L0wp55bbd5Y9jRDDAdfvyF2v5axUVg+CxhP
X5NU5R+gO7n3LT35t4GXobeIXfJVtSnmz3bNNheb+HBZyH8iw/oQqah8l/Wih1jgpe8KQio0nFUm
vrclvMkXx+YBt2CMQRHTqiXBxtSwpOJGuFi+502jf+XX8PdvmDUOK80zYZYFRBK9fqKha/q5UUNy
NjKosPArnc2w+NYeUGTYz073q2/4n67He2Odm5h04fTy5nqO8EGb/OQc2d1R1Ihx8rJ8WvLqHuPK
4Rcr+h9+L3xkbHZD1g12u86bFW1bk7IzFRpniYAIrVaf39tJmhEC40PPG3R6ylplwKwm6Tfr+mnr
oPU9okj/qtiZbxEpoE4lXfIgbE8co8IPiw2WnmVcJamnYFWo8BR0atlBfV+uNaOID87Ch/LzZfdP
74zlxrrHVyqg5Hz9zipKB3Mw8pQyL5Wb3E8+jcXyDYHfF+Gau59f6+/HB28MB4+V6YWU3nReX6tw
pI3fpmecnSntY1k5nyC5ZnHgOR9/fqF/+Ki5kscBdYnRIGHz9ZWmQfXEaETpMyKt/lOLUPOz40FT
YTwxT0asQSxhhheJymm0yf/cpFbvf5qYEi3Icw0G17+4ob/vwdzQxQAemI9X/ebjdmVv5VUj02fh
d8GR+ez00JPbgqAoKI5mofpd35riZnBlwwgzCe9pS5p/ZUq0HnEORi0Ye8EKIbbi7U43ZUURKgGq
G6ViOqEUmHZkLP7KE8bl1b7e6GGsetiLgBLRv1zIB38BNKSCTVC2c/68rBT+jAJsS0LT/2LZwgUk
54zROy5V0ZulVHU1eYZ2Xjz3amk30lBnwlBPfd2OW2vQ33/+611c5F8/E70nRyioF5waqDWvl5Nm
goGKoUFOh1pTpqiubqZ5QEjl57qzDh3zzzvsD3CcS0RSFY+LbRvQiBpLP0zt1JkQsnsG93i2PYyh
UX+xEQKf/ISRdXtwKh93AcHIgWSdPvhVLP36/b659f9m78x2G8fWLP0qiXPPbM4D0NUXpCTL8xCy
Y7ghYnBwnrlJbj59f1RknmPJPlZHAQUUGpVXGZFpUyI39/D/a32LfCpecLSVro0c8vCj29qgeLM2
pjsadhepnbD0Ot1jlZuXqpV/17Wu8N+/Wa9fckokMMgZZ6bNruNopFtpnM1xZ6S70cVH20wK4fS5
UNf0670Tc9dbl6LmCI4fEehyrD/8bnlpwTnB278bEfCB/3Dt1ai1li8JyzqxaXvrUiCccJkxfUFG
O5omW/AbFlLybMf+F/knMi948nQqY10bTtzAPTvz+JFxDSqCGvPxK1bZFGtpZph9tcvMRtxj69A/
RcCRv9mlqn0WmjR+AIBRrtOSUnxgFZnzKYaWi00oy7RkcWgqjwMOH5KMWwffJqEL3zMy8jKk22mB
phL0iL4SxC+xD5zH/orkR0D1DEljXuMq7O5QSlcm75GZ1n6Z9+1nW6ntb20bEsw1GhPMB+SJc3SR
ai6dH0XVxlulb5zzlMzI/Cqyh+lK7aI882cUEpzsZEsgpZPPxNBgykSFP8+6HSTepMtLNYKtGLB4
uveAEzEtkxFW9htiYPFzm4joPisESzm+HsbxF7WmiUlqc9VCbnb0ilDLKR1/akhKWLYAAqQKFVMf
mQo9HkXQ/A0KKSs6B3WXrTS79djaR8PQQh7IlGaVgJS/wrGtzL7sp+km05pHAoPDdJ3jvbwEFqN+
ef/t2GfeHj1cJMQatVeQ0DRxjlBPupGbDWaIeldEBd1sjbE6AkoZaIdMluWEK02dyUgOJWIWH9dm
9g2GPz6BJm/b+2poR2YMAyrNzJ69X5Ftr250t8H4RKZad06r3ThfHDBPeTRYgWqWyU3Wxqg/bWH0
N0Mzinzdu8Zwn9ip970bkdgEejHSkJtMJ3tuLBXDXlXkSx8z7smxc8Y+/ZRMvXLqGLQHbR/dCY6T
3Aub450Lwe7w7UVwgxveKNsdSXbed6vsWYbbThAJqw01qaJVkdALB1QS0YdW61o9s5UR1YZBkR8v
o1YgMS1crw9yr2g1NGlV+F2hzeeuqrbRcUcZ6ud+ytFzuo1ZXvOVcBSaNXt4lBsJje5MgSUW9Hmk
YUMsrPKm5wH4TZfg0nz/qb+ehAldJpXTsfWFM3x8uKwFaI5QePVOnXRlo3lliBt5+N4TvbiOXelc
QkQ5dYB+PWNRGjeWihWANpSGx9tTy8M0MnSYUKlaY4tAC6IXprNW21F+eP/rvV7yOdUtVUTDBugI
W+zwSbaDhmZXS5tdBElmbWudWHvTNJ+YgpeF43C8cJWlXEn0MK3E44ILBWSrt+Km2WEOjFed6t7G
QmnWUTikQdzLh7LhkGEN2bR+/9vteW9HF4YBwfnZhEPu8BEOv57UzDopHKfbdWw7vqrOrF474EGu
pWMySmdFu6sBjaxtJr9VZmfuDbVS7zmNY2ebtEW4/U98HF4Zg/Pq/p4frej90LN7zO1+N9XadGZC
PtNbJGChJcZvEqcRVClX3iMfKDet5Rhn0yyHe6SS9JNx0J/Y2L7x6C0aSUDCsR9QXzg64tmp2Zbm
pHa7sRl0QqzHeKWWg3diSXxjrsBysYTbMpChaB+ftdCUaQIgz4hxO8VHFg3yew9ccd17udmv08qG
PMCS16xVevAXeKpcuQY0ESdBowoklLmasxDZalZRT1VE6543UQStDq3r/F2gLxUry14MYnbUxPYK
v193OamKLFYuYAadmGWQKtu2aK3vYdID8urx6wYzsNfqxJ5mvz96OdooQjDUuJlIuvCv2Ec7W6HR
CY8SOe08OmxnOj5bZqrOaM6bGJ0rdZyz0ui6K57IIzik9LEo9fqswiPjx3TFNqD/JSWLprqYwnLY
VHGnXaAnqlbZqE4nDhT7NtPxZ11iTCiXIfPV7aMNmCc1O+lra9pFqiOfcsxcgcxFjk87y7016e/K
KnPV7ZzmWaAxVh6UGbd9B3v1onEi71aPvf5zaol+8/47cjz3LfdweTd4ZXXDxjF++MbWg4g7uORy
14AP8usmGS6FPuSQ/2T8n7gU4xGOsb3fhx49rkgZDZvgTrkTCfHdtYrvGUNGgZIhPkV2P15Flm9F
3wOEI2+czRg+/FZqj3rfAoWzW1bGYHDibifH0CWIuBmuyxxDsQbO8cR4PK4PLBcFX6BSEVqcWcfV
Ss1rRIJMmIs28KMiHTl1a07KGrAisVS4VE9c79VsywUZ9RBrmFTUJXzu8Fuamp73nejVXYFjYWOw
OYF4HSXxFcY+ExpS2JypSzOBtFfqIYP2OJBc+FgjVbyGT9ieGOJv3PMFUQ3pdMmB3msnXrbj8Ggo
vFumuqNcmQVDIqaHipqDPxJru2laKGfWNMpT9+B4qVvugWfyqBEE8M/xe+XC3cr02p13FsbJy9mD
oJiZCdHTU9SfdYSarg3MWru6LfONCvFv19F6w4E+1Jdi7K+JTdIurdZU70Wt9OcK4KUrdvrVqkGb
dWJqfuNVozFGFwK9BSlKx/vZOaMPkjnVvGvjpHhCs6wvuytv0wKtPPGqvXFX2GWwdzYYGihJjkZG
pU1MwOA7dqYj5nO6FPI8lxHOzhyeQyQH9PZ5Na2nMOtP7N+WeexwnuN1QypN7Aee8FebdqQkKrVn
b97Zg1Qv+laXd2GqfH1/0nr99XAQMG8tnhEaSvuG04vCiZwQ1tMMVHfYq4vVwB8/lqqJe9isso3R
1dNF2xTDDab94cQOZzFXHn+//Vl92S0aFqHWh++cHMDQFYmh7+rZlAB8FfOhsEK7pB4pdOKUzQT2
6jzP6teyI/fB74n6xG7oORoIHLVw1vQwVRW/PpmNvJhx/ah3sbWdaP3jmATGVMJ/9W4Mp2qBA5Vy
/jnpVjEEteLOH1w7ER/GSvlsWXOOQQPlwoZhEGkBxjrjpzlb1aWHlmS+kPZsWb6wBJHAlTrqt9A0
ki8CefY54eLo2k26jU+9tGJchJwVb3MPrJxvoF5pTgz7fd3kYEjA60WxyEZUxWjFKebwlrn5sDTl
kNymndpcYoAm+Tu1qunKkUkerWMvb/RbhQZG4ZeOWdwXTpnCPguLXAuMpJMYEsFmWIBJjEghKVEh
AHswm69KgSqf/q0OC45cFAUrXAlmqRwmD24bQNBLnJgoKEjqg0gMmnN4mB3PwVej99aF9EICVjVL
6ZOA0k+3paniAjcqm/Tz+6P1CCXMy+7SKSPaCMgMlThSAw9vQKUUYzWiFnx0EIpe1nUhtnD/SNxO
I5tUPxlWIAiKWDQ3nHDSLVna/eg3wibY2mwUpfHREUKBaWVMvpkx4/2LpsxbA53i6boW7/+KiAJ5
DSWUrrPjZRV8TWWMvyGDZ8/ntvgthpkyShACAb6FiUS5sbBns99ooOBPnNuXI8zh46buR7cXWQZr
IFPB4bellVEPWeRWj2h9203EQgMqwYjiC7yZ5hmjpFoXltttSU8we+AGWXNiCnpV0ib7gSxIhy9O
4LyLxO3wE5hYgTrhJsMj9v1xm1VFs66cPtv2ag8oPbLEuTJm3VnlLnGRuVEFY2Wn92DI5Nn7T/4o
mYkn7zlsxZdeFWqMRYl1+EkGdUqMsqymR1mM/WdHG13Ec31MVnmWuemSLWzRSpr0Wv+EjZYzEkFY
0W1JpgoAO1xV94UxOIGayfzXQ/of0eY/2O+9eEivrPUXVfvjKAF4+YG/Aqs9XPL0N6FP0E6nscjY
Hp+7/j/+gbXe41hFngjdK3XZLv/LjUhssMMGxEMaxN4HkcM/JZtY6/kLIOVsz/gf0Hr+jmKTutfB
q4UulIPD/vqsPpTW92e/F+veMCUednbRBx6UjC3CCXGVzhUSdrNpPWeLtS9HyBGp6Tk7Dc5AilOs
4JHJFguQ2V9GszOed5rxRCoQBLPEne71pv8sqmRl1Mp4Uw6JfFQKx9jpSuuVwbJ0ndVGOm1gwM5X
E50qzLF1f8cep7nu2GB3F8aoedE6R2sArEyxi3bjscE0Lpwk65fIMaMA5Eneb5IHNqL8a6HaSAAD
1y6T0LddLcyec2vBg0EMMwmtNAjFTXwvil2FhQkWB9N3qHe136cFMbyryoymiV4tBG/YxiWojNF0
LjlS281l7cTueq4lRcECM7FvhBYwGrUtCliDSHlu8nYcz92q1KEkgcL1tX4uyYjFPIQlwEjEuswS
rV+op+Ns32CZj/VAxaCgn5UCZ8xDqLQ1dLFUdav7CGnbeddPZnQxzommNtTfmLdJg3GS6Lw1am9n
0NBVRzAkdmfCvQLScWllxIMrmlJ8boppcq7ypkaU3kzkMEQgmm8ncLNBKolxc9VCS69NL53ETe7V
/F6ITsg7MHFbXw0RtXwHIP/5TrVhxeAP3evVZy2NimiDWjxMqfOTLFBvumkIh5jcaDf1VuzDw0et
jWLrvE7dsEvxw9u2cuFlBBMgMILSDqCUdex7ZENdhi+eWs6lCjcQYRSDqMczb+fTWriidH1KeQT7
TlwUO6JLMujG6lKxqcu+VYM8t+fi6ywGjQaPFuKDsMjeMJ6xkqOd26sJ51HCcB0TC3DJmCF19OvE
4gSMg/E73QOCbymOaVYA1U/9DI0sidYFLB71g96ynz2zHTN86t0h+pqbgAYB5QEp9K0k8/CB0V35
IKLRAtHgShz/BL/BklFhjlVBrKbMxPDbxaVrT5R0FSGcW8usc8oYtNFuu8hB4AexBkyNNjRdswL7
npyHo2v+dEwaUb6+sAeIK4F0TNQaXAGzqjPMJIrpXIFw0aH/No63zfcogzgboRrMxHLAYzW5WXIy
vetMdanc51BezrPWSAA6zhSJfCiYctdabQy9YczENzepezxaren8iJ1OeHAHJvUTOb3y0agrPQxq
MuZLyKRpZq5C1dBCtg1VkV3pJeTFaw7yhndGPDhNdKIayvIyajPAFc3CsEA8BM5i2KMtaKsmYMDZ
NYO8oLZ4bQ4RUVcLEUODk6NtlHoBZVS6OcxY/jlFXEWuSrc+bIkd4YbYdbWZ4WXqa3MP3+jY+Lmr
0obYtqKScaZlevGkIE6s17OD8A2ELyQPdWF62EBNb2y1pKePZSvZJGUJRzhNcH+t7T0WBMWhcO7n
2pnyzbSQQ5w26p6FV3rGBrPG9IkCYvbgwhkG6zgZ2pZTI2DRuBomINH8ImfTOM50Cyeu3A5Q/kjV
khreW10AzG7PrJAi02amNcARQr/CaoFPTyzot952N4BWC18dHDP6daD4n4X4Hxw831uId2Diuj++
lj/+CL4m36vuj/Mu50/dSzvF/lf8WpoVR/uTpR3VPzU0GgN0l/9emxVH/5PTBamoOioTajAvFmdd
Y93m/+bgTfubuveLxVn7kxPJsjRz+Fhs/r+1OB8uzYhtiRxDL0Yfn3SuRZV0uNOTilSI/ZqjjT5m
/ZMsTEjZYwVmMF84lX3ycwBM+GSQ6vDipt392le/NEUcFhX+ui5R5Etbd2kj8/1eVl1m6ZRjrajR
hjuHv7Az2oe0m5g51FKcarcenu1/XWvR9NOPW272cVWNW4mZbZDRJoecG6CBjjadrc8nSjrLJ/7X
+eHXVTyY3AjwlgfqHnVjus7EY6JxFVSVxbrvinHjhFq27VKiEsd4Kq6UKlzr5lnbjadSww5rWPtr
s01nZ+UykqBHHD1FaxS0j1lZNjQYCSOIzatWma8rtGMbvU20dVtDl/3tB8jGcvH8oMLgwHL0dQ0r
TPsKmvEGU1vCAU01uL3pHFiNFZ9AnbxxZ21EGdQL+XLosI5OI54X1+2oKMpagfp2h8xZXXlzyapm
Odml0kkCe9RLdx7ybd7bJ40Yb4we3kBeOF1j50qH6HCk2ti2ubalrOuhcgPQqvOZKhsM8EPsbgvU
CCtgBQ6xLVJsknTG8dwPRFq4I0fe7BPlLn5ITawT9+SN94dge0RdFG1NRI1HlTI2F3FXVYbCkpV7
G7sBSsC5EuU3/pATRbmjHsB+dKEbQ32BeYtJ7FgXrzXkpuZmEm+oCFd0HkLrW0zk1pdyaKzHZlBJ
6IDFXWNUPBe4eRviCgz84eukmZrNPPTzfaaF2nyiPrMcd45fODQomsaxB3k0+K7DBwPdqo7A6jF1
TeCrUbuzbE4YlCpyCTz8/g1exV0eSe3GGBZhAvEOIGnDUN54lTFeIBxXPgp74qfo0NNuNO05iAD4
N1e60DeyNGjVg2daAdw2r5JI+VZkkxHENP1KX5kgqKTktXwIp97TTny1vV73cC6ho+HQCvDQPeFl
OZodqbbGVKR4um3sANIYZnHpeGnR4aVWJ8ohVaz+JMTJ9l2pTNMKKQkRMJ4cIJVOJVIKTL3yupgU
qw/qofY+FkVnkwUfRXFM00xWJ6qL+8TZo8+L9pga0dKRwbN7VLmYmtCS1WSF6xl06grNvmgCzLcI
Vqy2uExRsTwgSwOQ6BaluGa36N6lumD/Ck8C37BGbdJne9qjHp30Hh8+G73ApJ4EEFb3FDghujKA
AzOjD3U1j3dJo8b3bRiFgAWryblERmDdkZ6aA0W0gigvMZwvzJpQ9OYZHlT9AviO9YD20Z0CrQOB
WBEHhZOinB8zwzHxMBve997sxUYT7e/p5Zb3h7A2ZNEGFHx8P+bRu2oMFk55wwzXoUFxJ6+lireI
av77E/LreWq5Cn0VZJHIgY9XORKC0lDx1HDtwT1fjbp8rmqYFu9f5PV2Ycmd47topmt7fLXDd46t
dzI31hiuyXrpV1Y6O59a3SgwnJTEgQwgM0RNUp9sy1ORbW9cmbYAmwEN+6dG/+jwyugnPYkRyVsP
lpGSBCWzIB4zzk5tV1J+ehxJjHvCGeSc+Mb7/O3Dsb3MMQxvdhAWGoGjaaaN7USJU8NbG9XCLSOx
JHwyhrb7qnccXIg8sXABaqqyyRL81Tgk1XlLoHdtBSLV686fXKe+ijNV/ki78KoZi26lh8wafgZF
ZBfqqXIJFcjYzUpUQ8AgV+BBycriu50r5i3H8fRuQlx5osL3ekn9NXES2ot8m8F5eDenmnAf9Dbe
Oq69YWOOuCJqq3nosp4J3pnEhubVDd6N+MxTyEF6fxC9fUt54dCSqMZiJz68Oko1UzHV1ltXWS3O
+taMg1ApW5wtNZ7SrBluCUCv/Jre50pBCkaqgpVtsLQadwX5T2uCa58yh8SXKcZRa+ozYVuqU27r
yrTXXjc2AbZ6fVWr9XNkYIciGONrTkTMTQ8j9tRcvTz/o/HB28BcbZgOUZB7EfmL4hZlHW2IB8dZ
N5HuPMxMJz7I/eQyLnqth2FN7M7iND0HlWdS1Wq88wmRyR2JU9HT+/f1qIC8n2h0+phL4RYuGXX7
w/s6lblhJFnFO9JisapV0X4dBL4d2xAIx2ZNuXVigvGwH4KC7aBWZNK50oy2fzjxQZYZ7fieLCZH
RMIU/l4NL4+nmY9dzAchQKMU+vk8W+o5wLTkih1a7+cYdaDXRFcSDsvWqDvvTEvJsSReyTox2N4Y
6QSkcm8QdbJfco+WpphAhoLEPR4PmKjHKKaHbvOmXnZa2UCrAdbsRNpXL+nlpeJ0zS903r915rwx
KRs8EWZLznCA8Y8mj6oJiehouDquk/Aa4BoElYJayf5+/1ccxofnthft8x/XX+vuj40of3ztk6r8
38ulvoODaJMo7v/P4R+7X3/GirRUpQ/+sAZ8SHydeG7lw3Mncn70161Z/s//1//4x/P+t+xk/fwf
//heCYps/DbSMsqXZ2oGx4tB+Ko+Ttf7a9K/+oF/wvroX1O0WWQHv5B8v8rjJkSDZRvNwkzrhQY/
z+dvWJ/6J5o2tpXq0vn+VVP/G9bn/kmXiF/HhsegR0a9++/vfffrLeCW/dshsv8iL94Wx7CpsFuc
2tjykaHGIfzwtZWZI8yiJVgMv8nEYoa4FZwaq5HZBnFlT/l15PnC/RhGME9F2V3gsqoJNbFI5g1a
YWPfV2q1aXwRtqoWUDhKiqCMMvpwbl+Fpm8ncXihV1IkQTmETRHY3tSGPhoT7ISWiMGwgrKKwmuB
uA3eGZjncks+xPS9RWtEMF6oLuGfxKIaq7wfposlOgvmDVbQexwRETB54i7BPpNAFXhmjczTFcKF
A0PwV+3XtUbcJu7qjOixoSZOzGnKc5hMk+JrdateKyGHjm0oY6YHPSnYqbJqxLhRUU9vR05XrA8p
89VqLCtXrtwy7NdZLpNbde5v8l7njiRJ8sMIK3UhpCr9eEdWd/IZopwFp4iIomGLaVKffMtM7mLe
xaeFL0FyC3yvp5KJ2QJft7AJqaPZoMwbxfgQ2mEkfngCk+I6Z3vjQDQcFeuChMuRUoLd2t0aYkq4
wnuSkOLihNRO3Fi29U2kSPq+1uDqoIjUStduxBBDSqdVXFEn1LwtaVDaDCAU19R9SQseyFhk9Nva
ZJW469vGEOvRIIXDiBy33KZGVV9OTVOa32yyCEne0Hr9ZwmejZoqGwQ4YBiSCm4wWXyJ/SHUtPyq
a9MBiCDaQP4WVTE8PdcoCb+asMRnPaTQUnfMT1ak4/MMAehTCa1vLEN+JYqEgHOEGKlv9BbpZeZF
mLf5RyeDKRnQ9JjpAOPnBUKnWmt2OaNPJistHLCXyVqT022fL/JsQTdioLLblFHgOSNa7ikjne4s
rab2xDx7dGJa3iHU+dQh+JelMrbXHL1YheEeeAyRWazqKEk2C87tTFeJlfZpjxUjIRn2QEgkXRh6
uuYAor0jK5q+u721RqO+JCvSua+dyvRnt46vw1IjR2e5c3DiplMb9cOz+1+fFXWnQ/EO5rV+VDox
exmqWZ6JVUQoZOKnqRFmd2HSuS5POsVXnnKeJgENoBNRwXr3BWSIOl0atU733Gi6YZW1ZDIT9Wei
kgL9Ov60ezv66U0WwZCKV24VLzM/6HFG8TdFOd0GTppWl7Fe2qsyLn/aqXttjE51U/EObkhUgkk8
diJbRWBhnj1ppfd1PfdfCiIoGl8fSgnZJ9QMJ+hiLXwqLEV5ligO7xvTzW8K2yMXL2yMWoAE5VcE
eRvDop8IeT8TRcbBLabBV5xY2I9klL9uI+Vv/gUwOPrEo5U91SZnGGMdUUaWWA9V0Q6fRGM/ZnGi
b2WU9+eWSrmvbGM2jDbRO0rWO+Qhi+7OUUbt3B6S/jGEV7bK8kFeurESb5ymzzZQP4YTj/zw8LL/
qDji0HwyxYOlOLYtekMZk11EyvDc6uIj6Dq4iGk9byqh6uR62M0GazyZwrxKp+p0b70Z1HY1yruO
htbMO7pNntfGbiGRv0aTZZ+XGZlLWtp6pPPJeucqA+WRQu83Q9IVGzljUxNVNQSzh/a+AlUDtfw5
LCLlypR6AdnO1S8monivXyzWfy2KL8vBe2n3v3aMyx3iPIkVBkAuZwKqWodroJuWU1HZsVhRRGQl
afNuJWAWfKiFYNmYJQ2/juiCGHad0Fe5HYp1OBhz0DjU2KJu3A6JbX5CvdzBvtKVmzZUujVC22Jr
E562nZxcnEWlDsAtDhGM/v7+67Z+Lj/07fNzz9bqcAP133Q/xU75f/29T3m1n7p6/va1PN6B8RN/
CQ7sP5GG/N3IgOy/bJUWYRubbFQDHAf+3kWZfy4TMvpJSu+LqoRN3F+7KANkFLKi5b1gc0aHRPut
XRSahJdnDggCuIgoEjMRsNWD5L8cBF6sAG0/kCtdZFowoVhu1ylinh/5HnJONll2rSoTdNq0zz4X
CwldcVB2Y5Fa+Ohua7vrfKGmizTRxoBIjvwx6cfwG5wzx1y1FL3uwpBcYwIHFU6cBcH3X6KF5kka
D/AMFZ/JlWeQxr2JWvhBYPg0qPgSLTRd93ZwsVMBhUc3Y2tkCKteOP7MG896LAG07NKhzHYoucEw
lrPifKickd5LBX39qoB8tCuwhN8og5D9Kh2S6Eq0OFk3LMhhvDJsgZ9ImdTWHyzZfurpomJ4IVas
XNmWiG7ibnbqwLHJDhGDrrqrVinL6QxyOoHr2jBRLjIntDyxyCuwJpao2TPIMfscJfWPfESCtexv
1jxDwIANkFOyCQoVvJ3ZeMyuekQuGz1s49qBIvLRiLWbHGBRvFZIJS6DLESv7hrCAZYneiq1oCxW
its3uk+oHCsd3RpL801LDnbQTap6AW2kJGcBvscXK1cjqPBMzh7bSQ1EJMnZnN+N2M2NQAOh06/4
WxI9TGISgohWrx3EmK0+DKkLor6z1FtDhSjHl5MdpjK4VVlg9pyCVrHU1PDM6UaKgl0pv7huWHAG
xf4w+SEJl7SZvXJcF2CXCBOMRHSHfdTOAkdzQgj/WT2S34Ms7vMkIEWBWEC34pNn6iF9c22o/JVT
NFuhYQXPqyE7U9loNhvpadnPgrbejySGVnoxg6rWgqxU7GfuFyi9thFq6HtNjF7BkcU5W1al9GtP
FN9a2dXKxsYzV6/NCdmcX6cRSMA2MSGIpTaRuMjEs/Y+6cgU9vuQgDQ2GG64U425+VkZFVoOc4Az
GmRW1u2IFC8+5MQK5ZRYAARSJKibi3YB/08QY82zqBPkAfz+RPn/KUl+qXn/++k0wDbUJ18PzqfL
T/yaTjWiTExmMFr7VG74F2bJXwdUuHqmSy3HQ51saDRK/3VAXc6uSHrREmO0X06ozLp/Ta0mjWXO
ssuA5xjDzuG3iHuHNQy0Wwb4DH4RnBa611i+DydWYZmNECV+hFLH/UG2LxmjZatuXtyPN3YA+z3Q
ix3A/jJ4TBYTPVsVGtuHl8lH3Rg4rEaBk2jiwdY79amx1UV5gkrsQThNrfpqk9SuX/ZoZf1B9RRm
VzYFSpDMjvox7iSpELIkfRHTZWtXvq3nyqVV2sUuRopYXGaWTXqRR7noxhsHbKRWmbMBRy+WVmtD
H+jZYa8ngZQD1AdSsdOnIcsmcSZHhwQNCnreh6RakKVmZKkYwcv0EqdnpgTI1txbVxic29+/Kzz4
l6WB5aYsGyMKjAha2UAuz+bFoibDrCShESHSTORaW3o3zux+MMvHyGKs/XM4vnH7D8tk+4d8cKGj
uz/HOItH4vUCsvQ+yrq6aXKXKQFt+miswST57jQhi89PfL/DxjXjCVkxnuulXcHu2DmmOHBWE4NR
Mud1smCRJA1kHcG6W4vQCTfmUNS+jmP+13bt31dceGle3tX9VXXQAtAjDACG5tFWoaGlGnojOYOz
QZB75Q0J5QSnDEZZ6HdNBkTX7whi25A+Oq/AS1RnkzRrMvo098S59ahzxg2w8L/w2nN0xXmOyejw
ARPQ4ubo0hS/ow7TrLA1WddwHShVJCT/kSBZqaShSdSFN24UjdMKAWFx3SSElmyjAV/sRu2FSh67
1ocIB1v5ManG8AEHsrhXROXJi7rVlj1NtoRwmsg9iGZJhayxtth9E+AEyEtO6vkQxG1lPU2KwUEZ
IKyNyLxxrG/LLKNuEPXhgjda05brtkrlQx0NS7SwZhVd4Fhy2hBY03m+M+SEc3qo6b7Eqkot6f1R
enRy3t+tJQSK6swiaHWXB/vidbBsJ5opYyl+UbuiJuCueaKBKL/Vky5PjMzjc9P+Wo5FzVCjy4w0
++haRV93dpQizxe2lgeQk107cLEtXRkKKoQUUXYwObYSgHpRb5RMqdktNO09Avl52w5VmQfKqIgr
y4irC6lCwq9Ir0Z/ZvbpifF8NEnsPylehQX/sSAxnOW/v7grrpOhaltSVwm+Gc8ADpLeJpWxW/XK
UN0Xgw408/3n8NbNQXVgqkiaYGVSdjm8pIjbuukxlQQN79eDRaLQc6gX5fBF1i2QmSJVJgIDQd5t
C7J/KACYBQ53o+y0T30OuygYlFCeA1bOCp+Uz8zyR9wij4mjCxSBydDpJxpeR4vYco+WVC+qPTRq
mHKOzpcYZPs0JG/T58V4aAwAJosklRf9/Rvzaj7jbI/ci54HzS20hkeDRg7kXuUgfHxaXPK2J+5p
7Un9Q6PMxKwSrkctdOq/vn/NvW3oxcq5fDfeCaykjoPxF2/Y4cOwIsdQdFEovqpKbQmQkHN6ZgEC
rAhoFfVns5bzTIHHiQy67FM+nHVS7VlPbBge73+WN24zZXQTExUQRcxURx/FlMPMZgJHDoILw7d7
Y6YTL8JTw+/Ny3CYX+I7OTs6R7MmqcUgtqxa8bN5UM9zO6vWZO8SbR8bHNMWrar5ZRin/NztS+/L
UMCgHrIi/l5Dp76pcnBg1NNJdoicWP8tu/R+Ql/a75xEefoqXZ/DhwEilVBYg8NKk8d0yIVK9rRu
RL9/Fexj1L1wc9FcOsb01dGS5Oa1ih+lWn/nVCOI8Vo3Pr7/NJfS0NHAWnpmvDQgW9lqHr3ljtvb
GuViqvRGXGwUDjnEENR39P1M9DYkOm/ncIS3UTjh+ftXXh7g8ZWxpIJhUWnAMNUf3kU9mQaYtowj
M6UsyioYI3tnuCn3qSm9ldJP1TU1BeWTI8cx8cc6Su/f/wR7xvDxRzANSnYWxTP6d0djDL+lKkx3
WWtG4KyEUOerNiXjN8ns9EFhxdzWbR+ddcIYzk2nbi8JAhPbTLMnGiFOf8FBVF5bkeQ47iKRPzHR
vDHn84ItuwdCEx3tGOwqNGJSy4RzuOK02m1m2+KeUCarBpUBJNjN6ats3r8hbw0GlsFlXmPX9mqV
mcrFE0SsTMA0S/u46OZLc4R0VEZeHiDd6FYJfpNr2bny0/tXfmNSRQTLRkPH1rVYcQ8HgxcJtSC6
KkJV1rALa6kBaPWI6iwy2wTnvB2u664JT0xlb1yVAYiciRIzk+qrZroetUMOMhK+QJGQJ9hEn8eh
aBBTGiP9GktLaKdNw1ycvf9tzTcmN2pi1Mto8NFdPC4Wt3hgR2E3APvkbFKwSatu2ymNrrG0l80F
4M/QWke2Wivrnl3YRS1SY7gwCkH+Xg+T2h8Lc462CPPUn4keptG2wNemBVFWwBMUVgT6MSEq7ltS
GLO+BSoLG9aKhroIHNA1OfzDcB43Wu66OzcyMX50ExufrWYKS553eiFNWOJzVwa068PpNnKSVPod
OYGXRsSOc9VQJ3zUSRkSga7ozk06ClOe6RQ7Kl+UqS383hEloE8vj0E+4gkEHDsJC3cGQeQnKstH
ROj9hMwhmPYAL7NJP/doSTI8JReWOvMe45+8DKNxXKca3k52s1V8JqKSUJ8iU+mR5eOVYplYUeWk
3sCuMbd0AqtzV4oa8JHh3TS9qt8OxsgB88Qzfz3dMYcvrQwckYvK9HCES92KOgqA0eKsNO60ubbW
cHPd/MRl3phV6VmzXuC6J+j0ePtseu0kefzsvuKa7OXCjQvCJQFi+G6vJoAwKnmFS96wV26PUC7J
nFPs67fGNnwVDPfIhlkdl//+YqtKCpRIpLQV307hWWq6BDPv6dEJS/9b21POUni5CZNlxrKOtmGc
4AqVgzO1hNqyN2Y+VrSFheWT5UKTw6Ib68ui9s4r9GZnFhLpjQvP7k7vZu+8TjId4SIStqe4Yt5O
1VkNPC2mdQgU+xR0+vWsyqu+AMco0jDJqEc3RHpqlvQZS2xROqwUJcloJUrajzVN5puZguG5jNKP
U6+eAhYdURj+L3tnshy3km3Zf6lxeRr6ZgogGgYpUhTVT2ASJaFvHD3862tBN1+WGORjmAZvUGZl
1+wObqaEAODw5py9196+CyQMaNq28pAB1v1sca/RX/mwQ6iq5tI+lkZi34F1AVe7JvbRR40WuNnk
/KLcg9Y5SUDLafl8C4mhIcgmlZegcs9HBj+H9hRr2bZHP2/grvpKrlclKe8Ku4uqZu4BexnjhS/g
vGn4+66BUeGA56FvTYmnA9CZrKWO9RnTtTPCTAKOFcluXVIOu5NxqPRavZ058X9R1IcJzsvnnNxQ
FAl9BndmjwKtphZOfGDYTTLVwqwp7w1XuYdaZkgP0kT//vrM8PzEC0vq9/kTbT/d4rO1by6yqhkG
6gPz3Hy3WApaSDdiIJWGRK4LD+f5ioe1aGvW/IaPoHh/+mwSgn/hL/NsVJx7dyNNOKzepflBrprz
IWsqNhf26ly4wRfHobdNBtgzIHA822dV1N06SDxB7RM+aVEm12Kb6dkoEGiUK6jBnahSPRScq/Af
K4vo9d4ju7bAVhpkttOe/v6Rc4ym0kmNga/jbAdfo3sZZ45UwdL02j6RaDnR18wdPfJsiS/sql4a
kJiCNhYKhSAm5bPPkHBMigM+Dx08pPlunJeVALR8kew5QMb7Wya7gJSO7cSfj0mG6IeI+xoPdkpG
WxfSQFnKCONRdnAdlS6f/TJp+7B00iG/8yWhV5hgN0r7ajupfnz9Sb0wedH1oA5DhQSq8TmvqyJW
zyU9RFD20ef7Kc/zI/ocKAbl1B0aQB5vjHjMwwQ1VX9hrD5fypgrqHX8rpdvpuenYzXXVUdpwqc6
45m9FlKZVh+x2g55qIkpE/dgo/qbLk9s+6dG6sP7BTdnF71++2fGiN9TKCV5k7os1UuYHmcfzGoX
8dJOOj8CCt/7WeZ21LTJJr+3P3h91x8n5XFg0Eya6kpMn9tSZvSndVLLJFKvMCe2KjnGbapd2PS8
8GLIvoCMBMGCEvLvXukfy2y+epNmJAk75tIFKAngz9n36JDeZJPo1aEcNL/Yx/5qZlczVprqw+sP
5oW5nFe6Va1pdpHBcfYFYSnr/R47MVVrSwaMjTpa1uTSgeSFqRFxGc+eBgh7ivPpqibfc/AaJo7Z
9bGm2iASQ0zlboUnwFnCv74lBwcQgtYNEOOcU9BymnjaWLJx6UyqGgGEMDLscoInL4zrFx4d5U2e
GRIIFudzLWCBS9jWk+2TqmN5BUV72hVamV0oO2+mw7PztUU/nlgmiobgVc8PN26ZTas1bnOcv0Uj
tmr+mI648K6yrOm/OsSiGlcu0MZoRcIHe0LPsRaJ5IcxjyOt5qH8RkeWahrAoF/46WSJV54MWP4y
jDZTY2Rhs7pa+fD3L4Fyh8lpECSZeW6LoaaIJdqcBJ5oT99lOAI2bKR1YVZ7frRGqLtVC3nfDgWA
7RX98fGUFVx4EKIiQLBDV5qp9JAZvf7BJKbghg1sf2EJ+K33elppoI9HyAOCMJzf1vn5VqbEubEL
JpgzpXbaLlJ8MgyaAabqEa106BayKga4CtwOb0sxRSTLbTnzs4nGvcjU1TiDj7ILD7FL7yV76XVG
4HM6vmqEeWP5Q93f5EN/CZz10lBFuAquibHqc8R6+pwM1Sx668YiaDgmcSDtsqNYtXX39++c3iiL
y8bmRYv79Crp0AmyrDnVNqq3t/50Grg6mb6vX+WlucRGmYsgj8rts5VMJeTzzfHWhmliYAOLg0q1
9c08KvVKzy7MJS9dzGPzyfiit4fN9+ktLWjhKzgAIiCTMb3J5qy7anpKSVaT+Fev39dL74hPHFUx
Eworwtk7ImNFzjV6qIC+Pmm4OqlZKPGsC7WyFzaOqG+ITrQ4WG6tmac3VKSr200Lswk5CqhAfbfb
NyT5kMrybulBG02ZvPC+nt8XnRk+F48kDyBy9tmosPusI4iXA17CSRZy2tLe2QRoXjhHPn9ReLeI
fsGG/fu0us2if8wEul7rxdqzjk2jBoZNuHEaVEp3d7qbJoe/fVNci8Ipsz7zAGegp9cac71LBfJ8
1LYm2hIPfFIie3VhbnuhGkIBD6cKKikGO+qap5cp1nTNmhhBbjz14rErnSWwDKt9I5UtMatY9Vet
SPLbmVDjaxKCx2PuigHOtCMjvRsfi7n2H4jRq9/gusk/9lodXyKBvvDQob3ThAeEuDU1znZ25dSQ
MeszmPohpYouGrop7jD7tF9j48vrD/35wKU4YOBAZwLmDHw+81p2TAkECkjYay5Ilpru3goMJqzN
btkWvC55yLx5uETUe2Hj+PS6Z/foD/G4NA3DVxDOsLM781tOztKen6KI+qjs9xh5HNL1lLhyCaO/
86fiW1X45DGRBtvsp6FC6FDMl0z5PGFe/9OliB+2tZM4kCB1ODexg56khewr0GIa0Wn3/aqE+ABc
sCxPXVLZ+QNAUqNE9pXov7yerzDsstjJI7cb8vbebqfaD7tOaLe105b2PgcOxnHATLwHWnuOdeTF
l+4hSxLjY2536M4Gd+noTk+JI9gI+zahYzm+hUZTeAbYjKRm4LWQ+EJiq1J2zL3fFafJx08U0cIy
ZADaEgWerSDIRMNSmJwFZkf7WareeUctnCOsmufxnpoUMDWgXvXj1OhZfz2Mdpuxf2nR2sWLudgh
v3K1QzkzvG9AlVTkys5bs3ZojHoOUICsn0wnL9Od3+luFiaxajqek9FeUyuUa0iWFNKYQhXz42JI
vl8PYUnHH/TtGzcuEjuqcqpMAUyS9KPrtmC4+1GqOXCIzvkou7n2ru259bEVWBBtQSEs2rTD8qDI
mB51/fsg9Pq7TzWyZluWEjde8ExUpC2pQMAghPXeL3iQYT91CdrX2bXDCgI7SfHsj9Md/CDzC84L
60fft6URLfZknWArNyTE2tN0qNtaRIuu4R+mGtix1+jdAmE3mdKPGBLaT4jMA0vxhOe4tk1iNmVz
Pxkbr6GbTeKJ9Qpyyd6u85RuVN4NFjqCzvIDXY+9d3NKr4eTUdrOh8xLrSkUWZqah7TLynfVnC+f
ezQZaM+qe1OOObg/p9N3yPK6n5Kc3ccC4O2n2BfqrYIOT7Z0Ptg/vHnBki3Id2/eWlCVELpbZpsD
g4G9Esi1dsGqW+u6RL0w7SnsQQK/16fRxYLm9vpHCh2mOuV26pnw4PNJjyoM1y0FLphqoDvKeT+n
K8RjYxrwUldTa7wF873ca51DFlyme+LTkK3eY952lgpqL0lJFNpa3StcRBVq8Ww5Yava+WuvUwUn
PU5oH0qZV2/swSmxoxvLYuyKTjer02i55Fy6XjLovDES35B0knSzzqWBk2ZK9JvZcZoyyBcNzjsM
wu9FXs1EwbvD96Jbm/zKnfX8Coy8EZBh6TA4db1/aPI81QNy2aAUUXtdYQ2bi369Nk3n7mxnNIhQ
x1+S7h19IYiZvEDU6Q7SjwZ8USyAVvljCt2RXKI0mmUbf7MWBZOnqix0JWqNnTTUJh9kTdWmBwLv
CifwXWU/2JMgAwYvA5HTozf2SWQtXlceFi9ZftSmyL9K2etFpDajYgjMmpIHRS3A9lVeE9mM0UFi
G9Ls76NbiCRsa+JcwzaxPBLvKkJoDthJnApfv193O1S/a3WdaRIvgyTXrjqKyS62j3A1PxVdv6EK
CVa45vcCXkQZNv0qdLd+j0TTc4OR3MMxdId+PoFFc7G/GOmcBvlcZT8bX4cs7YLm/Qz2sLmpVyTq
6KJi/6vW1NNnCxYC701R3A6oZM0uKZxCFny/4EZDDfHmnSirxgpFagyoMU31edxKEmPnINRMrbrx
QzInQBAAYhk+anImTnBK7f5O6Qhjg1jZxhd3SuO3GVP2GKZ9Nr7j8K/ufWwONaPO4iCUSWWuBzQJ
MiFca7Wmk/QsErW2+JItxLH27+q+KR+HXk8xUuWKaJg2t5woycR8r7rM/i6nsr/T5qYjycmatO+z
HEs3Ev5caFTBpYYEn2Uq9Lqs+EVQu/YJYpmRsvvqk3ukW1nOJ233Tsh3bPOIW09TQdMoB6YvTZh3
swdULdSXacnDPOvd04LHpIssaY1vynGISf22Jjlfx2KslkjLs/J9Ys7SO1DRst7rxjBsYfBF/k7z
ZPqdUxoF8xj60Teg58WnbB2HB8uYFnXEZgDSdHb5uoGITsMnjYju3xNQxZSey9vOdQBGJKlGsIxn
ivgX7IL104A+onhwAFV+Zub2vRsNna0TlG3bPA5OXKRHFxo9wsN5LdeAz/eDV0pV7aXGYoUZLpse
Oo023I4zKi0UuYItvRZyjV2qPyR+BN5slgmNsrFb+DSbFQlvuZDoGg/zjTnE6RshY+1bD59gJI+x
XH+sxZLUYd5SYb7y7TwDxmbVDnwvP/W/FlpRSagXc3edsmiXJ5vuJEnzue5ERm0at0PZsW4Nttnr
RyBXMTMHRqM7GtZxF6EkQg/mE2g+EELpOjniIebSKDdWKMKNoqNNesJqNKTvQnoN1sz1v3GBGCKD
U/TpPvUGvdm5nZl+mD3VGYcYzU5H3lKArzc9JTMf3Co62phFvJErAFu2Bt1yIfSoYQiux8RT4rZ3
/DQNe9tKHgHT4o1X1mzc6nGn62SOds2xj21a/wLv3aOlLBMrF3MlJLTa39qYWrd4uzgR1hxmyPjr
wG2teAqsePS+O6RifsR/6Hc3PinsOzhtJY1cWaWflUJdH46OBTyjqyzt3qgUJWeVzGZ6GAaThiST
Q+JcWQCRv2amr9JAQFsljlNf3beLrtN8XbSYv0/UMiUgNHa1m65dGoHrXDR3yYoFPMwWe9AOxtrN
CVrwyf8M5T4xQpX1/WlcHYcJRnbLG6ZmrcM0nqn4tqz1KsKPU/kRER0Ihnq7tu6WuVltGpgt2rwE
/VsTEo6utiB4NXpRDCIFBIM/yHgvLUGOpptS79wlvVeONzFv7ofdufMXCpgAvtc8dh98T+VTUHY5
gDlTyuobe8IS2Ozs9wzwydKmQLdn89uGLEYZyJ5PhEm1aFnguAuK/Vx4zLwEXuBadfzcuHX60b8T
+TC8a4lxuXWUTO7SVHfXE+me1ntjNWtiYkx9edfVZLQEy5QTVwMCbyrhBsLwYfPnYRW1C8J3oA92
SYCZsJiCVi6rFrJX6e+TtTS+FFIrmLTw5lkkVzvubUnWHKbTcaaTnWrR2Er/V9474tto0M7U1JqC
4BXSzEKdNTTG9pjUeyObtWlvmis4yrybh11qwPk5dEZm7F360vKd02tLHtmDMSXv+D7SFgAqlrew
4TssgyIR3pd5LdLy1OZ5XV6XlgUo0MsIzr12K9J67nMSCbqoR+hfXBW2Zr0BakiaT+vK0Q6FTtEs
MJAXdG/sUcZY0WVVVDtpY1mJ5Cjr4WCIdfQOrlFn7Wnx8oJ9ArHXyR43rp0f/KmzED3hCgl8MS4f
yk7kD01m+Muuo5VQBiXWejtwk7r7oDVmoYFOtjE+ZnpR5YEccG/sFjsv1mic/OITkigLU4bfaB/t
yk3ewzmujJPhLukJwIquIpvQ9f1Q+CvbbIbK284t2GKZsUeKuG7O+cmbxvlNTaGMDtWCjCBAsjHW
0azw2QXTZsDa9U7vbhI06SOZydRyrAtYWZHpk2UbrLZwb4pF06udW/YVjMkGxAAoejWyfUkFwT7z
3Pvv9MqdvX2zTvGPaRqIJlVLmZRhVwLNPBqjjYYZl3D6a3LzmN/GZuVNWa/arR0bwJncTcQQpbNn
PLJ6Lh/5mOwlNJGH3wMFsqmOtNXbVk9TQiKNuPuitX59hy67iHeVRjJPM08FmgWj2rbVLQYaIpcG
Z9eNCQ10WgH9jWWNwxTaLdGLN50aRbJTWqx3u5akxKPrNHkfWTObgkBbbUPty351+33nVIURNYjS
bL6wsQB0XSQ61sZqzUeCtWoc2tThHDsoxhJXqzWn6iMaeXmLy3g2j6laidkdyBas7os5LYiY0zDr
RgkQSBnEuqxwgqamtR5tc+XP/2/CeQszGZHzNDabK0yoYBvhjsPaodnSGxdqnC90+ShqgJnbnATo
Wtyzgk1RlhueCLFYsdotCmTyLlOLc96aopQCp8pz8GxKzrP2ve/G7pRqU38q2yX+6ThL+vd1HTDs
8IroN26S0LN61Yq0qwY0n9DPhHDSiqL/6RZ1HGa1laQXCvrPq8mcqLfsIxohICDOpR22GbO7Ngdu
XILcTCcfNk+f979qAWqTjrfx7fWSxgu6NVAXmygMpdQm0T170qZEvoCPHIeWQ4dYGwj3DpQgni7w
yuVHnFbze8eumQL1Sn4ohNfeydW3dqNtTIGMVQ5TNvZbGZSQpQ6Fculrv/4LXyq6QNLZCrooUaD5
PC1BIdHUGqdvkSsn/MplSksV+EvehmryxNuhRW4x1s16YQQ+73iwVDsIubQN2EBL/elVNWvWlzFG
zpV30t8TTTWQTd1ZP4sBuqwZy/pYTHPlUM/wKCrMFzly25h6WlnhA9i0qtCTTJ8mxtPrG4kfF17N
9TuVr6emmL1jP1X9l96ov7Ezjt8uFcWCXoi/tliAlqBOCrmIOqZBW/DphZdM+GYz21gsxDyeOAJV
J1OL5U5R+kyDei0/0wvPLzzt56Me/SsCHDqzqFP1czab6HS/VAr9ppnk5gkTC4cFxV6osYn54H8o
D6+PqRdGPZMLFA+60QglqLo8vUuhkdshW/SQvWiafTMQX59YOC7Vwo6Tdc2JCdFdLFZLzypmizOK
5JiDnjN95wMo2CuUuidGCB0+K/OJeDUsdsav/8gXHgpLIbMg2hNq/+fCvjmfYAsYS8JGBJflXFAm
15ob2FJ7Teo/Xr/W8+GOBBu2LPpBxIT4Fp8+j1loZbXULgqoqWluMOh34phbpBXszJRgHSyiVvJp
JKsnOZgp3eAAZ3ftXajS/5a7Px30vJHfYdsQIjlSnP0KtHU2wIpN3BCvQ3VqDAWRjBgR66HSu/md
kFL/usSTKiOy4YQVrSQYl4gtMu+HEJrfXHgBL9RdN0ITDQPyblA0/0YK/lHQz0xPtL9tC1MO7VeW
Ct7DtsloVeHdk7NOkbtKybhvpMfWXK1ROZpyL8d4OnZ5Pn2ZqAfuxpbY4dff1vORsf0uGk9ooHC1
nAutO2PxTeIJmZxKEsYWhaLBzVa8UIknjqWSl/SGzycjdK10G3CNoHGlpfp0dOAL0SQDkX55PXuf
VppUdLSHvmAHsR0LkpUddl6MKG1sD7rH6ze7/eVngwKhD+6AzQ9OA3F7GH+8BGcEeNHGK/rWee0O
nWzJAZ9K98LYe+GRMvL4CDDGYDJ/JqxznFzpm9Iw5dj4vkBH/bYzFMnUtYKFVTrrJRfO874Fqwpt
MD4UZMosvE9vq6BUASaUZW2UXXIHnRKEdA6Ozhpw4rz+BF+4lEunDXfn5mHD7f70UlNlYAGHco0G
aFSRGvocvhRFQiXj5dLE+nwi4QoMFva4dKa5safXSly8ZlOqsVAvaXXtjHX7CTNPCQTbrr036ZQs
0F8wG91UvgDWo4xfxpQ1EZpK0mIGqsgjqPGT1aGplKNQO6o28d4ZrTbn9OrOpxLd64Xf/OLjgbaI
4nfLEPotufpjgE1wUMok4WtqR4dA6DgevGvJXLTPNKWuXn8Vz6cUetK8bDDK1K9dtpNPn8+ESa4o
vToN6VFrxJCPBWkApBQvP/K0q3s8alP5pXZQH51yoPu0lYwsnb5J6CzDrlMdNCavQgUWmfQwjPs2
9RP/QtPvty7iyReHWgLKnr81dhAnnpsMzUHr41JTaajoCq6fkmwhemeWpvLDkvL1EiViWsuDo9fp
fBgWw18/tFrZIxGGahQtrq0tIVqIDpUHc/xetrLB6tdKytXeFsIe0AoStyBXjG4/FXJLgbFiMEUG
rqQ2YNtVz6fKNrs3Y5X1xY48zmXXJ1q6XAmSBuhEiGJZb3taFcaFL+X3Ond26ziEttY3T4AYjLPJ
Jo4rzqwN5KzOHNVhFlIsUal5xVcKEGYTKW+s8h1FRLeIitUq2z2Lk7HPS78sdumCuea6V00Gl9RU
nX2TFcR17UraDg8movdH180pIea+pZrQGXj3Afuv8WtegbcHu26t5S5fsrSnv5ilD6+PvGfTKFVM
DhY+XyX/0Nd4OvBkEpcFO840FBrHPTCUbthCbrgghny+sUI7wCnJJMnWYx95DurmUXmZHhM2lI9x
e5NXo78cICb0aVQCssMP5An1Ye3imoJ3VlfHzsv7MczGtommlh4nlTrbF8BnBrzY1DtiYzd5S64u
KJqePw2sbyhk6VwSVGqfi3YcCt76QmMPQkO+HJKxh2/FMW/3t8+cL52JkIQcdjXos54+cyojds7X
SikpdRMq4wgHwknlWXth2D6bdFHpG9DlcJJxVObJP72O4L8bfeVk4dy2aWRnjg5hSy27tRrq5pAn
i3M9bT0jmBmEYXYkR9j71+/02Q6BX8DzxJSNCEp7Ju6Zifg0peIXWEYj9r2lNYGL4eyGfm0yUcgb
lp0ldP9g0C58+/qln63cXBoUkM5JCUksXfmnN7/QfB9JdKDDOksVznhP3tBpjN8x6+j3RL9dAkm9
MHS2syjUdIubxUb79HoxLj70tJRchrbQrpbS+rHisr/wRt3nV9ls25yFNofmtic/uwrn4aFcCbLN
nMr+VFCsLvapb1HT79g3pLu8L5KCNmWK3ybTxnraKQyka4sibKbChBqjMae7JuvHR2Hp5RBYK/1i
d7Sa8TjVdfkJVcnyPRbpyDzQ9FTZe4PwDnRsxm3puoO7N+bMHYNFNWYfTPzSr6TL+mIHX2myImLX
bIePR5CXLLW+ouZmu81416wtlIUSWSRd/1qIhwwtYPwTAoucjvhmnGRPfCN0XNqzMV5eZMJE5Apk
AtFgVYPaUX6urMgvksTas9TDvUWC5XwyYtzVUde2xj2nkrl531AEWq8Xo1DIzJdpkDt01wsHlX4p
9aBuh4qERII9PitkWXqUJq29RCTwwqrKnLExDkOhfPYUymzuhIjdIZoIv3Cjno/lPkFwhYthKeP3
ueimb33rtAgIMDT0X1ra0Fe22w4IOtNUdf9MGf8TbM7/1whSW2jlfxgTzwhSd9W3pwDP7f/+D+/E
9v/FGR31NgYMdLtMNP/FO7E5t/8bHWU4/zK9TQkEEoQVHMbSf/gmOvgpKuaYc5ibODShb/4vkNXb
fxb/1wCcv2fTP/YIHAUhUKCU3hAMYDbOz+XZgIGtyj0bkJKHfNWneFXsBQRxM/KXVX87ZYqMzWny
JvlG1IvPQBwXj15Q03h1JNrOxCCwmO2vVsT0gDUBaTgnuj4OZDW6/JtYI2Qko04Nrm5j+9Hrh3ml
NDK1UER8r2i3fCV61eiC7QdRT9NHEgZSO8xaUAuBSz3fiiy/nUfyjaV2Pwwi/VwjgRnhTW5e5h6m
Gm0blbQrvWcwgUdd7+zympAtelMoEZYvVeWTVGAsnWkFhe/KrWEsO31v28IhL55e3rg3yEw6oYXI
40MlwZiH89gqderMTjdCa6VXjzpHVZyZ7TIr9iQzZuZ7vymm62UoUtreiYkHcFlyzw2zZKUpPSTS
pjXaj+pIFKJu0ZhbpTi5TWyw35pT82HSuUnKwIWKA93tLu1eGD5/njWZ8wj13OJFUD9u582zub2M
dYB/OR1ouvUt+TlU+ymHz1U1H2mIOjRpGj+KbYJ+BiN1b7VeG5zQKTPHIQbF9Y78xfXfLW/QgB2O
pDahKxwSqUKfHaj0sk2qdPa9qMIpfqsL/MKNpBqYMzeeDBl7F1bys+V0u57vsz/kotAbORY9XXjm
WJtKQ0mut/RqPw5d9iX2wHBVQ9M/6uh0/u70xfX4iLCEeBoMts3U8vR6VEcKtmgYV8uEW6O3MJ+s
Zs7DOIvLC7d2tqb+cymmEXZkm3Ty3ObXN37PJs30IrHmHhFWS/OYzS1FnT/mrX9PGH/CCZ9dhunH
32SXmoGazD/f9WXz0OQqyVyOSYa3S1Il9ymZdBeuguHn6WDdYjzY2CF9JPCBuznfIhTzYs2Zojg5
xHE/+TtnsTmt4AYw19NkDpn8gFhHs7+U7LzEgbTF7BcQNKPdxblEJRnWaWfDL4ONMDELpcWy0Dgm
diELhtmKv+SEjiNqNJoCyHDu0N4KQDrOMSoXLaH8bTfip4/Qs3rjJ6aYjuOinE9YvId1p4aRAUTj
0KMvW7ON6oO66ys9VIM9muHszar6kuoWgLgw9dVa7T2kC0x3Rk1u1d4UZvkwm4I5YgBNjiK4NFr/
QBs8tu5rITFzVbPr0HSOq9Ss2IxMSXcN49FkN2KLUdCa7icmYDuMK7LVm1CrUns9FciTiHsoHLc8
itom/4buedOEeu1M1S0aoFqPBupNdRWMRBjH1yNdTUZihd93l2j6QL6om7VoaKDDrvFNNeFi2NmS
guRtPGut88GpyH8LvXrI7e/kQtXlThp9Kw8pJ976GvlP/JlijOgJpMGQ/5kqjPeocq28t4siW1TQ
Sz0b3qq6EPnHyk/z7t5c5Ti9p57Q5kcPWHv2hoDlFo91WVclWbvt7BADnZMmoe+tPkaBO6h2kjeq
WPLiI7HxVv5OGoOk0GRSSb1VI52ka5Uv4/rdLuOanzJ40r+biAfDil15XUoBEzZiUCzUVSOVWfb3
lX7cm1lQmqUj1doI+ETetz9i3AXU//Ih8cYj+Ys+kgiagXQdvapDCCpG4nY/FHxxDYe90Sv3Tabo
HVkdrOIPfTo21gMAkHT5WOZZUnPGhxp1mKtyUiFSuRWuv1R1gk48lmX8GRqd6ZxQlXdD4OAlq7/y
LtKkPKbD7OpJhAZtMr4ZyeiK4dDqSyUfE6905znEjkreYO352Uxu5OYIIVpDNyKXIL2HoXYo+RMk
WyQRsv6pvkY5TFPH78Z+PRau8BGz+tI99OmMypZopHrEdTEiwBp4ud4BhQ5SxUEI090N/G5iAGuV
1ntJO9c4tuTUflkNxmSkxoL60jj4NXqluRm2pnsSx7usGDFk5PPagvGbu3g4eVu5ble2AKd3FjDt
TfTprR+8NU5utNoqvd1i2hmhetyqvwMYoTuBPVvdlcpRtERpt/RQL+IaIvgodIMYXMNcisNSr/DL
Mr9dl6BOUxRFGBe05Ma0cLbuqTQjs0mN1r7Oh8yoD3Uh/a9Z4yaUObpuO8EaRg4JSmauc+VUYAeR
sY2OdsIIZTpoc4VA0wCB+o1RTH5yNw3Ivt6nKWksR5r72hTqmDRv+4ntM/NR2xSoaeLkvTVxv2Ei
BYuLxzpDLIYOpKBSb1ara0sR4bM2K36ycni5/PLS5TojciYSxlV9u4gc9S39MOQMx4V1gxkIpEEH
lHCcHCORJ2kakhjRaKxLIqhKL5N9JFzVVtYhmzH4JuHrS8B5mQ9hHQdxqD42YjrsQecUXaYQoHNF
PEcUhQjvo6xXxNZt19FupSHg+u3HpRKzujKcus0OmkiMrwOfiX9TN3IabiQKEP0g60XzQuidq3+b
5qggPrz+K7etwx8bWbyY2Ac8lsWtWIuN4KwEXddxkmZdjpBwRjTkL1oVwQfdgqh0cWHpPW/t/L4W
bmHWKxZ6NuFn51l2k/CxbDeNtG6q96RFoq3z5pk0Dihiq+1n71qq/Pw3I7mNPaHtGrDrMOTT9kIF
9mx/s/0Q+lvbIcKj7aefo2J8Tqvm4NZZZFir6xxZapLvFvMhBLWYcuWN18VocF9/0Gc7AkYD2wDw
RlSbKPkb59anHD44CSbWHOlyJk29ZnYtl6b45+j433Lqnl+FTSJGDTwQVJehAD7dSeGoAdA/6WuE
6MTaJTBuDpOPpvJv7wWbBQBAzhbbnnSLWfizHSMb9j1lla2QwQftvust42oWvfv4+lW2XeafQxP2
hk63Z6vCMji53tOrmBQjCH0tQe5KWj3AqSwkMqW+9xvqiTOK4CgV1r+NVv//7P2/OBP/8fyfnb2v
sy77DnD0CW90+yP/nL8FQ/dfJOqROIFvGWT3drb+N3DU8Qm3AN5Fl5SaGPbq/xzIN5Qz/RSoHRun
4Z9T+7+Bo0LXIZjyeuECccjaiqN/cyI/UwtxiQ0EurW46IVuvbuzkU89k+kNNdLbFTXoLmmgtRXT
+mMqs/mHlIV7pUsi0Run1oJCs/oo1/uK06pjXRty1C98hsY2lf3fsbv9mq2JDoiHME4e/HlBUifr
rSJoqHg7l61iq2SedK0qPy42h2tBbtERbEQdjZle7VtfDbuWLXeUkfJAGeyrmc+spL0HbKLy+veL
WXYHpHvyyplN7c2wYOwEu/EZmUYX/fHKXzi2nFFQ/vnd/ubl4VRB2+fc67Xk8TC6k8jfai22v5rU
MfaxYan3WsSZubhvuikhFsgbTqgc/be1pyd7DublYW7t+RrBfvc4VlP/sS3jW3s5gYD8+fov3JDh
50+WSZQuBoX7F9CyU4NscmFv/LbinP7OqtrpV8YmBxSlgxOIs/O15ilajRpyen3sRSQVeXiOnga2
55dR2vfyzqqs+R5dfn9L9HFzKHy6NbNgX9ZpVb1fwPoAJUi0OzmMyQ1r4rpzZg+tOcvRhR7EVqx6
cjswqpiwEZQZ1M3Re21l/T8aj9mYux0gyO6uMB2IbJO2VVvW0bb2nkeWd5KlBLbYqXrX2yLWr6dB
+y6p7d5lvc5OEUs2jqQhKQ9uiYclEf1waw/FgD+pwSAhVSseASty0CNxgeFeigPHn/ot8SjjTzoy
Rr4FZ7vvW/vBnHyqU713w9ZuOChlVaQ+DTSNw1iZBYaZsrleVpPwb681S3T8JrVbQS4qUCvzE4un
9R77hUOUOjYNP+jbtP4aQ4WKUOH/5H1JPYAhYNrBmHowaXkcNceOrP1sDcuMHnuKx1OZ6d2F8fJ0
QQRyDBcY8zeQED5/0z8vLWiFLfukz5oHOvvUhJXu7AevtS6w9c5nn2eXYd788zVaHGZsr0mbh0Fl
7UHkKv0/7J3JctzIlm1/pazmuIbO0QwLiI49FaJIihMY1aHve//6t0Dle6UA72OYalyDa5mWmVcI
AO4O93P2XnufycaNvLYMYahqzg0C0RdGIPoJYssfi0AtHlyjh9SuPH88Q96qM3+sPTaG8DeMAmsx
2bUUTFe/xR6nxJit6igxnm57w5puSynsjeWUzjWmMLJ8bLfZj3jAfDGM2q/ZLZXrnCXrKm2gPhZ0
mC4R3Fq+sJdnlsBNi2e7u8sSbOE+uugfEwDAvW6OhxzTwaFsrPZKg6N/sMxlE88mVnDYl8hQuvQJ
WeZ0E05zddc4DqlrUVIeRNWq9242akf+h/OrTmrOqaVz+PhRrHacvH02mpAAiTGlIakh3zl9FNNs
GUEXTTSCDAT3s7xJeA4tJBSpumhJrEurGpCwJrt4LD/XSPnOXP/d6AOVQIeRYjSuVCjPq0Japced
1ZmpeQykWV/SCObkgoDBylDC18GcHUY1iD8DCsS0F1uOZ6aT6QmDDHT+OWnxWppdp+k8nkmC/bc/
i5IbuDiUrKgRTh9L3Am9N9rJOBJpiUWPsCE0duaZTfZqoebZL01Pclb5C1QRfVVHnaM0ACgvjWMY
O8beQhM0WWVz0Tfdmcl3uptfXjKBXAY0G2RanGPW2g2dgPvWNNLyiBAVe2wJoQrvWko8azFPj/TV
z6XxLL/8ZIK9EUp09qT0tuGSLY/3jzWbtPqhzzSjO4Zmu1WH+W5qNb/LrR9DzGk2zjdgs/PNmaG0
2lFwl2iC0SuyVVrM6+7qnSWVmoLEHqojVgNSSJvP0ez4sun31Gi/2bS3pItpqDZwQUW/dP0cYvD9
PaN/o6kPP54NIKKz03umA2m2kTlOx1GJws1QWPOnFJwkWsFuvGs7/Rs/Sb8Efjmcm8OrweoAl2Jf
p/OYEY1AClht7MyibyvK3s2dORbyVq1iP1e08nJEHJd4VCtyKiixRPCOiFOmefBkRuGwEwAmDjUe
wlc+RyXZXvU5PPAKiIJ0B/LD0nhkF4LrmeLa6SNJh5iZzY74zuokgXfOIC7zetRhLRFCI8fWI4Yt
IFUhJea6cq/sFr5xOo0/HHqSXs3x8wAT2dpFJbZJqdrjJlcZR7Ww+DyQpbQ7M4CWAfLHqF3UggQD
o/5A3EL7a92zVvQs0ZRUKncF/c8WvyD5IEDAb5ARYv4qd2Gn74jMJmXjHEFgNXaQt2EtpBbyJjK3
kdScPqiAhOQEw8x8N6Mrd7rZOmD54LWNOEU50IldWUtsF/U5AM9qBXq7roFhFUQZPFim6ul1tSxB
KUB/9s4Y43jTtmW7VWzi5hAFd2ee7ulZFUUjzFl0HjRLTMOgtrCaHv08arQErfR+BrV2C4jxmlwW
ZcvABhYf9F40m9PXMy/09PZQyaKwYycMm5HPy9KLPL29nCNXjPdeHilZSA+Hm7Mx0paiikL37WBT
XtmGQ0giSN3bF3NrfQ9UrEClXWiXqmzIMxuVYRdQoN+jQsMB9vHPe1vf/3u8vf08duhA2jRKfwuj
5vTniSlKYGFk8zEvui+llspt2Dfx3oH2dd0PhoAIALdM7dXoOUG4eh2EcXsbwwqiApuNV/CGyq2c
zGRDf8baOtac+VarOY0XFW301Rza9EKXhe8ksU2jyKpucz2RN00KPqqbzOee8NJdavTTpQFn9Nxq
fLoo/b45tKI0SenxMNBWixJWVOAp4SCPhKFYvmvE/ZUxjum2kpPs6d6ayi7LNQCIzrc+z1AJkJro
4uD5xCD6os9BSyp4LvvvHz/z04nGr1rOvzSbGIY6JaB1386gDZH2wawdySwyfginLw5RUds+5N1i
G8XK9NXJy2anBeq5nc6758GV3yLDYJotqJDVWFTRyZeiKLVjHNjZDiwJ4k9IlGe+9O9GPGsIsBhS
v6Bqsa1aLyRdaI0aqKIjS9ywbwzxVLe1vUH1ei6i93Q+L0/Sps8K8tSA5IsDZzV4DQvrlGmUzVF0
SfgsSq3fisK90vHgeSOBIHHkInX++O2tCsbLRbE/QBRBaq6zd19jDZ26wtlSiv6YcJbYWXi/760a
PShyqu5zwuKzpVw/PvZIyLZqO3S+E2EybS0TP5w5hYe4GJNNmtjtuZVmOYSeTOW3H7bMYQp7pKGu
noYcEVi1VdAf8Q+xAYl17SXWzf4qCAx5gdwnuApSQL180zL8SVVxyacloXSAP62gWBFxCtvRYgz3
Qib6ZdZ238rQ+WkWSgq+dB7OrMVvsun1z13Ql3SMVYaJuxomekGAiGJUzbHRR7GT4DnIIrTUcG/X
w85pyCxikuZ7Ey/PznX66UibEEkEqaHRixUpjs+f2V5omoyuA6MNbzlldd9E3eUQ8uPgKg+r8icW
y/wybAYDk1YYX7l497ZI/XU/rYR7HekO0M8+roCfquBx0vqRhaExPapi9q2RRXzu5NjcRmgMjkNX
ObsokRieNdFeVrVZbyKjsFBE5tGZTfmKHfk2xhYtAchO1maG2GqiOtbU59YQ1UcjsNCtzGVAiGpt
XgrkvJdWXIrrVo2cwzD294R2yqcgd9yvwTw8Iz/Ld6y8xKhaIiRjpZn92U3n21kxo0sMA8W3j6fD
6bb+9y9FDcmvhHLMd2RZDP7YZSd4X/HAK9Uxm83u4M5Z5RsxJv1yygRJhEJuP77e+ynPbt5AgOAs
O3tjXdROugzjiQiqI8cM9bmfVa90KXw0sUsZBqIOdnooGR9f8/2CRlmbdXpx3bCzX6P7cnD5adeE
9REuGiFqWIkBOuBxZDqrm48v9W8eJ0LCRYpK+wExyepxTsowWFAX6qOT03pQkiS8LZMUD3yUFpdZ
H6R/fT1Mc4Av6C5xRKPKe/r67NyKIvYg5dFpXeVhhLgB/iZ6o+8NW01Jqr/iVzJc2I+DdFxUHbR1
ONmeXq9tO2QqQ0zVY2ysg6TXhLU6GnZW3FpeZQVoFqq8vGjU4Vzg0lsN6WS9WaoM9CmQpy0n3vVn
CSywVSUWtxq7yvh1quPpW6VVwEULcavXwthTtlV3aazqt0odi10qKlzDUTNuK03pwQHo5cYZiv45
1YuCU3Jr4D4nodmN9xZ/7GaaXhSNj07gtM2hMA3Fh3/RPPUAXp56e/YywAY+UzneGXVX0NwdZvJ5
x66/KmX5Vz7Y348ZRSpaOnYaRAms1taqCeZ8HBhGYZThVKiDeJezfLLBzeYzJ793E3J5rH9carV9
D/q5kIHGAuBUmAmUrH2uChlzbHCfuqh+1udOOzNm3wofqze5KPsoxnJqWIzHp4MIQXhSWrOTHRmq
6uVkOkrvY0Mun62y1jZjT6qDYUfFthn1e1r7w4YlorxV8zLymyaPgNFjbvAUR6oXJh1oJa+yvaJ0
zc5NZLyr0A4cSwhYV7WBnmYWgY3Ntvu5HCu21qCUqjc1EhiNLCUxYY7c1JNTXiJjPXejq/yX5TXS
b2H1X7jqSLzelTAU8rpKp0+PihzQDhjGNRnMM8J0tdkVORIidzI/RyiIwO8TOOmZ0+NfLkfLD0Bk
BxiVoBBOTadPOhsHavNpkx4nJSBVLVIs82c+muOOzXr3ZR7zdP/xBVe1wN+3DKKMrgzJEjZH4dMr
qgUNIMS/2dGIawv0QLB0oA8C5rBXjFpzCJXSvC3gYBEiDicjrqEziWg6VxZ7v8vjziHNLxkpVGiR
bZ3+jr6BdNToYXZskjne964b7VPTLmG9BIFEdPRTD4LooIcLpWTANsg3mWr6wGsKUvFpCBrnNUrO
vY53H6I3yd9bs4oKCyr+1Y/CUtw6iiiOWiycJ9umUyJRFW0x+mufPn4Rq97Y24ugGs/BcImCwvK7
mteIA6hlcV44Vi0OL7gLKZh8uixeKNrQ2A5xHl72UGt2msMMq0tF36F96i+BajmXhVYl8A4Vg0pC
kaR7TQtbz8gA0/StThWua+SFvWz2/D4V4hCApzhnz192u6eLBIIJvjV8r+HuUpU7fVampgSVGVFv
NJ3c8oqpiHfUOc+p/7Xlkb+7zHKuR6zIkrSmO7IaUHYYh/IIE+tnPNiHMXaeytqYfREL4DBC6bwy
ioNPhhIDvQp6wj6ENuPPT6WfqXpzZq/y7yYQUkas4SYdBhr/y3P5Y0MWSFpisVuUR6XgyJ2nmbtN
Zz25jCvrgf2fvCnmOzAFypVdywdUgpgMzh1ETmtYDEumDPZkdA18aDkArjYVoQJ6S+nK8ZNG3WDb
d4S3m6n6C4Ffss3tttmHiMJ3RjH025xSVp4PZyrnq5MQP8AxgAkzfIkEo6G0egZGEqZ089TmWHXE
z1ZyzLZlmzwWifoaErYK7SoySVatKc0a2uB/PHNWA+/3xTFvcQZmVNDvPn0BataJxLKq9hhO8Q9Q
L+Y1xfD84eOLiHfPeNn7Ls+Ym8SbuOY5WqIZJIrC/khp1dkb5hjuYEHg69U5D3szphR2UlZ5pelh
uetwQuB+JyBFgX/yYOGKPqalI18tgHu3hYOxytDS4Hl2q/BriKVtD5IkItR36neFMfc7p+vELuqh
msQkcMCZ66dDNzo0yIvwLghG6qZApq8mGHt7W4ueByvL98Zku1t1jppbC9gqZ8xR2c7J7F5JSchT
hGoEiI2dPAwT7Bi11bNdpJM0GNSD6WH/ACK3K+creHjtfgAtcx3uPn6G+mrrgp7KVBnyDq+Kqghf
m9M3lQ9a2hqTIY+1G383ZmeE9Kiol1nuQtQrc6kvZ3oHvV+sj/sgnKuXMGq/wmkJoHOl8beqzLub
oWqqT07UBeiHo3anVFHpEVNsXVUFBCdB3sWdiGbXdwdRbIQe2KPXl7N+YwyBvmkbRJGylucyV9+N
QWxI1HEpBCA9pq2zakMYuWLnoxOpR84Ondcmk/KJnNfg/u8fIIYui8YdvVsOLasHaMXq6E4QvY59
htZ9irfhbG8VCuVW1OwcrfscOei2JqR7LHsQZj38TPdavi/Cx7C9KxYuoDHfOKPmobzbht0ha7qH
FA2lM5JrgKeJyeZVxvgo+OKfWSj/zdunKquhInfxiGFLW+2Rx3kMpYWk9oiPOd/YZYqV1CnZ2ps6
+XISWTZveQbUpQ0lbGpS2PgHYVLemHVrepZJZWeYncivkpG0+mG8lJHzfUD+uxe9cC9r2tmfBpUG
Axq57AdRSNGOrxAeMMBTGxEK2py6Ph7KxM3OfLvX5QMG9rJf4wwJeNjR0ZidDmwtMVGHR5pyBJs6
7wIDU0A8h/eZHKZ7CGnVTaNE7mNrETxujOg0R3sWtyPqaPwadIZjM17YdzNBj1IPCewwyoTu0WRt
sIxmm48H0WpPw2/FhciHeunSUM5bU0zstLRbqEn6sQQgR6G5dC+g1sd+qqBF/R9cinohpz9QR8yN
08eCKFpiXVD1o54nCBiHOtu7iCG2KcPr+PGl1vvH37fFfekcrtk+r4WE8OG0UXaVcTQSSXicGUIg
ncOBkpF6xfnXI5M1viCvMNzPmvsI8J68LuAtmy4O5UbXmB1qUv7dbv7tN2G8AtiB34j6yGr7aJa4
SYRsjGMcjb/YS1eFvh+s4FNmjPaZt7ocwf7YFv2+FB/hNxjH0tI6fdSIYoGRoEE4Tlr+RXHV2UuL
2NpYikr6UBkO5+xAy25udT1w6xSclzLNYis7vV6IESWLZOEe3d4ov1mKC7Q2dNJNgUw8Q+Seas/T
qNtE2UUF2YaO8sMRgwMIuJiA8FocOe6rOdyaSLmeFJXUQxnH1YVG8ZO2G16tMzP0/ZeH2gddJbrE
NCbZF5/+3HGYcuqJMvksjQijmdTH74ZWGQc0QuDpM72/aIpYnNkVrbeGvBS+cqjFqLeyq6dPfHrV
oRqkq4F6/Nz2unVBnG2+zcE57+Zcme+aDhVI0U/GK8tytUlLt7mT0HaBNcru9+v6X/nmfzKv/lgo
3sk3P712r82JdnP57//xTpLtzncUqMmimwM9wb/5Ld1E00lTncIZJU3qZvwX/0+6iZcSiBpeSj6/
LPZv7/Qf6aZu/stEy4I9DMklSZKc4P7CS3m6o7CZVSR5uzT2l/0t11mtnbaJCF6rgpYtS2XeaHbO
iULVz0yLdxdZNINsJkz01wi+3/Rbf5xd2BeBLRNGs0ECh2Gx0cShBrN68ccjv/+9Kvzp+jpdm7gV
roKghuq6udjg17H36FCUkuZwswGrqV6BF36IBC1XEnSwvajKX2Yp/b4cU45Hx34ThdPprGvNGK50
NzeboCI2O5hT159w7vlKJEY/0eb4UqS9A3LTKPYf3+jpMeifG11KnhR3FwHO6ghcdoE64xrhytmQ
XSc1IRQdPOmt3hnDRg4DNTBhHGhQzxeJaM/lbJ9+2H9f3ebSLhVmCwvc6hMwzJwo8oyru7XBFmMc
crgRauvDlw3PLP/vL7WoxjAMLON8GUOnjzgOA6qsrdNvwnrGc6pig6ndtvFFN89nPmx4OvnD/vtT
s9zXkhNEOhG2f/gJa4RDjjUMPj7+YCCG0Gnrss8vY90mUECLrGKLl6d5cdSQjV9cG3ArOFf0F5no
85cMyO5+EBHRc0mWiJsa1OUjjIio3DRzGv9yMsfwpqKwn6c6LTdmNanIdh0fgQSeh8ZQE6/Ciw/t
pWrb55nNzJM5BANl5yh+CCzbMHyRyl4Dntx16kbPWjPw2yDSxTYyIc3unBB0ea6Z6nXkiDjwLRl0
1xgFweuafW02npYo8pEThfY9kE1vbgc3pn6sJcDMAVfr7q+ppHruW3ULLRTIdwhjuLCCK5RNwAkG
17lxEyN8DSifPXatHvxavvWZ32dV8QPPca1djEkr8O51Wf4lhg9IwhmePjbWvfwSS+E8zGI2v7A5
MjKvCKwJy6QNW8wLsWV8TRxt/q7POIs3uRgTDatSntzG1qjMBJPbGtEJXZRxkMBz1m8EUXIIHAMB
mcCYOkA3kvbDBjy7DUfYkm0PyEWNX1ucUbi1rQjRrBgt5QpCdN5sABPM3yu44D9VW6lvhjSp+73a
1NEzkNb4QR1RF3hGI6wH2bGJ3iARzn44RPdw0ua4cTMmSn2rJ7PcdrYaQvGlKONLGUV8aV31Mq9o
zdJAAAvoNY1DoRmP0pD6oyUVC21IN+6GuYdzN5eaIOS6AecqDOVQ55l1SyYvNN/cTdwfbp61n2JV
Rc8KsjvJiGhrMLPTcoaDnUkyUCP2GY9BX1kJAZRd4G7HpICQ1yZF/FpVqWl5eT2Jq9TommCnzUOj
Qoyupju9Hex2O2hmvlXjUJeHyDLLTRjQylfKuU8pAEzyxwzSffAmGICt32vZDFB6tKZfJP+Vj9mY
zK9t3gxsqRoiLopCCn3h0bW1P2mV9eyIWp+9oSnp9iT2oD/hncx8o9KyfBeXNPM4XDt7rE/Dt97p
jGOjVuzgyO781YHG2oSj1pqbOirUT3qvtcWZJsratstMR5HKsq3hDkM7tqYrVT1EDfp87WYGV5JQ
mqhnZz+6X4qQFKZ+2qLf8FqkqkpvEX/7uaq/j8ZVm+V+7d7SXp7yO5jkoO9unOABr22mK7up/QeQ
+L97qf98ayb//zEUn1/7H/F//Ffz+i1+/XNL9fZ/+2dLJf5FACs6aYSt+JRwQv3fLZXB5gh9AUYD
pAdEtC7/5h88haH/C7YYkDG+1QsfaWm+/7OlAk9BlUiw3RL0ApdTzV/sqDiRn35JEFwtIk2gE+B4
4P6sJeAUS8KsZWHzslorFSpMYf4zNt0Rvlxji8uJJOqNjtab5BNFV0dPM7r5UWLC1i4GVhfXV608
+9WQfvA5DN3c2OlQDA+9oyd7PZJA/xQ14pxrjwFBY25YHyozXFD/c10uMR7hD1GE9QXboS+FxIHd
OGqBQHzuVN+AJP8UJ0x1FBTKj4CNzdGuCm03Chj/POivGLgTXxLL6KHNQF0e1YhPLqomDV8nPbO+
zmGKBiy2syOLdpF4QZdCyw7pmvNKrvndbusx+7C9NpUufoVdgWA2a4YRRnZh3ouAsB5DaU2/Cozx
ExQrMgDTnkRq3wjKYd+aQ294gxuZ+5mecuHBWEhx7RGJmVxUdS7Nq6ClrniZphlscydqEgA3kT7s
jRGR+8Zug7S7wUkf76Hm6DeJUqXLadAWzyoSwemLLvqmuCBoILuysbP/DCIr25tRphabyIkmyDl6
nX2ZIrg9G07wAC/yJKzD8VAUdZB+hwmc8pnJUXplCEVbSLzDJhiD3KrR1kkzeCBBkjzejaj4KnLI
Goa+Hn6N0UTXM/HgXFbUBn2R9/RWf2pI//t7mtQCgwgvLNTdbcG2smyUTc7Xo1Jvplw4AJRCmFXh
bYyfm2Ynw1spR2MT6hYsINPXyYrQbhJ4oLUnB2R+G7U3Iajphdr/GPmK8oMZQTfsTdrmYqx7zAWD
SPAjOHJpAtnWMARbmtzWUyAc3N6t5dT0fiRhu2zwHPe17wWJCYCnKQg3g+iuq6wzpUPDtGj6XRB1
ubobYIXRH8Zu7/e9oWc3nZmZwxF9FAwlMzcs86ugYroVMshnD4PM4D65buo8OGyKbunhR/1Ojbr0
k21NznBky1KIizGomvZxBF7/GEAL+hGphWHe1eVQvUwzpYe9tJGxknRPNFM9ue7oT2Uu7h2+ioAM
KyWPN/AR0uhLO9rpvB/43GDEsckmsBpBZTDF2o1dM7Od720dhbBbKr2LrgJ9kqOvVQ2f6E4orXuZ
jal87viW39SR1oZXHO0rwKdYy6l2o8mKt02h0BBRinC8cyJtmA5DBd1Fcix0d4Y9N5+qvNe/CIET
fRPE9fyVHB6uPRTsE/027dMdOGOXnh85DRC2hxm/DNAaf8nWfajRmrb+gL74SxJJPdnWgLgvmnIe
1c2oVCHUBeBb01aG9ShfVWdE3tAYMqS3a89hdRklaU0ofY6hye+yZcdZhF11B8JJrcGX0rR6KCJY
t9g0GIseOj/NvMshJACkng37RzMVKC2VbJjDjT421UOfJWF3UTmxJf0GpRSI9tqOKTyk1rDD2Y/L
PchdN992hLaPXqVZ0WuV5uah1MboDsnRYO5yJGhfOR8RJ+AVrqm0WC50Xgpxz+1VWJlM/wSa9U9p
VcZ9pU/6pUvEQeiVYZ38sp1J7XdjVgKj7lx9JgxGRiDdIwXp6uXMPmQzh2pjbabWzg+5uvDt5jIs
HsEa6ORJWOzdOumUTzQAxddJ6zsV4IAVhxutmMeaYIMALN5o20ukQRy3Hf6sMIy2xmSB8KP+lO5m
hCAhG6wqIHAzrO9kb7lPtOcAuxPLYCErg6h1UdoVmb5OrXX4wBaOwhLaQFMf141ErjDBOyCSJO9i
C9BkkRX+HCihsYM/UG6SoKzLy6IximcTafqTlokQDoeBr8m+0Gu3JOhDic2s81tIJ+i7h4KAtHJv
9GNAPEus5CLYdUMTSV8JchXsAghXDfWxcCxJjBdhPYN1XZX0i2KWE3zNNIFANbzkHCq3sV4bAOV6
XW0VZyAMq6wSGOh1SF5sdW+PupGaIMhFXhPc4401z7hl0ozStG4DUyUZYyK8QWW01I3eljCXTIWE
uJSH7Wxjg511DqvSbDMfjDsnkRoJbZNyZlXqxNf5TGrXhVpMurqlz8Cfu8VaALVhN5tt4bEM9cQ8
QfibEy9LybrYOyaqazCOTR/YkPQhivb9to9sY7zKRRTUjRcbqTWl94pJqVCQmePmNRw3TfkuoJj0
pGKFU31tJgujsSi0F0GKR/p5thUgHeh5Z3cTOk3xOa5de+mF9GrnjTkJ28RG5V3zKXHKkPgOqqfj
gaRgCbt/attfmSjaB2VyIfB18I/IyWiq/CdJkoAQAs1qO1+TGXFkpTHpL/A0IvmgjGMOZy7LpfDC
opqLTc6Zz77TUyOurkJTB9OaEGfiME3At6C14vjIK8iwyvmO0urdvm758QSL0NizNm2OP+J5yEVF
DtTcWLK7o3urZV6fhypxUsRStTub7TkSm7EuiF0IE5ZnQ4/YrBtytnJkpH14MccsLNdj3qtiy0l6
EHKvFnFm3tJ0nfR7qRa54U9ZE6W7eioscE2AS42NHg/6S9gaRNRkmqxcQChAJ29Hi7RsZ5ydu447
ch+BmJQOi4w5iNuMMATzMiNUoLlAqKIMkUess1rcdakGissZVXGnFnZa+7Lv8o6mKGf9760WhCV4
1n78mtVK2Ph5P4UkLijzZ1GBsbUjk2W0mfFbcZzTiZ/WPA2I6YsWN1G1LEJm+VLaffycaVTsSbBK
KSbPCWCdC8Kz6/iTi7PyszbTn3tUkskm6UQZ0ky/ZCWBq5LV1thlfqi5zS+z5KYeSycv3G2Z5AOO
KKerwboz+tvgqslsU90n1ZjJndOmGCO6oKWY4sfMiHjyM4SoxmVoqsn3Khss8iGGEHtgxFic74d8
isIXOvDZS2JNwvBlYvFDwZgu7zQrRLUt2QLHF4TvtuIhLOAc514uRJfv2CtiicinftpVXaQF170b
WPKI3CPUHuI5UpOtBBdrE2fu1vpLoUd9e5/P+Fa7arJfCKBRQf21qW7s+y5mqBSaXjVb4CdAcUas
mCmPDdFyCR0tj4eXPoGvz+rQEi84Oy4WJcJWMsMHVUvkHiSj2fGyxMieIcKw4cmjvBF7ww1kdIFX
lBQdx6r4NFjSTnKbWLWOWzTq5WwmCF0btkYosBfHNOR37MOiG42GwFORTcmdrin5A7bLGdFGAN19
29UjAo7WGtiVdxqfZLVkf9xGM+Ury0F85NWZaXC0o6v3pLod2Vlm1Pf9Zh6FDUZWplZ6h36wS+80
jXgSr08L9yDjWWkvZzdL3tLh4t0EwuwyaFXnNajagtw8UTsv4F97TEYMGuuzMrR5isnQJspwTunD
s73NflldRbY4+SOM5t5sfyFBmb5U/aDtB7gY0SHTc/SVTNV5ZxBy+pzFNkunxS1chPqQbYcgVj/h
SOnvGkVrf9hRPKqeBmdfRx7nVL4iFZVkHbwLHRhxQtk8ZYwY9Q69M5YIKkAYh91RRQ2nFDK04dMF
obWjBGpeSQpNag7TyYh+EHtTi53IUqKjdDMSfHkxXbkX9WBYz6WSJldlN4CsDEkF6vxUls7gk0g2
vYqmnkkvsmtqGB37x8jTCGvO2WcHjX3tWCWBWloALKpsG0GknshhWBZlb9+za3dfgUCVu4SSq/A6
IyCXfdZ75ouRUAPbsOsdHiI52v2BINv53hp6Fp45NJMDCryewR8Flru1u2b6RiqPW17kA4hMj/wG
gPFuqdmlp4qxR/A39STajJVNw7+eWNi9v6re6pTrYINQK2K5Qq26kBz+FPKUDV/9muhG+NxZSjqW
FOHnpAioO2ZRRiafVQh/YOd6b8RdeZB82P+W584vQEO2iLo1kwb/2hvEx7KWacxCWeVqcNsqubkL
2rn99fF9rtpStCy4USRDLiJS4DbvCqoyWw4no5L7YqKwubHrljS53orda52ipUIKUtkvYXkTT4G9
FdNaqwlz8yMEzQ8Yeklw+vgXrdoQ/CDTXg7kdNEXNPJbrPcfbYguUcogM2P8frNh7jS6g4cCrP3f
NTveroI6CSsJSiW6zquWZapF5WBH7Onp18kLjismG42gOIcuWNUYaEED3UXmQMPRpeW46gEI8qVE
mzgFtQJO0yyjuHM5S9Tzl2QOw/JMx+H9k0N3xhVxAqDQ5Y86HbPoEgKrC8aCbZHLpJmh1m3VoBra
M3Nj1cLh2S3sEJOehqC3RV/z9Dr0EVBk1syNICiGZFeiOam8YG4o6RpVsaWWGZ/rGq3K/sslKfaT
80I/AyPzwjz9czq6mu3ygcuBultF+4sQU+NeRNFwpUa99aDKMf/Ooj/5qsI4PTMelw7RHx0HaKqs
tRr9epp4SNjXnofU1CZ8IjL3UyLfUz/lkPFrEiMPmHIBq1dH84kg1KaTw5n3ua5QcWWT3uIb+AWF
zNqZj0Kzcq3ZpK6QZjQ0QriFlI7anJBFpDD6y8fzbqV3ZiWgTYRqj/dpuviY11OCuMcqjxHLQcww
+Ox07sSHIcnm+QsRiGyzuL79KRCReHRqJyj2orGD27hK4+ePf8i74cXvYNlFgYymCWXK6l3PrZro
hiJyP+noAnk4mjlCaETchj7AEsvwRGadHdP/5i0T4G2jzFuWwneC2zgAo5Y6I8tgJwSGeEB5mh8n
rsg3IF6GcO+Sq5iQyknKXv5Xlj0ePAIV6D/oCJlPTNzVWkSGwXImjnI/G4ApqkLSkooVp/0VRoie
zwzn1dOFCCO0pXGGZwipK1SV05mEx7VXJ1MjWIHz6VXfDzYJEo71NWvTZNM4VArPXHC1Ki0X5OPF
UksBmDtcX7Byky7S+zL2y86mPpqIYZOdX8/f3dbigGKOLuVhIjzerbRIo6LKVSK/S/Nq2xDXuZG4
8W2/HPXkYKnTuQ/nasBQt+aCy+UYrPai6zl9jlYeDqCIcdo3oaG/EPiePk0sflRQxKYPqQuRxclE
/XhqrFYELopllRMHSHW4UPTqTy9Ku6Ohq7MwKpXxR0BJxnfL/kemW39nC2cagGWCOUXVC5YueIrV
kCTNXqv0hgT3mWnhAQOc8XjQcEn09G871UvfGMkyxwsuiDdppW0Y1XFWcUsq3hSA53m7qYzt6QYe
+blLrRA0b7eFjIJtBV1U9hlriUMWWCJpDZKVK4M7QiZP1kpnjt1wk9T4Li8DaYefDKI3bmXOUcuj
+UfEnDPlMtgPZmZlIGqmbNz+7Vs1F9yeYNgiiSVl7vStktHkVEkbUzKWHOtwoKde7vTJFg11+tcD
CH8qI4cj8lsSwuphxzKLpiIioUirhy/kYn8Z8v6Lyt///R2xeeXbhboT1tjqjpI4MSuwuaHfaQld
YC3LtmbimJ7bNdn/4OGB/MCJjIyRZ7i+ox41+5A6pFi2+exHS9groLUJkCp/9/FdvZ/yBIzRkmKh
BmfBaDp9TxRYsrTRgWCyy0oOVJ+Z39PQywtCJpMD/Y7wRoCp+f7xVdc6EkYGKzXrJmp+Vu53uy0g
t8Spt+Q6ZZELopez5u0o+v7ObTvGaRSNTzJuEDk4tHdg1OZndsrv1xwo13iCOBoYS6zV6l0SpT46
tWIs3/+hIqddzfSXMlv2BrmV84M+vtv3V+NWUQgtymD3PRHh/7B3Zrtxo+mWfZWDc91McPxJAt03
HGIeNEvWDSHbEud55tP3orOqT9quTpfPXQMNVBUqkbJDEUH+/Ia9186JQOrhqEvQaeZHCZeV24nu
8d84C35+IVZ/CCQBrts8BX9EpigJdMQhmhl0LtO3O4FF2n/rTkAIjtNyLcdX4esPn15XIcwWBvmE
tcCoE/MdPdVTjxJ1/X+/+9Hh74QVyAqPJ/tPJczYdVaIjpGPrk0O672dy/Hhv3Nvr/4OqpZVdo7D
54e7IDMMKuCavamlR+WReetXQuOLYxJ1X//+/fxUOAi2/9SBVP30afRh399uRiQBXe0YdyS6kux0
A8TWr9/Nv3gRUCbAiqi1rZ9fpDPzOS4TKyBeuyjudSNqP7ij9M1vvxVr7eJXwwjb0h+rk3wsEdK1
UwBuUQtveb4Ux5Wb99t3KhwGILWYazQOCn295P/SOVPfxrGOFwLjBKYsT+e9DdteTyif7bSlgv/7
N/XzHcRrIJdEl0gpAmT9+5cL5rYIkK6vLzfOjxl6lH09M6rIhDn5v/9SOLKpJGmmCX794ZojMmdW
WA1ITpOnAUlTdlwe5ZTGvaxj61fE+J8uCcYPIAZ0ej0gNT/1muDYbVQ0tuQkgaxvSIWhi464+P7+
Lf30KlSNmMSwx6lcDwTOff/pSUvaDDovAyaDy61l4upVs/XbHxyvwoe2CiB5HPPM+v5V+ioZJNGk
gRPStI+7fmVX06Xn5h21pF7/YtzxUxHOqyHq4BD6dl38WDVOvdZaIqwD9hlp/KRpJVoGWavvZmVg
/56I8Bd+9n/1GWLNRV/Ck4K67ocTQk4Sq2bFbjvfRsqSUAdvsknO/u1vive1wtNApmg/FagBrU1J
EkDgRJlElo6cT7SDVjDVc+j87itZnHSqtVp+sRD9CDeZuwV5b0x0gJrXfcpyTcVbTDKW/Sv7jfFT
KcMlsVZmkGhWk8SP10UbjmOBBHY99ji7SSqfznEQqJ9z1AmnqtWCCElBVV4re/VqU1NmBCbMCXqP
BpScs0RpIgggoVZ1Ck2WjqRy9yf0Di2z7C6PfRLq+0vfDcarUQrM+CS6txdTyZenyJ6ZHTD4nB+F
3pXVsQ56FlFmjZ6LRa4e37LiZuLYhQbNf5SKOtxjFLODHfvL5zoYteSQB0b4qTW6CZfc2mU9TtDg
L8zUoQKwvIHdZchF+zgulRVe2i4PsLT1snZThyqG8RaBA8RShUwZSw+DxNdLTTBXtlT7HY8O2EHO
8lH1wkZMuyWcS+vSgRJ9TUDcs7Yye4Y+v/29M3agJWd2x4P1x/umzawW/LlpO31IDdumUsHi6ZfX
8c93J0BYnqVsFxn0/gR6DPg4ZKHyeNCtknGSlk3BpbB7ashRCi7KXP0qxPHH25NwGBotRFYg6egF
fpyclc2YMSIyJGQkafsx2VDkiaX8lfz4X7wKBynzVSZkTMt/VAQnloR0FfmH02Am3OcxZdZiSPn9
339FPz7seC/4SfHVrhRFRnI/HNdBFqt9G8kBu/u+PCbkbFdkSwR0ADk63l80Gv/iLdGhcYNS+lMI
/1gupEnVx2XZS04/SjpeSB4LIYvLP0+b39IuPpQ5//mf65/5UlZzgwqr+6aq+69/OsdfmrItP7q/
/ante3l5y9/bH3/ou7+Z+Kh//HarN+O7f/CLLu4gAL43891722d//hbhe7n+5L/7L//j/dvf8jBX
7//rP7+UfdGtfxtQ1OI7ieJqn/gbZSOfwttPP/+npFFXkSCuk5eVfMVZvQYf/ekS0Yw/2KQgSQfD
+E0I/xdJo/mHxjQTfx1NNw3+Wij9Q9KI2pF/hdIVpyCIUf7i39E0cmmshdBfh9UUzGsU+nqUUGqy
e/j+ed/2RjMlnaS6sSYB+oRKzCA3CmTtvcjmceCwhgDnVnGr5m9KXhCIrLdJv9EsrJWbzFC4qlmc
EgISCCzKjtZZ+eTn5dSzIszRDbhlyC9wHFNJVl0zqqwv1pQWwWZqUo4Xp+87SzrYvRRDxI6MITb2
hKIHjywTUtubUDeP2arnqRpUHiIyI44GWUzQQLtaqWN/Vrq6+CLygmekg/o4svON0tldUVyU3NT7
+9iEWwcGglTnDieFEJnphF0Z5h9a3oyQpuzaTv2617ppl2dm395NQU2ASJ5EhubVDZHQOVOIdDI+
NKUfGBuoXT+lZ+I3G/nGYrH5OaHCURCjz6wFJqefiqR7qrO8L/aimCBkzp0JYYW0PtK7MntorNqV
AOkFloORK3lFzzI/ZIlor3VPMBcKQlcdAY+BFIy+tJJ4KgPt0oWDQ8SvcVKzbjvLspNM2nsfR7d1
NiKyJBCHPKAeoWhRKzK6erjUFt5XCWLA4xK1DRPbtjmtGW++USIpISSYCElIVFAy2LJX9blN9cOQ
hMew696m8cLMcFMU0THNsZHWZu/KVjDvY+R8TqNH5p3ojJMdFi5zztNKZVk6fYcpd1O3AtlCWj3N
S32u+ITVs5SX9WFs2usyR/rgzTObEHOMbkdCkzaI3hPNKbv+ME3tZQlUY9OaeuEEDCx8HTHgy6KX
04UhqX5hZ36SO7zHXBg0ErsoNe5HfkmkF+ETZCRt10RSepurA1rTeVCdkCIgHJsGnCtuwYnAaJfJ
82MnNZU7JGbi5GrEnK6SmGh3wSFLkoY/iL40nTJh75jxyyczLO6ZVHtqkz9VaRd6bLIInmt6I3ZF
P1W1ay1V9Dg0ankQorEdZa6tCDVVdJTtd+h0oVeQz5Fj6F8yNx2b0yjVCD9NKl1J9cfggJLhEhYi
MfwSNsJDGdpS6FcyilxPGQcUu1wIeCKrXWw0d7G+NI5pBsVmaKZLbKbCsfn2HSLmLoMmVy7fvRcl
ADKbCCS0mO8IhNyZVdx5GFyLLfvrRyUbN3kI6SIP8vFmFRHwyFB0wlQF10JsfDMaNXsjrZhK1/nc
nzNKadxH82ENuj4GhdA2bc//mK1JSVgKcdMzc5L2cq1cNJbeMNDCZHLJlPusFB2q5Dr+3EypXrlk
L301Qc9WLkqBt7Y1tFM3VpO3lpyH2E7joylwrIlV5AC4eYeeuM6Q79eta6WLGiGj0wHRV2NDgniP
tybX4E/D+RKJFJzbXrddFVWLx7uyb9Q41Aef0b4oN3o7vaVK9nUEqoZCJlcueLGzYqeX0nxCeKps
kwzBqTtH/GkW+aY3jrLkA28N1YMZql24XUQUu6zVDVZM3T5Ru9EvesZ7G1VjSOyNRb2dkR9wsxV9
z0lgqYR1LTZiHQf9I2BYStEkv+a19KFI/bWNqg8RCIS1Wiyxn5zL7qGdBssj2OchNVGpKD3KoK5j
ykR+L6kA1Uk2AgB5+ssMFVD6nGvEVzsgrnHC7xMFzXlsySDmlaDQvrQ2vYA8FhYxPo19hvJ8iUuO
wjS2M/bzpXSji+jQgNOLi1Y/cp47fZXp12xI+CEgTZxoiLzloYOwJ/NthiR4MQdXPoqEsD6BG9rR
hvq9GfPgo4nM14wQU22wBwfCW+4sMgC+eQqeg2E+E08k7acuXx7VAmWyHNj1Phm0C2YZaHBRSUHt
tlWevpWBVFzDYkSuaSDybXTy0Irkhhi0y5yGoOJKdLSbwZSUjdQrXFmrtAyXnIWYcwXo2eCLK6Px
qnQ8KpBLEZ5rPvcT/0pM8rMCh9/V7TaSbpWwNo409RlHDdlRVVLem13gQZniH1pS2IzUtSWMQlZE
tlUrA+2ojAvhX8hjg671hIiscVfVHBk4mljw1vAFBsNbWh4YpCCwFZ3N+0CLPhnB+GIapXmacVkV
NSkI9WYa6rUcbE9LELhzsuwRb/cv+Nxlx7T7fdGcjGU/2bApsvqa1jNP0xEbjmZw7Zdg3Ru5O4bB
RIgRUxA/Uqsj0q3J7eMvnHS9k0ShcZ4AvtxpZJ1/1Yb3rMp8dB18glLbpjcxhwPhY7c2GeGGMm3B
IJ3oNEgRquprzCLMyXIhvxotvbhdnLJIuxPWW9UZwymUE8S3za5ZgiuesrNc9u1OmnP8aWWdbdgU
lp/tsL9WeCLGSDkjxjvMSXabqntZmlBRxVDaD0rYuZNGLkRTepE8nqW4P4Wz0ruFIj3O8A1QhxEV
wY4zLJp9robvHL5juDdxv7mqEV2ZXMFEtZOTJX1Uym2/CrbbbENx8DzYC7MYkVSOhn/KrlJC0uN0
q+dxFntjnX6pOCfL6kHVPluY+4ZId5rkK0piNublldpgI5MPITdnUOvuhOOqKsIHBmXcZgpHETou
SKwtWGkpineiuzTSfS41z3W/jxnrs8vjSAZvuLxbQsIvgZjLlLx+qjdZAty/6C9i4fB5XVpEuJwo
6PSdQZiuaV1o9c7csjfUk26WU/I01q4m2Xwk4d0uOIxjWKRttQ3j4dCqQF2UeivML1ljXK1Yu4ny
0k/B5OTkAhKFRX3xySCEQNOJfatlhZKgx0hqn/N+PRWfU2J5Ra4wHfNV/Wsjq5xTanzTI8o04/Aw
oQt2m0X4TYBTUWp9S6pPNjZKJwjHYeChbZe3S1siptMPdHXwYKg/JvtaEY3RpvmuFzd1G7HPCSEV
O1GinlF9ITQeCaBCYVPdJnZKLUKNbLmjgW5ZkGvo4VDVdihvYXpsjRl036BtGQZ4SsXVghi0WnkE
Y5+lnhlMWyQYV0IXCK6rSUfny654DIdLe7vUkro3wJsfkJvEu3CmLrVQltdtey6Tjnu/6F7aWdf2
aExRRQqTdEDS4OLmloDmu7y5fgtVGHKl9vp6uaoWcQzNcFQ7v9EsMANmKQ9OmpsckWV6Z2h59TRp
9rBjnmW5uEnQwyZ17pX6hzmnN7Y97UP+iDPqtjfm+T2ybN2dDWNNjZ5jN5qVTZ42xwaAizNW88mS
o/tay2TP4HnH/bfPsm3ZJVrn6mPl81/Mo8jHizE6jGPL1Y01BJmHoOxJ2Ne7lhq9RarYm2byXIYR
5eGo3QdzBLIYpXkdO7PZ7nUje1B55aKJG0cSCFdV60mPe8/Gmuks6kXvbmt1veKZ51S9tsFy4/Is
RvBIJno5n5RYRrcX8sE4aZnsI1NKeGK4eWXt4ricN0vY+QHF8Rwbrj1yscbTLhOyhzOnc1YdN4Jo
LwoI7JHkFw3kBCpyTNfVfa6Xl2QiF1EytcdWbp7XPyWa7Eme0vs4kV5tIz3Dyb+TFPmjk4bH0a4T
p6EkcOxgcLs61ZkI2dJ1GbH6zcGmzpJNPtVnOVMOkpYfzFjhWQ/fQp7Ue0VvHye8QsAo2ozby8Rc
S/bdUc7EbsjFq9JOn2zUx1ZjnkMgWWIpNCee7I2khtsirh6nMrjovbHrS6SVSW/nNCOFASNH1h5H
KB6uEFLgG5Yx82drzlxygiXsrKTQpNlejXXfRMwvS31UM3kVs5eHeC8TvDjGEm5oCmJ8MNMW9c9r
N8A6jNSp3oHy8Soq+nrErTjHfk9Yd6dlt2FwsAvtExPHY8q10k2hn2OIcvDM8suiA80ae4NP6BAS
yAlOsYZZO+2MnnYqiT4tUMEdgxybXVHJbyrhyxMonRIriMXpmAS4cfEgrGuPTj+UZulhbXszW+nB
DsyHMBu2oiTfJM+QO4rps5EeA0m1Hb3CxKoqEelm9lUkw+Tlds7yfjkmNpC6xTAOBEUmRzFRXetG
tcMIyCmkUSkTQ5mqhDLj9RrlLRmLPkkMGxMp5yEqx41pznexGe8xl7LcLE5BQ/dApcIp49dt+Zql
wsdI642sylWQIuYaJGpkJwKgD2DsS7lyTP2FRbuvdR9hSRD7UtzGM3HmVe+UZUPx13kTn5FeXGXc
BJDXS8+gMoajdVZD+XZRxQ4z8E7n6ZaGliOlnSfnCTvP5iwJ6antrmYx3ddGdG5DmpXwbaSe9EB5
b0Ihzmk0eEk3PpWDVruYBwZngTb3wGyf54PWLIoLLTlpETMFsfQhtMlXoQZjMV6Qd4bzUSiTkXkZ
FGuZ5qXOvqShreNXMA3KPDkt6XCCpp3phjQreTb7lGWLpU/U4hhmgy8ZCPPMQaM/LXdRaWcYr4vK
1remFtD1LPksv5tton5Rxi68a6JC540rsXiLqiZ/teU2110t6/KPJig41usk4fGSa/Z8r8/ZCgoL
57k+R6Od7LWOeZJH2GmRuuSD1siMZSlhLQju5TrQw0koEJVWuInQGlSsQde8EYibUOVF5Ny7ZhCy
RCQApWVAiGVpbbXCcOSZlUevmVXiqGz1Rj5oxgxGTu57wdM6U9PJwZUgyS4j8i7cmFpv+nIZTBtT
NHLhQhMyIl+NlIsQU/mMK0I792okv2q1HWI2y2V6foKb0bFO0jw3Pg4IP2ookj0t0qFOWTkTayfG
wpfyExLW8CpvAlKQSaA84hrKqK4GHIKehJTrMWwXk6ObBS/xMANYgl5TKAFHY25e9LwXlZs3WYAD
RutbsSEOIzwt1jh1XlAn8YVfbHwIpb46jaqkoa4hh+s+N00umngo0odkqtKHtLaNx8UOxg/JUMbK
Az9qZzR3RRq7MolpI9kea2cxTjKPVyMzEiJV9YwCTi11kg4WZtxQUmsE3W444Gn0TA4M09UH2k0a
5UbcBSSoPljJQpYqK0Ns7EplEM+QtPjb3W5CbLohtWqEDCIveeprSzEBVxOxMTomE9OrrlcZd3/f
m1erzibGTFXZH6ksLdVdFLMv3XTiYenq1pyt5/hodDjyleRe6RAgURLYxkLFD0vbaTFQvMVpLj0p
8L/CbWbCBL4fRyNeTz1d/sSaUcENgIN29kZp+VLGaNyxKeQxqnlFLiR3Xs1Tf+46f2tW+u8NQq/V
e3HfNe/v3fmt+n9hGmowjvy/T0Of39vuP5y3Iv1uIrr+mT8nosw9DagcrIDRxKzx5Myy/zER1f9A
8SAD4GSvjrb0e5M3q1wWXFA7IQBqBmPKf05ElT80flZG7rJuD1bh/e+4vL9BWb8biLKxY7zKfh/5
NdrWda7/1504C/cqivE2KHZ6GAL9qdNEf1PFk+71VRruRL2MzjCamO3wKB6tZbpRs6YE8Cub7iTg
3ztckbDwZHHqZaJyZcni+Zpqy00p9IkY3aTGpDSp+hbVkad1MtBEuZdBNQrYf0BHnLaDzae2wJGr
NC39voArYQtirshGPzZzBgZOrUtjo0WddBkX80nqbcuXhljadINIPgIgFFe1U4rnVJqVm7LXpFt1
Ec1NP8bywRRjfjIGZI9OSU4AE1CMhM9KHrWvZuVFNNqLT15wa/XnYCp9U3SHxB7e67Wpj3rzLpQl
iVTF5aumsnAQ+ZA72khgkN68qvGL2sf3zGlPMHr2KlRJY6bKjPbpG9NPxE4TAPziLRD1a7HUn5uG
6lzt/cy0j1iCT6U5ERqGBzEUN0pY3OAk7RxDW3ZjoDzQ2HqSqLYi8EeTkMTkPmqq+8JsiDorzIsa
kswSK0AfFB8v9jHNppvRIgWFKAvYKU2Tba0JK3s7nYaxZljTV44opde6E73Tqvlt14b39syc2TSS
126q73BVPWO/OkWpeQT98iktl+exzfaBwgi2bBE5E4nZmxsk7Ldz2PA8CXCQhjhszPJTi9dk0rhI
pOAKugfiCZXxKH/SslNYvwPg8Mo6OeE7v4NXVvLICI9maW8mDKOuFapH9Dr8JrF1jpT8A7+mhpnK
AZR2YRK+q1vrqta8olV6C0bJXWglJFQbJM+lXpdcbSJgLOXah4ZfN8FbnhZfC3PxpO5WUpNrEqX+
vFAapjjadoZ60+ODlJrNsnwaij1u+adIwaDYAXYaZlpbWX2rSnWXcmyDP3IXvdnadrblkUrckdm9
SJm0aaRl04bloxE8lBq9CCBmJaDAn7a9mkDrdpMovomlcC9RWjQYne1RvWidcUHKeFELa1OXT0v7
HBT9Xm+a18UMvCo3dnqV+lTU53lYDmauv8ZNeBMF5G3L2XWWFNXRS16pFo1XAzQJtWwvpa/toBww
MZCHRyqRPJOZwtWJzNYZrG2tqmdWK+HFmhSgLtGrob5xBR2Xpt0og/wpVcHW3CkR31ONiySoYQKM
HzzEb+V0vC8GpnxWtA3TmrZB25vFSyHVqsOA9wjW3Leq7qSN9iExq8e4N7y2q9zJPLfk8lhpv2kU
eHfDs5KYG308W9QZxpE1JbZic97a83Rir31sBFbm5CCH2YbgIV9HM2AW2pbQO79tw1c7wxhtFMHt
nI335nrzkfz4oAy7ur/T6/d81j0t2QCZ8Aoj2Uwdm+2S+YG1F029seT2BBxyIyr7XAp7ctJdUxbu
mExOiZqUysZpSrLWMxphLb8aUvOSmcZuVoNHs5D8tqpOUpozTJDsW+Lqj5K4hVrPx6BuSzvcq2Po
j8u2yBt/LoZda7S+Eb3OunHTdm3rhcBUqDmeIMZeUCQ9o037olhIhqt49JeiYdjV+XRohihj3nO4
7dqKeqHa6eGBhb8+rKW07vSqGuJjnZh66vYj7LwbzW7cDIYCo60Ye23ckRKmZJtJ+Txb83YSixfa
5mZptjWXbyMLH/P3kyqHEESb4INEWZc058DtyvRoJ+ke57rp4L0HCVt8rdi2cqAH7FNo72RVP0Co
34hovGcAOnoZ8hgf9TUAzCqzn62iAiAqV692EDUnPUpgd3ZZ7ZJsdEQletWk5YQKhHZolJLjLA3W
tQ+4W4k8j7Z6DAihH66Bkp2Ezd7LavvkiPfxdq2cnFJRuDjMXc4fdSphdk6nqJ/SYrnvjOytL4dL
i9XsWGPD9EFsyDsjVYZTV6mGu3pCLjpPnjsjb9WbcdaUC3EcKBmMNsg8vB3emMiQRB+jUMRe1YYZ
126tbK3Y3LT2ebTjt4wa0EmrfGHUgxAibHesYG67nGlUMpcoLxc/pXXO0rw7FlspZS6TFOm+mwiB
MUNGE20TGJ4ajEc7k+0daHLseXXpE/TyzJmfufl8r+K4x0m2zeTyqCbWSx0Nj6UeSOA3zccmrmni
+LJSkA+MZPpTXtzEuUE6ThzQhBigodt8Ogxq+ZXx1Jel1x6o049EbdZuEGJJLuQrNAI6MEV+qUQV
vFUNiy1Ug04Xc3dMhwLBIK41ujQSV6n53aivQsZjLGGIgIjcsW+em542Tc6bCZqC8GU5eWbk2O0l
KNZ7S5nOyfLGHPVlnPkpFZJGss1za+1xFq9IpK9yqvo5qbCxtGztoh69NIT5ipAHcK2RXTCFU3jQ
bIq1fx6WF7nXPqQZj/uigGDpkjTmgUj6qZhwT/UTtGpZO6VZ8KAswWs6BquT+TIU9gvY/7fRVm8M
gyeU3n2Npn2t3oUlZIloXf7xUHoYa73YJrIseZoxyExrJQttHjzpkUhnJ6rwh9OggaZOe9r8adQ4
vrN7gt0nHvlM0gc0OoCt663eGvUmWD+xjNw0uMxZsCkzpT934OP8ae6eilrXPBTxwYnNqkbHbYYn
UlLOseD5zVq1ejGCjAe8Xg/vutSZG6vgaph6SA/0GpZDnHB3MLvoayGQO9npckIMyhhxiemClHzY
Qw5LT1Er0ksuZnkb60pHLFHPsqHtLLzelRP2zU7NiTDpFT5ly6RaWthWCGtiJaC321EU20yTNFrH
l2r6VMf6KcRZ7+Z2cKOZOH20UD5QXhicU9aD1NnXNmv2E8eIJo+7BpREOXWNgzfiEqafCVQXDl17
76vGfLHG+h4cFV5+iUG1nEq3LMFDX6vyB5momFlJPCsKGneoh2hTacV9PUWnpUgUDrYuY73XVAdU
wdaR5GigcJ2kmZcKEdC5s6bsBnoBp+dqdcICZesbEkiLW4QtfGraoZKNWyucrf0YVS8d66yNFu+w
TEl3Cxq2R/S6M0F3dpXIPNMgo4W0f/6U8Y2PNelMEMzabVRrz6zETH9opY//kRPQoUiDhmZeM3E9
d/sZjRvg5I7hrtTva4k5XshmZarms9qon+M299RB/dpTaOoVfWb8D3bi/2+3/pP79+/ard1b/EO8
/Przf7Zakqn8gVp05fqjFMHD8s9OSzJX2CiEQdTYyLu+a7VU+Y81+BDV4ipdJGZQ+T+tlmL9gaIR
8QmiYWBPOH1+p9X63qZgIANGGAXxdDVJ8ksoPzRai9XgSbIi0y+GYWRzWcblNk4tm+yzWEd/qtol
A95Bemez1V0578JfBQ6ur/Bfrd4/fwN0k6smGVnoqnn8S6unJhCKmrox/bBAudDUABn1qFB8NQ1+
wfL9Xp/15ysR10TEAOJdPr8fdKdG3aycllH4ucI6Qa4Ww4sKJiB/+eZv/vzN/0pK/fkT5TNdQ9xp
DlaW86r1+cv7YUgm003pOq1gKl+hCME/qMsybNkIdCiT1TzrILQW0oXAMuN5mEo1/oVu/XuZ6PpG
MbdhkMDCAMIN09D3v4JtkoyYJKruz03d+pVoxTmbA5Q8WZtTiRkFZ2XwK1A4/oufvkkU/6yY6P5l
vs+V0vvXd26rOQAeuTF8uagSSEJRHMl7Sc/YliwsR1kCTkoT7kleB/4eIeAwnUA2SMpkOVhew07S
H6sFX5kD9MM4FRVPX9YYon5L484OnQxEUMwZbGvHWlmaGLLKks7OtBRwc2wNCzGi7GAR7jwXFHf8
prSIiJH0B5mx5LSNjUk1ncZMYv1rErXoP6xKKkYwMWPwGGlx8sKXldyZaGs/W2mdDpsZdWG3yxNF
Z3tIavhdONsxbdFkiNvOiMBxIo4APm0bc53srF4Sn0IDaQQxePieH1OGr1u9ZEDHczRFd6SIBXSD
3OXDM9KbGNvhpNvVBRCreh8KkwTyOTaTx0WAj9naEL5A5o8R63+SfMTi8yzu30SdKF/AcsgeIDvQ
ieUQQ/cJJlsMNIVyJ9xaHhTYGspgnq1+aYGCmXzsjplECGp7lm4h4uSMzLmci0LbUA9BbwJqKdXe
AJ+Bh0TXqawty7GOPKS+IYvwxap9wUSZgBrTgDNpmWw99H5mCoOa0rhYUTw9hFU4Mg7Ol8V2pmyx
TjyuifpulNj6kmcTq3zdMhiaq7Gio8hQkq0cp4HizGKZJ8pjue23Y1a9SyAm7xfMWbEzTAnpapin
ab/tdfkbztPEtLdIh5uiGT6X5KvWNOUlXNDGMliw6dZUfwk6WoVFapVdI42D6QeMiG+zzkRA3Ar7
pcFC9D4SZ42cVgJF4pjWor1k6Ci2VYu0y9Ql65inszkcE1rlT3UlZZDkNPzySPD0Q9ETdASZTFPP
E8r1wFmoC28HIczGY7eGKlmZQnUTpiWJ2SXrDj/o5lq4YyGzBB4sfbxMStTXrp5PBGBhBo0pKFUp
Qts0RLdVlmaSH+uV3e/CwIISlbVZ6FuJNSVPOfuqtGAOi+jo0BOzDE1roYIk0isJlhOS8CT3KjW3
WcfY9VpY23kC9CNdtu3USIOrzhBEvR5xCkFIvbSgrI5KUe6IPwg/68MsCI0Ct1I5alBZwu1W5Qkw
LEg5KMsov7pFzv2K0VXpqrmQtGuijdC35gJdp59OLRtDvYAcG+fBcjf3c/nJ6hb1C3I/2qeplmia
ce5ckaKbgmq7Ch9rNNQUV6PSvpulVdzYMXsgF8xjcouhtQt9BBlZA+goT9qNZUjGky7J+WujTsWH
XXSUy3adDa/tYgWflVCeWODYSsTUZyxE7bQ6EkgojsJgBpQ17GcIGWWlJZthD0E1I5+QrZaSWa5M
5RXSe6fcJ4qZ2DcC7jB7j6FQCIsM0MgoRc/uKGTXkLt0uepFZhdMm251Su+l/YzVVtSSPHlYp/li
NMVgIR/LZaUDdkNW4A6xvXyiMoMUNWRd8WaEJe0+JCjmAYRCTujINEnVNuWgAjrr2cSrHhnzUcSY
vpkVZymIHHSY82ThVauIJHIZCCJWElY15tt+nZoCnpGL2sWhn8nbpZoapJvcO5CWlDpa+ZEFSose
7y6Hy2BNb1T3kgm63qyIXp2IZ4EeTIdMMaqHoY+yRhtR+o1ydNCDODXcaky0whtTq3izQj2/Wbh6
IwJoIlVz2BgtVzFLBRUz7foXG0WPvuF26z9loSQ/1JKRBdwR2FEcsAQtu2JZHVe8ZqXAvtPlxgKs
CBPPs5sG6enYFsZDjlDA3BWllgAYFtZAQDp6VeFOaSMee+Wb2EguACAEok1/BSL/Xn0PS0ZGnY6l
EfEa7hjrR7+PVXIC9UVm+FLdG7dgg0uFjWWyZNUdJv/8z30FMm0k0f+idvhXr4ZZBdGxoCCjKvz+
CbqU41KKFg1inKEMG9V8Qf8mWZtBy/RzlHTvf1+qfEMU/LX2gujOnM3ALQWalVLlh9dj8vu/2TuT
3ri1bEv/lYs3qREN8rAfvEGxiU6hvrUmhGRb7Puehfrv9dG+ea8lOy04UQ+oRD1kws60ZVERQZ6z
z95rfWtpWEJgVi9hfxlZMTLOSO9NkByNTdozQym1cccoSUY/kWa5uBUohQOvG7jx/Y4gkMyrNaOa
wcK3iGboYdIiCTkauxKCivFUtcPS8OpMgpROEy3uvhTsfO9Zv94wMNZPCQM2Em1ch1TFKEhfv2/I
r/q4k0LLz/oRVZDWYlR51qIB/DBRFbZxQq00iX2dkEPvTYqMFHdehKRvCLQ0+m8F4H/FKWj40nR9
8+UPZk7tH5u++PzUoXr/dxg/GbzF/3z89PFL/uW1eH/9+m/nIV37wA1nGRij3/CFNeUD2GiGn/Kf
Kn3+zZ984XUK9eeoSQE1jIh/9cWRH2ehpf+NSdM3J+/fj4AJvUAVqC4pWZmC8ai/qZWrbpgInUPA
W4KhkLZqwjzjYkm1iA5cSNk5gFGY1rFBWLdSfBQ6q/8WJfFybi5mFu4NdEWrI0lI9VaoRd07cbJ0
lQdQjMm9mRf5xxkpNEnlUTjfpwz+P1plSlaPFKTlvaVKKLN6bF1KxRy5lMzR7cOysxCYqOtglUxE
DcRr0+hFjeo5nWe+SRQMw61ihJyXwqyO1MqN2yaRXtKs1/KGEXFETCR9hChOSyeVEoH2T4pFy0Ai
VAiBHtWqTI9WkKAlqtsiOnZyL42n2cjz7y0E7KHnyOYkX6c+Vnuhy7Gh7cMZbTfRnkuDArmaObU9
WZ1sMSiJDDXEUMacJMJBJqXA2c1UF+4MvzUS22SEln+M+q5DkhzIMRNgWGD6U1DqlnxD41WfZDcF
qIpCN9ZjCb170iQlBGDVqofHeaJuucWoMClu1Uw50/KxCHIU2RElIkLwEryka86GOp+BehTRpb0E
9uOU51O1Z3Y2RKdTjDg6c0bdWPcQVZfmQN+EvIREuAnfDDYAmJgKo1NuxeiqgpBJ0KZhvieYu5ej
xZ1BgVI1Yc5wiqQoejWBaZZwHxyxLIw5XmQYeSgY7GXuhQbltIqiW+kbuhj+TAfIOFTzwkRjqHeT
2h2zb6zj8iv4GMAcSFsdrgUan7wDbLoDOdjEL3gRJI4GWlhsl9hsIgSAdnobyFX3VJgGxXi0spWp
gejOyit2uc7YcfdllzX5qRmNMm25Fc9sa0aj7kIb2OuhGHMl3LWRmAO3XLTUXXo7uxzxBXudZteX
Vd8jJTCANMO7Hw2FEEa123diGP0a+OOtqEb7oZPz6hlx57loKvNeDtkcHCNVtctSbfJPwgqxV2hq
rwE+kvvmAaVb3JxPiZY9VPIkX9ch0qMCcd7HJRThaRgKk5y3immbW+s2WXyYhDZjLF2rxO84aOez
kznOmMxqs949wtOuLrNo1B6F1iCJFihAAowXK142W9SNNaIQ7SR6hfko4pO0kKXNKj1RAcPtA/BP
DmxpDhETQwWe5hdmaaWPOoRR0SLfUJchsiTs5wjDjG+hieYqtIqroYWOKzJtekGR2ZzMcyl8Yi00
l4cjhZMh9+l1m7dl6dqTniD6EYTeO0Ga5IafFalsMFrMgJ+mUCjSQ61Tnp/EsWKrntWMHXu8HbTp
WSYrU+KrRhXlD9wHyfgZSgHBTHk7BvLZMORZTY5DuJ40k3bm450nnCfobnU61dEC6a5Yslw6W6ag
hUuLaco8t+nkGthuOM855ZJGL6lqoHaVAqO6GozBvuBI1TxbStqZq3PTjECndKLjO8XlrS1ZjYEi
URr4IRqsoQ+AhwtygjllyjRpuqXyCEBLxEU7dhHww0RhCCiHsngYlaHhjKuoNM7FWMG5SJskNTeR
VsbFU95GaXMAYlcmO6mCj+njQEeDmC9RqILutcdouFfJm5yY9A2lcNU+TKJjXVlIUoKpaZfOaYLa
yL6YYyGSC62qq2rTqWXTyMQDNvNyTYO0k/AW1SI7aQoMpYXXImsIUcwPqLq/2+F+UrutG8X3G8lq
NaQjB9GYhp3FzvS6BkELKFLd7Ik5xMnFCNpM5PVY3XSf/oXrqMAPLBWqEO2s19fRR2VaTIIQHVg3
9XMVjfOz0kTvBXK+biGZ6vpqdMzZVPl0J4XxppezQA3JDOy5q8pH3REZEjMoyoorWvuwhKu0PZ0D
Hopfv7Q3ddy3q67cDYXtXRFftSffd5CysbAtPqHVSV0I+uuTSh9CRr2qmUviw0SItzRMMQqVtV2j
H6tIPKlkzbz79c/xuiX57ccwhWKo1AUsjcabtxjztAm6BU9NWIQMSJPwyFaLfMSam/2vr/TjTSOY
S/KKQaZ9Bae9/jAt1s24VBDKd2Fh30BvVzZ0bJR3Qjl+fD3ImCFx0g0kCgtlz+urFARPDUjEmVfZ
PA+tLVovCovgiB2v+u2ngNYq1D+qcKIiSLN9fall1pNQN4rA0ZsAzMisfI5G8V4I6U9eD1ZJUJOm
BuRGaOsx6rsWa2boMiOthGwRKaD4CTW0e11gdRcizbr5918RBwvuRUGvnjrxTYGI5tMYQlu2aT3V
D5I8rDzyNH7nPvjZK6IOVbQVnremZ79+RZVeE3Ws0T1b1IRUZ2STXXqSDhzPnKJsyQv47dvOoDG8
Rv+Zq9TvzXnJmDGg8RAySjbafiOazvYDegr+r6/y+jRLXU1BDdQGuZi2OrDf+uNNe7RHrdBsjpRo
CdoBXYXR83DTheoPZSF//u3LcSxAmfaVakKE2+v30OwsGMetAcY4keL7iVHniZTZ4qTp7fJMnWft
HWzGj0sk8XEID4jfZDUWb9/EcGFaT6YTQiMbWXfWhU/AGZEzDcrZbCB/FkP+zhV/vEu4oqIivFvn
Qqr55rgexqGKwJQr1qIsN4tZMwHmfUBNAar712/mT1/cumioBk0PQ39z1+ta0Q4ZDG6H6htBdTqO
G/gu/Y1JRtEmVJL41mxHdXnnWfvZC+Tm5ylgfIIP+s3C2xhZyApCuKqlKMNWwvDsCwLgNm3F+PPX
L3B9AW+367X7AR9gHbHpb95LxBBkKwczxHB0giexREN3qNth9+urvH0E1m0UUi2jNX7jSXi78nYW
hjATbn6TDdHzylrf2hi4/W7OhvMcWdrmX7ieqcEDhTq2LsCvn4EkCLPZSlAv2mZCaoTWpNs+1uaH
gWWF5CwzzN95G3+8T6gNEJKCyWXjxr/++oJxv0iDST6jo4xEWgn6cwrtTDO90QCQHRpCQ1J3Nmp8
pL9+oT+9LquKvL5OTTXfvNBuGpSGPC22gDHXbrJqVtwiwwlVNHr3aVbk4VoqcdP8+qI/3jMCeC6g
XpsNzvihLtBim7iCFrQVShU0X20mq88CpL/368v8+BSgN1vbgGvncRXbvn5PEXYMTEuxa9AmVvf6
HH5mDSq3CbHR77ygn16Jj4SGCxezvoYtfbeRDoncoGpRbKeUFUK6UWdXjra02k7HCfAexHD9sV8/
cdTGNELgY8Ahhrbw+mVNRtj0ikFLDlD0VmQM6qTW/DSGKsoGtXon3fDHjwq4yApU0ADlwMR8s5Ik
ZtkEC0BleiuD7MpTgHRGL+133r+vC9Lr17RehmhDmTJZZfb1+jVBeJ+yqDCRtgTLGHi9MSIk7GfR
z54hlYW9pl3zniZAqx/QmTUo+mUc04ydIpMMWR4P3RVBpOUwZAr5vUDhn74Ja0mBYEAnaeXNT6dz
0gxalVdtVkbtGgH65tkIpnfehB8fRQbOJnJtaiPuy7dNayYPQWT1yKsiEDjHcpnLi1BWU0+x2up6
Nrv6IdYM9TcZUmy7a82sQ+IicYzX9/qNHyUz6AfQvzDmEZRG+px7rZ1F76xu6/L86uOFvMNFYFTy
hBG2/XaTyIASSFNrOM1cNJ/0mKhVJ85SOlExrKfaayAlSGcRfWXtCGCP4PVfrwQ/PDKKyn8sajXw
n5By3nyA5tLGeWdUXL/Km2MfLrQttEZBv17MqF+XjlCgX19x/Y5vXjFMvZWkRhENlefNQ0pcRRVH
LPNOTZxHcasFZUD0RdmH2n4Bvmi/sz/+cIcqa5IczEh4tVz3bUKuqECVoJHRHaUD3WQHOHnKcvrt
TWq9CisqRTw89zXU9/V5AQCGVUWqTpRN2m7UolS2eqoRp1MKZR2gVZ9rgqDe+ex+PMwqrAcI+4Ce
6FzefnPVYukCWHFY0VIb5zt5PQ+xodwVtsm0vL3R8+FZQ6qumcMN89f+vauvJfzrD5LwAajrAGWY
7ahvH5CuW7pRmVFQTJLe+JIGdS8Kk57ICH26MGraaGbdJZd1249bMm3aXe/qKBE///p2evP5Uj8q
MPhX+Dvn+bUQev3OJ0pZFEgzgIKbBXSADvwovfD3sMc/uwqsVRYCTCiwdN4sBmQuzEsVQ1vRobu5
cR1VEARS5Z23dD0/fPeOrlhBNEprBUCJCl35zWLAuHdkIRob18a9DZeFyIsnvNNx41uFGoy7bpWx
kIlKyupmJmGn2hhDa9Xv8N7fPKDrTwG7ei18KMo5Ma6r8Xdbti7CyoqWqiOaI5Su2D8GcAwq062N
hCi2+71zKVcDbyRTTQKVBkP49hhg0CgLi8no3G7Nx0n5ACBdpAmRH4Y5Wu9Jwb5Wi6/fYrRoFs8M
tiSVJe/Nejchn21ipRpcWbWkklVhsIvRMZrWHLcD9IvuQK6VLbxWaYz5prb5gXwcbpYEUSUjOlZj
apmQV8J8xHhq5EAxPW1AQ+2ZIlRuBqPMo9XPYVYpys8Rf/YcKT15jYyNHudMNLKfpEplb4xAIejE
6aifSwTaspY8fX0u/itmhP9mxjRdFt8tET+EuZ+Vf+RPxf9o/8ieCtaSb+Sv/ef//I+v/+7bhBBz
miLr9KuoKdYuz3qK+cucBk2UdQQMNjUHfN6/JoSq8oEziEWbhhnw2qhhqfnbnEYjAn44ySw8vRTw
vzMyNN9MzamjZGD86+icLZLbVXvTaMiGsZeEDugDUsY+iY91o56FVflcVgJSjMhYGrDZqIgTAutA
i/JgLv1pRZCalp4oKrv5IssfzYr0Z8lonUidvoRMLeY8PGpYZTBKlBahwoQsd+JRChQm53EZOgPx
WW4ydE9DLNB4OW0KcGhp22Ohg1sJLdMVWv2EoU2IXXJtJ+fgCJrKGzVnrjaB5RtE/xzsymvarW4d
auvivGOgYpq4p90oOk6R029rzSdjDANJ0LlCAXjhSN2GoDOnNXGlM8bYywDfK1/W4BBc2OklkIK4
vAqSk5j0cFJZAm8dhqZ0KLYiPcPgbmv77Dq7TrzEy86D8KW+VeUr3CWyA+eMX9WUXXk5Zptso9+j
LEDNlT/iF6mu6aDkqXMjKa5cujWoj/hLpFwV11BmbursrJTuGD6Qtbc4aL9D0p+JniFgtDqt0ZWR
gLwgK5EmAmLj1dpC9s/i7bPp2Nj1zugvCakiErPugaIpTlZkSFBQbW1br+iEO0Vu/zB/kh6lx/mT
/PV3+evv66/RU/fy7dfoSXzqXsSnf/xneEmemA1vtU/Di/ZJZ01CaE7AkDGfDe0mmDf2tk6PAuKV
ZgPcAC2g9mhmDllFzDnm8o1MA1CUH/EyLaaXc5x+yJ40wrww1aQ3oxddTfI+7QDNbB3FLffR4sNg
Gwm5aECpniPOUvTNGHkD47vyvCEvGjGO6qriku9lKlt+XcGH5bnV7ExGLAszO+Bb/FLom0jySXr6
OLkWvgg0Q2R5LYeaf83v6fXkkt7a2479OLjaudP4fJ31VGo+OBTzcZs3u6Ri7HeO28shhlSVtyHJ
VaZrTBtkZvMFrzPCl47Ru/OAa42OdjNfRM8B9pP2Igc3hX5N7IqTQPWqXdQDzmjxBGRXofQpbM9z
4yj2Wb8Jt/zzMrqbpqtJfdSLw4UhbxLpgVs11FjkNdOFaIPUig2EuaA1l5tJCr0QwUm+wl+GfZp6
c+nG2kmDsU+dLqJ+pw5becGI4NWSX/CCsXSaKKZOp4j4ObwCbhVu9eBUDU6rI17+aQNvoTtal486
zVkbFWTk2sSTH6II2iPPtzuLm1a6aInnztfGfuMl8gXzwPEluonPTr2NZ2UH62VTT16JcfTpVHJ0
JLBUiSQ1Ena+gSdHotOgue2Z7EctQ0nfVo+wPbIb6XyIfL6jQNQZ+kg7J8hTKzNNHNP8JYjvrUg4
6exr0nF0NRBy4C5apuOajHdN52wv6egM0QfCMqu/urRkz1yknR2dZKD/lPgZBAFcoUODK7I7Fjho
q/Roc4INmJ/ys9mdX13IT9SzMcPQO0xT9VVev6SWRnscQenkm5QjVwsVAzhYT8YfbrHAnCOaTFp5
V3yGAA0+jIT6gZhPCAKd7eIY4v9bn88RM/Cj8YkmzrQHiKMy+3EV8zENSAgwv9ijdN8l4A53WbWf
1RPyXM1sTVi7iZR7VE680m0hb9LirpDv5MyvhhMsH0+rjLRF+GZKBDUcxuxEXdlXls9Z3Sk2fXYh
zzfoALRqM4TH/tS8H1kPFae8zC9tUkvh+K3krfV/FOf9aXv69Y/5s29/I7O8Ai4qnGVd0LDMf/uv
3rrtl/KUqMF23LMwLifL/QwtJiSgU14nd54FzsKxLmrtDAONMj9z26sx9p5nstCZT5/pMzH24l6S
/VDz4p5nqjacDmgfphMnkyG6YaiTrsxGcsNwH8KP1/gpzGLfJh2CZBMQMG65+RBABKr2jX6b+8Ho
E5ONrBWkSQ/0JDAeIEmSYOEwCOZdRbW3kltWMErIe/NsOQFX9sCoLLbAeVcOTmNvS6hUvcNk264e
stHYZF4BIcGsIDg59pNxTJ770a3T1tUgTpA9HN6VbI+kadvFjorRNMEQb5azCjOu5sJkmcRD0Wge
KX1wDiQmu5Mfk8ybo12wxOLPqbjoQBPlaC2k+olmlV8cdB7auLvX9MmvNHTlnb4RJobpMthkY/US
6plbJSyx9FWSvoQcicNL3AZK+szG/pGURXRhRBtrqFfQ/nhNL1+QMeoHPcQKjVzhhfBC5vLh4Ia2
6li94vaasm8Lw5ey6mSF4Oiz5alS5uVl44/jyxgerRaj97glNAUduhxt0I9Kap/7Eb5Eh/G2p83x
ZawXGAOAhU3xQt/ehhOrtOCM7PN8ulZwdCEN9FOU+0g4PaoPpghVmDvjsGwkWrnS9IjB7ixNlCO4
kXMzm+7yzPgsCkxS2nlU/AtV6r8bGEGh6UesGMfhfy5Pu+mL5z/27VqCtt/XoH//2z+lavoHGgeg
g9dh8Nppoqb8VojqlKiMxteTEUcwjKEcSf+Uqgnjw9opQgRg0rylq/F3Ibr+FZYQE38IPyHTN+N3
CtH17PzdYQkLkMEwaJ3T0+hk/PTmPKqgDrVrvdc8UwZM12vEiZfRA3rk5xxN59YulWmT1e+Mkr8a
gt5eFUGA9nVUKRDivT5/8gexAaBI95QKsmGH34kKNjskc5wfBi0+m5uS9ctQt0meXYQ6UU6I9xHh
NNFtArbaswnKcuUCWfB/n6i6eT0ZrQcO4ifoZa9xhBYyZA4c//zm/l9X/rV/ded7//uPeyggX5ri
j+u3bOSffsu/Dl/IYmRMaTLDP8aMPEl/Hr5gJYP/WG96VkmE0d8dvtQPGm1woHD8Kw7ua6PyH4cv
8YEpPUMaprJfnwbtd+75b1PV7+6/n70X3/c/0NOqRDc3ihuCk3caXd+FUAX8uKyWHSY9jRDuIdqW
+nCqZ9Jlog13rOpEe7F86xqOfjVKnabHY9rooGxTx6RT3dvtGRHu2aNlTYE7SPA5cxrlMI1CsQUt
f682GJZjbCZ4RGPFsZpZO5cxw/pJvLwQG/6R7O1iM8MIOkpZwN45za6c5VfQsRCwoNe87LsZDsJQ
avtKwXpjd+wS84iO3rYjpoN2zMY74IO7agTD5Ggi7yHu42k7I550MlMB4wqnt5xMH7raKZHT2sYe
QIskUXWhxRTpukXvlEShm1JTn6ImPity40qOUBzqcuOq0HBdvvisxLK6lPFdZ8eXmIqP9A5Po1hs
EXUu5Mu3PVASCwesjurfSqrF1QW4wsa0t5rcCx/09Cl22RfEhtA8QpyxMFSOeb8c5wXbg6rRf8OP
0APZkL+0UfbUBsZZGE3EIFoAS1RNShGXNfpm6sbWTVprj6+4X3MHQgxfbOfKQK3XpidqBfYpKOzr
NMj2pY1DX4TLNu/K6UvT1i8M5FtI1eHa0p33pBZ7Ldn2YFafqmDaBxhkAoHPAPYfKlZa6xB+zXPC
tF/6uaGfXQHGNoocdaLZVOfGwki7zyjlkgQYoxrJlE5t2LV7McuzkzWSdlY0HK9oQTUYuijAehhX
RH5Nu7JVzOtReTaLOYEj2cYH8q+vo1AsJS6lHC531xBvwWfcl0tyT7zVbR6ZW2JdeJd7KCp1MZUX
IJnLY9eM48WySpEHaZQOWD0+tm1kb/OKO87MPg0FYbqI2CCDi8DX9ME8WKSfeQ3EiJNWmQlykPH8
D9MtxAsM7CmtdVdUHAMFCDWMxZXIdraZn6dJe0ODywftztkETmnzgnhyA7HBhWy4rYmZdNpedfsi
8ocqdqKw2pcco5v5EeO1k/Y1JxfDbbE3d4WybRh5DTmJEKFwC/njQIFoJ5OP08uXgnDlizoB1Uyd
6DwciA2tbGs2F3I0bccVaoOw7Cztiak20E6ocA/1UwjAfmBBBZQk5ZzEF+EAHfVls3FxqW6b2/+L
O8fa0fv0D8T+/xsgfJbdf776/8/s+al4DcLn678t7UL5IEN9ovAAqbROfOkdf1vaFfsDeWXItRBs
AfZEgfFXOQM7n7Ues6xAZ4WK4ful3f6AKYZVn7zUtePGX/2GFP9NY1useXPrHIichlUP93YUVPd1
XCNkBrCXRAPtWYgdjjkkkl8COy3e6eUz/3xdPTEKQmOoaxRwEKaYD60zhe/66LWeJ1o4pyRPNqX2
sNhd/CzDWsNM2PblqSVpfbcZrQINQZmL8ZlTNACpLBSQmRK05hBkMyZj8GWS84lczMwPo7a3vdXx
dKn1qKu8qDNilKqqnZ+0WpeXbl5U437o5aJwYxsuiDPRZHxIgxBlnoYkfQJAK5rZDYnpBtchkvxO
jxrWEKVJ1MvUaMoLe2Rs1KpQ6BxEaCYn5y6D5i5xknloAqyaI0dioBGLlVtuqyUjQvW4qvDRNoWw
YTQH4hGHmVljkjWju5bJNv01JcN/NxU5NBddl9aTvtSpuUdNLJkwc6rhLGyy8p4krPykHKvkKgT4
lOwSddYGN0Ps3vOA1n3gygM+CEfq6/piGOi5+0o3K8OXxExrw+/oqT+Gpa2fR0G0NjzZBx6gqyAd
HxrCMFdM4IgoYCnqOxmVa7yT2hzC7cJ459JMuyL3illUZLlUUv2R4VdwH9tTVnrAzMgT0Au5HZ1Q
XtiCQEGMj5pM/AtiFMW6F/Mwqc4M+/o5z+d43JTazHbZg6GlsYgTf3Cn0FYuMQ/l6k7r9FanL6L0
l8moGiSzjX3eoT+OLfo5pjbIEHQMzIOw9awT7toKOE0z2zeoxKKV4s6yjHS0QhADL8x4jACSCXT9
QnuSciLH3ZW2H/pGOkcN0Ne5vpjJsnxOmpHogd5eOpbruJ90tOftUDsaETe3mqxDnEiXCaF4XS/R
FhzfLBOTSoZXV8Hf5/VrmDYNzRjOhyCCT9QOOT3AICp1D9uAuSlAgk5blaHGl7iSy8LXkIRzLuaW
OVoNcEhXNJbxGS1/gic3m+WbIsQz4slR03AOJ5Ba3ily03KizYb+QRvXrUrMkUgcoqM74WepOT6y
2U81fmRDbbFSNhxNwhqOMZEKM1PlAI1jvs/nVsv2BokFkcttIj1bCapzT0hS2613HYVd2wHH5tIB
4MnUmkkImqibgKNHUn2tNjqLg0q2cLFRYGtn6NDRG+E4ENaFUFtRONZoY22o6xRLZqWLJsXippLM
UEs4eB25Wk07vZK2uQPTbnyx+6TimG1lPM38GDe6Oo30ieOIxjeqJ41wBGmuYM/Isy25JhZ+ZSPs
sb9pu4YgK5YuLAS4nqDh6qiSMd1M1hnmXgnS76LXn/G29BCbAqUnfwk37ew3Ztw9VfAiQPjKIbwn
QObZ4zh3nKpEXwWNF8SxGfraEqpfRlXPu9Okgha8maqmLbdLpMT6wZYWul+0PEYfM2xTbPS47oCJ
rv23fshl9bSbW7SBJUB7ysgm6tG+twuNS83IjMfFkBowdkkjmAWY850Zt/JNlQ3FVYi5BhU/qrUL
3SZgxF9qOPqenqrmn7yE/x6F/QcH9l9s1MVnnAg0ZP4egfH13zZq5YNpMeHkMIXoQ7cIz/tro+ac
xUGLfZIxJySLdaz/Z99h3aiR87K3wxPB0LmqvP88g/FXGhKW9Rux0+Fy+62N+quG+/sjGN0GsupX
0R1iCmBbb7ZOYQMEZDKaOEFQys8xGR4X2lROq4+fTqfMcLhlu9gHtO1uBxPaRdDX0m1QV8dalZlW
YG63O4hwfE0CuJQKb7QcbZjiu6lhQ4l1zfKRulgMj+zCTabhUy43jwtUY2+Q5suAOxQwbp75U2+T
PSHKdJ8ZC+EobQG9LASBCHLgsZ6sj9VIfYxz+IQIhFvZiKAddHO0DermRLFyyaVyvq0MpSdLK/kS
sAnWJehVwnI8ORvz+3oeBr+tZ/MgRNltVdHNvpIrJl7Y1nI6Zeo+4US/4kfJT4cUhFs5NjD1OO0U
cL4Q7cziPFyseJMrDNEKHjyXQyN772gQrCfhjE3H7qRrFGlDXkDhA31eNt3YEDxSqp/BwNJ/Zcru
pDrebisabhJsx2pYfQ5S6V4bAsE7HesvEhQ9a4qjmyBttB2L8M4uKfWl1K7dKq+WwwLi9psU+bee
2v8fU6hW+f8vHuqe9f519b3+gz+favMDU2PqZDqD5D2tiWffqm8bQywyHcbJwuTZpgz++6G2P9Bn
IfpdRofGuJsn96+H2iDUCqQQHRrQcAyi1d+pvlfV7uuKmMaNTDS5oaBZWhuhb7UeCe7sCJBq4sr2
EBzaPndtIoWm0XwImKBtVLM+2AyPGSWplbwDxYotZ3o0Y0RFg8iMtRCMbmwd5ANzpii9HZMS1zx3
O23tMbqZBZ2XKNK3AZNaOyeZmB3McO2UE2YmQI7GN+2s4p3Uuv0Az69h0zVKiB4KlRqteMI54KKl
D12rl0fVBlvaH2ZhOQUoSkcjycrTKFbKMPWgJpAhUR0mg0koB43TAjOR3lqXtS0zY7uXFBhuNtHo
krmvc+bEmbycR+OI8ZO0AxGI2h0npi+m5EvN6SgxD10kL0/pHmXzRxIIIfEjrK4VZt4S3lz47Vob
PIDp3DGSjhyIAX7MKLwJH8uCAf94UKrHrrNhJVsPBl5BhqS9+hE7eMXRviAqQ+qFx6BD3Zng2IeW
AVVrMITr5VsirLZFO972qfZpQffDmDC9LcH/MX8gqMfeWMzpspZBelKUrqROJ3Yq7cyhAABjb3ot
DQ+joHK0k2injVfqFACYK6Y7k0lna92Y9rkJFsmXdMvtc8VlGT9vQMMRAJL32xQcwJKY0WWdGJsm
knfMnoB35kd5eoyGxL7MOGXdlZVV3yhEh5zKQXnXdYSbNN0jGdO+PFr3SkdwgrzW69Whw45cNtfA
d/AzUhMuIXzFPCLOyVhBZUFT7jJclab9vFjSadouJx1Yaq9CcdAu40EHscX4St1T30Krq+O7poet
RI4DLR0ZGVYSXRXLfD1qSf281P34xaruA7YjfZqf2K88YCoXmFsvGjG6WX25yhylgIwBmBS2OoVe
nnO6yCvONg4G76NYMnYy7cYkq+Zu6ovbOUtbZ8LSvSNVIdnUCYbmTmYm16MohDPr2qrqmQW0z+IW
RrI/KqfETV0KozoxAtArOfvj2pQhGeosUGQnyEOv7WMIQ/plZQd3ZclbigIiTQ9aJlB4ZMwdDTiA
+X41PBPEWhn7AN+vSryQHGm7SSoZAoK+EfmtRQGsm5+TkLS38iSlz9PmUemoaOH0E130GzYzQKdM
w+z2RkT2dZx9Wkgam5Nbgmv40lNDTeHkDZpnDI9L/my3lwYdUzViIlxue6QjkTJx7DxBggNUlhQN
tCkno9Q9K8HqNq8pwKPLQPDnKnM3mLduA2hhCTGNS61L+tQtQcMXDW2wObTO5EXbLAJouYHGwFbo
eQJkMg+ZVWTHFVdS29VNbYSXlblXp4zImUHgfFV2WGwNQs2t2gEdBqVmxTxX6sRhkfwfIghOdCu5
UNLmVK37lzGOH3MQF/4yJw8leV/bKJL9mtAjWzAnJfGuBgipz5+UpQ4flqqyLsespDscEJjFQZ2O
p6rcRNowHDh6oURYbAiydUFEnKrwaHEEcRPJAp1uNxei1a8btbxKrfE0tRuirJLiJcXQcpeZIzIT
RLQ4dwIOFylfLzl8YDhcrtIw3uhtdAjldjdE0mmfyl6DrKUx20d2bjoUOa0xXTwrWbPLgu6kgQcc
dFbimslHLR/dJIS8M8G73hQ0LxAtAF8Oe7iomoQ4oQ79sH4Kpp4AGHJDIMucF+rLSCjKmBjTQ6+d
wBlwyW8foBEA2xmMMPo8BiPeIl2RkKJwsp13E6oCOaDpqppNQU97kR9HWAZHrKeBGxVW6RMv3sF0
le1tC7prX1tm76StLnkt2Ul4lb0k1GjpBR0QL7V+yIXF3L4h7MQm1EaqF/nTUFtwsMsM5QOHeN/Q
Tb+u74VZPyQmQtYgeGjyAyla1lUdfwbUxPOcmW5K4sjMQ5bsBh4OLNeF4UnmeSwftI5IKXvbqZ/K
BgEjj0bFClmfzBSeeTg8GkkOV8cKdlmoHtIW6QC3YYX7fFGfOPnR9yx8NaaTj7ohHTMSUThwT9rK
SXCmAFaoqURbeX5AXeAKU/ooU2yadR46xDGkW33hUJeZpenM1niloMBKiJ0jyfZY5clVpBvXdOro
qsoZ7vYqt86Ih3vEbIVUqZ+YJmceXRE6I9exONKOoFeMjOEg5MVbrEsScD/mceyFY0EgheX17VHT
rmEycIPJLoEqj1rSeiLF5d2lWyBDBHHY57ZBBmO5J4OwDR+Crn6UWh7q+oAklwSC2ukJOxoob8kP
8CJYVqkUntUDPKxSOtWn7GNsTnuj/j/sncly41yaZN+l9kjDPCxqQwIgSIqkSM3awKSQAjNwMV/g
6eswsxdp2WZl1vte/3+EQiRwB//c/bxUZffuimWhLXA54sijWYH61ID8Aq3rMdIVzW1h6g0O+KgE
swe+hHSiDmkdNGpd5+kBxshV52fvzbuRtUqgiwi5bivnXCfzzkm9LcDTc2m6m2biW168H3PpwqTV
fdfF/pVbAxYNSDzjlB1l3u4BMsBr4ZjB3JWm5Wnae3WPRaUkAyXM4qNRmud4rr9NhveSborNXMV+
hemj4glWVjtshmZ6GmstTAv3R5eF7euJ+TPY3tug3Zuhk+Fg8ubTt4vDb606O1x0TYGpQkUi4AoE
75r6KCJkSvkhbYUFT65GUNFvRKvWOwhmuZdAmLat7t4bOlfmS/wy6vTcStoaPA9/rZKFDJSD3One
oRhhe4uvWrtqYTuIMG1jbzNlCFtiLbOdyVKVDmsInDgsGlS91TgKnFaAmGhN3jajAN4xvg72tKeu
+14hSyvJmq1yo1Lznq3gqVzt2DT4WfI9TktgQTibd63Dp9PiCauLA00VEXLOXa85UhPK6YD++mzP
JqZviz4OmZPs1gr+nMwuDTizUVV+J6PbCI/qJnwOWtU+CaO6LhD2dFvelLQJpBFXH4ZZYB+xn4p2
+FDVv1TK7cbmr7YYhxmyU/KVWFSWGfV+VsetVObIaUtMXx0rwoNQOdbVp1ScJvcz1g/q9AqMjyER
FQz0vIuDtbzVXh206hIVeeStrLJajcUXfdR7NZi/ufMXkzMmEzLEnZjxByeZ0GqA68MxfalaXLCs
bd3IaNZStovqM78f8Aa11t+68t6bbG0bgx5h7quWK5dInxGFOWofNaiSzkS/ijI+5bNrBxmgnSbO
/6our9JYHBNzfsgat9k43XTO071mOkc4WhRaVeoZxQyjjfmnoxKOSmaTk0wTUV0QqsiEaiwiWq3h
rYnMb62aYVBztQud45v8rkUbzetIYzjWGc3VD3pm78uExkB1lSEd3i9QV4LBbW9aTwksj0GqX8fs
r6MW/qrB1mvUA1UgB9ggjzj4M1AzYDM7mN6GM762CewWG3ZURkufccepWHOI0f7VnLp9xtHprJSZ
YFYGLbWnxRNkEE4p7tpFkEyVhHV071+WlDnwXeRu44YD46aqBw5zGiuMUFZpAF9cX5qZX4EkwTa5
sw283Igjm0vytqRWouEiz3zpaonu23bVwfck3wmUmCMAqltZU/WyDMGqKXSRaBfGrPu5+aFu3Y8t
Lg4Vk7VDCZNRZ7ftrfxpXF9qEzNSxwfa9HuDlrF01elCblyoVP1B67pXoJgRWb83K51fC0c/lZl2
ZJ/YUshFFkY9ImP4mZ6eSOFGuqLj2llH0H+tvhXmBJeCWmrFdqqw1s0whbjGQqyLAGrrsbVVHEu4
MFd72ZC821bN+Jz3a+QpBKaG7HnhI6e5xO/pJvTytX6YgOpSA077sD0NL3B9OeuOahrM+brLTVxU
amL5Ih++esQ7HLvqH46u3Ydds/4TVKIFuaLRbyI3vMt6o8dMqpk1/B/d9nEqQVxRqB5m0NYeHaI/
UaIvu1ZoRoRAZe3LPPGzIX5CXkkeS6nU26nvxEu3MqXepE01OxdlkcVFrrnc2BrePXNCpvewGq6r
anKW3sVMsm0Kuny79kJnLDn6t3wYaa28SbeJHxWdq95k6LiABxlSSLlfO0NEzmg9w/E5u6ilPPAu
T6RoEL/pc9TwDVNfotcrEEeufc00Bq6TKm+k0Jhg1k78qdjeY64qHSZbTuyaXlyW3FlDfS76fclc
FFdjw3JgOggtzaHw4pvTGSrRI3FOcRIAX6ofuykGUINjkTq2sht03zYFlK+sAKNQ1V+aneePWZ70
P5q19pFbuuWWroftnHF0o8R23c5OruzcRukfmBnA6KXDEbkGhFg2QsAY2Mi6BO6SVJWDNZnPulKm
PmnsZlty07Lq2nek/jXpPW2AQIWjjNGKP7f3joDerhiNdcae889OaDjQBJDARWXy03ury5cUirrT
NvZ6AcG2pzno2qtYzDj+pRmJ52L6cVZ4BCYVb3aXQDXS/tpu+VCv9sUZgSjfXxZ9xFFecXocNIXb
X5PZWyhu6UXWa78DYTrSb8/XFq+1vRU02ocLhUk4kME8DGr/KToKYDrtZgg9WnrnoWnvWLT6Inmy
jwXVRqb70aljNHvO3/oOVKyL326yKNiMv0ij0BH+x/Vek1l7NbT+qSvNZ0tW6QF23h9mKl9W1382
Vf/hKOMtM/jtFVO/kO4og261v0TCq6BCUvNSjswUw/e6ACvXwtX9qbjEH1PoBr5L8dNmmkjtMe+x
N8SJAZvmfLwcJPJxfetUKwkbehnAmZSoCuKsKBQj9utVFzKNjPJTwMti5DQ1FFcNl8ZhymWVZenb
Y39ayz49OxTobfAKbiuXwH7CMEtVX3u2EFyeuIS5EmbjdyoJuTj1KlhobIkzNN/pRF2ou30r6/Sp
qctzbPVnoRe+VXKYEuvPlJEhZePdpnfCR1ukoDfYriUMjmKZg8WlHrbMd9zKb6WYwqFgGLI4yxea
7sHp4ukBIvJfQH+6luTHsqVMVZ1+vMFmsm8Cl14dZp1r/e6uDizPFL8KEDGjrYO6c9+7nJpx8knD
phYeBVhOQtmkjxfkM8sHmKZxZK32xrhvJLrdBqWblwEWIS6rtPhjwcV9uet6iydfO9SacVTncaOW
4wvGZBgDlbOLpRNOruYX2uxnNMvfAXQWR8mNx0pV2EvUDRKaAfrQaOhva45ZlWrYyNR6rtliQ5vS
Ph1tjlLOF8mJqHL7w0iTkTsIqBJIGjKmzcsbC4CIHiAYjqjLFGuPhjDOgNO3g6G80tI3bRtFYFuw
clcl2jpPUdKL8cFplpSjqNxP5cJ4kVLG4Y0T0fjgtfofZPDNoKy+NnP0I+WHljYl1nlaQIlzE5fa
PjWW7Dw798OJYqRYkFfhyqszJ9Tuz5Y9X3N6Mu5qxpPREhnJVWN5hx5xmMGozBKP1WaY4CKMef/d
2haNyj85TCRwD8808J6nzPhtanNgxZzbc2IIBcqZ2S0vSWzP+FyTCqGpZec1gxFrCwWPZQeMjeK5
CEmbYEZcH/lnD9tc7Z/qhW+QTlUtGGbMstKQl6kZgomaYmviE6Sk6lLyzVMwi/KN2VfNQkDlzU4d
IKphKLB9c7h/5mvpu9AfEtoc0jJ9ja0G9B2yzDhbFnajGFTCSqeTxhXZyJd3Ubp7pHMzrM2ekZOY
zYPdNzcoAtnDuMglcDLKwZhyYAeSh9VgU6ZjQTIAzYvnthOdz1AB/PKcFr4iClf6SEGbrJJ/qgYW
Cr7Fx3xcQueuUtSOyU0kmgfHJzMWapQNhSqYijbIJI/9MCX2mUW+eHN1hL2cuwDr9QdFr9CFZ84v
g11hncJBPVI8cx6tXr4sVbZ8KaWa/C1qxM7x3FZKlLXJH8YH2S4RFKCMhcUUmyjahChC/KNjXmgf
pvKVmD9OtnibCJxpoE6eRsq41EEi6tv2bjL2vTT/GhnaR7EoQWVlV9nUoZGv4RSD+KMHdz1By3hT
DHUPDPc28xJvpja99fTWbJLY+jvgDL2fUQx7xr/0kOZH0J0+TKytafU74G3PrvHHwJ3PtDWAYHjz
6gkOZmucnHH+0eeWXbRt9lNXHDPGoJG+xrccp3eraztVIk0tVJRF08CjX94/l7TMbl2lnirHk6Ga
THjpWyN7K+OPPpcP+nDzqltr11Gzdvs4tpMLwpRtJeic5U7k0iKg1GpAehcM9blVB1iwfEH8x4S6
kMXfwnhasGbjVztnnfG+iABPgY4sh6QncZS7U37OpLJd2ZWUIVV8pcY6Rc8HR5H1Hc3j4DhMtTUU
EIwzB6dh9ytpp5Za+zTFtD5iR/qgbHjc1IVNuS8HdFR6Ek7uLcNVkQ82/YQWM1TbC+xOz7baUDkI
K+0xt577xPEt1rKBLZZ4f1An2bFsmNVA/E4yBKBeBRqlLtDMoTBWGOLw4OwTbj0LfntSLMtmWNw3
GefdxopdwkT42VM2G6FgC6iHj1659IjSS7JxBUFINp7FwjJITQQlsr7prCxHdCEmvprI+b02tb+K
k/y9v1X2JDDhtjulU9+HkgWYqqGbqPl98fJiS+zqPTrooXesPbzSDexeome7yXsreHZkrF7Hqvks
MCWAR4kDXZR7b2A5noen5r5UKM+N7fnNam3vTDJym6dpMnetel+cvV0t/zDM/+w9yibjdxtRYpzC
eXF/c244CuJnQQk5NXDbO0LEdsZDIYcwrcC8Y41/SuWvXn2V7jsVKps4/WHJPnrdFGijvrWLjx58
TntQq2wnkNrp2/bRFIDyWGHfc2XQIM57CoEFkiNW3R+r5K+AC1Zo1amjGaFJ1J1Lzilelm6Ttib8
JoMDm7WlPnQTi9wNlfTNsYuQSy4fIEwkPf1MdWMPR2CvTI+lhoJc2GPUVWaUUVTWWvajVT+5xldJ
Bgq3RECV3a0qudB3pgKXa6LUsCsufQailTsbfY1GoNmlLwF/1SsKNSyPq73O3xUI8UZjF5S9eCxd
3c/b5IpZ87Cy4rV1ti/dlcFEldaHTtXf7hEfu32D8lQzBYnnV83IQpH8lcwS2mLb6W/1fJlhhXjV
a7NIPlwSG/ZKn7MyAqEx670ib8XEKIL+g50tB+wd7sHMpgcVWLhsEn8y3rN12Gdifi71z5Le/nxy
qEk0QRHVG1umvhYfE+vDzNyoFnd6j+e8jBbhL87PD2aR7bK2PDbDJfbG5lnLUvQmJWrBPmkMk6ve
Ay0NZDg+Eizf1pJuVn0Jc3JPazFvSf6y6UOdrx9bPOYr0cECv635XMPUdHW9OtkZ4N/PUT8siL2g
gTDYOt2d4J7j4zww49G6B+5RpnasxGkFhAyyIE4Phbvvs3WvJIea03GaBwUHxSyo69dyvZR2FVrq
p8IWnj/AuJaJE+WcH1L5TEvrac6CUl3YQGKeHbKW0ImLxHcpiih5ZO7XQlNpomz9iQ3p45G8lnjl
W/nmUo2I1YZK8P6EvtzMd9l5PWs07cOLDtU6edQ9/DUarnojSnHZd0QoCyZYDSnU3OSYhLIGLtEn
v753WutyhwnHbyz/9JTWgdoerfpolSebw6cSNQNSEfwZbdOIX1m/Gv0bhtJMZ/8Tzq2t+F+1Buw6
cghj5HKyQ4XWyA1wz06j9Tlj0DFVJL9MPXDX3SKMCFPY1iUV1HTnTue5TTCRzh9Gfl17f6npJnUQ
zHPxUNfArMYt8vBgsLBkrFF6aHqrb0rtW1vdpxTi2KarHu9+RAYVjD9cUuCec1To1/WTO8SJUM+J
aipaxTznbVlmI2jWMSq4fnF8CsAD7glzbJgUkBLPccKNG7pWMblChgyoFnSihYEGzuaYwBLOUtMY
mdekbD4l2ELVrfbm0nM9A02sIdmW4wNFk01UK+IypPHXbDefBtXsmLTe8Cm0b/lU1ge8GhwKtUKc
Fq/7KOT7qq6AHvr+T1NmDx2wNmMs0HrGbTaKwAWroLphpVyKGNgkErm3LLvOUViOwdwvF6gYUHU/
1fKW3XuzFRGMbZO9mKZ6WRzzYWmpyZT9TuqwMxamtnfR97lgFNGuvRXQ1RhUREYrwf+5fM11UHmv
i/ba5mdDj6knHjar0gYNT+lilGGMf9uYHrX+z2wo+6zp9rr7hR3ylqPD6tljjIXLdbrAWZddYg0B
R4W5IHxa7pcxSON3fT7W1hM697mrDE7gw7rVaSnAdo4M1bfD01rm6RZD4YdngWrzPtxJPAjb8D3B
nK2N4a61LgtKtc/L9aQuxk8NhwD52IeMHHg6brI0drKwdeozioGBGiXktjCnB0gIN1KFGT48K6qs
vrjUcVd82GsMs3fRH3nDBtgBgxvgl3PRJDzlg5s2L5XDHKgfP4q13qbFSkTVuCYV1j3Vzn7jHmZA
CaBwStZDBmZ4gDfa9vSge7KOsLELP895nluSP8QiERcXJ5oc5R7fpI9KdMp3AyGyXpnkKqp5LgvP
PbrZMD1Pq/llq7zntSdvGvqQ9Lq/49Dul5z+3qVIBgZfaP4eAuW2o4VWkfLqebn6NViKHfXr6B7s
jkvlOlCT+7Uwat9Q2yARixBZksmu9o63nLButzjqE9sHbkVuwE3bq2LFt3Xk/jFa6YunJ8RcXXSO
NBYqb1WfRHmlGddKC2PPSDlgX+b0DqdX5nlTZcaXl1JYvVBgzaVTmpeWVWnjDsscNdgwWbvULH7j
aujxCHmwxAnh7jDgKQdgz5oV2EtShA7iu28SFBaOfEsk30Y7mzIwu7d5diMltb5ITYWFbTLKNvVX
fJxcwvSwL2dqJ8gxT+2eGXFIsXBIGGMvdPVh8NSzk5KLzRXqu3Up6eXH5Y4p6AE2gOqXqwKpnCfp
0bGXo9YkEy5z0KD7urDKUBXOgnE9L8s3/HYmWHJ0kl3fm3rqq3rujFyUDF1hVUmes2IUgND7FPmy
SPm5fr7ku9kug54GG0j2FhC6Ep8R3B8Z9MwdUGkx28bb2M2sMI5Fs+vV+mYZen1rNEak3kIgQSR6
uzNgaweFnekvTi9OxVwZAZdNjFTO3G00we1mojOZoCFixZqqw1OL7hKg6WuPc6kCJJeLPUTGWjKt
HmW14prQs+XaTi1TctDKWih0bsdYwt1NZWgEKsSf0cX7eK5j3fC2ZdIYH3PltH+nu8yb6NoM4wGt
qSza7u+akcP0knX85R2kizk2xsvaQGsyig59pcoZB2PHPVX8ObwMy8TFalX4K5jHmNOGEYUMGGb+
TGIhN5qW+mNnO6+Th0gGgyyCSVOE6VgbHwzdGU03YiTpsSqBiSl509ezBqdJpRtgzbz3pEg56pbD
TE5H/02B2Q1Rbc/WQ0sV4VeXMPZOcDz8co6dq83ScrhXidmkMwHneKjqjbe2aG12OnL6WOtoVs36
wVaQnZo44rsYWBuldajb7neYNHGxvJS7IwNJdl3pbAUbFGqPMpmc7mZ1n1ICwRo/j2etXKx3cH8E
fbW+9ygDl8TrTVWZ6Dnr7hn0GaRD3tDIx51mJ1IF5TdO294hFuN23ITLpfztTKd4GoeYUuZa9oxQ
1gb71/pJbXoVqtVa/no5nXZ+j1TEMHYSdLFUWZ1f+xHarbJygLsnI/mSPe53k1twPKh06o9n/QNw
iX5p1Vj/GLja7AWOspM+wwzUO0s/V1whOOcIzlUNG4yOJVTTMIu35gYJnPS1WlK0zHutNQ+g5REI
59TdiZaYhuneoXfQOhg/FcImgH3CrqswS5Sm+yOsqQqYaatwcfC3XHAde9/kabRdvipw7ERnnWL6
t0KVU8IBjZqjFPvppZ8U+eZMpKj0TrcfCbf0oY0vFblSWPaxw3N7dgswIZMY8MIYXCwMT0GTkC1U
Ydb/6bucE6vbZYrCzSUu1W1ndLV66HqX/ZMymBtcmQrwlOE0Qewx0OUOtvhNpjRocwUO7MQY+hOm
EJMAQLMkjyMSMA3E2vRY2JLfb3AV5tKaM4feOKQnS2MenBiAIXmVuc0V+rArwDQlW0UAWY3jtQvb
KpORWZXu51QMZItVKK4wl6iOv+kFxh/HgUwZVzRx5Ev8U3V30zjoEd8yNC3IsFPViBSxd/YSdJOu
JEw55I7L15JZe623HmXcVuyatUZ6Bkg24oatcVlsHO0N5KPxiMRDU0Rvi1I720UBNzqPY5p80Pu3
BTaSQFHcXOOd1ZsH1A0U8NyafJrffFdvCG8tuXt1RALMNZ7zo9rlU9BQJr9NHICobtMNEOlldhXc
Mlrdqc45x0lsH3P8NxPdMsOISdyTaLJH6Ylll2KY1OpODUfHYJQbr+jEQte32SSS97lwaAyYrbeZ
hvyLOdTyUdcHKjpz3Qj4tXQ+6ziOkJGGYwtD6v2+FIaWx01KF/XyMqsTXwLPxC0pdGu3dII/KzOe
IrNT9zSpLM/2aKO7yErjVIiNJkOhuKqdPl7RqoTC8J2cABTZybP9dM47QvOKacF1GKqXlFlC7NKs
gvFzPsbFMhzcuQce1SaKL13N/YUiy5yGTF7YCOa+vEOMVVruPAS8zeUnn9PlhCT33YzMzHtX7OiU
YpY8FAgyJUSzs9N4XKLynkM+jHBzn3aFGtHyxCM8G7sFvOTae+4eCAGav0ueo1HbQ8tt+ypqczwx
tjRDrZXLyVioiYBeyTuWd7ACaLW5ybi2T7o7j5dlsmRUNW3x6jY5mpPwdHPEqCDHs8GcBCN/psac
d6biUcJDD9O7Hjvo6W2pOuOy8N0S/bAUI2Cg5EQl1OoMttjVsr3xYTKd+A3bvIrmVrxrSA3bCiSX
v0rZRF1TEWA055COeEFp1rC+eNb4TpWhG4j5Lo82Szm+urNBeUfTJjat4zaZAKTpQURdSzrCkoV+
ynOT2X/SqCHHHyZJ5cLMxWRUuTIivYD1wZhVIQQxSz7KYjbOfWuDJCvWT7QeJJpmlt9xbKhbs5S4
L2aK2CR10IEU3TptBmbpgB+WWA+ErLAHK2rMvLiCHjrBuwicuax9DgwDmwYHkbroKXWkZqRCzwO7
hHka/eVTTwqNRP9kYxvyhIx9QjDFl1bz1cU61gKjop52U2R3B0YrZ0IcCa6Toa3i3zrR3IcF4a/F
XeOvhoKXJy991WucrarO6oEHtIg8MhzfVeFhzmQsecHGYfCDOmdXrikErFnTlbOqp/zeTRHFEGnQ
YRJp71V6BVqE3YQL9DLENAYt3M6zvi1xO8XZbcDayBET5FKQCz2LBs4fG36s+waHuI9avHXLxs0m
vpbE1ZzJ7/t7ehVhUF70YhwQjvCxnR211B67uZb7XI9zLJ8jWQgT+tOb4I6A66vNdCpJEvl3rtrs
Yt6rQRt7Qp0u7snRePbkAf8rM52Uv4+uFGudtAfXFe0jiL34u5cOHx0delyPaAH7WYZmhYVSUne0
qksROInCrMCY7jNYmXziwbAuCit5qCNDHfRpyhrsMVZ6VRbABlQ1DMd5RCif00GLVjn1H7SfUSPj
WZymDSzYHlm1E0pWEwCY4BSdSvBWCC+bvlHQDAdsHs9jLIkGQ384eXE8weFd6dHQdTDHveWo21HF
+7c2Ekj3gnBB5Rvu2DKFSN+tLT7Wana7C5mkSOYETwVb0t52a+2g0y6AGUnWp7YXtZ/ly3KRDYae
LnNuMRPKUDpG/pECMLTxvK7DcVT+iQ22g05J1882loLQiodBK28YujpyeFV7HqqNzNQOmW5wjjRu
YlGcr4adIBr22BHUpTuXbW7shlofL1KNmVBnheO9dPYoosYuqWeDRhAozdhfQdqwMcAPYBdyKlbS
YaU7rnMphe/XxT2vNbYr3hnlITU087tL+DBTQ6dTJklaBu1w/QKC2NompmL7uuZ5z3dnUyWTCDuv
t5JKrqCwcu2NxeR7ZK64ZzAMzBuBgSoOZQnrTOaneMl5R+Ik512YrXX+sr3Fu7rJqYwZfqSAwB+B
eleHpPP6n1aa7E7xQwslD0V749gDRwAaZENHu+/mq0K6FbXSxKTvyaM14Tvsho2qmZhqq6NZk6Qd
Og+wJgBKyUvv3ok4g4LawAHF+sNUwvxg54h3uBVLEj+NY/3xaK9/Has6jUrkDObnDOklIR0V8leZ
2z4NYabplyWhBtVsu60O877Suojg36uKCDhu3VVLHl3jAEX5CNAPfa+bGR833bovnRKlJkGLyRh7
6ov4GOFeKBCbY3d8VRr+i5Hy03S0fGv5/afp/f+HA54X8fvf//UH+szQLbffhDHgvwd49P+1dWTz
WybZWP3nH/hXOMD+B0Z+l0ANtXfka7D5/ysboP/j3oNOe6hKPTO4QIPM7v8J/FjaPyiGsOn/ANPh
urZD8V7fcNj87/8yvX8ABrnngNR/xXb/n0oX7pWS/5b3+Wf0gKisRyWfZZM1+I+8D+2Hsmwr2yKH
wmaOkY7L6Pg2luYxnroh1PED/Fto4vFff/W/I3Tvn9v//RMpasXQTcDB/M8oAnV3zZy7JmSsluij
VmDHRF1W8mcGrU+6xxlNjHRSzcabN1p/VKO75Zn4XqqWzKFihN1o/aackcmMbu22f2+MhZs6xtbA
7N3z//5v5ev5j3/sHRpGrzWpaaoFVSyG/Pd/SxKPC8NVJF+dPRWuLWEgyRm7LXCS4D6AcKnVnDrT
PBrcQX/uuHlei4xqvrSbuQWtL0tTQw9IaqaBRpwB7+pY7yTTITLS/Rli0IeV4bjFE7VsSf4an8wn
rh0cd4O4FQ1yuLdW95JkIN7bwgh7ai0xcDlGMI3J9FIj1fiWU3G3ibOIaBlrM6PCb6kPZ8kJjXvP
3ciqaKwHWk1FFppcQm/eTWfJ2o6d0e5Wj2F2p8vkgeiv46ucm7ed03xWK11h01qiPfUpDQy13bt+
ysJ8bYdJuVL5ZIeezqrk1UjE4/3y3K4wMMtRDUASnR1cQWFccXDCgr0Yv4Sait8e/0E4Jor0B51p
iDUqgcpNCwUye+rdDl9pVb+lg+ntHdd5X03xZOExb9izt70sGR1x8t5hkCp2TruuD2TivH0+x68A
WUEySZbZVvIBqR4LIMUCTGA6qgvVBk4y7VMHb2pfkqVSb+tEprJaJ/hFykQWYS71b8ah+S5ejB3f
nxfBdB4vidqmWy6m1injkF6l+Q/Uquqx9OLsgUDyqPnU36a7jMv/pqjSYseIa4cdgNKRoVWtveUh
EG0ULzaP7kKIOePE9tTq+M6buAeGxfxh4N6xySgJZxqN7XBRzZesqJixFN7eW/UvnOdEtYHIgGD1
JHG4ugq00nhEMumCcVghQvUY/7K0a86WwvxoKhrUX3G/ERWMLlOQYeChJ7mt3fhvbqfJD/LcV78M
JcO9EnhsZqdDJOyqua7EEPwqoY0EhxXXR1dr/Bbr1DbRTIoopjQJiSj+qZ01+9Jd5XVOS+NiMNt6
IK/a73ShGMcUl6ezNuV7a/fqU7Ggdaaqg06TWHHvCyMxTxTZKoH+T5OElafztnYEQ61YnD3MkAT7
2Fa5eaeb2k3uTjmn2CsZhyFl0QjXdNm87YR9SXPNeB7gKfPhWGSOO9xPom3ycxxjqS1Kz/p2SGdg
PV+srTrKLjRl+thYJS52i1rDvPI8VLMcPq0qb/gpc17QpAy7YSGlEkdZihVL2N3sd9pAdKgTdAAk
adR1lQxcbka30sRlao3C2lHQ1ZwhDa+wAJ35Y1xj81oud+NWlzJJWaY03uk4KTfcQfu6H4+dzfyx
spb5hL5qjgymXLwzTrwbRnJc1MeP3wCVL7aGjVGUXaAOacNlYjlls/NioqGbRm8+UJ5L1UjjjoFV
3AcSRB6G6wTJdssIIzRAC+5UGy/rPDttuzE0vQ/6zMwg2cr2Z5JI2kln2h9x3L9W5OWZnNRYzjPh
cYYV+MGSmcCPWY9fq16Js0YLYOR09ltu6PkLV7b+2htjfG56LTmxBGVkD3otKICpBb1mEUMYvIYr
CUo9sTP3E2xsjkexG6+iFYwIshrocl5MW6dJybHb1oJEW+DJyyiqA078hcqHEy1vhr9oadomW5zk
YpmE8c3MGTFrDs17K9LPpaK7shqH2wDPe5dSA3SsrIkOF0W9kKJ/VnTzTVrqq8XYGUYzLQqnAqpi
VJhoT1s9n7Rbb6jyYJW6tidc0vslC+SvJmt8v7zAkdBiDCYc1xAJalF5WC7yRNsjqfIkTiPtlkyO
Ft/BXREZjuC97iuqshiOGJFq1CgDNPHojEIKCMnN0oqLaC01ZRdoYau1YvxwyIhmIaRtE29hip94
W8eD+twsjeST7eq/phiraB0QR1TCOPmDk2i7wYmxuGXlD7FVKMKt2xxNMTeRJBmP9OXEzrelJU0I
eSj2J89LdajdaEfVYHQHxLM7UcMe/LhJrJNr5OIad2XB7axcokSayj7h2mxsklH/s2ZZS+GLO8bP
vTNSjj+mkwYVTsznuJXpYVj7+kr5uMYooNtrrpcXuMiFsaHUYAkVtVn9MaXBOrENrpqV5Vh+5SEC
D6nlPf4Pe2eyHLdybutX8QNcONAlmog7qo7FnmIrcoIQSSnRJboEkACe/n6Q7WOJ8pFin9EZ3AhP
tveWUKhCk7n+tb5FkQOLX61K2M9mh+VMYOrFg+HF+IlH6AOXBdmpb23tjzcdmkp8cCpW4Nw1B3uw
2MS7OVMM12e+gr1vYMpDriu+GJL0m0EQe6w7He8t3vFf+jGETjn47MBb5FRAlWnRXDVD0JywIEef
qx2CEYsa1XWTJ/6rNeO4TTyzHCd/vHPbKjlL53Bg5u35+wYFaN/Ew9dUyfJKT6reg8x21oHGGcme
Yg+orb/RzE8OWqinjq05ygMkGt4GdXqcs2qtwGZmUk1RflnatmSSOgY8JsBG4duKbRi27tq4beEt
KyJ4kl5DCfMKNnwW8IJLAdZ0KEHwqvY61Ut2RYkP0coiuYh4AxGKNCQ1JoEuXo68JIc8L3ZlV5o7
dm3NweozHGPRuOirJC5ue+UT7+rc5MLqY+/JY91BGKGqrkXU+sd5YAA3FhRU5r3B49BbdspQOIwu
2tJzTgvfSb4NIdEWqnvrc0vjynT8pmN8lH/LKHw7JQlan7dwSB4zzUXKI9uaINnqYW67MztvxumW
7Snm/EjaiG20Hh0pLxuAxXhpuS0rjR62pPkOa+x06bfos27wDe3dx6FXL/GhVNPNLHS1unt0yPhV
Xnapg5urdOOdDrB+WSont/pdFG0EET07EFemoym9HKzm85JNybFd8Htr3yTn6ZR0F5Jq6CdpZctB
k4DcFrz+zrtxAjjRxsN0iNouP8O20BA7yZJzQ9XWV2taBVejZL13VW0ujZyDEw/Iy62P9a83Q7qr
KnlntFOdjgh028W33ZPYW82IhAXR3YW989CWjxGPn/0gV7R5XufntUMRO7GEYBv1nn/hB3geq3ju
TxYR3jDWYcwzQY/2o+Kr8NvkICzkxDCtmJtjCxnIwW1kXzLC7GZuQGeud4Nn5q0Z2+o45plz5Uwl
3h+RXaQ+k8SqC+8NE1eyR0y//dF9r2pTn4G52QRCeY8NOsInOS6rIgh22u7eO7i8eLzY1I+m2BR2
wfI9zT+FTFP2WTMOnxhJAfnwlii64k2aP44DL08qN2uejm173kNNzm0wm1WcB18Tj1EZtbDuY5bJ
+CnqmWWLfI63JErx+1GkGtykbmVuDLGPDCYAZpQlCGMyGWZAp8vy5lzECAt1ln/GD8vi0SXgRd9s
hmpcdlfOLFkQWmXOs7u+SRx172syjK5TUVwOyerEG8SZS3nfHUOPy7bUuA/cbt+HVnnhYdlcW+M2
5IfK09zB3FR30LdjezyIJsTAhE9MhVm8FyFvsjHNvzXdsCDNeu/FEHxRSX8/182nhb3YJaabN4bl
X0hDpPf1yopzpMuIRd03LLLPVJZ+ppK0D5DSySTETrFDnsu2sVWymlRcfAbEzaFoRwOpPGm32B+b
bVmK4ZglUFPVTHFKnbuw6dqpuV7UctfVVXSQaQ+vXE8kYyRjvcy/4ZdcldDusint5hahHtes4g3q
Dw1c4Tp5t4Is2zSaHNfIcpPaGw47pxguaYfdtrzAcMtho0a3x+Vb6eae2tT0oiAYeyJwx0DxAzvb
jqe4JtRlKfBTwVTXm2Voq41Hoo7FaOTe2FkJps1P/QPIHBz3Sw//jyFM3pjogAgnbs3UvGPHw5k+
95ptU0h+J4fbLEhZmcDDZtnbV3RKQeljWIo4GL6EjaWPU5dN177KGDuU/UHm0XJeEdXAI2p16QVN
GrvK0Gfr6U5si9IilhY6GHh4RtYBDE6ylhdN56mbNAPg6/Q4IKDJ9WeIkwOusQJ+Ur+W0FbZclFM
U4Tbun5ayurVbhezg88XEotEON0QxRpfZYECDsurvHN7CcEWvxcX6iQ6nFRdNGC9qP1tjRi3m8t+
9QliYyGJJofj0MbHeLCOcwVDYhPaA0MzamQbLj22mEvSf5OFLfZw9Hkc04ucbZeeYbwLWWPXafu5
1cBsJ+zNKooo18ymZ2PG+HpK3fgN+WhB56oZE7JC2sQUYDEtktNhKmp1kgn/VivIM6iQn7oifmW4
c1f2qTzz61UVXthG9nN4l+GZProMtT5PVZCdtGzJJxU89HFUo9SR1y3b+cpen3RhTOwlzcm1xXE4
7JXysWeDTEF1ZqlfX8TKOY3mptzmbshow63f9bCou0KuAfpK2Ce+LK6RwwJ6geMFd5IgHKTWitaM
T9YO8Rmf6TmYH8tZIhs69TWbdfe2C0HTBWUF0nmab0WNUyPKQ/1cuwW75EgGTKsKkp+wrXA1rVvN
CQJ/HzOg7xb2S3y+8WADA8FkwQ3b4HPZuVmvuPE4gT3YxLNGFerABbQP0rw4iSeWwPZ0YdwyP2j2
4dswuY1BFF1STs0rK8Z4QUfrQx2WR1/2/OhJsFxkCzvXxY5xe/NcXMBW3nl1aj2y5mb44gXzKUn1
5C0kFLAl3TGc0am0W6hufeqK4SwssKM1dTpvwxjWcc3+nIYs05zlAVr/1vca+0EziztheGpdLugb
pwzF9SHs6hW6qNKvizc3b4vX5YcuJzb4/yXECgrW/AcJ0fktNGjzpXv98l7/DC3+L2yQJZD9yBi5
bAEZGIRY4P8lI67/KoAABDMIwSlCqPq3juh4f6dSEo0RpJAD4TUGDPJPHZF/RfEVM0GYIJ6Iougv
NWe4HP4HWY+WMEo7qPMQ0PhCtvTxh+KMKo915TY+ASrhXNCqxpoACF+GoVMkwz6IFVBNK3HJ2GCv
xXGkgaVZ29QXaO0KNN5ZCs7qG9MfrL5UvZqvI+v77QLAT+5TEbIH7D3HvJO1hgyrG24YMgGXtEou
3j8Uyr+kcF9mb12t62/9/13/2H9BIr8jEP/9T9fj146J2te/XX5p9N8OQD2+9MjGH//MT3/F/w7O
5CpC//eom02t4Uz+DYT2345fu+WrrNl3/4SzWv/8P8k3XHwOlZ7QqYDYrLDIf12XDkxhNwohbHsg
cYBU8Wf+xbMSf3fpz3Jtz/W5Wr6DiP8lb6OKB57LBR4jEbtr18tfAE9iH/vpugy56rm4+QtR2QXs
ScEd9aOCC9qDANvo59/FV6COk88aJcGocenYC+sNBExmgGw3is0iJMRrivyGgCCjXPM+U0/hU27H
WM192rS+yN44DzqFXQkxYKmIDKuuy/fTYsC5UaDuSGANPUhL4ZZtdEpY3gw7d0Sb3BGOw2M1BWh/
V8KeKrgkera/4YUyjHNGuvv2w1iWOLsLq3y02NCw7g0g424rsXoSE6YCZ6Hb84LP8KQ+wpfPnjqZ
FtSeDDHWjjISd8akMA0TwXaNOvgJtgjwB9IgIjT8H9J1jk42ujme8pj5MvCC7rKPFU5f5eruPBqx
iUJfKYO9DIfuPPPL+M5WMaiTOSH5hiSFclFF45UZEsIXWExb4koj4hYQPIXdZMB21Be2u+fTF7CF
ZHdeKganDPiB1W2zwtC8bS8UYzP4By5JUCpvbwl+9t90yhvtvPT53ndtYeHDi1UWZzvPlF0E1kPH
3nHxtZ1cULWajdtZ2MneaW12NknQpQjdTZy9GN8O6ePogd9AgxbYZnsj8BOPpby0ch28WJ2KzGaA
5PJWF3b4ZvnNMpMFLdiHCJCTiH1ZeJRJztjRixTq1Fgm6UOID5AmlrCaMCbZRXGlItVfaVfbsD6i
EaRQmCZcZWnUm3GDm8q9CIoGf0A3JMAUqsx9dDuLipe8IVtCeVt3VEEoOsKDC8DipaiGYOMoP3vA
/8z6i/uiechDJV8rkmS4/5I6jDYtOJwnFXWsRpRslLUPZ//7oW2bpQQxS1x5ti1uljGjhqJugL0j
3TMIPuB1cpPzIBigsrDVxeQXJYFzzogZ213TZahTTZ7TjbEKwne4WflobThQYzPH+WnJ1jE/beYW
aTJX5ioMluI1m2zmDEGAYUKN0rlY0NGhBYgguevjToI6rjQpOgYRKGhl53iKXdWA/z3ogzLlDmN+
3lcWS5E+7H0u18a8aLkGApZJgzXyK0Xz6xLp9M6KXfqIh2yO3rJ8tJ4i5lBsKAds9m5NvG+YbJ+1
ae6OKUtFbroDBOj5pKKsttmpEJlv58VJgIKW5N6CtZ+yPtEyCd4Uo+7vIzeBTdf58zztaIMMIV+r
lPkO7t86p6qBdTmkS0vWMFqniRYYthjvZDDJGcdgGm+KIq6esql03+JEdV8Zy7QOrgrFFzcXiL7G
fMazbj6Xtlvceoac4AnAzYrQOkE0c1KPBTFEl1fbbTJSTYCv39GUR4gJG9vkzAQTvDLqYvLPdo8l
1kmqTyaY8T0YudjbsKdD0luTYbpf3lIdEhYd7KwjFepghCUIUEG4EtCV02REPOpt3z/rqV0GuQHt
5p34of/cx7JJ9+4MxZLr2YSCVWIX76ZSJf425t380OUO6k8eFemyC1iB+odoHlDmteVUr+WsHDY2
7Mg3qT3Z437yB1Qk7I2R3jO5rqJzkcTOYzewI4KWt+4nE/bsj8oLoOkFSUHSHc56QAYTuZ6N0qrz
5KRB3nhPWNVOoJUCQrfBGVkxJtUtNwF4TTfIy5TSDWd60jWiAP6RjDKRnj0U9TRmyjA1sg4W+Ls9
bEXWlEO9xUncqyslu4oYcpS7m9mY4dMU4+GDwqqDWzdsIZxPxWodWhYn31E/tsat+sXFxhMvi9hl
2O2Ks5BvY9qGTZKzlMnq1NtU9oLcGzUYQrcxeibPdBlYRx1OnYF+yNUFeka6jyygyHenIejmY+XJ
6M4qiw5/JwY+cbAi277iwlLxNuh61Nk2gwy1C7XOOlqQpPMNudAtwf8oqAcL4JDyrJsXy3pgcsN/
nvLCireh1fbOPnTDPjrH3yLpC2uc2NoPvLRfYhMCcXUMavqmCMM+PFgUn13ZQbHc1jW/6S624DXA
vgmm16Gqyqdg8OvhWNdJeJ74TklCONPDW59m5nq0+mCNoYTgoNhP4qSusGtZKaVUGez2YpcMafqH
rsT1vf3D4Jr3uk95uRd4rCUpqXY/rDd9cgE8yXH3xH2ub5Ql01Pe2yF4IDhHbl6JHcpndT6TW/of
bF9+25zy04rxv11J/i9cFToR24P/fll49dX87eXrl4/tft//1D8WgxZrwL9DF6Ssj2pQLl4BoPwf
Zgcm6H+P+M0Y/AICZ97079UgAjzdKTC7I8HP+s9SwH8uBy0B+tSmDSdetzh0kdt/qVdl3SX9cNmI
yHcABVMqzt8lqMAIPlw2LsSSecSV/8xLMToIKecnA1h101SNxeCzdz8Huq+cHYHL8TJJMF7h00i/
EKZjliviYnj+4Ru8+dUOwVl/+DyBw4n5dmBj8rDXLeKPy9NsSRMC5Zn/7FCtcA7SrCX1zHQW/6PY
/f5Q66n9+47h1L9vzRh8C0CUHG81ZvzgZcjiarZVOOUvTXJCFAoazCbC+BERiyUjOHW4i7Jy+z84
Jn3DcYibJfzH6vyHY7KimplxcEy9QZA9QZDa5nu5sw6/P4zzs6nkn+f2w3G4jn88NxGOFDeCu3vp
DxOdVfJM7tvTL3gUd80fzmhtQvn1a/zhUB8cM23o2CXksPwFfwUnFWxxom3QZ7dv7e6IOX8DJ+IP
v1z48fQCjsd3GIZs8m1uoPWq/uFrLFkUJV2eu69DR3qfdUDknuJ+8xvIK4hHJ6HdNXIXqlHsE2cF
A7RBvaY4ndAm5yUFbDeM7WwlGq9G9ezcqqELRXQBc/awoUQu1nbBpN81yj0k2rCsz1MepJgyi+La
C8lebRZTR6+sbnnG62aaBCtDR1W7JZO8qTus+8+JGoPjEtoj5ERs4Gx24KKekLgc6ZvgBmKJmri4
8JitUTdSTqHzhgpcYoX2dP+uoZAACWI/TwNhlAP+rEyS3zeTTWh+MOWM9Ybnyz2RGIY7g6lm3pxL
VpD7cQNA+h76YnySJR7lW6rBJL9WgfAGlfVAdCuKtV4pPKBzzlmdNT0QCye/0DEBbgBd/hDtRmWD
OVwqyQJdBaC0NkTT3UuTx5wytkNVny8qcfU29v0OsXvo1e1M80L+hytsvYB+vE/5sdcnpI9YwyMR
09HPPzahpjgTqlteU2fpTzrK4C7GAevz72+Zjw8efPRUukeRHXAkX/gf7pjZC/uisRP7tQmhPI0A
HvD2FrxOO4xWvz/UL3fn92PxjGM1xYkJ78NDV4Vp3mW6dF5twzOQgzUo2uO4DlxabZdsf4NW3UFl
yO6DPk6+lk3esZOIo+JlCBP81b//PP/h1JEssJ+hLAteLh8+ju46ySN55tQrbEzCscwhcVbn+Rwu
Z78/1M/PXG5UHuosUb43LKPdwfH96cZNoySX7lCpZ56O5aHItMV+mfTOPGdy6ycJgnKAZUnadXyh
E1s9/P7wP5/pevi12hn0r89L2UUd/PnwywxE1XGU9yxz+EEmjrBTTSCVBDvjPzyCf75qvx8KlYW1
AEW8gjq1D2cakfHHleP6zyCQvBtTQACNxnb4w73x88P3H0dZL1leXxgqsRD+fEJakhMnJBA819in
tlkYdJdu0hPFW7KZsJpvPf3+C/zlrDCqEUcLAlqyaYNbHZo/PngTVdR5uwTRc6Yy56LOJ+fJa6fi
r35361ECdFoXdYLrZT3rHx7vywKar1/m+DkriTkzsIgoRnHef38qv3x13w/CBYGh1OGS+PADFXC+
OsVP9zwNIRWkxKWPNWHUTejWjO/YSv/hLlsF5B8fZPxYIb3wBLhxcwW2HXzsUu6bqFRjLTxajXOK
69aI3YklUtIzWd+NYAJGFhzEbIMh2lQVChyQ9Bycs4xWG1K1pBgUVdCSCqhJ1HaH0YT1KxtDy0Oj
6vN0XwsnLSBE9guvfYC9rxPVfAXbnLwdGYxhlYKBMzOsJcgmLxH+0lOjfdY90uFlg3tqyN8XSdSB
6TlO9dMKlac7YbvozPt57PuXJKPM4xgJXqqkbn3wF4tnpscmKfP2BAtouBaYW8kVI+AE/1+bFtFh
8cMyvldj6F+6bclUURSShjFQWibHBuJZptn78eC8o0RUDSsxFY6nFeaYfoPlp782dQ4PSHdGYE2x
UbkIoSE4YDHyvcfJb6IHwNn8xzlSDjwKqDY0WbJtPI7YarwdixNnOopQZvBaoiT2L3EbTjGdroge
x7SmS/NyiJIlPyLkee5N2iyyOJbQcYIDWIBx9dYxfEUcKotj63fp2aQyl0JdcPuYHenKETw+ND1n
kZOSvWOW1MFjsRsjThqpYV8QQcb3BqW+cm7iKmMmH+Vt0p0QgTWYC70JP+cioVejfeFJ2Cnf0ACV
rtQqHdY4ecLYZsHit3joYnCn7GRRHlmR2ArTlRoiG8sP9ph+R78ng2tpeHgWiS8fl0BGt0WBSHZI
QevhqRikh+eVx+Q94q55VLVN9SoFN+JTJfFW0ioKDxXjgMDY2yeh/4Qnhk4VT8f5bs65YVZ6VY4R
Y2IWukMbc7MNMleZnkPrmEFpB0kIdi7FertbwhIBIqITaDjJA5U+Mq5tn7plkW/FHIOhbdE6z83k
F8m+KLHu4eI1Fl68iUqz1kMC3NtZHT8sAPi+TSrHH5q0Hl9TPGmP69lq8AHSLpM+Nn2K+UUgWofA
rN3ixgr9ftguJiBzZTraUoesDU4kdSCPgb+2jjj9UPPCcYifbRvbxRbSe1mynX2sCpuRkFr8ZVZu
+GgS7Z5NABrGbRPWJtsyfCIFo2fj3DSVTVeMJ1g66qAL/INXL21+X6ZB7LywAI2y94L1YnTVlzK9
pvPAehAIgLzpCeqYi8p185zJkJ7680wYAyxVz3lJrji2z6W1ktaB4vFsVXFoxv1CWDbfVjo39zIo
7ZxaCfC8ZHOjhzjR8XNj5Sz6XCcoPtddzAVaeO1MvcqSWLctPEqWfL1dXmez42hIIlX0KXeM+Or4
QfzNy3vnSasEsKEQnXRPO2vhD4iJEMoRlwmwPgTo/HYp8CpsOgBnnxz+SuDbskKlByJqtkjfmiXq
HE/tXsBJIyhrfHLFstOX/iQrmIZhS9EaPq/2HYMkKeE8EtQ820NM1B7HOpFMb/zkIRA/t1Giwq1K
OveTiObscWzVcD8vBPI3bSjHWyop8pcUJZtTSfEfE2KpUyBGRLKwFUc2N6OdBDtB8dQC6y4cKbmq
4UFYlsH9M48FXxWaTAdkdfT122hAMqzZLzvY2IUIX5sCSwGK/IwdedTISZs50fpbGI5mhc/NEHUX
q7xsA6u/y/wR8nRTzgbvDBGiDY+LBWgDVEMqt1MXM3Qe8ktUuLE+eRDV0m1IdpY8ChhiH8fFKN9n
gXjKs7AKYyh3A9sN2UubWQJPrxv8kXLcmcCyP0u7YNtdxJN/YinQO2yLbR9PWDqp+SokUTQcnTyE
kudg6M35AqV7FIbVMvaBifqn3nXwFRakmeD0p2yjdhXl6NDkPW74bdIixu/HchoEpP46eAomATTH
yMS6blk6YZf0FMBdDB4LoGA8q88F/b0PeBjTZastLJOHtnTIddG3HT/3GKb0PtYpbjqdxzg3KCPG
9zDjqufem6yFp6Kkop2KJ2tgADpJovR5ouwNCLGegDNEwLUGJe+nnXSwuBBc1Zri56VZJekhpxEF
Eohtdu7imLOcGX21Nw2G3BkyfA1XhpBx6dSshzScUWoQBwViAN/UwHVURwv97G7vdHx/AQXhI6k6
ihbJrhFCwk4A7ykYBg/LVmlfeE3fPk+VtRACBPt4aihXnDFEdp17KNOwiU69mrHa00j5AGGpyeGi
rhBOIB41YUoHJMIh2U8ZqQCefAdLEJBDnGyDcQ5uaYqUb6qa2CgmTdqfuzjnb6tiyu4LvLE0aWdY
8JCCGrGdBzTmjYHLLA85C0owO51uGQzTYQSe18qp3xyFvvYw4WCyobHxGxIPqjj45vDFLSxd78e+
W76M0gerbNQ83eWC8EQ0jQ2ETqubh13jtvI6zPzgnfFOTERDMu/cda1yPhWpDt70kizfaLWYDxFg
3GVfBi3uXb+PAgVMumf/K9NoureVwZo7yJatqtAwRgBiz43euy7Oy1MGCPNxceEbM0thB+vbBXCl
rM3sPWchbExmIXt7ts/zjQkq8SZFABccbB875Lk0+jUfZn3dVzWEUGvM0L1NPSavsPlnvjIxtajV
jLVwGc5tv8VsLd8tGnree8V/C6fVKb6x7p/PZZn7+77+VPmlXW7rNomqA9F58aSN1fFqXUI8cL0b
MljCeEKVXV4H4aXAjpbuRSTTVZf36ouBCZVe0QTkots+WrfnNBnfRqoGFdI6zh1N3+Gx0AEulzr2
NddHRkKzIFD3YFKjCgYzs77VAQG4zZjYdb/jfZm+9GlVPOetps3ALgL1hbVS/qZGN+ThxWyAHsp+
yG/ELNtm35IXLA41nkVC4ykIMye3+xtPTRNDgdDPoUej+5Pd0OZicbPHWLT1dQ2r7VFXkeNTqtyT
3Q8Zhy0bJ/H8l7ZkhoaujhvvUAGvvJ0r8LO7iUVngmPIMqCMk4inAUQWoFOOM03xYWq7vt96eZ5d
uoMgCqp8x6g9+4RW8mDjUZU5CPibiIDpVTBauj3zdevOZFDkhEY1gfjFNU9c8whOwT2qmdoVrsbk
cqGjCdJm3vSrBZlVpJgET8IMg5tMyKQujshfRiC5vKgdBSyyUSOEuL4MpifmN4yAPIh+yFMTT2EX
rsmFh7n4rlh6J9rJIDdQjUWZ9QRn5GxD/O5le5Z3JCGSTi8Ow1PmP9duXagvtMoFVOFNI6iRNMaz
xhgXWR8CBzbwV2aPEsWGyCzQwk08ZNUAHdgjtQ1qNvdYNVjQ+6mWi59ge9Q3kR/3l4WTSaZ20ajh
4hTgx1+kJGZUZzoILiqfTAfFrW0K0Mo15r7oFrxLVl2TwnVICxHzZY2xQbuhrZBnCw5G+hn5ivra
VCdJXhb3+diuWhSMcTou3JZHiG2WQG9L2BQGSIdjloPNkO+1mufypoeCzmOK1zuRkwjgt2c7Nni2
SRNR7sboIYE6LU/nVkHWHxaMk+eugXs+72WTMwLaNfB19SeI4nCJZeP78mBZNQpYAZuSqhvTJG8Z
JuRsi6ThUTfhFz2ZLHCfR7cP9XXZYf499V0enRvp24hOVdtU8dbxZ5eOPpyKKTjrAHMBpn99g6g3
2pAu7eK807PzWdUqfrMbHgmMiGobL5pHUwaTQNYhW6lJ3GxNqTwHWk9FwI7gzngpU8GrIdEZHYNu
sGTXbQxB34L7aw5T1eYs1Dtwncy/EBI2gkn+dd+v9PGWtiGbt0k0vkcAD2j6GNl/obX11nAM+hwg
RFzCqMdcUWAmRJ8FbTv71YtDYceXRNoNaYue5pl2bPPbSMIR3RRLxiMTl890047jEm2ycfYyLGxz
+DXuyT8D+KnyJzZ+yTVLGahls4vP3M8rf+cOnfTBxzC5I2ns2a9xLWeYE11x23Kr7QW0bG5ARIVb
LoroNaAcYIFKB7fHn7jKiDsF0QOb2HLeJqYbzTkv5OELYS1gW2JOxuuoszSIkiS1sl3ZlPWjyyMt
uSRaX8B99kdLYdFIjZQ71+7lo9RO1l3gjMjk3iP8C9ovABp8pgifX0dJShohtZgvbIFdhp8thErG
vmyQYQUsAoSkFXCR8QCq34dO8QJomky0PPYNzomGAQaTNRLkuB1TMT4x73NeXWCxLKFXowJ8ODmf
pbrVj0EtufYKL/P8k9Gtq/vKQXfbQS5XZLNyj29Vgrj9pADc3AeEcxKiczDZdAy1lkKPTn0CE1Te
sSlVL7Zv7HCTBKX1VNnVmoaXRffI3jwlddxUL6L1h1dDvdrjmBA0WRNU1kVTFk19M0YMQvkqaSUE
i+KQNCdzuUDWG9XrzI0DWX0OxPNIxqI/xEkKvyMboVJskiiW+lVOunoDqxQnZ57rJva5bbme2fZ0
2OLEJHPymQ/RPSlrDO7yqZluhSR7yTK5GC8KECCs1MMZNyXmtfZq6LPoS5jM9SelocBsYE9H3Q7C
PHz9NMxIYtfSYo8Db36F7XrTBv/P/IZJ6hUgO41GSenl5wNKPWuEKiLgQndbR2ItY1Mz9x6z+1kv
4qFrBrRoAq/xoXdsPMAMpeCuJfbqaG1S1XCt1jPh96owkm1+6unPGoGLGYmRtX9JRWVA1KcgT3/h
RzJs9kVeoBvCCp6e8tAbrAdXR6q6nPkGacmeF63OUzdogn3LB8XiMXTjLZNnXNzEn4zG+Asp4UkS
2KPXs8vwaISRqYK9U1Tjt6waPR+zU02sM7VCMmBYvGnQanB3mVOR+AmKJdL0hhlE/eBHzNFuJF/a
UUgMEqfSZAPzYV4ZxbmVGQJBaddVZ1RmDs7RJkPAbyCzESQUTFjKCuopaVgsRXBk2DHz7iNZZsSB
2IigLmPxoWTLyVvyvWk9j6BjNdnVmWz9uHhZLDhOkNr9GdNAILvsFGzuNJxKRTfFeQz5prhDfqj8
x2wWjBP4LsLlyE+Cmby01h87YZbP6y130xuIW9RhMv23qMiy1XjfoAN+ZouEDaEVS/mYYmJjnWdz
YoekYZcT56x9wCQire4K36c0BvtJwt+pW0XDCUGrHa5epi0lC791YVHXd5DF8qeRK4om8SAknRAU
ouBOaLJag38v2GonHWC2jdMOfnvCq3F+qGCrxLAbxPgpZ+Ja0UDRtE9O6a/ZmJLr4TyM43WL6RVK
nLtlQupKAyb+DCSlMgQ8RH2v6HoVewYh9Cr8H4YVrmjU4D0P2Ha+4peay01mZ94fpMafZ/PfhT8U
Gf6u2AXHiXb6s545UX/aRyZLnokXY832CV31JrMv0QqrQzK6j2mUkQ2jWeAPk4ZfNU5XMCJjUsaT
3Av8VQ//QUjtTO9nQV9UL3HY04kwJ925xdt4C6UxoeB06D/9XlP9RV/nrQCBygeCRCSZA/98PJ17
bWjY3LyUcdPs0HAtIjvkupoo+NPc8feH8uw1qf7DqYW1MLP0PGQAZZFkq3k94NTqqOWymn/0P2JL
kF/rm19n0r+I3szpUYh5e9uOh1z8QfS2RtInGi/HC805WFKYBl7Pohru/+p3F+L9tJlM4BplEvXh
t0Iy6cGolNWLbXFpp+yr2FGlrwOi5R+GBv/pfH480gd5nQYWMAsUfr1YkexpBZlj3GDNt9+fzi+X
3mpusIN1ZodFmwr2n3+fFmHKzkZTAcuFiNjVUXWNz6d9nsFLXplosU5/f7y1a/KHMSE3WURHa0gI
lcHOam798CvpoqO5Ymn1y2xq61laTaVgH1niTnVZuetx+h+rSd4nZT/dQIGZDhaBf+Q2IhPEj/CM
icS0nye/t/8w8/r1SuX2c6ibx8/Bo/H7NPCHK5V4VTc23HUvgqfMiXaYbw1aWKdLM7z9/jv4D18B
3mJuP8Hqjf99uIQ6JH5eL1P7Qq+qIkpMiQISePKHh8p/Oh+szdzmOOiRb9dP8cP5UAfdNMZX/Ute
gu5OF/W+lJbapoyg/3CkD+6U778pEwoemFxDfsAN+POhJnY4oZFav5QW6G011O4RJbqiZmlxjlab
mGMLROBSW8X4WHYdNpXeADh2tPtVjFL+4Tnw3UP170n094/DLnh1HjDK4fHmfvg4DSUiUTWbl9Sv
cqiG4cgaP07z4KTkZepvXHYL7p5OzRAIPpr9LtC6iQ8599kNmEv/c0ARmbut/QSkL0mjadjH7JBh
8MTxfFq5ud8B1K5Ih8EDk8em9dSlBSX4vfQA6EbCNBSieVX5YHkV7L64Q13czt7ifyLSTD0NcLjl
D8+KX15dzPkc5mOEGBzu4+8xhx9+7CbuhzgxIaOfJs22AULbdmD5c+gZA+7SSKSfmf/1Xxj4LIff
X8z/4TKLQsbfvs/VvAY9fv6yw7qNwFc6w4vHDvmFJVp7OQaOOvit0Lu/fKh4ndUyj8Z3BePkw6E8
R0UFcbGXUihvY9ks9VRYPeUtLeO/P9IvI0AMBuvFQy6AL9OxP1zQjSUkmZFqeWEqsV+sgPLnFooq
7R9fgzzLj8X/o+5MduNWsnX9LmfOAslgOzgTZqdUb1mWrZwQaclm33dBPv356H0vSknpKOEC7uCi
gCps7LIjSUasiFjrX9+PXdLnI757jaBswObQBcjymZX/p88mAcYSezWejcaDFcgH7SsHROS1FFwu
/n4oVoczPx1Kij+qnTdzhZZFJU8rzAadjtSIj7h9240YFjjAHM58sfeRgceaK8Q2FWJCq7MIQvZI
1ssvne5g+OF0p7S4K2kNzLI006dVMfXhpqyU+djcPksuaD+UlMO4EoXmGmCp9fT5g/+pFZ8EBn4N
/RuG4JImZqzg6Use06xUwXL0h5jrEZJP27qQvdtvKf1R75QaQmbAep6r1daDDeJ2w4XVfKqzTCVz
4O5iZPPPn/+kjz77rJWh/2Q+/amL96PYzUDOW/SHDunztZEl6ibszOqS9Oy5GbZodSIs0jKlz+wl
HZNm/mmhqsitcugHvZMHzIpQz1OhhmdHpgbrz6mxxzvXdbg7OJ0unxy349YrUhNbHBNeOCkK5POK
XWP11ehI6z27T1FhqXYD6CH8k4rjNnxJVoorWs2L+mlx3X/SBkV5grWtPn7+2ubXsviQzCtb4zw5
E6qWU1iXvY/roJCHgX7/HWLZdF07GMV8Por2wdeZdT8qkiYui+/CQEqPqDZm+XjItZA2MJT3t6iW
sVgWZfYQYoy1gm5qe2FWadgqRfX91M1GQiOM77FxcLFps+4KoZtxwfVFnlnG82RdvgNhz7cFnaIE
tKfTyazpddJGUzwepGbChq3B2oZV8Fz5rLGwB7r2+cv46JUbttAd3oTD9Fmc21wS83M9fDyQfad6
58t4g71leSbwfvBQSGRI1bCZgR1dBt5atD68yHI6KND1SB5G0FTGSHiwbpQbvdH+g6fi4CKwaSby
YqeyiAh6p6CUcIvxMFh4nim455Gk1ZPNX787DNaFw77sEnXF4kCSlUGE0rseD9U48XHSXvmZFYV+
5gtp8/53OiOwa3fRqyIsYCxa0E5OfNLUB6dyMb3yY7u+7CpTPjpW4pOcnLttMvJPu7busr1WWS69
dIZ/KMj/eVYj0uvIxHqlTTgyjKR8boSDwZXiRJzDXe0K+18wJ0Ocn5nC7+cU51NaPDmzGPzHXvxg
K6MB3Fc07QAaGFJglele3hnhmWX8fhUzCvHOoNMMzb25OKHUiiNwqvW1Q5y7/i7u1Ww9AnBZu+0g
zjzQ++mLcI4oa8zbDEty/ilvtlassVo31kvz4Jjkqmdu9aoHP3TjGpW8pLos1p9PrHfnFOYsQ6kW
C4ZQ8Oey9Wa8UQs7dDmqe+C5tZ2dmLO7fGxZc9d3pZFejsZdSYLlx+fDfrCR2iwYnlKfNxOxVEbq
ZkpStm6VA7oiHejq2Cq3ZWVJ/6pgdt8qfRLcFGNSzlS8ommoxYbmD1+nd2o1WYp7aAxquyvNd8ki
fv7T3k+p+ZfNiRSTixzq/NMvEA6WW9Dz6x9a5BdfWdrhN7gWyZlRPnjvBpsoCjs6l9l+Fgva10vd
V6CgHZIBvpea6tgXBVpFeSusq9uINqGdGPLgzAL/YFSmFl+S7Rup4lL7qlXCD/KKQgSXC1hHmmb8
SpJYf4bpEO60Ljc3iZsm15+/0PdTGmGkZaGE48zN0y5eaDNWkwupIMOtXhv2+FdQMAWXjg6gCHex
OnZPn4/3wQd0Z7yjylfif94lJHRF7eNK5kfmGEdE9jUM63Gm/dtRXDaYOQ1hmzZb++K4TeGs0uvW
Ko+WOb26sdGs1QbC0OeDLAMPV2+L+yeLE+2iqy6/F/UXHfSWbR5L374hMFlXdogXQmgW5u7zkZYv
DSgtcQfVEH0qnGvF/O/fxIFcoPAsOaceMwDZVya63pUMAv/u81H0j4Zh9nHTI8yRQVyEN1ujw0sH
Z3GcoiHDAaZ2kuh2gvgnd4omgW9bQXxDht2FcFVbGXi5ety7hZ/2sG17k85EEtoo8lt9O2GzqMCM
0jCjlAjRdhgJxuUuj9QGz4MBCf1aKbT+C96h7hP8Wayj1KxOceCp6Ws8s7CWc3x+fVxSmBGkfbT3
Qm/wgx0XbF7foG2UIS1wkRgqGGHGHZX24Ezw+PAt/ns0Y7Gi0Be6fu4yWteCqBRta64LG2PXzz/W
u8n355n+xAuq0u7yQsl5o6Uv186OVYw9bJqKbuW7Vb1Nh/7X347E6ZO1xNHDRJW+zD3gWhNM01iF
xyDl2w2KxaVuRvFNNB2s/3oog8Y5QasBxzA+1+k8z3J4XAlA/2OuSh3juoGCTNWal0R468xXend1
5TBILwMdLOzmhL9liBjo0Gx6/HOOeasUdIoY0KLQ9qOUbXGoMY1o9pByZrTfmPs4jedyLWoxXIdj
WNBKTXHkzOHi/bw5/UGLh1eCxkoaXLKPBVWpvanh4RikOse7z9/xR8MYc7wiJ6yZbKWn77jWnAz+
vQBwWwfqunYz9d4RQ/Hz81GWZ1XermUa8yY9HyC4/y5GKSJkV0NbHNVelSszVbtrUiPyCmm8+73N
aJtuhBtuprFEFTpjuT4ffrmVzsM7JAIIlqrj0DZxOrwNRClE6lYcKSXZ1zHNXh5hpdsJcwQnaaLn
SUJOUZ8P+sGbPRl0kb/y9bBCzOYUxxas484KhmrXOX1/Zpq8O5zxbKQ9aT7kuYhp1uLVmpZEJu4X
5RFUIJbxlOtRe0FTN0et25QpwqJQMyhRM0+7HV2+1iq2TLcAEUdaciL2k1oz3c3nz/4+xIIFEOxS
/3RKmvrpC48b5Eud7tdHAxXzdarY5pODyA05XqrddG1gngl/H4wHw4OsJORqAddlscEnaWfjxR41
R3JqE6goe7ivKltiCoAdTGlE7vbz59Pn7MnbyxdvnVIKBSF2R0ro9mJAQIeFLRBXHn271sxtnGUm
doBNi8Cn7R0copPBeQL+r7y2iewpr0/VRdg0INGUwc9ua8lsXVfsnXuTYzJsKmuAJVHRs6V6XYE5
Dn9Zam/rMh/w8ZGO/RuDikg989o+mKLUZ0gMEgHouFxm8g1pKino2Obopp2GpsNp4Pj5/pmX9X4U
7qjIxnROLHR1mItMVBcNVCHCqT3i0S1h2kUqBfgq/+tnYRTgPiq8FhJFzmK5RelgtQbqtKM1wcLT
nCRZo9wVf7uo6RbW6YIFSOQaSPwX370h5EeRSKZjxpVvq0YTtoWwOM4sn3fhUrCS2fMImvNtb+5P
fnvAm1sTajV0uyMVFgXP4tCgKUOksQY5u61vMINS94jOQLKgflfpOHTTMyfmdwuKX4CmkU6p+YzE
BD/9BRluHDEevv0Ry1rjauxBMTKPkQ1lEo3CrNf+fEGdRmj2XUo4wuF+ySWZKbmcibhDdU1iVRN1
wvI7ssUCD5JuNiNNTXFhmggswmgszjVqafPh69/L+J9hiRmkY+kufJ9VQ93RQkfWpkM7iuIhs4sW
nuzQozVNLMeC62Hb0aWNfQeqVRH26t6iIZtTXJynf1dZ+fNTTJtwMhcKDeB3i1WiR0ilcjAvh3aC
MWdhh7vSIhJipXS7v6p9/hmKZ+U6T2crdK3lgmyRnqZ5bdEPQUfIrqBzA3ELrukIJs9d0BeB8s9Y
3BKYzdwq8RZYgvRhLWZpLVP14JYRLi/mNCb3BezaAVmq2UebQQ/qxx6CKAiUnBI4wtk+AF4C3u9a
FWCq4Q8b3QV6OLowRFCq4kppcWTK4R4r926QBJdIcZRHRaMu7+XMrkcHe+Vvn0/P0wX5z1MQV+jI
B1TGMXERXMbIqiXlE6anpeGZ5jqtdmdo2JTjljM+THJQr+kEqX5mgFJvxtjOz9zFzPfzdJZwzHlS
og+Ft9PlGI2Nklpimg69ZjXATBBrRRyY6GeoizPR+sOh2NwQjxOs353ve5m3rdJW6sGI6NzuHGXa
u35a792GfofP3+p87FqsPjZR1jv6m7k7avFWRaqPIgfTdgBPlawjhEO/Gj/RV43q1Dn+28l1Wynu
ZaiG8V+lOf75njY9xS5pSAKsvgiwBTYCfUGbxAFfifolZufY8P825mwohI60ic8VzT96q2Q3xHy1
INH9roRR5KGJGyRLjobBNY03zmWDhR1uBVp9ZnWfhu752eYWXjZ1B9sOyj/LudJrBgsLmwYjI6Ti
UxrFW+FW1Q8a0GkGisI8/P75d1y0Tv8zJBQNEiyc8nmviyFpmmz9PprUgxPXvb3tHaOsNnQQhQ+D
2wyHXJbohCNMC770YB2vibn5tW3OVFb+xjM7yftJpbNdYdlB/Ytr3HKHRpkI2dyd87+oLCJETqBz
ommcUa3kL+gqjNPHqJbIFPNSf/n8RZyedP68hzltxt7Jq2fvXOyak1JMgdUKcQicoL9MJ3BkKoaq
Zybv+7mEmIbCHglJlqkqFhkFQBxTSKuee8CR2Fmp0tXXYd0fg7FNzkyl9yOhjWHOEr05zlNNPA07
umwGoKhtfKTaq621GOdas1a6taNE7bl7zPt3x5FX1Ww6RC1jbhM9HSukPA8PtU2OZeDmOBhTWkN9
qONogHi27oPiRqOTa0NPqvGkDBbmfGarrvwsRydJo8bK7pDSRkp17iT0wTswEE0Zs24KOuAyC4ZR
cekonZ0eByeOoeHhHl2MTQAGnero304fVg9DsH7RJRJvTl8BMl2JaUyQHXNo7Tt1yotNERra/vNR
3h+1TDRZLnAlk9whqqTTUVq/AXQA/vgID05c1+R5qO+qAx0mZoSUXtrP6B3aM6H+g69rc0HjkiZM
AxLKvGrfpCxpdDPxLJwHHfCzt6WI9z3uUmdG+eBbcSafcQasf/578Wh2qGJYPMYVd4DUX0VhhbBA
UfRtnvjxmQPyn4Lr6eZlcttW0dCpHJKJfadPZKG16oAwkrlWbei4udtaL06ghFfCT+QdM72i6G6Z
LY1ImjlboSLJiTxntG0sHpzQuuAabCW0LqQKcJChF5Tdy4kuSk6/9JvkNm7gg5iaR11ivYh3oqVd
gg0T8cpShqikWdYGV95Jm1lJQlj9ndMy4HhSpuY3EPAUpCpiD71P833Ia/Fk+96ipf0Bxr17zkqT
34gsolvVOLY+IoXtX7suIV8rkjgv4dNRftij31R+TmpWYjRZlsZWVfsA23pD9nTeOlUJnlTlMSPE
QJmHbHqYvLBu9avGpgGb6oEfv9p9pdNikgt5Pww5+bPCrwu5dhqNRsM2B0/pybg2lauWPhv8GcEd
4meDLR+mj3To4geUtPpLQH7uoQ1C+bswaRWmBuPTLT677h3NyaEbv25V52cuupTGaUyzbqx89m/L
ZufKlbTbOF9DLKSPM58EdgOjnEyMNRD700mGOqTdZM5M+6CNzXnqZZ2dy2R+cAxm0tsENgq25PWW
B7hU6j3TIq+PFj1kIS6XXXAFiO5XBCHxvnTnVt1IkReR1qHJ0BtQlLSS4NVkdlt4GOG60toEY0ez
2BvE//3UhA70SnIOuBHISy6AtBzCytuDEjDObAIfLF1Syqo+g5kgZ/0BKLxZuiG9dPDix/qYDzUu
UPgurrmfaZvPo9IHSxcy8IwHJv0K6WVxFuzTCligbNJj1dG8ObqDux6nHrF7MJr/wVDsoODYAH1R
kV4c/gJDDHRdCyK6O9kXmYVPuZa27h4a0XgmKfFBrAXjBe2Yl6fO8e80SPiCBrgekvxRCXU6Nilv
sHuA9LuCG1yFXt367kNbyvHh71/mn9sWehkyIstoC/gBNJHt58fOrPFSFqKgzoHpzhQ54ZnDyPvT
JkldjptMDyrSqDlOn1DDPNyVlpsfCyFSmoD7CDfKMLkYDNx9xQCb+/NH++DKbqlAYiBJzzVZrsqn
Aypllw5YwJBKptK3qSoy4kk8ROtG70maqTi+AikMNzWHgkvDEBhEU40+s1HPk/Ek9pMu0OmZIKVN
joba5elvEN0offJYfNaYHpyWqtaNMFv/NlO06E61LX+b8RM9OheSTTUKeWabezeruLbzBrieMYEp
Ss9r6c2KNOw4AIiRaWTTteYHk/gXPo3Y6IAu2JfIui7coSnOfOf3j8xeB9eLsiPna7J5p2PmE7YX
7IP6MWim4rKiVbbyShU3miAvmntQ2PSHN112Y1d1s3Gm5u/oMxyteWbODrx4Rp9VWqfjD8BYUfwL
/Wj4dbseTUNex5N57hT6R4z99styxkUuSGGLyYzkf7lyBpLkCMQy80gmFixskEfszjR8uldFGaTd
TINQ0rWBVO6H0dCyBfAigAuicj0vVmGRtLeh4ljPravQkg92meabTIz4nMqoN3uvHgb1AYqGc9UV
orvpc9/ftLSDYOyBuZZXUDGdm2P83/aYFC9+PpG9thoszzRmm1g11RiHa8gz2gVNxqXlIeqjbSUQ
/fSs6IOO703h08ksq3B6EQBY0M2m+lStLMBg3xy/po/B1930AoqVs9fGvlF3mtXDZoGACq5XbdwR
kzq/0EzPpKOnQjdEL/WmNULzWkRBD7pUq8u7Alt3PP7yXL1VOpNfL2MpcGwysheZRAY0MibuCmNR
+janIqtaj4aY/tDQUrVzbQO0ny8zfFLPhIY51px+PPp5CLM6ylO22tmO8u26kAENs7O53nGqfX+E
0NNnqyQpDIuDmGbtOYkgYtQG/L/9JnH7PY2QNE5iqTxbdMw+aOsx0KMvQlHsp1InB+sN0jYexiHq
b/G3M7vLPHWVMwsLqfHyZxu0mJD4M/FuVKm1zP/+zXKmEV4bkpJGTkGXMA2ssKqf63wGrdqJE6/j
nPQIPZ1zw74uKrdedb6mPoZTXBxnY0xqWT30ubVlB76xS9uyuW6Dpv2ZhrHyFSMOs76UuQ75QBNd
bXqRW8urVpEtyO5Cjexd3/WgOVLfiV/ob7YgGFd0bOAj5rg/+3bQf1opDaJeDULCx77Dlv5WpkOC
EGbo6WSG0AKaDawtvCYXso6JD9IURystbcoXMDVKvU4KJXu0hl6OO7TQhrYZwByPoF9LM2bS+Yn7
FWIXjndJ6gDj8sM2/QpnDBRuhJ3sHVeu4CZGDd55WlNMz64vxyvdiTJ/FZZNcNPhE44n86jQw6HW
uFvaUZdgj5KUykU3WIXcgBaJbwK1w/k6xCO38CIHXMZaSzr3h1V0UADaJk02mCc4P9OgmG4yeuz0
LfwnpfF6cuzHvDbUO2m24zP5SRrme9Uk4iVjb/8ykg42FQHY/5InmdOjASsS96pNi+BQNJCHvFif
INoAluCMnYQD2A48KzzLaGu8PbLSXalNPSOPU6xEk2GqfF5+YZYbWiUVoDt4Nz5WaVWoN2otXXs9
dbjeXaK28NMtXn3Br9TPBuVpVFAXr0NVC6p1XLU4r6fVRPP2hBjjKEuMvW5dM1HiL7Rd+/HBKn1T
QURWdQPtn1qkNA9C9VOse9jUihi7zF72oUdnhZXeDKGKMAKBpmJd2FSKlVVRBwXobx2DnBLbTGMd
4+qC+WlJUsIrsrTbUbMHIMF1AId22mbLX7bVtt/x8+KPaGY4DjOjqHn0hdVsrTKpxRaPj+Y6U5RQ
pdk01rkZUEO95C6HN2MTdD7EwxGvbKDcuhvfjr40UiDGjQacuk0qCExd3F0Moinx2UnqEp9RxQkz
rBWVMbnKHDX9RZbBuh6NGLeU0NdNqC2DZt2QRKtfDNEYmPy1nXUFLiymGVD6gAZlCUQD0g3IKAQq
kYRWg3E2od6QGqzxXlDUJG887SnX5eplZ8SjsiE/o1/bcLONdaZUIFyNDgHoHshP9RDIXsn3OWYs
yXVvhW50Vw/CRv5PJmOvdU1xSRdmXkWrWJnSlzD07VvHdyxesxiUktaU2dhZKzP7hicU0xbLcAKV
31vVLdhM5XfXloiyx0gRgIdk5oMQSGP/ZjCgalzKAjDzBTpi90ILORytmO1ps1JbUejrRAydvpXw
qPNbA1MA7C80v8m2WtHT4E/5kYb5uHAyez87AMK5FzlQLV8NaCKdBhYPEv8GekDBD/cKR5YvNjAC
xIl4jqtbnU/8w6U9tl05QQrme9Sj4KEHcl3hyqpoz9STfWyBFJmMmyT0/X0LJ8P2IKSkL71Woc/H
Dm9S19lYE6+GRM83usvvWJduEF2Z2HXEcLs03LZCuwpfMP00xW6+OFZItkvrS5BA5roEkVlcUUWg
BR49E51CsCYGk21SGSF/GhPeChgXpN9sn8s2LpNm/Tixv/6uugQPEOCCAeprEC8uJK4xOvgNrqkr
umHd0ivDSUY7p9OC73Kq0RPovdNYBKZW01fCT7n452lr3HQqCEuvrqfIWFfkKMqZcBWa3MSFpW6t
Dustr4WEGnnAm7g2+EClAm6o+vSIusdFhu5X7dNoFOVvp8nFgSAOgqnAt/R7Eo/Vz7JqOZdZShTz
ZoUdFruxLu0jH3cqV2VrS3a7IkwelTLSsjUHC8xMMr2FaZYZs/Q35Ck5v7eathFRDRDViEJZemYY
4XhKiiDtPTYVLVrn/UByVQMZsJritFA3LU1+o2d3LoagbPC0GE+DI3azpYNYVbXqf9MLq8mpmijx
N1qZzW+j1VY4WNhNpG9aEDzP5NsCZ61LN7kbZMabMN1Ku66F0l7DINO/xnlu0RYf8aeAZXTXjpW3
wQq3vugnMcPIVo1Lz7wnBLmDne1Pxq2SDXTz+yN2sjgstKRVWqeEzsejuuQuoOSQ0sC44MIaKUis
DV+N2e2EGirQoawWc9IuMrBrLbmf5wXx1RvLTH02IrwCKQZnIQ1YVWdy9Irti1aEJvtCqem/w7ix
0lWtJtFLEck2o18+Tq+MNp06uD8FAPhYFoO+Bsgkn+umD3HDaooq3hb5mEDbTOApAWvoYFXlSSS+
cKgDkFW6VvDDGkdl2KcA4fOVUVQBcPjaxSakpAk/m6mMJbewIWBlNfkEYUsVYXeociV7qSJlCi5A
Xan490bQCem8Hi+xxYgsqG3AaTw9S9snE5OnQwmJAy8BLawuOqMzgnWMvOfRyJ3yAWFUeZ9nIVJb
5i9nQZxmtW3u64Xq0aOe3FmO8mJVAvvrxMgIpoNUuhjhT9TztWPpaBsJ5R2CVKG5ck8OegJNAHL3
ijOJSuIs6qNXwHMZRCkSpsHO7/Q8BtFXGuIbgduIoVFNOlQFCghcO1uR39tkqwWd8+Nk7JoxodQx
pN1AvLAi8StP2lS/S/F+u4ladaAkQPzuvIausm8EdDYY2cQGeLw20R5GJ3PxRIYw9I2ch2pfRY6T
JzsNBkfqUc/yna85sXZYgdkYxueBE3/nCQkVYtc1cG+2pHGb2fCYauBOTgab/TBCjBigMLY7jhqs
pgI6x3jpQvn3Dwa5p2mfYAdZ/MxVC6KcOlVTt+1w+jrWjhJjviWn8EEYlQ6JZ2jM9KLj7vedmivY
YYnGXbm0gI0+halrk2fDaMlTw7G31oYji4MbaSnILvBbwwZQg04PTeHwJ0KuQCsqRXH2RWpjONym
eAibv/l+nfqcYGnrQIuMVPWyIs7gHOPWenodEjVAN+P0+pBV9ZBdKGac1ZcilXgv49LQWk8l9NZr
EObWY6QZndhS9td+QzcY67WVBS3O00zFZp0NdBhtm050CRYOhVFSPsJ5gR410V25aVMrWL0DAouB
TbYzVaTs1irJqGhNF19boHcvDPJprlI99xqqVMSOai9vdC2d7PvR6BO5Kya9lms7coZg5bCC1TWF
KhkTufSxW4k2GX518WgrK6Rj+IlrvlLux6zmADFFnYq5ttZeDzhAQIQzsuxFtNbIjjFWSbI1xjQJ
rsFLRDdxTjJzrflc5GjiBy+0tXvSqisff4dySy5TvUevO3BQd+zmqW/Dodpzi4FNw2Nnr2Wp2rcc
JRRlq9A8P3pN3doDbi9apK9MotG9aUJV3MFm6+1NE7SW8Makbn5xUVYfQdG0R+K0UmwLlb4K18Dd
E2mRpe8TTTFwjUl78V3xlanhvXOX2NY8GoYT5FW9cQwTPHp7/GA9/sbmi1TjiitHVinlDnJLfWvV
mE9vpcaFbS0yfWw86Seqf1UmWnmdIc+wV5hiYrSQDZOub7Q4xTsxQ4jvqZWl/5RhxR7e2xB3Vn6P
4UjQKIjZC2jdWwNfEMNrO2ydnjmBxRtHNliE6g384dKkjwP8DxSrlRtU7Gz6OLLzxvUUrJo+Awkf
6kmzDqoMmw0tcgUWOKDCuFVYeDl44Zhh3+WoMBx29LkN9U5tdHVnp8Brrku8XddJVGvqdYIRxn3m
dhVWItjiZV43Fzi57KiKhctyFx+kqcofqjYmOYxSiYS3wK63XuM+Yc+Ow4rpr/BypotTpxpw3Vn8
A6aeFJRYWcbwkjS68dt1JvdhNAcNrxXFgvimhHHMZS7zf6hVN91lOKyD7GxV89hDWjRglypOsSXm
SjSZcaa1t2Xtm/WtXsrpxfSror6sxwHst9/PsGYAsFzH2XV+D6K2+k0/uqW6arMZU6c7o/E1zWUs
eCqU3JuhGUeo5+Y4WZ4O29a9dkBGTeu+q4ZhPQxDdpt2dMnSpT6w+2moj+QqyuMiurDsPPyhcGD/
afvB1OJrmar0mENqYukLhRphrOPLB+01E4+tpHpAu1Ez3CCcHfsL36WosSMTKn9XwMs4nubS/Ane
y8VkGgK1uS6twIWIPkOjMP9E7fqIvSUbbFFSmyJ0YXfAu+XCycNG9bGIEyfkuqJHOdWHRL66wMgB
UsXw/Ded0hl33BftkfsxqQk2H8N+pEfdoaVB1wN4OSRH2xV1R1g2Be0WIGAVDKPAXNrKHiBBBkoQ
4qJ2WWvZGKxT0ZNvFxiOfIuGGURoWJlNO7KPkaKIKTnPJRmKLLQB0n4VmLigmAYImAtF63Ox0Qcq
tXQwZ5AIQcRF901Zz++gNrUnKSNKJ+yK3VGGw3hL+Xi4i+Js9PcG5ICKU1epYBlKoWlliKJ/pgEI
m65QyuJGTcYMnhiSbHQpUoiXPowa/3L2f7lOR7uxLqrMrn5NPsDQjU73puJ1kxFma3fIikd4gvVV
KMhLeYUF9spLq7T+CoAWj0q3bUcymZhcNRepGTfmHTgOG4DlUGRcxZETXPS65PhLMde4ov8MuKcv
oO6vsnoETWh0anwzTppxlLVt0ySQaOyfkJZCY6WH3CI9bCsbbK6svn2esMvBDMq2M66SYeRcSbAe
/pUuDNIeHccqbG9Dq3mcXSO+TcDar11RDuGmKXAYWOM9Zt/5oWHdxlE5vWaN0hor/q7qd5gm1utQ
cXj2XN7XATZfA9Q1svUj3aSJzpChjD2/SMUPsnjB16QHYsTlPNJ7r+f438BSc8v7ClwqTV2FQnAp
EaXbhB7o3ptWNaT6SHlzNOD0glUkn9FhsdyV7MocCpr82kLVDJcPd4BmJ6y6/VHLOPp9Jvc157ZO
cl/ILnRSk7SuImuhaHuaRCoTIl0etPkrEcnrgt9Z5mwBmU7OY15wjc2Jx/m+iH8m0YMGfO3M6Msa
EfKdk9EXKSw80lzVtrEe5Cp1MwJefSm+GjftD+sL4bGc/dh3JabXu8+HXeakl6Muag+5cMrAUBg1
FTTbTOYLgMdLRak9WYOMNTfYP626pt9/Puq7LOPiWedf9SZdl1iwn/x24FlBlNk27/cJzE3Ka28B
nfrGmVrD/OH+9w9LgvB0OCihqpr4PKQl9XWaZivs+BQ7gSYYnqmLff5gVKhPRxoU8kp63+evUunv
qCAwklhZTs/NBkpUu9Xdx8/f5Oezhsl7OiCOX4IzB3O2TCiB8zbz6P7zEZZVxdMZ8k4MZOZloMDv
zF9Jq3lzG5vyMsgzY7xL387zATEOSll0K4gDT5+CWrxJjU/LX/N9s8OHeafs/85sA/bFYojFi5JT
Y7aO1PNXZOSbOnsNtXP6tEUbwfshFvUdOgk1SEc8BZdfdtlc9xovfarW9Wa6dL8E99Mq/E9W75v3
Ns+ON+vIpGm2gVmfv4ZOtzOwYcY6etoZRb5Lg4tc+U7j1pml9OF8ezPiom6m12NT2wkjWnQS+fU2
aM7Vez9crG9GWERhUsecB8hcvqqKujUUY2+BNvb9y6Q5Iz95VwZdTolFxPVp/o3sbsxfaabYIwhd
jXbNiSZdd/UNFOqVilNynP+qtbNIpw/DBAIt2DOzgNhczHfy9FNJLTh/tb+i47jMnqLLApcCL9kZ
X8nKJOv4Bpb71/F69M45KH0Y8N8MvVgH1GRGK9Kd/LV3j538xh0wGOo1rvVqcKuk4c4Qh/8gfrwZ
cLEq0DXnYqzt/DVjxbntE739K9DHZ+blxx/zzTCLpTBRy7UzAGOEEG37cH8PS3oNdOjMMB9O/zej
LKY/LRqh6MiXvWY2jgicaKNo+/nrOjc1FtNfHw0FBT2vqwQC227IDmkzpmIlMdY61171Ydh98zSL
BaAYCQ5LGmMVzsremgf7AAM4O/PKtHejOHMjEyV+NJD4jFmLL1NNRWDok9RedUsO92i+IK/2gNIn
K57WYzhLa6s2uKEWKXBcytMV5/LkZwzuft1JA8l63GTSy1zLWNeF0q805HEIQ0vnzA/V55l4ckxw
wUGZxixIoDpON/VpNBV6V6pJU/k/EYwieuBqKZOVjc9ViDukHUXrthLO72xOGXhlF0O+oAUB349e
NPYXTboCKqs55Vfu6E8/ExoDkFUMYsB71NJbPNldaWM34rgkzzsFH9tsViB4vT45tAALMLe+Tpfb
59Pp401pFpbMsLG5Q+P0oeyKYnY2b99OfAGi3Cw869g8B9/cL2SH92Fxi7vKuZ3w3RdfHO/00zGz
OGsjTXAKypyYa8ph8u9GXlxJmR33zzMP+OGSfHNqX8QXZOgwkzIOd9kxuo0uky/O3rpHumeTVbnG
Ay0AA/0rO7N3fH4ogpRx+oS+1jcmChHOeePXyf1eliuQZ58/2IeB+s1zLWbjWDRxRhmZnRZhnado
XxTmodLeJ3X/bFAuyLujG778GfP/hSN6+Sv/2ta/frVYov//4IPO6/3fDS+9X+mx7hqszvOWItv+
9b//a2al/eN1KfR/0U2FWoqQgM4LYcT/tbrUxb8gS8w2kzT9YnooCOb/x/jcxB4T8SwXC2StEJdm
IUVTdG343/9lav8iW4sIkEBBwMGH5G+Mz2FoMNf+HbaQPdD3QcYcLy5COT1180R6cwjspQiSiIQ+
rEs1sHZE1IJjTDmN+bY2o/6XrnXJIcuiLtxGThs+9L4e/6YWSHqiN0c6PPEFT1SEnpLSbFCL8Yg/
nDVbHbjR0cffAI2MrVcOMs8+wuyWpCGIvtYRX6dO5coWkp54tDone5y0oqtX6GD7cRMq7oDTXJ8g
x2gKvTp07YSUBQlQPXnZJPXYI/sA6rjiSIKxtIJXgmdULUXAzuyd6lb6cX6bxCQU1lMCs1pa3fAc
4RP7Ixz65BGDos7/QpqGPpMS8hitXmpHY5MV5xEmH1EHAgmtBiKcvivv9IGexLU2VdazahTzL6Cc
9qjU2sBL6Eybc083jRGVTHwgOAeq9i6l/h/tYmrrX/6HujNprtvItvVfufHmcKBLIDG4bwDgdOwp
ihLlCUKiSDSJvk3g178PctQrS1XXjhreQXngKPoc4ACZO/de61vlOCwEyFeeKk+Vpek7iml3syOo
cG42CI/t2WuMZjg0VVa9iJFwiajUlf8Ncnf7BPHQo7XYTzSLfanz18DbjEefIGXI89ZYfuZNZ0Tp
Dqh6adCYwxMq7+AdPIq4E/08pPHkgHJHSAWc/loMhIIfEpfGJG3Ugo64wvLdMF7yR0W8wlo1kd72
TIfCGRciEezVvK0IfTbIOzHt7l4kRv15tnQqo5GeLXh/pigcVDNk/3Qem68zdPWrsZpHBkR2B01d
DZnzTkxkkX5pEqfDtZ9a40Pr7vqfdv/WxEdkfhIW/YB6GlUIrEG3r5j9+l6uPq+c9AlCUgzPSC7R
Bv330RZn0JaItJFJCOQyXq3o2Q9F24Eib+xPtedlKuqnoGIEvMneDQdtjsbBq9uxOPhpGiyM0kpr
h2z7jKJKI62eISIXtNzmyuWgyuSQQBLpg97S3MX7lMrt9w0krD4shuU85l0JjaznuHaHYjl5WlLR
v8BsN81oslBBoA9QEjkNvvH2PGtYyoQwtC3yhmmtjKPpDPpu9VOxhqIu9Umqopwv5Mfwhjjl4GRn
aTeVALlfMLbUBAwhk5aWYYcsCOhkRqI2v7RVT8Z2X8ryNNWtqC6Tp5AXEW5SfLTN1b0RwdgbYYWU
5cse6P6iKr98ybfFO82LC4gqSwfrK0aEAjUNM6UHk0llF47EMpdHSPoTY3UPdgqz5sRD4OD12UtO
lomHxDwQQNKXrh+jRO4qtay1alT+xiLIyly9LN62Vj3ThTZId0EXil6jsLtrw2pUf0iY+4qo27rx
w+JXHi1q/A7cTdfOIZ31Y/2VCDZ4351RqA+oxQTa0kbXJUQ4R3zfgGs/oM+Y6Ufm0rpi+sSQ0jOS
uT1svd9Q4s1ylAfHIef8WFtEeTEOLjPJx+juSaYFtDN7LcVeTswimiCZu0dCFsrmmKye8k7aX5aX
IejW90oRLMdwvBofx2lFh1I7oOjCIjPKs8rqm6wYxePci/GRFMJhjgac/n04IkZuIzR8/Ue7rkFE
aXNF1SVmrT/BAMREWw4uw8tF1jxf1myRYr9V2/Yt71fzWnSBw+rjCoaWKePk27RPfigcGOqFhedm
j0vROKhY7La7YPWYHoCMwZFectskGqlpdtD8TK75JjemkNS7+XtOGuN1QcwOtWgmzeqEygIMBJ+c
ndkfiuGgUduhlMyG+guTU+MjnVwWkYb55sHZfHK+SAmoqrhBIP40gNnj2bBN0eMhKViYqrpZJULD
nMwZxmjMbq1WG+KcTa18SpqpQ5SpsvzQBFSZh4wBGYHCyqC/YNd99yo145ar3tgFxHru3G+uqcs3
vdD6Og3kQfGENFnxaVn1Mh19p2RtGbCik2Yu9wCOoGnB1bRJDxCqVZCAGZbY/vUY1E7PHGBmAuXW
dZMfukX2b4PbDl40Q1t/h7vO/hAM9ApCD9QSg4oCfdOxyjRn+Vqiqwi7bO3qw9yZzZWw05VBsEI8
FnWZNfkEDsFDDDNPjdNBJivrjxQDGwG3v7peN2RZZBs1RBz4Ht7xeEpWaZCONKjrYPI6En3SspsP
athGlny8xoQ2OLX9LhPTfoZaWz8rYxqCMLOC/pWVkl0v2XqulZGYQn7lYkUFu8Vbs8oJbWzKaeOI
nzIoDkx+OIulmGPJ7oECxDTTqwf2ae7eyCqXtMYJSLB+XbFcI+5SLBrFLt+M9FgH9vW4ms1xmIk9
Cktf+VySmqzu0PYQliOFYd67MixPTIdqN4uhhlZ1bDe2BbE+V755GKTP0Kq2V51FSAm2U0K2S05y
Y9v7YZ0s2Ly9MXDvZFBia0EtoG/RPxbTIZG5/FJipan5rkb6poM+kDH0qPybiRvj0zB2ZYrIgDc9
VrVhWgT+ue4NyYjEdnEcRCGzVTkZDqg8hnsvS7UDQn4YNuKDU2f5YAHX+rjURM9wd7rSBdXDDYhb
QvGYMaPTvGmdObPvkRkXd6Nr2SWyrMx+wyMwGdHSlMvHtVsJHqyzxXmfkKyRsajd9Xud75k3XtcX
9+mWTqgJJbPCEE0scgrs1ol3wKy0kBmH/8cKSx7du9ZxifIqWDun47iU4wNS4PQLpSQW/4zhVpSm
fUe+AGie9OxsE/ME7WX9Fzy1GIJF2YrPQe53V/lqN9+Zr26IgTZDtidq/1VeTX3d33gtsWbHzJ4Y
IhWG14PyZ1q7ENJgzfOhoydB6Eydy0dGG9NNn4L7Jstulu0xC3g70TbzzaKutZoHRxnrHE3YTxmt
z6XFuk9oXMY8SlKEUT4W4jBjjIH1anoTKmizQe+bl2uCRiKlqohHjPvzIWvG8rUkWZH9mmDfPmoY
4INBqVvnk58Uk/2gVIqyFS1rv0Rb15QvIHgMIjhMk3/K2tcdQTQ5Az4Kg3m77xmMZ9EqVmKekPSI
/EK3GNPBoNPxgzUJm5jGZiqvSafYRdygzx8mu02fKUNplDh6RECz5tpQobuR9ActxA28SFZm95b3
eXAtVZl/x564C2NmW25XSAjS6ZRrnv4zkUu9PJQOwXE86sgFwoaS5QHNWTrGmsynj3YeyAe/L1x1
46RLspHllBIQTS3LtIb7S3UAeMRntEigiwo9WNpmKFrHepim1WHvlKigroqEwKeQh935WPlA0hOk
zBnJWibuq67q9KPTC48MJWtIKUtrUqPQ2CDrupsqy+J3GOdEaCd0ZLbr6OaBf+WQ99GgGZkccfFU
QCXa4+1zoL/7/bNvSfJj/NRFSbP5C7+5cGTxXFOmF6d8gww9hGMFAPcq9wzbo+hz1/nUJnOjj0xj
t+bokXrnoz0dNq88lBxLPnTwd8g0S4mPtFW9zPcbGsgldugyjOFcteUNIiCEbUY/5++ipoo/zfPs
vyZMXpH69z6yPy0HpuKzyUif2Jd1nLB5OGRjoo3ZzrTxRmRYicXCJZOZ1dlXrfwAAnp6Wg0jTQ9I
5uqPZb+QKVUrXz5OCFS31Bd1WDYt64tC8xqbmi2/qzfihQpHNjJ21KJ+H8nRsEO5VcPbKG10/6qd
g6tBtCYG2R7tfjhUpfCOJStzcbaHsSU/tDHF0aoW/VxjBpWx6ArKTJ44fNdeZw2nzSP0JmJHbL2o
NOpJhlMl/DoCtGMXRzMtjfZlzXoYt8rt2K6WOjDnIxjhNHZ9Dp3xrJc2wEy96O3YckMYshQjybjm
grwG6vIA3KkbiwIQqWqH237M5vw4rgGOQSKuB/tsBaMvzg3HjSxKu4y4tjrwVngnIDGqsBuCxjhX
aq6C69yjyxX25ZR/dXtfdAd3T4O5LLVCPRlgv3qZgr2wsFkGz5aqxva6yMfEi8YfG5FFTtxxCnL0
xwi+WNImA4zPlU8kDS87RSCq5iyxvg4+GV3hzKP0qavXeYqzdQy8eCUT89L57ZrFI+yk8rBMku+w
FHNxP5OAZoVe1gVTNPUNc/0xtd3P41atHCRsxDiQFJDqfy173+3PZEyhPcZVge5smgPEF8mEJvEU
tPgs/GlXrSG/R0FqtUZvxJlfESOELcH+Ys9Oew8VRqQnDjV5y1lWS30wSWJp9o1ABhyd3A6xYNrZ
57lp2yJ0A02lnvP2SBSeDko76WU8mlstug8d/g/iND21a3Ow3+B2WCwD/gj6kqgiOmk5I1f1SBa2
vPoaAceERi4dr33ekyYC7gu+Oq+EOKu+UPgAlrH6uD/zyYlNExkjigTqsYQFfLy0xHo6RzZDqz2h
2pDoa8s8Gc/TUO9TJ7RCzxS82Yte3OF7oA25r/MBHk1gO4lzaoXfJ7eogrOMGJrEe0LAOi+RvY1e
dilIr/qIzHfjeNw77dfNNY1nY3W9J3Dl8m7r8emEc695sALDayikSL8hVaz20FCKsU2++Wva1Eez
nKkO/dJUZuy3kCeO+Lc4ArdOMX4wyqJAjZCanJ/9zhi/JGTj3gRz63wtzRaGd5MvEj2Omp0be3Sb
l4qYyhuPFDMMHIQJe3zvBY1SWbsIBby0bPkeTa7eiIncVKTmTMPhrVPzYIqmya6soilPqVHMWTTp
Ur3l9mpXx6CpkB/U7lT6cTuTyI3IvnA5y8HnJDhwUP576pGXHPrVTDYjflEEhP95r+3+f1kXbXfu
/0UXbSrTr33+9c9ttP0v/mij2fI37GcA5DCH7V2vHba8vA0jrTb7t90X6zJBZf4LcuKfbTTX/Q3i
lc0h27Xw69GG+/9tNJc2GgRQ/sqUdOwhlv0nbTRQMD+30bBCCt6j3Y6OUdc13V+a1i4xRsuU8DIQ
7cZq5KBrEYZwt0ji0D4hh4dB1qrEl3GFa/INnw26UcX+a4FdGYrPnuw86zC3Qt31bp7QRXInPNM5
g6kERd64vViuASMa3MzA6UrN1A+Sf+1DhRLEXYy27oML7OHuw+bUQRAHeQpBMZEth4Yss9jnDOEb
oaVtVjXOEuyPtV0iZ3KC1PoO5zH9WlRCfyqyNQGls/Gxc6oV0XFt65sXX5TouFRCPxB9/6TSFvGQ
InWxX+gHVdXR9MU9err7TIwvBmobvchbUtxvFO9rgNaUrhuZTlMkOuOA9os4EAZTrT4ntQrtwTrz
/8tjVTjzoeR0c+kkngaodc74oAPT+SbsT33QYOAzM/u2IJqrDvKII9+BRul5MNuv3ejfJQbYbFlc
t13wbCr9uErSQcnJPWyQjsLJX0IjbXFtk0Ood24HLUb03rSOmu7QpT4mLw7Hyxw6K3/isifgfm93
F9jkvKR+c2RScBll0FpHmBTU99tZ57z2BlYqu7OMt3VbUcJrBrJpcRxV/5h7zbd01196LRm+S1lf
MO1HXlldWosMcPXR3bpjDoK75Oj9OGzmcSzLi2jnR1flEbf3pfc+FbTC9uge6RzB+l3RpUEJt0To
fG+JmeUmYfELSLU1nCV9kUSoH8WANxSd5VPmf8iz9XlGp01v5ZSymYb5hFaG43Qsp+nYKhXEmAKP
iFFDb8OBJdork9oeV5593azFpVrdB/LcDgkseOlyhJ9oX9iI1XLvg2eW1xSGUQExHpHuxJ3jWFWR
ekOMcJz7y40zUB5Zh7bAlFZ8MsvyyG6HM8Hnqu3nKW2vh9FF51o6H6Bbe41/2yCkOqnutZfL/c5G
TCmXc3613B8ehhRXQy8+FLp+nwiFIXPzk+ujCIfrFxM0F/tGebCI10Z1QstI8eLQUCi8iwsW+LDa
zqXUd7kNxsqmJBypwyfSjJMPyWJECoE1SuPyIZhN9ZzhWAg1OqoyKc+kA55FtVlAOtqDDbfew/3w
pe/wkaxIZDW2qI2AQ1qSZ9vg/Lkm033VZJEu1xuAYx/LajZjU3IuzOeTjehzNfC+1Kt5nl2znVH8
De4B9S7VhlfHQ4nhJ8dP0yXRMnXDIemzHA9cHXulfxFZfbby+dZO2tiSGkVzLu8WfFNzmt/SMjib
bXmVyVEjZvUe/FZfek63yAnhzicmEcxsVmYHbmxRd8maXezZOGtPvOtiiGW1HGeeENuoLuaCTajs
72xv6e6VMQYPzkb/fZhu5upKc7QJbZvSc82elLcRRCrbx3xdrumqL4xcF/OMiYxxQPmGfDki5COy
sbKN5RoHNBbC1FBfVo7zIbGmITtnGReeWYfDpKJpTc4Z2ZQbx0JMVmHT58dFQSpOOZZMS1wG7v3S
2wSc2zQc+JFKzFg4aMJpoJPod+qpsLwnuMwxU41noeooUf2pTLh0mV75VnUuxLBjatAGEr557fT1
A8e4O4gUt06T3eBRPGgjiGsSiYQXXPAERIPrnu2A0y5Bw+HizLcV/ruWQzwv7rtuy9jAKuTJ8WyN
O8RxiqzqEfUpR5IOxobbZC8EM1+7yXpvE+rr1T1jkAS3kXktEQE0sCZrt7jQyeHnUd65p8GWRysz
EzmucV2aB+UQHeKYtBpkI75tvcRII7mkgP665/W3ENF5zgHlGdataXVXTh/A41FvPXXj5xZFMit3
ekTXTbPLucFf8zsdtpio5guFY9S525OZjreZm0ac/nTYpzpylqt1bnic6o5McXEsXS/Sa/9I9Pr7
hjRarKKK2dX0efWc+4HWkh7kQQr92VdEc1b0YYdsoZb2Lo45xuAnB2pTH7Uv1zYE8pQY/tXoT4+N
293sy5FOMrL3Ovui3TcjCaJZJDJ0/O966MhfzfEQPHC0mI87sCRnLNT7+N/pkRqb8a6pSit9xZz9
DF7qpnDWjDemv0y0qU1H3y1mdpztSt1rAjXsgQ7ullVMDPKHhXovpRl7aLYPeftSda1+RY96dpsn
2YvjEuTXqO1vu9Go4iGpOPIGaJHlla8bzYKIx0JF+UKwOxYYoqvo+ibN91F7I3Omsf1s92gyz0uP
WBvfsxM8wpBc8D81A1sLkof+ex84/Se9BeVn6teyxUcoxMPeBB3CzZH+701WDZ/7tRLf1pqPJh63
B5lbF8hahVMQ+9xhI0ANYHbiPiFOR6D2rINXp1pWdrfMDp7XoALjUdH8x9kBZPkbpe4ko2wlivNQ
JL3d7EEmQX4sPfxHUd4Gyw3t8GI5aG0q+qX+gju+1f0Nc6zEpHk9cemzubKmlC3v9U1TutUbyrzl
1XfAZt7xEzf9N1JIeXcy5tynzlyK7aDwG0+nTLpld/T7JpFnv0tBEOG2Gt2Y/5HDqIfVeRm9kWuk
LrLBTSeiAxfj7rZATwF99pe5am7KairyizJrb7g0IzbtW2tXhNdiU9ZjOTEui0ncRUJpe4Z0MSQO
yx66qlbjTFcxtW62QubeacEWhhmWJXaNsjEwk7ttGBsvrkCguwdNEwp/JTnzY2yTM1HTudjsLJzo
2QfRQoINriVImUGcGpM1RjCOHY8m4pJmd6lFQRFzq1CFL8PgnAmBHMor12rNLzPms5LWW5UXV/5q
+6x6eT5352Eds6dOe4MVZXY7DMRY03KKlZAtTbYhtVp652bbYvMDGHOpOI3ddyMwqZAUF3c9lyu5
9TFlntccAkC2zlniomliaxl1d61pQLwCiutnvlaLZN1dE8fe+70D72dpbRowMfPNSCylb98Yk2ds
53ZKRisKyrrIjg3e5xfiHuhOZnvmcoyjJhmOHQwE62KbsBJCG88SydBBLfANSmFUV866OQFe6aRe
bqqU0dIhEVN9SqdBTg+aWdfdCs3LjAhhHtND2eVpc/aANCyhhoFuHHtaF/ograS1D5y9E+vk+A1g
iDrYMuhjnuaAOOnFb2/4YtkbM9oe5JIa2vXe95rKu/Fn2wJsLdvigjlJm4yHKl/Efkpg7cGZ0dcd
aTQFLgNItYyXRYv6a9CX803SLUj8gTVMV1UK/JHV1ilcGmLtbB0hNxC3vOlxvm7bxi2ihPqdJcUc
cx2NfdWJC7J9xiSG2nzgTZ4mAmrEpv17XxdueijS2YRNZ2IbjPGGYO0pZu8apAREi8VQ3s3uMSti
M8mSKeRk4WL5ZBJPcuGsXQbteF0oYyajGyORt0ydgXGy8zrwL9u4A7ikj45cbD9asl62sbs5+P6G
wBl+Xyd/TpnwJ8tCnVH4uIGLRO3H2cJyGQ3jF6AbkWdBrJ2s2csGT2PwazqfhNxya9D2d/O3ydEi
x3bL7JV9NBE3eTABj+xSp+avye1jBjMnU8wxOx4s+wnYtXuwKiDfsUk+1ZMSMFzCDDn1eSoD4cS9
Q7W0pcvy2XWrFLnAqGMSC4smHgoQCKLFNE8xuNAtbBcrvyLyZLguZyo/xrpJzWi9qYgBoR1iPHJG
3/IjxLoUn8anVNCizip3+l7pfi3v5OzqZzX3jgOnu6S2os8TvOJyzl1K4HG9x9vJ1DWbFvsTzK8+
CQFXsUeTlUZjlRvsPfm4IF+dZmzyyF7EOMW1ubSvEoYH082ub5xTlYgS/6OZOBQlpHxcsM0NW1TR
V3xZTYPpJuUSsUDBaHmvTSudd3I2ne+un/pjjGPd+d1eHIG7wfXlFOPko0fkgi5gFTQtcoYZP1vv
6ULiZOi0eOmOgRCKon1rPI1FFQ8Mo6iOFt+mGv8D4UPAuIJNDa/4ISbynBeoIdHYYfzAUW7yI5HM
x8aE7Gw8QHDMs0hauy24LD84fdeRGVriTQybLmi6CJBcwtPkB2y/AFHUFNlYUoiWrnXHxoyi44qO
DBNBSA+pF3WSyDuypyEbeHOC82txmu4xS3IDI85UZL/zzgbft2FbaI9uRAeBTpc0/oHszH3owK0o
jhhr9YfSdOvHMXesr34gQKsEBNAzU9p6yi5tMoA7bOycVw2Zl3Oo64w2GnQHElQSPCo8w9W89kwO
h809bCZU25DcYfsbAyf1DYCFRE+A8YhJHPOBLAwCkbvRf961uc2Bsg3N+/ir7ongXX7plTztbPy/
/9t6Ox4i5P+5txO/1XtgzZ9bO/sf/NHascRv2FxJK0ThydiZDJp/tHbkb6ZPq4UkKcC7gNv2ps8/
FFL+bz5BbPS3oShDUtzJmP9QSLm/8Z8jZZkuEf8gY+Q/ae3sQrl/6qNYqYCIBrTaHZKAdiwmX+HP
+qimVgaVNfPTpel54rogj5MRuOqKAf78p3vy8Md/9L/qqXrYwxaG//4/P2v2fnwUOLQdnAN90nHk
Lz0kle9u+WmgfY7HjYOPYx/hDqsb7c9IDcy0PS19VT4XbS9PNF6zy19/vPOzFvKPz9+zISCsE6HD
Xf/5UkHEr0m1uwrJ0kizB8sGcWdrXowjbZm6CwEVsAqhi8iKKLW8zgc0llpPvsOAJi385MF2g95H
kbKyVBcKIQOiF8r0Y6KMyjraW1HVJ98qlvdu6Xw8wLTrM1YHbmlvlLgMkS3QWSDSqaaib9jgKrvw
YUAtXfaR50emaEQQ2Kb+On+e8QI+m+BZbsmVMMbDgpbi+a9vCAFF//rjM6dmakbIAL/Ir8nBa2sm
vbcW0EzygFJ7ou/3tZ6FT5gDghu2BPQYnzl8WV/LwWP+jMI7R4PQ4DhmK3G67xteZBu9SCKORlbC
uRvoZbwSdtziFZxbADqiLqQflmhRihNFrfNKh05YJzat8WMy2syLs6Isv4kJhdXRmGWvz3Jsmxc9
SaeJci9ZP4iu6lXYy0xPlKNGgaRB9uNrASTtI73ooToYXMVyx0wsu5s5T9lXiCAycU9tUQC2xBI5
XDg/1NQYha7o3wetN8Ua3XF/UAuzIAZFbtbHAJrQpgWqHr/uvlMV1t5qNZdhsn3vlkOhb8RUuvL3
xGLJP+PrWyhYMWJvR3i/vo9Bm2l1XG/T+ATGOE0fYNdpm9JJZl/9nmSns93YQp8WX1dz5OGJxgQD
QKE7qBFfY9gOglLVBNvBHtTnJk4HkVPd06tjmtZtsztxTK6DyY3WWZtdPG6Lcm5mjpP+9QDbBv0V
+qkPuRfk5sHXRr1ntqULZYpkLgT8EZTvKxfsies1gYcWkU2e5o8qkf5yC3AuSI4Q/Nr8mBezVR5L
ngoAVwxgy0viOGUZJzN248PY2kF9X1jFpiDx0L2NRbaUTowGpCekud6a2Cl9qD+LGOo9YXsekm+7
JzQ/uqj3kWNxDEKwYHReB8AjcLPYVwG+dLOu5BIHqujbA9OH5Ui2sc6P5irNv0OD/7vFiMRWuefc
kRf4q8lkKMSqZnPaNXY+IGCETfHgDfSCLJuqeOJEcdhmLO+zCVxCllPy/tcv364s/2XdxcsKaw7l
/w+B7M+L0WgZKRr+kq55kdaHsW/ca3uY8ivbrawTzIq/A5Jb/2ah3/PWfswC2TnE3uH/kxCWsZeF
jshlFLsnfowu8sIeXuh13jfy69Tp/pzYmxuPAnrBivrsUnat861ZVLMe9UqnsirAQW3CcK4dAE7+
HwMfNv30rfk3m8Mv+Uj76uyC8UeiS7IvI4Zf+XueR98Z7QunTIBDD02witPEeeSwmAqJWapz+rCp
zs41xxtQSdq2wCu427GpjPGEtd78m93qX3cL9urd8SCg8TPa/WVjrI2hNgGamcgpoGJEc7GkdMrX
ovqjZvqfL/xfF2FBfQAp3oVMB8lz/+H+9MOgpBSLKVcT5NMyk+ZZDAXG0sUpmKUO/ptBDyan+yUI
Vzb7rLdCpLhs1a6XNTT6p6VYY8Us9aUTm2Mdp52nQKPY5cRg0NGJJ4SWw9985399eGlNMw/6EbaE
IfqXnVQC8yYEff/K89Z+s5xmgLeXVMcc+/5Tvhnu6a9fll/8S3uQMfw+zzaJkDF3HcovljDsqDif
DduMZqN0P4GuRXad97jsQD1tTux1S50hPi7T+yJQ6tOy9DQqlm74O3/Yzw8FdQuVi0lcmKSQMUl4
3X/LP/1W2SZaPEEFLUNpLI9onBAIz2r9+DeX++8+xqIAZ9iHEp5X4+ePcTyLnVHhazLoSXxYu6qk
wdVV3od8KtfXCb7hcRz67RlBCef4tLZpc5h1QXZY4UEO2XKEnSd8R/KATNu+/etv9/PKud8DYL2U
ja5NJOxO+P75y7USPTbx210EmyW5dBAqDrq0slOt5ud0UlA23NmKk05l1yZthKf//NM5T0oTCR7u
gV8HkXlvD/Qz0YP624jUG1UrsxoFdIj8qXSIN90Yt0wPlyqmEzUdeqSBf2PZ+/l9/eP6af6bju+w
cNMj//n6JY4nijyegbkuyFBhss+sayRj8qGBaRYmRZmfwZjMh7++8F8WyP1zAe2is4WqzmLBG/bz
5zpdA8OkXdrILRzEngli7Ocy7SiNZjwOt9Rq/oEILOteVAjVIlDviz7mIodDSP47nBiiWrK/I8X+
vBL8+FI+9g420j2vCHzrz1+KZwTOsQN7hSgCxFRQnS6TqadPLqSz65nezOe/uQu/+jm4CwRJQfH/
UcT/C8LemQcIdg1YcdoqxOdsuRFTwVtHZRjklVr0CIxejk8Vx/HD0qX6Mtv93xE1f9lLf1z1DgBl
JcJWAuD+l6tG3u2VoutnOOJZRWpentyS1afoF1n1R1QT/WmYjG/TYPlHtxqMELBZ+hyMqXnrrhaK
KiDkF6gSoN1nIf/mBfkRavLPymL/cjRmcdkRG+ZYoBr2n+xPaxRUSOrYvlwisfMwwnrEVRItENro
fIpeveaimGCTF8V2X9iapp72EzuNWnh5QHYMe2I4v9YrFI9sAam1+dn0e9+WyKYIS3HrWARmXkeD
uSKpoSRAr/PXP7Fr/lyq/Li9ZPMgXuBKPAL1fnnSUZDbwxp4XTS0y0PaOfIRdPnQhrWJCJgiv4/9
sh2xPowzZeKdmKpDoCoYHcZJZgpbolcU6rpBwbXLOxFMh47DVCEk7cfrQlDc3mtlNyNzmgw/adym
hePHmbKyFy8TiIvLgSK9TVqkMV2/Pbhp8LlIzfTGZ2PCqwHzES4+UDw2awGYiOJ6ehdZkL24hqZl
VI9ZviGwAR1KV9vs6yP5JOurkSUdpNtF2he6UxXtv2qcNW18O2Fa6tEMk3Jtv7jdYt4bLbGJWCC9
GXl+zYdfQw3Zqgi9x+zH5pjk97axICEdWsu+mLTohwuVedvQz2Wkyei9FU9LEyxJNC0d3qHe3X9j
cmrnPWbSm2uOB5XTE5BKPNvVSsT8kaEG8CGKdPkuOwPMntRe98mzpmAhy89k6UgRD4KPHbv+jUa4
X0WOqMQWt6WRXzGxoWZPjXqL8QCMH7VwmpcyyYc3mTrdFmlR1SLGn1O80bcKEhSsvGD0VtdZAJfT
yzeKQziTG3XXR9NNK330mBr1Z5YXbDwFENf0WEhykkNIuet9PZXWG5I3/Q2Fb3bHEXx2oIGNwad5
gGZ3dPMBEKKB8hdfLDCYMM+bBhmjRsRBiYlKDy9NpVRkY51RB89vaitsU1bKcGk3vhn7TyfvytbJ
X6rSC9bYtkjlgEhEDCJoxgnkH0rKAH2jX+cROjgayhbW9SgBCX+p+9LHZ7PuQDfgMOr7Oqntk5uw
aofzIpILnUQomsYCuzFS7TojuRcGqYk22UCfJPKVr8WMgDxiBmZ+sal+v3NYWbt4sqrt3VN++pLt
GM9YmdrSl7VcBUnApCB87A3VfYEdZz4iVw8eDZhlNOJXp7iqYCCh6ay555EN/17Todj03bgDUyOD
hqZ/4br8V0uKks5txaAztBvXuRJKesmJkxE9Apq/U3+wW5HO16k7cwg1vEHap0EzdjrOnLfgrjFI
TuJ5VGoOV5E3HG+V1pdCZq0Iy9VwuIxJmvmVg6OHXCa09zybSedCRYOxAy0R1txXr1LjEAk/QVtC
3wG+DoxZ9PAzwKJ3FzHfV9k4LQwkvY/71lwBEqnMCWlkOtPo4k5OvcJ8kE7yau09F5G3UsZlXm1m
kyor1yIcqSa+JYbL6N9nstJeceWtvptWkVonla2Ud9C6BT2fVhc72o2EmHDeUOOOaJSo1E+YLfYB
G/w0c1esEPw8JeZan/KB5yRUxpBCDLSbgAcb59YLbYGliGSeOHeKh5VRtDlCObI9MKUxIrv/x955
7EiObNn2Vxo95wVJozACjR64DuGhUoSYEJEiqKVRf/1bzOrGDXePDkfO350kqgo36SSNJs7Ze21k
kD7APnMFBFF89Vr0kTRkEu+m4B0BPHIDHeEoHzfYLS9qriutmBllDirVRRVbkKfqLDCfAkq+wD1t
r6w4scXO916lZrdysLQh+cj9+MkS+NoWriZb7SKBGP1SFo1GIoZXGD/p7pb3WlfRXQRs6zpbqLwe
73z08yvoaGG2pshD0d2pI/o/EqXSIm2E92xqGMDREPtPmZ1PX2dG7/xcEawva+Gpr1DBTH433vR8
baBBmBHgAUukcqX2bNgBm7pGJARc+qEt7gIDcdimihFc7UziAfZNYJVy7Uw8mrVdprR+yq6iVIHo
8wEuxUDPq5ZqwsMDNwkWVNt/KUeWl0UBxH5cW6jLaeCZNhkTwdRl11Fk2CUjtgkJnfAK/QoBwnTX
DVH6RUceMgKSgqm6SJrapliUAjvf0T0gwabFSUDLzob+DH8S6aQaHOOmLEhN3FBrCnbGNI/82Xj2
yzasIF0OyaBfRowIb0VYnWHtDeCq4PsbwHBL15/BfLJx2M6pFOJwgGHmXuvN/Lc+EarC32C9KQ0l
6CoeqvxZZnXvYf9IInrIfoSuJBC0yFajtArwhQ5JWMCsSHvp0xoWU4Sh8srxMHi2EJbyW2mWjb8s
KkFBUq8952Hwq/E7kbUd4gVTDo9dWgzl5agYLDu08SQM2FjAuqVsKC+saDym6W4wJoeqD0xqOF19
P70xcxo35LFQJ6gUMERUx2EQrSZslvWiLXXnou0HF+VIXfk03fQC+8oGBFCCzs4OysS8bXtkCtch
CK67NPSVQ3escBBZxKmiO1MPJM6WeZm9IFp3Ebb5OqWuZQ0ImxnBqK1xG1VBJvZGhYxgga41tldB
ZLnaWpj0FHFw2nJYSkTXPhjDtiMBB1cV84YRqku+HEesgCh090lBIgoaQOd7ZY7aw1TQUSawLUv2
5qBYCUOTtDgk0G3bbjUEZSlE2msamGW0s/ykipeqfoh8hzZh1QUo7yuFvzRXv7M0LR+Nqr+rMSot
2NNclkFGf+3zvdMHhwROyfO2j1LsrCc9OihXA5qidHCGpVfp5IFIEW/LMUMv2VJd+aW71RcrstsC
y1VSX1D50X+WtjV8jcRASbfTcaCe+0W6YL95tB8VAsko7gnLnDd3h/tRhEywixKaaJ7HpHbZ6bTa
dkNfiFdHgpxaktsIny+F4fzdRcOE7LFOiB0z+ij+numijZa9NLp7D3DrNLt0KWryHTgSLxzV0Vsl
jPC3DXgf4Fza0FDzQlmPHMPMDju2l8MEdRFr/UIvFgPsDnsrX5qtyXAKRJn+wE3mG5eET1T9MkJa
sGtRmDHHGhrdu64b/S9oWLuC9sgYfPUZLa9K9wexaoJWvFFK1Z/TKYCtmHgVOAWSFXJE671FAhEN
F6RAOM2HZAFm1NN3U++iyHKCzPmWRkNL19YX9TMBXNYXsNLIOzJ8YUg/pwhEkQxMtkdN4+JCoAKu
XYkiRrNpBy2WYAcGJXr2MXmLVFw5ixLrN+1YlmN7Bb4NtxJ4e+dapxv1Irt6eu3iMU7XdVFnxcJV
nq6t8gB4FVBNrUsgl+axv7LHqOmWbB1QP+VZRlcf6v86DdrqsfXwVa+wgpcCzT6F02WuvPQFWUjA
p2gXeFdNuzO20lXJm8M2x9qlbWdtGvZcfMkTNqSF4NrlMoqT0l+mztjckiuCv4DaTYqMUMNyVqH9
UKshCQM8BUAb92zvbAPNkZbgz/bC4hyv6bSUYdMNcgxiXmzTPak5tgVWztQvmmVi0GcPEBxykIf/
2ZSudkVxFgB4k+rIdmP9Bgy0ufn8a/3g8CyoIJDIgPCbkuf85bw7qRmjmeo+VbplHXrjzRT6uBZG
YINO24LpdqL4TEnztHIxhxHBZNDdWWbuHn2J2PVknyhWMPrYSGlL6HW50Q4byZr4jWZ3z+bDT+8/
v8mj7MY/pznmGYdiFjQn4nSOzqM0OOoO8YdCFReV1ym2i8dY6d3lSAMakB773x4f+ArspU/vL6f+
D+54GXplffP5L/ng9kkF8UxkZSbh7/pcdXv3uDVMgJzU0ZKAdMRElDXO2uv7DpWqDdU1RMyFPFG/
+Pyi4oMxRnEXogUFEikpFhxeNbE6F3B/p2bje/crZzRYSHRqpuQ+KvNmQxZqAleeMry/zZ2hwRXv
heNrSKwBSHM2HPlqKs06Xw/NFGwqg9gUgPttu8e9CP7bdGv2wFYv+2YDn1V71oViF2aW6VfIB8kq
CGMYhVj710nhiT1RDYWxytFPIGRGpOYsbdUVCJuJMysXI6lC6yk382AFCbse5jwYmJsB3TC19WA4
0FrSNbS3ejT4a3Rp/t/FX/8ZLICJ8X65QM74JI8qn3HWhSh+kx6TU+4/UmJIbBysOUaaz1/L/Pcc
LkpkFDq03yllgiERRyUGjSs3cem3y6gx8I+xd2LXamBRwGB+j5uVmYpNYx2BT+3P3ePpZ+/wQWDK
oKwtiYY+GhFT4GGOG5AiOmZobD176NeBFctl6c10yRh4w+f3+sH1LLQEFuVaguGs406G3tUFiPAM
lkHgTTesehWpyHgPbxs+fsIu6C9oZx7vaQGbppbHE55TyRxnxsW8/9SIyuTflw2NZQczedhI2uuM
ZyStn9/a6cdFkQCe0j9oRD7uw+sYbaFUbTGBw2CM7vjmEcsFHC8Co9aeWijRC5tt3wVlvA5ilRbf
fX7500IVBzZKkdRk2atwCjm8vI58bdI7FAXd0MhN2wrvzmhL8LS6Xjx9fqkPXiIAc1I12cpg9BFH
s6guVZAyQ3On7jR+CdsA6n6BaWMtoWAQnZCo739/QWla88uj84Li5PDe0kbTtbpA9SkTO96gV8p2
PmfVr5XrjNeV08dnrmfOq8/hJ+mgkjFpsdDy4Ps7+iQJJXCUozNmCCphUw8RRVCPzLIcd7x0t4Yy
vGmb9O34tXRsDXgkGWGYEmIMd7Zb6cRWJnFYbnyQNjcKKae2gsmCiwLNdvsQN1DkV3pJ7PdiLIBX
r3roIOdq9B8MRwhDDH1mCtcja/DwmWVtqIxRUMYIqDde1u2Q3IIW4tRZ2TqQBDsILodeE1h0Yrwa
5jCdy407XeKY1IiNg9dDjZxa+eEPCCjctLnlM0qUHy5rmYktcI7yrfHR3YsmGBaOjsTg85HywcfO
TAoOQ6APsc3jObv03LFVtdcsB5NBOdGNuRRhPJ1pO310FdRDNB7ZD8+l96NbK1wc5ylXwUUz3dds
lpbIHsoz6LL5bzkahI5lOTbuUpq/LNmHV6nZAwIS8LvlUGMCMMYMvkssOFxDz+H8idPg82f3wQzi
sj0g9M5F48WoObwermjd7msynZSZ21deo0WPs8N1AzmPQ/Tn1zqi3c2Lq+MSyOvSVIQEJY/Ta5kz
IFaT0bCkEPBCUba+KlVFOZljx0VUNtVSGJp7RyWV0nNTjes4Cs0bnPbjJtEdYhCDLq31cz/qg89e
Gvwuj8MdOiTbPHwC3VR7FWj1dtkEmn8rrbzcyTEuvjdGSYKCo/fOWpZ+BlQwjuJnBni+sE1MWmee
zXyZoxdPS4f2GvsO9C/u0caDjBcRRl3GKbWtLBc3rmV+U0mGsncMlEtTSWnPbhJJsk6KYfgt684b
70CTGD85IqCZLxIpg/XnP+qDr1nSAjbmhh9cguMUSNUpmblCIdnQ/FccveOFUI64ROY9rb2IQyLe
A/3MgzjdGM3aEJouVMLosR2nZEvCgtMhCFsCgic8O35AihksqwVV1mrpss6tp7jTr8OuUz//+m7x
uLJlEJxQ+AVHnx5JBFode17HUTvR70K6obdwjBBF906wG+2awDkyAl4/v6h5+oylK1yDOwXqImkp
Hw6/gnzcudrEtOIUtVxqdms2N+zZonKl2Dv4oGOaFjZx5dH6wIYAyTDWMZhfV2bePLqQ2jgyl1aY
L0esmzWZEyQzoLdq04Gk47yPKQyWxg0ysfG+TaT1O2xspmZh+NRnAnvAOFhZmbYY2c072xDKETY0
uMH7DP7EmT3E6WSDIIENC+nfgk/9uBKjpaksC0kVTms7e1tbSbpm04jlx4+Ki8+f68ml/pyq0Raa
notCdVa2vt8AEoedxWEhUYSbzdep0oYtxnS8OyEghc+vdDJg2aEwtc2dZhoQ8vgjiWQGK66n4kVt
PFr1RuVf4A+GL6EZ5WogYGxViVI9CDNXm8+vbJwsSQxWaczqLRuqKr/h8CZZGITtY33C6ZTqX3Ij
xKAwUlmu8eXuJuIv7tIcxZ420RSjJSFuFAbXe+KOLAIHAvciiSt1o4p5+vj8l33ww5wZjsk3PAuF
naNBrXuZgGRlTMt4cPw9+Gvnyg4ScSa3Ga/58aTJ6QX58qwfdqmkW0erl520ZlYV5rAccGDKTUTi
UrhsXHKi19jF5BP6+uJJH+xZRWUPNfrBPCYphWwjWAm4lyFS9TT8UvyCrMlQBsL6xRsS+aOIi8FY
h3mfS6ygkw/3PtH1L5pWdbeZVE21ITxtJsgSR4aPmYhtnwribO4xKg1Yg9VXJmSnImhmAzEtFaSS
kwjXgyJSaGN0rdx7gLRzutvUixd6QvzgYrQincQm3GximUyKumGUtM/KMJBpmlmN+oiKXgtooaUe
ieOvdL8WYRrqV3XYWsVlUCVUtvu6VR1HeF1XF33idBgYvTQeL0pPw0ebMtdrGDxEq3YtDUb3IZMj
GXcAlZrgTVS9/c2rhu6XLYsp34VZFnsL5q8SXWBdY/pj/inFhkM5racaDXG+yrqu+eGnvvlCTwZC
S6cFoGaydqDCbXdZdddkDcYGXpSPONmFOGUT8jH377Ei0eSsrJ/EyBABNjZV+5wUvvVG69a8mgYT
dadWJ7BXnMLL82U2pvmeVooRX05xgvVizkpFcSOC5gstNBuqDCdYlAVjWmNPRI8CzYfIM4GsU3Hy
cyPH0VZDD74Zx2lZf8lt2FHbskAovLK7Btlp3+TT97zM9W9ShdUzbVHAgMSQ4gOmPTLiT2vTyl+1
qi9vA2vof0ozH/R17tXjSzP5kbmoqjL7prWVY69DUju1JfAyQbwJp9VswceiE+nZ9TmFZAS5wOEm
I0m2rRnkOx29UL2jLiLTTVKVxNNY8exIdbU5EhMl92wGSUasgehLzDcramoFbSOnhsB6XGmLAWFA
zSpggFbL8eQsvN4s9mjoMg8Sh0bnMMsSYqLCLJ9FF1lBFFTVlGUA+UT2wJHitrXw5OdkFhl+4Ipt
mPbDj5K2qbgOTd/b6K2Dk7od6yq+LjSHHKA4suqnmknuDhKVLJZpWLV79EH5YxxW5teWNnexJg4M
p1ILeilY9GbtPXjQpL4CXIYBhfXY/4Hlvvyhpq43qUh7zhP4bomLuzIAMPOBIb+cY8i8RSUr215J
encg2pSvrWqDAjDCUM38BoyiXBM5WP3kbNNeZIkA+KyI00xWZDl6P9lJYyJWXdVscmui8tzYFg+m
Uw2q7rp3ZbUJaavyiketSJc5m3Mk5BL1MuF0fJFELFbeL7twqiewbpz5mlBYSEJMo7wywOf8Hvsu
YCpw5og5HfgTrvCWsNcF4U8hfVrLKbWVQMCUrxqQjvpGBYirrzDkJTecbDAbE3CFjo4zQWCeWaJO
p+N57w0kF7Md7ofjAIeoSbIUbksH/6rqZiMo/gatnM4tR6crocucjxqTbQyFguPZuPH9wqP9R7e1
7ek/1gyXF2yPBkmkmrxkLKk7M5UY+qxy3KZhUT3TtGfMFKlcpvqs4ZrMajcQTreAthFvack+k2Sl
fSt4DfWZJeqjxRNouYH7RNIbOqkvKEqKHW1SUqRCi6yugHzfb7kzg9ZixEpXdNDiaeE6w/DAvOM/
VPRpL/Iqie77PEjaq1lA5ACxNepHGiKAwz5fQT/Yv3B+B+rBryMZfGYXv9+/sAVNczwccCWyWPwA
GYjEw8rVM9CcMzvQE20rhx+d/S4yY8nhFunW4aWQIxSp5qseDFofrEwfjT2bThn/puDj3LaDV22L
dpRL+kbBPoyG4qqjVfq3515+BBVx6tPsZAzEY4c/AvuhYM1ENJZlprbtRx8OWDU8C7uxbkAEG2dO
NqcbBy7HsZeWi8GIPb7noaPAKl3KvF3YiZtAz7IfgzUlF3gHcCJ5kX/m25jPDgenO26PMzYeGnZr
2HSOOh8Ji4ymR1TmTA2mgkyysl5oWT7ucz2EF+z57g5unXxQ9KTWtfRZ+j4fTyfHjPkHULpDOEqA
C4WSw+dbyGDswXkMS70A7Bi1mQvEYHJf7Tj+3cVZ/zSElv34+TVPxzDXZFdGacEykakc3TRs6DAz
Icsu/SiJ6aVF5cWAvgLlaOCemeH+gPKPHrBhmCzvNmc313Tn3/Kut+ITjh1atF+XFDOiaBmhAoFj
VVvO8xwW2V65YaeeKTukwZZwZArQjh5F1+Qxs7TzZVsPJcDBxwho15dGC5DXYBCZ2m1nl8Y3RzPm
yPnIvsGt5N/r6BXhZtgZdiNR1NQDtKnUf0y5IB3RQay3TakifiMxKnwFNBogc+KYfNWTMbyfok6G
G9Pq4OWMTZzdSZAC3cLBNQrqyqim7WB7abSKUxEgnq7j/HV0DciuGWnHP2zF/pa2K3RhNotITRot
xh0SaZluLntdC+2tK4LujbJ6Py5MNYFabHqvDvYdUpjqvstCSbwS4eXFBjJjVy0rvH/nqgYffFsG
o8zhVGvyMo5PJXRVGscWFQeiIX3OMse8HjLujnhLNE1IJc7lGXxwPeYMarac8+iv/WmAvXv10Dyj
CZEPGxjPgFA2Wr6Gwskls11jZlsxsPVzU+YHIxu/LkR5btADbnc0W2GzsjWD7wn97TTdDCxoi6AU
pDUEkXotmjDZhHjoV2hW4+s6HhBrcaTGY+Q8lZ4+7hCAyXUX62IVa1lcn5nbPvxxLPTAujhsS3lU
x9CqXnq5xaGoMoboUYQegYNN51LAcpzpzDH7g2kF+SrfNoIPOsjHRoGmzfpQEy7X8mBZRlVVXZft
pF8h16z4xyLc+kU4nrlB86M3zkFb0M5kn/EPc//dG28L8vM0mzvsQg8HUzU6jn+VJ05obUrLJBS2
VUAlNi7x649hpeF29HxS6g04Fg0M26gbr/kiWebGmHoWOJYs+VlKX6T0OOPqEa1T8wU8KHSxWlnV
sJmySt7yd1rumrJcu+7sOKm2kAeLNzS2tD9brWvkmSntVErDud40DYlLy3IEr/JwSuv4cAefAt9S
Om39PaIgBdzJyrrFDCBZB34NgsYS2jLokICFKW529H7QnnwAF9d15dW7z6fzD3aR/B4Jyo0jt64f
e09qo/Q9VMjInfIyIW5F0npaIHQMzhzr8Q8fL5Z/GG/4j5k8LP24P1ljF/VK1fdLPRijXWvoRbMe
UZzej26Ohx6+DwtpD0zlFfSD3awMkmtgmLQZiLVhjnxJfRFeROSJgkItnOxBZ2/hXlYW22/O5MoA
4+2Owz2Fo+ExSjUd0lXUDwGcK/KOka2HfgB33XGvCFqdLHiFTvGLg6/xOzEHl7O4bucPOG7ja3f0
wrskRZO7cLRG+Rup64id496vHo2pRP2euAjClgiKnDfYcem0geQf8GkQsXeu5/mnfH6wBiKPo8vK
Gk893/qHoffuswgaF9IEYW2EunhGQT46NlZQcaJHHDN1SPhc45HanPlAgqLXMDsNQ3ZZZtL6Htm+
uE86Kw/u2XooawP7tmivNTJxX/MR4/KqTFzqFB6/vl27CkrBF9eNK3fNihrV138G2v/POflPY3aq
/d82/rvXsn39j5vf/X9s4WP/ZlX6d+LJn//r/xr6vX+xllGslvPe6h2r0bD0f7HDxBP1b4rj/xj6
Nf6La+MW4n9zswebENPq/1j6NcP4FwfDuZaGuwo5AkfE//6vAwuhOvrn90b7w5mCSRlrkkTlwx/M
zjSyDmeuHjEfRQvPvVbSdFE5i0Z7y6mgnpmQDjfVfy6Dpo9tH1Y1nZaJeXiZzJ8KLVWlvNaaMv0m
dAKrrLopbuoyzx8DzbAe0RSbF8LI9McqhKj+7t3c/fNhfX6XHKc5pNHwhGeHRfPw8hqiamVTQ2IP
PzVbI5HZKhv6h7+/iDOXOEGQz/zio8U81F0cZkYQ7vnm/aU2VjV0wPpc/OLhlmF+knM8Dcc/HLrz
n0dLjQZXkR10FO5hNg5wwvMMoM+UrTQQ3au/vyEInKwfqMAk8+HhU0vaimFdt+EeQWD70yOmHYM8
cJoz553TIehx2KL0zC5IR0Fw9HKaUNqj13JHQ5c167Cnf5di+f9npjoY+O+HwJG27M+Do+bB+58t
mbS+5wf7bsqNOlUQfqyH+4CQhL0SxEIUQk83hW/+7hVA9lo5RGXgNtj0Y1isqNQV5Fs63t+PRYKM
kLcCXTUsGliHv6NjbwyfSIb7ULktfMLMXrWTm758/u4O913/3O2co0TVHcMwPdzDqxA6TeiaMMN9
lei/ehyCC88p7+1Ssus2B+fvRwq0DMYJU5Uw7GO1YMszhw3vhHsAnu22jQVUazVU28/v6YOhj98b
SymdfWoCx4UWv446h+J6vIe/6G8HL61WJLL9hizUn9nQnQxJlE+I8KiwcB6m5nQ0JLOkNlKnjLN9
kyc+5TEGD4nhyjgzY5y8JMonuJXp2XLi1k8Mqn4js0S6JTMGOQ0rijbJLyfArea0mbwnvvMcyOD0
tgyB4Xp+QQZj79gQOxqCjoUKo70/RdRa46KBlCqzM3v+06vQmUWRByYEaMGJ+qJKsZHJ2Mr2M73j
Aln/3PVMxJmrnH7PbJ9wPKME4JPGW3s0OxU2d1hzvN+XDplO9WDpBL5Xw68oL7xNCPL8dpy6eyEr
9VYia7v1zS5f4o0ZN5+PytPbpSDJ14wSEfyOeazMjex0LIwwD/dWaJHW1Wq/fC0655394CLMw+Qa
oYtFkDsjft5PXqkySY6J+MA8n3wVP6+jFW6bavXXt3JwlaNhX5CWoFKAkfvGTDy4ezNdjZyYM1c5
+YxZUuaPi30HMCMgO4f34o2DTHWjyPYYSC0MSf34koYaqTG6kHef39DHlyLum2IDeyZz/u/v5ny9
kD0oFj3b0/d1vggRdj4Cq775njgQjs6sY/PE/e89PVMuZ2qWfeRAlGY9ZOKHF5tqFYyFWxb7rE7v
Bls6F9VgmVgHx6Wh4/+t6BtKgh7ObK1OhwaXtXmOnAeYRU683vSZOtRaxV4agQb1LkKHMELH+9sn
yVVm5Q0b2VltezQAZZjHpWbYxR56nSyXnam12VU1cXhfjk0TBWeKFR88SwjifMKUfSnGzvDz9y/O
jcWkCC8t964ShgQkN6Xf09Bp/U0mJ3kTuJP8NYJl3EMJjNSZF3k6LbMZYc+tC5AF4K6OLh7UrlWI
wa32RdMQBJ4MqYuDIq/j55Cz+0uYcnA8s+DMf+XB2GHnQ+mA6YxSN5c9erxmQsEXT5LaB4ONXFFP
Cbn24nhJJrV9+/mbPBkvXIoNCOcP3B2sp0d3R207dh0sfHv4GfQm+wg/mj4bTD+/zAd3xP6GKcsR
uLP54/AN9mMLPTFPu/0EIvTKgjKxyVoVXNDd9J8+v9TJ+2LnwemELR3fuIti//BShZfUlmbX7R4R
o1qlvKTLfqi05SS1ZmcZ5MV8fr0Pbg3ZEacvNqwGUt75Cb+bVYKiKbFwq3avAZi4UCAGV3mdExdV
Du6Zj/vkO5hvDXKBy+bAZt48uhRDrwY8i4Kf3ZDxij0X+X+AbGSw3f4mn2pY5/TEnTVaPfuvRJRM
Z/Ol2RjCm6NBxrbu8C5p8GEaVka775Nc31CRMV5yEU5/ZbQ4vcrRu3MqrHitZ7Z7kenPrZUPa9OK
vB0plv7XOKbJNPlx/7f7yD93xj4bwRxRBfJoARK5KIn345q9BPZJ/uQT1tF6rfljcGZv8OFIQUeF
wY6eHR3Cw2fomFPQCcjOe6/MpmUhIhjpNrFLxEWf24Z8eCnmZ/q5VLpPsDeAmoYOmUy7n/quuDAK
XX/SfX26xNuen3lnR+XOPy+NxZjqIi4Vgy/haFQqPMh9EJndXmqVH1GslvHNhGbg0hBOsAcbbuY7
sG54dpLI88krCTLzt1vV+S0IEgNBrk0+1Off5AezGpwXjlNwE5GFHx+LS32odBbCbj8CJ2TQ9Nal
1UX+mWXpo6vgH6agynkYKdfR+5zgFTUTqaz7qUv9hVZhiErYhq4/v5cP5jPO9RRJKO+wEMmjnW0U
Dk07mna/N3uWWmj/YqvXcXXhGmn11BLu+dfz2Uyb5JCPRs1DVTQPrXfzGXKNUGmNPu372DaXMS8K
TbhWLSfDLFd/e2sMGuBVHA44G/DH4aVG5ebADC19H+s101amlAlKQVDPgPTau7j9oO4lZ8bG6SSK
Z06ykUA8THC3eTRcAzfziY0LvL1Fh3zcx4atoq3W5OTGwRX3icHo8GbfpZ5Iij1RqPa5ludh62X+
Xjjl0WZjxXBslt6jtbANiaM0iHTaO7KWl71bGrdEn6pthq0A2YzSBmsVK/9/Gav/Z83jdLhalNv4
JGjukrTrzL/r3Yu1Q0LePLPw94An5BptDETawg/PrFGnV5lXByoaiB+osR3PBrrpj5C/pb/3E1JG
R8sM125UnCtGUS7k1x7skf5YL1EBzB/FrCM8upsSUNlsjrytOh7Y/QC00FpjILflPcGL9bCZi6XA
/6vJmK4DryaNLavzotAXcekN2SZG79UtMyNT/XpC5+eArKgJn9GXmU8K/Y1qBYUR+g+6doFRqRYr
ckdDotZEAOfObjv/u+bkGuUafBuEnkJ9MVc14D9epBHQKyVYqgLqAIBjWFl6D+PX8/CWv9Qx0Vsk
tGTTY5qbUXKXtBHfmBmVyrnKfSKRZmgdwoMvRtTSAtTLTtibGoV5/BolHW490ZmWfxeSiu3dJrGt
3oCjGN2ClpoWXueFLK0LE9Zjc0+wUAkn0Z6FfVaF1HQnmmyGQ1qtegqyCfJkBjEruJbSB9wxDCKL
F44SRACEcJS768hIS7zAQ/odO3Et1uQih9FXBzQHawo75tdBjKl5g4eojG5D5GLjOson+aIoLz3S
u3DT7eQlTbhRTl8E2ynp/fYxTapEux7iIXYvBgk8sliPBCEa93Fv2BVcSOlK4u86rd/oTFWvAvSR
BLGZy+SiyFVRrXwYn9OucsueALc0KoIV2EnTJdnAs5qLzoojgiPqPpYb39SGL1o3wKcp9Sp+qpsM
Q7HXuhnqNoulailaXM+rACXzaxnqOLErmkRoUanoXmiEjMUrQykU1+WAC2yRJT7cj950Hpp+oEDI
drKLrnUCtcJ1WVre765J0S7LKe3QMjScGLaAysdsNdHUsfYajNR+A/i8J6vUw9+aE/VDff+WRE+U
5KTYte4P1kMLwEvitriZc3BRcl26k0BHBOblhzNJ9cOpi9IktT5J242l+iC5T2r03wlaN918GSjL
AXwn3dLcaRGKUFI+9JQo2w7lKeHGTthupsFK7I1rx6l+4dPL9DbKTkiskV7iEp5I0S6ZOIMD577E
uaOci6Qhp1Qs7FS21iLyuoZEoaYS6GOTOUscRnU1LpG8J80VcSzEjGL5qNuXcTQqtcEtKwBuJKKO
1mg5yv4SQUSl1GIU9pBfSbsnP6SiuUXHu1NZdFWTRZTsbXpzxi9Mvsj+1rHEpLUnbIwoVpAmXcB6
UfnmRQNvL9oSUV1qrw4JCOSWk4DbrQpTJ6KsU0SeovBOnXu6CSE5vxGFX1Jt/Sog2pHU9WADE6qo
txNA//KCjFY4IiMZCPhZ6wa8TNn0oX7JSmk5K6dLIYSMnJp8Mvb08g5mRj9Dw2ly3KqaRJlF05Wm
fArSNKHhS/uhzr9PBmFnvyajyYOn0SYNoiacJRgITdb1LGwvyilxCBfR5CDUa5lWdvOQ8LWP11rJ
KWebuPBsrpsSSz9h4OHgl/VqCns6m13eoFzB26AzZ230PEe9eDnZYtyRyvgW+NqPIaTeBsyrMRdN
W17WqB6hKNnPTe3ekmqYrhxwT2M/MN58O1iq2gb/aqvsjXyGfNMQv7ryqMcvwMTcZFpgjItI1O1W
NepmMs3HXFkMpWhGL8TmbRNpGGAImoi/jWxRSCfyisu2JXTVCdXaI8B2obcoQ4UflDd+ZfQbb7KI
F6jGYhMXVrsAlJSRQBVW97GvNSskGnKRRtVtVOKMa3sYC7ItCBaPKNtpI9k8Qd2DgnH2cR3AdfNt
7QFVuYVBzrsVABWItByC3WSIHyPa3RUxG9fo0tRa5nm5salobZsWOoEYaT2NYiDokrDsJ0c0Oxqy
JWSVSHwFakCMHiEdw4hBIJrieMeGtsP/bt4Bpo1XbZMbW9SqV7rtu/O/zgG4TPVWqlHdpjmpp6UT
hGvLycu9ZWQvIoNMEMTjfeXqwZK8RLUZIr+6osgRPPl9nKzyYXwiGmAOMyDtYeJgfumEab5FvbuZ
ZPbbsUid6X1/ZzVQjkNvWULvUHQnEAvujFZU9rJ2spHTIA28vvhSNkGlkX3dtMVdjzB82jVpYqX3
llPb3lKrIkO7ZJ702ksnDbpoh6xC2EtSzSWZfaPf5z8HjAjD3Vjn5EPM5k6AKDEst/73WI9F95YQ
s9s9eAmq+ZsY1gRVeKokxCLWGgHBmalnI3EzpT1NX8d88sHkklarussKTWP9E2qMXt/pRQZxS+eL
njOaYfRdZmMrmCVNPX3QlIjcbdpPYtwacZtlOyM2OLJ1MyAVomUaFG9gLv2WfBDW2pgwOSABIHIs
YmzgXLoW+R5u5L36TNLB2lE63XAHPBoY4lwafbyok6iZo0jwqJKeHBdwkgBBmxB4fBcpPngb56lL
NUAzrF6uv5BhjFBYM4PkpsAzWq8pUmHfcVXnfc/CTLLgglT8hZ+kRBDZaNNwRdgbEVcDugbAk6TA
2WvKEpm1C40O1lBjT6WHnSGDod3Ay+K0hJ77LUeDj+Y8sytj0bIjJdszjaMXlnQBsMQjyWBZam14
GdZQGxZJJWD7mKMkKgs6hn43tI3wlqiZLe4UaoX11WrC8GeV9cm0xIAsouvKgK6yFITGJitYAK1+
09h5mi5lHuVqxXNh8zbKwQKciWTmV9Mr31gVWTuViyEY6Y8h6racuxw+dr3zojEy8uWgEb6zIVPH
G7e1P3nhdT2EOr7EojbEcB03OAkIO3YzAmVMtOAXcqDyC1VICPKjOwc05TQjfSGJpINHOFMcG1hQ
2ypmAXOIZrqv6iEOgK23+UPpUfJhZdaT8TYEFD6sispW1kOby6C+q6s0Zr6MsMmtYtED82NaV8WN
V4qe2bpGZLgCk+JUu8joDR/EdtGbl24ddtp9JkoSPjLoIi/sChyoffRbUY73/4+081qW21iW9hMh
At7cjluGHFDiEs3aNwhJJOFNwwNPf77m/uMcDoAYxOKvG0ohhXq60aYqKyuTdgkkhbv4jPGC9h+i
fDV/hgML2bzRceP81kWqeG+OYU/3Qoz98fzAY2Elxxajkl62d8XoR9OdYhUPo9Bb+1j2UWBCsiME
PfZ9qSKNbqRdxo3owng34MxHj4qb1NEF3g7CKJnTZwUifoLuhneUyGANegolkkvNzfVj6nU8gPjP
45fQbNrPTV2NdX/oRxlL4JhbIdxSpUpwNDFr0k9pbLFrLDr9lY+FIYR3diZk3F9EiN+de2i0hmuC
p6VqsMrJqm8QHZXoqe8Lp6CPAJmIgp1QWcNJ55gOD6LUjOmqqWNYXirIlVicU8XtHvS8TzgWRYKH
SJ4AAZ7qwa7SJ3pXo8+xk+N6ZpSl84JdTuweRClE+eB2gfcNvS0dY/taR71pRu88w3pxDv8GNhHF
40RMX1yyJNVRLQpbLH/u56irbA3ATaOUw6VKWxTQ122e0UQjIqF4CvgFDHk/KauSu0UrPvCQBWd6
1DC+N7tdpYcVfvNzVLRyCf4oPi5LqAT1qXSijHyHZ+yptgoMqZCYP4lS2ZvgCl+QQ7m09QE5mxRF
VvnwrGlVO0e+x6Ghl0FNr4hagNbQR6gfMcGKdxjjqwyRAQFN8I2gbZksfAGbOKEGFoeyoo+OpPM1
dC3tFYftcgc22RyFiq1NZwPE9KUogCpG9BQMB88tehOaRwUX6eCDN80Ynt3fIFsDSfgXLhp5IGWR
2w3S22ZPr1Mb+wLu7BMqjPPZmJL64f4oWxuCtBrWKjglmhyLRataGG4TDqc+3JXw0YOOAPc4Ka5O
Zu8BJFsbgu0g+dgAFdQgbieUIQnOMR5iH+mBj23mcU2gwnUg1HulzPv1N+bFvoMnydkCf70dLCkj
tPfQj/ILFOw+qOEg/p2bsT4ak74H1G9+KPAseInycy1LHUVWZKXRZoCTmoH4VFv3QfNZ8SCY/3V/
TpsDAb5S/ePaAKq/nVNm0mFtEJn7QVC0pBqKY3821MFrf2OLS84ATCbgZHxJFuPwKpgFRHIfVeDu
izOhAXQq5yor3grpQM6nBiYlmPgDKtrtOLMoEPjv2BBOhKBhGGn6ZXLc6OWtq0aVld5ik4ZY+ZUW
ozRtNPGaitTHyWN8nwl6xXM7zXaIP+tzBDEetMiU2BBfZwE5Zj1lGdXrnWtXZtIlzXaOBEFSK5fW
07dO6HaoBUKlNlmPUtbkXJ2h065CLdwPFKf2SPQbm43QAwKYhFKBbRcHyA2rXJjF4F2rRHGeRIeF
WUDKuwN1r5cNmgH1T/aAlNNflpV7LzNNLatDv+qj4TiVuU7Kb9KdLcVU9gRdNqZE0x/VSLgp0p96
sROc3kGDM/dCX8lCtf5QwBXMr5R3zcv9D7TxtN+Ms7i5Z3vOvUjJI7/Ve/fQF8pZa74rDsqUTmDN
l8YN27ff4gb0EKrmmDbIy+H2JKWI/cQyAPfdycwwB0sHfABhesSPgzVF/96f3sYymlDy2OVUXemt
kd/0F7x30odESUNcJ+Pc0XxHa1OHKHmsftwfZr01gIuhluEt4NgaMr23wwB+qijAGamPzlDySp8M
LdZdSa6fKXN//P8bS4LCv0wpcTMXibc59XtUff+EW2qeykYdzqAt4c6nWq+ehJVRskCfBrrI0t6q
A+0LwnGM/TY3gs8AA9qF+qrz1mILZHRZpaNMxXdaFSNyuzLMOs4Tv8eT0zlr9uB1H2tYbT1uQrNr
7BzjzUnxqaD4WvBSlpeFGuC9aXUGUcQwgAiMY3NstW5PmkbGIjfQPDIx4PIQCuTfEOrdfiVd4v1W
x0Mb9PFIMgiFRHApWf1jrbrl+84dcKJVIsVHBXYE/dBy1DLevFFcFhVKrCFL1sv2Fgtty9KcROIj
K9nTCKzT432k/aT8ooU0M57uj7aqRch50uspqx6yxWJx06PcUdFNUye+2RnNhSyIIqddIRRrpsmz
nXTtu7Bo9Mfao+J7f+SND8rIsqRDhCv/ul3quI9jD4OwxE8Q1z15QovP3aBPO7t0axREYeG0wWWy
V/wbhNBSNcdu1I/hPn6x8alEM5+2wHDneMuLfblxkBqy5TJSJFtunACoI0DtIfFxbJ9f7NasXhIn
DI52QNaFfQhQ1/3l27i76DvjloRaD+HYXLw0uUNvZTgosY8YtwXKofSXrFG855aetZf7Q8kvsZob
lzB9jhD5V1lPgSgOOttB7GPP2V04EyEc0mvV6+rnMnH6U4JJ1+/MTn4woipbskpvN8cAGp/FSpz4
CKyal5xMEh/sUTnUhtPs3JZbJ4BqJgE8ah7EcYsTUMeo2lJVS/wubrMX7Ouyd9IZ+hldBvXUa1aC
RkdQec+4ru1Jp21+Q7qP5USBQ5ZNRyOwuGl5QeKPmt38x/DahM6BZm4RpaQ5f686vrlFXU+jJ5f7
hRvudk0jxAQmhPMS30XL4xhURnWKEO0+F71WvLPV2Xz9jW3zy3jyrv3lxaPdGGAL3MvHttqkGp99
DzslPeRjkjxTuMrfoyaf7zA6tlaUlmdYhPTlyq7j2zENDAMHT5HIZhBM74KE9vJDH3XFaxChHbNz
dy662EmRuDx/HW2xdYCdqG4leuJrdVOZp7FAeoHiX/BH0iXjA045ETVFgOCpdTvn0DhIVNA+shdZ
LCTO/t/PoPNFEllgTy5xHg9BRm+IHV7iYQDxLJBe/YYTEXhS6+AZTm0REbNjYVM0pIRVDn/Wlh78
0cVV+JhXRvI01up8jmzp7/z2HaDTGc0zxkW1cmVx3Wawg0RN/EnrIrRYk6G5FFoKQAyPoUsfhsL5
h8d+T89ucxPgMgepjcTcXZJboCYEQddRCO8saj1lYXyek0A9i8xWdu6OrdeFfIwoS9LsYVjebjfh
KnXgttwdxkhxqEfp52RP6GzcX8atGwpwi7Ltz9BkyRfAWD4tmm5K/BLijI/affOS0Vr+XjeH/OPs
tN47IzDbR1Sgwh2K5eZKogsnu2yBvLzFETbrVK2aQkv81EutM8664hzqvfEM5+Rtqqb/3cQQSnRE
k2Xr0ZJMzQPWxYThqT+P9XdpVnluGzF/b4Shv4L9TQ9R5E6vpVvm36l5Njscwc0zhGA7crHkVTB1
F9FIhl0y/yZI/Zqc4EFR8paWljnxIrxSqvolreL2i5NjKXUQg/ZtzK3XqUDru3I74wVfeaq/kTXM
Ozfo1oenG0UqhMLTogX1dnul01QDHRMiqaUBeFpruG4G1dz+rQ8T2q5ohPyHqkLzUUFibmdBNoeG
scXbizYeKqy3Qw9G2nulCh3OKYMBU9gEXdFDmVAnO9U5ThEnxbAo/GpqirRDhth+t3O05ADLoAOB
EB0mF+qNwDe3P0AxgohkoEl8JJm0DwJqxSf6jJIrQjzhCaMR68FDRmPaiTu23ki4/PSwACHKM307
qieSEfStSvysMKVLQ2mWsngVKR96kPIno8C9/v7h3jpiJlgyuRRhv60vXuVwisaUilbi14Ym8KzK
uxL3+FGxAsSjsmwv2tlaVmTjSNokAZ7I43aC/RyouZt5PFlR7TLOIP5p0hDejhfF0WVAuOJHRKb1
+f4kN5eVrkmgUuoCuDXcjkrXTGfHNEv6XT9ST51DXHGx2QGkkI2S3cXotObT/SG31pXMFCMtkiIE
0BfrSlN9OSV0gvrdiAGIE4XjdKrqkLZ1uGTpn78xmEWHmix5UK1cbJs4dPGYL1qSe6vOPlsd7MBL
ianKP7WD6/L5/mBr1iphB4MhGC5FmFHsuV3NEWsNgYQPRK+SPEZJkJRB6CI8U5Gdj7aG1Wxman/G
alOgBqyj4zo7lH9Q9CwPyhjtFWHk3JYHFVIeLwSsKcCGxY6SMFXnYL5I7bVLX4O8bf20jAAniXdc
30hH8aHr0sA+GNRd31suRYCdMGPdQSUXRPojShiCT7341mja1RhJ8RNq+siPntao4/u5t6ZTIuL5
Q+V6dNhDO/mj1VrzvRI72kGNNGzerAFpsvsfZ+vehCFNHYiUDKBWnoRfgt4+RIPMCOvUT8zIvQBc
ldHRnEPxrqvcCbXsyPvXHPPsWpWlvbcv5HdffgnZHQxXAhWDVRzY1N0UZkqa+UUOOxVDHMX82rpJ
91VpraQ+2lPTPBh9F7mHeajaClMkMVqQf+mo3rnUtm4ZsilQDDpB2KiLPZEMeZamc5f6WjdB74tr
6ktH3MkoQc8TiP+lTcPgh6Jk6rxTodsa2aFAh6Q2YmmrwkLLvAqF+0xyfDQHhRTEjs4dEhUfs+6n
lRfso2NntdMeZL5139BZLEueWFa65uKtNkevnMxB4eXAGeS9NmKtYqqF+Njr2GPf32Nbc6SXky1G
YMZUF2mHYs9RDJWDcgPk9kswtsURUMt+gvervGvyCGOjXt1Z1+3p/d+Yi0i3sXAGwboB3TiQsXfD
FH6ES1C8C8oqf7o/u623AtSSmjVCGnDy5S/55QSh6dcJFbaBH5TCwXZBT6f5QaAp6mHVVITdYeiU
eifa2RyTpkRUQ2l6gxJ/O2bgGbQn4Rzh4zifpAeznTvlwAmncyo1vHPZO3vP/tY9QUApgyuXHbPE
aEcl7kRq6KmPxJN6DvIKNpyOHdyjrqf2u8GJI+SgeCVPuJDtFd829w8RFbCKjLaXPhBRD3ur19k/
Slg/l2rg28lIU4fd/anEQXOa8j2cYzNRRjfif0dcrG/hORk+M0nqFzr8WUxhVDy1RHCGUF4/O03b
n2aneM310XvQseZ7iKNuz3dmK1XDroASIK0VEB4X5xPMFjJsxbbS8WR8wOQdh3M76Hfgxs3Pis8K
Yc5/O2lvN1I2R8Ys8ib1o8JJLxbYPrJ2tnsKlT5630NZv/Tt5FYHZYJ7e//cbJ7QX4aWX/2Xc4MU
JglUoFHMoDqsHJDnjT4JF87jQXUkifj+aJvLKdUH5KGBQLD4omhO9bXZZJk/ofbiHNxeCgJVYhj3
0I2taUGUk0x5WArOskajtwDyWiwTM7fSykNiW9h2Et7mAAq1Cif+/rw2hyMal81+0ut6cftUejXH
SeiyU20qDoe4yMQXSLDND8UOumznmdxaRHI7WZqWlZqlilg2JrhXzgpXXZchvQ1f/ziXY7SzJzen
hGqYpPlSPlk2y9MZ0JQhnk+YXsYjer44aOoPRhG1L0Pj4EB1fwG3rlJCQTri6WFC4GMRnCoNVXKv
qzO/K430pTXb6RUjxOgr8iyme2yAEH4DZSJhk75vNP6Qqy6CjaDQChQu5szHyQxBuzqvHnqvhYuY
QU0/IgVm/iGCZnq8P8+NVUVm8KdVCBHnSm4aQfPMNQqCLXM2AsxnHSOjeAg/7eAqjb6TX2xFuDS4
/kzGkTOntfb2cHNjB3atg/7UGY6yHc5Sz7GZZU8C0+IHO6z1C9ZJ+fsE5ll1sGrpUGo2ztdMa4qd
3bTxfZGpl+qg+EXo5CG3v8RGAjfjBs38pDfH6qmrAxiFWBXAFa3j2firLermP/eXeuO9QndIwvN0
dbGtFmeyLmhY6OeBmA6c9R9k7ehZqWMV49Pe+EDLV3CBAO/0OzfBxuEEtpT9qpxN7JIWS95ElVd2
o8oHLuYJ2d/IaeFIDrqbnu9Pbwt74oajlxmQR8rtLGIrmhAdpSzq3B/ryUzPWu1RgLP1MvuEfyrp
MpT+5DFBOTFBBO5M2JAjzRzSXY36yjXIGvFoF6Pyx/1ftfWdZdVMuqcRYy5brnCoCAQZdO5DftLO
rehjFJG1UjzQSKM+0Yxavd4fcCtIkIZwgH8mifSqGVMPhrbPZ+4pIqDg2Batd5wrfaLTQR1kVwVm
sxSAO1pgYMWqrNhfqpIWO9Pe2mtclYSe1GN4BBbvGvUl6EEexxpYdf4rFvPfrpJNj4rZOy8VfP0L
221Pb0HupEXehniWrNZLQXksEm+P1JhmpjJQdfaxrpk+dqGKeWkFfF8fPTCFE0JFX1JKUhNMny6c
DqhcGfPn+4u/9bUJB4Gy6SukqL+4Q6uBxhJ8GTIqUdgGH6qhMDGuJj387tRF377z5s4qd16KraVG
Z1AjT4PUtNKyqmsDnXLTzvxGyfpPejIrT7mamFdnQhsdC0LlMaId8HJ/opuDAtcDNVN4Rkdpsdaj
NRl1G+a+o/flmQYu5UGdcILQMlU80rjQvg4IGu5sqp+dg8svDPMRMBM4hJZRedf8EpspWRvgLWXl
voEM6hfA3hjCuDN8rudyeFCNUCAeivVMiculYgbhyUbZ6UhJp3rCiTU6u3VpPpTYMZ/uL8bmzYNg
J8A+ITcQzuLmwWQy5s5Wc79waSHoldbDhFkZ4qMLJ+CImYR5RcrPRk98Ck+m3lAExSOYDlBppjvV
wL/Rnl/j1k4kLSGTJoRAkGbxk6ZkqgY9ErlPmdkZDmNPKyqr08kmxFiteWX6CTfU+wuxdQJl2UFm
0/y5xCu0towCbHJyX5kq7WLVQn/yoMw80cIvLqMlbVZdxT72+YgjEL17094G2dqWFs8pxXnq+auU
DKX0qCioOvu2idjEaeio0x16w6CNAD77/IAIonVlcx0FHZ5o2QB82zRfHrhU6qN0P39Omnr6EY2Q
pvCXdMtvQRtWNC3pQ/bt/lrJvXq7lzl1MsOR1UadguPtXkYgqDaTAIpoV6lDh794q30ystrck3Zf
B1h0+sp6JjcjIOeyApEmI3oqsrbWClC7iX+0eASrrnzWMod2xTfPik5BSIJy2zHYYtuJufNoV7Ah
82amHZ4ESvHzgxnGYnhzWMG6ISilcguAhC95G0ZV5GYRUxXHrVzQT1bmJ8QV9qTo1nkor4kGq4eq
IUHFCiLSjYbZAi9QAC9j6F9u5Z6gkcTdoYiN6HOuFDkddA1klYNQvbT/+/5yrg8U4+O4JVMbwuMl
fwP1YgtqGDYDMK2cPzw6l+Zzofdq+LVSpHenTevxv4iDxjwtbds050Eppzd3q6OgAgYp+aWooOM4
drtTRURFIlaG1HfiKTtnqd0OFOHjMuXEaBOMJ+FyWESmv96f/PoK40GDfCBJ1JyRZejkhHFYEqqQ
1tWjHhzRRZtDXFgw7XmwcoY/Rb1ZvZ0RyqAwXU1yLj77kvlQIAtZ6SNfvDaz+Rtw4Hx0eqt/MDMD
fWQxxF+F13s7n3ljppDfKdBRaJFiWIuwQVFCu+o6QE/bHDxwXsJ3NEGwLvVo/PFiWqEydU+jeONe
kPEokaLGk4omye1XTXCfyXGqoVCs0o596vLeSR8zYQjj4OZK99ebv6Usakg2JRfeyi1ZgAaUAQYN
vmUPBq3CBf1NszsqmLW0gw/a3u5J6m7MjwokWoeYh/8kd93Or4RKYVdekPma3mIhP7eqGM4t5Zfq
M3oPewLLG1+QhAquOEIdwK3LCv+MAYs16UbhG9lcnlQ0Fvw+R8I9BMp6MKlSfHrzegLKq+QTUOXA
pxexLpJpaeFive0HiZ09zq1hHHJPn74XdoNRQEsv695VuH5a0YaSYiCS3YXXySLiwxBAS+K5K3wa
K3R8iPCADRDuOOTY9Dxafee98zJN26PnbbySwANcwCAS8ISWnBywigjy7Fz4XED6J4WGuX+EiKan
+6u5OQoyWAiBwqRfqSppdWh2CfR8vxzL8hwZTX90lWEvTNzYI6wdrTusn6TjyX//S/SKemshTDGW
UDPIhy9mDN/oMMRWol9m3Y30S6NP2p55xHpQ+K90BKLeRGJCL8rtoEYU1nHXeIUftbH10Ylm88VA
dOA7juHWS1Z2tnV661rSoUTGB0lU0tyXbUpJIfVoVQT1Oyybzl1Fe3jQt8pOHWVrWrg+grpTpUM7
cLEbi9A0k8h2GSV36EzU8Xqycoy8nKYGKp514/Ibs5I0DiggMuBYfLtkCpzWRSXAt5XBuEYtzZhG
Oe08A+sjxv8fuw1ottQdvaWCZasoVNnQG/cH3Aqfi2DOzkHY97yzuQ7dtonHr0HoYgZ1f27rm1IO
C3SC4jOdMctaaxXA1RwNr/IRUOk/WGGiPVMaRxAAy8tUefv2gGaETpQBGwZiyGIh444cTg8j4dd2
/29X5d3DFL5d5wYlSXaePGkesgzL3SFoDZ+8fqj9pMMJ+AD0Lb5ODcjf+f7KbexCQmssaNCAYlcs
++SmAGPNDEDL13XayfrKCZ81V/+hZ1Xhj0q1R/VeD8cNDIavQ7OFTLa8QKbSRHQjnQc/KsPXUbjO
UVGbP22rd49tNu01Aa5j35/3/c8YDFx4qfeGi2uhom0x+hp+YfDVAhXXXDVp0zPPt/e+wJHEQ8lL
5AJHcA+r1ftruz4MXJa0T1Hb42EF0bm9uNwCan+RiokTjgB04dZfWm3+HMKnOgpr+FBUqrjcH3G1
vDxqUB0lzwWAgcTsdsTOMmi3EJ5yjWqHtvfRRHsfWYuocHnfZm0H+N4eDecNMhiN9V3cYNjf0YNW
aco1xnzwkQStpQUtbudHHny7OgTcDzsjrs45gDMB389EUKfYtFhR7EfVMhNknEi5zfZpxJ6rPYSB
7nyr1Wi0dr7f6k1lNN5tmTQxOWLp29WkCGvAopDdM/1UHsyxU/40u2mPcLg1J2IDBE85WBx6uYl/
eVPHoQ4NboHYH8YZeQ930k5u7irPSlYMbw0SmJBsfeO8S2H85aWSRVZSoJWc+KIcq2eYPNl50gZ9
p4QuP8INLMAoCG3KfI7AZ9Wiym0f9FjHUvcBXvmrhDCKhmucACa2eRgU/wxFnKrZoUGJJXzXGcFY
Hpy01r09ZbuthSWOpdjF8iHTt1jYSFGDMB3h1AM5BuW500XZnJB5sPpr4tndb2wW6JnEs9yjwIry
1/zyGb2mtzrH6snmC4jWOg4WmJSURbtnN741K14ESaAjEqMkcTvOUE/5BM8GQk3mYBFHqdf9Frv6
fNQClGt2nrrtweCOAMCR2i3500EbaHR0MBgk0B7UwEvCM2oB9cc5z6c9jdr1ceMS8fAJJMRDuW/F
uFTDMY9CAPd+qsxzjJgHjgaz99aq1c+14+mGDijfBHWxfuj5tPagUAPFUZGOLqvGtQlucfIvrenx
B93OkzefOr4Wzx11MhAQbRl45RWSKeBjuU+1QvYBDU6hXNq8RAPsrbc/jBUgMppIuFpplrmdWp8U
QWTVYJc1VmQCrRoNZ2Vkm8rp5PRVHB6EkDjH/UFXjxzryRnje5GoMs3FKbNnstRY5KEflqbix6qi
XhQ0tlB+qfPHuWpe9SYydqLM9cNDsIKSBdcYSPWqTJZQIklimL++mYzxua0r87X0xPCRlyM5YSbI
o3B/kutzwI6UniIUXGFAL60HKrf0xnGgQJGOYB8nr3SafxX8gf6qlQl1mPuDrWdHLYQKDBY6xLTk
jLefUZSqGdnw5vx8VDCo1PVarU5DNSlY97VOhCSVlYs9D471Z0S+AEaMpHmTZy0FNBLPzGw7bzPf
m63gGe1mJMKyyWw/6oSPhzYZQ8TQuljbeSvWZ95EkZfzTqGPCGlJfkLFrENijLKDN8xwUr0Eeubo
1Jc3ryiMUHiQhIBU7ZbquHYBHW92qGCmzvy9xen+R1YU3WfXLARkVEroL/fHW2wXasSkdKg6ShYw
HefLEz/DhmwUvRyv3KnBUZP1OxdlpVPUOnsq24sFlEOxI7EAp7GdK2YpFK1CnlIr18bKEXX2lzou
bRDVOd6Ju7ZGoRCDlw6/GLhtccjbGZ2oop3Gq2o24CW8P+fENLKdjW/Ku/eXyEFORh5oUGK4KTSD
ynX95Q21gmGsy8iarrKfJz0aWiJ0aW+MlGMsOCsnr29we3OEM/0IW70qD1Bd7PchyaHhD+gyvmph
6Xws1VaM56bIDf1gtxmexabdxAqWyIWqHEIYYT3evNBhnwYVibFns0yU9tr0nJBjOeQiu1B9NocH
fTLK6KJmQW5/6OoB81rdjLzvnpObE+WXgdQPvz8nDN8nttNE17Rym+LsVVM9HEO1Vlkpk+TtUYV2
M2HLLvJPaRo58yGoK2N82x7/uXZQ+Yn6Qbg4UotPNOMEjEiTq15FVzRPQYZxtZZnaK3h9I2qmtDf
1hAkxwM0h95DSYZcf4nKaHmqmEo+aFdjEOZRMyrrLMmNh242kr19sd4WrqYT7vBqUyRehjxUJnp7
CmbtqqZte+hCWA9zE+69nnKBFpvPhTROtZEtiLjsYgFNB3W6tB6NKxYm+LjH2N9dBqfRzqGWKth6
dz/aRLPLy9TTQnf/vtg4XiykDLAcyEursr+hDH0ej9l4FVaRnwoFIzRVz5ydHbK44vliwJpwrgDu
KIYARd6eLgP9THtE+OSK0tZfdoyI1uiqB1FE30NkZQ5TsJfZrKdl6pw8SoSSQEEJ93ZApegGuy4U
7ZogG/jYJMWnyaz2WuI2B/kp6AFIIsO620G8sunaxBb6NWyh8HehFl24L+bT/S+0vtHBxnUQXBAm
j0raImpss6o1FGrnV0gQQXnpq7mxDpCrwcdRo93tJtz4VIBosh1fqmetJuU4rQimoDevI156rx3K
hU8GbfHPMBbCq6A1/zKmU7LzFm/MET4sw9K6AslqKdelWFozIdRnXkmKlW+mWwef5iGmwQv/FPG2
KJy9CKmb02ZK1x4qVYtykTVMWlwnrnlFJAxtc8VKT2YV0V2GBOApoCi3c8IWMdV/x5MFOKmlAC4i
d9EvL0ua20MYAMhckyAdTmNg4V45NmhIln13QFpy/PP+fll/QBkR//T7oPRI4fF2vLiMaRxEK+NK
LOz0x2AyqvbJUdyiftK8xhHvGvp0IOtneWrtxKrre8wyKK7R04AdhgRmboduVUK8Ydasa4wk6TEY
1eAfiNCQpeBJPYx1OH006WY8jlq/JyK2sciSVQo1FwSALtFF5Tyhoh1OLlpB1FOHU5UELYKSU4Ca
LFJ4RTHab/6ooCbc1BaFCPk6LDYRDdmiohEWtMsJiwMt5OlDOsfR0YgzDOBFP/U/7n/V9V3DeGie
kwhDoCUVuF3ayZtxeY5b5crqm4e2LdAFccVe+WFJ8WSzMgwtVHJi1D1WOkXjbKa49SpXS7H8wkzn
U9NXfw+W+sNqjfDgxu1LHLk4+qrTh0GzHt1kHHc20QLD+e9PoHWFQ8psufduZwpvHMInkY3fmXYX
newxsIeXtCQZQDrSc1v0YNEVyB/Q9o6C752moRrpqIgp7ty763NEdkchhpyLtJYq+u3vmE1dRGmc
hr4nAu8w1V2lUadvqr/tigbcKqFz0YxGsQeyrKcvHQ9JvkAqSYqW8vq9440USvPYL+3JfqQ5oJnO
ZpXj4ttEuj2hbqnafxv6ZFmHajZw29aE+f2te41SBsCqIQtRPNaLY+w4terEA/S0CJGpa5Nqydkq
xLCzo9dHFixJQv/YLLHhlhyrBDPxNIMv7BeKrh6GZHimduQevF55hkewhxWszw+jgY9Bh8BAh6jx
9mtyWbUiCdvcx0qneE2Nwjy7XjI83l+5n9nIbSQnh2HxEMlD5WuJu0doiZszVvd+nLizrR8Eq5ce
6hpg9KHrtPh7WZjqfPKKoUJ+VEEUfXgOUcQYTm6BWqVdqb1ztHMck16QefO+hVRJtIPmQT8+Jo0q
ytOkeaHxxI3jJDu9G1tLBNrM60vZQJYObpcoTzqnLDov9xOts48U/5WjU6Lwe3+J1k89BCfppEjD
EXzjFVg54lAzeUHhO/iV4evp2qchyOxjBQ36cn+o1YQA9WBvQeMl5CS1W8RnXTDbVeEEpd9qXnwc
+gh7dIRid4qpq3uCUTgr7ClyIOp/i/uqDJKu0LKh4sDm8UXUBqFEPdnKIQgw2zlAhu8vna1HO1tt
Y3JSz4J4iXZtprnY0IYxZDZKJsJv7XY+NkpH162pjec3LyH5Ffkw/riglkvIMsvHOJ0wQfCHQOuP
bdOGpJ1VfLo/ympPIFInb1kqgbyn+Kbc7jzU3a1YxANzQQL4cZ7s5JoR2pxAfvaKjuuhEEj6GWvS
p0vb22LZxhkrmN6bK38eGvuh6Uzn1Ic2bYtK9OYHhACI1hPaM0DvJAPudlYgMamBuq/wO23Uv/Bt
UlRQsB48J2Ia44MYugDZm1l/a3wrh8W/Cz/Hn0zCxQzVNin0qKqFn+gGDXXtlCDjHsyvQRrlFy/H
9futJ1oOCGmBUJpcawWex62QSEQhfNXNqkcXlvZDlKbtucMCfGfTr94MhmIxJfeTijGo4e2SjpbW
mVmtMVSsVY9qglRnE5vdOQUbepcg5frn/Y25PmRyPL4Uwhc4ky2JSaZTJZ4SGMKHnmyfy9wqLrmm
vJFkSlsso4AQcgSg/AOh3M7KEp0ZZ70nfCRI1VPoavkhG+z5YulTtRO3bk4IGJIyGTa2NLPdDuVo
qT20syv82dKCv2FaDX807TTv7Ij1lSgn9H+jLD4TJS+8E5Be8mkTsY6x7bTj0Uj0Gl8MeK3fFGv4
t7P75NNvfCxU6eVdxSdbJnbCKSyNxu7an0M3fB6k4rqBocXbV5DtDomFPBKNhaWNs2W2gRLVdu13
SPtylBPsVKJ4evONSEQiqc1Seoy2w8VbHCDGL2qXjd4ESXo0kY/1XRGOzw72BH/cX7aNGxEncQpo
su+YJ2IR50JcDGlcm4Uf9l74ktWz+jRp0btwivud07s5EpgCdFjJvV1CuTGwnVW0jkC9U+1ObuPG
By1K3OMUU1+4P6mNfS49sbh3YctI+vbtPieMaY0+T2q/HUPlmFd6cdFD4+NvDAISKdEEqq/LCDZX
7c5uoqL2NZnZt/k8HNpJ2ztMG3eeLHNxXKmtAUIu7vO6R2e/6no2HCf1SVTo/IsJCxOCNfEU5sWe
+/TWV9IlUUZGsRgBy8P9C17hxKBaXjcxqzgYE+LAqVMuhRK3H7reKrudPbH1oWAOwkaTIiIAdrej
GbSaBvk017R/G9VDHKqYD1t4/9z/Uttz+t9RltywwKM1DY3V2m/iuD4B8xdHkeBNU0bh9/sjbc2H
CgJBDIGZAQfgdj70ILYzwGTt10rcPyXDbB7DZgzOvzEKGSIfie23ojyHelEiROjVfoW03anWpn+1
HFeJ3xhEiuVQDSFiX0bqcS0GJRzSxg/0CGfhoR0eosl6e5BO8MzLx8eBIbji/qI86HqdWzY+hAn3
P5rRW96TiVGn/vAbs6EBVva48ZYvk1qsqFp7DvIGpdh6ng9eOqr2oS4KsSedurkDoNX+7CmjGCL3
4i/np/WsloaumGXLp+lEauAcMCh7cz7LnS0pC5DsEcfizbsdJeusMe5NpOXwujLOQdVgHuVAxXjz
opGjSVEdpKjoY9AXo/Rwo63aRsAu67VjksTKyai6t99wBCPwSaS7nvxzMUrYJzYWohZdA1hR/KHH
sfovnXDGn+Hcpk8jl9Df92cl46mbJB1YiflQ5wPuAlVfPK5u0ZfO6ELGnp1K7R7LqBXKyxBN3XwN
hqkU12IMAvsSO7h1P1KIbsM3h+gghyDBBjGSlGpfTHjIWfLR7Cs/rRsg2igMte9Vhqvkke4w5SsC
Q93eDbh+Rch6GFHqJbNnlgGF6SV4ZU0mx4wIpjsWhWLmF3gM84NhYYZycPQ834OD12NK3StJ2ga5
IVJanAS1o1E0gSbnh5M6RCdPzYT9JZuNPvykmLVi/F2lSbgDYsj/5+23vR1T/qZfTl/YDP0I5tv6
bafq71PAsZMd5e3XKSUGvb+N1gddXidc9VTcpTXz4iu67tyYChqPPh1bymmsYVFnIqx2HsitRWSr
ouUOVgbms5hQ3Gttrzai8ycj/ZybTXfAQut9N+tPXVLuBbdbqyfdbqlx036sL9P9stTmFEi38zGa
a54RFPsHZvP04M4Yk99fvNVI8vZiR9ODQFmLJ+b2OykGyF/Vjq3vlpVySlALpSHJaA7xPNU7Q62+
E/cWLzJsaZNwZtV7kU+ijG18nv2gQPUrTbzulLTV3gHbmBBRIARwaFaSPb24kBsx9lqMsRnKJ7HQ
D2EbfxvTIMfw3MJ+/M2LBzpuQ1jgLFPoXOwJE8dsMbh6DwnJLulSr+hVxQLJ06qjwLlyb2qr+/In
ox52HNmIvD8W9yVxk1U3uTn4ujvwDHRQDYsjbhl2/YgbmUXZeGrw0aJU138WpHzdTiCyXloCUanG
yTsE2LXijk64d/CJVd/OsvjcA7UcGy3oHobZ2tNbWGWuIMRsTBr1ONvUXRfBNuSmORJDbsDyxWQU
L7qS7MRNLlgzm76e1c4/mRHEb61+UjDjbuZNktLPpM63Z8ENR0Elt3b8zqU34uF/KDuvXbmNZgs/
EQHmcEtO2EEajrYVbN0Qli0z58yn/7/WuTgacjDEhm4EGFZNNztUr1q1FhWg0Dijya5g4ztI857y
0nY/gLoiv8zaoVpGDfQ23DT2Qxp2pU1z8yB7XaSYrqzuno7bjyZMTyjC0yPH3ls/WyQNfTNHS5ZL
FtFafmjsjtVpda1d4PyIcNjOJhfb6+bcRxiWuhXFOFoKRLPu7aAqJREGDbN2wYpcP0QllCdztpuT
akwyrtK16rV9TD0ZEPiprdW9u2CzbujP+6WfTTGQU2Ytb2NGcDjy3louiLw14ckeG0K0Wttlr5S5
GgNjURwpsZ3Eb+b0+DDY7E5CQxqBmwL2zDNKux25rkT4awalgkq5XVWnZNAi5eRUUaQe2anDdODa
NWzPiKZsOVZSq79TbEcwpmDSMfvwroUzzOrBWJtkUaUy6JdkwX3OSB37qkTkUtHYKn/gxbpXZNl8
amhncHJ4K/CHSujqpO363ImXxTTokZKaJ1UKUvPZKI2MMiV35DEtYoz7xtqCGqF3Ks5nOi9l7fh4
1jebSPwIYSouurUsUuPbWZdgSeRzlhoADAjvcCRlL0thqDu1hc0mogUA+WjeK0CEKrTM2yh5Wy32
YCOONkZK+TLOVnqowP0PvbFrQ383lCi3Qp3nkHVWG4hKCY8WxQ4uhtPp86nDQyb3QqwHF0/v0YN1
3zt/SAqDUvOHNBgE9HZkllZb+TR01mVyqtA1Q6SW6ziudh59m+RJiNvx2INZCpy2kcauVIdiU2pb
lwGczrfsRv3HgsjyXI14kzt5IX9/PKrtJLIoeC3Du2Qi+XC3o8oGSVu63nYu0WyntKEgh+BR0M0+
mciuvffE43YCdBfVeuAh3rW3sRrVyLD5bIMLvfQFKuvS3BykqqmOcqsb2IVi8QtVUrJz9ahIkZkh
fq8vO/N7Z7wUn6h4Ctl3Uby5/Q1JZdjUU1g0JZrvT6XS94c4L+3jYPXzp8dT+6t3/OaE18h+way5
nSk7w4m+jWVqmei2GFO/CZS6cyP8j6tzwofX/FSu++Zoxhy4B+wU8UxpyBS6k9w0jX6uhnmWnjgR
M94CRtjSiTEKf9BEi5L5CxovRXOSkngMXLXozPS1WbRmONixY/zXtLVRuqUxKDNGslk+DK5ZV4hQ
R6mj9V+bOdaJgiB6c0j6rO8Oc5aUCDTN7CbdTcOGtkq6vIrgc6rrwfgkp6Udug0HiuSOitmeZwDq
wENWSNfOqd5NvpJ35vgpcMwgeE566HIflFGqm49KWDfNoXUq9DSmIta150I1ygSXUb3LIdBlev6N
/rZ5OTV6E0zenCxT/rm3aM49N6EchsdE7drlIBu8i1w7M6e/0XcpEk/W2BDHOM8RCKwSGnePdh5O
tjvai1Z/Slt1wOa5MQ3pCVXhYPDYZ2N4Yl5l/bikyPV86gtKd62rzPPonOTYaptvUZ8i2+1mvMY0
JETqutP9Rhrrv3q+1/AlGRo7/z6pfZ9fpbgBBw6rMA0+TzUOaZjKB1MUvNhaXPTXYFLl+c3RynaG
kxIr4fMyNkrlVshTVWcITgb5L5mn+QnirF0+PV502/MDbBcsD942hUlymds1B/e0xSkwT33STe37
WNfL10jDZEGr7PwkyVWxkwlu73JerxS48FykNoMG6G28YlIWhJiGyi/HzHhVuLGHQ4C8+TfA5+hl
pFL7EerV8LOdlGnn4bzNYCg+8STDPpzbiraK29CBprfzIInz38zUA05H5edGRpz3WPQStjt6WzgG
mHMy/Pl4ircXKdA5w0Vxi6WjrfvqkIiIG3yQEl+qkxFb5HnU3ciuzWLnEbH9lBQeUHNFwZ5CHhXg
2/HVZarLPZeaP6Yde3Ao1ey/jH7hr2wOaEZNphjV8fHQtqcjIRkRwwPZhLx+G1KLVAzeai31pXQp
1ZOK3Xp2LOgYHj4gG7HYO4t1O5O8glCMFDppgs67unziEgzHltFOyFG3PmbDrJyC/L0t8WR70AAg
0YiMk784qy1RTGO40AwZXFJN784V1Mm3sl+GJxlJvGMKRaJ/d6ZAQD6YEBQRhYJVeqnqiZ5gGhNc
6KpTz06CvQVmUe/0aBTDotsSEgeX2S9lrttvlYNQFaYZJ77DLvO1JTI9SwqtnU8k9u/tHUad95dS
KV1mwl3rNkqahTlGwnrtF3SwDk9VkSFCi4jHgsnPrFnleUboo3sZFZrPzgvVpR3m/HaJEJ83guBA
UG1ZO14OVkzCVGqVH2FycWyxxXQrNWx31v02CsohdB+DbbIWeWrejjI32rzK+mz0ARb7T1WuD8ck
Uveq5neiiEEwn9D9oFyJ//4b0peF6gJqYI6+rhbzC1rXgZsDzOx8sXtRELcXzysRZE1pDVJAfNPI
Jv8XvbPOpfjnVFXLnj7I9qgAc+CsIGVkjSNXfjuYAsoYHUHD5CdN8RoFkuWlXZhgnUNTzeND6Zf7
4+0aFNRuXuQ8XWAHr9GcJdZrrdGS2cfFdSlg4ofRW23OGGpb2aIWh0EdF/tatWEjH8k/jPo6pWan
uCOtKuPfYS6Bn9XjUoRuYvSSfTQCa/xgjKFk/OtEmMHsLKY7MyN6jMj5aBvm965ONcnKQoWsZ/ZJ
gAQSmclPk9L1vm2RzTyemu0Vgf4f+SUbg5ONQsTtRwg1eegX2up8MtqhcVv6hp+KaBz+LSm/fpbM
sWlPjyPeGxwZD887JIS4JFavIC1ImzE1ksUf0n54oV0x92bwxYO9WMrOPN5ZyA6vSNGbj8wODJrb
wQVNKoV6l+a+PMvKUxcukUfDa7ozhdssggyCMxTle5BQnl63UaxY1haJZlq/r4f+SU306isdk8ZR
Ahd0HdQsD1nfzzvllHtDg4ItJNORK9o8XYUifDg5HUErGvGruMg9FYx0b+Pc+VgwMUC0EE7hMl9n
KmEz9ImUFIUfV8AJDoWMM1ykwhtlLb3q81J97xECyF2axsZz0Iwvk6yP3/UkzF4yfBpfqZ43x7CE
5mbq+Z66xWYOACuFuLLgjNCM90tk8bfTEGnlWZ2tXvGHvAAkMOzWlSVLfX68XrdRBIQONRR2D5jl
eodQlaPBLMSIN5rh7C5xqhxtePc7S3WtVMnWA0InDRX9SIKJulpFCW/eMlW7/pKp+Wy6jk5m+hOJ
h779EC5GLX8sep60T5SkZ1ryFsuuzplkL/ZLHRah6gV9knRHnNiXyZ3McQA+WeZ8T9htsxyEqhJ5
N6sc0BH25+1SNxWKhH3T9BdVUms3iTV4doj6uJKaqjtLbzvtos0AiA3uP1jxGiyBRcADjD7uC5WU
xhusqDxrSeoc3vtxxZYlgggixGxuB5QhNoxveT1cJr2FY+Ko0Rn0NH9vOic6jAUvB6YxcOHanFjW
01aBSy9fFslUXsohzQ9yP0s7S2hzlP+KQjcIOCHulGsuc01PGzz5hig8Ytw+MX702vJU1hjPmEG4
Z9i6XQqAWCwE6hOiSLeG6Ywx4fGZaQpYtxPErpbSDmK0dQjSnWnfHn+lu7FErVz4UmFrstobZdDS
wonc5UUqEtTFm0j3Sol7wzEBfB+H2i47hiUsdVAtg8a6flDgl5f1iDAol7ELTU+Rw+AQL/VelXhz
ZfCp4P7SQIwCCYf46tZd0mzs1IXJw1OuPIx9MYPP9NIfnUbrTqOV1Ukx470msLtDA7mVxUtw+9qd
TDtqgQ6VyzLP7UkrwASjtN+D6O5GIaWghwR+M/f87Y5S+i5so1JXLpFm5l7fFvWr1od7xhb3o0Ch
QZxcNG2s8HCzm+aphs+Jr1VneEGS1M+S1O51WN2NQp83pxANFBt2ZWpESHTONuuusdDvTziX607a
o4LcXQz0b4nWF57MazJiPqeFOfBwuuAitXhqHvumHHzOSu1zUlYfhyJ4n1UnNw2L7//jrWH8SE4M
/HH4QknVfS9CrE56J6wORtHvscE3VQsRiYcXNW+QpI01T4t8cq/PknLRRsw4B9V+isPiyYoQAtHq
5Uu9lN+DPviE38M7FSR+jZHZpBMWfICqpviyv6UGbdYYXRKzPhBCCM5qP8xwjJ3iKQNjem8+yyAF
vQpyDc8LAPDbUGnHslgWFknUO6qHUbbtlo4GGjl2e++Ye+uRAxciONcIGcnqHJQBnFvKtSq2ng6u
hE4uvZh0UZ8fH4H3TlsTKE7Q4ID/1tSkeNJ7Y25q9dIEln3EhudnAD3iYIfpXpF9bajGZ4IRBLBN
XRdKCUWL27mjmaOtgr5cLoWWRuiXTnCP5kr1stIqziN2Fn6/RNPHflCGU6V0wQm8s3oqunAEBrX2
lJS20wt9mzwSOQ6yMZq0bn9NXmizoS/6cpmMcPaKzEFseym0dyc2PEThYAnODvXbtQkQtZ8mRGZU
vRRM6yHshu/GVO/JE2yHwrHIekR0hwLCRgWTkm8KiqvNl1CqpJMSDvig2Z2+s1I2GQfSJXAxKHeL
hnMu59sJC4KoVyInsi5xbX6YbePjQCunGyHfRfl5b7FshmRQbUGWmg5JOEFQMm6DORNyokPSGhck
tfTDmOvY3uTanuTmvSi0VQqKIdUdvtFtFIi/Q+JMg3ExGqN2TXVwTnra7/VH340CKkvfKnQEGB63
UWy7gYxDn8CFNveYpmFJw+E+DP54vJHvRBHaFOKSRBaAgtltlArahb7QJHoJtXI5YASvHIdOmg6P
o2yOC0py9MIg0yv42psUepqdrp2kxEYhq+3+qDOqRrGWdv+gi9LvbJ17odB2okGTzyMomrcDsmME
nRt+yCXvh8ItF3U4WzpFxthJmvdWoRkVhCbhgEpOxOv3NhS4aIaSVE6lUUqjA/6raI/I6JO3+bJH
C7vzmTA8El2h1NdZdqtQcVl2udRS1AxlDF/7QOk/KnY3v/fWFwOiewiQnIcOldrbATUReF+sxQzI
0f+KsYV+1noH2QF7ei96KIQbYCZhIUeuicDBbaCiQ8clDvPQ11AbOtqV+k+JKN3Oi4pGPP6ZG0iP
lwBIPG838LxtB5ZckEupZm9fxqaZy0Ol2uG1xqdu8npqZTo0Z7W0fC7TOjtEczqGX+O5nOxPFh6R
6ktIKWH8lsVyWhznokZczSR9rDyKjOqlatIh+KaMY7W4kdZRAC0VaTBcNRlM7bkyJLtxMQqgVcXt
zHbCMBnN4eKM8WnaHnJnnjO3tOVQOqh45ExeapIRn4Iua01XUZNRP5byNGqn3Bm7+uQo7ZifQ9wR
p5d+sM367FhBfoqRE7Nml/rJpL7NebmMf0J2o8Bq1pP9EqaRXj8hwupEz6OTlv9l7MGfJLCaclrG
xA4/OEWkxychMN937qQvcnwYK/gsb9NE3v4pSPUoOs+j0oDRSPHcfFBH28DuAFQWm1ilyCZXawPn
e5n3LHgSVEem5R8HCDcui/wPM4IA6k2VrqZuiVhw8YGrfGpOtZ4sb3LWWn+lypiV/Nqsig7TIunf
bR3w4GjPxaL+YQ6a0T3FGOKqHq1fkuqiDlEjbmwFlakeTRgM1b9t3qefYIooCjIgpF6nojOwys0b
HLT8REHn7GVuqnE8Ty12S6c0oS38KeB1iAAEwmjDpzFWhr8kUF64MtyFRuY5kRToP4EfQ9kzlymb
/8OozVK9BCuSziumvGq9zEwC620hxXJO9aBXg1fkwzKcDaUwkqfOtCba8fNyHqWPXIn0M+qNHl5L
pij+4VhjkB5lULPoVNup9mdkFLrm0dyXVUdnTHPrk5zOGd3eQxC9haPkZF5ltpWE7JJc14fBSkaZ
hdEP6mGcoggvUXq39dc0HVLlJR+DOeahODvJtaNLeX7SmyJdXD6GRBm+tWrby2nwnz2K/Un03zKH
ne05YZP/E4Rt8WaGuI65BrlW61XhmLz1szbJn7Ol1z7O8pThfMxKUxz0yEw58ebCkMoDdqrl8tx1
ct4dzBaA5JOx6Fly6CJdin1Fz6TknPC2DM+wRMzouEilrR7nqOthZYjP8K2ulFY9ARCohicnyVid
pjKp5DMckV71lNSKapeCtzOdqQ8lsxvF2fIdET9zEJYf7CdXrwM9O8TozHwfFNyKDi2ciMqlaX9S
D7ZWK8ahwhLeODZdK5s/FaXOZS/SGjWFn+Go11qTY/OqyGVbpi4dWe2fKftW8UwjDVXYY5nSncpW
l/95fDNuD3aOF5hilJbpntvgk30dxoCrCpX0sXjD7TX6IqG8+fbOINzigOgKAJNF2WlNiaG+3MdD
uhT+IFNKblqU1i1VGr3HUTY3rwmiJFTxaVWGK7oGLJRRHsdMKhs/BMI6dU4VPxmxpH5tOiR9H4fa
zJpIVrCwgMREmsz78fb+wHnEiNS2bXyj6synaBhzTxsU7fDOKBTrKH7S08jTTXAob6PQ9h9QDhg6
P3UG2zjk4yi/GpMzvdP2mw4iOqFBqflI0CqATG/jqK02zRV9XohE0spYpdGQuxAUky/UEfTjBBvn
FJp9Ee4MTzycbm9H6l2I70AXFFY+626LLI6moBvJzGtrCJ4t60eijDiIhS0NsGlBRT7qTFdteund
PTrwA2nFpniNUDFaPKvxhjKSSUtlmpeiUqazLizT0B364/HH246OrIyH6a8U3YAleDupjbZouVDs
umh2IJ1MSddeE2pxB6Oy9VOWqq9ZjHCL047au3Mb8kGehqhOkiCQ59wG1vqam0XrnMtYM38hjKvX
FkO0ndxz+6yCcs5Lh9cO76qN0x9vkLoeTcm5NH2QfHJSKzkpeiV96yLK1mgELF8eT+cmnthxot6L
5gHZ1LqqXHSUgDGDb/waTOCF7o6G7lte/LRhnDAB+PdxtO3+hsAHns8pwtuU18/tHNaSE8jZmPS+
U44z2nxm6cqhXB8fR9nWUwTSid4snbdC/GTN0KWh0upDji1/lvJidBWpwECrrkIazYNEUXs3tTU7
OrZp3uf/Ks4sdFxTKYBSl45l+6HI0nI6ZTWN4x9TKzN6F0f3YK+Ktz1W+ZHA6NyMgmq17tFUKv7h
KHBGn9NXJmtpkkNCKuxG/bTnG3snFA88qktk/8z9uuwahqzYaJJ7Pzfm4YAuXfoF1UzttSqlfqc2
eTcUCDOsRSqGtPrffmEpqmdnjPTeb+JwsjwOOiAdIwx7ckW5qc3TzqcWZ8rNYQeIIopzwiiGx4cu
fs9vYN9cZZ2sztbod3zF3Kd1U8Iea8kMFCFtrN28tud/ey6MxlLdUhvk+out49kLu7FKLOS/lTh8
whGdismoRPEeFrN5qfDzIG1zD7AMhd3s7c+zR6nr4OUPviUpsaeNCXkrZbQPsepQcjJq2jMnaa/C
cGeXAUjSBUTLOcCaKn7Ub3MSaah8zBRefS6IPnJxvDGuAXOyM/fbTy32MitKtDFuX+Rzhu5mmi+T
r/aUhD1NKhcfG1YnPvTzooc7qcGdaP/X9WIJuvEGLpzzeFHAzhafBsn5KY57SKxBHH+gF+jH4zW1
/WaiUxKYVbyWEaVa3TBOibFtPgeTz2klfUKrMTSewczVQ5HbWn5CDqaevSwdm8h7d2CK7aDIHF2/
9Gxvv1tmhVBOYKr6wA/VAUhdciNFGg+97JS+UtfZ0yjy+cdBtxcANDOSLsBycXtbqyPZWhDlLodw
9otsdt7iYQlfC8lwkOuLhw9tnqIo/zjgnQ8JOMkDnSMCn9e1eqqi9y0vw4KATP7H0ErQNEET/EsQ
dPH5cajtRuDCBqfkQ4L1O+s6pVkEirZY+ey3sh29qkmKCmEe7zkl3JtBMgL6hVEz3UJtpa6FCq+z
2deDaP5qGXF7CBUjO8t9Ehx6FLJ3SG13JhD7SDTEVHYCK3WViHSL2SIjUci+kjkmnqxVz02NmV3S
THvGOXcmkFDI3Ag9dUEZvF2RWPEMZdzWsq+FY3BE0lx/0rXk3YgoQA67DaiSmiFn5WpAWp5lUYHg
tW+Mnf6cjs78ESxnT+fhzljQ+ANv5SCGGbSu7o5F21KebhS/tWBLpFk30Vk65YfHS+6XE9rthcQI
QHcRgOXgp3h4O2WjFYeSbQWyP1Az1A5BpUGeKwFeEBEsJ/mHNNlQ2jtYx5/mJqqdE9T/NgxBjSrJ
eZobWU09NXCmr7M1zcvf6lhk1rGQrd7wsAcdbb9RCznzZBOK4UsaNM0/VhCb3UtZx4P9hbdoJaMt
FlOp1IwoSk5zNEjvtIfneUb1Qtg0w6ZjOtfMiQ51tmwoasXX89i6kM+h659WsWAlKsq3xxN6Z3eJ
Zke2MO9CUL3V4pianEMkkRU/K2X6thUDVqxLb512BShu2mOTJaq5k4Rvlwp3IoVl0DDhQbeuktod
8mXTVOAbI6XqWbVjeEyL3u4sFfHLb1cKaDZt1EyjaNdVVyNLVWUoUkQafMcshx+Z0Q4nFq72Vizg
WvPUmN90fL2flVnWd7jv2xOElylEUh7a6FBwjtyu0T7QoAxFrFFENKoPWTMrX/sUhv84A2I+/nx3
ppJQ1IHBKGh/WtMZuXA6qS0JFWjZ+FFjqbzEam89P46yvbLJCEAm6CjlAEEH7HZAVodmNTbwmg/w
2xwKYzRO+VTYHye1Cf9IYzP718E7/vQ46HZoKHKjqgaHlc5PqL+3QVFazpqyUDWfKozjmU0af7Wd
yHh3Qi2YUHwlJOEpo68d0uYq0ecS6ygfU8f4A868bHV7ND+atbXH/d0uC2AXSKcckiTV/P12QPlk
OZVEEdR35OhHszjds9xX82mM2r163p1TEjU6CNPUp5Ar5MC8DRWZAMx6rRk+9PRUwtOYBr/kmCYI
Pz0rOn6Ph1gfK7qPMFVSXsxoWdpDbdalLzu13RzVeKrmb3E8OSiVDrqocE26nDyF1hBf6zkN58Pc
SPW/eD6H8ScLnkj4pCKxkR/NQo4jWpRsDJ+VPo8dF85KHdD+lLXzXqojJux2h7PB6cNDI441wAP7
dpTosxfBaJea37Txf2VXa56l989VQAOQGrd/z0P0PKcNnmbSTgp7Z2mKLh5ABFISQQi7DWxm7TKC
equ+5pTmh0WXpL8zo1F2NsAvHt5qfFTauQTQZCHOGq4bUGRpFrsxfFqibA/837hkttkfwqTrPilW
2/oyKr7n2ehLb5rH6ortQHwozW7PJ267coVtMXc6SSXlSEWcD7+9eHjE9TEyBLZvYTvhglZKXjPV
Jej9kh7fu+tF55/YjFyAQm3rNlRnlmEeUEvzdcmOjxrmFlRFKI08jnJnQFCKeTMCHWLYsebezkta
VZKdGaREYOC5EYfnQV1wxI5YO49Dba8hS1TxSVwFIrqpRyPuljp91Rq+ElrSYQ777ouppIMXNjbI
h2JHdAROypwcJi2rdvq/tuuU2IDkHNysVqCo28kcM7mKZZXYSRw7hyXWMh47anx4PMK7k4mfAY23
QOJoVd9GsYYMx5p2MPx4qfpziGnvh4iH2Akz+r23wHbHMyBLEMGFVQPMsdtQdSNNWKrKhj9DyUQ7
lDvizYnz9lvEsj2kmpb/mzVJ/2cAxhm6YWg6ewqm9wYrDHpZNZQdNveFHuvRwNox/IpOhz8mKRo+
orUYfjNzYw+rvLP/uXIR62OBwsTeeJWUjY5URaCaPoI+g/UULINkuWltOnRHWklieaUTjV/LNm5y
ktcpG86y08b1R7NRcJyqIWQVOy++e/NPwswtxguePHW1oPR0tlAAbUxfD9sZbDHLKbvOn6u2Puql
abhtoPxonfCklNm7hX7hytM3CW1EAYaCmX/76RcsT0bhUOOTOtveEMsBjPSwOcdN1++M8t43Fror
3KFMP10At6FaCifAw5HlD8WkunCaTF/qTDRK0kB/e7x3tjQthoVwDQuKDAS0ZxWrG/Fkr8PRYj11
g3Sg9W38mWQ1Ko25lC+fRqWdZ9da+syfxzSeDnTZBumpK7v+rU1yczprqRrtISUi6O3FI570JF6g
CECIax7VUIRdW5eR7Y9yo1/KIR8+TrDJPj8e+50ovHEQcEQPVVhErb6oGYcVPSS941tjP8E5Kdry
+2CY884BfOdrij4GGqF4ZfOxVrQjs4ysfpFymxslT6EdzfPbaCjjSYlMfWdEIuFYzRvHoJgycmSE
lFf3pJXoi9UPsu1ndjd8GYwoeIVeR/nWymRX1oP+67tnECEb6MC0j1Dt1FcnbyGVtQqmZfumFWRu
1WV09trdniH6vQn8VcAQMpvcy6sJ7IdWCx07dfw0L/pjYPe9p5RWjiCvvGdvdWdJ/OpYgxQkpMXW
mquGEVqhVWeO3071fBi7qvJQvNuTGbgXRbgtwONj1tDCut3fUdNMUw/64xsd3icd4nqHBJjn6d0f
h0oTcteCI0sdYnVWTkpUUK1Jwyu3onEuyrF3ZS3Ya265MxbIVKwC1pvQ9VyNxURPGJkNJKGqUcu8
PrbS55QTcg8T22Qx7NNfIr+UjUnO1gapdjIqVo6l7lXP7X45zBxayxclbQtwsW6S7Oeeu7Y4JGg2
qV7dqjLNu2YHszubbL39hIq5Or1hmgn5AmCgyTySc9y3hcyElLgGx9xfsYzoilvjYescsHty+Hva
F9JTFgBWfbTtsYTQIVsFdZXYMPIvDUIm146zJcZw1+xk1+lHZLhQV5izHyWOnc3H0kJSwVXCMHsr
+rSfP48FGvmpq5qJrnsMQWtfqyaAE6SFUozCAn6ejpuqRvLPmOIv+hYnRlc+NWqpGkcdZaPxdULT
ynJlBaT4r7GR4wXNKmU2XyU9Viw/drKyfo4xUghoQxlRlirU2aFourTL7OKGMVSuhERp2hxC+IL6
D6XDi+fnOxeeBbX4F8DOobfV1xpIAVALmW2/JwE4mFoeHrocGfnHUTZnnYhCYw8dciJBWadirSQp
Ki1Rtm+XfXI1sSty8yHUXzNtmo7BmLV/Po63WehCc9+g9g2wQr/P+hh39Nop+a+Kn/RxeapVJGuj
RjfePSrRb0iSCe4AtG2utpNB04aM8ITqN6HVHEorqU50pEmvRjVJz4Za73Udb2eRN6ToboYdrXDp
in33+8sqkaXebFrNx39Jv+J/50RuBFf7axhoUujKPYbOj+dRjODmjgIOg7QsZAsEEXcNTs2t01Wp
NpDCNXluHQyrqn/q4xxVZ7Pg+D3XhjQZJ0wXJnMHavkl97cKTVsOjFZ4zQJaX11XsAmFJ53j+Hk7
9fOlmpzsn9Qq0j8ba0zDk5Wq/XfshqjkZekUTig8Oqir9E7Q/6y6vJWenQzrKFczM8k5sCZteIMa
1ecvkWm36pkHY7Mc4li3aKKsp676S7PyECG5PpkNr0qbPj6WoD3NoY+NsvvDCUzzv0AdrG80l2qD
G88oFLoyTMS/h5bS7enxxG9yZyqVJpoyNOyL19haCDnMOqq3C2oATZWMb00a9pfEGQ1OHVOSfpiL
/KWwh8OMrP4/TTm0fz2OvrnEBXRHNgfSA8WbnO52oTURVC40FRxfStL4PHaN0lAxVsPUm7s03QFA
N7eFTQ4EYick20UP9OpDB6PWFW3TOr4TQmIceS659K1+N6dcdwupPheF+im0Of4fj3FzRPAmpNMa
Vg68FVrAxGb7bTMNWkMLCsCUr6p5d+pauszykHaR90YBCIH5ABLKs97czGRj5bKRxsl1jMv+z1Eq
MxcdY/Xr4yjb70UUuiUUiBaMZA3sGvWCoVdaJNd2kNKzlSvyh2Ja0hPg1t7LanMG8WQnECABYAFA
2voMcsY2R2ANyCVz8JEwp7+mNLS8gGb8rh+infNnOzD6WwWsxQ2lIrewihZGxVSGVRVem3GoPLAD
asxZpV2UvH+3GSHAB8xsoHEGBZ6k3q6HfJrQx8O94ppMJeWduslPQ4YezOMvtV11jAL5RGAJcEje
i7dRJGC6Ui1q7sAmyDwyjui5TELn/DjKnWkTbyUuJyrYANXidPltbdeRVVrpGKVMW6qFh6p0qu/2
QiOvm7RFJB8eR9tcEpRLuGMZkYU6MLWM22hGEI9mPnKvy0a4uEaOpppTS/801fAqJUN5hku6p7h4
Z4DcgfDNUZwRd+8qZM+JZC5pl14huFfPgdFR9Jo7KWN3dcGwcxre+WaOqJtw0YsexF8M+N9mM7Km
UJfDCrmosg0/OshSf070vDw+nsV7USi7qtzvQvBpPYuDOgNGZXZ+RSQWUa22c46DM+99q3tRROEV
xUq2FWj07beKwkQpkCzIr2pvByc6U8y/w8hIvr93LMhI6RCkhAQ5IPAqitlih6GNQX41gynFSgT3
tLRDmvJxlO3FQRSDj0KbGEKW6x27WPKilm1RXMtMW845/VxHZ06XE1pS3bMuqZNboxz+2tW5uUeA
2S55TSgRcCDxFhGtHLfTGIxKBXM6yq+lYg3jm9rkZnKhK0adrg2PyOLzrFb9D7MKjOTdEu+/vBg0
9FOoF4JtiZ/222psq6xVkrEtr1lkjrZXVg4WdNjrvn+LUTenHERSxBdEm+g2ThbPgbXYYXkNBpRa
6BPIPSNH9szJTOvdh6IQW+D+4uZCsXWdZWpJXsI978prUS39CVzEvJZJV+5klFuEVGg60ByFyA3Z
Cwyb2xHFbaL1kpSV1yFJxycz1dNTZEnBmVdYfFTHyjzkOVxgkHHbm7CcOg72qF8Kzryd43l7h9Kv
z1anoi1qF+vVw97OQCit8lphsnMe68J08zEqjprUBAclpYL2eKNsNz3x6NYHMAR03/Dfy3o2aiNM
qmtQxglNWvWMm3Cxl7LeGxXPWS5sIQayKcEWaqZzfPXVlb6e0Fs0J/EKJ6CbVA2qY77I7dPjUd3Z
gzQIQubmgQK9cf0a4tGyNHNjVVe2iuZxPWnHmML2ycngN9oLoALk4PDvx0HvTCX5gUA7RccT+N3t
GuLcDtBXFLpEgep4ATqYhqeSwdo7n+zOZAJqAV7Tv4U505ppocDVnoxZrq9lV8j/xWZRvuWpWXxt
8fY7qlX8blYqTWI0anGXwmVCE2+Vl9hqM3Ji29UVdq72ItS0T+qkm16i6X8+nkFxbty864jEuQIS
yfFFxrpK95umhvIZMjIAGO3Yhlk9eIiF0WNVqykSJnGWy1/MmZ5tZ4i65yapyp1fcGfhgCPTqgYL
jRN0jei1vVoPy5K0V864UjtyXjfqUVPGPn9xSqWqn1E1kN6KUjbKndfAr87l28HDmqE2yuUhUsC1
eHoUxQl0oN64ZjUWGhYXlFGhn4ruQRW+IP1Zx89OBSfqQ4S2efNfZU2LdZbHPGn/KKyF5jk3Lc3F
/E8x27J+lSbNmc/dpNat6EySi+fHn2q9COnHYCn8j7nzaJIbSdP0X2mr86AGWqxN9wFARKRmMsmk
usAoktDC4Q756/cBq2abEcnJWO5pD2VlZGTSA3D1iVcwRxu0YkvRjhf7MIG0Hlejuh+9RsbjWl6l
WnLf2Ol72sa/myltg4G9oUq0ZYPPJFZNox0Mby2a+6yVBmav1Yj9qv676QujoNrMIbWhmMiVTh5J
Vp2p6kb19xgXupHjaMGBpfboBF0bAZJQZ+6c08W+DQdYjxSezIL23PaGf7qsOxvQpu8v8j7vNO+g
bO6YKhiNHbywMZr8uTrIZfJ3fe+mkbmI7MwpcnpaMTysPIIkwiPu8VO9m0p1UhF4qXtLw3bGqox0
r7kQ7F5eJs9HYR//EHngVORIPjk7XInyr7Wmwz0CNf6tgPJWX8y1mM5FyD86Ij/vHhOWu0ExBDkE
SuXuaZzgykprgmGY7ikMYaBjWsXsH2Sw6ldIza7NvvLX4qPtaMJ4nfVoTawxzCWUYwEFKGSSfH2Q
ggqGCbu36tL8bTFa+nqAnVfMkT9OqMssI0IzEEWDogiH0vXXQ5rU7pfS0+u3eUJtIqz7rMBk2U+D
DwsysLAadO3RcqVb/GZQxMNSNiDvBau1WQ6eNFKsEsLiLJr5vg20T+ZoZ4esLdwzO/wZO2MbxecU
RD2AodjmxwvUEqnp13m3UJMdDWPXz46yQwHebYlXrUHwKZhn6mHarAKEetM5be4ri91/KJzUl3ss
rgu0WHrKiOGMrI0W02Oypt9MjTbbBVYy25aeLlWUk2yvE/5EuW/t7sfAJ9iuDe9Oqwd69j/W8X9+
nf9X+tSSBYCzb+S//os/f227BdJDpk7++K9X3VPzRvVPT+r2c/df26/+nx89/sV/3eZU1mT7XZ3+
1NEv8e//PX78WX0++sOuUblaXg9P/fLwJIdK/RiAb7r95P/th/94+vGvvF26p3/+8bUdOLr411K4
v3/8/dHlt3/+sYUP//nzP//3Z3efa37tsn+qPjffTn/h6bNU//xDc/4EiwLohRR4AymiiPbHP6an
Hx8Z+p80SjecH8IGmzw2wzQtVMN//uE4f3KKE7lQSkHT/Uc6K9vhx0fGnyw2qBgcGXTUto/++6sd
zdG/5+wfDVrMbd4oyaMchROb/sSGf0W/gdDzh2H08QIGJyOlhH4cCdP8iPHfiv1Aa+6KtdYOTuOd
gxT/aJH9+wz6azy++QaYA9707AIpTX+dm4zxJMJ/aaglax0hY2ruxwCfP+WO6hCgXxxSOqPnkLnO
h8IRNn0vu73sJGKhapofZqcrr3IErmJtMMtdUcnm3PGx7YmT77nRyDaBUjqXFBWO30sQYKvYFBVM
eq//JNopu6KoG0T5Is7JWT2fAeD8WzrKRFO/NU9GMgZp6Kvs0IYLMnGY5tk9mIXv7cbCbz95c3CO
UXMcvm0zQJmJ3o3PebWpDp5cN7lZ5TVNtj4yy8nctMbtCLgHhJ6sXG6HiXAqt7Tfi8f/GpSWKZE/
tyhaCttF/9NFXhVVLSs776PG8rRIgxQSdrIs435YxIXVat9/2oB/r/KfV/WP0Op4+lhb1NTYWECn
KaYcj6dkn1pVXorIXpssD2Vejo9QxSyQD3ojPxT0pLKQBaS9sbzOCOKE4h6aH77zzdPbKggnq+Oa
Shc0IndulzneDi5WV0Q8wzrHSWG7bytjtL5mEz4EIndg5nXm6r8hFYe8//LD/GKBgHCAk7HRGjdB
iuNnAQtoVE7WiQhZPP+m6fvyQE9nvanTskXh23R3L4/3fOlvWnigAVkgZL2nNS4HtS5PRwgicvSc
ILlNvEuzKvRdL7j+Xx7qOPTZlgUQo00CGGVK/ju1tA0MOtaybrtoWgorRGi8uPB9ukgvj3JSuWAY
jli6tPDI6MJxeJ6sPmx7Nfx/GAbh03lXdEERGkXif5lHy9iVbd6HTpnMcZM5686pWnUYunYNlZm4
Z8RLnu09ejUsrS0KQ2OGEsbxVKae25O91F2kjYkV+iMLtGsa55omZBfLfLZi0B/GmSBl29BHe2Fr
EOEwQ4ZKte2ZnqI39aPIew0EaWUVkcXuDxOhmZGtMIiXpgscUycBr/Kzvlq/evFwzjhEwX/Quj4l
LRlLbSH8z/Nm4J5o5CcBRoSZGeIwbN70WmpEEyqQd4Xbm9fD2M6xX3hp6CfmHL+8BH714lljaDRv
daNn4B1jSDRVotYQlXUuIy1vb+oC7HQmJVK6aaBdrTp+gS+P+fy903uEUsJxS1EAK9vjyXYbqv6N
kGnk4fZxWEZTRKvSnauGhkWUeK3E0R6X72xMzyWev3jvdB5BI6DiTReSItnx0Ngce2JCkjFqXQ8b
2LrvrhUSVwerSfN3s+pLWp9VAyCkzHa520MJGew6HnozPbz8Dp6dJRSXzWALVzZIGD4Bx19kLvyy
7iGvMs895hkN0g7OKGRUTP7viZNum5xWK/UXRsE0GJnb46GqCTQMCJU2Khu/RFOmSnYUMZYzh+Oz
E4uzcdtOG/2Y8OuUnYG7cmYP84QHra73BzOv84dZE+6Z5fr8tVHZpLRpY8JFaHiaEipjmv10lU3U
dR74ywxN0gw8aKiPzTmh0Oc7gzsFaQUKyJtKrXdST0oKMWaDxVAa0krDbupsba9y393VhTtGGMLj
G1KlsjyDln6+OTY2MTJRiKBxFp7SCXLQxbIBtBxJTyv3iwODewZ8dDMa03IjFQrFNeFw6Kpzp+Ff
IulH5yGwFpiGW/RDb5T65/FCWR1XWcj5lJHUPHmVpEXbhL4wh3vMSxH5KQ2ZH9pBH5pQDnN6iXmN
9WF02+C6Fej5AC1Ere3OhgjthAUFlzy0/QZ1HZPSwJVWpO6yyz2XoEMEzfJk1cL5IAbgkJepnWa3
maxTGc6lactDB1z9qpQpJrDQlpp37D81hZnjZ/MhI+usohQ4y21TkkjtPASprjpUKV4XSUDpS3pu
3kS2n/lQ8kwj4dhc2uJhHtbuVSdH/bPwF5uoBH8bLVyCPp/BXMjgQa0OawjMwLLuzFaB8xr12fTD
2VbiXUAS0e/arkxRGoA0C/QncLLQ7bsANaUiEc6FPXTa1ySfnXdE7F0bEkqJD1W3yvtykFT8hJd7
F57Q7ddroU/oKk+pfiGJM5ybfK6rj6iEdZjY5Lr4gsaR/2j3gbfGdZYG8WRZMxUCL1F2PGOSO8TT
lOhfJ0uYH+160qp7YWaWhwyWRNp4astFi6ZmlmZYJ2vbhmmdb2e62+tONNLFy8Ie1aVp14rCEDuj
y0QbNt2U3XqNZz72QOyWEKdn1BvaoAIIsykKLTsQSRIp98rxbzWzmJdwHWkPhW2V+vnFMFKIinMg
Cf3OLhJUfgLpDY+T2ZEcZHOmdSEEQvujnPTNqKTTFxktshud3SLH/lOtG5mM8rSVpC9zUOyyEQGX
/YrschbmJlpQER6G3V3X+JI3YTaFHXGST3qYNqBZ9tJSatoXCj+8kCZ5WlHLhhoZa8js1pEgWn03
5dOYco8WRR27HbpO9EZa1EtwtmjeI8a/TnEf9NrHilJQFrLAJz+0mmGdosArrRtVD8NAqaeY36NJ
ZQdR6wdiCC08Nj5OI+4hyHUW82evA8sUTo0S95kjF7dDIL4D0DP4a5rtbVusd0sGaXqnq4xkokAH
4pANrlCRQCdzjEbVyiF2lzS5cJd1cfcDPTnUnBzhqcjOpXFvVkGa78pRFUGIQOOS7oYsn27zqSq/
j2sn0sgyxup95TrTPXieoSY8Xuk80SxPcXsEghgtrOtpnyZtXYeOEtWrrjatR+xstWG3+GZ3mdUW
KOVU6gNwuikY94E7T1iUKM/9MjVjc+fjb4QEddcYuACSpOEN2g9ShovT5N8wyDAwo3az3o1X5ueN
MbW+HeoYNKU7v8oWEdMf66pQ+mIGs7mKgD06O82OJoQ2h2mR6d95/YRdSnXOGq/omH0Hk5TrUW+N
mgIRAo89XuG1tzuntNwhwmVBu86UbzTxZCdpHc+NjthuneVOEJpjw47PnNy+QRFqRKl2aAYcs2x3
riJVV7aIhlRHYqtelI4YmqNN6a7RKmcKpeqWL4XlTFYI1yy/V5oPp1gNclJhLmt9Cl2/dT+YGg7c
YVFWfRM3rTntvEoIO8pHEXwbjIEvm2S59rbBzfF1PZFGHMbOTbNo6uqLTteTh21v2wcXqTo34pRC
1szugvdyZUMBHc1bIxyWZsojjzOuCRdUs54CX2UriaI+XYvZcPDvwrcMn6FM5KzACSZRBOe4fZOD
nwFXNrStxnI15Q20aAc96kGvXMgrvftaNhMngzs36Ib1iDs/mmot6xB3Zeebo1b1SZEXt4dplI66
TNjesZHqmRMpayRjUN4yW1FRtsOD2+RNF6WqmYf9hKGqGVa+N6bRNM36eJnBwXtVQl6RHABFYESO
l+locDrbUY3jY3HIvMRS8Vyl1ntz6v233ZLo6uAsQPKCFUj2paUmUe6MSbM/LFlruniW1U6/q01j
bcI0G8QtxBAvD5tVlk8ZQsS37Mru06ZY+tUtTDnFjmzRhkF7b6pilPjH63mctOWajCx7pfsCBxnd
bXoz5Hh2vq2O1tPY1Drz01D2WRplmJW9KiD5DSH8hKWJDM3Qb43Br0YQk7Us96PrSCiAiz3735lO
hMEmhYNQnOCzq+KytmFSSJWa34okrdawZ93EGCx4j2BZq09rBvggzjRjLqO5mgb9qqUSpqIKGa4y
VHUxfSAPLBNuk9V5tTYg6ji5vbq9SDCI1sNcX8Yq4m+lzjXbzzdd6aOvZQAY+Dr6QVHtkoXNsPF3
EuiXnTn6W7uALL0e69S79OsWX8+10Mo0nPVFuxRju8whQMaVcqzRWm2EFp2ZIbGzNjeFO0l9R6ks
r/hCGXIgo7dma4hxrqYdTLstX4lyTpZY9HmlhQGqKI8LNRgZzY1oixDqaPWeC0xxCk84VXWUQ7Ko
6JL1i7shn3es0OVNPeg4q851z1W+GGOX7le3tQBhtLqdxoOqgp5P3VaFY11CvyxV7Yp4abz8sk6k
u4ZeXXpfaLCWFvfB1JVhYk8c8UbW07xgbs2bFp35PpLV9gjUR/p3woZ5EueVV5ZhniVzGwXawqYE
L+2HSrbrB8tdqdpbdqXXob141vd6TGoZmVmHmEarrxytg1Y1H1FB0wqUj1v/qxGkWXazTl6Hyt0g
ag7HxX6wVx4hVFgt3BBn9TPCAKPx1ROe/uRqjRV7OsFUqMsx+Z6Ofgv3ildV7t1+be97suosBPff
OQjmlslN7g/WN2ud1K5qEN+uh8V5lWQzetxrafX3VamZt0C/i55rr/qIm+h87+daRkkjT5QI81lX
Ow6Ycl8XPZeMbmX7EsWSy7wtzDDAKQ1BG6sZVZgCTX1qu3z96DiZ/Rann+na9ESeUi+VfbZrvEF+
nORSO5HIUCCHTum4t7bV2PKiWJ3p/bQaZJ28OP0W4QQTX+LCH96PBEyf5yGQxiUw1fJtAveac9Xk
usGSpFp26AQqcSMcr/hgOwmVi0A0cm+KcuQdNmWF695IzAsOIWdj6WU1XPWd16VRO1CHiv3tZyIu
4OV7MtQ1AZJhdUZUjKKmrlGMxpu1XRIrFvWyvhetiz6ipF9+V7QicMO+nMlaB5ZQsBEOgv5htqcG
L8Ck9d4KqMxNaM7SdfIQy782i6SRymBfNImaY+pjyefBtPpvcpLlW5q5ehdWxmB2gH1b+VhnW5EH
c03nA4vWe5t1U3fFPZd6YVB7sxYbs4/xNqGhAHaM3OHW5G1zEXsTLsShbgqFBmnRdcmuMKrUCYMM
kbgrvfLbSyH1OT9ohWbBSa5M84O2eFyIbq11ViS0tfS4UczsxsxQdws9pzS/UCzoIIbqfR7s8qAu
vgh/lk7s94tFPAVunQJwLfJre9OVRJ+hCh70AVLghS3NNg3pPMk3KuEXowB64KOxIq056ONShBLn
s49L65gPZD/Bt67Wl7cG5P41Hotcn0O42yWhWOetC4mInnxMqnG0Qy6CClX5SjPTizyYmtcyb9E8
rTyMc7mpMuuVyKRtRImfFNCcppTz3R/T6TFvXIxe52whZlMFmo2hSSCAtbgTaPd9kRKuuRiMX44t
yjyhpWnlN7vUCf5WtXSvF6iPHvNkjlfYkC56CLXKL7HZdPLgMHvFFrIh2ymQUUeNMG6Cbr0vUBmj
Nyi97htuDBlpiGEmqEDnG/2iS0fj0k9d98JtK3mYS8Q0bW6SMsKP072AUmcwM8Mw3s9LRqSejLKj
ODtLu4x1Uy6vsGwax2gxKc68th20b8Jkzaaam2Q1nmzCxSeJhogXdiAGVGinggr6XGPaHsK2R/rB
mdpsumjLad5JW+XzDgNy2g7eIIaPfY+TbKSPOu804TB9oh/pxaM9oITboazTxL5X59quhYzt7l1U
UL0YI1D6FU7Z4HGvzLJhLfVJ+xksVJWEfVKSJgcWJ3PU9MbUR8i3ereFkKW198Z55hxwcyfEfmFG
1dTo55KS81aO0xZdf23nyeKEXi5aK1r9gWZGtagFcXDMN289a0GAOoXHs4alHMPS4r4nQuenUZ1z
sD5NNGt8clPUbEiBkHclMsYTL5z7tb+Y26lHOLi38DZxRhTVwtEd57eFX0832BqUVjgT91+WRreU
4UjSfCmakQWXVJ39MIzzdAUZyng/GrogW2BrWkT6Yv6UAPvGc9XXxX4VxIM0EjpzLx2hepI5ruod
8gvz68TTvAR14dJ7u7iuNoZz6xsthS8g0DuDtgqm07AU3EgjLmiRVR3nB3tBvgmDItu4T9vVeVKG
IsQXSVaEvVXX3wNLya9lBqb9rpBr99FpioF40CtSClxJrvqoFW1Xvx5kbX0YICV5kW+j8gpMxFBN
lPewu8JMl+yctNWHcpdx52ZxYxW6iBNsm99L1dvztdnP9KVkMYOXrhpUd3WL0nhUeZq4WHu8R6KZ
Ze+GsvLsZAdSYDG432qkR/AqLun8IskTavPSv9MWMxhjJt94hWgPaF5nxKW2GmRBi12XzhWtP9eO
0GXOePAmyG4CmbYGVujuRFTpcyCHk9E2b3HywOq1VnP5VVRGcDsXjbpRXTvRUhe9u0aUOKuPE3qy
r6c0wXfJFxjNLJqTlFfWWNK4n+rRxBWXyPV2TbczZUqgm+2Ik8AOydK3gQCLzj+YwpMfA6+p5IW+
NPmlsuT8LQgWCx+3pR/cWPpansZrZ1BeQEoq/WIPls6EtU2DJHG2WtEs/EoBOjemcuclKy9UGJpH
2iwQ5bVL1QgEUcvU2nMjBnpMERF/dRU4/kWGUC6ay45dfl7ZxU68aEN9U2kpbzvLxvzOtEf7e9Ev
9pPMzf4a7WNvvCB4I5ubpyB/Z66e82g2KeeFm9RJEnVZU7xaCBaCiImrZNSIJrvc5MLc0C1c+7so
ZTHAc1Fz+hHBYJtSNEgbOx5lr19Rp3Dws2nTtQ8HoyZ0nMtiuWzFXNqkj6iH78dCdHOEwFSBRgQw
uipWUzm2ZI1+jvmE12vXs50rnirNCs6efCRn1nyuS0K47qsys0LETptOeHOW66dZKXUj80X7JOZa
+1RtMITInjE+jbIlaKyrVAiLqICbU6GS3PXiqiyGJd2TMXaf0TRKvG3/L2bUobAMV7GrU//ONhr9
TZMX3rJhMztKDnWvf1OwButQBVvK3FpZ8lBJ2aZRZVT4gZa9UTw6arI/SDbxfFkrYT8t+bQ+CGjG
aRRUdlaQTaVux+IzHIXjcuJTixFkIGFFiea65BDmr7FPfkTmsg4OOTCVNrbagSMlYxdAFDYYLJrw
CisvJ2v0kf0uNwehMUPevTddI7LtTBCSNoP1xXMLWhhmi63tJY6Zzhh7XV9cybIZYLD2uCyFTVt5
tLSTWffiRsGw33sT5TdsAQuaO0iN4ehTuEMd97Uu7miEZRqtvXpxDghlyncJPsivRG5RqNbLLkuo
BrmNva8F1Rp0OMz+W46qhRWuBHtoaM/68Bo5fS2L3bQsP9D9ITPNJxVYlz2bmTumNXVKIUNXiqsM
6wdKanZPfhk60nCA1HDZoIxHDqNeTUXrfMkNWjZQjBeNy7AZivdmppqAprzde7FbJ9WE3MKitSxJ
rS0PBkW/73TQ/JuV0F6GbOv6C1fcfCON2s3irTyZEXBMTsa6LxInpvvl7FI0f5vYVm0d4EVlJF6U
u3ZyL/qKyCYtTF9cUUsprkkoFhlqAwklbFPbXW+0fJ0sWKXUFMJyBCQVBV2QE97PY2CUb2aerdnj
A2VHxujJsFcWeBhh+YMdpdaYTTt3Mccv3L+D2kMbyG7nMkGYsG4Lr7ks2sohAvLc1tllwGzLqHCr
FMmsYv7wH06N+2qjNCaXiuJ9N4r1YfJTdfcfTVIuKzwKWr4VWFoYoZl3get1Wu9fbmk8K5hDOkVQ
kTY6mFjTPEXTuKKXyYqSAF1zzaZYMDQ3mmYNsSy88k7UWvImKVx5Bs30A650UrRGjwHMPB1tKJmn
dCtbwBBJ6kJEga3QtPd17CmmouoPvS2Kna5VyaVhinxfURaOc6QU9lDClt9tS/DodC512lk2LYNT
RQoNZ8LWSp0uWqF0X+ViMKhT4/5ROXNzhgT9rM+yDYWm50a4pxl92jgyh97Vepsjzqaod22XSMiL
bOjOtEZ/OUoAAgY1lY0Os831T7AE6WTSEB5BPrKH665Srfamacv+DIrx+SgbapVUwob/Qt6/dXt+
GqUfMD5GnraNxnHMD42VmB1RT1H+dtdos8PY3hjihpBcT8U+m6xKrClT6BPxQxe4ZvdXbWpTHVTI
7f/2JiBaAVNGbYy226kMDeIcFDzE1r7GTORqXTEd1NKquN6I65fZCvlm8PpzLOhnPSMaNzCWdCjx
W+vtlLBiAfLvDO4BCt3kb8NIbD4Vwj30TvNFJMYSSzqtUYLM8Zmm34lwyIZTYGT+QwuRax+4wvEM
6lqyVRTZfRYOu0aYovaSAWXs1KUqCPlJxrwLbTYpkblFF/ZdP1y3NGh01Hv9DiRgetbQ9FfvAiE1
g23owCU8bWJh00zrBs1FPBnK7qGU6CybIzW1aV6fhnEab2rNkpFcizJcNTVeom5VXQT2ZuORbQnc
mHf7RvO+Y0fUXYPETOjyJBX1A6s5p2v8bPn7bK9tcwEbpvv+DItfTXriK2SzkCWY31aMGC+WXl68
vCJ/NYpPExOUAZaHtBWPp8hJEE1xu7qN7Nr0b5vW+zCjM/H6/2EQD1FbmutOAMr6eJBx2ICmQ0UC
Y5X2xWQIsN1re05m4gTmvrWywfaBW+L/2PWBWDkeZrDmHivYpKE5OtiYzo3UWzlhbgixtVDSCQjx
TdP3rrSz12hMFdEqhxLzCacw46xAhLZ2zPzal7P2iEKDf4bDcQJ6/evrBXDKTTYFAiynJExznHMz
IRfCt8r5ruep+Dh04sGd1vYaMZ/iCvW5NlqdgSqIN3kDchJ2szO8Ybpz0yULW3umagoJ6/3Lk/Ns
S/DWfhg7gJQC8KOfIH77YFiArmdtVHdGvU/bnKLWaKRxULvl1SrGp7Rq6r2xBN9eHvcXzfpN53gT
qkIZhnP3eLZIQCB4GiyK0iX0HBOf2DGh5Drp9bkT/nkYwIqAPAN6D8IeQnUnYEGKu6O2ipw2a1nT
W+0qHfmOxdqh4WHt1FLq0YhZxx20Pu/OCdY6rIJVOxMA/fA+OIpF+BLAegJ0lLg2iYaOH7gKFiJt
RVdgtM0kAoFp7iqgPqGny56sdinQ+ZyDK0o68+dOU+YnK5i/98o1gPxQMRKmlr0qfYl/uRDePfhT
vH7NWrhvsoUSVtr1mhFPeI0Y0Yxg697ok76NXKGfA6P+YsEgBYzOxUadx0ryZOKopS56ZwxgOQx7
eHLS3H9ICJ13jnKah9VLtPcG/ZXb2SK3eXnJPIP0+YQBULK3q4RVc4rPyWxddTrFlKhm5C+Tn+gH
5AHMB4A7+oNAdf7M1vjF4Qjc3wVIsik3AgY7nrGGxqupZ2YdVYAJH8C1Da+WzdDn5af6xUaAPI/5
M4A6ADKn5wKYDug5AZ3Yhol9g7OV4MRK81cIpJzTyPmhpneyBrlP4DqCXIEb4pyswVnhcOgMaLH1
ysgiA91lcpBluDZGjfaVSunXTbpBQV9nr+Rmd+in+p2RJzeEKsm1OYrffsNQA0GVmChREXmdChV0
lUjLYazryNaM4mBLgF0dUI8zW+/5ugGlA3CF1cMxAEDoeB4DM10qWI4AQ6o5f9/0pHJjH0wXDZDd
u7ahaPK7M8p4G6kN+Ckg9FPxYFsrEcszGc82m3wvbXoQVOGTPRwj/bcXD0NtXgvb/1iqJ4+WUw6F
1NVB6h+G/tLZEElr6c+XTu4XZ4Z6vhsYA1cXZP6ARQKPO3mLJd0sr2LFjBXqNk7t2odsNLQzo/xy
riDkskyBVdH2PB7FNzK9nCceKKG5yDQ5/XVDLShSs01rzi3HMwHQ8923PdW/xzs5zbxZ6LnfC56q
H9Y3wvXHEGR5sc/gEp15tF8Nha4/YR1JNizck+OkD2QyaZh+RJzVfmjDmo3g5PbX2pDaZzK0Xw21
kTjJO6FRIxN4/BZTeMWzMdLMwuTXvhxVmYTWXBt3rX5WePUHnev4TAEPT1rhw5RBceRUNKZ2GrrG
CjxBg8fhF4E66gHhc/8eKzer2Ldt70ZDbQ+PcGlocct+2W/h/r2biSQqnE7UYSMSP1aAzemLqE7E
MCuMM1vy+eLdviSLygDEhiCUdfxCdEXc2A0csu5cdvFsJMk+pbx85qB5/tpRI4T9sDllAWA9hTlS
sAesPXoVrLquPmRJXV0K4a6xXTrizFBbjn3y1i0uDXgsIJbIW08WU5sPbgUVoaI3uzZlTDvFezej
gEcTXKFUqFeekUajv5yLYn/xiDb9Oe5FlKjBWJ6MmwTgjmyC6WhcJjcJmzTFM88z1MVsltcemKAH
Jl9esdTXO/hj4/UC5fzQuUkSU7XWKUu1TftNp6ny1hDTOTPt598O4LNLnKVTnKDSfPLt0kDNna4A
HPSmP7zR9LS9HXBoirJUOwePfx4GYT/JxbUpADMBp4a085rTEmxL0livH4Hq4QsilHzNpdvfmWbp
hyPt6zmedPuc1PHztRxsETs3Gafkpg98vJahJne16EAot8KWj/5kLQ9+v7r9meNqAxkfrzCiOwtx
QB15JGR3TkDInZM4rV/OYN+pt16tcw2ebaDsCdDMnzfgGm3EcfKnS40ybRhU9MhfvkZ/8ZzUZQiX
ce5AN8E8uQpKuRoBtLsiIpYOdgEabrtyU7R9eZRfLBnCSWpAWyKCzMr2+U9lJg7KHlCCKqh7W+OD
WsbXECLqD07FffPySL96HiSFkD9BR4MFum3pn0ZaBAJ+kzaC99CDZJ909fjF04Pu7cuj/CLPBDAO
bwHYPvUe89TDeKh8tLA9HqgH5V4BePHn2FuSIkY4MN1BZ11iSMoZNYvEjWd3+qoc6R860E0oNyXA
BotFgbdQ57yVf7WeWFFbAoY2EMnD8eOXxkSPguZdJGbh3EgQU1FT0tFYJSpblPptUnE3afadW4nI
CfDDfPnFPHv9PwT0SfiJKxA5OD0bOBz7ZHCsJCyKsXzMtKC89WRSn9k1z18/oTXxEVWIjbtBwHny
mBq6glzIWYRWpLkAxcZptZgSMHrYeGA0W5b+RVD4gGQM4Gm7Ols/20Y2HkqQeDstH9Su1yrvMaP/
8tcL+C2m6f/IHz3inL7IR/3/kGm6rfH/mWlKE7ltci66v1irGzV1+4W/mKam/yfXmI6JDpxF6swb
9fIvoqlp/ImSULBhbYgYtjL0v3mmwZ8bL5VVTEmBoGcj9P83z9T700EJn4+2RbDpTv4Oz/RkNRGr
kK352/h0TSAbBCebZjVRDtjyw7ihYnXtrfJDl7ryoAGZuVHrElzlRt1cb/fFgWKKd7D6hW6uB8C0
o4nqBTRHk+GqadLi8adXeP/XPfAzV/A4Tv/xxeBvg2Ondkf2erqbvaTQiqmy9ZjsQ1w3aqiBzsiJ
L8o2izBJrn7r9NwG5ETzSKpQMoMYdSqubetTn1OvNWlbJkOk935/1VuaevfyYx3f6gTmSDsxlsN1
wNH5rFhu0y1KfcLzOLcG/WZOkEkNK5HreahZ5mNjmuljOgjzvlumc4rWJ8n5NjZpCIJ6FMW4cyF8
Hp8ciW+R8iD7tbNWt/yU1m11JREzB7M20xnrK6s51MqdgFsXdahJv4FckA3mobZ1946zxX2lrMb/
+PILOamq/vWtCJgpt1AdJLI6iZy9zk4DK0mTOJktbY8HrXcB1FMqVBKxVMSOLXso5ukVbS2Eahev
RGnQyC5cd9Tfl03JAjSC1+AQgIr0aF32Z1bFSY/h769H3XdTRN1M1NmJP1+q/uqBne+bJJ7TwN+r
MrBivbD7z3M7zBfeUhpASLU2D11qGgeDay0Keic7JLPbXncyVWd8g063BXO41Yo2ayQgF0RNx18H
lRSAWRvE0QErBBIMdOOu6zN/97/ZO7PduLFs2/7KxXlngn3zyi56hXrJfiHU2Oz7nl9/Bl2uW1Y4
j4V8u7g4SGSiUJIdQXKTXHutOcc0KlEgD9qaP5n4/d2qoSnGQwhWHGyXy/sCWWWGJw+WlFWXmc+I
kZTDtGzEu6aZRycqYqx6xTh+r7kENmP07mqutNTD/FLthSASUPZPn1VuHzcnPy4KS3ktjzWeDLSb
Pp4FAhC0Ws702AsM3bhpumDyEKMOrhoGE12XoXWMJrc+OfUf3+98qARYEy4aT6XV7ns5x5P7SoHD
GideaQThxlTaYbNgS/3kfP/Np6zYipUjRPuTlsvHQyuYr1oxczxvStt1+tMlupP1Sn7759vutzOI
wQvwxDo/g2NLfXrxMTGPiTRJdDfV5+xUypG6K5g0oSzpu2Cz9LG+SYRcv/7zp+ofa7T1HNIaBKrA
e4thPT3Cjx/bqYWl0RBR3TJfhGArRJrwXZVgVPolnBg/HyUkrrNCtqY7CnCwvKAo0TU3yyiPjmkK
TekKvBsJ6bKa7i4VaoofyBxIyXBZaU6rySP2InWubhvcRLVtqMt0m0D1OK7V+TkZE+mmpouleVXH
uMKuyV48hosiTU7SazMA+VwMTpEZlNOm52A2rZjI5RWnUdPsYYgmryuUysenO2C5mSDP26HV9uiZ
Iql7jKpJvxKFfCz8IZLLPeskQcluWGPrpCqkAieN03K05d7I7lo8LKJtSrBK3GLsq2GXyYNe3ExI
+7cV8kxzo0izFjvpMmRfO01Dmmcpc/Y4WXIcOGYqCAOKkUhCFSh26GIVYTRe8UY1jSvkYoKMs961
lRXcjXFQP2YqYRkIi0Ae/fma/t1K4nGkrKwcZnCXwLIMtRyda1kjFzwX3DLOgg0uUN3Ta4Q8JNMN
V1FmFt6fP3S9wf+zd/y5jjBh0tFdMUSX7ZYxCMJeCdGd50qje4ucW15dkGgpC1Dn/vxRf3N81AQ4
PiHMrbOBiyXbtmFK6WTxUdwVB4n4PD+IotSplErds85nHwXlZ9jWv/tQmHYQLXnW45Nfy4hftnJZ
GA4BqFvdBVfcndJ5QkdvZK4qBcjKDeoTvWvEf35Oaa+RCqNTCTLMv3ioEjIZCVgCOFD40T5DbrxA
sVn40HSM7Z/P6W9vMToLNMzZpqz7fwqhj4fXrqBRqS81t4WH7PLWanZiEcdeIlrLScrz6ZPP+7EI
L9aLyeSDjiDpF5RAF6/NzNDqsscv6OY6Tj0rN63v5jJmr3G0xPd9msvPuEX7cSOWjYTtsUG/JERt
+qRZEc9fMdVgxy+VWW70VT7ocpOJ13WId9Gl+T7v2gJj1if31d8scbBA5KwTOcGpuuxOBHh9iPYt
UcrVhXXs+9VJWAWio1ftZzb8v/soilKEthIBiGiZPl4O9C8tRga01lKEUHtEQrpLBMFEeyd9diX+
ZmHTAllv21W2wZz640fNkdyayUAsMuay4IjcmJhkCtfKNttYt8cOsQrg7n/WhP/xuACwAHEECQJJ
epdTjNKyYkygi+H2RlrQ5FFjGnik9/Th9M8omOtHsY1A6UMLAiIeWqmPBxiBtsswleoIl03VTdSg
8+qlbzZqwlBYSrvsE8f27/XCmmhK+gkUIN6p4sXKDiIlzRFO6mSe1ZrfCnN3tHjNfrIYf79h+ZsR
+fBJPOKZpX08qjpG24dMRXNjfbZQysf9RgGYfUWQBTPgtP4MTMNfyd/48Y7lAaNDJV2vl0zJ+/ET
sxT6fkYOqQt8SFDcJJ6KjgmAOjB5xvxSICZFFEsrP6r27VQvod2PJF3aQSvNg22aVYKr0QTv1YIO
yOhD6fk91umkQLWsBKkDJh0XRjtRSwx1p2wBIC/3lO51YcPCzN7ioJw3UayM39s8Ls8hNinZr42e
13emRGPvlyMvWEykJI97RlrHV+icm69TIlK7CIYK+qlqrNAutDb7Uifwg2xwy32IW6Tpv0XlijfB
TYZliEin8TUoqcEcCytPx746qQ/s1MQ3tammyeHS5w9t39cPKVf7exq1wRUsDlTiw7AEUEGbTsQ9
VQtF7qS1kUfcTJJKpIg4la9aqXbB3jIybT2JwXytCTHhACq+i8Bv0xh/wZxHzZUqNBNBJkJvIJdP
F1KthC42DkqPTti2iCL4Jnc1bpUo1PMXverq3JswNd2zYxieEBTPITazUQqPPekXoLLneXoNhkbH
Z1uZKjJByNYq/dyie8JdXVR+tyhs5tBO55mfxnW7OFKEfHcTT4ZG/TQpnWLzpXggTU2Wvy1zK9xi
fUoSt6yD1eW8ur1tjAS66iOR4v+hLtTeVtPAd10eRo4rjcPeb+IxvM3mLKgcGZfUGQVj9Uj91nVg
rmJtsQmkLky7zWt5sRGKtqE9poISgtfDZ47XHz8zRIG2E+yhm0AV6QpZucdsmYJ+1+tm95CVyHkd
fNTFYCv1XOw7GdeCnS6mdWvBGrE2NW3Qg4hdocDypUazU1kW+morbtvYjrFoHbiCk+RQgo6lPSOY
x2UbCsa4Xlt+ERhSvDhJoPRXvYlJBz9gY9wnIlEublzCYjwB7ih3glZE73IpW+kmofu6W7oR7EGa
1MUuJkawdiADhjeDvsj3fBARv1PblI/jVCy3rOsY40pUDd/qEs3OJi0nvq2c85KzNTOoz3oTf6rg
+307wE2+tqxJ1CE5+fJhCa5AykBTyW4diYi8C710eQ/Lp14XRo/aI7cVcRxdIxgb+hOfDTF/39pS
0cELATgBfIj97UUrtYCRUMt5KbtVgQvRlvKldptsNerNiE/zTqv8Xq1CqhShcKu2IcxBLY2zzAV3
Ta0fj5Uk/LOorh/vD6TE7G0pVSjHtPV5/0vl1wm5OQq5pLu1yRYDSX56LZhY1OvIym7+XIX91vzj
XbX27zn4Vc9rXJYYVloqPd4KBVOFPu6mciDTlPHZcR2bH2Z9al9AbBU443DASQ3OK3YhpTNjZuV2
hoFsgAk7gHQo/D9/sd+XBXMZlEzsgZE0/zZ7jDOcvVJSGK7YlN1R7EdrJPGkEnwSrHk8pgV7sTiQ
nBi3jYOM8jMy4+9NHxRArA0qL7biJt3HjxdhSSox1qIRdHYwhFdwiWWfrmC1K9YYah2djr8ovGV0
ITWujbgzdtmCrQmXYNx+Faolf/7z+WB6f/k2pH8MkZA5lSKtKrOLghln2oSbTAmpJYZ+r0bZovmp
zi7RrpUAUgH+tVjeNIg0rkIABuR7VywkvHkinhRW8/sw00KFG1MYuynF/OnkGdMBW1mg0Ht1Q6Xp
BFraVDt20Dz1QFxP+7Ayrd5tkFNWThUq2mPai+JW1lMAdYVUD5adt1KzlZMoxFgRlFlp9yiNBjuQ
eVw646zpT5EWFhTQ80w4Oc5OJeC26uMrbKARojzwuKGdm6nYog8V9LeqmHjcdFBWpx0RN42OHbQZ
H0q1VrBBCZUQO5U6hjuJ6/CsVAouG2UE2+E2dW6SEagBRXirw1LNvHzuRXOfzVPGGy4WTAmNrTGh
B1R9JTbks6ZU7YO+jEvnS4tSn3uewIoTIIcLfWLV0ezGk97ctwadBa+XETdsR1MWFrfTxBM+db24
BlMGf2WaDEVyykjMHus+VMCNwJ/aMCOn/xVVbVu4NYYixS7jDjrGNK+mZKWvu+up7LT3pDQLYcMb
Msu/5cMsdvcxCQDKw0LMs7yt5zLKV94dnDcFp32/5xXe7hYsn1ersHY41kZiqU6qBAvwqGwq1V0y
djWBv1GXxj4unEa6YVjc+wKsrxqWFIlh9oQiBa4K8lDcQVkbnVdShI6zJRnvxXDCVKVHzB+4muHq
Ze8bAaNQXEk1brBAxMOgiO1bFATjDa/s8A0YgBpj8Y61V8pfHSsiiB0ZQalQPaNT4ZVJOkf7he1l
Ty8raYLEifAOBztzHmNgQu040LrDQL7RrC5O7DhtBRXMedTdt62+vgSmOdt0c2m23ljkxn1ZjwZg
tiab/CrGHO6UhgIeRWyDNPU6YepFfylYprhg00qxIyQT52SOTdlJtSSf8YV20WgXctcC95lb0RYS
KzTtsolzALHcfZLfgGN86EAg5gR5jRqFnjBU38bZKqNtpVb96GB5wXkT6ynxHFnf4Pmos0g7JktD
bBvyW1PGLrV+jjEL7baY1Ki3tXJmZKeqrb6pgg4qTrfgVHFZhFN1nNpAhIZYsAAZixCHNCaGYRdW
3hpusyCJ2JYYLp5DbRq3Qm6ZIWB4axJdQ4KEtBSz/qXvegKmuz5YXYspswV3bvHA2t2Et3/dvwq4
mmZxrllSxfR1FOgrusqUTc+LsMBBCy1Wms1oudzUzbTWOKH5LJTCFNvYwci2Q68JdWaoWvGhByMB
M4dFtSfTLfmmGa1wE7aYrO0qi4dXSI6N6IykPn5Ja0u4R50MGYP6UrjJOwWgSUzX5o5bPejcUR+y
L2li6s+DbPX3mpSk30cMsacmrHD+C20FBSJX2+VBtqrwNesMQ7BBQSG3SdJOBV7WRHBzuc/63IN6
UWYeKVmMQGnI1bPDFruDRq5PgBSCYDY0ezQmaJLr3MmTVcxhrhyspCGlz6RzRnkNUAIfb74BUql8
HXJSDYjjquc9OGVgMz2pA/JOEOqh8Hos/QymUJC9YdUPR28kv2U6GJhPB39hj3kdTPX4POWFrjJ+
LsyHtA9xlta1pLhyNkwJb/YlPElDAGpRSg1pdkitNTO3GlsZp1aaG/UewqqibXmxMNMeyxG/OEpD
Md5VvVEL0Hjy+CovmnpEdrma6BSTGb0HfZs450LSg5uqKstHGGnoKGILc6Mny0P7rggCzzMzTIQz
mts0pMNf9IPTcWKxlDUJHlVhSsXHkYA+aETclc3GWuh3OrGsRo9iIBO3aC2Y6ZySsPRNSXxhjSAl
ZZoVmkhXzobaFboLgHyaN4tlhd9B8Kf6dix74Ykr3dSMCRSgo3U0UnBrYQbbDM1fvHqeJesZ7Gln
wxRKgMmaCU2CDPpZ5Flprz8MQcE7K+zL7D2WFhF3tWCkT50Y1jc1xpDIRUFcHOuZIEIHpIdKMG+v
ToED6CaKXVHthMYblSIf7MYsp9dQl8vBlqmgnwOpXl6bSAiGbVQWvEW7QUkLl4vZHyfIHIycMLSI
Nrak2fAIT3Nx9sI2MLu1TusBvj/nDeqVLeGXeohtHjaHmxAnpEJYFQIawjmzBOdHifC/s/f/WnXs
//Ps3X9pym//Z9euqOf21wn8+sd+sp71vxBZ04lBO4fUmpnHvyfwgvEXWq7VnoCfY220UWz/JD3r
8l8K3jCm8MiG2bKvqumfE3hd4kfsV5B50PNefS3/aAL/sdjFGUaRj16TIhPVCPPFi7Yr9XaE2rwA
12TE7U0LmWinNuE93pzYG4Y52AGJaz25X5bUJkVuI5tJfJUEGU6/JC2Q4Y+uWenRHdo3dbvE0RVY
cYpmwJo3k2R8MsD5Yb37T1vmX9+W87L68lAfI3b5WBmDxQqSEjDMGiWDI7fIJMOpyhWWBD995J0P
WMpOrJ0sV+xkR7Wvb6OhySe7MxJp18XseD36ZrmfRIq5VbRMsbMIhx81Q59ENmLDHrrJLHxDGNZd
iXXeXSU1+41q5t1ny2qy3EQwbdweBMFdZQZh46iWAIYiCfK1oZMTx2mXQ9A9RLXWJzxyhfQaAIbo
gNOpqFsJKPtqpTkT21+W3d/oFS5azOuZ4V8Z0CXKTGaEl7m93ZjxkKGJANJEtLWkm31r1PMvmWzx
+jeMNnYSDAWgnSLpqqrYNKCiKKZ7UJJI3sICCPNSxYaXiXMkeYVeyTcxjV/aMAS9ujPv2U++MMv0
1w7bjy+MaYjvuupSaMive45fdppM6FoTXIzkNCS/3nVFkO1WSdFbx7iG7TYboL0oV8FDrIX4x41A
NrcAsu5l5MsVx7IMFJKqdjSSPqwdPax5J4+QPR+po7vHIOcYnT5Ix9buAmJkKRomZlt9PzHNA8kw
zcOM39KwAl7HypR8xROnN3YWZGwzUUWaNvZ2AhpZJ9F7j2BhgJOjaihPx8J0ekAcGXCcqbpZxq7z
AqHqa8cQ5hRFpBHdG8UYPDPAS5xBj/JbOlnVSy9yGIm24MZa0OpSkoXRBJzEFL5EGFu3s2S270Rp
UEFNWcSXL/NmJh9Et06Y/YTr0TKqc5nPtOysTopv/rx+fthzPt5Z+DNw74r8s95fF3tOoc6bJhAF
2LtKHbOVC+LCNkDwQp0x4bdMYaOn3igzE2bGZXqUidjn+169TUg9JstAAJmA/B9H4XAdG4mheiad
4/t6CBm/Z2g/zpSkvLt1pYs02xzD5GTB3RntegnQE4ygRk59UG5hMjQjZsmYi0Re90CTqId2IQ1H
ZqVp5GhZD72npjvo1HOUeczCeDgXQv+YDSW7qRSigE2kXHQqYKNEdqinyV3HJAiYZQClRRETStJ2
CEuwWuHK61BBoB2NOrUlKmu4XAE7LiVS2PKIbeqkrZwfhDBvTzRfNd2vB6G+mtN2dku4KIc+RPcI
Oorgb3eBpXeM8gwjb6/HynUsk1rfIk8sIO5F2zq9kXv8SjaaEl+swDIUVWA86ezIWh9fe3TXmPQa
XSMWDoIcdNCmQraWuWQ+6nU2HSGMZrfyYpmfhcSsl/by0mNbZAyPFIsh1cVDlY5TCni2k50+Y3HF
jBiPKRLPK4hG4mYZFUooLWtfyyUSP5keXLSA/vUQsHg1Mo1HTib/Jq4PFzPIScRxWqihnkY09Jdk
Pa2NJh9ac8h2atfXG00bcm68yMksOo5y3EcnwapVj3A6/O6tWHwitfhhVL44Izr5uBb3AUdONNXH
Z5M0qeVkZrPkWGOseJFqDJuEBpwdxMAvlmRcfHb/RJsy/nXqEYaxgc/5ISyDjp14q9CjHcRN38DS
kkNF3NPy1gEDBOGRrieQ0qxQ3qgKsCy32vTJc/WH/vXyu6/xgCYlAglzysWNPPdq3qQRgMFAUJOj
XiQzYdCSPBfbIJXuiiDqAC0njfUsZjklbJI257Sqvkd5EqCs0aKhso2xN6ANoY7nv3kuntVUqhNf
n6rQk+Nm8rMRKlspzcYC3TCMWzsoxtprJAmEZry0V9iFgeagg/A0zuNTphkgziyIMmMpBeywK7E6
lMBy3mVxaCybbft4aEmNTYLxjNJbGB1RN+J7udNDLnxqNWd+L3tR5kBtbEFaIUrBFLuFiQNBYch1
q2XZxB4kZuWK7HB5WLGdDqWDAEdUsIXRMg9wldXEoTDAsmQmy7ZJeVKpSjs/y50Z3WVBQuEcSwQc
xnIEZGoR5HSztINoF0m0cDaVZmAznVmuNLc6tP/1fTHMET/786N4lWRe3o+YK3gMM8hbi52LIWWy
8AKa6Us769v+Xu4ldUvrnlZYkQ2IQQ3oSAs6Y5484kFBqL+VxAiwk2DOaOWGwcvFMLKTzBBt5FKV
19G+93QBP9Ofv+dFmPSPm3d1v6NwQ5ZEHNI6Q/vlDd6Gw6z0kcgrA8LVUw3K4yAItEuYWfhFous+
K0jZiHopQWkli6mp6y81vKE9gTPJRl5iCCMifsNOSNBK65K8A9ZZHxbJtAv4x75kRupDPS/M6ZfO
8IDJzNdVlAieBZr/C4Pw5AraYbTJjT7fAij9zKt1oQ3kABnWr0IvOuGUx+RGfDxAIY4Dk2YgByil
8nXYqOle7FXUmStNRmqMZsd0Kz5KIH94V7lKZg/WFHu6PnAEvQaft9ffRd5nn93kv6Hc12+G/JY3
KGFi6NwvqvbKzINC1HPJkQo1uSZue/AEAEyOZAy7FKXsNmZbbHfmM8NHjwJ/P9HF/qRN/nFs/+Ps
YM/ACcTwYp3OXjxo4hgKYM3Q26mq8Q2qnL4dSOHyczlcPnse//aGwqKNr56qn2HBulH5eCGmdk6E
TKTb3oZTdh3UVXueeabtyzZG8N4VWnXdykX7lUZc+MhcN2yQc8p0eDVNOMgKiCXbAOb8CqZ1nbSG
YLgzddDthY6nveTZsg6sdEhzbLWTjT5Uy41ZZsm9WMPjdJAbviBuh2QjwVfbG6E1mR5ctU+kd9q6
nD48ucmvY2KNxA/JBalAF8uNTRqMtaKmbUV54xbTjBeFns1xjMzlARu76inhNIS8gMKks9tRPZeD
ShgP7UD0V8IY3UGb0ahZ8wHdVyBG1VvQWPNdvDQHsW/K+1V+1dpZNZSEcuVm81Kri/lIXQCpSghh
iEpZSjGtDb09SgE9nGSkbWTVce+adPsddZjnmz43lD0SpP4xLHXzORtT86AIsvE6dioFc4Wk+pjW
MrMBAX7Zwei1kvZllO6kZYUY5lBmNbs27/Wun56x8RUZ3pcH9l2DBPu8LTeqlJwVdHAeHBY5/tei
/d9GxX+t2vn/uVGxiV+bl6x7aX5tUqx/5P8GUhEDwgbAQJqtcaOtt9jPQCpCp1ahFMsAIRAl2qrx
+NmmUPS/EKvzGEKgvMrX113FzzbF+iNeTzo2HeZYKPSkf9Sm4E99vDswtSCBE9dvCOKNje7F2yYA
IY6dsvwuSXa0W3bVfX4rPa87987Br1W5uvee7vM9rPSjtEUaAbJ5k26Ng3WYv2nH4b3b8ZC4Ku6z
nXDO3pN3ydW22f0Secbb+NgxUnxpPdEpdjRAPWsLIm0XbikxD8tueF/b6LJNh3qfuTT49vpLdK1+
j7flSTvKL1bk9tlWon/32NwDaNsLPl2Gc+dmfuFStO7SR/mmOo5ecJPsFL+8lR3YCNezV980gC+4
ue5zL96qcNP84lzejA8EYvCT9mY5mpvp2D92u/pWOCtv8p5YJn/cdEd9k15pfr0J3G4LtXlv+JGj
f0+uyz3f8ko5GNvgMb8VLNt6M7/DBAtNNxqccNujAwG2oNtZ65r7mqADcHF2c7Z8bSs+hNO53lfW
9Wt/ivc5f214FV3Pe+s8P3IKjxzDd9krfEb7drxnruZph+JMJ8Gu/OwuuJd33L0O6FfnPncMD9rj
Udwrx8gdHNGnM3Qf7Asfbbajup2db8ZvReA3vRc9a9tyL/mWz95725+Cmybh6XEIvhrbdKPeLehn
biCJdpod+DSFIcJ3TD7cVPQKfj861ZlNW146KIUzHrQd8kSn8KcD4TLVdEQlnjvml+5uLlxFdUbd
1p6JSdrGN9Wh3qyk71291VxSWTku3BCclmQX7Qw/35ab8CDvi3umqlf5ybzmE57Q/wS26EU76kyT
045iZKO7xq2yrVs7eSfERXhKD8N53Jjf51MDl/nJuqXp+qQcurvmbOqglzfLgBpna/FFNVvYilex
L3miW214gfv9i7mf9yApXUD5+UE6C3esz8GJo+Ic51vDl+zyxJ93YwfwvK8f0MqIvsEV2dC1/0Jh
Ytc37MFrUttt5YqTBlECJ9yWAVCDBux+wqlf+ELui4wzj4M/4l+281fNndx6E7k468LTde7YqlPe
Jj6bd9/YZu9+dw/pVH+UC5et+2hymr6yY0Ps40H7cGgReoIzGHyL+mt+Wg7Etp1XYlyOEMXmfmMZ
ic60mwxblc46e+a0OK47cLvpMUw/A4biTv7Oe4RYiu9ZcNAQNWvOpGwn5dTZ12+tbzjT5GUH1TYc
ZFZuJzrKw3Az32kPObv2Au00MhZHS+1sZqzotG+9G9nTQ+aZkrOFlb9MgGMdWvxidsxrYEe9PWHz
oDM/2KO1X1vq81Z8m1QGDKxd0Qs27Dbml3q/PBUiXcU9828XXnKyD97K+/56wgxCENjAYezrHcI+
4yXbx2ftvv7O1n87G3fBFWQ+r/PnfXFUN52viN+0h9qTW7c993eVWxiOpPjteTjN9gCT6aQ9qj7C
Aidz9cmG24IwnVoaUVZCb0plzK0C7sd3YdhKxBDGGTsO+KQv92oFqnaj3Dd7bmFbfxBlR2JUVt4w
2zS6wWZKaBp2ciqv1XdTtnVv8luA3XvgcNG0M7JT9hLfCTt9Y8l+YQv1ZvouuLMj1t5TCf8b16Sd
3ggeN/Uuok/aep3ywvkVn4G7yOqT7lqM1r9VzRPzINVNNys4dkzsZavqHuQlJfOK11GwY31rWPBG
gOMe2Ai3X+iA2bk33taO6YaSq0cHRaJE85jhsCI6Th9sW+lpnVqn5deIJk3hQEjOAtJGMl/xlbt+
2ebR9YRsbNjLXvqo8ztf1IMhn4qHOt/lT/1TvGigh21zW7GxbGx0tqfG1J2vhr5hKNg+phEi6scu
9S3xCf1VuUXFL3bgOL0WZCCzl+eeqcuyKXUn3c3WC+d6vlNQvm3Hu/HOeGRNOQWr+6q7JYG2BeEJ
Lnvf3aTunbGTNIeeQUFkhj+P75F5DK2bUHDHp/ZJvBGRkvii7PWCD5tk0wvOFmhg8SBcm7ft9t1y
0QPmoruq2E6C+mKcRKF3+mf0Amlpt74WjCcpvEUkfaZJNml28ZXckT5n9FwbG1lnND0IzvSWOPMG
VDcwnh3UaKdz49vRmz09mB220i69r+iev+cZjuhNxICyHH1uDoIUo33j9dVJtk76K+EqduzCF2LA
HO14btghkkj9SYljW9nU+uCRp1LONj0kBGG56vJ8y/FADK7wSNhC/oU4U6DMcn6Kn8XiWTo33Vcp
3BHt0YfH9rtCtERdvWnNg3XW0kO/z0FbiRu39nqbm6p3h8l5GDxvfMtbTwdzzZ1oT7WtPoXL+3CS
MmZ1leyGPCi96gTan4e7w7KfDB6sKT+46f2OcS40UcaQsXjNGws13VsL7NosHklm8PU0fxLcaDyx
2U4BNjoEt1iDV2yE0U72/W50IUy+mrfmFe2R2O1OoPlbVGqv/Kc7Zfv5GJw1J3fr19HWdnwUF7Vy
dC87Qs2mfSRsq53O20X9Gu3616q2x0P/qlyPW/WgqTa4XlSa6XV5NGu3fh61a2mru70r+xzrCL7Z
N6YN/yMiTYTuxaqWo8T2i2jLWqXbHfc0brYaXqx0U1e7JN4HC4OKbac9oZgJ3/sd6v1poU3tFfme
BIR08ktjs4/2LDJW83AC+KoR0buN3RdwuxNhP75u+qO+D7prsdxnozN17rvYOOLPXsI/KsvvSySw
+WXw6wfj7uZbuaartpe/9P+gZ3clR/yhHCegtmi/zR+qcf7Ez2pcpqwmtAVdnLja6Y2VvvCzGpeZ
Ga6WWepqvAvsvflTP6tx1fqLPbKOGptyGwjjL0NDfoQtHakdmETKe/oF/yAd9rfuA8QC+HOrKYAO
FM68i+0444MOnXnIAmki66ALQfoo1H1yZZRCdEDUoUA70QwnCKvuZIltu2/Y2oIAjo1PWhC/tcrW
b2KiCme/wpkwL6MTO8juiSkXE29nEhvdIf4a6Ep8tOpF+h73Alt6U46+mrMW0cOMws7u2QWBhhzD
L10raNSNc6fdqEurbrsBHQOVsRTfCtW8fLK5v+zp8UUJ9LDwvxK3TFv5oqM86K0SIDLgETf0ib+m
EWygM+PQgr0NrzE3g+qTpsnlhollgOOE/RfoLYMu0SVOjImOOQQyw5KSYVK+RFtCTKM7IlsEW9Tn
0g/1mUyQoH+OU3QCJZ1qm2ewgqYcAYRqzoRWjWm8GVMyd3+s9X90t///6dRfM/n+cNcTgf327cM9
z+//656X8dwzxEUgIMtcLAwc/77lJesvLiCWFdymqzvcYmf87zseDz9BESajEwUT/Y+t+b/33+pf
GJrZ0a9jHTrJiEz/yS2/9pz/05uiBYrNDe8zKADMmirN0I8duDEb4kLQNQFq9VzusRcvZwv4P3xT
q/PkpemvVGMcbtBpCpsOt9A2psm0/eVkXf/r03715H/sAPzrO6w8IJ6MtBNU5eIemvSYPleDipEZ
h7QtFyDdhiQ02LLVzwwg6191ebjcpyK+Y1qPzEQ/Hi509VYjCEKwG4Nij5x7tPCkdqafBUr/MBx9
+CCLx/KqAFnd54iuLz4o7QJzNEWOqZyAb/dLOW0RqjOBzbpBvxqNPFFtLagRZ9VFbFKTzrlOMBHS
5zdNm5PTMIXCQ0hUECGxBPJRRjMwvid0YEIwOhSM1+uxQ59AcACK1w76InNaY0CoKAqr6HIe1/IN
VVT1BX6nRsqfUZB9MzbklCm0GYF1FrrhtdMYFjaxFi2wIdOIRVueJ232yKUIcMPSmj80RacufiMw
R3L6kfgpPNELHkXGmQTY/Xkl/HZ5UH+s0nnoesy4fkMETYoMDwr8EeCj6U2vp9APBiH9BNB88QCF
yLM2m1n3qxESBY92cW3quh/lmDAoxwhbaSuE6niYg0llFymZD9agNJ4kaHNnm0KZbK1Qks7YIKg/
G6J1UqnrcYcyxOnMSqK2YzXZfz4J+sUaJTMYqgfgGJMXrgjk7eMaJU2iywisDOG8yib+AD0VUeiI
g0/oAw2KLBHu//yBP8B+vy5WPpFHFKojVVkh3JfT2imfNPrtaDwRq8UPUp4C4YvEJd+GZVa/hala
LXahDvkT9HZCIBVz6F9NBl2xJyWxNjgGrPm93FlB7g9pzvY+a1TyoQhUn1/MYJGjTSWnbBwpGQgz
EasKuP+fD+FvzhnmAb453j8Z/MVFi70nvR13UcHCEfOHpck6YgfCmBwt9VTJ1vufP+zyecXpssCk
4aegRYqU5GKuLjCDyXAZCbaKQPoUqIu6yQkxOReAo49//qgf8N+LSwONET0Npr+VSHBxYBGge0Hv
BYhlAzJIyK+g9/1VVk1EIC6RbW3qQW8HltQm9qyp4bf/5uw8euPGui36iwgwhynJqlIpWZIly/KE
sByYM+/lJX/9W9ToU8lQod+k0UC7zWK46Zy9116dIbhDAOF7SIk7wwGplhLbolyt8I9oNcunMVDe
nVuQ5kSNYVPA65MsHbSLGNCQ4i7VbSNN9UeXih4ELpvhSDMiV9GcS3nXOt2A38pSSDSkaU5ahHxD
X7akkZ6IsLQx7yabeJEv/Ef3fl4X51U5PhJ+lJHdZdvQzgvJRGW2mtx2pSSVZ/ot6pglu5AZes0z
vcw3OtLp89sWUr4Lm+n4zQHxP73MkjxLc+s8h3bWJn1kmB0sD99UFDt8JZ0nsiOG75WqtMO4WMsv
DAYuVTwcuLseZcUX2izFb1WNCIRyYQ2vQxsk30dUt3duX7h3nivthrPVXJr7Ss7Lb7Wmm/S298uf
n38IJzvibdJiSvRwzPgYXNmmnyzUABfhDDobs7tpi3rvLI2kPZO0McJZjBoNPu4Q/J1/mJx+igmN
UmFF0B9yXXiFq2wKqsOpdNFe+eIJ14sFCYH1h3iZ0sjOjMbTafz0t57MYDCRDRuBXIoIwZq3+Alw
f6NX7M48ktO9yzaRG/RLN9mk5XCiej9RjsMCOqEiBm2qs+W154AQO1m33NpOlj61qaga9seWwVpY
qT7SLATnOA0ccff579iG+/tPjJ+xQYU83O0bQOv9z+gwdKRJT4YKgYQIuqdmfiCLKT12avaua6ee
I3PAcNpZKW7vxneHM9f/OPexDUQ8w3K2Ne3Nk6ft9YmjCdSKoZatYp8Brr+mNYdvkfwtdG0otc+s
0v+6IA4mBImbrRsxzfsbVmsjcfxB1DCxg8TN0roXE0EZW54XArzJq8+sTx8/J0h8rIY0UVHv0C59
f72JTydDmceRqupl3BkSVDoYs//80XIVZ4M0vQFwT3fCBPQSujVzV9kQ2BfjrA/b5HcOUfDPe6HR
5W5kIlAMJ3uP2W9w/gTcCzKhBd5U2cca2eLx55/kv66yEbgwdtFy5uN4/8TqhKla2uQWlgThxeTz
0nSdyA/+f1xlw6eym8YkfvrEnBSCkz8zJXmdICrUmazqYqb7+/D5Zbbx8358IYfgrZibbtr6IGPT
TZU7bs2Lmct53hOSae07/uihRKlzZDgt34IC8YZRNtaZGzw17DHBbF5GTmYUZjhynxpJGcFWj9OF
k0nPX65Pa/s49ZrYE/fb7No1oCFRTmu0TqLZC/vXWAWPbIgS7CBA2z9/Ctv8fvIUKDMEyPg4Q0KV
ORl0DrKHPLMFYbmd6H6mfUtDxbI7Uh4WdabC8MbJeH8tG68oQxyFHPys04/UzdNB6XadUGFYg2+M
9oCQpUJIL+IYYdsRibizt89nXb90hjL3Qr8qkuvaahO8JqnIvnXT7CVfav6WB2ULZNrswx1tXwtE
nZjFxMqkvOZTTYjeWDQh+gO56b9K5DejII6SApQuqR/bYP2xdgXuYdQH68LGKJOeGfYfn6vNJg5t
Bg1wny2w+X6oqKHL5iUxA3BlbLGbFNOdlk7iYrXccwT6j/MmkCL2cpBQIL84pyRqTg6Vsg1a0lrd
6X/mFqaCNqUlx9Dgb9s305m9z8c7A29s6xSm2KlYyGve31ngIGNExZyEy4J4nXgM+LrTVBg0Wg3d
O/MYT2qH2/6Em4JXRN3Q9I0PYIVaeolNqloSVuawhp3u4Vf3x+5y7QACJGuj7+fK8r7VlW8+iHEj
s1ilHpeGUx4/Hygfpwvyw8y3WiniU1y272/bkn4ubahhNCiW7tlM5xHvP2acsB+2hGOBp/FYVbqz
M/LaObNd//jIt3mduBDmds6vaCPeKefKxYYyA+kqnLrSjoi4tcMxHwiP0uiPfn6bp1P8NjCpEgeb
ZoIz2+miCPAvwzlV0IopxC/UYlqceGb6Hz8hsn6AcxD8AFB306OdrLyoaDujR7sXFd5a3qZrIfcL
xJNraTntmUu9HdH+d9LZoL0gWSATbcWoD8EaRem0mObxAOBHI8BMQ8K/ZetRmpKLUsSHWuByLrYU
h/xIAXhmc2c12hIrqQyH3rUf5JE9ZS5BjXxZIuqGpr/uIesBl5iV9O6Zd+g2Ee3o6NHUaDm5vEGD
6goKWHuXir5E7NDW3TkHx8cXxX25nE43QtkG7H3/TRQ2Vn+oZB2hlzW4aU0L4lYa5zCTb6b6k8dn
g6lFmLNVhZle3l9myajniGqgb9zI/gWnQVGE1KAIWVSuM3+RhVP7kR5I8XUam5b5XGpMBRm2xO9W
VSNKXwafyNFK5Pslc4rdCEMo6ma780nRbrUh0jIy36LenmsnBgnS0DQTyWDhsrCw03kDAcKR0Gp8
cZ9/6CcpKOADLChonOwpeQNb+kAKRKo9rT3K5giKz6MR1MPPcd7kLkR9XtqkFOxa5ZgPqqvzxyST
/bVrdtaZKv/Hd8hwY5hxfYvj19vk9z+nSFFXniRuq4vmRFb7PEk6Zo81jT+/039chU3htsOxDS50
OnOlciqKuYVHY/QkoBPh7RxlIs/xuD7M1BRYCSkwN9M/m7ZAP/lS4L6xgTcUAbqAT58BuwR/BQyO
C6zT/qPIrTIGYtSqXZAH2WtSUxRodHCNYSBW0Z2ZxU5ZGbzcbS1kzUCGqwOfPDk8ZUYdrEXjQKMx
H6D9R9MaStIo2XGdu9LpadHm1Ey1nG4NQrjNEfN+gMD4JAxeq6hWBa0jrnFVEZjjNg7VRsCXHuie
TKZNNHh2s+w6U7hFTGakZ97pIjUf/+ObZp+xSUH5soFf8k2//y26NdRdkY907Kckv3ZZ+2MquHL/
+VVO7A6MnDcUFipueOssiqcn04UNbevlbQPVz0RHg09nT6Vl+O3UphlRlgtuGoVUZR0yLBBd6970
ap7zsDZrtChUEDSsATKln2y0BxS1hJKuibZeZcRcXlaQWw+j8p2vtrvMOwLmz8UfnS6mb78eKDGh
L3DcMQa8f0hwcmDF6j0x7vZiU8BGC28lWwC5Q2v/8yf18TOkxkbNlUMGWxgarCcfhxrBDiye2UTm
jOUBZgVtkSgd5yAgwjUXf0fPGdWB1aiCjKPn5hU9EoOqGps9n/VGz78hp4TGMHWaOLOnwDDKjb6f
2iH6Uuhw4XbSHT5F9otaGFOakmCymsVIVyaBcRY2QbUae1XNTr7jIODfW02CmMhmzn8ppmYqw7L0
tJc6X/Qn4tjMZ7txi691CfwSzFX1VAkT/V2gifnZ0Ef1yOWTx8SBlxBbw2LcmFVmQe6hPJ3jx7O0
RzsZtfSuHUtwljNUDZJ20Er7l86snBuT5/qjzA3tL9YZOOjSdAT6Xz9JvgFYQFBldiBCRmMKfrEJ
9jvWFFvhwPFX20dL1lpW5AeZZ4cZ2x46GVs4+6anvkxoeCzhYuIvCYFNaX9yaEtf12IihNnW09UM
595pu9DCqvUdoEu6IqvKmh+9M6K7IPAJiafQKwrYpjt4cm/0i/OrRzQ+xYvvI4AuqA66+8ZZ8FCW
bVAhYWx9pfOVsSheK6lX+dEnK/YH4JZ5K7FlaEpoSsADTV1dXgYpFv5QmtvAKeSUdAdTZn5xUfSB
DmNKlkMQkVEHdSahlPw0Ns2iHfKi6B6E1Q5PCS5HBGL03BCCZQv7AsDX5W2p8umbxezfxdIfyz8Y
6qYffrYU11gUsjlKdeETQFuvzS9duc3OrJd6OeKPyWFkidbFX1b0A4DtJlBR37ban37SetSnebN+
o0tdmaElU808gjaloVHiQElCc6z8fD9ht9NC1nnvtXVWdb/MSXDvkOc27yC+mKS0J0L8nAy+H6xC
xZpG1oSHhzyVboFRv643TVmP60EKfbqlLtR8h3hTPPddWxJsTkTKEHWCPtweFQSkC8PVWuJqLarE
V23WF9HkWUl90wLaVbFSpiuoSYPLCRdR17dB3Y/+bm0sln29asVwK9AlLHFVVlh2NeICGmz0+BdC
wrD7KRqSkVvV3TUwdmYLDipurQDXfT0K7w9eX01GdmvONVXVclAE9QjXjRKbevqXqgGUwQIB8+xC
+o3r4i3VSnLV+6Gcoi21HH1VYXBinResuaafsGESq90gnAMid1urYNgeXrPu2smY9Lhw9NULdeKU
yw3vOF5pLdwLBJskLe8Js58eu1yTNGHqIvveDpBko3ld5Q8SgAc/con8yfbC9ZKbOeHgc52sRfYk
zSkbvgmpL1oEemYuoBjYYoz6ukTVaWXQJ3cYlAu6nA7HaMxqBkULqdxguKJs3T3lOf2gyJCmxZgE
235feRmncDZXyx8lfe+q7EazOmB8lY8lMIgR7RTbaH5O3bxM0shSbK0esFvQeCV/T60dDTQiL1Wa
ie+q8y1kgGyedJoTxcTANiYEoN4alI9CB7F2VS7uZIKI8ZtrOXdBdqhKQVsgL2wlQqwRi4imUUdY
SeyxesFMucDj6eRylysbcoPuDcK+7LrK1C9NjG/TlZ6SLQy+RiDIVv7GS5Nl85Dzetrj3GnKRYvY
BNZV0ATEO4NIleyTB9s04n6cgsOklXIl5Lnq5j0U0UpEWW/JIaYj0N5AwqHhoeYiWDhEi9qI84Iw
t8BIDXTaRTcvwISX7LdKAQfuGj8Z95rbe5duE2jXpkXdL1q0pHvl3ILQLKHCelelsgtwYTB3R6Vf
m7/SDIVOZHWAMuOs2RwdZrdNsEUz7LXUyayoV7Lwd2lqqIXmZVMke+F7WXfUsylBLenLurvQ9Tp/
miZ4GrHT1HRssFiXcIhGDYCdFUwoq7E0rfSJ6xyd8ZJxMIvtqWz6vR0MeDwSs7fynerE+DsPyKPB
YDdbAzg7d9IvVF8iIO0tgvO8tV/+VI2HaNObJuu7PS3IXgAWsXjMYx4U0ajMoN6VbjnGVTusMq7r
pcXWBq1PAKrJZRlDgbHXu8YfslcQxv587QQseheTr48ywq9NyyYPOBbigCkE0Auht4jEpQ+JReTr
3xVEwFdlahwSzdRJA+R2NJyMZY1TzT/IQvRfV71w9llv3FBQwiOTyCtvILG8r3XGab7TvPRV67zX
2tEOTUrzBxtiXDPcUXyqXWdrYV2Kxyb37tTUPPqSb4aWI+pP+PHdC5ErRw5/MFrKP3pe7NnoHh2p
R5RJvmAtvk1cnU5kgALdqOOab9l3WhG6Kjh4mfu16OvnkcXd7sarBRfl1xYQw7zIK8etXguwic7Q
3qzGSysey7Te+dYvY0Jlb3hHm79hXEiBnrJdXlukwStv7+V+Gef2YPBUydZZLfLrs4nbCNMmsX6k
GStX01GABvr6ReC+qsPMyMRD0nhuFrIZUxe0DK4oiPJnoQN4umOkuAr0+i5NPBXrfX/IvfFRSITm
+LEMUbc3yVwx7ZIwT5TVva2q46TZK3cIiWcYntlvPI4wzUCZZPMPvfGGC33xDu2y/nAzZ9ePwU1q
4jjwhwfLrJ8crb1wcoA/5WQ++F16X7je0Smf/BTDfD3EgpMacbx5esVXNu26+W/Zp0iusCHUyNHq
dHoyuvTGzswuBPG/Hqw1O47K8mk2zl9hix1mqRlhZ3vHASRWMhY/jYFYyAnYdCW7QzOb+2SDE7VV
s6fr8l1p5p2RUULLaLLorf7VzKc4CEhs7XyHMrSGEnvAmQrs6DAhxbJQ5GfYnWNNpgTGZ+uu16qU
n3Hn1s53aczPWv/dwn6YasWvYqp+kzpVh2psGOXqesPSBHii/aD+klRKRJVmHIvUsH74OS9ekcQJ
kltdGhmK/WS5mtG/g/aMZ1P/3fIB7fpq/Q1faKbtPjvLlzl1nivGU4h3PV5d/SIVTv8wo/4DisM2
DkeZOe90v/0NFPBiUfLWa9KD0/cOjs+CU/40vJja2MLgLu+qfLhowVZ5RapH+ipeGfhfWn+pju3S
ADTzmOL6Vj2IYe7DxJp+laJEj59rAJUAIQ5skpQ3RLJtbuap068HPfH2LMz+c8anYx/12bmBgnvh
L+OFTnLDBaEW16WkZ+z5171jt+BxYOURi3jrFhgQUAXSEc3VRcI+5gBa+XdTABOAaPSnMOvH2Tde
vAEcwzj+lBJCJ3rrztOPc0oGPQ0LW0+ipm2T67J21De3sbQfJoKP37VZpUsELmIB/8UeBJocFjwt
rKAj3Ad+h3/a4aTMHpINVhBP49I/qCDrg+M4QWiPdMh0XoTNzQCMMOBmDLOxyq2oNKf1e7HWRhIt
2ZLDQEw62AlDJstbz0ejuFt6ClOVta0to4nxPGrwTf0J5sT1Y0J4Z0kOBIkQU7FFfa8d2an2aORf
kgCjJr71AfhXhoTGiwTsKEIjmA1eFe3pVx2Ikh1O1rhCcAAJR729LchnbTsDG+sCLUaLZtPqJSeL
ur/k7JgsO30dJgPcXzMzR/pla4XctfGz1u3mvjcz9WC7syz2ZZpRv5+aYpgjrIYJRppxxUrSD77/
OwPA8mOyYaeEymr7e08yuGLcgj60ZL+cmb4mzYnmzloIH6Ogg0dG9VjPrbXB+LIUbBvLbIIglnsr
mZdtUrZ9NMKZ5bQz9H0dKRaXBx9r0co6SICRFow7sHEz0UWlBVhAoGFHzTMLqPeGrdiGOMoYfnWj
jbsAEpP7QHoAPDiEC+jYB5YTfGdLW1aUkDtj2WczdbCwRlD0F6M6bLPZHKQTpn0lbZQ5gSdia7ao
mUFWZXc7myUwuIxqlbzqvRWJ12JI68GqEHDc9kywJTprMXo7ukvpVVAMuRHDIwX0KDXh/C2antfX
Av17tiXVjNDxquzVCIhg3LnlNHzTJqAZ7UIICEIDsdBFTETPba8jpteR4PIbz69Z2t0CGFVYpt5K
aFaRrm00o48lxN3ra76doBvvVnqR/S5XxvpUEfyRxpzJk29ePzav8HxNE0pMY/wEDhLwr0LvvthU
t+HGWwYGDLnWbMs49zsQM7f+XNaIoNiz2ZTpZdvXwRL7IgX1aI89EgM84/q1F3iTf0HFpxyi1A3y
h3I2wHD0VftMsrm8pQrAzS/axFOmnahtldp5BqPb6iTzAErchG8rHSanJYchEmVi/mDyNoMoMVZW
dl/ALg6hT1DsbEu9bcI+6dIjztn8e6oaC89CkXsy8msXeZwyLfGq22l7pw+FxcC2qy50zaL+NpcV
GQxFtTVpkc9Ac6gSRmNYpY3/vQjQ3oTrskX6Vk03H0drC4RGrVBf5ZMLE88SgHxiBzrXvZaOmEzm
ZKH9mrui+JK4c7Di9V1c68JZB3k7WLUPHHho5lfOGcCHfWudpn0ny/bG8PqsD61ay147/ofvbkkY
DWuwb2IlwEhOmbtuffYQI15Aj6c93RlJ1fxcg4qenRSa+bN1k/YG3YKAeiE1cnk0Nt6/NDbO94Qw
rZwMPFAkh3oEJc55CVRJNIi8E5AQzDeiC0cxqMrC8MLB1itrr5GNOQE7kca461as2BdphyTxjm7k
0MXevIpf1EL0KfZrK/jqpnNzx18rXyoDsgTmJ5zLWcA2N544SGK2Gfvpr9E3yUPfFuPLNLhGulvG
bW4qKBpwCOrszA0pzATyBgpldjEMTVbtU31Ju93Q2uxoXZKy2bwEOWUP0C9LF8+5raEeN9ep2AGo
z5+NNKuek8BcmTU8xX9bunKgHeXWXwguq2ZGf8WGUutS/BsNpQJMhvU6LKE11fN1PmhZuZMLjdlI
ThzZIzTfjBfJNuDopxxqOEp0WHHoteu/Z0/PsW05+vDcdnY7UXKE2hC5rsgu1zIByqW0efJjD2zQ
EKaawpJTmrUL8cC5KkBGk+oqYSfMaHOvdE6p9F8c/6bSRS4YuIb4lRPnAf+StjmUyIad46hrWDwq
QShr2DOTdpFuAVThT5fDA80SjgA+8CJ2tqUS39jRauPOAMOzMFgcxaqSOThClyZ9THV3fGrHLmMB
S+vZ3lGx4Jvoi4mFO1DUO+IJQt20z4CgWSAUVHDkmytV6Naqc8JhLpcRU4CTGQeSGPVLY0LZFKvR
w+MCZ88fAVMG6V3mLS1ONaBcGwG7XAL8eg5nkTFowSystjZdoV6w7F1VcxiJO/DeN7pdaOnOMHrv
Bapzk4SoPPWfC/OZuZfdoL8Id1j/mIvsXol+skGaqt67mWY3w1g3p8n9kuWBeaiWYfpKCMLUR9WY
84klg9tVUPW9tD9wiN4qXPCE/hiVMPgYSCla4nmk+hSSwyVeKyYuRF5Vu+Sxrfogj8dUgPt0JjEd
rEpugMpxFePOd8WKG0vUHfVVDbQxi1dT3FMOsPXLhaWL1I0+XcdD75UrGbN2+mUyqIbtoKmyuclS
aWm7VjSVw3fF+hW3Ik3vnKHjYwDK1GdhGeQWBLBlFfAjtXVtw2wwqu/AcJ3fhs4iw/okTPbMVscK
rlHFV/A51oO9uu2Pogxqa+cpWUdLRdD8haiX8hdFevfGUuVErrzLN1WyJ3YpNA7zT38u+xuZBhSZ
at1/a+vbWn3xeS32QxcEcJ5OqB31WJty/WnygFmsRpsUeRkFY1NgJpzVDYfjMxKHf10EYYeBUpRr
0Nt5X1s2ZEAzuOF0ytEz3w0VDwp4W3amFY2l57R06yJiRgP+Bp2m/3DSQLWZ8Sc0FOT3Tk39OyuM
4AoyX8BRpNccO06XctZQT6gBDnFT6r+HILXH67rzcZRYlD/gYqWpWna11vnPLvBqxUl+gILc1x5H
cB9iicY8tRic4gqbI2kyVNkvL89q7K95Y3e71gcLe6S8RiyRAyYTXm6lYdbNSX+5KfOEYxHVYUIs
vbwbYBkn5G4C1Sh0Ui3KjYxc9mq6ySYPLhOMF++rIdYpi+gKuyBhlsbUr3ih24RoMRuFk6mzJyVH
NP0mRGD+hSnMAa7I7Ocx73MYzqIY/47NOr7WXERc0IVRgLRKtPFRPdTuH9T/RhGSUan62GbSDZ7l
MLU0080J61GwoeRi1YikpxQ75y8w8fsXVtvprmQ1JCLUsavnTEwcAohu6lCYsMU09+1IF/F6tTYQ
rZnaSF+NiuJVnDTOhG+1sqvvQ16iXmgHh4RafWWKv5g5zWgovjPsm/kqJ2KP/OC37Q3tQ7oggth1
RrO+qAKZGKkGa2PsdcjD4AS9sU+Q1sucAxqzV7j4lFrDBRn/M6Eb85Npb/ZNuy2ocfXSBYDsUTrH
rUxjCuM0xJ8mrLSx4nU0uXFrV02eAKBdVRqjNKqgz4ms+Vqy/2Kfyab4mrsr/uadZN85LbXUdqOw
87/E1/Wgd9TA3jxV2WORWqsRlrOfXuWyGsOyGyjfDYnNAX+Cu0XsQeNVr8YI/imfHHmm6fVmTHrX
x0DEh2CBOZLxwOA+UUe05Qxu1crphKspcYCBO8kz0Hcq+aZsVlwSpWWIiK6WGu8MUpHwoTm0dgky
1JANeaUC3wzkpL81V4pm4YDU/Iu5+O6jHItRYxNAlFJIGTL9tkrdnc/0od+acu9+Pjq6TZhPOhSe
Dv+UpJdNbZ7z9Keo9hRnj9SfefyTVw5fbZoZL948yi+Q3saHzsvVLedQ9dQp15oPQxd0dEAQq+Cg
xVS3gX31+WKUftcdZNXpf3u5DjfJmlTuvqxWPd0Phax/JIMEGJFVZr6EAbxG6qtwm56Y0SQnT8Dx
t3qqgwOSQ5/c5CSFPVOxSEn+SJZqpHul1M1aDrYf5WoB00RDpHopRholR0fpqo6SppevdWetv6pW
EdNgMI5oa8igeapSiuQsRWwX//PsTisfJTM6BfT6p+YGDjCNZiwov2xIb3/Gpgpes86Yzryrjz1u
th5v1kELvD0+OfP9/F4b/Wzw1bRRqigk742FAaQKX/x1urKtjnkf0BbYDgjBft3Q6aFPNVHsCMLS
rrp563l9ftsfPCfoP7b7JfMckca2rL3/QaZmZQNF/y4airS7WZDfcSYY7edG0ZMwMyAXXRFYX6yG
fiJN52anVfWjKRQVY+okl/CYHKjbI0U/m+P15z/uQ3/x7bfxszDfuDgbThYp1QCLrymMRMTCGaHZ
DNme+NWHxi/U7vMrndBMt440mkJ6mIh5kcQgGnv/GJC8FeaAf5SN5Ax3CY649zdobc6wNbz1wCIE
y9mO+m3hTnuXDymaRJm+gA4DujXS3A+lN+nXY2otO6HK5tKfdDofBeXndjCTpzM/d7vzd0Oen4v5
Do2EhWcIt9D7n6tQHFUsFG2k2RlkkaJH6OIF414No3kUeTbsWUzxzrP1vHT58TuOleIy15PnoE6D
uOQg+0CzAvJ6a+k3/piaFlgqO6Ob7fthpYz+zIe/7Vs+/GC8PPxq9Iz2qdiomytjnmbMXN3aevs2
T1Po6y1v1nR/tQLwwZkHtE3ZJ9dDe78RhhCHgQo6eZ9C1yjwGQDQXSeRtwUb9l1r2/0OkdBwRHUH
ykas+sPswc6kfN7GlieHAxNn/R9F8HxYtMiZmD2kHRsm8f2b0o2lVh79q8ghxOGPVowJHjYCE13q
7sdaNe4Zudr25k9uHJk4Ij8KwNy9vW38/kcRpBLdyYaFmgq48eaLa4/N99qV3vVsl8WZveq/LoXI
mnljs/7q9okOwifNUqC3paqYEkEBxRAsQJmwOQybPDgHf/u4MabI5fAgyc1xmTtPnqPtCGVZTFG4
3TBF+gO4hww8/Bllyj9uibnQoBHCw+PeTp6eRrwCFcGsY0GDAmiSQnKbN0ZznRjC/fb5J/pxRMD3
o6yEhgTTLP6Z9y+ql8lgLP5aRx0RexfZUK5Hzai7Y2/R5C+t7lxc/L+ut81sWEyx7n64XpG0SSco
rAApXpzDLFKAG0gMdjrpgF/yFXPdmdn74xzloOZiV8KyglrmVOsvJ2P2jJEVtcK3wNHaTL4Wpt/f
eIPhHcqxpFYtUihJhg/bs27K6ow+5R83jLwE+htTAPT8NzH5/4yELmk6mzNBHdV549xac5HGjdkP
l6kFYSW12Oh+/kI/iPLhhLH78vD5sZCYiFPfv1GCWfSM6C8+nlh7WC+c79W+PiQX69/qcp5oaJ55
vv/Ytm6Yd50FC2kOEs6TIdEWEIVM0XRR/OP48OfheDyEu+hiDuP7OTwz1N/One+nlXfXOvUnLykn
Mn271tX+cc+FDofD369X92cu83GQv7/KyUacFlatD5KrqPFZgSynHHfmoX3w3b29JKZF0PgMO/N0
s9zOejpyVoGrshuf1DUBIXfywrmq9gpqVxuNsTqgxTjSBk/j9U7bBy+ffyUfZ5hNLgrdDlk6dtpT
siSFiwE3M/QUmzIdhGjpH8m37fbDtPr/+WlyqQAbGh8IgrtTdj2x7pY29HCrl95Mn0dWSZa/4L+q
+ZmWdRY5cgO25FbM8u+/erOv6WAu5OvQmawe+7RxHha7oNtXQlD7/Nl9VNxuXhfIqFzF3IAj2/fz
P0N6dWdlL04PHXxxxaVCSxINkmJ/j0CjojGjpz9gDM9xgd1hXzRmJuLc7NwzEOl/vcIgYO+O9Gwz
PJ7+ik5jluVFUo42ph2tuPloF823YMj0M4v5x/HAWo6PDUcvxhcWpff3izOqaF3g5lGh5fMR9S0Y
QnVeyHzqTOAVGnyTUAewnyMHP7kMMhjflN7GHtew+kSjNNv7nuOdGWuir39Zyqx3pliGb+1Upgai
zVp/Aansf63rLvuapbZ5TUdkRTVKKg5anmqTbjh0niAkJWBg07afzp2k/vFoKEZyKMAmj83x9NGM
BQ0mlDpboWyk8roZKb2268+8gG3Kfj/twWPg4Rhk5iExOH3VQg9GY6HxQiNb1teJ23j3mSXhNhpu
8TSYFuFP5aTGMx/Yv+7NNSkl8bF7m23l/Wv3e08LKosioJMJ5xgQQxkvXlKfubd/jSYTSwNOCuYI
FpKT7zgnn3Gm01dGBUxfgE2qfMt/7AuKFbU7BmzOu8zcJVZaY59qV0TIflHJq6Bb9PHM0P7HmDIJ
lXYpwECgZt1+f8saGViwfRA7s3UsYt+kzIqIczn45pDFn88i/3i6JsCiLQXxLXzg5GvvlZkHdZ5h
/XXUuEM5aO7cGbf551f5x0LDK9ysFfC0ua/TSm4ayBqxKJKxeumHeNTc8udCOWwIa3RLR6r9+W5a
q26ntIT8uT4fYok9CB9G10Z0Ib2rwh/VzYQ6PerQaeUhUfH6NaZ5lJdD0MUToTuX9AE68tbaPq4l
3ZjPb+Ef74TTJYsHJUM2GaeYfgu9qjLIW4/M0fP2zYB4EZEV2QSUlz6/0r8+RQvqNeIdeLAGA+39
68e0Kx1KuUzs1soef5VovDAtd180jor3hbTTo7lmw305rO4RxT4tS60Jbj//FR+tKm/Cd4+MECZ2
cFMnA6JzFeId0qChjpXuGC6oc2+IMLMpUSVjF2t+9ndQmYXErdQPmjnn98xB9m/lK7IY+AT4Rx/E
Y1tjBm6J7xxW3KAGKhawqdJiuUdeoiQOIrrUBdEHO6lvUsG6L76pxWjOPNR/zF1vdgLMtphv4Ha8
f6bEOnEoNRYGUmst32iZ+F85LxLZSv1kZ+hz8AQaITvzDP/xzeCI1XET+ttuwD051VTthHp5ZoUG
y4EERBjF9Sh6NHl+pp/Z32PJ4A5OZmeXegIVzzcZ/mkxjS52mdXw2aHyIdUJHUPCzQMUzYMuKpRr
umxpzo9YEcEs1GX5mJdrsNNTq79vsjFAa0BiXCC060E0OQM1BwJNgNhaPK4uzhP6ZhUCUbEJhHd9
MVcjhEPgYJGetJZzmQKM+WmWrfGzc1frtaWOVe+0aTFvJYJ5jWaAA0vSSWhe4vkaa6gfRgt/MVOq
flryumYP2EEBDz3L1O6mzJiLyBBBdYvD1f2ulY131ZYdeNE10dVt2a9UDaXfG7cozdMptqWpEUk6
9d0f4Yq23WK2WrTaizcOKIW1rgo7UbiPYnKMZ0JRuu8WhVYigzqvWx40z4eFS76QKf6Ps/NabhxN
0/StVNQ5euHNxHQfEAQpyqdspU4QypQS3vv/6veBpncmCTLIremI7qjsLAnAbz/zmrWVVdJlO5R0
NznJ4kvHCScaMfSOH1I5MPXV7DjkAwYaMCSgbCIZd0WCxIgX6K2KjJ8RgFmhCn1Jo492boVPwE1I
Jo2gTyNKfz1NdsNusofBQQpA5q3ndNOmrIuH2SbzM2CCTgYIy4XZDwrQdHJqfoYaoLkoAyBH6BMc
550dGEawaqYGyX+nGabbzpwSbTNJPTj3NDErfGrSIH6p/SzALKXU63ezyNDTwO8niT0rhSi2MtOc
3+rko1DXBHj1NdgrW1qnopbDFRr3LVYqUosKuJTqNC1YXSVAar1EC9IeW9FuEVAAowhOXhRrBbbM
5eBk/rQuS7t/Rp0F3JZEwQRbuDEud6nhW9l1NvYoWM1WbquEgswH7R8hsOKQo3SdtGZ403eRibQt
7LGbtHImdduA8gJNN8rgq0G32p8hTTTmlk+7tkpZLT097RzW6pg0BhhIlOQ8+lIy4pODVICK0MtR
9yY5sT+oEo3JZa1OtYqVDYgebDAnaQ0sfTQ8WxrE93IMMClq5X6I1hF1RXAISMGbSM3iN7tSx9lA
g8Sd4udgOMGd3E4ai1j38blkRUzgdlQaol4hm+lPThTqClWR5NJKDPNQF6bSt1spCtrMw9RgLDcC
1iMamyWegBc+tDIbUHeDvQQN60psMnPQEYLLi968EHQY6MQ1Sqmx8kNw8CzEjOpsWGhXopf0dl3J
yfRW14rfXxpq2XaulJip5XVftXssnspyJTQnhNpc5Tr9wzp1DLcKg0Rsp36ssRAA/VHe2h1w+q0D
RDu+SDJ/AClTShaKlZhA5ztR9iCFA7bv5MW1PTwGVhFgPtZTGFtFGG5fIzxvvvZcWO8hxf3aS7gk
wXRlToWhOzAtxZMCs9PunA7ndGi/agAPIwo+olbOn4YiIWexGsUorvVm4KCs5Y7FEpt08Dy71zvw
4LXv/9CnqX1prES1AY0N1mdFgEbnpm+SwcuBuV4PSlTI33ub2v0K2T09hJzgO9/BRPqAg/r43gCr
8ywR0D+E2UB5QkZsbwam5rkr2akAs2G0ymXcZbXmJbIZfEzQ65+BWBQvp+/aI8USi1I7FF7QVTLa
SIuAD5gUJb1mSN2+x+31Ae5SVrpNpyizNZrh6yuGMLwf6JN/l0LNvJR6GM5bRw8qr4RqQtwfiOjM
5bVwB5q7AFRvoDqiN0dxnQrg/pVZhHZX46yUAgdp9OeJxggoEUM2rswiR0G6yXT959CleKym4Llk
KFgKvppqNIBD6WQtezdCefpLx4tpwng0zN9PD9qRyBW2PDbR9O7JCpe1CwMWsZHhmubCkrDdlOD8
NpPk5OP0Uw6vcEh58+RguUQ8vsx5oikARTjyFMlCPLe6DlCvwozn9EOONML2n7IcajqoQ6TwlGz1
42G1++56376decS5D1nEIjX+wVjy8AgM5ZFZ/wR/530CI109JptoDf3qTMClHc7P/jfNEdlv5QnT
xt5LtDwQ2SkP52TUe9MbbYcUzVpb55vqxrlVttJDcoE2+gaBqo2zLTapp3jFxvBgRq3ym+nC9gDf
nFnYx17M1knzZzFFdt0iFFRaraUuT4hTwlv0rKrnFNacc4TAI+MNYApGHUvUoTyzmNK4AaYYIq9E
GSGtd0ZryBszHrP7BjfW9em5Pawto84I7JEEm9oW3eX9kU6MnMwLWRyAywXQrqAG51H2ZvFj8IV5
mfUjZB40JpqnSqoDNIrjQDoz2UcQNBYNd0enwSmDIFlSZem1T5bSg89XMFnOr4GzAPNsmpmIlsJo
bNaJZfcfvu1b9aqamvbDGH0bVfJSMlq3jbX+HQpgfd/3jZhR5PhlETG2JVRxRYhtqiZYrKC7Bv3N
qir00SUHSxPT9m109ktcjdZVV5XNmXE9UPPiBKRhheMNspcGp+GimpcLEXSwLuGbJglsVsx9tZvc
b/qPeqqHe6Jq7Gn6DC9b0vOp/Jk3LHdkB0v9UQpHswUrpo2ehv2VtDOUpHsITarvK7tCLNDNoVro
3umFcCRzRPCOYio1d5rXtjMv/d/2HFXGqhsd2hrp3HVF60882lqGn6+VJ49N32GaQPnop0hE9BZS
UthMSa9m506zeQPtZyK0pGQaOiqZDzKRi6XflejxBAjKUEoZHAkPGipebgrTMIQSQOzlJk46vY1t
MUuBl2IcvIxi1Xsj8uTHmQE5LOaRDqEco5OF0dhfaib2KWp/CVgu16jb+Aa2XrFSkU+9ClR9vIy1
EoF4u5K9JI+m+zYOx2dWBCQfJZHurNz31wNCAx5Nq+mCTAqFesU3t8Bi9JuWBt+Z5TafwMth47al
/jSfGZQe9ydPkQDaDQiTuX2i6bP2RbsDyQJxcxLpk66m5yoa82JYPI9mOa0ohUuU1vnieX0HczLz
x9Q1KQHdgv0tL6p2Gi/OTMGR1UDya+OUi2oCHSF1/7NEFWROHESpG0UpxR1/bIDZKIEhAYEdJREA
mmxQirbMFkpaKvf5hBFs1H4PhGyeOfkPRxhbPrJS1F5pCCtLnJ+w0nGiGQh7tXMQXlYKG4uBdnox
hKFdgveMns98+zyE+0NMBkyr+wuVAJ5icTJXfl1oKJEnrtU70mfaoOTASa18q2Jya4rK+g2uPxVE
A73H+cOId75tDTiZQTFdSZOU3QslnS6QO6KkInzrTGVVPcQFoKVEwj/3D+hLLnvWTpcDYtOoyuW1
3fgbMm9wcW0iyb9ie8CbJ6sd86eplTnGtQA+7g3IGb+Q6a+TtURWZa4a2wxuwVYNNZBEDb0SASaW
g7+YaWZ0Sar3IK0DFL4n60c9mPLodfCZ/xedEBDdHFxMK/UWDur9JTbFtaMGIUXMJilAump+KOHp
UQRji7iKpf2KJql5aLoheKmp24KlryUV/9O6OOcMd2S+VV4F40f0fpBGXwRZjSo38Tip1P5Hx7ho
IW7B52r1K9oU5+BARy4nXJ9mgBugg/nKXewrVYsmeCyINjYiNjfyaLeXuTDTR8NKokcFmZluRbAQ
bLkOuhWudM1dqhnBVaOY5YWV1/0OdEF+mzits0rwu8fSHltGhbwrOVM5PTyD7RkmPBtVgdChT7E/
O20I8LRFFNOdtEH+ro1NCyVRbq+KGGktq5FC+Ll9uXNQlTmnIXxkwxMSEf3YGDlyzi0WRif7Wi00
LJZLq+4nDnLUcTYJgCGscezCuguhOYArx/MRVKVVOT/6uB+eHblvZK8Hk23Dicuba6mxu3ANfAHx
1LSfgNTicadoZ87/w/MYeUhSLo2GGYHp8jy2ml6IkEPS1RI7vaaAEaxNpZ7+F7NBBZTjzzCUGX+0
PxtORXbe9bCb7KDoHxPcG5GFVMyPkYjlvm2qkTzYb3DmIag8o89zRL+DW43uKDInyHtz+ew/2wQ2
n0qDnbi+g3abgQ7QVWPGvdvC5voFGClG9KLwxw2k5ukudYDP4OytVc8QIcxtlDX+tyoR9bnS8LHX
MpA0J77D4RC8y2InBapT08XEtKgqbQiHg4zROWUfnzJE4mAiG6rxD7024A5lKgdxnStPXSIno4dY
k7Xzq6yE1Bc05yD2Rw4TQ2Hb0C3h/mAH7Y+WNALHSkLoPiLuxGNG7cWjRmjgMIlTyOmL6sijyIVQ
upzBj47yddb8Fjeak6IhqOI3buGgZVGj/IDPb5TcFIN5Lur40h3dvxMhDthfBYWvtv9itEO/a/wq
1Ft3LFN9uoNtmHkOPVdsv5SgvIVUjplOEpbwv6SipbdTmz481MbRXpO4pjZT4KbwVAE/VlaR3IX3
ml0EoOYt/nKtW1IPiTAWuDtY8fQqUEyghkKcY0DvyWTr1u5bzdy0tKDegMApr4i1NK8pLM8XRVJ+
qk4pv7RKL7/VZnNJGzTdiL5Kek84fYQGSi5kdCQrnYsFO8VgW8RWI2/8qNW+NU4jYzZUyEDE24oN
AI0zgsEEjQm1FikFSetKZU/7speyELeZ0vE/lQGe5TZJnVHBCYoC32ruu2qrIs/w+SnkoB+p5OeJ
cPtUbSn1Apl7ifxaxXkHC5Afg8nwreJhxL4nj3rxakwjagpKBtWLH48kLuPWrEA3Ddr4K1U5ULY6
4J8JgqqZPmmBaZ7LRucDZDG/IDxVvBJo2IK0WJy5sOaheelUQhlPf0cRS1/rtTNsysRQL9A/CaBG
js2ZU+0IJMcBaURzEQVQXUYCbH+zJMPYiaYmlnImWHkGsP5rA7b9vYhlk6LsaJnrBkIo5Aqpvxho
bK3p+HbbVMvUb7XsiA1kAH0XwPUimZMr5xpHXONM+HmkzPcFqLfQuLawkliqWGqGn0kdNXTXgtLv
WbKTrKlDxl6OZvBbFFj9LUB6GxoJHQeNmPSuIAi8TnsT56HQh0Z4etd/iWktpgqRWxwlEE0DV7Gc
qqQcZDUKZ06HERfKmhpan69t9t5nN5SwoapKN1ovHGXtYYLi8zTZRaRi6Ib9vNvAd3hPqgK1Hfj+
kQk/JkJ3xSmL+CmM/EmsOvwUiG0hIN5oSo9Ki1/WkrRWDAQ6YFCTetLg1AZjrVdd5FzA9senG1br
FLl25GgfkRhgiYokie/qyfR/Nm3edZvAMac7XVeryzwKMWNSfU36bFtw2WeChyPrmH4aqEdSFrS/
ll1Y2CkBYjEVDvVC6tZVobUfFGEVLOEDfxXTXqOPFZ7DJR4cxBZFYEAnxHXMyIHnsd/g61shYuLW
qZTtfCtucNmFHwMf/lysehhA8gB6hXODkhyQY39/y3Cx0kjhcHHtHBEqzx+l6oNWhfIU+WH8Jukd
EaQRIBKPUNvwCAUK3wlqrcZNqArlo1aVX2bdyats0sSTUVnTZ2g27TdaAuL19Do9rERT3iUwoq4x
h/dAGPfflLC/tZqyKl2cbm1rK4K2wjZxmAZjoyvVFN0oMRJq61Ip8RMk4vMH1BLGgcYmcRt1PuQc
hVtQ059WXRx1xV3Wl9q5ZOog1rTI70hw8XgCQcI9uv+SOWuQ2cOSPpj05H2kQvVrMjLIVk6m+q+W
IRDmtUZz+hmUcfzSCxm1JHjgxDhIGNm6Gyhw/tzUSiv4TcqQBTu5L4FKDx1yiTu0KIndna+srAU2
vuX7ED4J9BIKGPI0Sb9GRMkuPVWfnQptCXDn1tEKoZ+JUg9r1Sgtw9aA024zE0Bl9r9Tt9rcGhIQ
Rk2f6bs+Vui0aJW+sUOrp8KS2mvoLL3XKaiFhR2dAwcOLuQ92stnlsVB+jq/CVAw9uZcal5CPluu
Ti3NuWnCLvtu0/5cqUazDVXpMogCZav24wYYz86aUMGsREYjLT13SHwd2XtH6Nc7cNWBxgZVsJx1
n5OqaKz5HdRmuB0CAJWII6vmdzPQbX/VBLiEAxghdLBkWkwB+jKDrOCYAs7hfgaUrJswF7sh962L
JgjlG0en8+hTK7uuB6PbRLlfocgzjtu0oio0+VTzaKHJaAAkqWcWer0B3BN4WVXDyG/aamPniCkU
cotkeWGrV3Zdty+nB/7wkOJDKfPCKZhBZ1/X3G/RYhxDr2ocg3CmcfwnIY+91xadtUH0tXr4+48i
tWWh4aNFiWqRrSCDk9RtBAGj0wdazKk5bsoWEjl8xOLi9KO+9LL3p5K8i3rLXLbky75uy98+q7Wk
KaiqmCsrFwjWVsNEpAbtLauV3oPTbK0J2Sp9pXWV7UL8Hr0xpUiCO/0sGDVOK9mq5BiGufkml2m3
E0UK9XwoqldVg7MZ2cykHSj6fRZm0h2lbuU+oO2GcnZUXuhVH2zGJOtSJBxyeaeZE6amGItcV1NR
ngOLHNTkaBjMl9ocLQEHX6bkyoTOJoXBzE2syfyUwzzN16g2SfeJD3hkA/6yl7YyFiSa50OgETA6
e9Q+h7Sk90UOAbUYPcFKd8n2lIux7YIQa1DDKNfjoMsXpWJDF60GK8xQLkmNF7UttZ+np+vgeuYT
cMOhbjlvPdL7/WNIczjnQ5GgCBT30a3S+eNd2VnDzhFqAgzVoSQionNHzvGHIosAWVijKzDvjN+W
CF4cbaRjsgTkdmjvSdzydeMH3bpFZvpdJKN40lv7rJXcnBEtFibJ6dwfJryFDL3ImKICwUTKZtgr
a0lxgf2BclHWBPFwa4l6/EQvXMH/kFJICBhOsxDOIIcoY3RKDQs1xmz49NgfVCq++k3cxywiim7L
zFTTUa4cUnQ4jYhnVTT2t7hQyGc25GG4DBwTtBZdNJNmHUXx/dHG1yJJ6F6BRJ9q+7qJsuB5UqvU
hTwV7lqnMdZ+kum3BeJm95MOLBMtl/HarPtmg9zT9P30Rx859XgPWnlwIunrLeX2OxENA2JqmatE
XfzdjDOErwPTf5MDh8jk9LMOGzkzEvW3hy1iswk6P8uMDRo4/uiFkXkJFWdDHXVAKgW/U2mKvjPD
yCvZqDhk6fbM848sOaItXkCjfeJgl7I/9FqaAEBFAIZKTfw9tiXnNTaq0NNRgwFkzgVTinh4nWhy
3o10Dx5qh9IYgpLaUzMY05nQ6shy47AC4E6iMi+4RdlIqvtKybUQ62EFNEtgSsaFgXj4ueV2bILh
umJxT/I6awHsf7Oli1ANsdd1Y7JF7IPs5kGd1BphTFCQqz5HDSMuWK5ekWX5FgalhvOuzWuNg9zg
F68lKT+gI1GU5HIQU5LN0so7PTFHhuLrHgTzP7dUlnCEsONcyi3mJTCo0bUooV6ZSWXsTj/lyEhQ
wEaCGZ13lX9YnK3QgSZLjzDmmWxkmEQfYTWXxuC+TUc5E8Qd+yAiSbIdfdbiX6agduHQZHU4SvAe
cK50BOxwikZ54PH0Fx1SWknkvtrjujlThJbwbiOIytzRkQIaMQl5REYY13LZj21zHYNauZzCAbBT
NjZTvwkLEcLG7sPBWuEaaGGVFfaPmjNG+RblrS70pK4EXycCeyITzHUVZ+XBxyQ+DEuKtqff/NgA
gfQD5gP4WDsgt+JGgfhbC3GrEGBk7UZ3rhC4OefAdWTGqX5SEoZAAEtsiTgvwkK1cY0t3FgJcoTk
5MbTJB3/aMkSypntfMiynskiAFihgML5wzF3f6PVBrpBIc1zQDsDiYKEaCsxVn6XZ6ihpoWCwKDQ
xNrOC+tG1bBZTIpcws9Wd+7oJkrrTu4JjGun/TYC+jqT9h97O2iIHPGoCGjUQhe3rVJOTgihLUdS
tPbxDgdw+qmKwPwxe+HaN5MvW+YuRvjgtow1vfDaNO8fMA2mt2mxVXx0oOSswe99JErSVNbcqgZ8
fA5ycWRd2Crh4ezigZPAMvEogoiaIZgJl+pFvetU6LtCO3fRH5bGaS7h5mNzKKK7jXHV/lTh7OIA
D+1qN5drpP37EX3dUuCKjXcgiNooWlsogt3GRRPeFkjupmuU4sPvKO6+CkXS1kCrynPn9GHaBy0C
k1Zor6wdUu79d0JttQbJqiO/VFjDt1JvZyW7KvmFFLTY6MPUXYCF8aQ4+2xJsj19dMrtoFBlPr0x
jywUGlo60YlFNZuXWdwXIzTuBhZRhcqKKYOhTlOPjlZ8X1MUfsgDgQZ4nk3bQJbx6KxiyzOzcnIl
HOoea7mClA4YxjOrQuyURKvO0N0OI1WazijdQNsFvaYbi1WMQK5jlDlzJkkgXtumsG9QYXWuUm3E
BAnO3VZKB/tMg+fIQ5kQWlfziFBRWkQNosz7xujQa2p8we2EeNYNGj7tthqLya18KV8XIWIBZ+Zh
/q374TE9PhWC8kxSUInM99dDH5qJilJf5Y511nwPWTOPBdCuv+xy0G/RiEQdA9045900Q2RpKbOo
ipsbyGWhMeOnL2bYhj8a1ABuFRi8M1LKmr53am6+nn7PI69JnkLCBZiQ5t5yRoq0a6RWLsGcW1m7
6Qo9vKpq5AOHvNHegKyfc9g5Ut/DkQOuMdgwnJOYj/1xqUBYVLHBA/UeWDX3CD6CqaKLv6ARBRmX
uZr9KPV4ulekYHydkMubBYv0zF77ZWt4ESwA9aIg2Im9mpvtsvbj5BPdyAwVpnhEfvr0+BxeQfPt
BoSMjFQmGFhE+ylkOsAqFOsVSR4IdYPwNmgpanQ2Ekx//1FY1FHUZX+CtFmMTG8QwYNK5QRBoshD
dNFZlXbcrya0cM981ZEtwcEJY4ieJ7Ngzsf4bxljmFDIk2T6ElaBlCjo9ML+ITQ1uJQceUI1GNVs
wN5aLZ+TcDkynODWCN/muApK4+LkRv4rRRxRRtBBqSsvaHpnnet5snL0PjgTLh6i/yzUXnnQHPMi
fWDOg/DbR9p5DIRHn5/lJ7mN3u4YfuY1ZMLZ8rRtV8mokTOjkC2czWj5xuBZnEjiokxN1PclCdHM
FQEnrrNm5Uho4Wa0Is3MDgMXBb1a3QW4GSLNHXSV5wRq5a8ltFbfShO57VUPdt7BUYE04czJcmTu
aAjTJQdnDGF4yRkqKweYROaXbjIa4QvOkt2VxoVwbeA/+AB8RF5nIo6/nV6bh/c6MZEBKpVwlf7Z
UljNDijkIS6EtENV+F5JAXSlxYN8LgbTmJLFoTnLLczYOFhmmI/sT9mo4C7fKA7k8mhS4ShM5jdz
FHD1YaOIVUQndocQp0ENWtdvpQLSK1AaFERKwiaIIJK9Gx3RnEXyHK5azAjpeCusKAosy+0i4Zkx
kUbWrhraXJsxGccaFwbDQVBDEY4bhwM4/hBrV3mlB5q16ZSumg2RqjRFE9S3glXepNZbKGfJXeQ3
HRKTXfpyeooOT3IdJBvdKNoRmNIte412qtOqKmWIRRg1vJlpCB2i0PX1ZCJQu2pTM9yefuCRMIzV
xd1GxQusj2XNb/TbBuPMxXZIwrw0KyrNQ37IRL4c4ESMSNwbkXAYwy2ubYye9erSSMdhUzeYLfaj
FjyAYDWvaDufBbfNp+T+EoLExf6gMmPSsVru+kzKFSSKVSS9EKAq4UXa1s+kDOPvoVGKzyKh17tx
9A6RtaSEXOL1Rdc9UqLKio3v25gspDRMYIAibfkq1a32ASq70dd2IxTZHQUgYYU2w88zQ3kYPdJV
40QkdqbCwkTuD+VQAcKTa1lC467HkKRvUlpJkzHuVDqSnq5NOnTFcNwotTncVo7VGuteLrUPVJPN
zel3OVzshmYC8aDgDPaOOub+q5So9hJfo1fZBOU7LGflyum0n/CB2jPB4OGZwoPAlHKpAhQDsrr/
ICm0oozlxYPqwXcVJYlpo9KdOP05x54y5yM6SCuapgckdNWPw6ol0UmakEXR57Y3FkhEn37K4aBx
NrLm4BPOR/KSU6n2BdIbppK4UVjU7ow03CCWGVw2qvFx+kmH30PBwKRNxdDM/YfFqFXkxLM6PSaw
SZ5fURikfD80Z8WZjnwQoQjtdyIEAnZ7fo3f9naLYZemVD482yFxbqJyHD4DKs/rukGEZmBpvgZp
G6/g2uJL3AkA9UrXrxFordwgr+lrIoh4lQYR0vFJZ5252g9fjtxBAT9NLkEWuDT+4phWfD9NIZXq
1YefpCrKaI32ENtJ+3Z6tI/0FecyBzct7TyDHbrYmBqCjRwhibTCcqtl+wklWcWK2lwC6oy9IR7x
pJe4MlxgpOraN8PmqWvq4IW4Vf3bUhMIKcxMLBuY8AyTW8xJnFMaGGgHcd2BbNBlMe5MNUguznzy
YRvGQYvH4PBk9cBiWnxyIHWTn1QYjOVqnTw73P2ryKYVgzoz+BRdjqk+oKqftH33oTXFsEb7pv9x
+iUOZxjEM7kT/4FtjvLd/vKDngyPkTsSIoMZbcKJzJDCRYeMf3VuVI9cY7M2D17EhNxYyS6JKrjz
ceZm+BPaYYFjkFGkcxktSlvlCguVHD3f0DB+pYWwohXFKv1mmogHXF/WAUbpeNCiBij3ND5EY8eW
e3ogjr2dMx9eoB2xcNeWDH+RDmif4bII1MpGP7JHoG2rwul9auHYP6H8Xl/Gci9HbqBBsAHuEmyR
8n6wcxtuyET+gLeLwFX09GsdnkKU/tgU6ozRRhBoMT94U6Sh1CaZ24xdCm5Nz3Ymit1/9yqaUYYw
XSgykjECpdpfBcoYtzIZau7SgZJ+lGlUXNEwFzT1DflMge3gg3gUPVBbhiXE85aLAMlSvczBELnO
gGlhH2vBlhT9b9eVUfM1YCRx10Oq5A/7H5T7EnKaA3rvMA/KC8BLyHvXtrU+PTnzsOyFQJTbKURR
jmIHgyBdbOAotcToI4ropnY+PldJpD1ryMi+WFoj78A3m6vAlOuLEQV3JO9E8fdnjZLw7HnJHpZ5
if2PjPzeKXKT1ApIylxIdfJtaXd4yBR4PZ3+0oNciPmyZ9Dw3PCft/D+owCREfQ3CJGoaoF6V7bK
VQUXq8uQ0Fxr/77T36z2MmP6v9BpiCntP65BYMYp+1lqxjbzXcbt7FXmYNPhFOZaTeJ+m1Sd7uKm
V27gs5Ej2QAeFJq/K+7NyEPNu384PQKU9g9nm5eifQBMgC7U8oayBy4eu8LKhDIBdhdDh3azSyVP
BvySq4PjGsmI9cWYacEdL4D33gSc/D2tKdGt7ELTP6IADOI2NILhXbTadEUHu9tWKKeobqaYKjj9
LOfaC0pjQmig6QoBOMgRLRdECohUBEr3AOjCbGGrVLLxaJptp68gOgARow6LaVioTPVT6CPD7OrB
gMCF3w4IJlv1MGWXBKHAQnMOYRfmNyovciBhA90OuN14easn0To0C/W2kRw/Rnekb646hKxQ7s9D
+zMLp/7CLMdUwqMpFmj4g2OFmN2b9S1NKztGHHvAltGpOy10ARJI77EVDVdOCLQP0n2ksUaDAMPu
brCktwKx7dfA8lWs/Orpr85qtI8gLqS3Uo6MHNt0IyxWnZpYDndBJ93izyvh7q4PJcLTREnVdT9L
EK3LvkWPGEgWys6JLNBWAmUTSzshh9F21FFF2maBGYpVpZao7NlFibAA1nfyWmpU5y3DJoEPhJj2
V4nlrr6SOxkPLmmCMXbXhjoHlYLcNjDAbMTNqUsn0/Q6o8IiK40FoqOIazJNIxW/eEMDuvzeZ0Wm
otXeCPTT2nh8Aims6mtrlOvnOh+yfN05LT4roH1ra1UAfq/WEIVocRjKhKJU41gIoQxT2b0IXBmf
EHGnHxWXVZtvUlZJAASxHAvPwfqxuBTlzK4rRZ7Rf+i43LBWoJi/7pGJ7VesMtNY42FKH6+uTcy5
xrxE8Y8MWh3X5kyNg5op0o9YNCMbGzl+dRWMGPJoSuHkq8AxMEcCvNW9dE4mZCSqeyJNas8JjsPj
UHxQ6OzGR0fuqpcEdTDQhACwWCFkotc0BGTFbZUGFHdEEBWCxdL6e7lFudvNQ6ueifm0H8AQhuVs
uJ4gWMF+CleBP1jPqInEhauFjn1birq/1hhNfp0VzF54Wq8LT0CoxIO3gtzqFunsrcBCtGaUX2J7
U1EY44rCMMfw6aPg8ArjsiRc4uCf8TPLuM0XY1zHSQnYOEDuX5ZbrhkHqPfppxximmd2FhgL9g66
keQg+4egWlpWpBazF8wQoWs7hsljOqgmtgUAUv1QTy8oDDjflFFDFjo3oLmoUhsiQFwa95aSxs9j
V2GmREnOedJSx6SHXQ9nXvLwBoSiMIvKUkQyqHCq+++o00EVXUouolTwkNxoliV2wGpeV1GkfxOj
MT2DGkIfBr/IVUbpfXd6kA6nAugdWTz8DaiZ1GT2nw9oSwCl0FEllkv7rsjT8bFpZOfMVx7GhtxH
NnctCYo5hxWLi55Cj5rJYZy50kCXZxAbX3ewfZafjMDYWLnxAnjqOrYF+laY0U7YcqL8It/VWX+m
cHcQrqPUhRsxFDOatOTzi4tRUUu7HVQ4Wr42+T8c3DPWeSGaq8rECOrvDi2bj2KcjdgVV7+z6KsM
ejWkROGzxUNpbUst9X+VjfW3PR5oYM4JJhkI3FcAB/sTqDuTYTU0z7AYbZPNoAf6UxQ1wZkKyJFh
IxKk/EFrCoTfsv2PWD2eSSVVqtrvE0xNarHBB26W67fO5LGHCxJc/ywXAToSgdmlAmStgV6wsB53
DZtQJYmsaeOXwI9Pz80hNooZoUcNXmUOk6gK7g9bZzRhE0f41TsorGArlVO9coWcCNvrfKKiFQTF
AU8isig8xOJpeE2NuIyxmNJAQftl1e06rUv7MxvlyNeTptCcRf2VytZXkv9bMaMJq1RHDx8BlTo3
PSiXtpco6Bqd/vojT6HiaM+6HASkQHX2Pz5RqwbrTqrEVqpgOOd0w62cpsqZMT6yZuiwU4KnckZu
tIQXG11i9kOszAJsyA0OcVNuqDDDTqutc0neYfFj5t1T4qXXMAPMloDM0i8Krs2KRMLq5fsQX5mX
WDjTcxcZ4YWK5cB91ynJt8APImTNVfNV7xPjqepJlE8P7Rducj+l4U00DlU6uA6LZHGghyXyxX4E
UMZELiy6nHwh/xUmXfsDgGIEHg0afLMaqiG3rxD60l6UoYrDy96MptTN7FZ/9OnNPCtJgT1gnsAP
SNWi202tNYZeilrpT+jZAEdV6rtXqTOVzUaIQf5I2mHUkLEJqODHZZb9sv2hVtdFUFBLjHRhPp/+
zsPJVWmx0GkBvzjrky4+s43NsVRAAbmI+cZrSo06soOx+heUSfvMow6vyLm+q9O9hJYCZnKBEzCo
HkPmQfp50rRIvRRy13lWpTfBqowL/bbKsLD2Cjxb/6IqUQIDH4zqnOL8YfqGdiaXBsibud60fAez
ribUWDAhGrGofsljTEtwjm82mlVpb2qYjBvdr5KX02N8mC9xEkDYYEYpch/g9rAxaVhLSMPaogEn
6g+G8Ypcl3HT+JHgJk3OMY0PNfBm4gzHDhNKl8RZNnYTkgw51SFNJIlSPWa2wExZERl2aFVgd9pu
CrSgxs9Nkx5C1YETaCdl+mg5eYd1WZuG99Hgk14UpYRklwLK6zHBjmWttRALgBegqbuj31T9LJq8
fgjFUNACNMLoO85ODuKnmIncN3Cb8YPMaV9hmyV1wMWlOPXKoEiS69FPTGmFbWQFG6orsXypbClT
1qYOWmZN3qP/kqypyS9ifKN1UCMNarpVjaFpJJLpr1qqrXCGXvrdxRhwS65yzq1ztLCDrUFfkI1P
8xGoBLnG/Pe/neG1gXkpRoe4kommuaZg1sFMwGhZh5SwPr1CDlpI1C2+QgsIPuzDZYc1gFVly1Hf
Udi20ptEhRw3C3DVF/gVVBekuAFsCUu99YsE6b/Tzz64RHj2bKPBAUDZlP/ufybULimAMYk4Ch2T
S9AHlcsPaLuvp/yfn+N/BJ/F/X+dnM2//pM//yxKlJ2DsF388V830U/cQ4tf7X/OP/bf/9r+D/3r
rvzMH9v687O9eS+X/+beD/L7//389Xv7vvcHsvSonb51n/X08Nl0afv1EN50/jf/f//yj8+v3/I0
lZ///BPDibydf1sQFfmf//6r3cc//+Q8+23A59//77+8fc/4uQukSd7r6eAnPt+b9p9/quo/wJRx
lqJdTU2FpfbnH8Pn/DeK+Q/iQf5/jlyIGFzyf/6Rk4OH//xTt/8BPhFIuD7TjkxaQH/+0RTd118Z
/6BjPAN04DBTzqYn+/++fG+O/mfO/si77L6I8rbhmf9FRf/tGpTBd3OEmF84W5QclsodBSaHHaax
QJls6c2Hf1mljyGopoumSI0LTZ3BsW0mb5ClXcuqf4tiq3xhZaTysRVqm/9L3XksSY4kW/aL0ANO
tiAOp0E8eG4gkaRg4BwG4Ovn+Ot+MpVZJZXSy9mWVAYc7oCZmuq959LQtIKCyJYwL6qXRF/tHU19
k+jdvPIVKVU/IX1+t+SbxCmVGpfW0Md9a9mfhpvlD07utEcbXCQS3wZvc2l/YHb7PjtxNSWfPVnv
t2yS6UTY5fbAjL87unNiBDqRiyc9U5SozcibhXGweEcMjunDkjZLYMDPjVk8DmO7kH+lWQ+W4n3J
SZX123Y7A247K9pCmrY+KjHsqhbzh6bsZkUxLot9a74oXQ9wqYb2eEM57Uh3rWKhDsV1sVN1CQgW
dZ9T0XSROg5FRG63+7rMbrIndtUkPnXIZun3AOH0kAQW9RnXPWyKsVGeW9eguFj6rg5MPZ3fimFp
/TKjeUVatUXA8NRjoXKdFKhjN6mQvx1PeZ74P25fZ8sGikTDiCZ1tNQInmVS+5Upk1Om4LDibKSJ
QFOJJHZSOwXBmckqTAcLBqIi6uadDlVcO40SiWZtv+DjSHfEH+HkIuBeGRhlOsWTmc4mLYpmIzFw
IgKe7N089UCcDiRwbEmmnBlskYc7l9WKEDTLomTkpyNbrlBpv6E0CyYNCS9KI/hM6+Tob/O6TIdc
rNWhK7p1jx/+m7EaP5pyAy+02VFJ5M4fJZ06vxCwx6nd8+4it+2ktY8azERtrEJYFhT1XYn4mNAm
NpWJ8YgjpvV91cRwWuj5f5IJe9JggG0tQUVsG0a8YWOq3NV8WtOmPgyz9a3rUAQqygfxLAfdSb42
RXoPXziuF3UPjRSBv8MNlCO/arraDxPy+R8DWju/b7b+2OO1DuxbWugyqgtWYC1kXEYSbjef9Nwt
40mrvAezIm0UcuBi9dGa7L3Mmc5pa1SxqyldWFv9Vw7g+6021M/FU0wSE0Wfbj6noGyXzWp9wIrm
3dlbvRD0Ounr66pP/DlDLUgm0OvyjD2MCI+iexy6sg1c2brPazdUj8s62UE9W1BWZ6nsaXTOd17v
VD66yRu41RFBbYv1VNTEny8gUxw0RzS30iinoIhKyqWXvkuZR1pjdp5aXAhIepODDZr0oCel+z4r
jXGRc6PQD53aOVDH9gVx0odDqw/FLOUPlDN8w9NMpBTTRSXoUNvlZv7eyqrxjb4DuJkbbliZcJ8r
q3kha6y7U+s0RduLcQxEaRk0Iw72xbCys9PN39aS4Cny6vhcSb4KVAy38MBBnQnVNUmx1Hivxwyd
rleqUGYbjQirsrEvCYXDtbIUebYGRd2Xk1WfC+HZH4jJAJfpMO+b/CkT9VFpDRYqesZHUFHiuqB9
Dh1Mtgdp3HotAPsEN1yMHCgLPWjHC9SCOTKwT5zcSXaXakl5fZ+avvKi3LSJ0E5S3zaR6m657uuK
pPk46+rOgkVyn3TqeVKlHau6uRxQYTrXzNA0/+aEOLYs+zx+ZhpZIEsu3Yj0KCPSuEghB9ZFJGUb
5LO7p3t9IUc27tw6ZojF4mDPB7c2LsnIqzbIb7feTkAra7fKHNIc3Mwk2JI5BO99ttpHge0Znm4f
UdAVEUN1J1jcwj4nvRUaq/ajc0mC5HaORHOTWlhLHH6ibOnrMrtVB/tatVX26JGTR6u2KI8tQpfd
AqQB4F16U7wU8gG3fL6Hc9U+Ez2LzHIJs8LOAtHTdZ6qVxwkG/FuRABa1rGey4jIwo9VU1klXOc0
lgrI5QbdjG4O3mHhfIP/3s6eRbWUCdQWdTx0VnVcCCe06tyNdImWTC3qhAGYa66hPjsvS13z591M
iTjU8RvcUPfNNAi+f9Lt4bJTP5fJntRHOzDW74OWy1id2irmfVv2mbG9zfNElqtiUZ+t3fRmeVU4
G81M8JccJM+vNz/kPQTQdEp3azO2UT6PN8S7hXtILkdBqJ3vkIuwei2J3pt+t67afjRS5UEjGPgh
6Zg0kdt4X23uk5uIU6E1fDC1CJ0he1CS9kMaC1D0URDcqnfZu5U2JWttxU2y8AQO5gLdwUqiTzw8
xjDO97aCYUasxFVuTVTwZd9BCjPiVRrbxcu15XVOu3FfltvBlXkRW4BXeDzUKUQCMh0NoRKroPrF
dIbfbOP66PLeF26rxcnq6b7ohsZv2X2ZYOwF82I/r9r3eUBbp4ztE4o291ivDmmxGltm2i/JQfbZ
EDdTlbB895JhQv1YD3WEgmcklaeOq2Yo94gb1eO4bubzqN0xD5MhChA7tErU5cLMVUDDrnke8o8N
22+4qonj+HkzXg3C2vfJyrPVj8qbGAoR8hBqexyq3sNUoESljkTiZ7rmvmT1CBooODu1bjMRcAt2
bEuZYPDtVZAZSprzr2efqqwKN2u6qBU/DcOLFyPPYsMeI06zjAO0DrunuPfSCjqAEyJsYMsQybeS
78Kf3PEDXD//b77IgJyAZGdvWfLeKbO8puB2yY+Fn2KTkhpvnljOaKVHX53t7gtCH8CPxDwnkUMN
lkU5y024udm+2lJM5rKVvtfwNMFu3rGiv8lu3K2jFq+Zctra/LwU72nFXpm/e2N5Z1vlPQxKjAFN
bIGu9nthXG3mPINBzs76VOfWY1p89SqmivBfUo8hUQ+3orh4CX4H41A007s+sa/OQziPzb05Gfvu
hrkvXIjr3eJGDJ1YF43xKpNFPXa1jex86f0Mp4adp28mjBgGIva1m8W4F9JryPAyHpqFqQjxdMpM
OM3I9C3K2tggMqSxy6OZva+dtZtUj2S2CvTGUt6rgw60Q3+i4/LequJomdPdMJr3fdM9jDwwm8xI
zO69JhyMbYgGJ+sjINOSqYt1UKhYEQeTjpzMiQdlRkvvSpHuN6ADJDTwG0EEDMqq/uLCN/dF5n5R
CqlH0KnXwB3ZGQDKu37Hu7aQF+5UOzaxxp8LQt1IybAOeWfre1nUMXa4j61rmfgzAwcAmDx0jpLt
TbvWwklJmMwt5tNU8lMW6kpvxMi6a9vzt+yuTb9lSv9FiDmPdL1ks+4L62RNTR17E2Nnp14DW/QJ
diBxqVblh/CcS29JHi7cBkbXf1+Fd8E16nuLCL1R7IpbIwYrfWRk/RAYt4/ldP07tRp/Qw3Stgsz
l2JJWcT6XmojvyMpn+88aJVfKu1bWci7ybW/1ZP6VHGCuVPU8geFWXskTFt/N3rjsVJHPhXRlZLx
qK08mZX26CI03KX6nNxrg7x2QrvSpo1BmMdDs96+RGM3WUsdr1xor6pp87ki/XiC4b4csvwHdgHo
U+4uWcf6spUUPH1pY4of1i8qoYcXdy6YfLetd1+VRcG7UnVX3qkHtyq/Sw0euYkuDzaeephXwFVo
c6DwzUSPhD3zt7ORDBCA8YtHHLlPzTCQa13ioxhJeSAxu1jXFzdrna8I8txANLI4J3T9QkKPsf+u
DvPTzh1D6DEs5k03hRrNPB9VS+lTStW+V2RZ0Nj2vbqStE20KtVFKg5zo7dnjA86kYTVBEOg+JiS
5IqBL/tIenF22OnHdvYiYFDFky3K7lRpdGHZkfvALPiMWsOkuZGT+Wk0rb6vwFWRvKwrh8ZVWHoZ
G7EcpjP/MZfdiRnds8KsiOQOzaxOukd8S4Z8LtKc2+yst6ZjI9v+aRHbcD8nKL+wpFbPyqoVGJm6
avTTiq+jZgB5YLfsTipB0LvMcTRfWxUvMlDhTYgivC9um6W7MdWJ0GJNjzeJRXuucobIgzv7qQQB
XHjNdERoU/qdqX9qxJl+x4KhzX6R5te6BEqad1guF4I0b27uD+GC91dgbB/ActTHqplICU6BOh96
uM4vi2Zv4WSSbQ9oqv+mJ3O3K4b1VLdpX/p1oXkv/cQ+DIfSBnA0Okdj00XYuNUaue62+k41r8HE
p3pVoBk3Abow5x4oXBroUnP2hTOY+8mWFXp74lf3gGWSQI7rm1wXLUyd1kR/DVHpPvfadZ8Wy4eg
71aHnefmwOQ6UhDArSf3fVHowECcNV5ZKaOR0cilmAYv1DbyitZhM754stF3YBPlUcspBgJwZybp
wrqKsoDc3FterD7bMiTLed6Bqu+Og+cpRxhi00kfthdHK9Q3OetaYDGAeN2otEkUYbAutwmqdG5V
sUaU6t5J6yloRFZe1cWCNAT9QT0l3TSEWl0vEV3+4VIi0AuXKdfuOyCwt+eo/2M2Rhl0XqFfemOM
M62+Lt5bWQvCo8fq1XGaBphxheoZXCA7eaLvdaWs/a3uvnn1YMZyTb3WT1YoNW0q2thRF+Oco3QL
7AE6RJZZH7ggrJdm1np00MjiyIVO38Dbc6axbPIX02qJEwGg6eaFvgD9fc57a/Z7aVoHUjcrntbq
Y6x4vpJ+CUnTHo52CVmCaAI3wLfgnvTbG7kU3muhtcXjZKjLDgudFrZm9mCkwx/1MlLaGRUoZ8da
LhzMl4du1ryItLj32RqSmBQacW7nAp63zjy0L1N5clT27Vwm+RxVhZVkfrPlL2qzbnflSvpBL6j1
B6WVMTvIJjxSJGbdvLtRLN9dIMF7IKN2lM2JtSNttvBV6Th79Hpwcxyh+dLGH2KBuVQ07iWZUcHM
OFIOTPTsRyP11n3nzFXckPRQh3W3We86+RGPiAj0K4Wa9dVw+/FuUadsogg05H3Hms5KJMzvSt0H
tlHNh9RoiWdJkuqxsr+Jbo9t+AFN87dUeiEx3Xp3Fc0YuPbeGOuvK3v6kTRrEXhNW+09AsV3HhRJ
yk7JONjDgfXI9AMid1HMr4bJVqsQCfeNJxIQqtsr+8qd07MyZWSo59s1Rzj0zhefnxbDKX6YibkA
Fumt2AWY/FxaKwtrjvyqU7dnfaw5LgDUfRWV5r3XcuTcIvXugzzz+rAmRv6lNyeXUirRWHbmHii/
4lTNfp20sGiYssxTV35vvJwHAUmeOrAsaVsR9BNJYpEiGkjdCXBY8VEZORpYOx1PoDxT8qFcRdXi
EYcBaTqLqVwXilrOdXOfvptmCvK8ssrpI106rK9CXZprbdfNQ8E9xmVD2RhY6VqcV4MpeWTVnXbf
UvodMqMiYWN1u+qGjhXaRV9a483O8upuKXUg3Ig3Fc8nBV5gR5WJfJqWWm6hwSWJ6u3sOxWk26vS
auah0pTtWg0DJ1PNKdsDU9nGCxfRJc9CMh5mgNU4D+ZWWD+SSSxhSUnMJuaSbiyHW9rRbOXOCSZB
Fjf6tJKP2Ak35CCqf7VKxFzqkii7ggn/nnWpjawOq+uqbQ6HhYYjU+71PlGw41FtJyZ0NDO6Ap++
bBSsXpb3NfW2hwqB1AuRNtOxqrvhRN4y3RqOVj7bnOeE6HBSwuNcuw+zbhUZ7JuNxJ3EJVWhOcyT
h/AI1iCrfU1KNz2Ao8AWHRhl014ATC0Ha5qPS86BKVdOtTCeiQUJzE5fMRt0u5HjyJTC05xI6dib
1F5BVzdDgKCak/u28JH7PlzdLe7NS1upqO3RxeqJ/shdHHRrJNaBsI/VjPLJFeFkdwcX+Hve3B6D
907iTHG0uPKwViQ2NDdYiPIupXS9rq4zhBaeB4v5pp+hLsC7c8LVQr5bVrLFyKzWQ4g0IKPmPFCX
16K0H9t1C/VK7rLVfTbVKsq6ZA7kspfljwKSYzCb0rcz+2ptQ/PMyXCO1cX9g4jzGvE2h9vZtUbT
nwzwxtrcbSdb2PaR+BH7ll2zc9X0m0zFD0Nb17OZFXtrtWSA7BIBn77OjB/LV7oXhd/SU4RIigPJ
c9fYugEBiNU81SrBSpWwTq5hfQOkTE03ZwK7netRwatBeTt6muwJj4UgrxB1+Y9Vp/h2mqy6sgNH
ZBAtgZbTA3TQOCpWS79Dp1kpTH1HEXVf3RY8q8xv4NR8xRivQRywqfPQbH4abQFAV9/R2IsqYhd9
F2ne0uOHanQ8sUQOTQUH7dS6WvUc5rRQKok8Lxu+64tzv7naBY1XOLXeS83QKVByU1x7joA7HtDP
pgdGeXseG00buNx616QrZxMXbLe68lTUaH4MJhGPir7u0Oal1C/ot2x3iUoDjZqtPplWE7k4lPTB
Oi1e+sVx913GdKmb/dLxnjfl1hZzT5pMfG8iZaaiknXa0+bOeWgJ9yVprWunaCkCtoySQ7knMi+e
muVTFcUlzbnjUV84CtiRuS5fGFL71A27pXTY3Ku7PDnjXl38IUuOsuyvVKp3hUl/uCltyIuJ+9Fl
lgy39bamp1ccoZ1/ww9iqNIP69oIv3GTMJPkFOjmFpadEte5MfhFr3kAlmmkNH1nHtj1X3NUHwlN
x3BehjPWy+uyhWmpH4hP9jkjAuWy0GnNjRdkDDd8a9nobpsGTyMGstk50qpB9dk7LD89oyelLvZj
Oh5tRL70DBOLagk5nAK+3JpBczR76dRnW632q/FA05GyX4LHathNEknYjazRevLV0AMjGw9S0mAP
rT8OUBaRui/7fm39tWXENi9QqOj7PUi33A3FyLtmOZj9vdmnB+HTKDvMqZnSaL9uhhozOAtT+1NK
l4Nen7CZe9+dpoyNvBiJnvrR9gm9enMbL2qtq489TI3QEWhPJEENwZKjjwaJZ4aNqWd7cllrnmWQ
dZyDPksCuGpT8HQ3ysWuWPDKBcnmPId9GiVEQ6hTfRRdR1CZ+dH3r5qbBrPn3aOSCbrM2zFWb4MZ
UP9Whr2G/AU5Qnb2Mjds5j7zpZmEdnv0pBbK7q3VfriZ9klxLv1B6/oIzPNDURvJIbWWE94EXngC
vk7LjHgzUR+qsbvkFt1WFvmvtbrccwI5VFK+DUt/Vtc3Tx+udYfMjg6TE0mwjXuYMG95lseCY4rd
8qO0YgjKpD9m08iGuygvgMhR8TDOWIJenU5qZRE3uYUb2F9dHUOrOq9FfVAyd4/XJz31/H9yOhja
EhTsIem6a+ZY6c8mfSqKIPPoogFPyhf6Dn6RvHSS+DVWFGd70vSJJv+4y7x4pi/ajkygEUb2NFkW
FQZ25V6YpvhiOuXdG0uRT83h04PwE9Ezv7iCkn1ZTInJcUW8YTzY1os7DYGmf1jr12J4YdLCYY/j
IPvBwLrbbMupR7jstLvBfR9UJRhbLdDod6i3YmGs70aFnttUoE9kTeM8+bYoA3mqTXlCIuH4LYCL
58FcjXBidh7pDGqCUnefZ+GZu3rRr6YzrZdu6DmH6AkIrPGHuTjHqmgiU5/ucbpXO4989KPZMmag
fgkV4WqnNimfSeO765AI96RO8VTX/GTCqzg0IvMVTrOdzaQPN4PJfz45e6FyDNXxu6ur+5hvph3Z
yipb7oHz3WqnJ12bvtSWkaX0yybnYlTjs4qQbe+O1nqmnWWWj0Y5/mALovvhUMmYYjpDX1L9vLit
5OPq3if5uMRAjlEbFTQ+WH4ZZrwnaYpJsdqGR6m+OAq4dtThpTR4l4VhE1Tu2QeG0rRwpyezoDts
c6zpMNU4Ny/vlqTv42iuZwdQJrU1o7r5vW1XH/+xsxua5qzrD1vPTqvHRVasKE8WbwcrVEba4jwL
KHhoX09qrt637ask704dqudCcfxhHkP0Eq5fqxqzAXMnK4Zr9XZrmo5Vlx5rEg32VukmO1rh+b6G
n9L4YrDvTHWxD8XYXjLVopnbhkIV15ZGLm2WdCaLznusYA1xlrEW/i2lmELHXTVg1icVPSVQaEHD
EclXC0Ycw0CltXp5eUmTU65b0x48e8o5JOn23tT0j5rnvOdZmh2GAfqB1mfe/U2dd8wIVxV8C4Hl
tM7F66pDlTX3Quw6Ax01tNSvDf/MJ1tTjcny7UJLl9e6B8ENwra8LolQ49YRJ9MtIgOrcgiPKZrT
mnNdW+dh05iH2SwPczdFrSmSoDWHV3rZz+O4Ii+RYnu96Tx8RgplsHiAKjuXekmO6NvLV3ca71Lq
6Of1pm+fkJX4HOiuS+59VtKMNX0+S9vN4s2s39ZSuaO78II+Yq9Yy15r3ccNQ0Q4qhNNLG+m4W8d
ARo9GlR608DktpwMX8Cmhhk5vlQdU3KgqoGxjSb94Az5fNHJizaMemSZ8HnAaP4hqKr9LXf7/dYU
X8WaUDRabGFzQak1qdln7n46W/foWFlBF0I+t+p6yVLzxeXwqNCRj8Et0PhAJbXjeH/oSphV1aJj
6ObrCXqENglZfRkjiq08DtidYm8Q30qXwZ6gfaCxOabq0+aKQ70xlG9Q9AfqygOIgN13Fx74pAnV
tDgrjrGy6kjGChiUxdGe8yNdt2Qnm3mN5y6xQ6/EcZeaRtwQPCjsnv9nbQLbJrk6azol2LDfv6SV
qwHNtu9IJaXgsVsPrmtxnkWiYXNAKj8zeYXpeBvAdY9svuSzYxYMvKmz466WP2CoU3HaCNiTwtB2
25ASkY0qKUpxFtwVpXGf5XJEQ8xj3I9udRj7tjqmncES1C7ou6ce7dBgOHtbG78kYmt39DD0UPaJ
wLlQ7RZFe+J9fOgzuje0tpDX4VWKum1k0kvCj5+AqH+3obzwMq2Sw1vfnWSp5t/t3mwObif644Z1
xF9mnDRMvvVdpmVKaBUq8A/4RrveFvLQLdZwUGzcHV5dFbhNQQpmRq75ep4TMLh5Y2gs8LxRIXco
mOjHTlndRX2Kpm/J3pSKMq/P81ibUSDoBhl3dq9kIZjE95Qp0gOe/TZ06U9d3cWsIzpJeQDkTwml
OykXYzMZYTQzOqt8wb/s5U/r1D8TAP1RTqqyM/vNO1Mt4uQeGYRnPXoeb6g5r6j2peFMnME/JaRX
6Q+aQUp1s82QBKfWOvQTLW405TSdV/UBBZ93t7XlfWPrdZx5Y/N9dExUVnqvnvUu9b6uqO7fiHJc
3jP4oLHZTCut0JSBQNV90ZTa5vSz3bW2uF+FflVm/dan5QO4zdY8LZ0h6YcyxMgNSsCFDGTUl9+L
1giFN9eRo/ddQGeaeigrPAQLVBEV5fnmNznLiFm6aAh0aV/TzNTDymlfbI8SJ9ddtAZmMkfD4m77
tPbW55HY3j2h5MOLrgyXSlOzL8xV8KBhFva1frlUNt9hY+TxnGXtwclQweFmuEw1upbEyYjEbasd
famI0ZwRVWNdHcS4wr02ZHZoRL5rEozJNMIuTVL291JOn4k1lBFCCFa0YdOHQAIA96d2GEKv7Y+e
el5T9XOkoSAUbacMIhyN+tau4u0R5rbooMINw2cq+zSowxQ3kEv2hDka/xaB/1darP/vVFY3NOT/
+V8t019UVodvP8rP+vtPKqvbv/i3ykrRjH/dbBkqGmkebx1N0//KrOhz/wuHF7gSJMeYMLWbVvI/
Oivb+ReyatwOJkpgTiI348nwb52VbfxL94Aw4njEVoHIW/9vdFY/q1KxbdgIYlH9oQFDyG7+KsJd
+xV96NTMEXAchlboLda8WxjeLzw5pF4RB0Xg7J++n/9ovf6s7fpZlHq7JuETFuk8N32zq2q/GBkn
2xIsue1Af3fIPhlG1ztNapDC3flhlqr1m8v9LKb89+WAaDLrQOOm8zP8rDIc1RHtotENUY1cNR5M
Vqpe59VV89b+jZjyby/lwU5huzaAcvzi10iI4lQRiQ9RCkGJ3AlPWBw7V2Z7Kt3U6J+/RqR2f3K+
/ue+APiZ2GIcHBy/fI2YoRut0pohIuCquBNGP8UZm9qXjlEOYyNph32pM5fV7am/mGCffnP9v/sZ
bwI9IH14Lbjfn79XduXExonYgwN1q1M7DZvPVKg/j9uUc7hTjN/8jn97PcZiKmYYZIG/3q/HuV7X
KwNhSJIwWtu67mIvxnxSpeuePAAJ//z1/v3l6GgyCIdx/CvjrqsmT1qp2Uetozihp1CBcvjXGVG7
1l56brn/769nW2Q33vIjefNvn+dPmt9hbcF9yRVdlruQjpLa2oMqS+9S6Wl3L3Wj/c39/fqsmqqD
jQnz3G0Fgi/4y89XWnQZzQK1Vs2B6gFgSL5D1CiYZtfZxz/f2i/eClzmv1zrF6uMx76Z14yCo6mu
h0Nh43JPS8wjakEYo5KmE8W2/oAHZH40G089eY00b/Mu/LH//En+7qZ5YMFKIC/9a+CCzFfEgSUf
ZPUwga6OIommEdmJTrz8+s+X+llY/T/3rOM4gK6pG/hwfmWxuJbWptYmusgS3upnGccka9OWp3Ft
Si8YRvkt5R9WkUi7ZPfPl/51ZQAJf7NH30S6OK6Iovz5UWq1wmPal1ZR9ZpFyp2pB9O7Ek9ruD39
84X+co+sdGxu3AtghBs47ucLGajh+7TzROSYyErIK7Lu6f0jvHActKqVlzoHskyMmwIKGcR/fW2+
ZOTg+BvwVPyPi+ZP78uc2WT7NDSlzHLOToYAfo0wZjmDLCuCLtW+S2GOh3Srnd+se3/5doH44BC6
2Z5UXKF/ydYszRpXgCgjoi37PRehOcOI9UieiopwYSA9slHmuJvRnBgpx+B/vu+/vkxYWUi4wJSK
OupWO/z8pTP29LQ8GUQ0bNa201MGFkaCn8doR1uL9NKmg2Os9DntcXT3oKrphHJu8TXR/I6M+9ff
H6g4CsCbefCGavl1CyrrTBVj10YkSt502vn3zGyMoLNFHWv93DB7rr2d1NT+N0/431/YVQGn3UgW
3u09/9OPn8hpyBOtJWuDsPm9JStMbkx44w02812aT+bLsoKE3eTyXznSeODAk3BBGHvUZbBaflnJ
1DXRNEYgTeSA/Q6JHGh3qlsNASpP9Te8h7+5RxdPhEesBj0S+1fGGUKKfJz7tYnqbknPUqCYHGx9
PrSVhyRy0LWrdAf3qfas3wGR/nplak+XyhBA1w1x/csTZpDlvgyqrCKjsugLFkrzkarFa7uaxt5o
lPRojjzlKAi935D3ft1zMd9pGJVYvQyVNONf32mGp0rJ30di2jGjzKWrRSohTCd3NZBbe8rhN6/S
31yP3AKCy9kNTMxZvzy/WaPoXpcPSshpevvkNKaFji5GUIiZVPfukvTnRHFQPLSETZyBVGYXByn+
15HRcdRlZeHP5moeWtkOzwquy32me/I3yw0r6m29/n9OiNsqh/33Znum9qHa+9Vx7BBbMaZwB8Jb
67ICEDP32xfNaIzyD5Mja3fnMJ9YztWSKeopHbPcQJ+Xb3aMJcIo43aTeh4vclnKpyFDLG4BziZg
IVSnRM++TMmkqnc3Vqf2lJDj4jHMHFpacF1DJmux1GLYJ2ZXW19mfW3qPT2ercDivvbKSPMHs1VU
OWWyHV1hVOV+woYmmdq1IKSwXZXVnYFW+RO7aGW/QXEQ6aVlGN6GSWOQM1XgACr9XBnHr/QlYUkr
Ip2hLgyITVqlJzqu5rHLkCt22zU1lomuIUy9jMN5UZjRYmA285OhQdFmCIao5BijXak9bVWfJ1ea
P4q2WfY32Oz7mi6IDFyatYTEzV76wkEFlhAs2NtwopUu4mhPqR82YdDgV0TnqWFbVnBdhq1Vzh0v
JK6EsRo+PXM22p2wesmEle390KWos+m+zpydNwfZGq0n5i6dQyO4h6j4ZZWMXo5pr4A3nZfeuVvc
RUHfwZmEyaCbWG1ceKRzsaQIp+VMbigNQ6SaCVeRNl0VLZlexL2+ZkYwZPrwWfcAuyPTUUaaldhR
oIIRAxUoY49cLR/y5RP98Xw3NY4td1IZk5m8kwVqUja1AnZ3xoA+WLV2kkhYSMcuYY+fta2jH8Df
6wIdvNMd7eTmD/CVYx3rPdDyw2or40SSs8zoktNDTffE7+gHJ+mhgzqaKtZwEhB2jyJVlQgCpKfE
vWWN6U7bFPqutZ5VRJaMq43sLUntO6dE5Ek/auyysMW4mUfwtXrgalJ3CBYRwtV30l6c4piZOQIi
oazDjg3YABpLcZXGRgUDI9RWwYBCHWiyLWZ648N3eTriDqjqGdNHZ8J9XTRcsJ7WwNjS1zb5gWJJ
3tkD7Igg94peRq6hpB55LNv8bLQ9YPmsbSmIK6mLGwFMSSqYZ3OD/pCxWWT2owbFg4Xl/3J3Zstx
I2mWfiK0YV9uEYiVmyhuom5gIik5HDvgDsfy9P1FVdtMVfbYpPVczl1ZVipDJBDu/3LOd9qDz5bp
2WuF5DGMOhfEAOX64G1Sd99x1Fl15mhXlI/27Kk96ICluUGHJ5tj45Y6ftAdm1Y2Sp26R/PriZsB
z/gTmnXLSouOXC3UrHYeP/W6HW/7jVEW5BHEDQePsWJMbLGZ2Os0q2DbWEhvPI6rg1y8ncruOAV+
/s2vQfKcuMNLxGl9afg6DWqgIG16EJ8tVxAw4qXUHPZMJ1+gheSv3C1XzFdhQyn0khzN8pIzvwp1
SFR0U9dkS4W9i7uYKMPuIxSK+4JK0fLTaE5WeWjtcjDf0KWU9qMLa37YM2yoH6+iCuvodXZ/gGOK
xqCWY6f5ddhT8m3twyH5RgPCgBkypdffoT9anhAWOtWF7MjpVo5OMe5dNnKfCwuTmZjfyeRZEHf5
uZUL4taF6gkWhQQZwyDVdZHZ1LZTouUfJhD2ubd0WZs000rkeR2guUQrYbETDsVXqV1724stdu+s
mkYkY7tTnMzK5ASFfGw/aCaveYn+vWCS6+0Y3BUZpwlNTIFrRO/smsjW3dSUzvgmLBmyF4doYw6m
uq5X4iHSxcPUOziTyPboi0vVzL0+d90MVg25TxIdVpbTaifcep4PwdpjGKmbJLif4CqsL5WpfEM5
gDz8WGqYoN/9YAhM5te2LneQ2iAE2QZivgxpVfcyHHIvDcfFTpdSmWanvX57Ilw6ZpvROsthQ7nR
MmKPcBIggMe7UuHtbZmuJ1ueslzp7TMz5vKhXfu2zvBBCe9hsv3pNbLHyD4Je5ofk0QUz3m8hj8a
vCcrhBOl/gGVyU+EhQBUCgkJAxi7VH2SKkozmc24X4d9GIFbTNeFFVNmGmxvu9yQRc+9M89YmcgD
falEHqx7mbflt3As2yTthmJloNswydz3Q9w8LV28coCuofMUta34VKSn9jtKNOZXIev139VKRXfu
Qnbb54rvuTi06NSq4zZpo84+EB32EgWR36GSE9dRLMXvRlTDuOvwxYoj0rPoJVlkwbqNnCkcfvEK
7Z44UwNqJNimKe3r9UikcnsJERRvjHpy/QQdqJQpFM75ZlPYodO1zGtkjXoR23HNYUkxro+sH6Pa
tj9t4y1IYEuc66dpy+OdIr+M1UZbIOZo1pGxO4OcRh54pTiWhLuVd1syzgqVW279dopAP+J6Wfvz
anK0UJBiuFKd3sZeVZaouAvLdi8I7sg4l4jD68zz8ng45NTQZTorLwBcRFgE/Mq2W6+yHgeTczxf
FY1FCOEr9RuDj1pIig6+H6v7MRe1urULlXwERVANJKe2SXy13g2HtR+XMlu6BkVBlcjtQzjE1ey6
nmUIqoUZ6yILzPBhcAciKpMuNME+siuW1iJce73T+YwjqCnUpei6L+FTVuy9qIsgXEWK4XpT/ZpE
XVxUULR2hgPcv0qngvYjMDUQLgtZ5B23oDI4m9boo/MH5abJwFput0wuK2Kd1D5a06ohsXXZ4sq+
lXpgeViuo7rzHbk9i2gZ3uuVBV6KEDken9ZozhPIblc4eiQc8WVNIg6PxFM7xUszbtUDOwYwthhq
N/alQe1SGlp19bliIDyPoZjCfR7mGO1MJ5Lnldfax28C5Qw1yHUIQsbmSMyuqT7zvMTE0TtTQThh
jNjr0pnlWnJ6lD6RH6KJmCnhbtZomupz4y+o2ucNDpytneV97lf3RIYyq7PSR8y2IxJUNVm/tq21
N4g1XsQSmYPrc7jsZ1Zpv3Ntz5hP8MjMRORy/C608cVpi4zDMKi2Y4Q7Fgv4Xd9Ga51RMcUXSFma
FN7RFoQ/1DwtFbPX2EXONjp3wB2VOtRTj/9pG71EYBuIWVT5tdOKoxPCws0W3/P6G8tRreSQNaic
AkRou2ZZOL3qcGz90+A6LKMSvtB26m5mLQ7uJPr1Mog6eZ27Pk3y+INq0vfINg3ALyFnddlBoQOU
gMd2wdK/GWeRr60vN8LGx05UTPAiVaZG+8uLhXhv7xMp/Nxu5XUbNOTrfCmov79mClEGM2HhPreW
Ec/oeFR3spa6eYP1NfdfiNIxC/p68yAtLUtz1+Yhe3fDalyyvHSXiupWDPpWsY+/RWgS9A8mGIdL
mePoOPRR23OK4e2bzxtep4iAyrU5bVYTIhnDiDqktQG1la6BCdsL0dwd4pWop8m35kGRzbzI+ppe
oa3mfjS2KQ4xO51tN4fKTKd+HrDu4v2pitMqytnDsOsDraz7mBAb0cxwWhiEzZiBghy3ZdGO8Q0l
r5anckw2k5JpAEdpI4/mV7I27MzYb+ErkCjabsgsstWxEmNDZRPn4sTWwouyTRGsUcxL4Z2smUDk
fY2KE5gemrUPy5uczx5sGXWRQIy4yWD0snlij7wzhd+IHRMe59lGB7um4YYHdleDfSN4Fjkp6iJf
wMpYoqk5RAFyGgsdOIvhkXCJLEqGGeOMD3sNTVCR8B+0N8XpU1Hl7lxdxWa/rOT2Mtbsy8dy0JyJ
LllWJ1dxMZ5wYfcGt3XCZ7arG39p6UckDyJj+7QKH3UNT42TL/JnDZmvX8uFBSL+ncwp5CARhxHO
kA7GusrG6mjW2dy4dp6OUen99Ihv+GUq5jJHtSqJMmtK2jtZ58m4X/pIkjFtvPqtZMbRZroa+YbK
eIoqpkazex57T1N2At7KKScdH/9MFIIa1GNDEK0fD0PCIi8G9OOWFSl/bbIMLYVwO5bneHOio82q
FjKkXwX6AR1pXO4Y0l1zDn1lUYXMM1X2NT0uY73Qr/t1tdCDDFhA3gx315IVI9aNyV/QYJIOUGMa
Rqk8pewYRXtZarD0e5dSDwk91WtqvGr4VjRT9CwWW10ilqDoc+ecRg9a8Hzo/MCy9xNfbXyTV+s5
xZml/QzFRLv3iIs5tcAATTpZ0/RaMZ+IGCL2k4s8AQPpsXMQJO9cfq28mNFVE4i+pg+Berjmq5yZ
BF58q1X2TSkH5X3FsV5PPmzOaV/Wsv2IkTv4BxIKm0/49QvfFH+auCvayOuzamYFlxJw72GW6Ij6
TpUf1f7VPbYdo0Qjw0DZKlAdFgLj+NIu5aF1Jxbk/ay7s7WG9XYyUWN98jvFxRBELc5Ecljxw7W1
IdqqW9bvdLETFzhp2Knjh3zLHMtdygeLWPPz6DZJC2tEbDdDEGMNnAbPmk+WiYAT1OXSfa9Mr+ld
5yAheXO6pjU0Us0jq29/e+jGyifRmr77xZTUCfxxFDn8lVjuOxQer1ZYB+POsLKxCbZ1ER37+BTB
7XBjIjQYiHoiLYfSt1jy5nZieIBDlx3XS9XABsk4ZDn+mLVOKX2MdFO3runOFr624ympPYR026wp
6Yq+JTAPnzgVi4OzYKE8D+OD0lw5Iy3dlEW1W8sdZvXiKWhwpiD0lPZLHTdoIAfRgc5alWG3nytI
DetgwZ6WQZKcY8kBiVDXBrmN6nc56L4YDxPYTaRJi3aDveMtKCQC6TH+ZSM2l2nkzRHRK0W1ncom
VAPfK9b4rPtb5yOclmI+DEgun2Jl2lvp67V5tJsizskQI1sljbo1IZ/GibWbeZHk1vMYi4gH9kLh
sz+RA4jWDGwEjNCIVFjh6iSlKGgIGbIYXNxYTb12qNqm3E5lbRUAhlaNgKs3ur/HIzet5753Z3G4
Dn2GvVQojTDTuTFqtqGI2MF3BahxfDCdf2zKkGiOmuTtPb/RPH+Kg7K6NqhdIHdT2fjqAPG/Hx+m
EETs71qWAlpLMHFWZxM/FfsW16PZmhqy11I2lFVyJg9JrARjleUKj0ej7NUluev7GizFdmToEDeM
wDDwhyNOJ0hXuYOFLJ7W19jGhXgInHw+512Lw85aKOigp8vl5+b2FrTdghMpFCV3ki376bdfqe0W
2PbGMYKkf76VW1jA2SxcFLJ11Sknk5Qdy23nOsTrMrSfEGI5igV0F3MMZwrOhnXuY7ec9l5lhsfc
XuDjdNwe6qG1uMHTwENdjqQxKlDQcZFZwJ3cSJxaZPYYHCsrGQ41tbHJwi6JZLZZ42rvclU1lGYk
WRwMpHcie72l+eOT6nDXJ+7mHvBb8Ejs0QdK4JshzEJaLETsghnxzhPMC1NeA/UeMQ6L9zFuHkTZ
Cp5r5iVwAq/4ruEnWQtUaItfWOHLsjVTQOvtOpdlIsFuV7IrfgTLKQp8b/647oIJMEMGb1HjG4vx
pN4m4eJ+ds0I/4KjuBzRx3VwOxYiqXHf+uOIWTeQoDmXjsscG4qVuAduK/zXRpOxx76pFy82FZi1
81szIo3XCsxSUMWaZdg2x8XRDgC6pxKCGNDRwSLXbGtsCxXmmhfRvkIGrGgtRlfgKK1isXcoPc+V
xx8lH2Se7pglRKi5lpz05BYD25LBKRiR3ccuMFY8P1deLa7TX4urpvuCopYvaueF2EoYp4Hi0tyX
NNKgTjHzbeLVaSS9eu4syy3eJpwCGGyj282Hxb0rwz7/Izl5Pxodxi+jpRZ/18Dw5yfwDcuPLe7H
Jz4yWC/I1bpXryvGJfXCIv8qVogZJ1C9lnsq6CS5UVQAHKTth+iBCnFbTyGIVUBS6H3RblNs9qj2
oXXsKkYgnD1bPEacy1rdlyRG47ZH6PgROfIKjqAy+22tdfRh6wFj8qYmphZLjFxftSG4kLpm6nLT
Mbgp0C0GwW0JkBfnfUj2+BkGiP1KrJ5+8w0egXTVc/WCadj+GiJnce/7oWVEZgqpvcz2+YNnmOni
2PWDCA/YVkpEgYJoEkgXjiZHy/9kdXfsuW7cnREeDAx8svI4KY8ethsp7OE5O9u3EAXpeS3X6otI
eifhZrCcD46PafhODV2EJ0LSoxgNJAVExpyh4n2nHSv22JipRhgNwT6kRx6+hLKI4aNrRu3OhMze
B8pjYqOijQcNRM76CeWWTLYlwfd4jFaEcDcSeSdhMrZBoZ/MFFGI+XqVcZFvHu2psvzTamP/7yfZ
l5nt1WSDbN64HmCeMGtg9ohRu2/ciNa12gwEAhnpH41XWWZnedzGB+MY+2OCVlaSMGWxmApQhDyV
gDDiGwx6CPRcX+Pmc8p65o1NaCRvwiC2D2KYsEhHWuCRtkWkkcF71+8spjBz4WJqqgPvQkxIV18v
EIW86qH2toU6Bqpwx2xMufnRja3Wg8ebTEQr+CFdlGFc/JOjDpsc74O4r6pE/I4sUaDxtFWJ8stq
Sx7ZEE3zEdV6QuKP4Ouwm/wNzog1rFbHHh2MBdMtk0yEM7AoqniMu25C8HdyBo9+Ch1ZXu8HoxNg
E+Pk1LTYA2rApo5GLNime7dk6W+HMDdoa6/+U0QyWzjiULri4aNiWc4gbkZmDkPYNKdKMcfjExTn
EKSW/lXgf3fOieHQf2JgMyb7ZvNDyh7GmP4BtFcAcUTogkl10lXdoXKI4EIdr+jcOSmckfq063AI
u9gsdmE+DTQuGGY9NgLG1EdeOv1gM/9OnaBOaA2lczX4bRtYn7zH/L9uhWJyG29XS4clMAgz4G3u
i34qGEUVwfbKLIdFVmxDpyi2nLmGjRP5h/JBNms3LN6mZDLBLihDU+w0fciQCgwe0K/rq2tiZGqc
Y39YDRNJSDlfJQcWQ6XIX494dZASRkE8HOdqHF747YCq9Ky6uOnZGiVpZDZ9E3WUQKly2+DIgUAn
Y+ZtmXZ9U8ddhjQRFzgdX492tEdBmlp9OObsW9yoO1FZ2JQW2zA5h8Xpmby3lM90NHEZLygfNzb7
sPWcaMcO0ky3upLrgyXzPDmstROoAwe96W5hlTTxMd5g2J8WYzfX1D0dY6oN5KgPrtMP78xzKzqg
DUpjJkw7nNaI12U3s6YyR2tw62cN36Y5BYFAjY8Mx0EMOcXvFdNcf5cTVvoYemPQ3ZS1Le743esl
K+PcesiDztM4/3NSb/qqsKlfRNkyf1a5fyvXXLhpGIDLwtkDcGTPlAtMuI48HgP5ENhNB7fJ/UNt
X23mUojqO2yLgi6kjudfBXiZIJVtHllXSb55XWRs4dzYsCAvG9ugrNfx+MMSAMdBpRdRDmnIidos
joJWZYUK6LCcsJIMeTtV/RzX0aEdMqpt73QJBiAlG9f9dE1fXH1obfxJ0q/77KP5x/jFrHcCzUO2
JV9ztzqItfB+R2oEBLViYXoLsTwe8ToxSkxyC8FtHzUrOH3qN2BKBR5IEExUrSiK5h/oDMzHMs/M
SXKJkNpS81Afm2Fb2Y5gzvTx2PLfB59S0/9PSV2H+67timpPzmTfHQELyEsVRiiiE7EN8alRa/A9
oTMqOUenUH0r6JQdxkFKPDLg3r4HCRGwe7TfnTyuPiqWO6o/Ohb4RCa/8UHJ5N8l+wmVYay25z8D
eZb1yKOMVPTCuoV8nHplFXnsQER4N9a6lMWj24BRuJ+WxawPMalhyfeOXJXo1gevo38GVeJhNnFK
pstsKdU30MYNqlPf6cO/kzf9t9UutGRUCYQHwdQh5eIv8iafoM+QpnHJvFzO50Xj1SA7INlzyHkH
3DP6b+Qo/4fPc3zXRupz5TQj6/x3RQL8HjUW7BMyi01C5iOxP4V+XZ5UEQ1Zzf3xT3XA/0hJ+/8p
1fAak/l/0dvqX/X672pb/v1/qm2dGLFtBPcZhQbP/qqN/S+mYfgfCHZgh0dooyhJkNj9L62tH/0H
eikXNa2DVz3wr0kX6p9aWy/4DzRUrHdCNCaE4SX+/7vWNiLexSNOj9EFfz/0Sv5fhKgdDe+mQWIC
ctHzTRnZv0J8cMy6XO+08UXDDuMUfwMrv0o1/rd0gB+J3d01LiQJ2NygZPyLwkHkjW902Y0pC+Xo
tUic5ndpwzo7UY2AWHFbCvIUtwVAgnxzuh+6TfI///J4vv3zw/5V7nv9iH//KyQ+wtsICdw1JMX5
i2QGhrKLQzqkfprj5Vu3lnyi7KJHx6W0SL1g/cJE1/wdz/nfv4/XHxxxo81OOsElHP03aVLM9orY
4BznCkXfjedswDlQCJUvDaqtd4Pq4O/ybv5dW3j9RF68fwSb8zYxF/jL452tpWQ3ETO2LPA4MXWc
+0ws3m9iKkPvb0QhfyWnunaAjALpE28RW/Hg+tP/i/6pHYc+0QtNr0gqh9Fn2FfWI5Cvrf34nz88
BEAhEr+ryviveqdiEq0/+rgglqvtKIAoMTDTIHQnTQwzeAJ9li9QwtHf/YCcmtff17+8NzbynwiV
M5p0j18nO4J//xmJ7a5GWmAbG7DmQkefUbbnxuLJZmSjJFOGNbIMb7t87Ym/LuMOK/WcO6Aafb8d
bsrWCsYL7A8m5Z6BsbPPFT3UdUAstzP+XDaInAlfjoCjAiMUSMsOjnvSHUrYKPZ7XHe2R5fIr/pi
K9nQM3hlj1FkMAu8tir3bno8HhJWttu/oWFdvyyilAaaSVtmorKTIc0jZX6YqiwMWH25uTs3IS/8
W0nE11NYMsHJzNxv4YVvMV8FLBy5d663xP8RMCoRRysGichfbZknvD88H2+veN2XXVtKh8hQ6Ojl
jhvJ8jB+rhXF/wJXbAXkMsropjAmHOtMR/VYpe44+vNZ583SfFeJJPKlEyY5YmufHsvCcR5cIWIg
9hgS3pvGfrCGpUDfton5DpBpeyjYTYVpyETtuuZVfhp0yu++kRHSNUBIu8V6Uh7ozL2evam+tYls
J3AnLBdsR4VTvc8Oac6LbeV7gtYoGYO+6d/jPh4f7DaeP+go6NwDxhF59s/XqZslTkwnWolItjvV
zHt/CPiha4/xHLsTvoA71h+uc4I9yT8fvSLJaH16CsLBBiK5rQKjYu56TyavouDgtbWHORyIxl70
vgYvONfeAMsmGaZvcl2NeVJNzGfmYTO84xNn5QKyu915ihk6TuFou5QIOu6ra0N6ibtGPkd+58gD
Td7c7pF8lJ82DuU4XeSAJg9BohseF4++cjdsm0+izNq01XikGa+3YrfFmweNh0Zn/oo9Gg3vAu22
ZIPsi83uoZtO5HRq5ovNbhqu5VJjd/076Wv8z8ryefbGB/t20LJmrZlCou+6Bz56HcrDmOcwGa0o
yUe03Y5XIY+adAUqr1ngbQHzKMqj1h7vlxM0lO8YoizRpx0Kr2nOZtf15m82zS8HZo984zbgtect
DKvrv00GnGK2mP7XP2TdIM1pSVhEYCYlCpXWaCGVPhurOFTsIHsRbwx15hzITyaTVkznoMqj8Cfg
ELFmq2A8y1YsLKy3kZlseNwKuP87T279u5GG49Ma5gaf6TzxU7ee4v8UPT7LFq1IkU5GDep9DXCv
odCRCKcirwuwr7GFYIoskhaom8+ft6ZR28cuWpzqxdQjXxW7X6jJ/amry1fUGWP1bQ79vnnWtBYY
VBrJuaEVOtB9mSRSZmVYqmfpDxazmpXJaTas6GI/6VTKKAuXSdlgbIf2t1aW/FOPeOqwKPfBe9Fy
MZRT52jmps4FOPp4sFCavHqlXyGRDZT/LAYZ3XeTY98Na30qBIslG3QJB+WuGMYSGymRVCWbHami
M8oKP21FXvZ0MNNhE8GLt1ZoYQXPSuPt8gbUcNpM0bcEMuO3IcD/PTWxtFmxyeXGq5z81WxovfaV
a8noEdfdM9P7P2QeMwLp5BIcbWIBz9AOEV60EnAT4jM665z0wCHx56fW4SSsycf5okdjwLDY4WPd
MSVY5HiIRPBmygRLcguTFlLWax93vxse9F00EBRGrBMb1Vkd16HPz1E7fbS6ecA+BS9Tz3TpufVk
lclVnsBCLrk+mYS9KDi04TKuGPSs5WWW+thruzioAmhiLOfoziC84n3AEsvQwlolCWlXDHM4dffo
QzhZ4UwDy5uEvE/K4jXGX0e0wbarhavxQKF1qkrZ/3CEgyuxYne83sSuh9PVEZdpo5+zi+GiQcKM
YcXE7DpSHvNbVqUMJHwuAw9agQDZcEAaUqZTDjfXHgA6D56+8XTNKTaVoJDQm4wd31nhNxe35xwt
N8hy+AHeWG6RFMTEQDetfSrUNfXZ3cYzWSdnoWvGm5jj89z87Der2yE+wu8/+ERZhdi7nQoRYwI4
JhUTgA4ZplsSZ143ZYz/v7CAnS2HRZt0YWuoZn3Pq1EDIil4SsXMbojNzaF3rFu3FM9egs8waGAz
Jgj3tmW8MmbjZiBkWZZFBcoLGaFtvPhxsGFlsXkf7nwRXkTVJvdTHjzavZl3BY5qIsgncKXRo10W
oPeVvNVJcDJxq8DSiXtX5pzcS8Jq2i+PrPhLJvzuCvmj/hZYRZM5igUc1aW4JBYqLu5JbiqrauXZ
6pOP0qhlTn36SeaLJrSpMzkgcZVsaJPiBd07h88+mOtHAk2tMhPaHrD7Km12S7y2v2a9cTZZNOfs
8xZgrxK9JvKZwQz7Hu/u0Tgthp8W6yoiPKjV0yJiftVoIGUK0+AHNjnBV4NBbwoWi/lo4U7VZcyX
/rnVkfMLa7v4mVh9T25qNMK0ddb+lqNjfWCf1GaI0GJiJ1oHgU7V/ipyNToHgt5gyTXgPPYrG65p
GQWENwzmIiRwCjev15f7aYDFoHrCDdKinAuM78zG9wqWJdTwQd5hhKg5HMUmMnsx6n0ptHMi2iv6
2UNs3XddLR/pyD3uicqYQ7is4cPkJL/sYKj3sbCu3BnZ1dURLmUXftC9a+cWXy4E7ZiYEEaSVAu4
YmPTM2I2UwoBK9yJzSoeBkcsf5JBulkCXZCR4WrJtyBG3VWRURzuhhG6dTYxowLomg9XOWXuhSZT
Yc46ybVrtms8xvjNLmt930hCvgjgQ4uIrLCyH5nzIfq0bARS/5BAZQIR932zFSE1Vz9Gx8m0HoiE
sXhAWKaOuTtDTrRNddrs2b7EVRXtIGV4+1FpndUCaMI1URCsBjX8lXpeD5y9zG7QCgWPUR8o5oGE
BCMSs6rhDgm33NWFiQbUGtAQg7EangbUTCcMVAamWt45Z1uSkds7quLahyHxiTZyPXqqdH4MvePV
HImQbnetDxKLLfFUnARG4x+MasweFKOGJmSsRKXNIO1X1uzHISFbTQIMYDg4Nme7sRcYDWz7IMRg
ICbQ0L8DYBRdhNt0T/ESvbGJsDOljFOntlEEOvTtvfRje6fb8Kg4F4/sCsC4jp7lPI8qd/fcsYhu
8xZx77DMR0JMvEeQUBJQ6NQRBuGWZ+l19QHGbcBxCAOi5z68iQZrPLaTl1Dt1AYbPUAZD6LyIxvn
7XEa0RgDZw5vNNGyi73UZ/DdHMIDxHxGutPY7Uvyy2H5dMK5K0msuYRq2u4LF+RVZqE6sPc0ss3n
ECvV7JEytucYz/b9BiuDzUt+jBBPoAvfSJqjENRV9F2TqghHNyzzIyAyoOddaX0wOyt+2CPGMzIz
+/ocMcrJTxFQvQzyO2szdraomsLuRkUNAegM3n9zpyoI2FrPx2gGNrei+r7EYZjssEmAcIdT9cjR
M13FfjKA74EAK42LcTptDgNsY21TfNWyjhkyGVSoSi6X/EoPLd1Nv2jPY0dRldZ6KpVd3jAc1YfG
nb33hE6n++13eWijYwmT6caEm36oVDK/9rbj+4e+CZnU176FggU3vn6KzRDfeWMEZYxYqe+MQsBA
bVaEFDg3TBfiRXQMTicO6xVADotXWy3Ps+0YwMJAxP6Ejc0rjY7c/SnwRO4UwrUKyAO87sEfyR+Z
rJodMB5dtHAtcS5pyGKLxT1UgsEz60c/u315SKqCWfoYustDOFsxHgIRy/EU6qCeUaKKLrrBuvRY
6w17LATEDsGyGaNL4XjNMwh/UAikQ16mylsubQOJRHVxua+j8rNnrzRkm3bMbdBdNTt81PBoLQi3
ygCZYjJ6NTY0FpiVDZechfkM98FXebXzDId6Z135uK5k0wUWDaLS3lDuiIeCxy/SuQ9Z7JTMU6CO
FBWriaGRR3eKyLrmzTx5UfBLmW79jry2JihtLtU12BHdL7uj+m7OW+uM7EXcTgVAwsnIVyKy5Q2n
unMDUSi4N6iXQZeH/jGJB+DdU5Df+ZziDwE+gL0bS4saQMiXYCaEIRo2mHpQyu6ATrMALz3/E8tm
/0Z4lbqFLmYeLfgSRxIuXkgUG8726lW3QdC0L+MykOnUg+fWtlBHCybpKXfdURw4g9C7MJ2GlmYz
c2WhPt9V2uWiRuXc7eG6UOlDnkinaOZwGpbvm1nCY9DaFBoS+e2YFXWuppuAjnIPzNtkHuOnPpVc
+cfFHYhgbsFzog2Fz3cd011i1p6ENYehBaJ57hCtt+QTeHw8HyqpEPsEYtbOm7rgNVQx64SWxrsU
fGunQLtc4pu6tpVwd1CnV8dKO+JbvoThAfive1cPbfQq8nX7UyYWgANt29tDY48PdJAq2Q38bfdg
ZkG2m9qB7coce7doa0pukL/qK5mrs2/iGIqaXcY+T6tHnwLF4jti7yDTLaX9sZ6t6lsYdSZJLZ+0
qh3hAhxggtxuD5mJU1ymegauARtq27tDqXdzXsuvoYO120w+3JBC+uNhbqxCH9oBkveuC0gtoI9i
ZzJHMwuMnt7y1tJtdF4V07AhZI/Qd3zlmTr7H+E6BU/rvG6XWqnr9mFSeWrk5K97ey1dEkPpMACg
jOAs95hy2O64nnhDDDO8B7VgDDb63neHhe4+QIR3RtwjL+SQeryQLPWep1mx9g1blG9X/FHyB89G
+WzbEWLohVv3ujwGUKaMt+PJk4cBzM19W0UM08ste+9ztHWUeZoLjjKgpgFdMBTsjK76m2Jzq7Ma
pTlYY8Eqr6pRDwxgjndsH/GFCqU7cFJQaCrpNJmLgQIGG7tgK5jUG5dbc0bqxFphW/RpJKJtTW3e
GRfBSVs/JaWo7mqvls9NuFb3KPeGFLHUxm8/vol4LJe8HCuoQuviIPSAdEsDNFIojHZVfgGiYU1W
T9L7XCev+lU3FvsxgW6YkJ/l0gd9fyzbtjvbYyLRKScj3BVVsWjjLhbzox7ziJ1JETXLeTJO8LRF
s2tOPXDQN2146GxLK+92rmymnrTTki6QYuqmWge7hpGm8RhNGBmOaH4GSaBNJR9Ll54IRrMb/qwd
UU87hjZNkblbD8EGIbmuT5Fbbc6hhiT3Ae2OIN4qmLcIb9O2eOdCFe2vul2HX7bVbC/gVq84wg4o
MV8j6lJ+e4U13s1+u6KurKrGv6mqdT40ZVy8MUqk+OEOtbfTSMX5h+IMAl0XgVxLLWnJawiAmDJc
QePD4jXOO+MpW6Q6mKE+SS9/G5romfsbYqVNfvvXzBKzQDwMi5U3a1W/KiLDLzN4ySvd9DrgCmrD
/27svv3kXjDFebb+k7jzWpIcOdL1Cx2sQYvbFEBVlp5pMd03sBbT0Frj6feL6jmHlSgwYUlenLW1
NS6HrEiE8PBw/4VkvSCC1ZcHomX9MUpwk92poRaH+4qayw3Mn7mGc1n2JwkhgGMI9O1DBPTnGGUG
+ELZUWjslnZ6ilM0EuB1GcE3wd4nkkk+qpIg1SWKDeNQaultp9n5595UM8MNZ4XymtRalAaSKRxB
uVhNQwOz1WAC0V7k/8JujahThDplrDZToq+jnnLB1F1BKUKAy7j/sxDsG3LWSnnyG6cF/T6E9Q/+
2yT9wNRxQUnS8ksbSv5d3pTQWTGITMrkyNuNP1IaXFEHKajk3k1LuNXoxCHvojeZ/tEGFLXnZuI/
xpnU2LxOj4hhoGUxxfTXfx++kfhQUTxRo0y7BXtyCoIcsJcTm2p6C21Fzug6DzW39c70s04u4c3h
jXOTNmCXQXmheVY8ZUHMZKi06+SJ3jnWxdgF9gPiq+U0UHdCzkqaXRRtE4TNR4BYzyZgRogozlh+
AQHEXJUQmJHLswHxoK6ZqdkdzRa5+KipeaMKiUIt/VgrE8tft9iq3rRIqKK+H6cTPxCDaS15aPBi
rb5nuUUNJvMpsf5Ty6GAxSSpbUwtqMvqKL0P6SwYyA4jRHV0Mm3A4mMAWrU3jS4eX0a/Kr9IhsYf
UI2Y6ftd3NFAkGZ3khTSLh8amTUwy4CPM9EwpapaDFVybIxAMb3JACiJbm3tMFEd4pOgGxuNv9+y
TpReyzIvniSq9ojptFTl76q6ypovKdodhOfSn4uPMqjR8YVwGcQeFrl68gBrlLUKea4niOePemzs
J8DyyaNC6Mnu+y7pPpP4NzgGmtBRoWbJyFANhYUavdwHfov2lw7KETQ0fw1PbX5oPRRG+ohnE78K
Nmln3lIHlKp9niGKz5Xe5I8xfLDw0PMbxjt7pJlLYUujbmebmq/vB6nMO+hDBZ84plj+7FS1G0YS
pDrwog50FcrD2b1kTu0O6Jn+CXyTyivVjm8yAwtwMCTZBzDjg7n7PzKqgdTbdGNXtL5hIVcHII7L
Di/PJ33IFWSwisb4crlrsWz+0PdRdRtgGbo2+DcvdQniASsNOdLYtapWPeWjFinUU3pz3CGqU0eu
pnT4lFweU303KP9drGBNg5Yz7URz0a8gmaapSPIESkoqv1C+60EXshv+rnneHdRuNk761FQAG3op
D3j35Jh0T5RaUObFMCkdshgv2R7pr1jNOySq5MydtMr4WqHSNKDDKrwMqhkRFGBhWp7zcGntjzpw
pj+tSsHzWamUE05eClwGM66zjQa3+Plv2jFMpezYCBLZ+BEjY7Sc01lSS4XrA4Q+pU32dlHfBmFS
HQR76Lke9OFBswCjI0Bcfbg8s+8nVgEMgQIL5QRN9FDPG0EVRw1FbbhCPTChexk14lvKxuHfoVHy
gAChgUj/5RFfe5LnH0vSij0eGg/CNlNf6AvUedR0wi2AIJH6j7MOJGZnSA5yzrMBQsl37Hs0+qwn
yejLU27X4OzrEWCG3NmNBEe4GJRdGGrqtcaQLIFCPZlmNW1um57q+VTkVa0mFRf6LgV48mzDfX3G
oYt0scYKLd5Y8WWTUQymyxb1TZvuG+fpfDBn8s0CZG4HryXjcYXJkoa02xjot5dn+13jVLVotFkK
RVIZ07KlX/PUz5DUYHhxOBvK7TK1ovRYFyGmlJQyuBsuD7fcyIrK/AkpLlr7NAKWpP98UiLUmwli
5evFE40RzYdpogjk2T5YoB3AL1GE4mKgsjyTYx0u/4BXYa+zs0SzEzStpeoGWADz9z9/076NBjUa
YRfQbpnbqsMcKJ0l7Ln01qQFKQVP5BwQPSU8P2kXYB30xZ/RRaDGU3UU9KxapjiIQQmsVLqKj0BQ
waj5uWWXx1ZN8HnVbCRv934LuA59eB8GVdISP5BFGSLeGLM634xaPFg8iEOEF31CNLrvcqHKN4Dc
pPBgdJDJALVTrneNvuWipZEgclBwQcWTSm0aGwey23ifSWPz1Q4mPbrLSWTVRzoRZkmr3ZymmzpF
fes5HUYWEaKUUnzkbcGFSuuG9iA2RFy6LYg0yIa5zMw3ECiRVZQjcfUOPv+3wNYtOSaFb9xVlma9
wN3k360MyzB29aBZ3U4n4ineIBviJobcwfXeZ/x4DC0jr9ValpK4FnwLSoS4XTDS9ikD+Bof9Nbq
MIxPnF+yhrnNnjmOyAF82gynrgVk/xksBIgntKvDT3Pdzi+WNLVcpqrOTzBSn7YUqD76LVFdcqHj
G00S0trSON+ExjR1fxupThZdOGEn/TnGmt/eTkXPdd90Buh0jlOsHKB+R5lbaDZ/R4uoJB3Vucon
MKikVDhFhGRRCZJTjUudJvIAGTCXPt2cGWmXQGpv22zkgoYlisjx73zEqKBdnqANSKMbaS2lVOQy
MRFslUHO7kZryEzgVxXl6w735+rYv/6FLtIZpGPFEU8FfQYxLEC16Ibm3uskWHw0em2MXkgFP3Ym
x0dQOuvD5rkFBPelmWMA8Go5+lSasUyCt2F9VjWw5mos0+eY4K49+i1qhke/hLxQ+pL9zU/GhybO
6S2YaBA/KqbOAzJt4kk6/c7SxiHuCxa213dS1WcHncrmLwXHmhdsoxVdOFLqxsHPclRLeTbBA7t8
WN+hV0xCBSmUQ9g1TPPVBf7NUQXph0SkAj87QnZh3Ac0FV/4RuKUrYN73CtV+BjbHUtwedxl8AW0
onPNWoqpqaQTy2xCHXgf+vZAwxuFBPC3ktDmgkw6Pl8ehxlcXOxI4ungofB01bjjdW0JEQqL3Gx8
BVtQucXQSm6a06TLgJeTKc1R2NEL8ydiveMvSJbKT0Nqe4SxUb/5hgBy1B4le6p+qkVcqwizycZd
QidmOpS+k75YYO0+QhvN7p2RKpFA5sefIKXF37JIRVq78G0bt0aqJISsfqIghB7mcMB9tP+WRrbA
PqBAfTJA+RQHdXCmb5pBq3cvxcg73LPLKdVXZvF9aH2p8mZFHW9pcuf2s+AvA56PMKv5qwBo3raQ
JCqUlPGCAqDoWa/vlI4AK+1LGhIZBXJ4jrcAdDm2jtqynA2+geVpKGbdoi2R99INyAV2P55vaIrW
nQTlFOIOp8JBNpZw+PpIlzTyMzQ/6ec96/3EXwhShN0e5bbw/0igDtMOgyslZ6fOhJdxbOy2BIbR
ZRlvB7XBiFLPw0IlAGFQEQCApz9v63T9Z3zhYMr0/UPV19hQRbPOhshxOXlq6LPCHBEP6jCosY2i
94WWQS4qFZEjPzVG1vIh4B2o3U0EWzxiRw/CrQ5CPAcgoeQ9JqeagQx8guXVXp1sudk3SJvJ942B
4Do8ER1Ufl12+k1R5hOVIsnwP2NQmSNZACPqZgQt+1dTRsMnwV8jnksmHgpYchp3eR3A0J7C2I6O
kMQbDy1aiiEtcLwb2n42DhCFTyiZYr3V9/Y49PUd7legfMrBuPt9tuCp8nUybPfk/vfjOtajvPlS
hoNYKscmtpbIb8D0ej2LVNQFaScyLBtyd41Bn0Xp568RNPLBsjGev8HRzzHx9GykLxJ17g86eAVe
4brsz1/BFyR3uSIh0t6XEsqRLemCZ2AO5Q6TM7RuCqAZHR7I//5DnFPIc+usbaoj3fQse4gGkOP7
dDQx3DVASkC50Qw2828cwYw4h0pXvA1Kz8xsAV2eCEGUEUucrWrOCFocr4sb15iR7MGDF85dMY2j
93ryr0KQfigy/ndpdX1mkf1vQaZioB9vDLf/GVgIpP7/MsQWT4N/jxzdd9+/vQWOiv/0Pyqtlv4/
5GTokhIBeTVqIsz/NsOWbP1/kLhTUZgDbUecVIBY/qPSqiLFikwVuHlySjS6hF7VP8hRxfkfm6cn
8nSmJZsG6n//V0D2+fc747dD+boZ9nmERhOSv2Qboo4Os5lHySJCF1XbJjQqe69p7MmtNUDqUajO
G2npeRr+exTU9EBpgl4Wmn7n6X4pFVY5UHX2aCgJyniRUPsJ40Mkac4GfHFrKGb7LXwxRkOemy/r
PeCUP4yW/htm1voeZ0H59GaF/5nKt+DTc/zr60chTWjzjpMtgzxvMZJtD6meUr2ATYncklIY0n3W
D7QJkxbfL4wrSg8KUeMCq2u+DPSP2EH/b4etjL+ydFAKVTGrdBO15dIpmAohTTp0ntmpmNnRzEQn
XSuuXzqDtzE5g8XHykuBsAZPC8VPqs5TSgm/TShepyCjIgNmw9x4Gq99EOQTga8Fw0xWfb50ClJ7
0iznndeMve1Zmm8d/ZCL9eppM02NzUj2BZp2CZXOtQ7IGD1NDzK985SSqv+JKHJ+/beYlniGIW7m
8PRcbA5aXFGUggVE2KPV72Bp+y8Tz5SNUc7fm69bkHXhQUJ8kFHrFYfhTQZZtKqNYIDaeoGa17eV
AlinrGQbxa2UZr2D8H8HVvmQRTRErp9FG3lMU+R1iMcsRpZjkp02b6kR4ii2lwodyQ8UZK4+zMhX
k6DKAt5tqeZiR1gz/KIqU0sv95ViX4yVdI/shklmPNdPlz/ofdywCLXU81gzTvSSZOE7xiQ3vOO8
Ssms00xr9jYrzPqxgs9zVVFCrBolFsoE3Ac64sjGYu5A0KFAkeH+apGkH/IGr2nUAmNXmlXp6mU6
H2pR1NGqcdLbLGUo3m83CEVj0hRkWx/0/uCej7K4RHoEfMqylgov47raObCLHyIkUW6uXyGIBjAv
RC3U0kU8frPZoyyeMB8htbHmAFp5qOILLBngJuUs2gh6qx/0r6GWkQgSditewAWYVsu+BW84e2ak
/v1ffc/yUjQ7raIJ6xReGcOhC31cccJBUgSs5koG0e8dJwgLiLsiySzU4N9OnSwrGFLKNtJejVF7
QZsZN5HcZm5kZz+Ihlt606vT52icXJ6Emm5o58OFAaT51rYK6hbgDqQWjQBkmZKrFwmRVp36BAmU
LmLQ+ShVL1l5llk4EIftp27sqf0AHXWvXCQEfkjeNCGSqitc1eeDFG0MhrCVU6+1+35v4nD0U4OL
7AIFg4t6eax30/Y6FpVR1aJcSf3wfCxuKx+zFsYqaSd88wMfpC0KrMXGMIKP9KZESPxhHOoOipA2
RuZXXxzXAj4Gsg1t6skoKD9KphPd5xNU1wEA9v1c592TYobjg6TR/K3SRH1KHNv43CGqE+8VoEM7
aNfzg9VBKbX8Mb7jBmj+zLWp/O3oQG6/npuK4PSvSvk/v5NJR0CcAr0iL+bDV7vIiECge13QOV8R
PzQo4hSVJwW8m+W4vzr/0BgLrgOTIsNdXwYYlBcRmAus1FMV6dMkD9ohla3x2l3LIFCG4H2haQ39
cJEYJHPuG4kMATOhAEiHs+qPQNe7jal7va4WcyeuTLR20QlH43UR+NMKDL3USQkFQSn8htakNh1M
iSe5IC0BzoEIDgZkqDEJn7PxLw2Kg1cB//lAJIdFpjblnzb0lfthqqz7TGMidsLLHRe6vpmPiqkW
LgxeEE/AP8uXa88BthGYKqBVI5N6LrMaVZugXCs6cJx0wni+awugGZO9cbLf5U5QfwTNVzdp2ImX
2flpQ4+TjkrVwVuoS//LVKJwgXJC4E69Gd0BGkOfd5j+tuaw/fPy573mRudrw8gGqTRrA/dvmRtq
aHRBv2ljj0oSok8j9ds/jXkyvhVljWwtqAYL1Bxd4hd8dROUrssJcdWySYL5vrQFkxvWkvM1Ge3q
axCauEsmgF2DcCNOvD9+vC3I78BMmK9qzecT1BkZRt8B+JHZTNHUSuOvqOJpmA4CZp1mrdsYbm09
DOIeyZ4sKpQiOr653hGALBy6D7GXdL62z3KjRd+Bp8febCPfM5NS/9olielBvs0/Xl6R94GX3irC
6w5nnp6Jswg0oVpjRR12CBnTljq2Ib0SVWf/XR7l9Wgv1p1nh2WRyVr0h17j8psvzKPCHBA6i70q
rvFNRzqU0jQV8j8aFEZOVlRrp2lC9G8O8RQr0FG+RdjX1w993o63lLScjYRq5bM1VbzpDPiFFAEW
dxtof0UpSjPyGuEBWwxYJtURXaDLn702Cj1W1aBWwXWtLgJePU/j3KV47XahNB5BRJTIUUL3+e9G
WSyhEvlTV3JdeMNkZceE+xwCKlDYy6OsHV1OLhAAOopwMpfNWx/FR1SK9NCb+uyJxpL2ZxihV7dD
qRLcI3xsZN3KatLNXSmZ0Qd4fogTFmqBil5s4oLsmEXOv3TUnyqH6lc5WrhXXv6Na/NNwZ26EgGU
RuRivtsiwk3VR3Qn7obpBlu6GY1eLT5eHkW8UZZ72cQ7SDQaxZN9MUpSzUoQR3OEL0w2oFYC9kBy
EEcmc+83lvZ9uqISI20FoyMsfdhJ54EhHEAOoSUUelRXfo2x9dSg17xLW+tjSdctttXvlz9NEfv+
/Ns05OkV6L3Qb3SaPIsBbaWfa1hsntRWCQX0iB5C5ActhCyneVKUecCU02zvxlhGDMgIILYgIfHM
UhqfL/+U97PMyeHgAPkQpHN7cYsragFCmr4xGWE6fzBtmnpArVHfibCCvDzU+2h/PtQyKUS2IES9
OfRU0moX6XCMkpUOMZ3ICe7NrtL/y/HEdfAmGCp608toKqENNeWJaxbon0RJMu5pao8701G1jaP7
rlqnUfMRuR18Y4PZXASImFwHQGQRehrKpDdVghXjDlGlAI7S1CsPeMTDO7Igzfh+a39Jka/9dXmC
17YVUwzIhbsGSPJSNiJEM6hqFPZxUKnVSz10xScrb9FYQzj6bmCVj5WVpV466QhS49xyBDfv4FLb
X1t+YCY0GYyj/VqfEpoEb2c+HFGDDtI69MZBoY7HsQNQDgUvMFN5Ixat7V/qXyKVp1BKwe18KH/s
UT0pgtCra7zA5ylComPCWQ/zqGkjSqztX6GBQGrFeaGAeD5UW8Sj3aUWqspyGJ60cByOWW0g5T5F
0m4KgQ1fXs73YZaSK48o3KIITdwI5+MlfY3oG4qAXoKQPY2oXsGRPM83qlLvYx+jkDNQZVb5NCFf
8XatqjEuaf7IgYfyc/+5TCUAgAGGk0i6hDCyYeCVuHlvrNrqp7FDSQ4wkaOKeT5oQK2RVBNB3VSD
TD7T3XuBPzFsBICVdEjTMEziKtZ1stnX8/ImAkiSjWsEvgfenOqYpwPg/REQFk4TcIZHmtTWqZmQ
AdNzFYwrskn7HrTfs6XZGQKKUJkvr+cClyW2KD+HtE7lfFJKXeafwH4JIKjaeRQji6eEDO5THs4S
NyhtYSdOtD9kOwcBbACc+7sAVYQHwYSVlB/HDyUU91sth5yy8avWlsLUbJ7qCooT1FvPlyKTlQFg
NF4EdelofyNq3+8xjRjSjWGEieDyysMWzMCnhGRQIAzPx5kGbWrMNgy8jv3wvVBL55jWdXnnwC25
KzuzgI9ah7cOEmxH6PXlyzxO41amuP4rbBVZFJ5jZC+LhJS94HQ+LiiuNsXzX/lQ62D+8u7Qogi+
r7rWpgTsoLQMqOtxjiy8AiKn+OvyPliZcUoOOPBQGLF5DyxmorcIWaWONS2EpeRFssFM2lg4bGx+
8VcWKQYNPEIrpjQCbLc41+LYhWY+SC5UlE9SOzYPUZhB3zDwR5SdjQfn2mAcL2BpiAfZqNicL64W
ldqc9K3kjhDgIM441pF8wng20ty+I+onf1w/hYJLpQh8jIxY3/l4IRgAo4ML5gaaMx9QtkfOFJTH
hvzM2kIRG1kjMYeUCc5H6fKBxKlDCdiCYS/IguSC/rhVrlkJwHTQef6a/A+4ukWVgCZHONfoF6B3
ZsTPwWRngvXN2Yf9tO+Kaririyba+DTx05e74+2gi3MQpFPdtbMg8rWz/tAiBXxXtRPW7k2hf0d6
1r9pMLT0/NK33KuXDgVulUwbUR9HXXb7khxQex8FGDMHoe7JPVF/7svZuzzKSlrAZnSoQSKKxHEX
//xN5Ie+qQxGDcNSQZV8PyKFuYdzp6IMoGzBbVd2CfcYFVyLR7eI7edD9X6tpPAjHDcMe/sjdJb5
ri7bYSOlEo365YqRVhrk6uItxL88H0aF6FXPdeq4KLONLrrWIY4lPpYoGIfIP/Bcz13UmaOfZmzD
zB2NPvhR6J3yqM6wziygMYeJO/cZ5Qsp2CmzBZkPb0hpj2Bx+RDmhn2Yum7YcAFTVgIDzk+KagD4
FS+5xeTIPGp8y48cF8BO+aijq+4DddJq2F62wA3dxBJ6e4hlyxATU6DKwGjD6AemXckfamL4z+Fk
qcBtFHmGLcqSlzsTk7Z8Pw1BFzxfvWlE6iyqUZT76WWcTzGQrM6EBG+7Up8jvVDC7psGKT1aNRo0
/9VQy7ajPDiBWbdw02wotU9cE82tqo7DQzXO/2it/dsa98pRePtVyyYGUvm+j92O7YaJ3XxAwkW+
seid3FchzOb/4Ktw40QhDLyCvBTL6qDFxw7dYbeT6xqWVRmH3T7RaucPtBfM4+XBVs4d9m70pGmo
cpkuqz4SFZ9+nGrbbY123kshOgnOgLTTfzKKRRYu7mwK6+d7ImX4Ka7ZE1TuOyzMG7iOgNX2l0dZ
y0v4mH8Ns9h6iW3MUMsr29X6qvpUjRVtb1/S77FB+RW3gfJN842OmkBkgNI3EU82zSa5PjJjASLT
7SJwOlj3nX/qYKWKrwNih+iYoUtuwEDBVMLY+NTVZYM1ZNIj0tkmiwmdMftQoqRk5yuR4vH/AUHM
s+Dm8oSuj0K91QSXT/19cb/ZcKT9PsttlyL5r3CssPBCL36jBbJ6snhoiw4IDzV9cXN3FHF4b7Ld
o6rTH8NQSj/BGDc8OHFbJbetoRbfUwCarAOTQ1xhmXenkGV7rT7MewQfssPlqVsbCpyCuDx5OnG2
zreBipSsAP3Ybg9I/2Zq4+Y0TjidAB3cMiNdWyW6E+QBICN4pi0msKHpRm2TI1zAZCGDK2rEcPst
MPJKgmXTg8GIkpcbeLZFsujnTZvkfcwyDb1xqqYoOkELU5CFULRdpNr1XY8Ux+fLs7g6KBk+sCZI
KAB1zmcRTzMp75E0dWNE0o6iA3Z0fH24K9p2fqJs3NJq0KKN63bttnVMC9SewYOOcc8HLWvH6lGF
sd0yTszHbBgQC8Wo5WiknfVg4aZ4fcRwaI+TylHd53Un1vdNltUnxlxCJicEF3V+6OCAAxkdqo0Q
vDKV1MEVugeUTAHrLDakDh1lkntGUeSkPw6BbOP3YOJKh574vk7a6mPldFsX9FrtgH4NlWeDOoXD
bJ5/W1xkZd0z0y4JAxDrCnzzC/IGeeFiAG1/6eBa7/RSy8E5l6ZbRqKjNsCWucuTQMV/cbI2pmHl
XAqhT4OiMX16exk4NRm6/KRqlusUfnTIpg4HatmvXExY/5N1xYMZihGoP4eK1/m364A06wSSvVsm
dfTSD0aIqltvb6S0K6efuh25Oe2OV6LA+SimVAwy6nSW20I5PHZynB2irgmvv28crhkAqA7jvJO2
DTocdVAg5lssKr6x1X2b6z73Lp/2tU9BZVUXOqWGTsfr/FMSq5fx2lQsN2ri+ahNcKRrQ78aaiUW
A8KDQL2IN7Q4KG+Omw1ZMErTwXJxnEGWWS3sHf4F3cayrO0z0CjQ5uCNiL71+SiaIqU1XgqW2zST
fTNIgXLCAi97QWm2PlyetrWheAMCDhLdO474+VBzgKrhMIWWW1vYTZuBGR0lXiEuks36xgqtDQUt
C5IILWeFjXA+VBIq2NGMgYUKTFIekC7IbkrFyg6BhF3f5a9aK8PTRiKbo+sJzmZZKMYHFJw1MA9X
qY3bKJFg/xfSkSL1X5bUBoh7WR+hEnT4vuFfOTTq16Gtvl/+DaufC8qEjSI0g5dJPy4WPjIPjkn0
6nKU0GyqegmOZHXlDBuLKFLTRSlB5EBCoJgQjYfb+cwao91itDOZblOqEvJxiLAL8uG+wGz6wYhU
4dGYV0e02voXG/+v/+AO4n6FR8/zmxR9EacDB0tIjp7ppjauR5aet/ueWLkRfN+vqaOzRQ1xESA9
ZKiLBB39iXyK+sp0pQKFnSHH1hHCX2r9lJRKvTNmRT+UjW/C/IyLj92g926Ud82zHs/quPFb3gUb
fgpBE6gMKCuad+KfvwkDcwVVKBk7fDJsGHG6GaUns5c/X95A6rsdRHUNGjp1Sp7v3DaLZR3KUdJ6
cO2ubhbYjc5Vp1TIB2TAL+W+G10036afvpaQTVUy/pdUE4bwcXLmEiMgzIzrHaKxynhohyIbvb6V
nd7rkSL7VQzovAsldm7VGhuEO7lLhS3gpCT9n2Otyh+thrbdsVeGApFIQ+lz9CXkZCPMiWD5dtvq
dFVEBZZ5xJ4aKND5LAZQYUq7QmvRsqvioeG1gFuRHens1hkiaU9aIceq9PflaV3O6uuoFIkc8CcA
7ZYwydIIElRfIUOYNcycOEHl34RDisBN0xwvDyXi9OIDiUJcRlT1X6+N8w+EceEbNncdWJDMcXtd
DZ/RccV8PVCl57DUZTfBnvIbdjDJBm1hObVURcmZLFJQwckzl+g/J0SPQsVOGnyAPv2iLvsTRdjy
kNVBdZOYdgDfqhm/Xf7a5cS+jknlmRRRDGwtzmdoYR2n9iwnbsHqAeebeCeHhb0HXjdtxHex899O
LBU4iOWAGgmuBHhtMZRhx1Kg5WblwaG1XFwzykNXYEhOXUAoMuXOxnSKv7ccj1I+WxVfSY2C/vlC
qlExZX3fVd6IdqxXjOp8C8+tQgc0SsajAmkYzV7HvB25t+9osYf6xgcvA474YFFkEe6IhIRlhbNy
4tT2zbTypraxMObigkPwZsyijcD2ft9we9CYsMk+RAd7kXnAfRNS95BaHHxsc1R31P7HaPaCclCg
l2krqCpl4Ei9a7cOw1J3F2woru0ly0b3VV6PtGS8pE+/pjZWg3VZfcCEcIujtDKPlIsgXFEiozq2
XEittAck3KbCG0mpbzPIn4grIp539ecYAKIpu3L983RZXIiIXstm2dcFcijy8HnQcB6jF5Qf5FxC
WPryWO+/CFoZIpt8DzQK0G3nW3NWktrxpzj3QilrdrrVKDuKMenh8ijvDxyYPfTUeXGQX7zj08jF
JEcUETKvCrr44CgQLWmueYOOvyaGTfXV253hRDeLpWLPL7f7GNdlght67klIpu0BDQVumoxbUOCV
jxI6CkQqjZNFlH43dfGchTAzOzP5bGazto8T/aZpMyTIJLXfmMKVhWKR0aNXBbQMQtf5aG3UWgaZ
WeHVozy/aG0xuYMjXwurFQ8sTaBdyQTZEEvNDSjlRq8gUuhVZarf49Q64lwmVxvr8z7UMwoVAVnh
gjGIweffkk75hDSDDtVgln0XBhRleqXXvTHTmuv3NyhKoG6EX+pTy1QLi+MqSSS58Pqy7pCtQ13P
ibvZvby/1xaH3Q2AReVBjEvT+QdJFLKNdEyhaQw4aqjl3EI4kLYab2sbDpV9wLakyQ4gpfNRnLEg
CpROjt1TZf8VTo1y7CYsGROnR//LqvyNBGvtq155adwa1OeXWNS0wyCsUufc62K6VlCFQ2yxpf/g
sLIRwHawpykjvqaxb5LhsSsHNR/S3CvAFh3zJgW3bxbW9VuOhhCECYgC3IXOYoU0XQ5qBfFYLxz6
7IZHRnaEhJ8AOG2djaHetQI4RDwcoadTf7SpJixiapm2USZhiOZRoW13NjR7TOg+06v9jpzGryzt
78Iu/xN/z7syqjfawitrJq4OELsMLgiZ53sEfT2cqBzuDqcLpn2Mhh2I03zrE1cOMH8edDLoToiF
wufm7QNGJSxioFUwClId+OwRYOMmfYnseivsvU+dKP7jisN7CS0KCMjnIzlzZUqQIQoPGHro+lVn
7OxG64SHW/yIFZ66L8B33AD7DP6oUr3ZuIrXppOePt0OSJpQtMU/f7M5ofRie91FhYc+8LSvJdVw
aYZuaXetHGw6EFzBYHEVICWLjyTRyGSjh6UUtkbzHM8SIG8EFipeMomGm10i9xt79H2iZtOShEVk
CqIhz6jz70IeDmdx4rCH2FB1x/uQ119Q6A81yhGI9sIWRhYATMNGNF49Gg7Bi7BvCOLJYnsaY9Dk
Eno/HibINKe6SPoYoJ18smtV/4FkDJowXag9t3j5nVQyxU8dKJ+NH7Hy7QYoOeGSRZrAs+P82yM9
G5ROdjJPaR3phEVI+qDL1LyxY4M/Gqv9A4iAazEGxAQweuJ2kCn7wV4+HxTCe1sPiLx7NcixmynB
TteSgvb67WqQ4wtyEkeF++h8lIhobRvIHHpyNeGzFpbtAfdq+Xj5thP3zPlzxqaMQnLAXhXruHg+
hRZ2CTl6cZ5ftdFTMZfqE3zV/DA2bXjwSziXcRWiyVh1weHyyCtxBxMs3hZsIN7FS6xom3VqrCFr
6GEKUiG0HwqX7KlwZ1UeNt5s77B+YsUoOGPjZcE3IRk6n0v+XcBDQ5l5kmn+wEr23pDahzZCqjCt
n9W2vzGHzCGjsHHiqA6JFB8rLbipy+Lz5W9eCUGUpcmZKUSCbVhykNS8CvKWS8vrupoIiP3Nrk3w
lL56FOjGvPbFSwr48yIEYS3UUMqYU6/SsZRJE81wA7PZwvquBDomkxeHwDhTAF/MqTzWldJkAJhx
PJkRIUmlWwnMWegjf23Z0rX9cJZQsOjYqWQXJDGLDF3zR6VrSyvxUMiSDyg111907C8fL0/dSjwR
LyhYK9y4DlXw842SWaiaoQ6deIaTjF/DUW1wNO7RqRpj55RWvXKKe4zbN6LY69WzOIUiQbfBTXAO
yTbOhw1nJ85DSBseeNRiwFsmwbARus6NlZqtF8fBcPSRUn+ZUaA9QEig3yzVqTs0Oo1aw05xsJk1
z/ArayMFedd4Y9q5ymj4ime36HOc/7JJSrmxQ5KrAhdHnFR9a5eESE6C27m39fjR96PIVWV05sLs
Ps6Hx6zClS42xp+XF2bl5AD4oEhIdknWvARcxXWu9wa2npzgVjl1DW4pyKL1G9FwdRRQt/T12APc
pedfS51x7Ixcij29wk4m1cz65LfGj8ufshL4YDOKpQYKLZRizgdp8tQu9ckUzkaoEo8hxuYO+mco
qHUbI60cUfo5bGRalByeJeJaG8HezvEUe+Y4J/sgIr41Fuq9OzL/+fOMoPdGKvKuMM92gSulgL8Q
cEK+cvltQ5IiXYf84RwFJ0Mb8wK3YSn6c2gDzKOdMT1IWPoc8Fx1duM0hXf1VMT72YyyjZ27tpRI
5ggyMSqqVMrOf4nIlEbFz/AMk/v6OBeZhBZzOWzg9dfWkrK8DfSVrjtAnfNRbCsM0rCQkeDtigDF
u746OMBpDpOeyxuh6f0HvVZvKRs4r/XHRQCUp1AfLKwrPAhYEqZz4/dm0OXbjb0p3k7nkYhREIkT
tzKd7eUH5ZWvOV0eZpgyIO+xH6Yyql50ErkJ3wzbb/b5gPjuMQlHXMiHvmxwvaU0+CTg9ABk/WH+
Tu0XvfkG2LhKQYhuGAZNY/0iN0kzEjyK8rtRWMHPJIRPDNA/89s7IQCIMxO5qol6dKz8HFst+oCF
yIjMYTYde1mtn5IY5XZ8cbRGx5+8zjNvsIRfjhalfXEjEQE/yW0zFF5jTPWegZ2DMMX9WmmgTZAj
0LJjaVbyt8gf0r+lSZcnzLiHUdujuSp/DytpUo5t2vk3uoQ88xEvJRyLeoTWfhSqjt2FntdWtBFw
VpJo5pt3F6FA4HCXVdZJruK4VTXo4XE5f+5rx/xSxYa0txWpfimzUHlQMt3m/q7Vk5XLPhJuybXd
WNJYfgNFQ3B7ZNLLBwTvz1SdYoMrx5wDd1R7LBpLo0ERFBf0y/trbROLjUU3iwHVpeRBN+DI0jhI
HqhIn2NJ4ScHHuDXv/TQTya1fHWaJM3Szk+lU6I/Vzl16oVYK94Y2dA/pvDqNs7+2reQTEIqF3JM
dOjPR8G8gSmdBxhcZfFB7iFT+H4mbaSu7wMMqjFvBll8SqiigIegPvsDPc9dg8aoV0YmliBSssVw
Wh2KVyTtIkq778iHeTB3hVULo5lAbmCHVb6L1ba/68ap3fiq9xcTXwVU57WgS4diETZnoDqTbKYs
UF3mp6ZsVci0BT45OPiUaBPm4xbj5X1ix4jc6VRzxHtqmT7Gfh3ht8CIRtVoDxYl/70xDdahtgt1
L5RZXAw3ry9UMSjFV0F6AuuyTOuSBKM/PAxTz+yj4dQXWkQzNiq5hKetbs3KZoRdwobnMUd7eEml
EVKHM6Z0iTdF2fCQZqr5Laks6foSLC1o0YCiZ0rVUltcQhaqkrJcawxjqMOj2hTNlzYPso1baGWx
OFFkETwu4E0KLby3lRpeFeT/8Ei8uMB4MCwr5RbrKoR44VQrD0MfmQdMfuwNvN7qqAiACowIqP5l
7g8lsjOnakq8AGqaW+n4ryoY4z6afiK7BYZyn/AkMLyrAyLlWFaMcqaoaS5qmUIlVlSlEq8tlf9l
7zya60bSdP1XOmrdqIE3EVO9AI6hFylRlKgNgqIoIOFNJtyvvw/U6o4+h7w6o9ndiLuojqhWkalM
pPnMa4YzEUjsWjzxu+pk3PBofdP7Jd5caR5HtwhLaRt9jWfnuLTJFeLFmLPXzlCfuBHXY3sUPBwM
s27S/6iwzTJ17Qnlvb0j/ezcJc5F+VditlXk+S4QvbsvMNbRIoRD/QtLxvaJPOqNL2jxkiKSQ+AH
4GctdvzH+H1lznHaxtl+qWx5M6DwFU120kbToEwcCuzuXCvL5OHXX/CNFIkWIoVTykFIiRHQH44q
+hm1/bZFyMIZRLvloQluRNN5pMK99X30/e556HTvkrBqwE8km85STTP3LhTHa73M4xM76o1rnA4g
yBjXt4nGj2H/JXenOWlNtk99Y4wgXBZbdMr1TZta6Ylz+salgyDhKmvC5gWfe3QblH48m8VEUkZU
IcMsRY67ytSpGOmtCXlrccomIF3Rg4frawu902Nol/s4T6FzL5hWVPgrXVvOeKoN+OaE1m4t8S/J
y3Fq5tV6bLQOQ6Vt8CVx/eoCKfFTbK+3dimoCNjEvIEAtY4Oo5pSGC++me0tPxZgxttpiw5ucmWn
sxalieueg/c8lZm9NTNKxERc1OBpQx8FK1mMKUvAsqEsEI+h4Zvj+2mo24+/PgtvvOv0Anlkf1RI
Mc44/FTomsW2WZJweo4Y3+VJ0t1WWYy4iaoCGcnYck7cOG9NK4DGSisN0jRQwqMBkemWQ9JRODFq
H0Me3Fa0WT8lS/hWlE4mibIZSwcU97j6UGh6Odj5kO1x/xov9HSczkfseq6sRuW32FcmayBTnAMn
F089xkO7JC2XOvr14r5xDlhaBNaQx6IMcqyy1mc9UOcFdXiM4e2HQMtwgcK2ct/FwykuxRvLymFz
6NYwaZuterisalTj5JezwBFOr54CYbM7+6Da/HpCb41CNEbnzILw7h+73GfmCIB7zlGK0YwvbQkq
02qRKfj1IG+tGjiPlZPEw0Ct8nAqlJWpc1Sp2E+4+EWU9YaoMtw5LE1LnpjPm0MR77neCsF/RaYp
F5xdu8ZLsSnXHttkije4M9xqWhb/L3YC9WzydBZtrbQczonXrxlmD1Wa2nMTDFF7ffvDYsiIf5sU
QuQAb+dH6Y1m+CsxFhu5FVQVTARw7Jb6H3acO1tL/O2vP9IbgQPKU5RbcQgJVuzq4YSyzhlKE7zf
niYgmhFQJ2Kx85rc7bd802k7zq4344DjBUs4FjA8SMY15wSB6NXlRe5D5WNt66yE2OPcdMWPygRb
tD0KmpifD1mPPaWIQyJFb1NiW/K7Zfp1PMiqa2l1JWAdXck44HboXVXZfvC8chfoowp9WyYn9v+r
Q0YASVCCqOqKHqd0eri0Ni64JCGF2BvB+NxqatjoBn7Wv/5+P+h9B5HfOsoqorAW6YEeHUVeNAMo
IYsWUwlqCbjUih5ACCYL2yLtrfe+CPIbd8xiTD86be9leBuHZWeW156JxmDS93kZBcaA93if9Ajx
I/naWeO0nUAS7gpH0zZ4mTlYl6tFizyrnW/x43ZPBHKvju86h2AtwxDFoX58tFIlspKdKVkpO5V9
v2nbyiZK9l08iicC2hOXhbkuyeGSwVPmQNEP9+gYH1NabGHnGXh3ZFlME4GHZG6zrR9TIr3QqZ3E
F723Im6LboJXEE/ttw5rgxtMxGpka+ZaCzFC8y9gbFffUtfS9th7TmXYJ059LSpvuElzO9kiKi+u
6wV3lmo10h1QDsTyfrHPpcz8fTXo3Vk52tZ5G2tPQKpPkelf7z2miK4DXEp4V9zyh3tPGHplAItA
yQln6ps5x48jtxtx4hz9oBwdrySi2ABBPNgYECYPh3EzKzGKTKV4M4sgVIu50xvzfdpKUO/BQ6/M
S9uLb5HhK0K7tHdkxeeBXQzY3ODeW823UzXcxwOdjVEfkc0fu11bKAtnLNzrrOlE6eP1mqBJRMUI
gsXaUDlmhUH9DnAGgMJqV8M8hFVtly2G0Eo7sb9e32aMsyYAoEegdh6HLEmOXgbqBf6ujBfrg/Cy
6mtN2R8LeMhS7xequCcGfGtiK6eDziZQMP45/Ap57004WSR4zweDdh5k5F3WlBa/G/ABmluhDiux
bm0dH20pJxBQEml2wG/oxnNbSbFZZfb+N3MBKEKAvlYDjgnhrlXLpSmZSybn9DrR2zFsylycSJ9e
XzgEWQjQrGkjEfcxKzH1zXrIR2ghsm3ajdtiw4hPcwU65cR03tgLazQHOg+FM8qVRwdEWoms0953
d1WSzJdjW5CCWx65x+CMH9vZPXXu3x6Pt2YFHwL/PnrZhO3IsiXK2pVQe76MCpVNt0QBSqK6uR1r
wzlxc7+x9VYWHmhU3m2w0UevD67I0kDUy935pjQv49TJttSMpt2vH7k3PxehECBRmGvohh9ucJj7
Adpl66wsoEMpgJSzHidYBILcU2z6txaQt4iLc4W5gVU6HMqafXQHrQV+C9Xfi2VprXfDRL9juXK6
rDmxDV+v3qodiAYQnXUu0WNYlhROXVuxsHadObvY/uLLJ0fNOhHivV69tQ1HS5ViKI/dj+fwP2oz
deYsE8OYO78Nvi5ubkQOddpdB9/kRB3vrfmAfrCJjkkKgcgfLp5sh4IbwTR3XaAVoOQdtSmTIv7t
i4j5gHylJ81n4nk7HGW2En1MEsukDZ1lIbayxkcNg7v7391zYIBozwBZoxgKCfRwlAD9SQzZRnPX
zGgfIkQjdlnj6B9604lPDPXGsvF2rgxb8Af4iB7tucVGCbn2J5O4uz3vB9u5VKV3SgXwzUH4OCD8
DWKC4702tbGOPjGDuJgKU+33/AsxYlv/61V7XZJbow52NKHHCqs4rqpWQ4HAa1li2O5X3X2XSjAp
XPYyvdNsAvtbIx77HmP3JoekFuNdHTYQq5PzeukXVKYWND+3i+sMpy7G19MnCvqBDQTNuZIPDj+n
npRyFBArdnbi5i8FiEv6/3p7olP8+vagbK5TyV65r7T9j4oiQTmXfYHNOotMf833ZzTmcVkb0raJ
nLLoTpzsN4eDy0lnGmErWD9Hk8pMaC5lou84MMt51djmTrgIMyVDmYY4j54SZX21iKzcGgAQ2/B+
AtY/HG+IMQu08QTe2YOLWaZnVFt9sX8b3sQoYER5lUnNoBoe3SKNvqA+p3xn18/imz1IL+r62UY7
QD5rmlOeyD3fmhNFClIBTEkpuxwdvmk1sW073dlNjY0lmoibbRLgJ/3rc/HqS617jjeSLJtmwysA
fQtNUTSabe+C1E32U0AXwB6W8bxvPDCjdnpKg/OV8vwP1q3P7QUKZVWUONqJQtG2UYil7rI2ppPY
LIOMMQ/piy5aWhs4gG03DTbYqYm4e78UphO2XTI+4MThZBt05+omsgYT71M/HaWxLWpDwzVeb2sZ
qlGCyC7GZj7V5Fqv7oN8gtYBiQtAdtggNOePNrTKiKQyo7V3XVJMnypAF9u50tyN1cBjQzTJv5qA
DZxIoV/fWT9GRWKYCsjKJD16UNTkL7qXkJ8kS1rc1PMQXAYofVz6hT+cpS3eEWHu1pj34qpZsQau
v6MQWN/YdRZ/HSxXnUir3tiSFDbAo8GaXpWcj45ZgsjDYGew9IMqtW9mJIRCvZj7331GmfVqUAC+
dQ1Pj29EymUSbxmJNIa05yt7bNzQiD3z948XEAveA2OV4aaKe3hldJYpUP7I7d2MA0fkDMhfK5sd
9uvj9da+QUIBkKJBfIhQ8uEoZqXnnjX61g5XhzqOSr+YNkYASyrs3Lk7IyWyz6no/Xbrdy19wy6D
EePBkTpml0+5NxuFRfym0UjECrSGrSuD7sQSvjE5rHspi60sgfXiPZzcWNlKb5Vu7uxV1jswGGeL
0pqxiUfe81BwKWLF7cqHX6/pes0enUWkD9ghoJKIqI9V/9y5sBHbnAkYjCkJ1TwV99k4eVujmX1K
WrHa1n6s38X+/P3XA68f6/XAa7ME6scqyXk439bwEC3n7iEqVrj2DaW6wY4yPp+Va5w4aa+rZxSA
EAZYMxjuHKQrDsfKOyUapWZjVwkdknWXNkWE/FrPrKdGyzcxJbdnzCKdDXBtf0uTWm3dzMvsyF5q
uUVPrrsAu7FssrnpdjNX7kWRpHi+eBKZX42GWaBqjLY5IGE6m2WkhNH0J4KuN+4Leq4AdLkzaN4f
080ClLl0Po2xC5zOPdOmHBtceiYnztiboyAfYjLCSiI5Wqq+tHUKKNLYaW73rutj71bGmXFi062/
5Ojb8zquNz8j8Awcvf11Ty1z0pWxE9rChSuGr0FTmkiNDee4rp+SQX1zSoSDHg1BCgHHoPBKWKmK
+8bYSQxQQl1a3nm+YEx1Yj+/cYBRHl1TCa5BSvlHk6rwBOqKqdF3euVUTgQzunvEUIyKIIUQ/6uW
l+lDnZqZiCYLDTdKidPY74qBGmWYZEqHEukb/ffWmuIm7JD7fLG8fnka427Iw8nPhb2FCtGJSOts
p4g6INZij4gf71Zhq6VBaDtwn5yyCYKNbc3omfE/kG5rCzNi4u/YqkKR2dWXcoz9bwFNvReD9Pd+
sP3x4yQ1YYPYsexHLBvyKYTd7Xyykx7qAPQXaYQ6bD2AraYPeq2wExycSyRu3/v5oPsRViZ0RuB1
1h8KMeaPSddOSWTZpTlEg14vXWQ0/lStZJlChvzFZ2f7d7/2vNTvK2M3xEXmhm4CPjjUa7/6euLT
vNpuUNgplCKGBc+MzvDh8XdxWBl8s5h3M5UmXnmp0FWs/Z7KiXOK7fV6s61hxkpFtunbv3oJFenX
aGTNvBP10EWJsoN36ZgW3353RgCBeS2ooBE5wBM/nFHgF80CkkvfkWd6W3MqmnDSRIPV1XRKj+o1
t4O0mMIvHIRVNxkjkcOxdEd1eb+0yy4ls2sjktjlnBpERSBRlqI7n7ps0NA9TDO1KVTiPmCj0nw1
67G8VKKKVTQXIyVfO6/q599ehVWuim4Sok0cvaMTN01tk9WQsACftmYUQO/c0A01QrNpT3UTXr9W
BB6rpQmAIb7tsfYXt3kSdE667Drcl7fo/to7TfdHAJDDqQV/fY8w1FqN4Fle0dVHMb3SpSb92pkR
EY1Joo02bu6MxZ5XC+NEu0WGDEOhZLZQ5Pr1cr7eupRZ0MCj84mCBuizww/tSKdIY3vimIzBcoGP
+/fAGfUTYQ67hl9zePkzDN11pJrhmcCdPhymWSrZTUbQ7+J6zIOzNpCzti1tY8m3VjxPX2ynBQyt
14lVh64M3IdB+JnOOowuUOK2j+NNWk+FsRmcMsNQGO90OxTSakVoGKORbjE4d8wtkcxkb1Nnau+n
YKnTCI/6CRP0GYWJM0wQKcC1ZTC1u6ToYdY7KCpvqyKerbNlTJs8mnpqxyFPGNouuB9kSSRiqng3
TVli6TIvhZdFpWMmn9t58LGm9ofU3wRV41+BqUvsMzdpgcZ6GAKHTT6a97pSbRIOY6kRUsVZMmwH
tyvzbZyU4s4FEo2BsZf4MvohUb+JlZ6sk+7GPFqFZNemrREXG8uY3SY0Y7P8LGYZf4B4UNwNfuJ+
a2Os64HY6TnybY3xwWsN45OylK+FU+cXCmOqmoJB29eOC8rZHK/twjCBPztT8K5SXR2HQe5lTjTP
tTft+rQtkGX2tKW+KtE8okm81DBzBqGphBaiT3bZNn4gbkgmS323DIa8pRDfQ2BZUv1jO/iFiPLG
GnIEPJayDBfh4I4uLERD9q3bpCV8NAy9NzQ3jff2iIPydizMvjkr0049YMNsPdHZlUiNrBB20bnD
jatpaRH6CafmYyya/lKki7lsWzsY05XiVlt7iel1Ffl67m6wzi790HYS+3vQxa6DlI8zA5Sz08TC
72w23g0jV2yYi1F/wFXG7nZEVUmwZat0d0WtDTXuAAZGUMZiSoo8bhrI0Jsz7axvaaeGyFNqMe/W
Mj/mfd6yaL7GOU2VNuML1vQkl0PQcIaFoDcWxJZ69mPH/qopVyLzUXriYuGnvw5JO/NlOp8IdFzy
/opyz2Ltmn6w7ochKBRRpZ5KTn0y4udtTqaLZZhKv1dWbV+ZzihuaYSiSaEVvrgtiK3f+0lbEOQG
XjVsZOvTgtAzo3nulhFHJuUVI1PT+riOuOxGRNKVNVzUae58zcE40KmjksnMymCxt0mWzN+bLnc+
mOPgeojEmwYtNenO42b0SFsi7F8poWLmk3JJ1b5azrxyRja24svdAmglWnHBH0RmmVJ9mcY0nsLS
9ydwPJlovpu1E39BuKh9rHzIkmFPjnfXU763IjMgMYaeYHTXvfvOG5KrVjTx/di02nfSvz6P2kH1
VYSGrPcyQoN4zDJlGvsuKOx5Zw5WWV4Wrs1qjyLrnuFaORWee6mf7kyV5iLs/CG7qcALZ5Fnz/5T
07bDi6BedMfqxJAf2ERTpCPj+lIHqfIi+PJaFY4YgT4ho6/u53nUm32N9jP/rxcMcmOVhlVHClHq
OFyaPLunGCqKSKdbZ4QVGgFf+4DKzXbGctPZqDlmh+SFE3/mxwQoNTW6YZ6MWRoJp/W2wBhdsgxH
895LbUYAz8lyP7SMXt4WVoPWGCahHtuyT1cdehHwDfrKS5vQAlx7GYxm3J7HKKsPO45U8M5NbB/D
s2mm028bdZeEvWvSIhXo+Hkhhb7xnuhu6UJwX2NGSGhYl37tzu+tMtOjMbPgGI/6bF+0S2CwaY3U
Hy96c2wg6ZLQyQiN2KQMmeCI753n9pea44q72JVTtcmrwsEbZtDtD3Eal3du2vYun7A2sCVzpXGG
6Ts7JnDhMXm0fYgYUeFpt72NbYIWyAo4nxJXC3qu961tGsvO9RqnvahwzmujXgwoBs99sASRGPL0
anWiYW/Yozvtao7bsFsmWVf7QWVNRWmu8quzvOkGQDCiBME61f3ngp5EH6X0SPd+nNjcuE2FNH3Z
j84VnvGwywuzNW50MFtuNJaZujbaHnmyEg/HPa6cXKMV5oDiAnvnROKZgu393nEHLs0W3st9l2fF
c2pqY7J3hD8lOzlkldgX6HCR2hGqW3vhjAFhd5NyN2WJaL4wwEQRNiU+gUkbGB8w88jpr3caoUBH
KFaBw9XmPEJa3vy0lFif7js1ePoZXrVmGjp8xZwPI2AMTUE5OaGlYr8OYWrKz6UvdFQXMh2qT+XZ
y2fctjFsW0pp3vlmXpxbCvhCKMa2nkLLQkxgm3mJ6M9ibmN9YybK0xCHq70PCWLmbhjwaF13HDrv
wvMaTUfu3C6K0Myq4qUQqkNzDMGjR/r33WWNFG0McszoKMo2HqnFvDTzbRws2oCzTVVyiXexM4Ve
lsECzzS74jMjr31eTLET1iQ4e9V6erQk8goSVX87jJrDY0Qwl4Um3mX9zmmagSVAvAILs2S126TF
rW5tMSVZCHYteewdrVSR0w3A+WmwZRe6cppvNQVDclJHOVmY2TohNoGw1myKrCIMjue5NcKkcWux
mWdPu1IlSqWUiJz00bKle73M7Sj23JTWtGk0kwctNTIt9IIMv0dV2i0XZptNt47K+seyjos6smpP
zFymTg71azSaeLOAOsnDehydYcOBKYJtUg7yaaGZskcde/YvxlTkZ23H27HJPKLUp9zJ3WUr8jEx
ztNKS794+mA3Gyt1zGwjjQQntak09nIS9a4XDUwy28pbI6rmprxiLTMua1H3dSQWLWkiE9m9m6WA
PPvVnifKxSqX7n3TOdZLGrjwdd2+GPVtIX3k7Ssmq8LM4L0Odb/jepC127/Lu659kS0v3R5dRPBn
Vh/P5Ktcu/1LMiqfZ0mnylzF+vzJsKbyZVgMk/Cg7Wb7Ph+08Vl239JiZ2Tl8g1Paf9xKpaKkK6h
lj3FEqyJCSjCD7XBc9sN382hmYvH5V2rfPksVTF8qpHnLsIWBvKDmLzhGwkK8V3jGs0YzmZPfGcj
eFh8WOOTu1TNWrofihQ1ywAjryGEnwC7pHOkGiP0PKY0WqYFxpAeiOG+60zvU+M78nPui17doFZQ
PcNjzt3I7w2vC8tY6268qRffHVmZn03LbkgO7Tj+zsXG29ybNpUkDGHLJOT3VO+VXRkfc730Pgzt
rAPrKTXE5cExFO1m4prTNpzGIjgnjHKnbV4b07m7sJ3ABK+7J4f0gHBKCv/VT6R3hxFYXoRT2qRw
QdH7utPrwko2oyarxybOnZccdiFRdDYEHzXHTC0ECZzypY8D7V3VzdV1NhrTVgxGPm8roytXHwah
nsqybp/nVkIwK+O4We5H+HVsCTGlH+oxIGr3ktzw8F6E9hgOMdqIzCGfoTdXdf6RBcuHiwGRl4e0
1kQBPaPWmpul7QxtM+iUWzce930TUoXjQcpy4Xj7xjCowiIRkTibIpGmIFPpy+ydPrpz/bEXa9zR
d5a9bPJJB7jJTSDv0ETvmqgKvFmGJVv1puo6/W4uNBeTDH3keiP0quawoa5bhkaK3WvoqyyYwzxA
wzCkpegkZ2aAQx3OdVMnQtrTjdrm0k8e8L4NvtV0zMAAelO6hBIk34e8dTH0ka6ufSkxU1kIpYv0
/WjyioZCUFybOjteQjMF8xNOdVLXoRbzOTmOVVJdONKYUiwvBuumROvX3PeuEt8nWSlSazOPN0E2
lR6EtWlNPjLLkBGGF42KOuRBtYsRKy2BvoSf3mdeMdjcf7M2PWBGPA9ngb/IeVuSBuLsqLst7XXs
UnlmAlNzqMe6qtm58SKqsxZ2wpXZSTlvciuj+L0UQb6LhVn3aOJZzvfVMJpYdKx857xW9fQN2KjX
XJS2lXRhr3kx1SYzKaMc0sRny6o5Sbn0eEjqTk39OxP74fIs6VQRRN3oiHxjTMv0UFlSPcUAKpMo
V0PaR+YomycRiC6JwFt6z1W24OCqqmpxQ7/g+0UCR24ntDXZfZI6rT6AX6X/VNQK5UCYsZTQytJJ
rlCQb7WtLl0j21p9k+JRx8tshRMg92RTuJmebLQlGVieRaxSg0m+lPvBLOFfmN6QCSxWUCXZu16B
ssboKmrISVZb4w0SGNV4O/Se+1HzUMGJjFFya+u68M4Gaak+1GOfQhwyuGjvwXaZQb9S2oucZGj1
s7YvLPOxwPdE3Wh93/gRikvVdTonbX0e5HN6UxInuKHKK7sKSUTlIwpC8rYzcFMPp6V2sijQCEYj
Tjbku8UxVRxV5Bk1AQtt8dBv54ywPSvyD4hHFVaohirA37NX/Ri6aEZXdFSCftxLPre/FwGmHZGf
pEN6aVZWMF8SGWEK4TWGf160jQ62rkIeNioyr/tQGLn6XuXciJsxn9v3I/2uu1LlBP1ZQn54mcV9
wd0BRwK3saaW6ZXWaN0U+nPXDFhdljkC32LixE3pWHchQkL2E8T2Pt3krtPcThN2KWcaYcA+z+mH
butBj7/MOSu96Qjt8siXrX7XqJag0Rr1OtsOatC6dWk8dUdJvQ42MleyD/0laK0wqywWTlpm0hBP
6rUihpnYSBR5aOoD5XOMy1xw8VykQydrIpCk+eRpuhTnOTSkR19HM2GzLEm3bMqgwlu8GGckG4mg
5F4qCrpoIMf4hMrZm15KlBcu+sEhex0W7L9CmG7oCOlNW8ZcV345hBD1k+seBuqtnzbunan5XNlG
m5T6dvbb2AwHl+iZynCWe1RKRBowlsqbKEj9gJLAMurP/tChFGc2k/zWZnTRzuC7xbt6WoJ441Z9
9ax6q9M3f7fSoW5wQht3+ZoR17lJ8Nhqk+5Ef29ccva2BFZAx8EjZJejde81lJ4SB324CFFcnMIQ
hwjSkLp6YvPdrOIDf+fgt6U4PcpDtNF9kNXUHo97YoYY5tqaq2nXDfY1Qpour3FPyfi3C1+eB5gO
oWMXRj4VxcOKVDYrbWgMfdzp8ElB/0J7qvT5lMb+66YHTsU4KsKfo1fKhjschTu3TxNU4LGCUtl1
maXlbVcGxYURO9aurX3rhEDDGw3vFe0PGHYVT0Bd7aiQuIjWWhwnGXejjcWfwzkuu4HXzZoeNMRP
Qr9q7ahFwTl0FoL3MrvLXKLo7nftDx2IQ9bK3bPW9hXwvsOJd3LgRU9MifJQNp6NDYZNFSoHv/0R
GQW5HHDKzNg4FlbITUg1iTXKHSRNONWd1xMeYB3z6xrpqzowUpl0rcDh6yuC4Ri4SmGsEHUyIDIe
j8N1VuAfQznWWcPpIvr1UK/KsVhagyalObTqclLmPlw2OckmWYai3LXS66MurcRtP4nxRCdhrZEf
VmNh0wCUQgKPkiwCCYej8Je3y57vwscpaOwMhHpu9jzFAwU37RG2GdjuU4DyV4uIqJfur0w5GENU
UI/OW6EwepS6w6eqsjwyykzbeGDhIgT6f5uWB8+AfUEowhEgoDlaRHPpnSV25LyzsakJBanKfkGb
+8SuePWpfowCzQNyBs3sY3OmIiurUdktJftGW7bEz0u4GPVvC3qto/DP6qpOi+kYw5SU3ugZsprp
PExu6FDF2gmJuePSaz9Fn//rwEar/8d/8+/PdTN32PLKo3/9x7vhpZOqe/nb9VPT/22nqm9PUtTV
f6+/5N8/dPgr/nEtnrHnq7/L4//q4IcY6effZPMknw7+ZYtBr5zv1Es3v3+BESR/DJC81Ot/+T/9
w7+9/Pgt93Pz8tcfz3Af5frbEv7yf/z8o/Nvf/0BJOY/DuT6+3/+4c1Tyc9dvHT9y/zqB16eevnX
H5r5pw5qHZY8uJCVUbXS3saXn39EW2PV5gbEDM5opR1VNXntX3/YwZ8/ZK9WT9BVDnJl2va1+vlH
CC/ReuEl4ufoUv3xr5nf/vO4/vPzsBI///1vlSpva1HJ/q8/jhkbNhftShKgQsolxVV1dMKyWOVi
7vCX69AxM8MFSBgihVrdbGd7JHIr6ip/rHGiPYNrugQUc0moqOVlydrnnb71+dg+0thLO6SMcgqY
qiQko+T7OR7JeMiAOuKooOwex1Z7slMvfv6x1r+1Af+vm+lgA75rXqoPsnt5kezT/ye2HV/9v/71
cV9vu6eKAze/HG1VfubnzvP+JEQBw7aSLQHKQ6D4984L/uQCAuCChi/CxOBcANb93Hqe8ScUOH5w
FcTVV8Lav7eep/+5ciNgVf7Ykf/6m/0Ptt0PnsN/PCbImKGHzMYDArbiEY8hdpREm77VNAJid6kA
HNZzcp4Nhr3rXS8/S4vY88NkoDO+7bRO3bSJo8Slvugb2kp0GYozTRNiDgmbPSOUrWMBOJAjKkGa
ncKpI4gTnwZHw+OyFt74pTBSgQqAjCcEdXCDpMJh6CCRM2qSemg5oAmQzgN7bDbWrUt28d24bCkx
TkbRhxa4iUD1HpxI7C7bsLKb6ilb5OJFepypD9KZN9KbNXpYotc/jrSRSARFUF6OGuVxCmravKMv
DkBCq/LRotLbpxcjuMpnc1zOgbT3ZZSZU3LRTPY0RLTt1AO6wUa5SZO23fdinHYoFhnFfkrtDx49
FD3KlkTdJ27ZbSCFVl+KOaNigvtluV9SzXgyO4MEqVR+Hs5tbz5NTSa/VP7QnNUjCqiwQn662P//
c/gHWOBfncOrJzmIp4Prf/2Bfx5C0/+TDgPJAhHJKh68qkr98/Y39T9h5FDwsT0QJ/90vf55BB3/
z9X5CdVDF3Q15jE8DD9vf8f5E1wF0BRuW4I9hP9/5/YH1HwQ1BGDEG/Th4Iuyh3BSEfYunzCH8Lz
Sd7IRKrvZSCDx6q0xbKpE4Xqnpa8YBHXVjQ3J/8xXopcbf1ZTdd624PKNeidPbjdkjeIgWmdF8aZ
m2Tb2cK3NqM8n0YdxJApolzj6VujNo0+rCnxV5s4aOvHGGq92mJZ7LoXwaQ8I6IVYdKm8nIoUbic
zgqcoV7vDMeLzUtL5u4Y5WOa37NqMifBXabnya4hsmK/QuduafxeD5OaDC3SxnEuIh82dhWmjoDS
WbfC2OUpqrShM8W6iOKyyD5bhW8noe0OxHqo9nbN1rJSi77HoFlPhUATIqwmvFXDpbaxCDXHXLtA
y2wOnX5cbocgrr73HLmLXNTlJh7a6b1XLN0d/UMv2eiL2U8rS6l4KnPanZ9mQ1VUtZUeXEvkGW4c
cyZ9HDN7fpjnyQGSoBrMvoNclDvR+cbjXDmgg9zGHoJdW8XL5y5NwGnn4AeeprzvXGRLNZM6rgWp
YsPdXcRhSjXD2PqZ9L51pO5JtMjUps7VCOfaUyiLhS2izskGOWD1PXUS8ZDYDLMtkOPIo6r3NC/K
xoQKRKGP2rVBu3C5yOYu+Tg3eKCFQTkun9AWrJuwUuAmQuX3CyZlCbqgUSH75AEkMaguqr9Bu+8G
X28pirhdRxG9HuWF6K1YApiEjwuQIqVqOueG3kQxQP/zca6kipIB6TmlAuvCarQS3q3RJTSthlzd
9EWTmvvWZDp8XsuhkQwr19kBaVcXc2mqJupiRUM2j8VoR7QHhngje89JNlUnm+5sqJXxOZCwn8LJ
66jVa9gKqFqbVyyrKvUQgj0lIN3s1ZUarLyC11jxdxi8NhnPFPz3r5bmVJ/t/8PeeezGjmzp+l16
zgJN0E1p0sp7aULI7M2gd0H79P1lVR/cqgt0A2fYQM8KKEg7lZmMWOu3fU4Q5+A1y5dodZgFQ5AF
Go9CyCxSo1iSUI0EbYDXZNQYmICQV71OTnMks6G7F5pbvObGptcAcXbxMyeo50LuKee5qnIy2Qov
11s+qjQv4mmmQ2X2DP9NTQW8iEhLh5vCvXz0wPsVHK4/9l28NKP2KtaucA4TEqvfulfM656dA35s
toasuF30Qs8COp/rLqqXdiVghcTd0EiIvkMw0MuXZEvhNXNBUtc+7VvfC3JlbS9tn5Nzka1ml4WK
lPwWeWE/y1BWNKrvtEKMZYg4B/hzzGd1NeQlpDDsdK8FDtKdj2XsrNfE6/sEacomZNi2fTJcW+gC
c6CGghTnYivy6tRUbi2OadqM/ZEEjirfDWUuvLAyF1uRW6Sy/Jb+4VE/sOVsRkjMB585S445hKJP
Og9k29+gdzMyZKO+I+x1r3mMFCGCxwWW1xy25bQYMnnCvs2TrG/NLKOszSjiIoXMOGWaKO3D0i9i
fkSnWRgfWY1EMXa1suGWpb+hjbp+G956vgiCvLR5QqbQW3QlEd/XdyGjz5p7IWh+0edBO/AB3WaF
tJP7dDbdLJCJNkyRqXp/vhpXcm731VQLeVNAL/9W0AFTIOkf8Dl6ypTPNitouJmcTX/BbuR7McmW
+Tchjq7azaTImZFrNVb6JbRJfPTNlv5Mo7J+elnpZSzrUcxX2TjBdU/Iul5qZYqoaTlH4t4xNHuP
7Lt4NRrLUYEtp9xH6uCkr25lDt0VfMZF7tTa6rWuknKNRiw/2BKncSvjZWjqFs6YLLwQVYy66LJM
J7031ypGJ9/WcTV025c/GdoS9LO1SUaUeRwjmCsYUwvB7dPmoB0NR90Ym6hERNQFTT4RXGWWenJS
jVFbAf/s8NqJcviy5oLIy77p0A6pBAooSAzR1OGgtGaFcxs9L0qWZDRiV8K37sZNlxGcgZEfNV1z
fzN0UliS5QnaP8ZNaz0mKHWs2J7RtCPbkjQkEIFA8RS2Tzf2/MnikGnbCuGtXOi9tqUzqwMRuN5b
xgVg7DX2qq9eb5Oew4NQtKg3tWk4AQ2r7QCD2ftHAFT1PfQUhRHB1W1PmpEkTwPqfrgwz3v/UwiA
Gz7f9iWZQ6ct6ecvmxDT8wgGCfw8jEDGNvpYWJPmqReeup6Hofo9dqvv7XV88welScX5yT/x3eZ2
+3sBoCW9AdM7l8lcTmZoQPotJHYwJgZdmS4fHN+uA8Du5G+2Esb8pOWG97DBgb16HRFl4ZQt4x02
pn6Oiy2ZX4tMIx82QcXDQYzGZ+9WfC6BzNbyuK1Jh5NZl6SG953jkEJ94eOCpFhNM2LfAGo3aPcS
fWk/NmO5pFE1oRtEdVfqDUwHk3pwsRS/TyRturHwE/lZDOPmBU2b62WwFTj0dl5CCAvShcUSiNzy
7Td/z9SfE83z/f2aT564SkhW6qK1xqQU4ThcbmUPMxLbhbF0YZr6bRnofT1Rw2ckehdmQ33xv2pS
ZqGck/W/Yqz+byr+j8sk+98vp/tf6IH+ORVffuCvoVg4f8AGYugDs8TSwez7r6FY6H9c1kGWVUQf
gqOM//MvSMT6g3JXcDlgFHD+P7fZf0Eixh+XjiUTIazxZzqZ++8MxbyUfw7F/Hqy1JDWYty6TODe
/+c6qyBE3MkaySqGKSr27Fb6tJt5VF545oXaYRLQh7BLJ8vZOaJfns2p9D55xcsRrQxK02lzpCRg
dxRaYDqbOZ4Q8ebleeB8f7PpZygDpSofJoo4Fntfp8XcA61P0+1iukMXpKmJ6qhKB+9DlY4F4YTf
3d7BRiXXNcyb4jBVQIfSbbSGAku3tbDQzsuVUoaVBJ4xmmHqGlNxO09Jfsgm3b9STrnepGbXfGK3
6n6jfZyjXJP657bhoA76zAPn8SkeRbZYznUAB63fZDSpvatucp9h4xCpyERCAkwobKrAWdMsC5JZ
uAPnSrWh1kmr4dNBIvJDE7whAm3LqldT8VEH+griHnAmVtReGlOXRJ4c0Jgaqi/eOFS3c50V5K1p
yGD2mVHeIrH0unCcfRorpKiKfUXFxQ3HB3SA3+T5j8wLbQ0cIdZT77S+HugYC5xYzutQhryrBo+1
qeaSkUCbpohs0CHjzqiZ94QGGxLnsJRJnNRjW++c2mqvmzZLp6DVRvND4DXIA6pz+nswkpQ4rEFv
3nJFKE6kFwwHQYfc5bYvLEcLy9QjOLyrhgUOUVS6GWua6F+txva/ymUq9KCzCiS6Aw0Zn5NmGAg6
JPlsUcEhdZokt+0BPcsMENHmlWRiZQJGN0vwQOBW43bnDMCHQT2vc3vwmMuIhHUhd3faXJsHpGiz
GVFpVnqcaZv3DMKcVaGWIL0KfZJtisAjkyGLarfOtP24+K4WCYbP7tQNLRtWaeuoG7safj1sG/LP
wykZW/OgurLbLcKHggfN8aZY+vKydLGWpIGf9+ajNyv3oV6UPNb8ww8LWheP4vDaWkPH4juWptk6
hO4wTM9L0W9T6Lo56lXDZxo9bZKAwjDHy/xZphSZhQmOgnPnjdykq+M1jFKEXJcBkXNuFWNW4SaW
m+Zdu1vDliJm11vR71OmynygOV5Q4IHZDnm3MvqLrLftQ+P1hHKttVV7gSRUKAPTNJaPWi3+O0Ir
rQuF8kren0EMTpD4K9w/GoF1p6+9/9Vvit/UsYSgqW37682qDRv1QH7Ryk1lEc95w2NrOQvyRd+R
rox9bVl/F4uRvbvjhsrcnZTiAidUaz1Kx0dy6EPts0rqXf/bSL0SJ0+jCbQM3E9pNLEgGwFbd1Pi
C0tsRjDQV8wxC7kGyhcdbyb38ctQZ+Vv4u/QiwwKgnru2+SXalmuAp7A+caeyHKKyhYeJxyHpjJC
ptAOlRRBzNzJmSFfvcI353C2OscIUaLoaaiUHEcQLCPdAr/MKeAcNnxuYWnghg1Xo4YHLC5fnrC2
88E9kevZmYFgs5ShVUzEBLdi5jm1fW2785Z1zsLOllUVsZeyU/GMjv2ljaJOopoWZf3oDN6c71XW
E8rWsoS7O2Bmc96tSKLmCB2MYx1WFmEWnFVxHFop00PcI0wRYSbINA83iOl+J7ccuWbSIXLa6VMh
3hqbmT9ENJy9eKpBcEPSwRs8gNCiWc8GOkaR6Jg74Hb15C+rQ/pKSSX9YST8uI6tdRyMXaLl7rwj
rTNtOXl0K//m5SzjMXOqbNnpziA+Fl+Mc8AfPj5It0hlXLXaNB/6ZqQAIi03Qz0IJJ19oGmr7dxB
3Iskxs7FPo4DTBS7eR7mNnJJCPjRcoeNy+38XV45VdS26b2fE9kfuN2YGyFjaVUQgN4eanI5AzuB
fe+3jM8Voo7Pz4ZgT+0cGTZqtozCn6utuSixTIGMLTnafPZeViPOXe+YKGM/XQOwEMInL1ZKFO4O
z3HVTrei078HBM26jWbUyo0Tfsi9NbLOJkRVSqdSB6wOkeXVZ6fNOAQo5bP87XbARhNnaXseevtN
6OJnHerHpbB4SklzNsxPI72bVHddFWvJBnmwBnkcVH5sUdCvEM2XHdhIy9slQ03TyTcgAy1Sdtcd
3H5+GuvEyII8Ww6gG5gT6oep0jjbOjsoE+8aDa0Zlp0d6x0nDLr5itDeaWqi2edfK0mEzPs5uFjZ
Tr6Vv+JckztVQm3keRmZSbXTkAbRCCUiDBIROTKnDC32SQyWdvIqQNaC8DFbDFFL4tdhLg4mQM/U
rP2xQGWP/c079GlFzfL0MBjjcXL8k2+As3oXoeDytU26IqrfXY/8/GvSp69DLgYSr8RjWWSnyZVn
r7CuiksElY7ghMN23QMj6YGGOnrXpuJelsu3jbg7rlA4ITug+tcN7H54qXWEuBVPaq9ijbAHiXyr
WLZz3uqnsjbOs6EZYVUbaFPF7SgR+/QcOXpRH9NkwBzied1brzVRlRe/GsePO708jLl50FfvpSVF
KnA22ZMR7BUvm456w2lvBzOLaXyzgs2rrjmMrMCh8DSWS97EcsOCImvjxW1UHSjjMsmU6jtrzAfa
hbxw5GkMWcki9mh0DN3TZOZvnKchhKw8arV5j8sCOblqOAQym4u6gxcmj2997NzmDGj1aZbyFRkn
OtDGMJ6WWu5GcjQCPJZ+QET/GGjecj3M+hjlPtHsdrPcT5LfSUdUESPxmkF7NFOcq7H/9oSWh407
kWNtGKy0y5toy5pvtfOLfw5PSHEjs752IzXZflTZCTNaZVznhogtmXR7j3kjMlvtZ9PsqG7neCu3
5GS2ffs4CJfZxNzCadFOWkHdNa6T2nq4ADpD6WMubUxEiMws4n3sp+1qK9Ko6ObQu+gJi3q9N8W8
Q/kRGbUJckepNDIkcVfV7b7vb/p0So+ECN3UlIm0mjr2JWV08P5fWyav0WMHKJPI/EpvNMc+qtW5
c1UeMmHgKKWyp66sRxMRIxvPHLGvx1K4YyzbrQWr0FLQOHT/eqfMSDSoibD0HBQ0iakV14CA56Jw
7kyjeiCOIaD3lhq+aZ/q/p3JRWP7fVAYxqV/ojggnsIP0e3TNZIQEVb5IQtzp/XDM1PGW0b7iS+/
Lz4oQcndeqONWAzq5nFcrZOT8PHb0ydTIIo9HxKmzA5Wus13Y/pSYhdyjX6X9Go3+j9ao64ocYlH
FEzXZW+fdZXv6D6vQm9F32H+mg0rLGthxJ0sKCSTC7GIKJb3A46gSxzfwUhRqpPBF8HaDMGQ1R+J
39yJNtWNfUIdXoAnPkoLh7roubilyzMoyQorh4ST2dy+i27Nwrawt4g2xjFYe6YRfVM/9SB3zdxO
Ub4h6sO3f/Cd6ma2h3O9oAgrSo6TIXurZtlH/GkYcLG5BYXdfTJbI75sPhdTa0GT9BXowVEVEm3F
B3RMyaf4sUp1a8xJJ9kLlPJiqYFYBsvg6WhOirFfD1hpig9fL3yPuPbSy3dYzNDmDgpQRBLMNJMD
PGq7qsi5C4Z2zG7ENMNFTVmGcrBzKvHd23n1aYhqnWJ8gGShOG6CxyTB27aEiW3DoYm6pkZmAmQ5
YF7QndBfHK5E5ZpuINpkOLdeZSBZXQbrxAYz/uK9Laaj6SRuFjlUgOR8KT3nPk+r6jemD4JFE71v
HyD+NkZPr5vTYFnS+kUvXTldaQvz1a2DrPEOD42U8YBo9ZFkAuOCFZAmGMmlEhQfrUv7w6Olw/j1
Za/vqsnd8NvXI4D74vGHRa2rkhJVyZzcz7M5DKGh1Hpbau2EG8PofTtaVLXMB64enSKZJR1pehc5
L7CqmZBOeusIrkXPvEyWfmk6pwaQ5BX3m3bDZEIFYLE6BRjY6v4YyuGaadtRVRhw8+3rz+36/3CG
/2Cj/5+AhseymT6LfyINf/7If/Fv5h+XBYFCBgfzCGHb/LK/+DfD+QN2wMToT7bKRTn1N6jB/8Mx
sDBDsJkWCq6L8fRfUIP7hwtLhlwODSE/Q0DEv0GD84P8qr+pqqD++DU0YfBvQA6Slsir+EdQ/rAW
fVm2U5j0lSnfLwgk572vUy+oTThdwxYql4XPd7KMJFa7/PFy1pJtNCJ3GjlAsoKKndVPOHO10vT2
G0rSj3XK6iNOu+4dvmUMsgriIK2S5aXKByvs9e3JbiFOKnsdo2Fpq6dN6+39PPnLJY6QPCzV5mdy
tuXbjNXmIe/zCPI4vaq8TTvoHfXqbj/V36Zgr5zrZXppp4EK0c7W7pNWaVdt7vpp4IFl7Gx3rg4m
nUnh2lHiJVQNXPoyXfiZ9KOU7o6kge85r+/84k6Kl5bmlvtmm7rYtqrpuIENO+MsftrUqh7FkC23
XO7ZGPXAzTcojO2vdJ3Mh9Fttns3l85bvTLfRCA71d5M/fVQ5TNnS5k6R39y1CnXe3ZK21On1vJC
1/ZnMHb4Ln3MvQO+RCyxbemQN6Q7MVEd3QFHTfLmT6a4SQTmF3wSA2fCfkL3tyNfHdyBZi8u4vx5
xMPEeNGl5RQ7ulyurK6dzxUc/450SQVynsqrEUvIPkGX4Az2t1GQiKfAnu9q116u8SDWV0lhGqCs
WglTmt15VmtEytLZOdokv+d+eCGSChi9173zWA38CeXI/JMOw6lJegxExnByqqqN9F78aLh9j6zC
U+A59ZNma/a1L1vsI41aCIZ36qvFbEkiw7PMqYWfElFCH3bO4Dznmf3e6al9p3GrhlrnWldNKts9
JXPAyN6KjtirB7Ff6+47uXjk5rWyDtyBGnhNlcRWbzWfY/XigDHgmc77ewdg5Xq21BxOvvrd+uaq
EZEzGrfVpXuodhp1vfC6Yq0bByTIm37eFhufVyNUiUm1HimPuJQMFym2PDINEBanfB6oH18MlLgv
y8QbNxWr/moN27MNIXfW3So9T/XQndp6nHamrc1Rin2qbWGyqs7Ejzp3QMl2r9YQr+x8SuaGqBdL
io/WmpFeyNWPJPEJ15ukHMBS2bYnq9+Mxeokt3njddfwY7lCgoKyL9Ly5b02l/VgG+V42+CRQ8SN
iCSa1Pqq8yNYgbI0PeIRICCY4MRDsir3ULJ0h1Nnu7c9d2cTKsDul1psK3v7vDL90btlbqaMUuDB
0+hrVA0yrMV9liXPVZvyjc6H9WzCne8Kze+/laDsTbXGBkuVGs8itfoj9YC6EZA5WJ/6sjWOBuUx
GBKK95ncp6BWNSb1ssOfleYPC7I0tpF29n/49nz6OeYmOLPxhOC+iazBY3la6yHUZ9GEAz79vRQL
/4UVf7dszsfmEfEQ66vGejdrBo9ILrl/u+6Mqco/zjaYmO12lzmV/MloEy4nUEFs0Sy34bae2/6x
yrLppLvAQLIp8tjMSNYnlLE6J6bAnDAb/pOTz90Z94gWIGJyeZsuXmonMbXjOJsArw0g1kVt+Slr
iKfGqgE26EQB0RjaHfr67uyZrfmoZaYZp/Sym1tzjQcoezcd72Foinc8BWPcInm/cYXWXkmZsqUU
6eO2bmvcOs4tMCf0kNvXLKIXAuOSRbZgE4lKYrQDu4OR71e3YOVghjGbhk+QEe8qQVwb6qlwv0Sx
rs8LYl09qIT7WMM9bUGvp2cy2uw4H+c5IH3UuUL+LXgmFHbZeeX0bdpJP66Ofpca+VdmHsDzqMd0
Ga5H8ZFqB8epZOSwYwTwqjucLF8E+YlmV8n5CmMwCquOqS+otUx7gLbbbi1vbYO5tY6FNsd007ax
P11ixlSqoiKb2liSKbCb2rln12DMxP3xqhWku+p6hfk4B9JgGsT1A/ma5ncIGJGdAjRaZjGdUxDN
4+jYuADwtB38bXgUXna7GkAvDWBVPFhFdTMW2nQ3j1n6qieqjUdT+4A8VKDKtnc3VjmpqE6Nsyx5
q2332JkXHm41/dMs/AMcw0kH7n10t3xnyGLca7N7dFW3U6mmn12f/0rWdG1jPXWyiITvZpfO2mmx
/N9Wnt/ZZlHEfYdFnynvU/ehRjVjNm7yrGtPgjh1YBp7DPre277V1OWRN/Cc5k6L10ey5Tp2caUV
upLkLTh2UFkDn/7a/u7N4l22UxoLrTKftLpPd/hpwkIt8y80cEuAREgeAIbKw4aj6j1zMu8KsxFe
bmQGl/33PLVk/DcIS8pg5KzC0mfDkCfLMfdcIim2orvy2vF6Wfv15ELk95Zxz0O2MxzJNk6Gvwzc
7Yauuvx2BOv0nY70vga/+3GlJaEIktSAWCOCYb9McHs7jGUG8udG/vanZHq2Das9lGKe9+5m6TfN
XH40gwnApacuEN5sHR3Z/55kWe486feky/gNlrY2ESFOLz0cuiw9a96g7QflYhwETSdFi/Lxh26z
xU3qj+0d0V9ukKJX3q+erB6Q9uh7NAnOaQSCvYYjdXZdN7awjGVzlti3jvhRUtIBBjx6fa49U/lm
hjbm10sELLcdINuIrzQT27OfZjAWntcOv4S3boBWa2dGfTevocs9QYiB7QaupsTJJ+6ZNVFTL6xr
413OFkRYyDr/1K3VFChjRXqGikwxZBRe7KDVSOfpyjVLaycq52CPur4rS7076oQr71xzjEQuH+22
ET8F9ZA7hyv7WOpWdTVZaorHQSxxQix7ANqFn74syS7WLS25XfLVPnQMWZHUTA8dh5d+DNrGqOcd
Tc8/L+Z6dgBnCqHtnI4UKdrSLLztYQFjXmTjscvrQ+/n55FgoLDbOLwJEZY7SSW33c5hRiTMqZla
CBpnGSKrtCJCc8urxiPysBvqfTEubGqEyayEONyPiVPtlmpudk66fkOjH5N2CbYBR+uy3q3kbSgi
XZtsD3uBCzN9R5YEo74013pW33jpstE9uZ4VCFbY8EXej3b/ahTbNdXsZEBUduDoaITXmSTKXiHK
Up+42MxQw867NwdsKBj2XZCpShPHct3qiKTVqPP9b2n4biRzvsQ8I7usYu5DLOpTt0TefjF/ddoH
wLHMeEaN5drjKousDddm768P62o/eEm/cxbeyYU43x0ak6t8LJ4LEvV20p+QMLhMXGlz9tay3Wf1
rb+ChjWbvR/SNQ+ow+zDfFCwSqteRXU6/fSGCTqKAzHUNYQRVomLzvKi1GX+Ru1QQW8l383kv9jO
aTXH64qxG1gIh6GmVw8Ej/D6p7OFzXJSvMdJCXuguxwy0uVuLEnVai2J09xPtnDFRCpS44kggYMB
5x9tw7DeJlL90IlzXqSaomKtnHh25YsSFvbN8cMCXWlU+TP16e+k6OJZzw+yBhNppx6XONPKWqxW
ZNmkMKDkBmCvqisN2G9nTQy+4zReravyI0OvTgIIXY4OCLOkZ2qYma1LPvjAKWzvkUocAnjsCQWM
VezS6VUi4wouhtwXuhN2k8xuUvtipjRBcih24HYuny8MVLC23UvqmhTIRxPMUrDalbrHfx8lRnpE
VNWcjIt5Gefl/Gpejk0ii/32i9zKJ2r3tCqQlAFdzIYeg05LzcG6jAdc5U+tnZmxoTx4VXgY6ukJ
87Dr/qQZtX1YJaVyId86/62lzzoYKs38XW65/UF6AJ5b2qDW6sS0z4dKzF+XDg3ED7Dz0t4UfA3Z
LRYZ2aXIiHRIHUIEOrf/NYGN7wANECGDVTsmca9W524xNm10zRl8JlE2bYTF9Iu/7lRq2jWefSci
CmO6hcrwnpXnoDCrFv3GRebLULR5cac5PbqqsYt6UAz83uPwauTDjClmuq0MsvLkVjZ78HaNQI1e
D93Nr647PJrPHj5xNHhOuzcbt4lV+7CSOWCXPgedF9kQkwPsdWYmEsnX56SAz30P3Vix23RnvfJm
0MtVhY4wb5qE3IoMM1qQ1tlpoDBmnfL3Ff/jba5svNL4tYv6cjLBqu3IGIjV7N1k9EGeBzF1O9l3
xjUzCfaUeSbsxFrISG6uV3f8KPTJ2Yllux58eukWnVaMKS/VYdjm/Dh23h1XgAm5nJzVrIi+bLrl
VRC2xQg9/6rHHKuoA90qVHJCNnepNyE3b06niZG/X/aNtK4R4D3Ab+Y7tkiHx7kVPCfZWwmuDkU9
pEHl9MktyL3zNqxDynLuc7bRaQXKpr5KXNlID1P+rtJyd76T7gaUOaKsQOQLjnLf+T0Z/qPZFA/c
hhEOeHB5zT16ztYEvenozyXf84BsB57jcqVPhw6rIEP1Emwzr7P1wdVntd1X81wEbg3unaKxNakl
i4qccKvCU1msZ5v5bbPy12zxiOLKcK7tvV4np7poaHc2OMJSr03j1G6rV9wAsUsm62mw7cguRlIV
NBh2N3dfTCPNCACy8ccT0Ff6V9IErkZ8uRxbA/G7u3GoonF9mFZkiTgFr0vPjTnAkmjQpBOspZ3F
KnER9KJxmtHyXPfkwMRTZn6TpPjCYHSLrjK5c7ft3rSzs12LdzPvRFTWTD9kYxGNnSRMJbmxl4b+
Kgrk/6Womcs9M4m7fq5ZhZqXxt9GXL9Sv7YceEEGXipfN6/95WXVehqsbuZNHDHn22XFbm+PP7Bn
Ht/ipSWydPBL70h8cP7WeGiobHcY9y5aKLK2tpxvfLu6n3W1mfveIfCFbagoT2ZeJW/aNlmv2zqg
+XUy7Zzl+QyDb6OfSMdLaiJpFaus/GPfb+2ziWctSKoB1QZZSiQsoPzI79bJAHPNwYlJVbFfK62c
Bdh19iZzDM4jvTCMaRiJsDzr63rjdNbKtF3Xz04nPvC/V0e849Wpa0ybpCwEf9PKaFxraIO91ExD
EynIFcGM4liPyo1c1bj3pp7AMBSNfuTUy55q28l3bHjajb+t3LqucjECJGK4wdpc54Gna0RIFup+
VH4dKqHs31rFzldsq3Ht5/7y1A1pfdBT1A+oZ0hn73hIgwk1yWs2LbDi+lYceRinWx4o80IXUeSS
kvsOuCyq5NGwE80KWlxhsUMa0cPcN/nHODg6m1dvH8g4oi5SDtoDquHt7LEKhCbKh5BiWju2KgEd
VSQUMOuJvvfyAYawycqda7gQn227yXsfzSBhHqgD/MVozqU2LOFgDc5X31ru2RgH/8S7SH6TJLw1
FJisD/YGdxlMllXGY7dxjS9UDWVxC3NAwbXXLnzG5rKbfYsqmnH2ID8WTw8rcHKmGjdDg7O4xG3A
399ixu7iCYpbI59kmM5lZjvvzlrp132qVLhONlFFXdGditSnRqkyhqNZL5eUrCLZecLMn5FCfhIS
l90jy/+0NdC/RrjavvNlf7QTiNrSt9JwlhxXBZ1Il49QxEimmPyayEnHqLOqawy7dpTpQHTJdmwQ
R05qI0+L9d7ZdkU18WLlE2n9KvAKGbXLaPzYI+n/DPl+pLn2dsi0zjsQhtPu0Y7qqNFt673uEGvU
wOV6fUkPSy2mSrA07Q6SQ/kQnZU8afqQHXpN+N+N3rQHBMnaV4u8dacac9w7hOnKGBmD+YzK13k0
BmRHueZzXLnIZ+s6tR42HSRpAp4J56VP77QEfIHrXouMyuvJmFimu8WY0U6brYsC3Sxf/cnOnlKZ
uDe6vlDDZg7WQzKmHAKloYFcokM7wpSXL3Xn3JjEIvISlnrGeDQn82NRYhcKERVqPvOViTjYzvLq
Bn2v9UoGlnFNQiUqpSwVrF9k8elHYoWMW/SHMyLFdC2uClTKqOWhEvcuauI74k6bBwFkAyZgl+M7
zVEagUqZnb4R0XyRpnAmPEont8lz8DQIpkFaqRlbTqrITcidvwyn/xYx8L/O+Cb+R+PbVfbrW6pf
9aB+Zf80v11+7i/cHwQf4a1HdjDAP1i+g/HlL9zf/0O4dCJh4jf/IgT+hvu7f6BJxHWAIw7lH1Gm
f8f9dVBh4B+DDFEdyuDfwf3/rHz6f/Y3V8fcg9IaCw86RiRqF4Lh76j/qM948hDKYjjDwTU663De
lLgF6SqiOVHjLrVL60baQDBKXIDHZcOiU690tOuj8+QWNCZyAIzXWwMGWyCtMlX6RaPGm1eBcJl2
JXjc7VvfQa5RJC3jXHE1bTLQUCS/YqNB41165rFoXXBcbj7i+/t8jlvL9k20IUkH5VA1mEPKFhJ4
ohyjKpOQQMftmUQAhipyg45tTm0BRX5OUKdevfO8UtziNuMqmaohynVJ4yIOCU8nHqUwZiQlVp7t
VQ1r7xvUZZJq5T6IbvxP7s6ruXEsy9Z/6KIC3rzCEfSkDJXSC0JSSvDe49ffj9VmunLudHfN08yN
yI7ILqUkkATOOXvvtb6lun9+GPZUFfz51eX5Bz/ov+caRcl6t/l2v/6o+xP4d3Pz/xCfssYN+19r
co9V/pNh2R+cavfv+MsTo4j4PhWijogqA8Fg/X1QJutMw/iPJHbi1uTR4Vv+psk1f8OFZt2jje+R
T9Jd4vu3QZn2G10bGpkk+NLIvhvf/sygjMf2l0EZWa9/0QvD5SbH6tf0xMZo1CGJ1QRhR3sQTHpT
nkoxck0zkNL2NEqNQAeCPQM+MYBPQ4JsNiAIojA9Z6pYpEGV6GLnQ3g3Kw7QcS/TJjWUlz6qLI8f
+FPBP4D4JG18sYvplMFYdaNu1m6iNFP3t/UeZEr4I0W/vGHglj6seDZco1SPmi5YmzyLup3YmbQJ
C+Fbrqf5SLrpIwOQn/SsR8VnT4YgRvwuXV2pG1ARhE2zqrs4AS8Xq/LwvFZFdFK1sHONCDLNRUsq
ehpSNII7SsVQNolsgsRFCyER46f7OS32J1HRoNRCZakAOj0BSHyLK8ucbUFJqVLjaFIKF+HwYvjS
aIkBPgv0D+UiDI5MRCES+HWha6hXy3GUm1u/FEK7kYnvfuCkFq3eOCNYdmLBAIefzMlWosWM0AzB
GqL6JjrTAXmG1im/mNGgHma9oxsOeJAv3tVRkVJasGm6pnQAzKKByfDDTON7ni0IPNpKpBHWlMY5
h+2FPHAOdY8TVnju4qL+MBl/0BeH9z4zaQ/oIIXnqFTicddGlvasFaziAULWQvDwlc9PliBp107N
qVt7Mi4+Ra1MXX3hw0Hy23S7kD6IU7aZnHo5aAfDHiCBwEE38gPHTm03qhGCba3RWko4NfUasx4/
WYSzbToA503atnyjX2jZJqwyWCitobPKkn469pm2j9NWOPdZrQ/byQrHPXNPrcWYoz6H94sfdN3p
o44VnZFv492h7A+LdQHnFVGwlKPlZr2WvsltFzt35xQjBPmIrhJWlVE3CX4qKwlmjBdOerdBLqvK
AUKYE1eFfWhHTPqCkUBAXBR3dXKXIfTsEsvv27mz1aHCgVwM+7kyXyK9x2mzRAhVRMJbtHJCSJwM
vtaqLnTZo04LyE4ggXiVkbpTPWkbSwClnEHhs3vTcEroeC21hLow1DU7dKSNoNMwkq/6HBkHbi9X
aTGu5DCCsY4kEtGdJeQmcQ1drVxf6QjKWOq4G+J1WTa1qmhuo0Lc1C2IeSQOQnnHTrjSH3aRKyXI
BNPDRDVvZdcpL7UtZpOC0QS1oHIvZsuw73dmQ8gmUnlh12PRJAXMetTipd0wpm1ssH4yZ+e5D7Q5
v2FEQfiL9Eek08coRaX4F1pOeQWC8rHv6sid9XuvLUcOjhX1fnJe6GFX525hajGHh7AKEZuMPRwg
VcSr2NJ8Vm0yzp4tsUyepypPtghF3GyUno0l0w/wAksGVBUPRCsDVTA0nH5K8r2mSFJac/pYawNB
0dg+M+0H1NkY18WIf0TWmB+rpucOKdYaq7eJ0W+Y5ytarfhSNsuyjQpypfJFJOhJ1z8ghK4bJuUM
34WWXRptWNAIpngzCoUnsCy1Z0ylIKSi2nCowBOn43H7xkGOkrDQJfrpwzjLARlS5NvoWVqiNsxH
v0ZFzMEkOa0rjzqNMi3M7Did1Rg78Jg/w+KEPikPXY0KgFn3uTQVt5eyA+qN8AD+FwdTV2gelNTN
rBRo0wb5uo7CehWQdDt087+Gqa52OVV1IEiJvslFXcCJKet1UEfGcpIgsrwrOIb3CAeDvM5jRzZq
kzERMLljMjGcsEtu+JtW62uOswF4WW9g38VzP2NqKDMlQlxLyas0KMFkLUuv3Cgk5K69/KqieCQz
nK7GPDXqteg6qsSir81dn7f1rRbykIUyZqklWmvEgFfgp7dJCmhQxeFkwEiK2cqbWvpL0wrDtObZ
8Bn4SVt6gtSH65xzu0OPxOtZobzoO/09omzx1zpXPTmmB2lADbZDiJT2ChqW1jgjI9RNmjSITs6Z
C/OCVWzEsW69fJxDNj5AsWNmyKe6seoDtTowWmZ5D9EoqAe6N6GHjMSgtztFB4aYaMxaFaMkBYny
kMQGm8M8JaqGvNFI3vRlNc7EUqGh1orsCBsyRFrA3cZjeOyy9se0bMecK9f0NlAI+oorPTnSS7yg
qqy89k49DfNx3eNGzs8mYjfuwLBtQZXOmZvjIENXoBauOegyJFj4UT5ovk2v4tZteuGlDCNhF4td
dckjSYPfuYSXtWM9S5TS07mb5KFX6blWh6TRuFeL8lygvfZaFWvlUDP4Hpk2jpMr5jnbnSC4Gsh1
b4lHhZSWbGbo2qR+OQwyh4OucQSpvwNJo4e7nA242GMyRx+JuSjwgEeo3YbVbrS5MwB6k4htt0tq
5R7G4wtZYEhZ4vqkm8ZFEa16p+Rqvx1mQX1M8+a7yySaf1J1QA1efS7rULqGhLViSE+GSYXaVEjN
Ne68hwYtfGRT5j+WuI1sgMPxIYKU5xudzJRUT4sDtk7xUupFujM11Od5zhsvF1FzTsuivgg5ylaj
K6QPyaSWqEDL+SJ0yMZK1WNiWE8ECVevOGriAME69+Mg31phXZm61OxfScq8vFM1Hok4DAaiG1hb
6ubaoMN8pPkd3Za5+4auxxhxmsDNV1N4SuqM5i2dFpTlyN97XX8Y5/r+I4c4kA0x2aBTRGKuaMVW
hpQJHy9FaTcL7a7pJ9Eha6w7llp8UIrJdGKxXhwljt+BGtZPCNk7AKRTvddxo/Lwl+RH1JyWMONM
R0UbGMmwGu5ao2wDPiUKEhT6rNmzbB5Cta7tWpx3FQ23A7IvQMSWDveUlse2gsL/2d318BUCEUyj
03NdGbc0Kv28VabdKGGY7zSrvBhjiEQS8KTXx6XxPE3WdGbebJ7jvHyWTJxbhsLQSV1pgrCvPwhL
SCc2GqugEq1q37KuPJoMvfaIaTsPAhi6CJlRCPrP1UheG0UVEPTweGibZElqUNUh0BrgTB54PYjj
BWOFfS0lReVijZpog5WUYLpe5fB6oSa7VWu9r61V/ZCQ8x5NeTWnbZ/HoycoORkw+NXxay/dgDck
0h50qP9u3s/VDailegHFZ9p6rHU7TTOel17QAoXtfA/vpbFbfCBXq5EoBusu5nzJVOR10uMRS0tU
ekO6iBh3V/bT2hKy0zoUTbCa8/RdS+X4AD/b2GcNBV4oWAta8KH4WRhDs0OcEX+vkf6VFnfOJCTM
oMUA5NM96Q9iNOkPvaIRncTSD5Gbqt4FJYF7u1HCyMkrQQ4WdSQEGlKzcOyx9QqunmvGU5rfP/AU
lhv6j7zCtV9q7thZll8yoNa8XmsJCMLIkW5DzWQk1mvKDvb5aU6GNlAxCPM+sXUz0Fn9esyU09o2
8mem1xpXRHlZYvf65iHBea/iI/YTkMdwWgHn7PR2fpnxCiOMy756jcUZlqZ+wykHqZqJ3WUy+4/U
QKU9R5wXUqNCnQfC1G2E6i6o1obn2qpyHxnEK7l3sydjimIKP7pRbD4DFfUrVdzieNwhqTUdszLC
TSx39aaeBhfR96EY0Ppgm+qeyiF6bEB36lV8ZMOj+JBVBACJW4cETRrj9U6lnbSf89o5qMCQaOhe
KIWfaxjrm7nsLqUpDrTW1vfKFE5J3gFyKuXOr1PhHo5p0m+ETIppXsJi0HHGJkamU3tE5O2GY0iy
Lbvx2KZKvTGNIfJMNhMUe+XPuutgawCUxzb8TPUReQIjkJvAsBRvodC44iLvBHxFLkBz6RyOUQj8
QkS+S2zCS4WGjOx6sj8Y+FpBoo+pS3w5s1Zl/lAMIWVsVJa4tagxOi3nUlbpc7YEpJCS5SICQCky
6P0GWxE6+MlrRGJSRA4dDGhQJhlk+WZd+E3+zq6JkSSF1BKOQFTKYwyBeLtMqIlnko/cIhvzXU9m
g92TOrwb6inysxSqcgVk21nXsnZmmdlFbkwJsi/U/jN3uULPJRjpkR+iCkG9qjEKzcT2Q4oX1ZaY
UGkY+r1WI3JBxjRxuIcqOI1B4TIXZtRxfGAmuvTTuyhJECAFQTmzIL+UfdM+lqkWbkhX5sC1MKEw
FjVY12p2+Ufs63nfuCOn5EPNe86kuy922PDowaDUbo35MnSmdWcAPeWxLHFfWygFDLdSBgdUzLZA
Tu6GbTr7DUpDaNYs5IJ+kCBYUIiNDOsQ3dltFKGLInVj2ypz50+rwDJaDamrxcgUaqv8EBq9510W
EteYS/OALD48m+byaupxEdCo3REDga5O8dj58V4ftaXtArAg4AxghtL8VapNqIKWR4rnaQL0/lYV
m2Dm5I/B3moD5mfPqrIOTtEIU4Aj1jetOH7OhSx/s6JjguXxThuZTH4TyrEyI4Gix0fphGkMo8QK
H9jqRx/Sx4F+cjB39ch+EwZWxEcikeYxGoLXoK/VpPJZa1J2uihBOYslqTI4sYnT4M+tBX2Bf4cZ
AlZOtvj4QW95mkKkSqdsGzXTsBeGHlVhr5UML2T2Rg4aBslcGTLN2Uh9OcM2iGip9KOYgQ6Uz6cS
u6kgctoPizBoxy601bBP3a4sew87Gim9aecKk5lDKGkzt1nk3BeEId6s6YDWXeXiWfm3sowvD1kf
4BYUSaOYaMGKEhL8FUxqWSoviBraIFsHI4iLvgqWtAsDXbN61m8oJvJScew0ODKvHmOfZZvOMMqT
NCG2QUh/zrFy6VS/6PQU2Csygok+eZB1/Y+2lgRHKZS3htfmQvsFPMLqcLCK8zB+TZSsdCa0O0ld
IpoeIQe6Ms7YPzJ9nB29eMvSukIMhbI5n2jmjGgpSv1n1RdvgiGPfAsFsVwMzxkyTKeilMg61V20
4zRYp8TUX5TZ/AgjC0V+1+Vurun7/u6BHdP5OC3hDANXYpCEB0DgeELh3a5bpeapFOq0ddjX0XvG
4rxPpbn3xxx3pSibNQJrgi+EAVXRGgHLU7VqYaADKXwdABxQ3hb7WBShY2j9Fac1s5J+PElr/2rI
zPysBo4Iji+PLWykuERlbCXI70QGllmVdI42mlc+nc7nXWCuSfuEyJHIy811u+qal6mWGhi4E2gj
QBfpmljlUBFLQVxVjCdglVPM6uMPnohTEjGpQPPQywhbJhmzAgl2CkIM06Br0zdeOJajkxbdPu9v
ppVl7jh200WmfcWKB66MqI99HmqEbcQMvcVmWbdIXQQcz0W1l4qZIVGM61zuWuoVMhEtJOOChlYI
jbjYIc/AC7jAPXFnoblgWDsX9XSO8oHij93TxBaL0GhywtCYdjSaI9eY5t87dnuyonkCBh0rIcsv
kbBPiSIfY9o2GBvjwRXGSbBJS1icPpYwvIhrgk4qsRBZzssD48Vz3rIVL1YQd2b9Uctpa8vNUh6h
S6eBIKTffZX3TtqIKZkkDL8sbaU5QZPaqamzkMJZdzI1LaAcKH88UWLgCnKSXhV2EjKYHbo+9C6d
8CnR4XdWFUuscQeVk7SMr7FCcl5JKJdgpCu4JSVMRQp2miHp53O4ipZrTTDgKDayI8f3eyWqPPI7
r6Y5+AtpOlibV4GWB4lPoYAIqJhTQnclGaZyeJxy9u1K+6Q1v9FS4aGgEg+aPnnQ4HKjGc0fCNdW
9oTXbZciuppVSShUgWilb5kmRDdUBz9F4pl8Ka8Ut10rhLDjONlq3WJ6VSvc+SjQ7tImt+peyN1T
fQayj7Ned+6qF5fGXD5yRu1azEgx7HXRiWO5ZGoOb0eS2Eq1DiiTAlNoPUHvP0SSEXRiuSNT5d0s
2AnWZRo3SzRjJAfB54zxULiZupY+qYEzUGoDY/8qvSqSUG5UWbiAbwZrJwvc6SkdGexR9V0qCG4q
ZZVy1hKIgDYs32NDayNSoxIpzPS+5OFdHAdchpQowJNh4g4NxyJ5DtdNUS2MUUxlCRJTsfxhjN5z
JfeJTUW4qTa7tlU2dSrDN1HxFMxhZ2AhvMeQi9EVdhK7oim8otZ703XrQttZdVsjT9wxGnxQ+u5C
ggIiDcz3aX8V+vFG0wHWGJwjey4TEp51AqJgDqs21C92oTULN0SXnPEXOrPxslTVN/gilhhDye0Q
6rOll4kTyUZ+wXwl+IqUNyit6aWsMm5xAp3hKnQbuAWFrxM75+sLdk+mqlrcwkYU2r2Y9MchR+wu
Zc3XLPe3qO38OZXflyLr0Kqa1EKqTBMQ9Dy6FBp3tLkcNunGhVmEfXExzzDQ3hgLfUBi43UMxgN+
Moj0Rs3keiZMEmVND5adc2Nu0J0MGWA7JQznpWLrIixhiwR3dlapfQDOBvpIbCKvumvcIDk9AkaC
Rl/KlbcsOu7NPiWgQ2TWPEu0fbGyMP4PhcrW8+ZZmMS3TE1RV8xwg0g0ulGTWW4NkQuZc3pqKuGx
WtW3vi8/jXJ2IwlIsK4wWwZ/QJoA7RanNrBTjorxE6wDoPu+vmc4YIybirO+9Lk73+XBNKQTjP7l
VeAbadrKoVtnxQax5g5MGg1QfakRG6EKK8t0wRI2R4jdFwnTQ0acZ5WJjkIkCnc8CcOdEHLfNMJP
NawMW040wq7MeUB9ikZfr9LOGUuaJbHcv2Syyg6vUHZT+ch1860KAMz6mKCgrkBFVoSc3yNRCAYa
pRSLLHcWHs2IzM3VhHcB3kpB5QlbrUvvAsXFaujfCt9GOm6FJvtCzsA2IV3COdu2xvAemYQAyKty
Swy5Ik0iPi/klLRCHAwzw+iOR26VGjKt+qlxKrb5c4aAMwCcwn8r07uljmfYKOLFj0XT8iwaVFg9
Ks3RlhI92pw93Gn3oKjcVq23EOT0Wzy0e0qsD2rnaZOIh3EeN+iGL4zYgUQs6J3H6N4dDnczB+cu
/1qk5BOy0i7Wxh8D+nepeU9k6wVn9hu6af1W9GDIDWM1dpLIHlOp4bZvCC9RWXxQ7Q3ZJhPRtjdA
X9zOKANwBpu512+arH70vXTL0i4OGB+5vFsmckK2+eqLjAq5hn8XKXnmyu3y1rcQIggR/EGhiEZn
Jo5LaKAT0cPK3D4qW4d73510ZYev+hM4weRacjbvTIZWm0ySta3agImghCCXSZowMY01DFFOeU3R
XsHK037Pn8xJuZq18APUvUkWoFB5Ml5Wr6k55qC4+RmLmOjDUeBzGN7Mqhod8olwIJmksxlxmHlx
gsieNBsdG4bZ2CYckj3d8z1shL2qWAe4VZKTGCtEXzRxckVSEmHFkl1gj2aZE5ovY53mhbyoGLW9
diaVPLW7MLvOQ8/oRZVsaYieqlC9FIN6mdPowgFv9sYOD7c5rUFZaOe+UnDVQly0O7FW2WT0hUio
vgiIlYDPmoJhsRLOYNokXccBBU2B9kmZ4tQdks7VQo5DYgm8NK2tzI07A5WoDsZFNDvrIaYbQRt7
qs6V2DDpZBj6p5QS/95I+H+dnkL7p6ymY1W+f1Z/HAv/ndVk/MZ9AbzUgMKJ3VFS/i6k4CuiJSL+
ueeQ36e//8EQVpXfiIIFumXAMAXRZ4IV/dtcmC/Jd5q7aKissTR//sxcGGDxH8fCDJhhaKuyJisE
Kquy/Au23Ygp7MM7O6GRr7R1I3fYXzV3cQihdVJ3DFCUuoPIsvmI5WY3eaULIWNjnNfFX1l7p8Xe
3yL4aEXlbIiE9EZ8ZT8A+ewGPy7c1J9+4ObajV6/myL8zTvIApxWu9Ot8wi2CfCjeaa/toelpS0G
2lcP5OImYjtEkt/bnHU5qNjFcdQeAGaMXNjizP7ompI3+zA1ojdy/ZzrwFVcB4eOvZtv4i0Yo03i
Eue1j6/K5CC9HcivtAf7Rr7jQTzJ13wr8nKo63x5Vx/0jbypXe11L7g5P0RwkVAG7S735I/ED70h
uMFDfVRsUHr8BgpK44xMVTmEvpJ4CXSmh/FVPg7OYF/JGPGkM/EZmn3bXW83yz7u7/9ncdpDvu28
N9VBEGq3h/ZAy21H8AjXXtiF/cN/eorsDxyIB6yOXvGAvdTObgTvImB1aKTvxQ1dYz6OZHWAmAy3
mJB1F5AFP+4tsZ94r+x027s9/212jU/LBhzpsBB+tK+Kmz30LllSh8KOTouVOskzpqIHdLjJJoX8
OkB6NErWkWvzuW7EbR30+/sAjoav4mMOIzM1OmjX5BI5+P4DYqHO/coYDEFv4clnRjRDt+OPbp4n
49L+WP3cNd3kEG25D26zh/TT1d/yHShcpeYI7TKi5yAwXRo3zy84RYTOya71h0qqjmoPX/WZGD31
S/Ob67CBpOv2n5yu2syGc8XHpmjbN+gumuBIwOr4rDmkrF/jUbOFbHNH/m2oEF9KagRseM84cHre
uCMmYdlr32gq5rCjtkQjxdtLGW9f23kbfw8cjAcbQX7qI7bei1uE/If2dXmbGE/R6Gdoywm7CUiv
h6HNpuVK06YBxnEg+2ocX1ZsmvnJuqa24NLMe6mP8UE+Ko/tYdoMz7pxET6sjwp6h2gmWDhtDjn8
RdxByXCFM0pTJxWO0+SJTpsxb7JFDbIAe5PD31uZs6KN7nw6GFuOZtA5id9V6dQxz5COSoc9zCYR
kGQgjuotiChaln79NLzHdPoO/Zn+W1vBht0Bj6ziQHHDXXxJt+kBycbwHV75ke4HYlT7cjnsuP7G
ER8bV2AJAF+FjSD+wSGyfmIMrTDhoYT+1t/0I0X7ht6fiSzWgfG1y3yBG4z+SEI7/hMiD/eAtHHp
0MRO4YR4xrAm2/1o65MroET+wV3XaHbyIl0yivhXlwFy+Ch+pr6NONfG6hKouHqdET+yo33ywiB6
+jBL/MsSyJbtRNkeuCHvDnheer8n5Rw+C37m3p9gUXleXuLMhWjcfXBdHF5Lp/6hsW4YzviDAeAl
2s8/dRwBX8LHgJOLopxNl4iYObhD5V4aTpHLEzWZFCzH0lcdf/Huqmy7367uGQ/k/oM8RgA6drJP
f2YnfYd/WX9HcWJnX2HJWwJH2XzNP6j+20B+vURH6x0MF56V9CI/KJfEelbS7Si/rsu2d6SrcpRf
zUPdkj9b2dNgf4pbaT2aZ291jI35I7QxOBwYvtukfl+2ysPGcKRT/K2czMvoMKd7VHanZotSxyc2
VowejGzLVFG9qS0vqD3V0CaDzGVZ9t7f44B+jbUV7cc4qC47QrqcF6+2Y/u0uJ52ZXT6yaDRjZzu
p3zgb7boqj/K91eFxZwePG0Cv/cGd/Ljd1rqNkc5W3Jmb/bygEwsbzqcZF9yTpyHbyRLqed1x0uw
k9EpttUBvb1nnqutyD9BQGfX9ujg2wBowr9BCqTb+UnbTS4XxJ+Xg+QgQr+HSZMRiITUyY76a7ZV
AZx+45rkr/n3q7H5/SpO/Y0qju7Mprbzm+HdWTE4F5ifH5rD5DO/hA2Lrfg7lXedi2ebRicuAl+3
qZrur6nY8teDRSYhywxbVb/DWEtrpHCRxUibYfEHl++hl7vJNTgpLp7NmdtTPKqfESVerfmKF120
zSvoZ14DzlNsOICONtyVrrHBPei+K+/PZF3uHp3gW0By7sp7fW/6z/jgqSUd1BHaO0L1bcu+aRyl
U8Zo58JcwB38xm1cZXP/H8yiqwFF+I09lss3NlR80VP5nhHLZ226Axdl/mBgcZoOzPZ1rBF2fLSa
twU/+k9qb6N39QjB/zn0rpbL9AiW3QaFxhgFKv5V9sOcS4YRq3CGNf1aCBSgKq7Ui8Bqd7r111T0
P3WA/Ddkh/+LBIXMa/+5oLBEhvsVtX84PP7+TX+lb4i/KRpSQugbJrNWQ/774VFCOagoumH9Ttlk
CsNX/iYqBPSp0X6x7mwOMpru4ti/HR6l3/CMEgx1p+Prf5Z+z7//5fBI+oWMNJh4eZX8lf8UnAQQ
QdYGSjwnV2iQExDfwuoaRlIq7TieZ5rlfT2/qX3Sy94wLtRCUTrycM9l3kcBmeip7tUMyb2xqGVY
5pGpH7quJ7Y1TZaelhfCnCdVXjMqLL01fmaKSSp3V9DmP+BWJhQ71yDkNehIUCSp7ZehzvK8QY1u
wJboNZyOIf3eIYxJXGqwm57Jjkzx2C4h+nIVkcRzPmv0cJJmhXSEmjDemINqwptYu9VRMXTDEhdG
MisSUqYdcV0hCS5z+7ZImn4kehHQU9UZ3bOiNlZCzVy1gmOEuKnoC1aY+GgCAczVAMVB+KeThdNS
EINUEZRrpajql94woXUkta12aiMgmhHiKkG7ZSbmK2QGurGW0qMyg0Zp1G45CbDUJk1jHACXaGeK
AHFO+dJjYjKa+76OhBFTNJGEYqAucvSUr0q0o9G1zhxgcrL7kD4XJ3Jr8cDFvN2vQt5rLx1jY05I
w1LtjXUe0dMNFaDu3qI76TFo9aRJRmjQpEvdO7VY4N1WJ3m8iGbN9l2pzfiMhC0nhTq6z7ciLcSW
YYVEvdo4I3gRtbpk39mgqcdZm7NzNKrKh1aiaNwUhamhBKoGS3erobDa4xIV0g5eASG6Uz5IgVVw
XDRMa75W6mgOXrnOSCMIMo7tcYp1ZAoQsS5lRZfIGiyJzznODlTuyUsj1dZNl3tR8yDOMrwe7n7L
PCG9EZtWz2Gj0Cw2SSG/cYMjMBpGHfWCiXM294SwtGighFpNmmFLsO4pm8v2svbtupdr5vauRbwK
JmVuPnMrgFK5FXIucftrEpOHaYILFoHgSz1YcVHtRALGeD1kyifAvX5WdWF8TwD4rgBk+unuLELq
YGejSiL0okUYVusFG6gd10b7KoprrqK0IjkiygQUjsg4W3iSVdY/ZBEm7wlxAb/DUmH3lZjA6Uth
7tkWJQhWGhapDoQTKVKBJ2fILp1VsnGYzBbJFhJxWDvmGhswMuWWtAksu9hqY6HjN2gCS4ldyLp+
MksBPaLUqP1ZTcdK8Op5Gum/zGLyFctrXG1xn4xHS+ii3V0GHRiykIJWgWVXuMhGWsj0qlJvO2CM
YG0KCXGchWkFdKE4MkpaB+W4hJPoRlYzX43JhIhjTY3AjZmoheYUcSdei0QUy22tCPOhUFIsz3Ep
smHKDayhp74wyPZlFR3/Oy6Q/097GwZC8f9a83766uOvNn8vf3Z/aHDcv+svexSeD9mwyGgRNfYB
0xL5yl+cIspvaG00TRRlUWbLsTTcJX/do7T7HsVX+EZVuzcx/sMpoon0PhSLqC8IUiaNcfXPNDhk
ftAf+FA8QYjniW9iPsOPE39hUdOt7GYQURZ8tkZ4WjrCWtGo3zMnQb9RhGY9PeFM7XqvM+J4k6pi
WniCQV6qNskKvfQZsl86yTtTD63XNZ3Ll2aec4S2PZkIPtnYGephHOVPKsTrrVUTW18uxuL/w7v+
/8gZ+wWpLfIy2NM1Usvg/iv/qU0jqgSTKmZrMhBYFb9WRqhUEFDg+vH032cNzUOFmjSYBCvbkvMk
Ov/89yu/bPV/uQACknVkf79Tv3ifP98fgAySiib9Hwb92PWnhfNwmKeHNhWzYz8l9Dn6pk/tMLyL
07toDHd1ZgqBMWQwCyPhMYestC1rqqYVmxd+7oCr7M7rmDVn2Zo77IaNtanNjqgKVYUMWXVYKeOy
FpACK6ALVd16TYduVY9qK6UsjUa2+trvaubf3+oC784/f6kSR6dfb5l7OKmskIdKa+xuivrHl1pG
BrLPrOFAkGT1Q4Zw/NSR19r561qDLYyrdT5NpoXVDC+jST+VEFhyl9UQSiIqCix1U/5uQCNoITyA
zaaNE2GOY1scNBC6acod9y8uWbxf0z8aorCdmPDUyO2hn0csEg/hP17zpKhjTmKhglS7yU+SNH+h
pF9RHCmqRyN93BeID3e9NT/Ks7oGRjGJKDJ67WMpxuI8gsrN3YogZ5cs7GYTMparT2jAh72K8eh5
jRPzM4JE1XvEgyc04dqieWb2CIEqtaYdCRyDr+ileDEJMEiZ1G/4GBtfKHDjl3WnbOYkaz6yuW+P
ElZQJjXK8l0plvDQSAUanAT1FrHmSHGFTqC6UAUPTyOJlW0G/xAZ6dlcSjAuw1Q+Gtp4ZxKvz21m
rjfUsyVqp7K8CUZOfSQpGTQv2ERJ1FleSMYDg9AyX7AQVux2WTHvijXVT/VSd8dqLctzKzfkLBH/
/YLqPjxo0orIwcoeALd1p7BPJjKKjaL2szafHhVFwGIWC+G2mTXOkCs/zDbGZToahnAgCKTfRt2a
nOa0O48AledWo1tHQJI1iK+MpGLAipin3ZSEiQj/sdx7am6JVylZYMbP5YimbCZpp5jN9BjFEdJF
5pQOyEeebb2qAQ+39IPMrH4xwUP5oz72l8bosjufYoc5VvLbuai8f3F//br8SHD2DKBD5FzdrX+/
JqTWegQVWQNEBrpqovadawvJfjc2JCDXLa0zzpskG1ItcnBnOJNxjNONl16QhYKu3cg4deaEiDRR
ReagKxF1t1UlwXh/+mUQzkyPDOnwL676l942SQiyruiqJuFDwoB1b73/40MBcU8xjIqsCsjSopsC
rONAwUkYmp4VMM9+Nopk/CL5fdogmlaQoS7d/6XuvHYjZ7It/UKHAwY9bzOZmfLeVNUNUSpDBl2Q
Qc+nn491DjBSSpCmgbmZ/tGNbjSqaDIYZu+1vhWFhYy/f34jxxPKeh8cwwLYm+FqXDxiFE4AydPF
R09Es655CPGyRpnfyCjtZ7G3sDE+OLXovvrN3l+VxcL3HZoODlZMa307r2ZsFBaJZfQoPsrZQoiW
DmPzzfF18qvPbZtCZwkmHCXEUj3muQrpzqJb52jU9/H3oUHQ06Wh873p2/bCCAOclrYIzr1mimBg
EJ3w+RvyvHe/FRa4dXnzOJqs8a5HE5gefTz2hqaKGcIOwFB9zc2/AI63iWawkG+SvU3ZpcFbQwyX
OnSDdw61KFHECQUpoTPQvCEg/8SNovB9FWzXLQKpPG3Jg+EWIhqdWL9UtoE7W4GNHjr0G271bM8N
5QwBmVBWbXzveRb1n6Y0D6jUHrWRjILDWDwfHEhDUZzUwb2OyQNXYyI2rUBDiWfA768Ck/+xRWVg
YdYynEOYFBcTPekNBzbK8TOs/aUZ+meUtYhTnDS8cQWWEc25JCaF0aMHYi7pDxn685nCDHjIVKZ3
bZjE+zyB/b9NAkWxaWy8+xZl2YnRpGgfkChTLvI0RgUQ/aus6bsLpTrdLmC7N0smvG+wVziBkj2d
bTiDjRcV2QocUb32TI+WvnHdpr3tjGr47SSkuzGd5VcmMNg4ip1hOSvTHkRBVls+5DWDrsLUAP9w
rVvVZuOhtuz6mxc3apvEiXvltr28MTLbOkviKt6BsLRP4cQgS1XU0ia1OlxybO4tiXcw9LzhUNph
grxpoDrtmQlaAvCB1HNr31UnWAudlxa+/q5LPDrFBpnTOzezB7Xv7VoeoEqNGw2iFJKP0aJADOZd
IHMJHr/SNcR0BRnG7raBuWSnZSL7q1mOXhTIeLrIuuAUUF23L2P3G5gHG2ZQ+kT0HtQ7JAGbdkAZ
Dp8Djb6FMmys2qvCcNUFqvXuAKMxpKLrF4fKawgjGAqQQAgfash+A775xVXBZRfoR3Bb8WWLK+Y6
GNbsqLwqLv2BQIJY1DCQfPPGbI0faSunuxk90drapaNVD4MVpQ1qpTbONEPeOhByBjUzi78lua1A
7dJkKbwZiB97oUf0IuJptR2fqiSzz80kP7XtJTiIGaEm2Oj5AemDsU1Qe99185SfIyidt0QtPVcG
bWHPcMYb7dXzzRAa8syoAuSwJdvZQgUHDCnjFuRu4EecvHF0oVcQm3QIKkZYiEVZkjSAxbP7wW84
3hdu9yOuC3kWdpN1MwzSvXDLVp2xzPnfmpykrwwN9x64XhyViZFFdo8+wZiJH1T95EOdsPHbZFVh
nS0N0uUyJQLOy2JE2U36R+E5Qy9V+nI/5e7EzYiHuEJgIpOluexNdqd7bSnjtuODuR1hv75UKrkU
AZwwTYHlF3sxhNjkFDKCAi84s3FG3jn4E7dLoHsAB9Z9Bi7+jNwusyFGAhy35TKQF6k4nqJn6KKy
d+eTgh/gqjJS5ydFseDZwLBxoph7HoNiqa/r1lLf2KoCerGz+QJIAwS5Ful2dvAyUh6IVBmrHVar
dNy7KOITxK6CzkYeppBS8IMgj87kH02yXhl1aVldytagw6Cc8bRILOvAGGtejKn55TcVFV5tIbz2
YeAUaegdBK7Rcz+BhSALSbCABc7bd4HhB/7ybEvvr+KL32M+PbA0hrBArHIr4KtYRV9uyxBxYlwI
79CHxIoM0jtRYJm3Zj3hFynC3H/ywxQB4hBWwHCGRY5PcNoaOwJ4WUSuU4hmLw3sa2Ojkl8zKguU
cavKsR1ztDDVsBz6pCErGYjrLqw79MIEmqBnUPIqTUnV5UWNUJ2aobqHSwYiA/WcPBTsHdhfm8lJ
jCsCExMapkF0BFMG8/Qy90lw3tSquoR5n1PWgNS96/A2/ZZenW+pYpTPQZUg5tSe89ITinmfEvJn
z7Ozi1sj+BkOzkgWe6NJh2iotYd1CM0o5JcZXN/wIrSQlXc2QDah3+T3GcUX1zMpnE86PvjjKvxk
/VffEVb2djR7oz4TzGPZln67wRewfvt1TfPFQgp2An2lvJbFaqKtXRGHuyG2rXknJ8Cnj5LIkX0N
IqSLJrdHJgS6Vvwe+0WJ6wHlBwyj9UrZmHmXiU2iByRxPoMZx8xZ2cymu+l7kdZ4r+fRutV4GtXv
PkRor7jjq0HFdkl/1SZrMfHMhbAvB8kt39qOqmtA2qbLApxB7jvAe51uxmoGkNsQBHfIpkXgv6qD
aCHo+jRzmXwxocCIH6d/+F1lMREje3F3hG/oet/qybH34yCb1VLGHuVcyZ6InYDcJrhpuTyMspIH
5PrBBet4+MTFi+bOzLE7vcQTdaEbx2ssZPVsRnJ2waIuSPRcg6MQt9Y9vduy+z3U5shOphVXEGkB
nKy3moeJc0oPDaKWNYoHypV0v6pCXJU9w1gAdAV1wh8LBYsxhzcNmrxjqYpZZS5EWSFUUuvTy2kM
dyWE0Tt4dyiOAwCkjwqFKR3WZGYLZKthuulc3pbR+d5wNxkl3Tjg5fSqEuH8zLCqQfab8G5gRnRj
sc84UGJkykmCauP1LzKrQp+QexReuC7RSAscne91HHIfpFQijjV1/T3sdddstQrqO6sO/WYriqQL
tuGQMWBV6pyCc+ZB2mrh12ghR3eRZfhYnNu6xgSSZRSYUZhMN4XmRNQXsFSx9Y36RLeWiw5IeBVI
1xDgaVXhwComc4aN7RrhU5goXt2UZ8um1lb721F++DQvc0p3GMGcx45icn8WsTCfRTiAd1Jimuo9
9cThBvVR/HcJjOySBKSA+OXEX/HyDNB0igKrPCO8stHbPnXDmypcjB0mMTcafWdUu9zrin0oQc20
w7xq46pbUy/kHGFuXq0Op6NRYTcDoYjdakrPEmMZr9I+RYTWDgu9wsmPH2hL6GlHAs8vlZLqBcAs
TbAaFvNJqIv82rez+hZbs3O5hCbSCOI+iF619RmYQLkbw3A9qbVhiJw7UXv6CP6LaBt4HXZNislq
tzsX3UxwZCyL363PrqOxDnlqhtmFPQfsVOq+PBHCr/7iIZwuy7gzH+o07Qn4wJSxbLxOC7mvmrr/
vnQ41Dq7FulmVIIVJM4lTfGywclMaNJ80A1k6LWivcGy2+otUULFidel8cwKastzq2GZBlklTrPC
CXFK1ELztkWMwbD2RHxiTqu3rDWmPw7gp8gp8A5oGxuJyAZxlznaIkKck/+Jcpbk0sn5stGdzU9w
F57ZY977aXKrU1iDRlPr83aGulP03Z1j+wQrQtqi+KNfEmWDXvaVi0/XT67riY0U9EHj1hhndung
Iw/zYtymoxliIuAsSbbGvCPKtudaa9ar5U7XSTf050pleMXLZTqhihD8sPFT3ZRdqOAl5/Z1Bitl
54B/2glXShRIOrlsizy+8qa+va3SJnskevi5VuChbdJlr+yq/2kMsXrSbo3gxUhrWASZlJj4O3lC
m+IpUY33HQcqvSUn0b+1BJOxLEHLOOjQJS3eCBdAB87BMuo9vRlScRHN3OJwNFt0FTQlUoRfB/yh
Dr++/VviE4fPfbmgPcXZpnf/hZFRjRnq643bBlccXtDwjk6xYyf6WLHtlLN5bUIr2FQTJzZb6JfW
6+6CHtFDLp7JW0SBadYgLvv73Mge0hR9MlR/KzUf/53E/l83Yf/viuH/H7VqxdpB/aQOrjTa97cl
cP7A/6BfxP8SLtUGDhu+Q6XE4YD/3yVw5395Dvo9qs8WWCQyDyhP/08J3OcPAWRheg3poHKY4Q/9
T5vW9Yk2txEGmjCU4P/4/xH7ZT05/5/SIBVB0w2FRUV9VRsSgHZ0sg5gmYcLfLfISUUDRV7UN55y
fXK1rJXqBzNwvHv1aj4oVq/1jLdXJDOX4qmPshFnjb8WK19VHhbbn7FWLR4TjVE9ssvxMF9W7enn
V/HpY7+7zCqftHmDIfDPtWj16jJh1RsNtFDUinHZP4vWMe7d2dDXNL5A+lNmsR6g5ZPi15hdwFmo
7Jx7ghnwcA1NiyBEIQeWh7Kh8A6T3cPpw7ZNYSvsreSX+e/leJo5IiqmqbO2rWTd2JSVjEucR6W4
JLh16WBhExhMRokiY8Afh/Qhp0jBYbvoUkKVrQE0vQIiSCtt6nGC+9SXUJ/YiYjXImH/25SylJE1
Kqj98GrEz4xAtoewTyEAcsrOk/Oxrcb7VKdkOjSpNJ+6QNIR7gT1WtwQqg3hZeOH32Sklw0Q+P38
3i4yoKCCbBiaeqUZljdqtovysICs808WR6wxM2kuzjQBRM62oQdfkI6V28sWUERyOje1pOtbj/rK
mJMUIw7oAgT0SZc42//CUe1yRNQeO7vGualySdmjbEZ1ni9TA9euS3lT0swk/iebwIPo81/+/Yim
AmKhfmBomygcENu+/uEHk9RpIQ0bXJ+yae1CyPdcjTDG4XAtyVv+YqQ5b4tT6yfk8e0EtD7W4eYc
f0JpoOLcz3sYKEtdYd3NVOFf0CMaMFdCbYbXaFnNrlsc4y4cOiTwCdu39EB6uUeIlu2gPW3gIzgR
Pkrigt0+fSEViYar6fXjeAJTTfzNZ5ike6OZi702AOdszBoPzdAGev2p2D1VOW16zGgg5JOh1PF2
FHHBKhpneP1bHMHhniCJ9LSgmi7W8x6HTTts1uQ/oYyndmhrnBxlGII5bDp9lpPTSqXNn/uYNSqR
P5ZKYV/4/Kd6W4T87zcH4EpQ96RIaP77hl9/o7PArEbDIirHYdl5xBMQVa29E9g6D5ZJHp6sQ3H5
+TX/VTaP5p9wzaqhjehTsv6XT/vqooJDGrHIiYiS2PZfSnQYUeqyOXHDBPF8O/bZHSkN+S7oJWJ8
VBwoCeigUT4K66dkDaz3c1c/1kYW99iAUn5QepkjrFQMRN/seEHOGJbK3I8Bf4rOXfXFALfez6C+
GdDGES7tUUJ01qnv1RMklU9gB0k0UVmRgxe13Pc5mUlsP/tpCAmT6MB7FLIcvJ0rTRTSMU5qIgQp
r7WcWSAeExI5kWKSxWSkwDDvUtSuqufAmNQpra2qaXsY+xR0zr3ECchhrOO+Q2yirWsSGs3Vadj2
1XYGBON9UZlep/+3Pw95QXSpMOrRVUD88vbhvNapELwUbpQV07wrpuobpyqSKDQTyucj4UigtA6/
wGflRUPvi7WsvL7nV+8x5y40FUyDE5Fp9FFKuB+I4NwniNttqZeuLHeKoH1Y/WkWKc8DXDUkiNlr
qPXnt/L+QwjW7jNye49V8V+X/PWdUOUqZkUABoEe/bLDl/W8NMY6a3IW2iRT5lBNDtP95xd13l81
DHgF3LYlaD84R+r+jmTkBlEEUuFh1sW2K521P9fV9ZUdG4QNmPis88jlEL5Vfh7gpSoYMRucuaNz
yIIWa8uSFv68AZiBcSu3EvfaJuoEtacwcbP0RpXHF/Q+LGJvkC7VYGaM4G7AAUYXl9iScxs/LT7C
OCe/UPViuO6DHHx10bJYnWlly2cMkXjrawXLaecT8mJGli975tDQgGA0Bbbz5IugUqc2VswEcHDs
qcts7uWJKGNqe2OR1KdJIiRUmywrqSe7nctJZV4O6FwcOh19OGEQq3siXz5/v+8WInyqa3tpFRcQ
guUcba2IkE7iUKf4BMoh/FP2fnfmjL57MmWQicg5/qoP9/H1XMFvyW9Kq+TtcJ5YDSzLKwsy6Opk
72sCGTZeExrbwe2cXQpHuvli2L77VuldoZvwBCYU3ydQ/O0V58lKQHmpgjreVJ7g+RWHuU2heTn5
+PD5yxTvVtn1WmBHAzQf9IGOt43IvAiNYfuB2mwaL6ZO2ofeyUh5zPGNP9fhgHdEGi7l+yqu75fU
C1qaVGPK6Wnorb9f3M27KZi7gabOYo99x6Nz8/bJu5S0PkvXxY4PVHSnBee5q5HiNsXLIb9Axqe2
KsuX31PQY+l3dftouWjJlw4DpE3u7YXSsjlUMb7DL+5s3d68mT+5MwQ13Jvvs8j92628mtTQEcYj
1fR8Z08yzg9trsRtIGa2eogmXcQY+YxppBlZErYjLNJlW4ui/EFWgkRBXoeLt43nWMAocKlKbxsK
9TeQcerghL4LDkHaBQX2xdk39OHzW/9gNK2CUSekL2uvJ6a37zSemiWzRwznRI97J7UvGwzxsXln
Go36j6d+YdoeL8dB9UPvNzy6FoQoGwJuAmhkrsRL18zdSeYk5U9S18VV4HTJD1LTvdOagPD90FrB
i5s2yxcbxw++1/VEyCDi52LrePT1LMhRh8Tz4ihjkaVtYTrqoYdGdVicBfkizZFq+mLDtbrGjkcH
D22xM2aaCPlu375j6JpNblD4iwqZ0mbq2tIky9p0cN5UgSwfK7vEihgXBSlLLhDLEGEUElmPX22r
qhKnywjakbhOsGQ2Csy52c+9VWCdsKX/SLTLwnmhNimywE2s958PELFubI7G9mpuY7ftep5n//v/
X41tRWDMOuP4EaHq6PqKZgpNMqk0lawx9gg8z/GyTQjzCSCOEBavhHbTBgVacje/qN4Y5d43RxsZ
PrCA4Yvb8z+YotiPMT3xl9qU79cB/ur2SDSdpa4HLHEGRLYzeHVrokAdY0iNR0l6FqPxxgWkVEeD
ORrnOT9Su7VovBjYxgPCIdIRle9mTkP0+dkA69cdcLBGVIVIUzZEapAv0+kaUW+LkXPMK/3HmAQJ
MbUBCS4Cu4gBml66GHZmiKR304bU6h/tRE9T1Pdgp4jOq9NtzhWG7yO6jfRSLiSvxqRM5VfEbBEI
3XbWL6cMir/I1VJz07B9h7EHc15u+rq0rT14TxTTLXQKSS3bDciaCpf72BqmP5XNjV26VFOdaPCN
jvEyZCv9MJErj1kTE7YOFX3j5F2MYM4f7tqsSb1tBQjupEX8RCcoTsrvsjY8FN1T+0fQZTN3ppni
ciMrofiZUl7FHddWLG1+QmochtqyYDB3wUwkFz1m49AHqqZL0o7JF8eHDz7aVSqITH6t57je0W/s
oTiza7vGCqin+lJR+I7oIwIaSVtynyf2J1+M+bfSOjapnLZN5C2r15PF1ly/iVeDqquHrJJgY6Mh
dvU9bUwnKiFW7OmXpGdYkzneJjM5zhw6218uaoM9hRz3i1Xlo6dedSI0PnlwNjRvb8KFo2BVHaEA
ZebMJ4sol1OXWnLkdv3LNMv07vOH/uhy66LKw7OQ2eLoJQc0K8LcCuIIcgD58SJQUVyJ5VfZVbfL
6Mn8q2nR/mDt8RCUIhvgH/7L0bzoasMImR0MZIkhAFOIwn6u8EI39CP0UnAa4tTUg02hPzuQCERz
C26Fox+GrETCEUyx75HWaPJRBxkGIpj8lheBvZqgGS3SeTAo7mdRt0zmi8oLgi0rA4QOCQlrGX5x
NN+6nQL13uoyDyc6Qql3AiZOwlRyQ3kH+i2ByZmFlbEl7LuFh1qYRAXQP2wqLA75ApY2Fe2DcKkn
bapiwmqZGO2jagIHtV9X3sLazG5aJBAmPNuM8ntHw1kcaq3iW0CidXrwoRf+dpklC/zwY37l9Eb6
0hf2jLA7h0mEfi5jxzx2Bdi9Mc7Ae079UlzCymP9Ql6BR4r9G/kZDsFBKN/CZQnPkOGPPzQtIyrX
pWP+iMcAMJG08o6aTKrGF7OJsWERsRaQG1VNOP/aDFVK59X93dLC1tgCrELBmssu3FhNK3/AK1aC
02eNKq4nrOTSn0ZgG16W2xBgUABdq7ZvMqKdTZA7yWStHZ6i6qmFzUgJNugADKBrnScIJB1iJC8e
RpWLQGnNGkJb95uMZfqbzEjQAGjHvCs+AMyBwwguMYXr+8cciEHe9EjdTug6un8FyGsE645T3qCs
8B6xSIQ32umbe3Isxqc5tGHLkplDsFqW5qzrbThC0h4tAxgxArTkeRYWkIBsQKK7bZEPJ5uCShbV
SKn0c4r2qd3LTnguvosFO6wtq+Ahq8hAQclTG5eOi7QTnCa7K/gOyjzUZRbmZ543mzhKVJnhSXZB
TjhpJU4d6AawRknWxnMzjkn/8z/9fvH8eD47jfV8jfr77XQRSApXAhdBBLYo3bECkmLTq/nKTR0q
VyE21s+v9/7rXbXlKFw5b1Hzs4+uV6aEubZGycJb1t6WHyl+aLRRPrWC0KXPL/XB1LQerlDsUXkP
qfq9fbRyKHJXESmCblEHTzIo8qtgNMQ20cgdKb+FX0xN7x+NxgHVRYTddArY0L+9nhhswnfdFk0Z
6uJtUGooKQkQKrwbxv7zR3tfD/nXpGBvaNGQCPmPt9eyZGLkys1wtMS0kjZgLdzLagqMU/wjYudD
anpcnKTND9Uox3N2ry2RuX2TfPHIH5xgELPzck3aH5wtj1Y8WznugockpBE8IcVstRhxjOYQe+gH
S3MzQNLI9zyCWnvMKN6/uP67sgivwWGfSYXQ9mzu4+1rCHQhkJ7pOJJFYd2GPYzbfvD9qB7ieB8m
5nyZGlP+xeHno4dGPUtKNeiG4N3hB5PS6KqpYFxNlj0eUvoEwHEyDIDQZ5TJXkx7MHn7cCvCTn6h
hf1gUDOmeVSuzz38Wx1f7TEs5Ql0w6A/ExSjv6QmRRjJaQ8ZM0Mp0Ndt/f2LoRZ8cBCh72RSNQAy
QYLI0bhGZEswDzDISCVeLvdCL+bPJO9bhCN60fPJEM5TEHlukVRROAXII0SKsP120DZKq9BR4292
JcrfIsRTPxeOV/CZPRPRc2Cukzjhq6yD+bwkJcB39tjbJIHqjeMveyGtmDMBSuj6srBZqiKAhsk3
uDeUZEZavMlGjZOv9yQled9M31pFwcHEakeiHwHfGRticjOpT5K/pPJnFXZwQ5kFQ5v2cbcyi2r8
Gps5W/ORfaovO88JqKKGMu4guNmY4No+KZidxwxltCFw0S/lSCFOUtr5VbVznGEkt8YfY+UFtMhi
uGrk27gdDwQ4bYO7U/300cC3+3gA17RdcKg5G3T2LHFTkufxpsE1oaIevuSVaF0QHQscLLULZRBD
77GXfK1dW8YDuq0a93E1ZQ20xy6mWdCnxk+WkQ5LP7l8yNMm/vqNnnMQijXleYNGBQkyahzcO22L
7C9bV4kjvUmS5F5mMHWiMY3rv8Es8dIXbdHPEVS08d7rZG7sEIHMzXZshdNsSsJkp03ZpSlYhrqU
IAXaUScX9Wji5orDGixd3LcnIwVB6hLUBaFp6jwtDsvgt38g3aA3M9VkPle0RShQOjO4CsUW4yxu
YJpsbESo4AmX2KIv19h18zwVzfiL6Yeaqp8XLYzLdKqBFLJx4RSF1BJNjq30xpqIFmXq6ddTJX33
A+znsri2YV7XZPu1XhIRpMvfUspYOxf0eBZin5OsJYggTmJrX1oKTzX6FvIISPqlnkqLMXC3ysIt
unGTZvgxlkVZofVE+EPSVe9/myRGSTyIRsjCnxCJvmF5LcA5mJVzO2Dqm0680ZheZKJjhDKGmH4R
he7+Ioq9hEePtfUvOzTXPwvQgqqDDHpfQvM03QYYoNAgP1Sg/trLQjJpRqkBnyzq7y3CLk1mFjip
YlMtzvx9sNrpvGbYSML8bHRWKImyZ4LOnF9iiZH3Z43BVCS9aQ29bZTuTyzI4WDJghnPom+gXUcL
4y7JbpoHWJ+uJvkSjTXSSbSgSQfzWqkF9Zgw4Fkl8dhGGsyyG4V5VT1wJ4WKLEnu7ZacqckmT7tz
5LnOktba15Rn0i+OWe/nfIGnjJYD5/eAhKKj6Qj+uC6KADmf1BW1kHIgwJMI3IaNqW3O2WmbqPSQ
q/arNfejadCm9U8BlaKd889Y9WrmTcgqmIKZOlTBNoqOXIqz0x8cchQ7RffOFc3Ob7zp1iwH2FOO
ohT/+Uz8wf4ixEoX/qtnss04KoSRTp51BgJUYhTd6swl4OQyiRfmkjD98fmVPnjFJuergDWVAyTh
sW+X1a7u2sSfnCBCTLaePoaq2QmyCX4b7gINvkbbOMyJ+8Vi/v752IriGhJ0eIQvVsv96+MzEsXO
NGdW77JQywlrw0xC7mI/0oq5//z53q/gXIm6DwdfInIpYR5dabKJJx4oTlmLqS5zL5kii0AWyhI2
grKSF8rm2+u/tVnxxWr6wTPa7JMc+LE0Ub1/pfNXgwhtYyIybfJmPVK1TYVgfkmd4GnhfX7xnXxQ
gkOrROkjtOjNrZqRt08JUzkxe4eUWqMjwON7PUuT5FoyNLYFff6IbrOznMnK9xYMFLpl8fbMLsVB
XEOPJkFoUOD9Hac9zdNKf3Hs+OA9UNq03IDWqG0yqt/em08ixOAixovGHKJ9mLv2zpldUkpCAnI+
/7E/uhRGy8BBPsNO8Xgwp5nbZcPixBG4YYo/pUjbTdVZw47/Tazw5xd7P0kInHirU9bh4EGj/O1z
zbZXLDPBf5FNNys5lIFVnWTFXApO0QaW7CQw1Cn9WwH1cnDS69UR439xDx89MIceOkj8/uG7LSKt
gJLcPjOOzKwp/2JQS3+obir1pqQNePv5834wU9DZti3fJfyK4Xz0vJqinuORlhqlam7afTqFzbxJ
mZ1Jn3egM0mEbU9uFzdfbIM/uC7FYyantYrHf3Hevuc6cZ1mmq0g0mHGTtDDUQon0Gye2hLiDoSI
7iA7ufznRzwWHpOT69rvRml2dHqdvNjwmtiRrJJg3w7+zGhlc1Wpnc8u7Iv65QezFE9ocq7iR8Sv
e3SxyvSNtub72GWUzXdBZQYIShw/2A3JXPwGnOqcwo/2YQKH2pC7z3/YDwbRyiQRJnMxL3k1g7+e
jP18SAWKinSXAHMll6PtT6ndm5dGgfb480t98FtyOGdhczAl2syNby+VB0GOqAkJjlhmJS5spzZ2
cUGw2a6kTFztSqKE0f+28X88MVg8HtwVSra0Af5ZcV/NxQ1a8sC1acISwOn/9c1GPZtBkJ3iI3RP
Pn/EdTi+7Ya8vdTRI9oj3urRoiMqMWqQll1mULhcFFVffBbr33N8HYzOa7GDwjd9z7evkuJkb5nZ
nO+yKq0uSMFqryv6WRcGUQlbH+XY/vPnOrJYr1VfS5DbyPk/IJ3KOpaA9JytMuDrxS4cGkSvKitD
vA2NzgAP+YtTX8VSj/dNmIbTHjZId4tNv36mdaYPMW0dXG+GMIijoVKUogLLKndDHqmK6rnITnFV
0Jz9/I7/1b+PX1HAisjZ3UVt6B7NHFhdiiaE2E1s80x5YCB+/ErppHhMR4xB1w0lNvqvcT9AbxJO
2O2gaMCU80vShA1dYmofwqLKDwlJw99MRBaA+lQ2UvFtlP9DFyAtDjaRCvdDaac/SiMsbrJFuEAI
i3J4LBcQQFFZOgBxLccF9OT26Kq+WPrff7xUhJBu8uNAZkDu9nYYCL+0OfWkpNFP8nsCQfhmCvKf
MYTjh8/fpvhgYFMRYAUIiaslGfFoJ5X1s1/6BoR2m/IwmQWt2Of2ENx0QWZfUblebuCTjncAY+wr
R4W4o1wZtxzkoND4+ZqeRIAPzqnYp0/z+b29nz4pbKIuZJ4W6P2O3f9LjdGpljJF0q2rA4Hx31PC
M86akgodZJp0LzpygUGUp18MsX8qwqMhRhrkKn4I2eyhbnz7+gM5zBnGajrW2OZLoA6mOJFmsTSR
3zqmv7fYEUBJyIW9J/7P8h/cJAHOZvZNCNS2nYqtDkfqJfGMsnyDNM3/Fghbloey95Lw8Plr+kCt
wUnKEmxW7MBEimId3a0vEtK7qWhgfsh2DrmHgPiaqcDbPGQhdJiYXIEcFPa5awOlFtB+2p1ThXCm
Wbn+fH43H4wnboaa4gqkIuJm/f9fzcks9EEeCNRV/CzlXpPr/Qdr3vL8+VU+mCZ9dp1oC9djpA16
9c1VGo4aTkfuyy5P3e4PA7jbW4ttbHy/7+D7rxHzn1/w/XeyKtcChzJagPwGCMjbK5ZzbalGS3dn
wmZKOC/XxYO7+M0l2ud4j61c3KQIgA7uXMMeoc6myVZ0sdC2ua/vxzQxL7pF5gcpaGF9fm/vtqwW
X67ghGDStHQ86+gTbrLeHBpNuIKD9VbSByhUicUPN8bObO1GHNTUrMbs3PMeumpwwYSWHhqVz+/i
3SaAu0AFbAWkC1shZ9y3L2hOOqMs1QAaglBq9G20LVFKI8jpjJgz/pyTWD5ku88van/w7LjdWcKQ
KlBOPVbgdFYyYiLPIMO2Tkv5zHGWZs/uFXof/u6cIlzlZfY+KWL7zsrj9A8iyvYX38L4MrYxXFtQ
BM3feVqguGubCKuNDNZgh9Ux/NNSZm2iX1u8lZ9WjH/9EfU7036hCW/P4uF2HBx9y1ZWogLP5hHj
VoloeYt1PTgEcsIdWUzE/JBXr8wdGhhxUwxm4W8Xc0yW08HJfGtL+LYL1d4jMsvmPtMb9suDe1b4
se19sYv54DcC84Puh69w3Zge/0YOALXa1hpSbgbDbC71dQcCYg+5gIz5LiW0Iwm/GhjvZgS2M9Sc
hc2/xbrWHA2MdnLnRtXtruHgdkIMLLzuevKB1n8+Ft63VNZ9k+WFHBT5hxXt7YX60cPbKRaeLrDF
Zc8KuzUgeBycTDu7JqgaAndbTGepxivg9pDf00k8fX4TH71htsHU9fkCmASPHhYZmN0EvqN3WpiS
Oo+EU1rrcTvNrY2bzmlOUAqn5ReP/m6l5MszactRK2ARoG/w9skFWiCEmdD7wIjZp9WiCIU3DXnq
kexEoKynDqQS/dRVa579p4+7asdQZtCBhKhxvFCix7aqngSgHaru8LtFJ2mbY4om8S4kbieKWyvb
4sA2nC9W6HfzPw+8DihmZP4FnfvtA+sF87kLNWpXwqW5msIQSKidm6dDV4rzscz6l8+f8/0au16Q
3QivF7gi+5GjCzpG3JWLJAcvBMIf6YwtX1xmhDghlgj+klIGTCXTpb/F4di05A1181UzTnTmpaXN
/osf/L3jZr0fj8qXSXnPdr2jF6AMP51YVNqdMc+EmEcEVNrNFolxn0R2ttLe0kVDGsXQ6OLyTYFY
bN2qdNagoYYEUGAl7bmpwUGcgbOy8x32k3bcYPoktzgdvMLYMHOK+gBqh062ZSzpn6VAM3SGiDu7
Htk3/jCclvynWFjGLgRuZ5KmhSEmAkPHrpgwIGe5aPsl+270qDA2o/QJhQvitn3MrZFELwBf3FTR
S+867Yv4gWFjf7PtKSfEYwQCYRo58c5FuwyCroAgi2FKzAZoXWG1hzpp0m+YKdyrZSznORK0rU7C
xVyZQw2aTJIGKptUFaCO0+9YUxukxlAWB4uWBGDmZhET1NccVOSDDjG2E34CeKSS/5uz82pyU+nW
8C+iihxuhYQ00eM89g3l2ORME379eZjvxkIqUftsX3qXEU336hXeMETlKYyRIrkjVxaBFrdIHKL7
mHwuBo22P/ye2ThBFgAFJI1uYZrK3jkxzEUeOrTy6e/kNU19MOsYiNztTbjssbOslG9uUw8QwOkJ
gtU534OVYIg0xBUWpcokT6CTHHjtyXyyaNJv3Kv/69WuHkZ7j/48RSiDMHWdYUEdTiyh56gZqW73
KhWz+Ja5haYxU1jwcMqgOD8pVEMGtmM8fiM9MvSPRatkU0BuhHK01Y4STGOG+1Y5y+avpnehsndV
ZZ4e+lB0n1Maqc5ds+AP7zNFHfVHRFyQF1QajLMg+DjyE6TPUts3OF+b2IbPsOq1Li1wJ1WNyEdG
jn4g4qZehHFNM372WnugFAFa7740FbD2w2jZaDeEgH2QR1QNGDi9AzFHYu/b+1KFW+Wj55ThgNlm
AJ/MobdQymiipj5R9nrvxiKtf2cxQpcg7vtUxRhGHd5r06Q6yBPpAkvBzgRiaHk9ji1EAvXgiAhn
V93Dqo5yoK3vnXrOOx+mfwH3ln1n+cLKy++p0klQLZ1dQhFC3cX2rcF2Th5W5TJIRybQxBxLHBak
N0J2IAlNv2HOOuwnuNL23sbpwgjCPudyg7ThTEg4DsUpzhEb8uHzaL9jJ6rzV1NIXKnHTqUnTBtZ
vbOl3QPoGa0Ex2CbGdAuhVjzm3Sm0g8oS4knmXXu16GjX8W/qcXms2nydX0TBA7iqSY2Be8nUVca
6KTUWaQ5vO4bGHtTMrox4j+tntbuxxEbqPEYYcZmA+MZwm6X9Y0JbYrxF9kNlrfhDkxA/L3BnAvx
Ew/wlpxQG9M6Jzs1EV4daOGj0fGJ7d6m7xrZDe8z4WB0jU0CQKwu8WbmhWNlBm0SD3LvJVESv5RV
P34YDRGbx64vKsTuFXvaO0ODaAR5YTv4amjKxtdJhyHmZbYZHz1LgVk/YUGUIAeQo1MVVlNIOsl/
yHV7TKWOXpXOUOnQj0W3Ozabv4wfEzeAdQl5vsws6we2St74BO+TaWcYYWAmQmf+0Naq+toA6mgR
UBAYGA26F79aSokVlDW27adUG+ERaWnPj2pDxk4+FLcJB7hM/LRhTSyKZSFasoh8id/CoaRjagUc
awfbOcYP3ta68n0rsiZ7b/Q2pstWIt2fQFdTA17PML2iSmB9uh2Krty/C5tlscpYBmqLaOS/VZ5R
N9wOetsf6D0OHzCJj7AyL3678Ove02XYwhxdyW+WJt8yL2Tsc6FuLKy6mLLIQHE21BFyYOJBgTeC
TKFDgQkmIJs6gN6Z3RUg2N7dftXLjA7/HBA6S3ZDi9NYfts/Be2kd6PKvskPKNRFtMCi2V8wAidU
BkAidaP+miWoCNx+6JX1pXamP81PJ8XRVw+1amoTWY/lQXFzcHhlhXMeiMrANUf9S1QP1vH28668
JM8jN4diwRXjrb5n35tjX6CbdCgKMR8r26AOsic0Y5K2u8N30qbtl2/BcK4lVcghGQBhmOaBAlol
7IqmomDS0UNSOnQ7DlkRuWhphmICa4z6DHjBUmj3pUBPYQe0vMs+u05U1CeAYPZrm5pD8/9YdsqH
Rb8RAC6l/vm3btFTLiY7bg6O4kVfamQtdugjgNGKEcJuynHrGF250ZcOE5RwJpkM0Vb1WNrKQkkc
sz/oVZl8qGvAESBxvEfgN/HGF75s9DKrW0buzCHIxaFqn79bXEXOYPQJrhaVapxAKGR3Ff/vPiS3
P9AU6A5ZHStBhwYSowqR7Q00hD4S/wafMjU1kGKxp6C29cHY1ejP7G2kJwNV7yx3f3szXinkrAX3
DMRIdxjRvBEr/jlyva3SEe1NlPIwvvwCaw4Ni6yY0OaLZ2eHasrwDYlt9RBhv/kRzFh3Svuw21qw
y9aC5bJOb5hoxmPrzRAuUx3s0yQwpSxNj2Zni/xTLoAoHDJAn+2+Tqf6Y6S1vY2DXaKpsLTT/HNv
zNpXwV26kKLz6hkTqvhXUsXq/ZxASQPin2U1oKdSfgUiHX5EoXzeiM5XTjMAdsoDgOy0hdbdsTIW
cWG3MxKh3ug89EBbUWGK5YNaFdUBR+3ifp7TfCNlXGrMVcJI95gSieLbYt60OjuKAC/pdsy5nEXY
BLmu5ktZCWOzEbeciYvn0P+nyjc8g5L/fB+DoUhs4iY4r7JH8CQZ3eIb+jni2W0HE+CtMzWnvK66
IIvMugqWrP0Rl+ji/7HGDIrBNBE0XSZt5z/Dy6l7LdSPDswi0CQckFVq5qjZ07ZMHot2/q1xdW8U
AJe3AhUfA3f6XbRU6PmdPxPAhoeaIc+MiyS7y/po+hlDTXZ9SsDokEWo522cxOVfPF9sil3qbCjC
9BZVdxU0Enw0+1yde1QVNDPfy2zUF+hT1oQ4z9Oq0pC1W2i8OoC9sluc0hAV1p5rOtHflbTX/mz8
nsuPDz+DQnzBjDLCXUcGegv4Ok9yOLgiiiCQESOMxZANE2HQWi26AEWhyqckVRcurYf9DSDab7d/
xCWpHY4pyYhKPsDozVvDXDxPNu2kWMOh14xWO1QzkH9fzwvvYfJs/EHmRuGHuLCaaUibTfO+nqcp
35WTa753hKVPO71Dn3mnNk3zLbTHGvEZrULTcaSb8W1SQljwtkybuxTeyXCSTRrjDWzimn53+00u
5xwEWUZ+Hh14Bgdwqc43FCKoSSxkPRygGuUgAOb2lLsM7siwDNZu0kZibJPcpfQyD6USawZARtD5
O5hSdEBV9DOqLi7vnLbK7+NIrUjhjep0+1dexmEbHMQynVziirkeb1TdiIAHimEHi+z9CMcXRnyB
6H0NiPYD3IHxRRa9epcDhjzoSHFtHPSrj6dhqOoOXT3tTS71n8uI7lmC+4OYkEyQ3Yj7soEi+eT0
TviYO6XiImvH2BvEa2YNu8IcLWzXkjxUNtLQt0Hs6iiShzIMVMkXkGlfpWiz5TKF0kG9cA1V7hMi
Y0n0GGuozL0DmwoLCcsB6wV+BUAhjMiVZ0sfZEnqknv3Hu7Z6cmODAP9hXJAGjM1UcI8ZNqM4ko9
1SNKghq17s5TCq/xR8av+p0RAk6AdxgZ9Z2pxMqPwsA0e/F6JidFgy8HfBuWtLu1QUlOdZ66WDrI
iK8w9mB+p8aKHpDb7q1dGsMv3yeiFifccdswKNAv71BgEcldkxXoq7J5Qm9XpshS3EvszX+43Vh9
QQva/CDsKE0/D6GZ3tUUCPXOnkiMXT0zq+PkeuajI+3C8+l2qxsousv0DOwNDCWV4gMAxTplkojR
2YB8OOj2FOM4SfGWlS2bXC+L4PYmf6uYVp+XXJjxyQL44VZZrtd/ttngIX4m1XA40OKusZdWNYrR
fQWKq8dyxNQbTKKNKH/WFIFNMddAj3NaNc7OL61tavXO1LpO/6oWivr59i+7cukwUoSpRdpIP3vd
Wwaq2Ndtizp2P8cKorZhsYemUP8cZPsVYZh5f/txV/JUh1GbueDd6GQjuHK+ELIO1b4rlsaTMCAj
Y5Hcoe6NXaZKmS1k1gdOppYGTvRY3u49roNmL/My04JxaGV+AIqGm2guJajYcrDhpFezAXcsbVr5
IsMxfJHAv82Nn325VRyoc9yVDAhpwpur3pzjoWgLUTNl9hAyREq6XgZ9MwwPVYtKwn9/GI8iJmEW
yZx1PVFpuVrEpM/IAmm1c5+OJYZdKnMvwaxt41GX0Y8rjhx4CX+0Au1VVldgn07TsZgPs1oMB/zj
yx8KnenAxE6g2nVOjrs9WWbAlSl8JHmQ2L+9Hy5zWZr3QKiWYTxFkrv8/T/nwgk9naG5Nx+wN4KU
OITOp9Er0etosGM5KIB0JRhwq3Q2bp23w312IPF6ogOKcKwOhRvmxPmDI4SNZFijhNGMsMzue6Gq
z007p+mTlY9qFUQNCo9HHULagCksKdCukEXyydJSSDtqNrh/mPlGL1VKHhdYSBU73O/AM7E2rOpx
lzVx2+8kcrHg1sMliPOeHc3rkfygS6eu2k1zboV+X5rA1LGrsX6ZSue+ls0k+j2KrTXYz1wdPzRj
jDypa/d4GtX8tj82vXy5G0PZyx3tSmSIWxw1NsLCxXdheVgZBuKwrx1vveEBREamLuL5sPTi8Pcs
8+qu6VoNzcih1xzEdRURuFLZJOkuO279XcBn6waKAktnZrUhpsIKqZZN9TDqQ1Tcj6HecJNAXcHT
ja7rtzKED7iDgkNvuDdd5fX2frw46Lw3iDOAkgxScfdahadUwAGPUnwmKeO441xrhBmYoNft0n66
/aiLs8dwB0imbrILIdtd8GRNAUSpaFjitsiDKemHL1HDYBrF2HE4RM1gP04m1cDkwSRBs1gcbz//
TZ1ptdQgYVGqQ/eIJs164BDHKoWUqLQD6kQwPCFolHTKvax+LEOtcPcjs9xir7ihdcpimGJYURV0
TVGcSaITAd6ig5ur6ngnQwGHTUWwFMvLDL3daFy839F0Mz8q/Hx0X5FaQy3VScIgd7RS3XdqiRav
Ww565c9dWb2bRy4+6KrwkhLm1WjJCVcAxGjydmNrvw3z1u9tAvfA6Zvlp+l3fvStQauMPrS0g+f2
Q3WvKpr2ezScqHnuI8GEYWx6rfdrHUoGluferD91wqBPgpj+WB2aenKOeduYYuF0YbNCShj6TZHR
Tbr9ga6cwQXJiuMI9QiuPqt6sK/iIpyMpWvfRjDzofrPiyCN645PdETt4SjgsEXI5c5hvHEvXOYr
HHvbQo6GBXJMW12lo3C2CsIjbnIo7yu4Nk6x+1nKbvrL0hCO0pjGs2vSMQer4zw36P5XUFgi8Q1N
09GHcxtvnJbLrhG/CNwkXWJUCNmtq8DgGqJMXJXdajDV+1AWcrqbCdEIwxaJd6JWK++xELH3Td4p
H0oQ7R/qRLU3wsO1vQORnmND2UyMWmN+9SwcJmw2EFFwkH7dK7KEm+B4XcZMGGGIas9cO/xVOeh+
+KaVzidZNFZ6ijpQoTsV+h/q82HUvRDX0GAwaljcPgzy5uX21rnI6gxKKoQtDYQVXOeio673duzm
pWMeNOQwn0toMT7HVvvQ17hQZFmV/fzPz0PKcLGTIjsisVsdKZjwPRhL2J1ubeLHil9S+JAoSvrN
ERIFVaegq7RxOi4vCsRXaBQtH8MA/rDeoaUVR2JMzQOnFS/o1kPKQM3TptkZE4yJJJmYDCbhHLiw
C+aNVs2V3cjthPIWvWTYiPZ6QA9DeYRN7poHGdHQbQTWP+gwVo320CZRHB6MfCpOqgtnWhvM6j6J
ezV6MIGwbmzIKx+aopklWGbSlI7LKv2TP9VpX1lubJmHqoc42UGL/9FSQ2NfjTOF9McY3NzGSby8
IqHG01RgZoIS12UGP3sDJozCOoyMve4hKPUFqs6N8tDYsZluFE5X3o8ep7VIQS5giDfu6z/vl5Y6
4/ox52FuT2O6LRUUBDPxNMX5b2Ai1Qakf/043GtIOxZmBhsKFanVcnoOYNw+rkWQWAYSkwg/3sMW
waxGG0LrPgLrtrWN10H+7YkI1cFXWPINFGjPPiCCJ4RyS1UO3B/2I3z5Dm2CunyPU58KUV0v/dbt
NzGlb3Hq3ztweazN2J/RDLqNgNHPHyv1InRGBJ4PyGXqz2SyXhWg/j++aj3QuF3ldcZvUw0x1kTw
n+YMen7avcdwuMOXLPQWooymvqAAghictFtDZdRdpneFnkTvEd/FkdQuDKvyp3YSH+rIKD7aoAbQ
4VTT/veA4OEQhKVY+KRF1P7oMM78mo8dKrmqNdsOGbfdo0CntGrmox0NWaQkBX+Gvl3/mfPMKXai
j5xgAHmi3rfJ2N/rRe0gWyHj6HsUAzNgfFrhr6liglj53jTQpMdskRzGbUWyc5VqlsBELNgZrtLK
HwKwf7OM0YXcL2kP/xSQ+D/skj7085kE249LBvJTCQXNj8yu/JNGDViWhGhe75pwGhPQqgkv3jRK
aO5BLykv2Dyk0SGcnORxsqSYfaT4uztP5VsfktT0cgbjRvKLIgH1jIKNFu5Gz24+h6Sg5SGsddRJ
NWvS+h0Dbvp2Q2+kT4oaQ/uABBzB6M10mLlxm4MxbFHcRwi8Vdr5Gd2fZPZ79MqpFEwDl0lBq/Kx
4e/eh7lAOtbTpSL8sSioJaI8rifKrNpAEgbIQiDLSv6xW5esEMHE9rVkIvunkyVag1S9Lii3TpSv
et5MaJ4OU/0AxTLM9iBY0O+2Ey36S+TUCsy37Er3+370JmDnITJyU25isYKnDjpICfCCr06vauKU
FGpyCnVnQAhTA9uGeHdUgStt1EV0DmsA4E0l/pY+KceIxX2IYA+jEWHwNGaGO4ReFOsLN7MBBEQy
nIH4i9PazhMefi+J3nfizugxakJzS0Gy3SskNiiI606/ZzWEpT7Abjd3RR5nTz1YbsTD+vlvEobW
bxfoSOZDr6DlBr1+3BMZZfRIFzf9nlgpJ1fLB3vy+zSK7Z2OasavckJbAf6CdB7r0kt+snCQkC0F
EYSNS/BKvHL+N5RZ5ljMNM+P8WzSEpksG8UzZS73sfBgELZlu8eyDEeUdJIbEwOTf28VNhi+UBei
NEt2uI5W1lSWhpKpURACwU0YFVjyEUOQcIMmcyUoMgRBwBPWz9IfWKUTLp3p2ca5ODCYmWoHRaTh
O+arWDLYjuyOMkmTT41mb02sr6wm5GEyJ9JtEMfrhBv5DIVGcRwFnRQFJmWzdkLkxnimBG2f9TCy
tj7fBc6PMIxwt+NaoPwYeqzJLo5RT4UwDTxamJW2P/t57L5R7lcYTcVK4j24eOyecqNYHKygm792
MoSRqmpoBfhdHYb4rrf2YtlKp/g5LeC4nSykFmofJR7P2uuiVSq/7TTtM74Teue3DC9+xYx3y6Co
RlAWEwNPtHNiKMOYMyMyupuK1HhQwlzFuqSYp3c0o8wGj2HdKAJ3stTHKK3kosiQmZhuQR5RgF7l
xQLQZ0fkeShLYFQAZjjrqmb7RpIZn3sFb2nc4Lv+q51OQIPKWnGUPYOLiumEKruOmYNIdURqhVn7
2B9XH3trmnv8DBHpCWD8ash1TJX2syodFP3GTCckJ1PigHIKjbjdI7yHMViSFA5xRyAX0aRAZ3Zp
G+ECWZV68RxqYpR7tWCStQjwzcmBPuswHTmd3u/Gow2LpRQtV38WXvprUrPiKas8tT/dzpX1y91N
6ghBnRBIGUqCfn5ondoacfKQaTAbkW75UzEgQ+7aCqrfFoIImYUTEH5lStBHOE20c6/4Xp+Gg49T
FKqTdjOoMwsYY3leGBMkx2pA6pqKK+/i6aMRms6D5zYTBbhaxvtxmnHja4ThI3ZT+I1tjs8ozRXT
Hmnrv6NS9sHt97sYOyEpyiTHJRzB3yJDX4LIPzlbv0xVk8HLA+RERiB9k40Y9BxJ2jmx1PGEUFFc
AKhg2dVfdRRjRJ4+5b8gqAlnb7ZD/hLXMbIEU1W6pwqfFR17LXdG+EgWurIRQa98DBsoCICQhdZw
AY2x0jaPjbCqAlAJml/WsAliwOs/+iz+KiPzlZdUP91eoDcW6nkUJbVEgg7NFhrhdIDOF6h0EVTp
K7x7VJsW1s4ow/I0prVaHqqkpXnYRItVjE4vLD+YWMaBmFXycdoXetdafjvpNa7Rwsk+gYAr0EIc
Ojt8Z9dYWg7hSMrG8U5ALjuZ+zmGzZDv7VGrK5owNrAGF9DsSwyZpXsyJmxilWEsm32LRNP8oS8j
I36nR8YEI9F0wLVHMZTAXBl7OA1hikiTKf6IXlhfLUCEMfRhb5zuUz2rfszMyBF+Fh1TQ8ftGDap
MsIO0E1E8RwrY/cTB1nBpoa1itBIonWfYMiamLuxxB/wNKeP6mk47d3RD3O+UoAM8t4CiolqDpiQ
b/0gaes7yRA/eSb4a1KEvPjbRJHKcItLEgluMRX7tuZ8M7oN8ToD4qiAZJ2jBGPRrC9RuQRy6JNZ
yNcKN6VhHxlp39xpjd1HUHcyRGdE7WWfuxkNnyNudAiSdxqxcL+xA/jA5xsALhfif7aB/i6zl9W1
HSFUb88SV2PTls5x6AykT7pij8c74wynyR86J+o2juUbLOT8oew6Bgugaxh7USue77omnw23k14S
GIkeRftU6AZVhoq1cWjXQCjlWDto58jsZE0cYbRbbOtzCTi2OOqRPRroTtf69y7D2eFRGo2eP4/L
JwC6RapPVSZL6wnOaIpAtZqT7+D7hcYpRoT5EBBGJSm1GhblO0+K7glPhGnY4+hleGih2wrdXaE4
f7omU17wprd/G3aOMuXtZb+839EURW6H3IUGDh7L5yswwvh0MOJKA2ssi/tpRvAtEbS0C1wJjnQa
xUalvJzj1YrTrQJAApdhMSRdpTG4EzdSVovAVh5FGjpHWtE+eVk2H2+/17oiJ+CSrdAz52H0pNZq
1ZYmhrngaggkekpPidOU6Io27bup0aeNnXvlUUyojQU2wrwIUun5EgJwpV9ojVnQAuU8IrkIFr61
3ReaQsoG+eSNm7paPo7I0lViCMFQfLV8IeZfTu7GcdDljZUHCuW43CnANE8CHID3PMjR/RNqbXjX
W/30e+y5sPu+A5jvJr1NYZehfOonqjWpu3S2k5NX2Xg2h4k7i71qdcaLl2Y9uVIPPG7Pxmmi+66r
sSlrFE3ccTatv1LHFWznaj0aQfSY+i+1ZS582Hxm4DMxo+581Wqbz1PZGjZsMBqzj2FrbzpjXG5d
m3P0NqgFwslQ8Hzda6UEhFt1rIKqjIUvB6/3PoaOojwoWUNRrrhy2GIpvzUBzj/Agh8BBMx4EADJ
GgQV55mmtsNQBImSehi7d5Z+bJPWesh7Rb2HRG2dcsyed+iO9X9MReCN2OA+5XtGYZ08PBx2FtKf
T00x4/BpyUVG3Msz4NKa2hc7HcfGjdTq8jInoiIUAMgTDAVJ/PkqEbdIpoDlLbAwNUBbFdhSC/7R
6vTUb1DWxOHQbDZO+eWR8BCTWNwjtOXPGlwbVm6ac8U0AYyNJtkhamh9Lhy823FjLzZecEkNz78I
1EvoScDDXIL4WsLQhF2IrlBbvjmkH1qYWV6ZBZD8rYOccu+5RFLPh7ShfvuPEYbpMG+Gko+lUQKt
JSAmmyhWoeEUNJP7mZ5DwtjBTM1gkkb94fajLnY6j2IObDk22uUE3tWpV9wRQtmoYf8VTekfI2/N
Iw2m/CeAADo2jpg3StqLVi5QL4TnGILpqFvg7r66FUxCtNu0ZRV0aIR+jMK8tbAlgTpYtfVwzC0N
6kUUdfw9F8g9M9EiQF3N3Yh2136GRf6JhwbgMxLo1bQnz2SFiEHUBLAclF+JJl2s3BT7MFlQweib
DeaDWSaKAdfQzXa9CkRqcotqI75frj6jSBIS8IAuNcoaMjYxjcIfcu4DNdOmp77x5j2L595hhTio
/AqsrDYu5YstzXamdl+UHrgh2dznZ1aT8GfCOEZ+D++mU6bT7IRWkxxzMc5PlpdjsNKjdM38MNvo
MlwcXJ6sMekF/kMODiT5/MmyN8xmRkoriO0+1eDS6f19aZHckhAl4cZrXoSm5WEQuTk7bDhavecP
48wqE0zjNnBbw/gB8EA7ta1aYqWkD3sP7ubdCIl646FX3xB0J1p4oG7I/M4f2kiDGT4GWYFLAbVX
dXj7deXpp6xKu/8aBXk/riePQQ4tR8C7548qUtQhhY6XsKFG9q7v5Q+0+eRXs3XEf5xtOQx7UPlZ
JK0dkrm1hgrklCyvBp2kMlKc+2kYu/dQ5H9GSeR2IPcoPG4HpMsNCmBpuQWJuMzT7FVAgkmswPbs
mOlg4/zLCdPId+bQtXeuxXB6p4+50cBha1CVnyz34+2HX55HKL9Q5FSSoEXYbpVvRThjdqAQSVm1
zD1GHHvCku49OmoePkKe/H88jlOvQbpd0GBrVAz9Cry2tDwL5nY2n3DhnnZjzWDNEk76bUCG4HD7
9S5PBV07PiPAuLcUdrVrlgwPx0Wb12th39i9Pd6rRR/u676vdlqrKQ/FaGzhq649lEJoQbeAUoBw
dL5Vc9KPESgi92Y/2cFUeO4RqZvx4DGRCFqzzB7tSoqNN708igZuREhmOEDbAeOujmLlTJ5bmW0G
VkhP3ymVi3wI22rvMU7ZiOHX3g95E0o9mwYaKLvz9xONow9Uy1kwjJp8LFKqsDDL0VmNcvcnmkoD
kMpNceULxABYPjAKVLOMgBnTr5FcYIOcWcFaOLDFUL4Xi572cc6ZhwCN0u/QCcRTAS1TRhnojj3F
WdLvqtyzfrpYHeELnqg/bm+ty2MLro0Wy6IsB51gMYT8twsFvEsUPaqggZer5UsxQU7tDSoBgO5I
VrltdHBaQ9l7ZeP+50/NwiOBqUFfYGN7q00dUaK4E3YggVql6RfZ0kex9LK/i2N3yzXogmPleJB4
4GVQIdFAZl+dv6XVYc9HWengNeV4J8og55kp0vyyiHifMmkZzS4pezcYEgO+iBXCeEq17EuGn+rn
2+t9Ean4JewBb9FQAcq3vscRC3Kq3JIOuHHgQaU+fmLwHr+fWoGHVW5aG5f3xef1ILMtHEWQMWSJ
azhIlhTGIAx7xBpurD8AHHksPfAGSltXD6gWhC9m2Tc/e0dXTv/1PUEa00jRKcOY11qrg8xi45WU
zGpQ96XFtJ/6x0Tm+Z2Tih9poW8BZi+XFZ4PoAoSFZfGzXoAHqMCq5dJpQUdWnO7xSX+iEUHA6qB
1qrsK+XX7de7sqMoM1lb8PgMeex1DRV7hTrZyqwFKm2YF9Mbkne9sONjGZEF76ZM1rvQsymPkzR/
TaxCJU2NncNsZtPX2z/lTdnmrNph6mGCbABWspQe60Bd5vxMRqgzXJ9cnd6JpGnbnRy5JRh+SCFO
JfjV7kWtEu0V2ghYOW+womFP9dWZyDYXboBn01Q9MijsyJkzY/6iO4SCQx0a2rxTanWwfPxkagDZ
E4ycXVvUducXKPnit466RrwrsBPe6kNd7l2mOQAjIAcujeC1uCaaMV1mtYMWlCDPJ8BVjvMZT8ry
JTadJc3IkkOMLNc+s8ct4MoSD/5dUixHYKmTaTO7Az6zpiR2YAl6HKxmPx0M3Rela98nlSw3YBTr
G2h5yiI5x9cDLXXx4UaUDMwmUme/0PT5V+LE34vRzp672FOemAwxxo2aLa2giwvofw9l5gBNCh7v
Wut+cE3ICdKcfUE2XzM0lAZoUbfej6bQP2kNcmtZBTnSB7sWfyw7z93N3lQ8Y9vbHJtY1huB4uoi
kEKRf3MHIyt1HprN0Ua9yotVEBQFcdd5s8ZlvSYQFC4yFLk0jjXwlo109a2ruPrE9MqRgydnpaK1
V+mNlYcNE9lu9hXsJXehkXtHpUm9T4VZit9JDZgjqRBDaKU6HmEBF7Tha3GX6VSZiBRNz4DS6sAL
wRWbToG1eigBj+Vd9joKzDZE5kYb9+WFEC5fDlAfzAjCNNf12kEsKdsRNXhghY3ZOY823vE7gZwf
MmuKgH5iNw7MjMxTkXGIhqAxU3uPs6tzcPRE+QTIkwSnS7bajxdMheVXLdBHkH6EIALi+ffTFNTh
CqEvaMZu+K5nrcSvZZLel2Eu3fsyDhV1j2CrJvaR0tNRNFGCUXZ5pfZ3I91Q5p+U61gwqYr6TkGR
8Etlx8YLHcJY7goLIEhwO1yuM8zl93K0qfUoosngV99dwrctOplOIP3i9gVh8Pi+x0ll39t4oN9+
1EWz4u1ZcLVQCVh4Cm9f9J8R35DZZG0ZoJE4jZ0v3PyYzyvAskQm+5+1UM0doK2E7V3Fh0lx2mDu
7cq//SOuvS/l5gJgWlKONaXGFi2Bq0OztzTm31ERAW8JNe+T1rXmptfb0oRYnaklwaL3tVxF0AXO
90JD6QwRmrBpzD3ztXaKfIW+wgl8AsZduBnhr1Cmzh2nTT/mQIJ36ThO9a4ywuH97ddeJwQs/SKJ
tjDlQOBdJATSQ5yyFPXs50xi/Cbp5r1IzOJeVdsJAczZ2Kgm3phn63fXGF9QaUOTAK9w/u4KemMh
z5ux0AjrO30A8f1slWPLwA12aL9z2xDoYaa05Pp90Se2LwDX/+gtuIU7c7EHPKRG0qBJEirTT5ko
SKcUfYQaqWPMynEk0mAy1pjNd2ywzfciG3P2i6i6O8vurGEjKl9bPsCE7Fs6mYTlVTUvptazEA2i
p9fmGYPnVHknRK4QcNqF6Rqaz7c/15VbgJY0SBYIjiRT63QRVf9EJGU5+XZYj76WRelBGR2MNOo6
R9Rc+daLJNl4x4uTQQOGzNQGXUAijqzQ+RerZwFYDEUfrAVN90HOObRANxWIz+hbxqwXr7c8aukK
W4xpKP2WVOefQFCLeZhDxeVReqs8Yu0xHOOimGCzWTZ6bKV9mMu221jTq+9HXQUYnIsO8tD5Q0Ps
o00jxTONSXL9AwhJtG8bFT3dRRL99ue7yJd4PzT1FggqKHw+4/mjmoTtPyKktXdKu3xNIJz4dgxS
buvSvvock42ytHkWqc/z51QYAKG2C6EzD8P5nm4IjRePhd2ncxx+MsK08BFHqb7bMpfvIm0CzoaL
ml/YObIpYedYv8iIzSBFsGVjBS4ODFbsUKXAWdNK4JZepTGNXg96iKMN7UPD+0j9Nx4g40zwPyfv
KBFF2ujHX/m4oItdG8sgk0Hjmnkk8WiyY6xE93XpOAFQCIAg2PT4Yva2Pu61V2PTvr0eR3Qd1dM4
mUAtcE5w5AYqnwDkbEVU+V3ZZsdq0pSNpbz2apTqiyQI/Hag9+cfGTJZmlkwK/Y9g8mPUY65XeFU
9UPvuFud3yWMnQVtvhraK7wTDACGwquuusvEXjVnMIGI3kzxfkjqHJny0fjJYTEeW3xanhG8kkpQ
K1ZyUNOu298+OMvBX/8AXpOQx/AQdM0qMJSdGjphgTG67dTjE/gr5V3R5PVp8fB8nqcxvh9QgIsY
CI55cPvRl5kbL08HRls6UhyntQ4mZW3ZaTZM1iHpyvJgm30ijzBK8M4m6Q5PtUrZdU9TgtFuhPyT
cwzNfMB1GUyu+TedizpwNGT6n+o5Mz/XE73ZXTsj0y9QZ0TyFFLQRsS+EkbPfvHqc4m8UERDmb/H
dqb96NiTvIP9lsCFNUHsIEr9UZpk5bfX6dpDmTRx0KgW2JTL8fgndttOMiYUwOVeemH8d2oaJLm0
FBWevB3egbvrAwGE4XD7oZdlGh+HbclgmaAKkWcVT5B4oCuo5OU+qjUv+hZ7aLeSGoiwOM6zBrky
TABd7qtGmndZ1Kbf29nq4gPM93F8mZsQNSwXutrH2z/r2nZlDUhvKPM5masPUGYJiNOInEYOuRNg
6jceXIkcoZ4a+vsUU3Sg67WZB26VbVnxXotCwCNID3D547ZehX4tiVV6J1mFY5jRoW+oIjjD6ltf
XPrf+MHWP/7zqy4m6nx0F5GVC7RIjcFXFgGL3rdpre9b10zQFC5DH2tO9ZCP0e9SNZJX1Bq3fASu
vChzDAR/aDsskiOr8IfcTpxYNGP3ucB/TzO7/K7P0n6vK4p5FNpm1n7lTrW5vpccAYoQf8739+CY
dViGgoUd7FQPetcqojukVzZlVJYvtIp1SEeQcS0zU2AHqwdVKMWE7sAsNjQWfNk8JfZR9uH/cXZe
O3IbURp+IgLM4ZbsMFHSKFq6ISzLYs6hSD79fjW7wKrZRBPjC0MGBLu6ihVO+EP3JNpOIGEzKedG
qbMgjGmj+qIc+md7GlABKKPC9qlMxL7Q9PTl9nfeON6gIWRKyB/s6VXOks4e8nqDhuwhNIB3g95n
gQJw4q5sw+4j6DrjqU2rL7fH3FpyQgBIZbK5whu3WvIly/VSTUgNBH41eZTbz44SNzu98quNBCAI
Nwq6jNQnGWQ1SpJSk1NotrDSZRKAj8QNNqwgrE6D+jCAG9p5y7bG41aQcv2YKVDYupyVU+udro6O
G1T4p8vSo3emQWk/q27ZBE0idhHC8tNcbCgmKPl77ClAqSCPLgdc6Bk4+qQzoK7AtVHy2PlnWeop
OnZ4vyaHGrGG96CRsCm1lhrVZT1CwSuGJ6EjzZ100IcBgZzTSm+No4KZbGDn3DEnKxni8jR5bjL7
jYEEtT/XagyaT6jjGR/TzvOVyKn31C+udiLTIRdBrAOOgmaua/UG6vllWRdu4FoKpDQd2CoyOlAR
j+Vc62cNEcqTYb1Z9Q75KIP4g/oADSCuq9V9o9LpmpG9dANecBSNmsnGd6wvjeUAPMw7TN3sUfGq
97zLr86AHBbZO4tgAJD9+topZhXhb4thTWk0duemDuYT+M9He4rYWwOh2EGhDwcwHtXVS1orZNKN
UniQlAGHm70tPlaVVXy9faS3Nj8dFmnozP3Ggl7uRWFXhprPM+h73ek/agLbtGrIK9QgEvW+b5Cn
uj3eVZBM10xy8Nn49JLoYl6O18bDCD+sgHVVZtT9hrKrnnokizW/0qv25+3BNnYmlwhr97o7vbXU
hoCjk6QZj58FjvBZM+bfiyFS36yz4d4r8+IpZ/PuxHobCyoVzDWpPkeBcV39n9EwI9OwvKByRyht
U2ODTpy4nHHW/LmM+i4ef+M24Z2XfVnaDpK3ebmik5XVS0XxNVjQeAIiXhQ4V5ApN0NB6pMhXR/l
SnzsWwrzU+s0kHgX72yLdrxDrXBP8WNz+kRZ8udwe68xKUgMhdWgx6EEUQznYiSyErLAWsTOXwTW
yen2F74K7NhOMrZyoVvoEDrldvsjyHUw7ciXmKtUKUNLfyDodd5lnhifUli9PxdzUe+aznDxGdEG
Y2fsrd0FBdLEDFaGIeug0uSW6UcH4koaYmtsoZv81CTw5Mqi7T4NRSo+Yv47mf7tGb+2xVavBzce
xALiLFBt6ure66jk42uWh0HZRtb8iGpMNnwHSI8w9lApU1cFsFtnZAVcL39xcfUbAzFq/T/K0mGU
25mKM0H7g0R5dh1pnahPofsxDHXRBgmpCF4tMW1n3+ujvgmwUfGKA2sLC68Jp1j/uRRq/DkdsaKg
zGcjEm2ONpK4JsI9x9quUOtF8NYrHzNlanMImlGs3Eet0hqPyJKNd2WiVsJvu6L4YocWqt2z4Yb5
ToPqOguRvXnZIAGSgZ/rK1j+j20xq2HSVemErlQ728hrIKj42w6r4qEBWXvo9KX4gQ4NqluDV99r
S9r5ae2JT7lCi8TPo7nec/nYOBb08mFUE2MgQHKFvBlcFEC6SQ+SsBy+LY2w5eOYjo8p4sNSBjmK
dgotVyUCSk3/hykmRIR7fHkymrJuKuGlRAxTZwbDQlcVOLd2nguAj/6o9JR807qBRUkk0lJsS2C+
3t6qG5MmFSA6JWrGqXltbg6aQKGQ1+qBmIUD+aYvO1xrc9U7IiU9vFPQACneWjvEVpLpovYmu4RA
Fi5nXeGbQnu3NoIqrZYnYTaFj29FDqtzWO7fOjtg69R9GQSntisXAz3WBzIOGo55Ksh31HI+OUP6
M3XT5Khr6Vs1qrhQIchz1+HRaRKorq55WxGqkfBPAIgTIYZpjM+1m1dfZ43q8+2ZXb/RpFMEqP8L
VcVZ8HIR51Fvo6q2dUxnHC/zpyoZfg5DaTsn2kVQem6Pdr1RGQ0dFBpxPBd0llejOXOiiSI2CB8z
99HNMBz24SnNiZ8hy3pektjrDn2mQOPVsrr6qedC2Xu1rmMtCStH6pzuC36d68TGa01niEwB+rZu
1cclX4xP7JphZ6bX5wHEM1J0oIDhV1iv3mh/3ErCwn60zqHqpVOFfJQ9h8YhM6AYl9SAviwet+7t
pb1Ce8hNIzUPDNkwhKIif9EfI6ptg6xVUkDuqT23OmmTPhz7oXMfLBTaP4AjgEGV21kRNMXYfAtp
OyCFUIbfo7zRP9z+LVubCsIgqip0zkjqVvu3m/uxmQQcrN6OcVKsivgu6W31LL0SdtZ5YygNjScy
dRsCFuHm5ayn2TAUB4pIEKZa/t5M3U+kyOFTF02fb8/purUND4ErnWoLegh0SleXLKZsuCKlrRk4
U1t+pPBVfw4JgGosBt269a2ySqa7rIm6yZ+S1sFJvINQ5OuL62a0b5rK9i0bHmygNdDn336MpRsq
wSFFaZ0G3+UyuLqidvkIpDx3qc0EQz2Ed4hCFAJJB7067CyFzMovwxK5ycgSgEPg4nNVj7AQK+m7
wQgKDEQMBBpqbVjwY9KW+KObzSbEhTRqv0+5Rx0epR/xb+HSFFxM/rtANUUV7W1++ZnXv4jPj8ge
uHMqOKv5y6dHLdpUxe4uzo8oGxi/BjwxTjgZKf/08JQ7WA4FLg6AERKsKUr1NC99t7MwG9cbqHpu
bPIeEAdrRcS4XKQ4ZIQOUB1Ox86b9cOMYsOviTTyfinrtPEjT0liwo4x/06LdO9JvBI14hKQkRBo
OoCb8L1XmzRBe1MJnUINwjIXD6rZp495qrZfLLyIH6hO4oFVTFUQNwshYK5E+o9RVau7fErGc9l2
+ScQN9UPUan5g1VZ6b+3N87G1Yt2PduUmgdp4RpY6JpIlBZVpgZ2jfmTgVI4KiGtHe8osF5jGqQu
J2gRcl3okVACLk/D7IZVM0c4gtWNbqO1J0AstD0cCz+a6gY2qTl9rsncdKkAob5PFwh3iLRGO6Hp
xhtAdwi+lVQLlXXay58hbHN0nKRVCcaK+LOeJc03U0+Sr1CX7ccJHOnOKZABz+oQQL2QGlG8Ojyz
q9dVQ9/Gq10sQywUBt6XrhMdB5EXD7on6vveaMFP0XS8v/1NN7cchDJOHxhKtH3kr/rj3RHMpl7I
mAKbF+9v2ZR6qEU+f27NpLibkrTMIe6G4W/bntu/CqliBcRemq6Qn6vvzGiykVGM1CJYMrd/EUWF
MdLtn7i5LhTfqEXYEjAgt+Ufv7Ba6P3wdGjBUrbxvd6hx2nUYfwAaw2NPjjXzYtjLu3OZt/6+uxA
elHAt7kp16XNzBtEVhZaMOpVhCVsMycvBDx4fUyFnTSBPo5Ixdye6dYBAw4o2Rs2ycdrO+2PmSqd
o9ZmM2uBOpvLJ3zivuJ9Kb7fHmTjySUO/v9BVndMhvlDPdGJCuYWVtMBjtmCAJ8XlQUilv30X5YR
9Co+bfQ+KT5efrxwaXn5S5ylUIg1iiOZ4CCOHII5MEVDw6uL9/Tx5e9fHyMpReZYxEAEiHL+fy7i
YmpKWSeExIle3NcDhohT1lmnASOde5yJflH3qB9KwNd3b19YKBQwiqhygFJYDez16ZI5HdoFwHUh
ZRqmhb5oO76D09btbJTNOXIYeKSkE+RamzMFtqDYXP9B50VT+10rtFA8TSme0LR6SwO5KtSeTpGB
m1Sga1P0VkNo+U5xKLgwOJXgPlZ7KK2SXMQuGauOKNUpmpFEaNWl/NAgiHK8vapbgRszBPgAvIQX
Ya1oV9PIqvBX0oPFtqfpEWdaMb1HWE1EAcIILDI242CKSzVrlecxEWb/WOSzrnzIe6Q9/L7WWufk
9PHwNVa51HYup61rAtVe+qd0t0ndV9dEaGOTHKHSGegR7K5aS/DzWOLuCVehX7DPlp2keesulEwr
RHlw60XA+nJz9wMAEGuihoUuNbTDwvg6Yr92Fw55fnZF4xxCM+539vVWakKRkOYHH4FE01vNsXSs
xBg1rqVyaYfym5tN8YPZes10xNsppyFcVA2dy0UZ/CEpFeNBdJkofSUGL+iTKsfV3p7YuCjJREE7
ktKT/q7JWMAAtIqdpwaxMlXKWY0srT+BM26yv8g0luocxeQ2h742FnGOowQ+GqF9yvKMuflXqhX6
SHIOUNlXJ4x4QJ5r0d7G3fqNcsdKDxV4OGsaaa8rBelyp1LHazRqNqF+ynN3Pt0+HvJSWd12/N+R
JEV0AHP2V+T+H7cd/c5hxIUdB07SivupWqyvxTC8qGmjnN86EpcqO0D25fFpWj/Dnhe2bR/VNjx+
UZyTyEWRg0r532kzlp9uD3W9yxmK9hSfUY64fgfjMomMzujsoHBUxI0TRT2xmXBLUGAAzIomTpM1
TzsruTkoOD3Z7QPOthY5aBbTgbOIPRxPUk8Bw6YSTw3APXkITT8lhTnde42q79zk1/eHbHvoXAXU
2MA3y1/1x/fLsZAx9MbBlC6BDsr7izbKpFpnhHeKs1NhZXd7aTeCa3ihtOAlXE+TrZ3LAVGSEkNG
gSdo53n5Ehc13W+gV/kn6L/dEShv+KwhvndMW914Didn/txV895TeWXtIZF8FMSlbY6sAq4TnRjT
R4FcnE10VWtOhu6VVJGK0mlEfAWideNrem88RIMz/eirWH+fL1Jpywoh+Ph6aje/1cp2f1hlWvfo
hIvmG0oGaF7G1jRXfjcq06+mcRvv5OWm+5CYVms8wPVQvtxeTblYl6ePaVAyZTmBsF71o7V4NnsD
HazA0Rqhnu1CS1yM+/SKonyMKR6Q62k6DVxh2TEbjKQKKmoU5k4Mf33TUDig+UhpAyVlNFUuP2mr
250aGpD39LSF0WilyUuH/MbOTr2+aWRmDMVcQtkoVKxGWfCGrJXFNQN1Elr1sRnrXDmY0nW5Xkio
dx6dzdGogpF2SdEWa7VNsR0dssj2zMCoh9p4KGzNLJ8XHVmiwLE7JANvf8it4ShCoT2AoqoUgbtc
wkWdJNsKc4+lT9wftpuWxyGMk78qHb/q20NtfC1AE9I+GeY09+iq5NVj9yY9Jxyy6Db+R0NW72sd
JTtxwsa1wiCsHLrtJC/G6loBCuyCcWSQRa0VA4eEKjtR1Ith2kztYt8XiDvsmHhs3SwXY66CQk8H
DuKOpYNpBmSmScUqCe2g6dTDff9IZTP6tMyam2ILKaZzOsXq49hN4tvt1d34kBc/YrVvrLBdzHHm
RM7oRh4difcWSdy+uAA43r5F6WhClAGRz5ZZY0NA8nUFNUU3gEhC52Rk0R+UpeGCUqZlrziwEYSB
5KEuJEMemSCuVrembVh7ee0GmjLmxrmOc+ODaXWLcfa0oskOXqKj8mr32SLunFa0X6M58xYcYSJx
D941LHaaVlsLTW2YXcxE6RytdhjugWZLj5ptnHX2L8iYxd8k8NPop4Yu9hLjrcE4K2ThgGmpkawG
G2nhl3AcGCxHOqaNGvcz8UN7p7vzsENn3RoKLzyGITHlcVqtsxklSTpqqRNos6NoB6QGXOE3cRvN
h7jUvb9ub9fXWtbqBeFj8oQg5wGFdb2MRUW9w/U4qG6kmziXCjH0QdMnQ+Lrea5/SpZkpgptc6n7
MFzK89gaVGBKAJJ5P8YvXmzq59u/aWsF8GYkmoRMAO1K3i1/hCQLCoZRjCAvxBpz+FJE7RjU9NRh
TVvazlBbdyHKUiw1W9r01uwlF0n/JKcUGiSpaH+kVNkfamTO4p3bXW6P1SJT/JddVvJIsK6r7RM6
Mw6TJQCZ2LKwzMbxWP2F9C5KRL1iGH6rFOqPFLvunZt+IzpAWhD0AomaLK2tHhWzMuaCYMANRG26
JUoOcXOKiS7NE751S+TPs10sR12to899O+V4cIve0XZ+xFaoxZ3hQaCDKi150pef03Pdog6NxgtC
1+vdh3lUtOXQOkB5fdBrysdYKYokmGwnwnUZgErkV66W0HoX2vhOFcvy75zn1XcgsCzgYGtYOZuD
40Q+5rlGF7hqhxqrM6f1vdLEAvSKUeOc6/aiT99+NC3CVqmLI00r112Sso9aXRvAc9XejGWTJ7CI
yNXlV0e4+/WtZwDHEUYCuUGnk6jqctE6YUzVGPbxgU5B/+QkSMOgZ5gfcYcrdzbn9VPNUC6XGlx2
FFXWGYDWO1k9R218sMahOWe2VFV2jfKczRgNA9jYw8JcH29ouTLkpmgK9nuNw1HIrDyAsUpQh/DY
+zLvD7VVW0/ukO4Bnq6HktaY0nCWjBFJBHn8/7hJmiUp866HvaEYeknZOOPxp1L1zqh77817g6Eo
CMCVl9nUGqzmTaOLadlEj7QC3dLWw+CnC9YPnWtUp7fuDSkEIAVLXHA9cJ8uZxWORoOGCN65dmiH
p5ziR4COnXrUa0THbg91vTcQm3tNgaEj0RMxLodKB/iOaZwpga7niN2lnjUfEyWcQS857wvV/H17
uOt7kuHkpqBX6kKy1C+Hiyi0zQClQ1L8KkTKARE/7Oby+edUFe/nqCt2Gs1XArVkvCqGZ8Sp1Pbh
GK3uJhXlY3TMgBguGXeYT0sHzdIU6d/iMSvVXnYlY8i/8Ndab/D73lK/u4ixJn6hpvq/qVOlz17X
Wg0cKFx73tHMEPoZPTQse/ylavDFub1AGzEu7zEZH4gA2a5cdwVCItiBVowSTGFlf7IxGvmU0Tj2
mwGzQn7eeIg8p7qzU+NBRzv5OUoQLr39G65fFUkaQIuIJ5P8eY1li2dLmJS1ECkWNqaVlcSsx41+
Stuiov5W6/dOHaZHVLlTdIngVN0efqNhJEMSXlFpSk6ytNr+TuyVAgAqAv4Z74TvQdIJUiTzf+mG
gh0E2q2dX8C0/B7PWvsxNpfkRC15/IXfQAvu3RjOVqx5pyofx/CYepjs3f6BW5sYtC+1f65vSa24
3MSvtcBUdbjfGs89mlmYkZBoMTZG8XBGaGI+aF3R7gwq/6eXEQZdOw0FcT4LB3bdK8yTrsVKHKlk
0jvrW1hXFU9iOx702ukPMyXJ+yFJ5iBVxngHgr91x0r1CuRraZFdObU2cIJBiubIyGoa2gap7hy8
InQfDKvcq9psrKzsjRMbo78ld9/lyiqxnpSzycrCdSY8dES2ABVTDDPQtCk84JObHej/7bXltw4d
wxIeQst0+HO14zByTviHFyvSndn9ntRVf6BVOhzUYVbTY67n0W8UdbzwJEzUqqCIW54fT+WenNPG
UvM7EB/j0FEpWFNQFwRuoI1CPJ3xS4wCyx3B7aPzOJwzbdzDWm1c/SABUOSiwUM7cP2gVZ2jhcNQ
RAcvHxx0H/Qq/hhFajX7Sz6FD2ZnWTu5yNb05L3GwZYw2XVTZ6x0talabv/GEwBylLz6q1BBBqNZ
0X+7fUY3h5LGJ7xtMsZanVEKyUPkAb8JFJPMOTed4i7tErw6JiRD/8NQNCClFJYEOq/etLATNQJY
RhhEU+qhkGqirlEUURn7Smrvvddb86INhK09Qkisovz7PwIemO59gX1sGJhmNA6H0hNqe0Z8GRvF
wi36cecu3hqO1xPtJXoAOnvlcrjMaPhiQgkDHa+359gWWVDlKJETmhvRzjpuvdWYNPKtyPWBxa7f
nURHnmfoEoIDc6zbx9BKuk9mkqXfjForfy9h1nRo9zTmu0RNHPVERpN+mMzSwqNMLNM/A2YHIfdh
NCGrTiCDnYxtZO8H5Oh/3f7impz26jKmLYTwPUJcvAHmqsIGxWSOUSSRR6eoETfIXQjaSlj3x7Rx
zI9Ej4PmR0tcv68bNZ4PM9qMR2VA0zgJu+GdlaB3CaYEqKgyNIbY+Wgb77fM+GVCBjaUgP/yo0Ud
2mflbBE+Ro4CyihznmBfeH6rCuNI7dU8GNWE/3Mzdpafd1BWbi/PxsUCFRc5Ns4567MmIURJITwz
BU2Ih+hwagdlBHfP0xhO0ztIK3tVss3hpFYHDEAYh+v0prVmisYelyYWxg+6lZcBpuGESV0uztqk
Hm9PbqNMRjFODoSVBxjc9UNcLKreCRWLxLTvk1NL8e4I4yK+9ybMCxojq0tsEKzh8zLm9bfI8cr7
uBvt+3ZcnJ2MZGMXguhEIJjaPHDDK1R3p48DYtRKYIz68iANcVGrNbu72xPe2E3UFriuCZ45nmu5
AuIfxYtCPT4M+DveZUscfVBS4T2Q1NdBAV7x1HN0/LlHRyzRhreaNhDAI8lJ1CNfKXrzq81cGsrg
GjOQH6PWtVOBXweW0xo6c21sHqzGUn0X9ZGdE7Rx7cEho9n+CpJj2pcnqNcmqe1DxtxooXMEmpod
MNJzjqHYv/WukYm8HPD3JXmf07KuULVc3R4nMT5oS7skAaAT+6vZiOmhNdX4qHvZ9GROyeIjWUw1
QmSQKvoo2ZN+2JgxhQb068HmA9FfF3+TzmvQ8bOjQ7II7dxXBJXUa/KfA8Ha3j0vc8rV7WlKgQ2w
MwAN1LWydYJFlAOcIEZmIq/ua5rYn1tb6c9lkuV3Y9E1f+VZ78n3tMS6HFrvvdnW8FRyK/x7aCBK
Tz1kl52kZ+MWgUkjQRbyJ1HDu/zkLQgL00hBbyhe8tvogLUYUewe7WJMz5XXTTt35NZ6k+OQm1IJ
hpOyKv8sjQn+stbxbJlK+s4CWxLuZxn0xfRl/8PcqLQC+aLcTGdoNRil3A4l+YHBqk4le528Jy9P
3fuqtDT8Z4x+2Rlw64GkHgO83aLBxt20Cr8coefJgrjHYalV/Tz2hnN2INYeQis840v0HiguzHdP
a/1OM+dzjSvp+64dtUOHONtDaqBgOUZ1eLx9lW0tOnkMdCmaqUShq2c7xWF1djMjOVRqhU5moXwc
TDjj3RBGO59Xzm+9xdEtJj7DcQbkvDwCf4RpFDLVxbG4QCiDv7fjvvjZ4wDsG07VP3mlZr9YDvx/
z1HynYLHxhRpl1B0g2DEF1+f41CxzTAMy+iglAjjTdNCQNol8PCN8T/EhkBcQMdQypHc7NVqgnfy
hr5uokM1lsvZwrn90Y6hTGVduScnsPHSUQ0zOJav/cZ1w2AOUeUv5KzcSAufjTgynqtqic9v3h7o
dkvRRMovQHJXE4KtFeeNNUeHMhkjvKrawWuOqcCbvkvUvcbExn3DkeTzs4I0JtbBrjH2wIMSohaK
5daTV4y8ZnM5JX7SeGN7CBWz/357elsjEi+At+dUc/OsppeVU6GXBlf83FTh2e2Rd3cXd/Fj24ge
QSztEU62xiPRQ2lDWtDga3x5BtpIXcbGsaJD1zSI7zrWGBiIpgbxErtfss5N/sPnk4kDQggwsaBb
XI63IOoTdpUZHWxBiJuFlGDsGUN7rMD26ARbp4yNIvUmHORa1zulbDA4HE1p49XUyyEJqzZwisR6
CXmZ3h6KsEleDXe5s2ATX87KWXrYXqWRo2isL34UDsqdGmEEEePp8/ZCD/UlBpP2MqA8VkM1SeI5
JeKuh1k03XtDL+wHLG/FU7ooe3z2jQWkFWGTx8JE4GFavQ9F4xbA+pPsoMc1kgVZjxST2bRl42fj
OO0sofzdq8tYsj6kdy4Fjyt8pzEO7uLQjDtkltp8BU/TPHbRruTJVhEJoTL4hhDMiW/W+x081SD7
9Nmhg1x6JoL8HFuheicWF2csCO2+02pSqXMeoF6n9V3cOm91NSRYhnwoKXTyAGhrM8WGb1p7qWBZ
bafGIsj9NYRJ8Rkh0P6+mtJwZ8NsPfO0VCkWMxwp3xp7PdH/yA2toVWmIf2BZkbZPOZgEx4GOxSH
KfSK557K4p3Sl85xMJPmPTDG8lMHBvApKk0zCaqiMf42LZH8c/uy2/jmVPNwfgKrQUFv/Q5qNNJb
o6jSw5KMKrBIBYpLnO3RaTaeefYTrXVQ/EherPuF4UwoNWBiwiefXfh7iopfpk5qgq3uktnnSTj2
ozIIVMGTpLZ3oqyNQ0QRjVuBBIm68DrIgJUyA9LI8kOez+m/paNET5Fo7IfELXeqaVvzpF8P8Ity
Al2b1dOhD85Y8rHBgJSt/UB2kt0TFahHqvfGUaDg/4Q4c3omHDDvbn/HjUeEl5j+jUapRTbFLq+/
oYvV2kqZI03U5HdvWd1RzMaIE7HVdHdDIfZAaFtTpfZMaYcZQOiXf/9H5NbHiw33CZB1Nqjjiabz
6HdpYvrQxuJTljbuSzguta+bUfXyH6YKYU4jPgVRtYbck/IkqPSwyCZCFT5i1uJL584/ZnWazm7p
Ofe3h9vaPRQPaEGTYUsqw2qiM6gjM52QKBit8q+ptaJAm1C4VeNe/317qK2PKD29CTpkrLOWFa1L
9APLRc0PuihteG6l9nfZ58WHUaNza9i5twMUuz78VNgo0kDuoqDPS3Y5taRd2m7MFMwQkyUL8Nqp
3nXjsif3eb2Al6Os4g287rKyylFEaPVc+zKWJRU2rew/TIKWwVsXkCsGoB0vCx+KpPlyQprSzl2c
LxK5GjufkG79gQewfecBnH/My3EPMizzwcsHU0IFaMGQw4FTXhcQTWFpTaZG5cGV1hkVqWrnZxDl
3qnT0qI+g7uxbwkyOGfCIJJ3LUvanbvtesvwEzwqBIAIwHa+PrZ/HMM6xARIRZ7oAMjO7VBPNevP
1tQNDyFCAucclZw3KzZimiOFO2TvBcbJ+vkeSzMOccstDyp9tWNWJ9p5cWOPVpS5J8ewtXMYDFdl
Gu7gP+Tk/5hcZ9YtVZ6mPCCA09N1plnxDPuvHXxE7r0dsuPWYUBxQaY1iG6TQl0OBgytdyNPoJBo
wr6lH1T6GLEme6GAfALWe0Z6WQE3hTZyJTWXoa2IfhBKYEnTmVSo7NHP7dGmUb3oh9SYvNM86/mx
1vv57MYhKINQD/+9fUyu725eAfp4ACcoV16rQDlZ7FauXhzGavR8Q5BTleBQ7rGuT4PQnOZ7Nv18
UOdi3CnFbm1XqY5NgEX2AX7ocpFxl1+csOYu6DN3fmel8+/c0scCcCQayZiiiOPtmcrcab3aaDHQ
biLaJDVePchpDkw6UhlPdZZfQlvMwa9KUT5Nce8EKDPX/hD38Q5ddWt5Jfbl1f4ODvVq0AqBlCbv
k/LgmXSEupBwClUGRF8KKwPIoWXnLPGSr5oyRG+vAjvoFkjhYZSpZFH2cn3LpO5pD6EUq9RDHBhK
2b2bY9yCetSqDnlpVYFtp/NOwrxR6ucxpudOT4QtRVX0clSldGt79FDNpESLalPpKbkZJLlt/OCK
iPpj1OONfq8gJdr7rRNOBaiRsQUSPUr11U7ob0dW8YMARYBDIj6h+3D5g0qCwCFV0flbrFbzm8xZ
HpDYRz9L78Pft3fY5uQ9fMoROKOKd4Uit+qos0w8T3ButcWhTous9mO0E2rfaVoeVCsZnyoRL98A
vROFkTmOL7MVDefGTL1g58ds3C6yw8PL59GDwJX0cuJFO0F5M6S4dVc7Z8jqeRB59bdR/pJJC5M7
F5tpIm+3uLdQQjmEfdSd3v4bcD3iZ7z6ryJxd/kbuMcKJczIxCPCMvW5iS3xbLqzZ3HWnOHfPgnV
DxYBYvuk2En8tTa5E85Er1W88zZuPM+0f6XnBgsCTWK1GFOqzDivR9lh0br6YRC6e5dphXgoKyBj
ihEaD1U/5gFyEMOXCQrzzjUg77LLu0daAUiFaAT3aBeshp8TU2vqEamrZS66QMe8L5gMJfbHQWkP
t9f8+pp75ZvQF8HVCVU6+fd/PpT5UE8J3rQByD4Pgq9Wfx3rbD6gr17cKzirfDMnW83fvtsouCCT
AT+adJp/vRy2r1ptwljBw9Ok1+86aD+HzOzKZ3hd4oANKlfOYuufoF7czcKtHrWpK3Z+w9U3ZmFt
2fTiRQOk8Sr89cfMlbzr8t7A5X7WEoBfWQJSFK2AKodKNSqOr7mL9TGu5qTHJ7udyiMF0vz+javP
b6CJTGOR9IBEc/WhhQLmQZ8q9BtDK3rI5r46O2aTHuNUcV7EkGPnPO/anl69pK+D0jVFGEFKEK7S
kk7r+misa0QOlapGECUe7sLaHI7dXHxTonA8357jNflXjidFeGAcgnRYh9YQt0cDDWaB8mbhfa1y
u35ovbh7qJdlPhgoRd31ni0eeMidD+2Qhi84llp3Q+8NT9WkGj+aqJ+tnY9/9dDKgh/QNxroMp5Y
gxYz0WcoMbYCqKninsqq1vGAL/vAbPPJt7xMBJmDYJk+Yph6ezmuzrYcGWmI17oJQfRq51v4c3oD
/fugz73o2LRNe4BVnwaz0+6hDDcnKSuo0jdHjnl5yAr6tyaGeGPg2K3yDmlG1a+SVLtL46Q7V4jn
HVu9aX2VXuxOrLo5MkPKPJvoe61O49lLqXg1k3StEUZfOzXacwma6+esQ+ytNLd9wW4SGVHk7Yyd
aHxrgeW3BUFAt5WX5HLWYYlzvZQDDMYFAatzlRjGPxF11+zUCS/febKurk9yRd4HzL1g84AeXB1g
BBemsptgVwDQL87LGIOUTHDA/SREJ86VUaBrMQ+4Wd7eRJvDEjKQ4tBDv1LaROvd8NopGyHXFss5
NIR9p5cTrqvpkhy9V0OVIml3du7GR0XzEZ1goAIgo9YXJnBs8jsbfcMua1N8kdvhgP274TcQtg7E
KuEvwxHRfb+keyKwG58Uagmit68iLjDGLz8p/WtthFWA2G2plvez1mfvXUPk/2q1pu/s3I3LkTIr
zyGMFtnCWZ2ZbG6MniB0DIjMkK0ZCTyww6i7p3wwzOeyitovb/+UaOpSjyXslMjTy7npeoRUTteM
GFjG5jFK5/w+NzxUNtSyPSZtiJjglJRvJX6xbV+hCFSmuCDWVzLXsauB6h+DtIqnU4gC3YOou+gR
Lni8c0K2vh2tUpg7yM/SXFkVVlSW07ZGTkiLQuo5SVv12RVtESTuEH6/vZSva3URN8lpwS6zKaDS
y1wXi/vOwoTBicZASbXh/aBk6XQQPClWAN3Vi300F5P2NJvaYPuN4oXfvWjMPuamFwofY5nhnSaa
DKfo0NDnA/qb+QdD0RUrKIUaOw993jneQclD8y9vcYpnZHWiHw3a/FPQ9TQA/Jnq7JuRXpRJiUE5
cTBBeadWt5mWdWhKjx436ZCaT4PRd+e+iaOXEtcFidvea6tf2dTTnZJqy3JTyJO+hj/a2hwtRkPE
2QJ1cLHw6J34X2pZueWneSiih6UX2XeHlVzuxrIoipe0mXNxoKaJ3ubghMkHdwwLz7f0EsEPKqP9
/G3KpwmFCwuVY38ZlvFTPmpiJ2jeOLmAPCS5kvPLTbxaKdqkuR2HyhSQR8FGxywu+tUOVtO/h/w4
xH48poW1kydcVX5YLPY1pXNSOEJ2+Zv+iCE1LMFa0Wm4mtVz/RJ53s9er/Sdbb01CO6rFMqltgAl
kMtBim5JtL7TiRjifPDj0rThxpTZ8fbh2XhSKEYCPgNqAOJojQJb6tpN1F4hFNXG5Y5POt6bSy91
BaL5bikqL8hiz9t5UjYuB4O+ClU6abBLNnA5tdSce69YCMOyti1/j/MSL6dQcQzaAKjE7cR8WzME
4YbiDfuE4HdVXFHHpTPSiIC/rpO8AVhn1i894nTfWkQhocuk7cltI/vl9rpuvJqUeYGa0/BFTHQN
xUqh4IkKvkcwVWrfB1FpJy/pjDDkiJ8u6me5lT2pZpY8571Qdr7p1vICsQNbyBan8LbankDpEq30
uDxks+44tLManWlFdIskCSpi51HZ2qdsUMm/B15/xZ8oVW8CUBRPgVOW9ne+ua77amrvFQK3JiXN
YqGugL2Ft325ZxbPa1qLfnmAYd2MP3LdPY4T8gLIcKD4ePvjbY0lFeEd2q+UHNdN9InXGWoAyOOB
0tPBiifCnU5T26c0a7v/cBak8DwPF7GOsxb1KJGV/B/OzmtHciRp1k8UALW4JVOV6GoxrW+Imele
aq359P8XdYCDTiaRRM3uAgNsYzoygiHczc3NIB1iUNCoCIsHbA9/pgD7OCtqsnMSNr4U2RiXNkVV
SYxcHbt+XEYUSjkJuoI2eVsZAa1aTbWzHzYuZHA9TDxor5OcOPkr/rgcdaPo9HymMqvWEQWGsVJt
inpml3vmEJX145xZ1k7sfwup4agHWZcIFXFDIOrVIwByUvMkOQPqa1Usjpxu5Tc9TcY7FJ7m/+G5
B/9BTdoKFoQ75cqB1vr8rNSi1by6LZGgevP+kckv/R/yZiWwvF6CKA9hQhXkIsgdWl4yzTYl+748
jyil7Ex9Y6tCreLlI+cCr143KifjpCXAHIPsMrHOZttZX/o60ellS7OdoTauNBOIzqDgyGGHDXE9
Kytpxr7pDchGyIlctEFFRUg1xxdha9N7c0mVi1PjaYD8rv7hzetJ5VhqieD9J5U+rkeOO9Yx0Jmk
ac7RS5hVOvFEPFYon+f6vKO/sbWiJDRSbZ5XA9XC68F6O471frZHLEDb9Eua0BGtCN18hkSbPNyf
18ZRkXJ3RK3AMjDIVkMZtWlVyqD19FCK8WVuVe1kSm5nyxY/6M24RxzbeAoZz5aFJNRj4WteTy11
tdatVBMh3KIfTiEImSeG+oulRvrFztzpoVB2DbLk0VsF59xrfDviJZpT19RQSyiIm8ZD78+mkeZe
SO2u9YzZtV5C5D4qr9SH/FvGv2t5YVWXnzUnLfcMFjc+KWgblA6OCm2XttzZf1xJvRuoNNexzqGZ
5v9Ghkg/zYo7v7MwjN6L3LfWGNCL2iM1z1slWqsxnTg0IhI7TMcfen0yj4seDu8SPLMPNCCRlMAq
2bnZtxb5z0FXG6lTE3UJLTKgyioGP13s+SFbQrqOo9TGaTyJn4RV/MrJfqUQ3H94wihQUgelooxm
zU0umypmG8nR0f0xDuWoVid68AWWrsVerWDrS9KTASeKtFl29F1/ycYIQ7AkVneKhvmiFiReGT0i
hy6x1NP9w/na3rLeuVJoi1oyDP6biAM/oKLpJqP37cFqj0tTJU+L0JKnRo3Sn6Wtt4PnJnX9qe41
30z6S1/lVu3lRhPTYZCZZxm9E0Iv1i9cEpaEpLs3/4569Fbv/9CtW4T+ONkPJPssrdXj50yLZkG0
RhZvLsQve4omzStSpf7UVrRnI0ii/nV/wI2PQC8DVxYfgqVZxxGwuosuTThOdIvhKelk7bscTPlk
N+Hy7T8MReeRpAxRklmbG+gjeF8zKD2y1o34pBcp/KR0zrm36kHfySQ33jceF3j1rCIR0jrnplxQ
54UJibB2EKkWOoXAlnP+uS8SgVBmUV0q2I5eM+Gkd3+WG4EZIxOWSVUe8MtVYKbNLYC3OfV+plvi
gk+p5bt6pO7sk1seJWQFQAVJw3BlN668uv64BuuKVGMx2NAi1/JHq0k/2HY9HkcnFEcjFMGncXAT
b1LoRgorAxVIu3B3XrzNrSOdrKTwpoRQr3+CO+tGy0LwGiicWiN0jINwyHHh882H+4u6OZTE+NHZ
oMV6bZjVhopZm4nDLnVn54LRQIq8Z6qeuFXeTBqQC0v5nB4fKa69Zrg4SphFC0VB363s4BgP4EVd
pIVIWXa935FAIzte7jW63HZ1vo4KcxndQ2kFudo1S2QpeVTovT8guH5acjs9oki4vDgI1V3okrDn
U1Ua9Sl1Eh1LxDIrYcsGw3OgZONJ15LxPIgR0T477KNjBr/iUFD139Ob3XgPZWQuK078g4N1/cXr
xgmTMFM5VW04vO/jOeGZKN1HuvaSv9BodA8WlcbL/W+/8R5S5SOjIoLjPK1ZHAZKBlCc2GZNPw0P
dIQ0P9Jkmd8py5Kchz5PTU8L+uA5aWj0F1Gv7Rl+b82aUyZp5TpA5/qdmpIOXCci6tHF5Jyz1pme
mpAkLzSQ56kFPhyLJrIdrszWNSL3gdSIhCm9loeJO63VSvB5fzBL512Il4nXh+Ned/vWuYIzClwk
bxIAyusPOhlahag4l5VR1+1RrYri3zpvfwdJ3e1kkrcKW5JdRbpByUMqtqx5833AnqFtrverNnA8
dCfF+6rovltWV7xoIiyoXRraQQnFjAxsAaleKVvs22vjuUjz6Mf9PbU5b8ndk0gZBZhV6FEOYzSk
mnwezKA76Z34B0Ha4TMVkHKnGLGxeXiCTLQ6gFohB6+OTAj63KSlwJgeL5OvbdGLh0JLWsOLkYV7
Hzel/tEI9O7NrQOEyDDcAQHxv0EcZzXBJXH7oVxqSPTgcz/VoHa8yeys91M+7Xakb00RvXmYpADO
KAmsYpYIyf+Ae5jMp1eMU1VF0xfkRkAmtNHqZQuqfbDrAjf5sWs7TLEQRTylsV0/wAsvzq5RzpPn
FEliwCfskTQOLIKwUJTiOJr19B+2PLQ3Gtsk553UXc7mj4ezytSmikcX1+IIFDZzo/iQJUHybA3N
m7uXZJ7CfQHM9VqkXz2Qk5jLXtRVj1N5d8lc/JO7CQJO1Ffxk2WX9s5W27gyZJ4rowI29o0uVxPH
Ig8ZktIJq+a2Vn5Ug077fP/obESo0B2kADFEc6h1q/SknkecM3tcnztFm9ECHnP3OYPS/qOaOucl
EWnzv/sDbpxVGslB8IALQCxueLZ4VY5zqXd+imDcxTC6z6oQWOHE7Z5G2+bUgAlpusGLGaTlemsY
UVbV9chIgbkQINJi5sdhgKpQpkwPfVJEOy/bFtQlI0QZC4Ma4PxwPeAcGaFm16wlZZYAgpQSfZsQ
uHzUjQFnhwZ6zbEpjeVnFk/JU9oH4kXwAl+GtO6Vt8NcxP8ErLIHiJRs9VnbemwGPB8RPRyb+n0W
5PqhxnY+8qw+mf7LWPCmic/pl0Cr/3raENp10lrWucrDKPdRBzAf2xJFRU8X6fTp/vbZup3ACQDu
Ia7ARdevB5tEk4mFCpZfItf0I0779HsNMeVjSWNVdxitZS48rVXdnRdm6zC6KgLxEjqgT3L1aQ27
5W82jc7PpwCf2S4NTqIvldP9yW3ERtK0DfoL06NEsHq/9bi3rbhhlMTtxkMwJopHz53pVXNuImWp
ps9Bl8XPY4mrdGAOe1jM9vBUJ8jgqTWuMwARTiJAgIu7IKd3uZjMis60WT/qS9c9LHa3PHam3p3d
yRUUa41g5/zcfloIl5wagnWIdjcCI8041UlnwClI1WX5MQ2ZcwyQ8UsO5eQCD+eBPQpvKG1l5wq8
vZHIePgfmDCRGVzb6y1VOFZZFlE0+pjwANPMufKhtZr3jZkp3+9/39veMZIrdOVpsUEgEgx+FT7M
Ipv0pAUjwdK2MY8jOhMf1Bg7Vg+JuPSH0ljaOdBs8XNakuI9tUzt0Y2T6EkC4d8rdRDP9Lc5fxVK
sCe/t7X41B/QJSUlkxjZ9SJAJCn01A564JKATpxWwZCpwRO6xKqqjTCQdEwvxqp+J/G93XIcZuBV
SbfjBlkb1HY4YNsGvmC+66Z57ZWLM0Mgb632B7xD1fIRQkjO+lANP6MFEc1Tqi+4Vt3/KrfvBL8B
KShAMm7LmyrZkkOvnWz4HlE51OdWyYaXOOyqrxrV688Ua94stCGBTv49Wufg3tEof73Uix2VmhMD
9Y450BMGSOkharBAg95i7Rypja3NjCB5wPxit61pOj1iynaT8XdnPMd+HQ0hpBbHQkKp2Gte2RwK
CTO648nvQOmvZyWSrrBqAzhIcaOX0pGOS7mrFk+W1u+6FW6OxTUFKQiNYkKX67G0wc7CoiK9Bi1R
m6fJHCv3UqaY0StuMX998/agfVZ2fEKDpmi7OhlR5MbK4DJYVWOREETGS6IvQXyIRjs/qPOY7gX7
t28NmndAWgSa+HjyGFzPjlcg1jErBtyExfFCB2JyUCtugvvT2jjwcsPDrSfKdGFoXI9iNKkwu4mU
YkYteDpEjp2MXhXV6WWebPdzbDXaMamCcq/mvzk7C2ID8Qlx+w3gH2rWjNE1F00gnNF34zI+Q+RQ
9qiWW3uEKxbYjksNzqP8HX8kBkpPqwzoMSCP3sCkbSHy5qMe+THw2+H+Um4OJf82dDdl/LcaKq2y
IBmpTPl6pSBgh3jWYz4M/xp94ezgoBs4ISJyVEpIujlpBOzXsxKoOEggkcvCaWu/MdryV1ksziGr
jfShXIT1bHTGp3AY1X+SOF6+YZq01yi39QEJUjgTaFNwP69mi1y22bmo6PkRHU5+aC3LqXWGZGdN
Nx4GynxUEWw00ShOrY44jml52WQ5NM45Qg8xGIOHwZzzo146/buudlvM/DqwWOS8z7Xu7hkQbX1S
6KPUh+GhA3Gv4j29avTIHCjY9EucnCaR1gea9we/tqbu+PbdA3sT4ryMPXiCrj9pG03CyYsSk+oi
Mf22RoR5MLEDnIz6ze1+/O1EH9SCaBHnPlt9urCj/FwrMP+QY2//UYa2+uJGSf4QwQ/b2akbC8ju
oCHNwPWFVqLV9ZLPnVGIpaLWRhZyMPKoPorJRiRwbN23v9/ooFkE52iEcqettsqoBAMiJiCKysIL
EGvdgPC2VKl1wNxCv0rxmLn/yTbQL9mSg6YIkmiwG9ekhiY3s0GR72qR4Hjm5dlSmh96MY7qsWyn
+l+rM+IOAnlfmLTkJfbHOrdVWh/bwH4/pbiKHEOrUPu/d37W1qKrsjvOlT3rFCyut1IymaGwHG6H
rJjqkxittD713YhhG5dG9dsy4ZT4NAdG2tc2Gq13ShfFsHawyn4WKn1PnpHggvA8mZFNmTDLlb86
fUqrnaBk42hLBAXNeKodRCWrs4WozWQqcQLABC/6YAEV+cjGG0e3Tt/HNV6MPFbqZZjrHigcGdT7
i7S1Rppm4OsEBqzDtr1eo9I2ycst4N8qimOPTjfxFIfqP0pvqTuY79ZIuiS9wLyiucBdnbbEzUIU
TTF3rVJM5csSABQCTuSby7SnfrjxmMuUkWWV3bVQI64npRNzRYgyEVJG9fxUYatAMNs4kDBiPTzX
2ow/dw2efn8p5d96XYUFlAQNlWQ2KmRrAwAbeLWl/QzWScg2GrUp+2GZZbHDbdnYLoxiS3og1yOt
Gtdzw8NITQYDbouKn+4hXzrtKWpT/W83SeyT6IzohMCUdYjdUPNKpTU+3Z/kKx1wPUvV5X6BlyHR
uNWGiQfXyGh7H/xuwCb7ogW05sCzCYLZC1o1CvygpkXmaPeVMI5BVHaThylF+zuh95aO2F75WRdR
fS4xKjoNQRA9jAizfmlFGlvHMB2N9qSPkSa8OItaUKKRy/QYl61VnWYwMbr8zGzMHm1TFMdMD91y
Z363OSmBhKS7S9ABUGUNOqRYgnUW8RFeZ+7XuBrObmDJUq5MSl3hUqPKcZKaZxqTckhZqrzwkNP/
nsfWR8wDHuCPfby/5PICuFpxuaNQP3vtxCekWr0dE6Knqt2DQ8xZl3xNSV0+U9OfHtrW1U525+QH
EbfBFzvP9mT65Le8HZl6GGENSPtaxbOy8SvLeEH8cHZdknS3PRkttNclmG3ooWm785DcXBGvZwdm
CWPBmVif2xz8qkJ6vPMVJ2jP06TVl4H6gd852rQT728NRe+aVPlwCL7XTBCy3KR1MV9A8CJt/CAb
i7Nh4FGac/Z2HuSt7wcvgCIfmaCkhF6f2L7QzDbOB3q3nCYo6dvqjL/zVA2+0aHZHvDTRAAxSaaX
fl6MnbBjc2jwZcl3gZewrqPr5lgmijHyARcrQphWMzynSoazM43h86TGIepVTea1UxWe72/arfWl
C54KH/Av815dU6losUFp4RMndNF5XYbol42U/DHImj3x5a1dqsETpVkTmR8axK/XN9UbMzHducMd
s808EMX5MLmoZeammR2WwdJ2in2b44HtWoxGNL4urwFJ8pGpB/iKIpRjnsB0rw0DqxwHS04qfns9
95vjkRqylnSMcCVdz4/QK5nGJZam8On4qetr90CLZPnQWCFsk2be8wq5LddzDHVb6nPTAAsBb7Wg
mihrcPG8R94WCYyTIrCtOUWCDidf723zfZ5YuXPQXbvn6XFF+L5UjG78oET9wvon0Th6RasXjuek
vYNjQUHfJn+o/UWTvPnm1ET+WLTpX41/SYxXq0MSOqmISVBA4cU/upOTvAQx6TMZbvb9/p6+TTcZ
CxYRmbp0iYbDev0lwjEu8qWi3BkIRXznzFbfU2MxLnY/q/90TUE7rJo3lL+4BD4Zwll+q0rTO28N
2eSvIOjDFJBP5Kxb+oKZroQEYXNfyYLl0GtO8vdcdEhLVo6Sfb0/5a29h3sLPGXpMITM1fWMUVnM
aGtrwMB7vX/PU9T1XrAMLZ44QZIeurja4yPcRFHMjsuKtkEd2BW883rEOkwr1W5qbsu2FJ/ddFE/
RlGwE0RtDiLhMqrIhGpraB8jl2UZ7arzM0wcv5ipsN6l06Bd7i/e1h2IbfH/H2W1XVQVPqnilJ0/
oMB2iGLN9SNEVw9tm1jH+0NtfSduCBAs6pZULlcxgtPng51TgPaF08zP4JHKx5Ig/HtFFFd6YubW
3XnVtiYHEiCVIbgDoctcfycsNadCVFSa1QpLsQBT6nPcO+CODZro9yd32zbHnkD4kFAPugiJ7Wp2
9LKZ5qTzgkbDpEdHs2v1jxpQjnWiwN38JcaqS7BSq6cYn+Bujo/EM6HtmU3RfcHJbrY9yyjVzI9o
/zQfuCxoli80bYi8Mqss3YuVTP2QRC0cKDPT0odk7IXhDYhN/BoNnIW9AVlJbeeTbS4gs5EcZ1on
1ohcyzexStPpfNdeNOQ7BvvU6alydqky7yzg1u4AqgXBUVBABIS4/la2U1R2YRJBFlM6H5shN/8B
F0v90TLFYdS1vZR2a2qyqYeCNjcHKd/1eJGy6LEaLIyngWkWoieEs/OECCv4L9sQLRR4c4jS0d+8
GkoNMwOskcqunQUxwslj/ZzMM00wbRHvJLAbwRRYAskjDc3wSdcF9MEU1mDMUe/3WJ7/DpCZL73K
mAffUkT9CO0yP46VUh5Gs6/Dt582knS48DpFEo7d6lZsWieNy6oAJNDyyrNqs7ukMCQ9Wx3T0/3T
tvHxgN0gCEIJpwa1NmCx1bnR64LQIo7D/w1dqZ+0qh+oQo3Jzkjy26zSCzqYsZSh4IVa5RpVrNKI
VmyF5zQsRHlM8qQ6GWa1p9a/NR+TewP0lPfrJqng6nXpymY+nYmuqBfVzfi97rRxILmssn/evng8
XJRrIZzBi1p9p9ltFVPExGrIzsU4O4ztY4YX9Auq2+qX+0PJv+pm9WRnIncIrQjrFukJC0UrycBT
VDfG80Ir3bO+DP0pTUcT2xhXBZEe3wwuSt1gkEWiDyAIEqfrk428brNUPYNCaQme+8BVEKUdtdMc
0GM6wDnbSdO2JkmCRubC3pdZzPV4WkR/i43yk0/+Wx9Hox8/4RFuXNhOdkEPVVM+xGjj7qRNG/el
lM7mTuFtkzXJ61GXyWhNkDcuFSKxU4bLxclFcwbjZ0Tu4KAOx/ufcmuLUjCh9sTLDQ642jVpEocl
ms+tX/ZLcUztXrmUYvwXDvdeHWFjPenWps6KsRCg37rZXRYXutYWLe8chOYoqLRvqZGhyl4qCl0C
ttIILEA7zfh5f4Ybd6eUpJWtQ4xOhe16RblMg7qRUd3U6NPBSYTpqVNWvitzY5Gq/rqXlGZE3Sav
d7K1rWyGcB3511ciyY3VQINXjdv0GJ5aTVd+6jkx75R+wY8kVcNLYKn9Ayjr+L4bgKExK9F9O1Hy
U9J35UFbmu5j645o0qP0/G81K80xFEm5Jzi6sd+4oPiRqAPIx2W1OpU+6b1ZkizDgRmPwqy1h1DX
A69wu/nBCk3lfP9r3FKzEGVFMY6Ll3MsO3+vP4feOBGQM7iAKsDq/VaUhEuplsfORQz98kmdi9Y4
9YkbPgLPluphFOmQ+EY1N/8bnIFI4v4P2jgA/B7OOPKyMmCQf/5HdVKtY5xpFX5PNPWtl1WFSY1L
NXwou3tK0FtrzdGmUC69Z2EeXA+lw+sGaElAC9CviM5LTWrpzbbeQe408+glcfVsjwC/dep4S8k0
YLrgr7FeblxPc5oecd5t6bPGcbA96mk6HcqqXD610o6w103tcH9NNwflXZU1GZ7ydROkk2c1CnWY
p6Zhm3zLggGnocqpH50qjyCghvHJFNOeXtTWh5SChADTKIbcMHOdLqr7rDNbdF+MwDPGVvF1IJ+z
1ok3S/Wzh7nlXZxTZDfD+v0Ti51FZq22dCvplESTOn43ze4vwx3DT/dXcmvLEDej8s7rB+It//yP
3akFSzY2uKmjPGBFF7NFZBHH6u/CanF/6kgS7g+3tYbckLJRHaImvI7r4eYOg7KIhMOfhzb1FbMo
sT7Um4Om8v/9h6EoxcjR0Ddc69nlttVnsxoRqKtsjwmN0COp8a+yt6qH/zCS7BiizsQG0eRu/XMN
nWCw55wqYE+WBnXKjX+0KUYELiq9f90fagumgXhjQQ+H9i/bVa/HcmOzTTKH40Z/S8FtAjQYl517
FI2KG0k69qe5c8QBITMcjbS8PYeNbewkC1t7RjZoIeBGeRkG3/Vv6JyG3gmNJ111itSvF5zLtcpu
vInK1KGu0bC+P+mtTYNdBYeO5cWXbHWtjUoaWErBl4wCWgCNJHSPFoYvnjq6b9bm4eBJdhrmfTr4
0xo6j8k5VKdLIf0venEEFPtVOWH9qYL0sbOIW1GDrIri/yndCdc0U8DFZtR14jALqWg/dtv8RzA2
5TMISA4MFS9PborADDFFuLOHNlITklcCXEpA7KV1UdaaUnSAO6CbaMjVb0UZV1A7aI25/9HkR1mF
8Iwiu37IS5DfWMWZ3QDpyapAbWgwEBeoAPGPWC+qc+WM01EfW1QCLJMOqXxQqFP08U5QtrlnJPXu
/w2/lnRvqjG2cpdJ5nplUQifzA8IOjS+brTx5f5MN4+DRcGFEB7xqldRnz+Of96rjVqHHP84n+xD
NCdq5BViMPwwpB6gTpPYWdrNAZkaYbU0/l1nsSKJ+4VpYx0uwgSa2qwcjEgx/YgQz59rGvLvT3Bz
q8rRYBXKW3v1xCdmLTu0GK/Mo+zFjfLgPA+yCZR3eEqPQWuIT8nSd58W1Sl3HoxXIsN6HxHJQdsE
rYcMJT/0H6trdV2aa04I0EidZX4Ya31QUa5b0q/wHxTtgYTURntNE9GHMekji9c5S4/ZEAWoSuDf
Y/ldUisu7Q5QIr0gddvSm6ZJGb22tjVxnI1W+eYkw9h4AmdqY2fttvahBRop2YvIfK/becbMdBZM
M/j5amkctXCZUBIVBn4gblgrez3gW1/qz9FWN+VcJmqRaNyUDUpcJ6ueU29Ikvx7E+fxIyKHIQtl
q74iimRHr2FrTwINoEhBxogn1OoNHKHCtaMLEqF19eKToeUXBdlU38nm8uS2VfTh/p7cul74vDTL
8L7zIK62RbjkST4LyrdwpsWTjnSk4hnWPCs0ec5D5deo442HXu2jrwnf4N9pNmh1vf8bti5SOu8k
KA2Lnub7662ZxlEkrLSBgzMv+pdA69wvISalx/uj3LISeJNI8SSnlx4tWuGvh9H4lEnQAqaWZbSk
5xir0l9hMyJaLzgGuoeJ+ue8wN8IqeQsP8RqFv22A6eOKRvhTgl6GFJQGacpfycKPegOyOoOszcK
fek9p8mXn1Vfdbnv6Hlle0krAtTGLJONqgk1r17iVlNpMM/qIjuMTle/mabD3qCaCg4CrISsudzU
f5xwu67SJpcNk1OfW+8HJ+BsVEp66jpl583dOIw87bJ9jPItXVDyg/4xUr3U+ORUIC5pbRoeOhfm
hTAr8LQEovT9r7Z1b0l8hQgNXJrMb7U5EBklonFABdwgSQrfriqaehdUU37GiSY+UmZNbC9MUGV9
sM0p0R+6xug/l45evnRVabGbzXDMvdi0SKEWHpV3DlBZ4yVK1cfPTduMH9uZRT1VIVbOO7HzRn4l
4wMY0LIURxPD9UItUIbnNgEOzlIjPlZini9ZZ/2NErX7JQmiMOZc57vsvq3UHeUEID9Z1pekkOth
Kzuz6jgiA2/0zHgR7WgeKIJEuVeCndBGjGg0nf/jkPpOSsv8MAvXsxqnPHLWtf/d/4Abe4XsUgPP
AZ2Tns7XvwXue7fYi1v7yEbo/8TRoB3V2oEL2w5zuvfCbqw33eOQ+XjRaWxcE48cARKhOgMvbFAX
z07a6f7QDuGJ9A8dzEzLf+JG3u985I0ZMihAOBcL4eC61oo9E9ovzUKBa6yzQ9n32oPRK4rvogp9
fPNiStdj8AEecRB++Xr8efCQf9Nap2n91hjyo1NRWR2ySTsinroHt2wtpTze0JXhpNwQXxfHmcw8
o2w3aAhGQIXJ/JaGprNVQR+uYjd6so1or0d6aynlEpI6kEvT7ng9v2V0rFDDVQyhyFr1jSTpTkZn
Qw+I224n2twcirCP//As3PSKZqMSm0NctH6Ua9E5dAv93LnVeCj6Yo/0t5VsUnWld4VWGZoU1hT0
OFZKyADAEEXMSUtpI/YpEkXHSZsxn8kQnjT7ElPouJoOrkvhXBnTdifYfdW8XAWAICCQ8l7VzGCR
Xq+tYVdKNaDS+qrHXp9KPutnQIvwy9JUNsL8qcM1WaUiCy9OO9D3OClVVXl512WOby12+GSrEwVB
EEDrYSwa0z00iIF9ub/DN+IfXMQJT19L/OaaBD1EdYlsiNb4DkrLFH2i5aj3+pe2UbPHwDXDHRR/
YxfQQYcRCcA6wcGacFoqMzwWCywKwk6GC3dQ0oEZhM9VtSh7L5lc4NUHkC1zCIXINnHcfK8/AFHf
EOgTkENVT4F11Ge7P2iNoSMENtTFZSqwUPfUIMCOWp/FOcHNOPcsYYrTm5eYljoZLNARgVnGaiNU
+Iza8USepQwzdsLY0h8iLZ6Ppts3T2VRh1/vj7e5xlDoZHuOQu1idWlVCmnDtJCh625vwTIjZgf4
6B4H8IE3ByZkOK7OvYWiA/fHKnoup1nVOkvHfCjM3AtmIPhzqZFyyutuj/d4Oys5FINIAULQm1U0
2WLojvGy1fi9Ukwnk85hTxmC/pQFu31it2cCBB6SCKVJXlLYa9cbJ3Kp7CLh2/hKTsO+YgzRAzFz
ejIqPfO1OSh2cq1XWPR6p7KAUmWU6ElWguTc/3hmUGe1S8pozA2MX/eLwTHL0yAaw/QGzsj7uZpr
BQ0Weny9yuyMpzI1XLwFDCdskaAfySH0McwGL7CLPD2iJKU/Jnkw/EqcXDsFQdylh2aa1GfWDhfC
CsHmDyEKH9Hx/s7buHhBLHm8YFtT/yfrvp5IUIrZUlJWLjWM8Tewfv5QooP3UOT0o3m26LpjOgn3
XGPE++A6gfLNrMxmj5uytVVoF3vtg2arrDvLo7Ls2jyLMcHQovgDuyR+SUw98+yx2nMA2wj9UKAA
5IPiSB8Q8db1jN0m0nUhLzQMwM13xTQCL+hdIi5VFnlOlpwiyxifTastkddxh1PHllXNXWWk2+iB
n4Emnwb/nCriuq3CmHE+7TteVz00Rvxg7P48ZdFwGJuW6B13oEtqJHto/8Y5IdCEmw0QSCFlrRhT
kRxNWWs2vts4NAPZ5fwc6HH7Mrpp2tMRPqA8fH+D3eIE6DjCtqSzltNyE6+MtlKUgTQ7qzMBV6BW
Zj8bNSTPayphsRAm1nKjcrAHrf58f2QZNq+OqJStwe+EEoqk+l9/Z2DBqRorgLg5mmQNrEzeOcu+
PsPmMLRa8V8yCvRiroep+zZdgsnl6jFq1CYCay4fnHaeJWZMiKDO2awdBaqHx3AGfk1ikXwe81g9
KG4afeycIStPTRBFpyXSnYf7S7BxrHjDoA4jly4/w+o9FS0SllqcEtAkpfYZJa72aIcQYA5qAN53
uD/Y1oaWuk80iqDDhBPiaiFAzkHMGEwoXXHMI8Pwo86x33duiiqd4NE2Qcp2Bt3a0H8Ousrozbpc
ckuJqMT3qUV9IqkPriBeMKxAez9QAtqJhm63M0dWdkpClCJrXef1ijImY5gOr4bI8wO8s8arg0Yc
yyZdvN6exiMApnHGsXnPuftmptQjaMUBBAIXJSJfzbSK7dmi9k9fjIjt9mIYTZjTZts4iW8Hy1xd
imUK90xdbjYQ2ShhEKkbfZMww1bQerBESTaHdA339FvnZ63X22ezCdSnwlKDN2vFycFoh5F6H+Cw
a0n6uU27SitLqaAm2qc008zDIFL74NaF/fn+Xr35jAxFjzzaPhJJv6nzxAotTcRyEHDGIfoYVxQK
6KSsgLTtxVMXmhnHCf24tpz3OpVfc92ra4mhuQdB8chOTXTqro+J1JgsSwFMNjeO+nevldFvAlpU
/o0ZsgBRmC7NovX4F7bby1fkkELXC6fKfQmSxpyPVYa/JcTwoPl0f0lujq/8XbwIAIzQmvgA17/L
dnJ1Eh1yV7jyaDq46qKf7HGID+FAuNa0lQkKouKgcH/Ym+uT0p6UqOVIwQinPLUaVnKhXUk8t/Ig
/VYUTqSCFxK37VwUNyiuHAcDTrorqeZra6ItIUXdsBkYZ1KSc2ZETuqpzhTrfqRp3ZcYUvbiTfns
ItlWFIcGrdrL/Zlu7DlZItboy8HyjG7D65mmqBLSvsIvWMJIUvub7uTEpeHlduse6qQOj01jgaQ2
+R79/HaNUfYldwOqkGH4umpcT5ClYhuMLUzs/p0aiPmvOu72quC3FxQRJOE+3BtCi5uQuI+SmYmT
wreUTf2kHYwL1nZ/L0s3XKIJ1Pf+ct7uV3hlbBvoXqhhw+K/Xk7sPd1eN6jlY6xeIiMSdP1jqnXh
JdHN4FNgjtpjI5Jq5/6/vRAZFUjk1cePHbt6UfNqID01YX4tbaqdwjKHfpLrsR+nU7VzMjaH4m6S
fCaS4TUJcqnrVBtdKDZGkQd/R+UU/JqSTH0/CEv/5z+speyHeMUhiZqu11Ko0chSU8IUFk4JF6uo
QvWQa2EYIa0O7Pkwhu3cY/WBe/LOZ9ycJbGoLK0gUr+u+I1mM1e4YHe+01rxedDgjUP/Uc5LEu+5
0d0eQNJDqIEcf8iIxP7Xs4ynyhRCA96h7985V8aQxme3WYazrtfOb9hFpePNs2m/M4rI2ikS3+ZZ
0CDpXpM7VaEisCZMafq4RIHTQulZNK3yoHFUX4vUHK1DE1bLt9iwxvwULkPz2XSK5X9u786aL2p7
MN/atCF/CAIgQN9SfPbmWwdROk4BJdY0b3PMc+g59dWscPSdD7tx6UjBEdoCZb4BZ+t6tUMVzikM
7s43jbx5CjVRn2Yt3tOH3rp0/hxF/oo/8nBg/GSoENbx7alPaebFntZpA4jjZVd1J4TAh9/3j8pt
l77kyMNleEWXqfGs5lWCAgr6hGCh1aneekB9teUFmWa/FJ2z/Bi4hB+BbVSEdZ1Rf9CsuXvOXD3+
lAdF/mhHOt1193/S5hqgh4DBA1kOV+L1GpRIPcSp5HeUadZ+tUSZPc6prf6ondw+OBg+7wHfW2eW
cEgCVjCe0Ca5HtDsu7zpFuCxIBXxZaTSfQiqOT1K4aWH+3PbHEpCj/BWuJ5uykOdvYyWA2mspmHs
tNhF9gAJoTsk6mi++X2mKkiPJa0dXBAEQdezsnLR/x9lZ7YcKbMk4SfCjH25BWqTSlJraUndN2mt
XkggITfI7enH69zN2NiYze05+luqApIID4/Pp22oNeSqilV9UU+IIqVk38Cezm9QWWQdx2qMj9jL
mE7/74/5nxVPPJro12Dv/e+/O9yWLVZQQDoDpuXDDu3oebAVVkqxY3P8v38VCLz/y6MJ9Qq1AOpQ
tGv/U97MNaIzpIK9vkKyk7qP3Fwj5lhihIvAmIy/KBrhYw4lTcNJJfv+FhD6BC27VtHW5rSax2MC
n+1rNJfRL+8deeWKkLIFt2BJeh8TaXtdy6Rpkbnp/cknxWD6kVVjfBJ7If5IleXiqNS+/S7hTXWt
CqqkrTajfvYxNte6sRT5n1q6+U+yuYmfERmUs1Zq4b4hfWbnLfS0W70+Zew3yvvkfa1RPWFSIOpP
qyujTz7w6fOWgsthRc51iZVWMr+MeYYSVqWIr0JIvKZTW4EO96An04gzhFdT3qpPODSmOKg/xqiS
PbKyio6+JGjUUcAiAAyxYIT0jo2qPCG9E3yVDGm2R9qEejyThjRo8+u1Mj3olyvtPPeaHTBNWUMf
8WR0RyBE2LkRzEJcE1Gdtcvi5fCszMA/YaUdfq1q3T+R2FnwQ8oXobEPCj5fn5tQPCCwFiGbWAM2
j5CJkqiPyL67LmpSl9yTaRF5i0Ni+r0WG40e6oomL7CYSWR0jRV5TZRImn4HhAnMSsrgU9fxWk0v
Blkx06E2cPi1rFj9BzYG6NiiNt49fkRO78EFk6E5Ar+1AJkEopmh+mENETJAQrLib9qLhLjbItb4
t1mrAQlr2OsfutzNTj+JDbuCYISBsXUcgNaC4hiN6WOEiJjxDgy49XGsKoJPSpv5biiipTguNW7/
Dm+o/JObif6y2JD9hCexQQY5+P8xpgKTPy1KpdlhTApMCJibwJkj+VA0wJVMmBasSC18yOPc28PA
Kwl85JjA0DdQhSRW2Gz9ctpEhlCvdSAfZglJAecB8Dm9ssmUH6udNww7PKuYH4AsSOCBWAy9k0kM
Lxs+RXIctoLmd1HuIHTDPJTPLeKVqWhrA1DLuTBVHPXbrlOkr0IWuotQBfwFRAlhWIJCOMIXujX2
Aj/9hOycIa5+5baRxbEk2BRqGcKV6jZNANB+2d06+9PYMFdfVl8kUw+eJS9OGSH4x6LI+Tubj0UE
mMTEn+tU8ifCJrG1LFb6ill69mLtGIPCvi/2Z1li3t+lFt7gE0K72AyP3lYWd0lNSAbbErpNBMvD
8X8Mug4JsnwKDWPbWONjssrA8kypK+RhywfwcYpoiACTjIeNH5lXEgyUXZLfe1n5+ZxLsv3mJF0/
0FkGChe8zX27IZCYH/3gk390Kqerj92IU6ik0rS5qxR27Kshr9pVquZVDxHuVO7lrG9f73x2uA2x
kQnj7TMZBJjXDu3AnQNSuDohUhj95MrT9Z+eMOBofWk23y1IpJ3baJf6UlUsK1qFons9MihTkG4o
W/azZRXpG9j2gRmmNUkv8Cbw+fY8mN8Qi7O9tVDtXhpkb9S9UYu9DEVtvysT8bj1+Ux+lA53Sb8i
6lVdzODoXzTd/keRy1L2ZsksXpK+cGD+4yLHvaibaOlYvTcvW2nsCtcWnYdLRIN14GVGgBylq0Bn
mNU2Tvqs2OPQwo+Rx2fUHrU6bGomsuUcq9Kd9WBzH1SyRsjqDHFAvDARQ93rmK9xq1Y6ySOA2fv0
SOkOGLwed296P6+LOY9kcuS+WblVd2MMAkBLKyQndsPmjLnwOmLIj9o0xD3vQLE4R94J2VY0jtxP
Og6OvaG7zf8ktaVIIRFU8QdYGFII6nPgKjxr/Dn2UGce2hjA9G65JjKr3GkLiE66x5cPgn3pYUOP
ukayaXvytcvGexIiQw4SFDn+p8xMuXwOlK04Dr2X0QB7W1mDA3EqC9VUX+U46PprSPyWju1GjPJA
fYKdW32kcwHuZmuLsEevMi+m5q9HqSj6evarik4xJS6J2sITTEBbl6Qau1hw+c/Ctyv8Tz7ueDyX
8wmMfU1/gZ8cs3bLQh3+RIkxskDySSnkmQxFOlT3pG5wXHXJ2Gzx2+b2xL3DrUjAFUt4Yh8BVRy3
P/Oe0vQjyifN7iO8ULIOoMaB/FMZouD3o6hvXp6TypWfnuGjTe2Dc9TnEitHDWzXrV6SiE+9gvjI
/45NSNcVwPSN769AoY/8fnZWVpjt1QEB32rZhk8g3YpY4PaJ9+FxslLkiP8bHL8O0O1LZK8vhc7e
akzRGOT4fDfYnLGZmF4iVup5OPB0zia8quRGagFWQ0qjV3xvcdbDmJTqpxoDzCFqgwb6EhSbkA+5
79BaFtx8sAzrUYcpXmsvOgdZGu51P9SWnLdy3ujjtjRG/F3GcENI2gy3/mMurS+OCZ4NOHFiwHEB
womh20x/MTjRg+pNhszuC0X3PPQpKZdHk7ptOysE8HHM6nMj7msO/OzQNgswPllXSsExmUuxL1J1
SRV8XrersA0IPxPN9xFrqJxtDznE1OaBsqoaWr/smsD5k3lwpFrkmTbl26JHXBS41CI7z+3mml2c
3NxM7jwve56eeV3o/DJzV2CFPObNdBQljHJtzm51LI8ytnZh2fd4QBJBM9A/dRXM8CjgdkzbUCzA
0w3S+LyN9x0wKR1RDBjTzPsnfUNz9IEw1KSCZRzpUakViLkAvnY57o5neSctQFgSMafb2PQIHFww
IJ/HJMYe9ooAkBXRT7cXZCC0RzhZPLRFsrMn+MFBcA57Mr3TDT7wjputiE4ZvI1PzVoOWZvyqNl7
Y9LtIw7JZlqGjUGEecSDvZA0BWt6VZXD5GpENE0/zmX25JnTnxjn29DteZSoFm0QcXeraErfY79l
h9FjlOl4AAcDxKOy2hj8ZyTFz8eWDV9LAexKJxozrGdfBHZFGOky9ZkT/H6Lkpg+EKwF+EMwhD4Z
nHv44uC0/V7cTHa0Delc1nhXYQrYbatkGExU+G+7ZdpRF1RTla6doVBWu0mB1teJATkV7RprHf8U
s14wlNsaJVpUibVsG1KJ7IisPdOcakAxitbqVdR9tXGczEpIQKplsmskE8S7397Esll5Gscl2C9U
jWneYs7Hpr80shMsI8hSsCeisSbmHgdLs/kYhmBD1GLRwMrPemVbXB0D8rVTgOBIoQ5Sl5YdZDI0
0VdiVPxDKGz5p6DiS3+JrbJ1W8KWjedqnMbqECPKPmo9dnsWTH/qdLtfdTGdY1KM651BslvdJoCm
7c9JbOMYpXfhRT/EZA2HEs2cuveb8w70IJluqGmrfcGtPm15jyQ9ROwmSwOJtlxc2NoyMRYkZdiP
LwiAoqFv+FokBzMqlGQtOmk1POIwTubH1JZ0fh63NVmfPEf052HKuOLdFtXuFTQ/ws6w6lVYJWRU
dIKMIpzyEQLbtcF1POUsFLg3chS8B5BG3fzMS59lBypkfaenKPytBAyPTt5K0pWN6+NcLOqDIbtL
t5WMUaJIh9kDLLt2Kds6G2FLhc7NvvDUbF8FNjLiNpVBlFcRNrEfeLyU/8p6H7BpVlq53GUzr/4Z
k2vaDzg8r1yB/NYP5Qw394LadumSgrOxd7JZXi2OiZdcyw2LjxDR8J5expU8ItAgU63eZ9BfAAhO
aQ/iSfrixDjxFpUx/xYWvN0umqZ404p1CuQO72EFzCFdUcBuarhBySqPP6IuqHQPDRLIHmZxA0sp
FZm5xZEqeUcjuSIdY1z0T2yrzc84y+uAUfe6vLt5ZuMJTwJ9JaLAP7qXWNXsHLy9qMxM5NXBTiPI
YWZAEOGh3Dx+vQZO+Rylia1aDJgtgmbm5iaV6widGJBtTadlwbAw7Uj8TMepmFBWJQi122rN7wdn
4uUDypz+RYjksB2aRKg7PJPVKdrhPfpRUjZQTL2XaWoRLkLejZmMbOGyC7pvBqbiFgXe+HMr5XaM
ZLOKNjUwwr+Fsl7CVeciGjsowNt2x9wuvkzWBPzB2CWE/TWDTHzecpwCy8Sb/SgrZdhdOVbhMitc
rRdOanpNDE7Gg1dpSO7waJL1AqGDL20uETpytXuQ+lTnGCQcZ7kiCyJqIP+gcNhMdtiqRiyfOrXz
+pnYuFxbENrW6d0uUdl0UeD51M7TKsEwWbOGwOMkt19DxGDwQNMzjXm32F1UnWtQ30G7TlHgAjmR
hqOZmK3vqMK2Y7cIGqtPEDd93Q7VSD5TnK0gc7DBfM+njf6I52A/6pDLd+mr9dEvIvzCkGtilxpH
h2tHgzu5T5fCLCfC6fq9wpYc1M8RX94KBtD2K9qrzLaZgtnblrJ+l7RszHnYdPNVky3oUzEQk780
asqLg/Rp/ptEiSv7ZlqL+oJjHEdqMaJSVWFmybWoOL/SEkVVixdFDZurFPGLWdCrn4HFSbJHatWm
zxYB6ThkKsLXB6bDPp9tLqbk+xJ2ob7NCerdqzCjO02LmwRsAya6w5V0v/MgjTjlEbfrtwWFaXbN
93z/R+HNVL1iWBVu8xqGLhRDXPNu5xNC8rYCzpcHOjJVHRJQFJMnktbRDPBcUf+JY9e8YW4ftgt0
jDFt7cTW+GFHstTFjnNN+iLKa3MyOiMoxbaCnZZstcN55PH4LTKLdfflmm72rOuEHCnUmO262qm4
lFjOKLrBpiG+X/DtIJD8BuEDFz9ZL5jDltNlWLPsLRskQ3GRbfNtIlRnH0kckLi2cYi2bbRBRASn
F+iMQ6qzdMZvhxO1xe42mgqOyNPP3RI5IbkG9+gkYpIeZJqIFxhHs7XDOzO6l0qqqbdVhkSFXOIX
t4B+qL/pEhFUbWQbcxii2bijtN3yH4Vz83JJlQDDiJQqu8Pmx1R1WC9x2Ten9/qo0qompyIsKWuV
CtN2MEhhtK1ZcDP1OEFxuKH+c7+TnI5rz6WJ4rYe6vEvn5QfDntZurvRgu3mWpYMGXRjhLq6K+OE
qzbfkYqC1n0s8ELh08qPsUcY3QlN3gYgZR0FanmbrIgkQj5PzR/TAikRZwSrQESLwYLHYYIlLXVL
X2b3aZiKez8tVdzG0KmT54lrGY7Qu9LiaDBl/8hck/pOTqB5HmOIBMNdOq1b6GG+Ba6EpOP0dyXg
5beb5FFywmOdJieDGmU5uxyY2Es+BD/eT97dIm3qieQt20BSRg8Y0bqrcY3kWWa0Ou0+wzolTp0E
SxYgKhXHgexUdvDzJ+EBzE2zHdaGp/v7FqFOPAT8OQfUrNhrH2Cn4J0R2UwhvaHRwTPaDAUAZzFk
E41fLdsxqqrXISFr1Y50WGg78B0iS00HiS2keSVRl4KR/zRGSLlvZ2wsqqec+uo8x2xSPSSr5BsO
cfZZ+obmbery9YtG+XJX7ylcuNEyxvNFWNSJYDjephnTHPKXCatUP/HX3qIm5qTRpwnyxA+AQrK3
BU+fObFUSnYAPaf4WBs/yjbLrHrYcryc/tktzr+Dfg2zCqz40+M+mDqgIykh+0A98z+x8pMjUtS4
lHZ2SuPxGil8WUh+5/YieAbjFqFp8rxPcxydqUJG27XAJGDvgX8u71fsocw9X8dGHGFoy17qJVIN
jMfppNqyjIhC0/efaxtsE/2BQCfEa6gToZ+qHNGXB7nngz3kua5Zv6tEvxY4JP4Gg0q1A2hsKS4Z
0+Z7rIBAPwhY35tDjddNgtO/NleHTUXc+XhOTrNrWPSdr/P+FdLK8n5jNJPHJLcMK5MsD0+bFJpd
DPYetxbvz+x9SYow9PWyU3LOfE6eQ8odHifsWZ29jWLZc0OBWgI8FPs6VFOsFWSbG1y7h01muKwD
LttOQvUESzNkQ9w+W9oyCU9L7+GvPFsDpE2bCvjlD26NY9XnM9ZXUI3tK6gOM/e/DBy3opuAe5zb
seIjFMNloy+g1pMZlC4U0GfgiaHjzIWenzeBXbcjhFr1pooZBjO4ETfVYaMJs82RqvoPeht3qSL0
jy20BHFaxhTaQ7Mxvn9tTSr1kes4E/drMajoV0Co4L9GjRvpNKP5lSgm/tTQhOfD5G3+fd/JeAkp
GdgBJUMxtoWlCKLFlDj+l83QzQ50VyBjK6mt7FCRYRLf4urP+4viqQvHDatMpg84KS45iml2wMJh
/tYQ7hDaTSP93mSre3ElXj3MQyfq5KCSN+6pye8WJ9iz85bELyWKgv0YxVZiiRHLAurko0w/Mawn
sBZH6/oUBTSPh1yq9VJjAJh2LqCGfCjcEk4WYED0CSFhyyGl0/aRwvysL6C2skfBNByt1VBs5pRE
mp1rx9PxbrnZSNDkFAuH2MU4Sie8I7AsTezyx0NH91Cb1ZJ2ZstQzltisXi1lGEjvU9r91EjzZW1
c11l36JypOgHXR0/SORUbgdwDt0v1KZs6uINrVtfocZnHcBH7lM0pPgG2uG0nIa5yr+rOodYZ8py
CgiG8A0UYA663m7G26VOQ3G47VT/uE08aCfCOuVYItzD85ovaOHAtgCRN8SEmlaHQX5LIqyBojaq
djwIYqmOtc2JfTSlbAbYKMJ2CNNe6se9jlAxDbWcH1DWeKQqj2NqeleVNmkbqOZvfEDa2fss5wVf
U2Cxfo3RgP0YPFqXTmSIZ34UftyvObAxBZ4G7JtPOPJEnrUzwjT+MY4J28l7JR6xO1YGDAKQufGU
jSVuOOjMop3S6VZMD1by07BqfUApBwh1mi1Ixk2B9X7dYC5b74thJGeNN8orD2t65ekt3yytdw6L
8NKQ8Bw1NMVODjKfWgc9E3iiOBLpw7BHxRfEwUJc0McXD0HycjjbIGPQAJBE8BM++fmL4MSCgI1t
t6tP2MhbFFz6nWUjizC+iexDaXmERx+pHQAQe5lnXb7Uo+5rMsQTVisWPJ94VMExqCJ8Fgivrrr6
eqjyQwIS+dO0Ilj5KSkK6BO+2ZnscAHquIXilEdtSuvwJlSBykJ6D9cziTKMYnRkCcj3wMN2QyLE
0EL1wMODTgsaKGpOsICrDFktKB8ww7gUkxcxNNSQTmfo0+YV7+go6WcP0+qhpMGM1zLReO841G3y
EQqln66GN2h/gCNOxWVJBpr1xZT6JzKF5eckK+zKmAI5q1mNrMRHsMnxtYFgN0bdLDYWHtySLR+m
QAX2zpZy+8XMWBQvLMs0Uge3Yk+uNSJj77zLR3OwiJHBE0WyMYeWupZ/2NwMSYt5GacPVMT2YdMa
IxStmv0zHcZqggIJ5B5y4kPVqkXLe1FCru2XhbpHTiazvyqzjfWhANRubfNsEBjaIKvmbnAzZd8b
36T77bKWgPlby39klVzoxaATjg4Z8P5v0jmDOxbZP81XpiDGIXwpHt6tZfUH1lLxR4/LgODtpiSO
9Dt3O+9LlxFxllgod/esntdnjxvU32VCkO81gvDyt5Uvlewops/uRykmdYe0Y5hfQpwtUbeo1EGf
M6pB+CTO/A31Ej4KThQGTj9WR6LmTCATR+dVR1n0wGDLtw83KfFXOWWlAzWiRFlihE5D79dY2d6a
wvhDFE3Zz2zfdNQmUbPqljgjx6O0GKT1Ic/UOySdJjpvs1dfyYpJxqPIFvWn3OLpaWMmw+oeXK5p
t6UeK55z4qzoqrGRz5jBY1WrGmhz8eCLpW9zMWKOlGQAb/WAXVTNh8MAbT5DUXbmWo+lfmULBmZf
Ot/3qRPJxnHQl4vvGboAj/4PDXhrgiuL+7TB83QeDDLBr2MQhYDsiM3Ciwe4m71pStXYooiRFLOd
ADlVo8FrupmabMS3WHmI2eX8aAubr8+N3fg/xIvniMyCuQun6TJE6rxhRCjOiDPFB8J7X+OroUko
znCeVL7jCJE8+4jkvG/AwLpNjwi5x7SnQD8wrs0DyDqInF/GZgIYoZHyX5aj4+izVSMWtgx7GW5r
KPwZmzjuSU5MuU4Ai0jwBhWIxCgxnYL6jUN174eap+eb6wvrm6Lax2+YtoJqhnk5+R2jYwe3Y6ki
DHa3UoWuLhP1OCLLU7U0GcMvTH4xHUSyaEFaUEpRqcBaipr1hqm856Xh2VmLefoo6wYnxzKF4bde
OFkO6LnxwxYeX8BxsZwXWrFDPT9OS03+hHJRf/NRoti2czKiTl+L5xxMSPkoRwJpXYssOqCcjOhR
jnLdngtjxTlBfRegPrKCt5SiYzpCey/ECZ+lSiF9Lf41MzBNv0j03/JknI3eG7b5pPVGNskJfG8p
LjPQ8bqdY+q+1Zi6TIctDXw+ok/3FviSgJYFatIWI/0swTkYtE78Z+adxByxWR2a05phJcAhe9x1
oXLxy05d9WuXNJm68J/7Y8UWCOsdPNYYfwebzL2BLe8zVoEmmGRo9ntNCBDRPOLY7aRLXJ5Mraex
xz85vQ4ykslrsyKFpLWpZvrYKJlpkIUqD4VnzzBGmBHSVh4xLssnyPwx1iMstnRDW3Ai1juMn8BO
RNCYU8dajHnczwMf/AMBnPMpZB42HBxO8b9VV+zK4PveTyyeEC03l648TDhSblLkIhnsKnjMaYNt
q04om04gmGWQsMS+1de5qEV0yUTCpwPyglbxgNZz2Fv0+2jks6Wce0zznLhr5hqT5xStKcbUdWr4
weAlAAF5iCDMgT73S2XZjIFvvW7iQNdUolPZU7G0qxHuB2AMGu89l7FTFO1DwPG65OO5GYdJI2V0
zfA9JLcblgk39OWA0utSwIM7dllloY9pToAvgo4CHgFYY2sOAltacqAyaOPamdMGYWt4QcFEkgU8
9NGK1Z8Dk7t4lPOIeSRsJbRu0ZiIH6ifJ9+iUWdlm1QoyfrVc/6yAktf30+2QhcU6QIxD8ByZ0ds
4SyqD2tlp2tRSLEcmoHUEFAKN9w3TTT7a4SEyCvXNsC/u6UY4eWOYpdfD3LnZ7ym4u88XeK/ReqR
XEFv7lQoOXxBVDhLZtxvEXEz4H1LIQ56yPSRmHldf7iVoYg3cxE/6m1YYIV3K/Zt81Ql0Fcjr1Vb
c4rLATJQdAFABJOF3BYsB54rp6/zmLPkuO0EsyyUN/s9ptiWnnSSY2wXkgE/PWhYcC4OVt6oK32+
iTaACq0w4fTmZcAwSndsGXb8D8RgDJ8FABP9Uk3jETWzLaHhIwivRZ9lL42fi6rDmG2WN5RHeDEz
/P39gL2g+swo9jAuoxuKd4n55J0Nm+cdx5h+QMm0W3b0Yo2ilqGZuGVdJOL7Al3lfQ0+FF1kb+4E
U5ds68moQSXCGvkk7yIMqF8lyqb8O7pBLb7lmZPVX+juFA6BasTwZoEg5HpmaQKNBzZEVL2D5V/z
rrTAoq1OUbpnMbmQZQJRTnusxl+yxCHYBB5OnNWYmhP/r4wCftCgCXqFSYOhXs90yFr4fmK0RrJp
jmNNiwrn6eLTM2Nifp0GOf4cdsyRgXDhA7wKSWMCVjvX6S9mGgkGDAGzuBHHuav10QexpT20Angg
UI9vSL+pQgn6Z7M196tXSM2rkA0Cc9RSwE5kuBBf6BRQCoS6Yr855mamdSNUqEOyJCbc+3nODh4B
8AbrLqnsC1jfxQW9xq4PbMCSQY+gwvIuzW/GA0NxlndwXni84QrqMCkXxRp3DHGn6ol7YCKgjSGE
ruUCR5tk8Byczc5xXteqXL/ByCPz5zjFdfpZisDCecdZXrc6NrR8nWqRVgdgbTDCdoC40EfMPXDW
YbIMES7Vedpg1xfUtXaAzIWntWQrZJYlsVDeWPaOyRFe/cs2Deq9tDj2P1g+MrSgt3c+3u+Z7/Zm
028w/JP54CygZz2+ZvEh7V7tD+Map9MFKgum/st/PkqIa5bjAqPWeR7GDGYDJ8L0gU1CKtt5cVi6
a8Qwgcw7jlOGLewgLs6h5LnZrOe6SyUBDkiDx/KZQ8rAnQVfyNI5pIGsx2TJ8aqq8H/+krYoLFT1
On4ruRv/xJ5OQwu/SfzFdVXSe6IkQugwvCu3Y+KFeLPKL39rwVQ4gPE02avYl71B6FktQRPNKOC9
YQc/+C5J9PBviXRNO8DXAHjENmP8gh4I3nMAcmDLhJOowKC2hglrKpIN72+NIx3hx0TYA/hww+8d
rqi3DS56iw8wJWVf5xIypMrzKO1Vsw72p6g0f0WWfQN/UtADOyLAOoWvgI5lv3Ag68ETkRKsojhR
8A8E2WxI1ssDHa+aValrpxnkrT4bNMR7CWnyGmAEgKnIu+IfLLeAAQPJLr8j5E0BU6Jq/7qUIkla
vHsyTK5nYBavQeBI7KuwlUgwhTxMHqTSkPi1dFF1ECBd2p+7WeO8M5Pa4weM3xN5yFcRxkMaEfZU
6zV1UKoY3mJEg6X5XNqohB9YeSvvJhehZFCzyh9Kku3+APDVRvvgpiY+4HgTcUvrAhE1EuOaA6+F
Cv1G4W676bP+utY6KY/GG+AfRy6FP6zRVJaY83n2Hhk4AyER7PjOZwvz3zMZqwYH9i7Ke4I64ZVk
ObxeWQPHqoFOg7UTIkt7bBpVPaEM4T8w8MrUY63n6bzFqbNnLvFPg47B5sck5wZEMynEU7TO1b8y
MFQJGLjW6xFz+PxJofT9gWEBbPvYkoHBBrjwVHZSuKpuCwoDxIXkUJiiAeDrv3NGg28nuEMwHbXC
zT2qTFhfdMAIRCwa2BApVxODKwu2VxEPU42BR4yWqYXvBjVoLOD6PiAFF+9rBOxsqEQZhjWHtVgG
mL8wzn+R2Dsqus1m+g/xOMbuJyQBpD1JWGJ6cesk0cpOOwprMoxPu3aLehtnWP2uEeL53m5+0tDW
uQ/nEqqy/oF2Vn9hVLtkjxsjbunhmiHFIULleg0cc9QusVG4jtq5vIUfoilaCn1/v4IXpV5pUSBo
DHcyjiC/FTj+kNcrHnkokWMK/4VnrbF++VkuezHf4X1WfFmyj48eKJ23RssSTHJfwOgOu8T8Hdx/
Q7o8huIKJ1Ncf4PGn28PtMSLpxWKNmW776X5E8YckjxYPUM4s5TODz6eRrikMMuHsKE07BC1ZPUd
ivSM9jTBBKT35bC8WYO07CMgESp+mqjByYNeUv1ZvZueFkUi3JIrTvtuI2w+JhtSWjBAhBL74VfA
9sGoQtAziErEP3IbrPpd8OCe9jQz9QnFPUkOG9lMA/ti1PwMYi7QECIQAKoSXEXJ7yqDTfAwm4yf
bvkZWFVbMorSz/4XR2e23KiuheEnoop5uMWzncSZh76hOp1uQIDEJBA8/f68b8+u00lskNb6xyQp
NhxF83ARXm5G2ANC7zZTWHrX1gr0b67deaFHxlNm546O+sjFWqE/GhIgFZnYJj+3lR5gPLsmeXBa
HfqbJYuhlskHq91jnozyjd27gZI2ZX7lEOgIZUPe+90ukfjyphww/gaOffhNV7yKTHnRJgcz4m8m
xYeHsarifRZXRbmLVjt/q+1COcdwRHKEeqjOyNBqFQdqbobuGeojSbOZVmFEpIMH+DQgaGV8iIvP
Wpf1sKvipH3NMMKEWxQDwSO6WIRcDn/fUzNQP81RkYsm1X3nD/e6sfIvAFYaee2yVKSMJi3HbJhX
w9nzV7NsjCrJeCQ+z/wF1cPDORC5Wm+0gODekZQ2h8TUhEl/20Ui+7nStXKRqxmnIF7dah7WpPI+
NdYK9zzFznxmaXO507hVpoPrr976VAF+/RbxYqxNqyO2CtbMPNyXeoreV3KlxYMpVzdng63lV7BY
kd6ZkI+EM7Zc2UrKQdm7aIlGgJ+iFvooNJZblBRefgKLFnIvnVBcQg/RMZx4zZVaLwso/7rW7m/L
+Il1yOs6589JOvdeADJbPKVz327XgngkJi/X/VwGrw4PSPrno8sScFv3++4xni232A1BwJMZI8L6
IjwOWHTOPYlqvC6eyz7K802ndfCnCSMURw29fW9OI52XsrImC5VcSLrPnNA7u+kiRo+91YzBVzSN
9Z+ydKZ3QjLCcBMqPl7mNGsFwRLJlOogWv9NSE30wQ07i61Nau+uRjP4WaLi6/YzNE6EuuNGO0PK
aRyNFGu3aLuZ2krpt8sGcVbOWCzb+jJm0Sw3/eCKN0qinGUzEydjHdbmRvnTBzQ9NWij4E6yqH5H
weMr1AgOH5RbhgGUMXvEYxmMOT2vZTL/nmzBaWMhB7jLbBSW+3mZ4zkFq82/skrbCGitwCFtyqub
JbUEzDvDI7FSbV7i9QcjbT4bhIxIs0anpoPIV0TODLdgnSMA6cAp7wwuqKHInzIea3TlpQVQMfQy
RtLih5IkbO25x0I7tjx2TmCuIZSG2IyIfaKU8BQjUpJm+v6WJxJNaR4skC60mzTJY1Rl1jNyKUQZ
+TCKt2mCo5PpxNZ6Jiqhkuir5hK982gz7xaMihBHVusfiLj2l+3YR0nHP5gjp0P/oNZUoR8e06LP
2j3gfw9hmCyFzy4x5dOvhBCqP8LPor/ogaKL1wcAyc7MXI9OpwyTbZzoYtzlnnHdQ8Rn8Bolpevv
EMHpkyYuZ3ygfav6M3dWYT8gxgim86BMra+F08ZP8J1Kbtqpdx/FTBrZeVJO80ui90Zy5dtUyjXW
rB/oNQzntNJeeYfIZOxoh2+sdxjCAskxGvWN24bcFO7c1E+qtaLvWZVj8gexoTfuBYJzHz5zFvdo
5QEfW+0nP2qKgZU8lGW7HmMpBSFupUjymkbfOlbLJFb0q8sqzwEpvebQDE7TbHvUhf4dZEj2qGP4
/73pZQsM7+WZvTeDgNy38MRRbuCVwEFsrS82+td6z2IR7vulsM3+1liCOWRt4wnFmoZYrCDd5M7E
SEGep06br3xQ01WHcd7udaY7CIKw77JNSeuP2lWB74METJbXEyXoBpd8RvqX2kOiqASoOX3eZ+lX
/Tfh79xzS9MJa7sia6vuvXiR3XPQlLNJ7ZZhAc3+VDmprozehh1LbkpDTumk4QijTSo4uot9mzkR
TEwb1A95fKv+RBRn7+lUcbFA6HG55HLiqCcXAmlYr5r8p8QjHTJ0A89ceC68nZwlZyEEbOuiO+64
womIrxfCuIPue3Zj7EaZmnt/E+JdB/SJJ11wa3RV9+aMLrAOiyrs4nyzGaAi78bmQI2dqo4ZddjP
OcW81V3vl1oyU4v5gsalfV8IV78sde45AFYlx5rdYYeEklpm42x9b46dHa02kX8f69mWh9HRszy2
qrSXrRyZhEGaAIJTh7YkLmyMc8cuQMaNzdirEGYpp/pmKfLxFfXOPOycEu0LKvyCElaUlsUlqC04
oSIqBE9C7Jn7RhLktkOIJnd2GSrFuhu3/Cq16b98vIv7rp0adUrcFlaZJwI+fObbGJ6GNkeI2dd+
e5+03BZpbi1FmCIc7bNrPDlkkjTZ4iePRUIZzq7StBfcRxO70IaKj4QwvTpvJONGWE/bwoRsoxXi
pTvoZqUObLD6KdA++rTcx3ZNeFHs9ieOrWFkVVPqbxwBbKG3H0cO8jWJ5SZAzZTtAxqP0J3UtnJO
GnSCboiYk2SiHey1L+vqJ4rgyXYUqPHyRt2gPy1gdo/TkIUvRYWZL3uF1IyWulYMaLWcqX5zy2Iu
9k3l2Q6Ji1yuO6toA4jpbpq5aWROdXwo2vh9RTnBQJ6EBeiHMEj7Z3QD7BMKYW6JPBfILNPw/0Vs
V9tlyppgMwfLdCXwoTU7POplv1lXvUAQTKOs7yXkUZuWiSvUtlrpjE1XPnfDe10tZgv5ihZjtELr
MHGqTfuBOp1iX6z+TWNg5uzBN1MLOm21RZZ29jx9iED2T7PqR9ZG+k/LTYv0PoCyxCOTBk1Vmo1X
6WY9zTzNgLnNkn0G/MhHz4vGl2YgYmYn+SBgDKMJoXFfR3179kBK7kGyNOmi/i1sweXquPbzWol9
XLQR8f5LaXDfoH7sN7mxbbG9ufmhTTk1vyNMA94ubMe5ItbZFazj2tCqEyu6aNPSV4hnE59DAZFh
l7FiT4iiOjQ4mtCZRrxYUxn1J50F9p10dQy05uBiHNA9gh0EygsvdoT/Cm/DLJ4pdB9g2CI5XEw1
RbzUoFTfVWarcA8AzX/LKi7VDeDE+DIyd2SpNyblLZooiHelCbzqGgWtfpmlZ5sP4RW5exqpo0y+
5RSaUz14vQVZnxX2zwJT1j/InkysLep3v92MTlWPh8w11cFFrC/+OnE3h//s1jYqRRhAVKpwB4c6
8bizH6lKAKhr1yF4WXuvad5D1uQeOLbsb4/6entk2qUBerf6+MBv6S1HnBD6XHtNHh5Dr3YR2UZr
s3NAxMwOg25Twz0R0HjKcTgZ/p4etj0DtPvMc8nZYqGs/ydz3/4hdBDxEbG94TXDvgTUvtwylAVQ
U3LQM7D2RpNEM0LT1hoZuS38D9Azp9+1UasMNOwU/CRji50E2STqaQdB9NfYtvavrO+T8L6vp1V/
zFx0n1wja7L1Q3LrNqg58hZSpwm/ccYA0/a4ncuHiY013wmnq5cNfeBWzNdSzUe/hS5CEVVU4VZ2
HbiHHFr7pS/gOA/8MighWVjajxpJ8LAFzXWHnUtnk9ixCNR/B5yK4p8VZvKnkig4DmKIvHGr6BF+
DkrYNtGv7P8esEkwQjUXy7vNY02PcEm/8yZJ1vUqkPkuZ97urn0vTYSIK50nNf0CJunGgw9BblhQ
/ZF6Qow941utc1c8j20QaKbSEG29vybN76zxnTuvn4GI6DPDoNbE5MRn+Qya7Cy2s1yQINbrRqy1
fh4jidGDu3M+S3+SOl2sBokkjCHvap/4nMierjl7ej2Gj0VYG6TsVh7fD54a49sDM8L02OEqqk3u
9Unx2YglFykjJMXPsDcOKUMl3waJUPmlRFLYn8Yp6tCyDyELQRZL5lAqtXrG5LZZ5q3l41BJY+30
CxOLx2zBL+E+Gtil8TCVtnnl5eqnoxCjsA85F98Rpgwh1diN7j0xp87yPUEfZDs+ZISiPqHVaJ20
bu+SioyTrROxD50MLkMfxQ9tt6lRxkUtJpx1/T36FBNeXYqwssMES+fftaaJ97WYXGfvEpX6M2NU
vwdqQoxtQIB2gbgxPXy8NqRxNP9/FIupAGtW+t9ox+tb1SNlTZ1ely8+qVfz1q6H/mot/qIOMqyB
/6Q1N+TyBjkYnbfyou/1iF5gS1G9MpvK8QP5LaOhA4N0uuwfIEuFucTtpmrfDThGNlXJQ8aEU+Wf
RW1DojGzzsmmkSt4i4jAnTe5QrBynhdwIt0MoLTGETY0Qwsuz14omvoo4LK8x96a1ysmC+ml8xgu
l5odnSuZYnFu7cEuxnTFYM205jf4KEvQxPDBTJg8MNpxIMSdaz8jjDD11uF2ju6ntpfdaaHVEmsZ
iWzOjv3KXJlJRZWSMzDxGMwYEcF+STxGw5V4eov+1va3wQhkvK3GfHqNBSPz2akKFiVvtrJLy31J
WEGoP9ohg5PzQoQ2e1ZsBGhjzEmxzyzX/ph7RrS0EZ1+CTDkPeKCBz+RU1Z/WeOUvdpAyOBwy1ip
Tdf1+Q/YHttUNVoaERkzwR/bA10FumOSh3Ktl8duXSYe+gpzzCG2pR1uK+6mJ2CXAHhb49w9xHEW
vC2ekNZbIryMcbiJ4g+l2vVTMTeislhLpq4pMAR22JKoZWuykRb2TjM81DyoNVFRuB/Zy+awvMsJ
gIAz4ncClKDE9AxKEth7X8e2fquDJspPdj3mt++nKbCMFMZjgGWygxS5BbmFXVS+AEZm5VHaVfGF
PcY24HCyhz8MsCztOSOkvMrGDh7o1CnRj5JV+NpU0vrkq5HLBplc86ZunO5GeXn0d6I6+Z/qbcZ7
7bVesB3XuK9/tBxFcDtB3VlBGrf2W+9S1XdG27zKF/j3IOfkGWOwG0FS1Q9ZyFh66X3oGH9F4TCo
Vba7IZRsQpC1WBTJT3FVXbJo8swz0lvvrHviGomPQ1lwlLK1uqM7AMQzvcba34MilCjGZxRDUKki
gZHu/e/R9mruGYKzCHYr5vGRLCQMngJH+utQ2vYfb8iX85A7FaBmDXeORHA1j7h+2yfkarkC1iBb
5skv/O6tVK71rpu69zaauePqDLaVHdvBsu7ReGbjmyvx3W1JKp2OybAAYlvNJJ6ZEr2Ory+f3BRv
t32JOxUhy014glIX9Im0gMDYx6jRkTp4Zb50B3/pJrPLhUYeGrdjIB4TonLKL08lfXIFGDDTfd8z
XG5bEx4S69Yyod1f/ircF2gde2DmHpbgUGS2Wx4HjA3qRna5/8ayzMBQWzE+AY9VxRFRY3mtlnUq
HgEf4iIt13D+S+w/x1OBUd1YKWF9pd77pRMpcDpZrpshi7ihpcQdtmn90o8OiwFoOgZNELW7evH8
QzPSob4vcto1vlyyI4tNN4oezlmgHQPfAgrY6iXG4I3CgRVxu8yqqE51q7u/HN356+qN1rRzagFV
1XoDPhlBY/M/iyn8gmx+mS8qYuvd+OUcFTvtrN5udtug2nZNLOL96lQlbgoDYl9XfK70p3ADB8HS
TNC8jYPR1ckc74RJvfxAQxJXmCxjuEIGoKx7tRZLfuPZgP6h58iQCbDo1sMo0uPzLJVSlzrvHGcf
jdQeHuYBm/Y7ad3zCBUGhg13r8qQIT7wGZTrBXlQ4yc86uhB/+Sg54aVXVboy/ErA4+7FuJEPAZI
cjvH5VfpTVzu6StoA5TXU5KDldn4tBhH9SfEYv3L4xJweMBYqBEhi3wfdOTi3hQC0Ss0RPFgMOXQ
U1F3vjrEQYv4dgpXD+o7bv07h8n8nyujxdmvMfxC2pER82dgvS9OkHPVX7cMUCXm0zR9c4i0Bo09
Y+gem5z6XTplFONz4dBJ8bi5fbqsGGK3NXshTp5AZhDLfhL9wibbkAlSNrEDk9So7yjCLt2Dt0Yb
wcB3yfIxpjit9/s/jAJoyNTsBwkBF1LJk4dS4lnSXc9LWRsTgFNW6t+k7fjL11geCEWC1HVzw3uf
WD43YzsMbXzoFxtJax5K8w2tLboj4rnwAet5uVzXEenJkWUegpH4+VXjohztH3xngGP4FPJzY+Ml
QQjp1PXGFJ5xdhhYMWVGYxhfHNC3el+vCVZDwgfQ+PlO7P5tVyf60H2rH+BpgchlLKe3kfe44S0P
mwtmGMRuUuOSEo0HZ2EvVXmdBxJ39suQ+xwleY/SvkDcfbYCbpwtLWL9lYjw9jsuHf8faT3VZV3w
A0CX+QpGD9PjPwrfvFePvRS2NPYHa19Go/28VhMoo+vJtdlOmgBw9Io54ht+QXZbJBPrI291/wfF
I0UAg4SJOlZOGx4ZAMhQkMrCjWQNEh0imZFiW3SeG3wlrFF6K/JAukQjJcVy9MbVnU5zXcmzDOzy
1sslI/8I962aTU7qIMkRyl6Hz8BaXOeEnBzenWCDBvESgrkBKQgPfjpH0tyx5ZXJ2WFFGu4nJMhP
yvgNnV9LU3Kfx8y2u9gmnS8VYlruvfkGwThiTqLtPPg+/4gVyepXueJjOQCM85jHlWP1z8QR+Wrj
ZyK5FJZ1A9yyUFwDWhf/2ohIbP7vZXSxizj/xSaQrESfZnV4IrBN1pe2Bs1+dsrOKk9y7ct1m6Ho
R+AqpQNEhM0lEqKtHvtqFk4KTKN+NUkC7USUGSzi7NBTuBtzZyq2FW7zB0yg2BVZK33M2uFs7vBY
wr1HDB5u2rqNRpKqI+Iph6rxzdZ1TBVwaVJpumkHPd252VD+uPHoq6+oMM5vAy8kxdZuukzu8B4V
DzHwVn2Y1ZKg6qMKIdmMHNRXxBie+4f3qckuTaHcB87JgsNZBfN4pzgQMDTW/H3OXQ205p2rMC/F
KYATvM7FOP2OUCP92OySzyMxi/7OrGL4jIcyn3aFP8r5WSL43hbYbnHtd3QzylhHyZlKzfxoq2aG
9cz7Yle6mcq3EYrqfO9lftycwFxlRxt3wunL798bxq25etPJYI/XuirFJeLZWeCtOrCGbKIA46AB
gcmKqqt646Cox5NHIvy7M9+EjyjRkzcZ4+NNwznqfuVT4d84aFGOqQppx9sksMhl6gdV/ltJKBnU
E2CfNGtAV2y5VMyLEiHvVymwY6YW51p/ykQ2fQbMq4+5UyumB9+dfwKnn1+NoIaDIVN7+wSL1i/R
l0OzRTxmHW05VL/jfmQhrzw5prBZLiHqSJe9bQGJPe0zvyzUlopn+xPFk/ptBWK48ER03IiFiJ6b
trSzi0vzwYVEE+Od8pg47j3KWSyRJATpZ+KQ23WLcQ9DSkuUSHZhe0JyEzUQ/ukC8TCkvRtqjz1I
BV+QcklxdHjsuQKrqHkHRhqmuxx5Xr0PqSOd9sQjyH8M7oFHU0Hi2txSLrHzuB1i/9izAWGjGzqF
JcQ1ubsR4qZWU6VwmjuS56Z5XyWjB4Mra/XUwEICDTkiRtZvsmC9l4IRmnlGh95Jdm6imFrcKtsv
AUDFbo4cd1+AXLMXw0EgjsuablNh96XbsxoXXJ6La53mmQFlN4/QU6kNPoKiYFEFQRPTrNi2CEnq
L+N0E4S7LrcNUdJDhJwqwwaGPlNcqZ6Fy/KE6UmhmSfK0xp6PPcEc6/ctTWRLylxc/2veR7q12yQ
S3OuF7lchyrTD8zBkJWe7y7IJge/u8vQjWKxtrKBIdyz9NXF6e/iqwqmyyBVsr7j/l8fIntsC1Z/
F+U0w2wP4LbGGMl5JZ5NRAbS3gpXEoH5VOKIdBdOobOIue0PwdjU896CauSyRUgnduQYNFeagXlp
ufr8Z3ZlXx6zlkAT8rc6+dnXWXRZHY77lMG2ee880dxPVhiobV5n454tLMbIBshzYtBFwVQpRZQ+
XWbxPmAMD1lwVQhtHUXd+tMqH9VEuwbddiyz7IEskzG/AyoMCrHpGzvhz+qmd6vKg3OLyZtPFQrt
YOrFn3YDIkKdKuBSgPkycpsfd6Zh4KIFhrcptUrfqI+adJU/TeehHrNGx7h42sm8nyc/MKlUnor2
jHQMP4IQgSoll7CDLqsWdIkQ9E6+a6bMvignvFmFMPoJBPWWhwzhpnrcVAbZOR441welHUkZTPvW
LME2usEwADN+hn8On/qadiiRxgdrQStybaso/G7H1kOjz4DQ71bfJPYHN1wbnw01fCvUOYdvWhjV
Yw8zoYUeIhDrOazgY2RqzdNo7duOiXA72h0nuETTubHx9uebBPki9mHuxo0p4+kBvDzhxeqY6/Z9
hU91k0jHeBfkVFSQAw50SA5L0f9koR7zN5SjxUD4y4jsZFQdwUIx7Bbm/kr3OG8xEBaPOnPbZ2RE
E35YdsF4Q1ZH8sefdVydIlVMP41ZinsdTyF5Pm0TXC0vCNzfFRFIqKMLlCppC7uht7ehnaWgqDAe
9tMSziQGzDcX2ZKHT6FNFwCXutUChLp6GJ6aCvc8P0xiG4tDUw67uOz85+xmhWXitv1mxw7r404e
kGbgYCqU/YS4AmncZOfq4eY7OpkGqQfQSgPC0fQF9qYuKbuB1VtG5YGxCV+DFy4vYUtK6q8lxwE2
TUncPC7KL+SpyIpe/p0tUP8UCwXkvoKnHo7oc6N79OwjzFjn4m1IgNWAgbKEN79BOvgE+89g07ua
yJ+QLJ6PPsI9knpLsLyChftPve7NdwkL+mUsy5HvXtJNp4n2X8xYrMEgNK1sGAWi+p+T58tfGyIn
S8dVDy8Vv9UNGoEC3lYFFkUWstL+HFSUuV5KUUvM+yn4kyd4s7ZJYEtHFaDcZ1iCwyX+mCbNdoaW
AM7YOTkNQgXK3XGPfcg+52volOrAwdEXZ86TW1scSuZw5yIm5Oq0vfUbYdG0bulqjuNzVYFDbny/
N5eu4RLbVW6Vd4RTucp7Ceuu6M+xzPRvBf2BIYpUlfebrbUkT6E0DxyLDF1RyQ2974sG7LkfWNmJ
3EBssUNyVTS/Cqvl4NW26JOTGGbnqViozzw6vDx5mi/V9GDpZNGbhPwFNo2ALk0UBr2eNiz3+Ech
Bmb8mw45xAj+lfzrFGQOpk1SBePOk1RXkeqdYw7jL8nAwNwwvxtRfn1FsBowA2VBCLk/RkWyzQlM
KTeiEuZR0RvwYTXLOryOHo8JjyqvPdLQttFvbPFCf0Qh+nR8sOv4ZpHV8wHeczPwd4V6zPKKvwau
VN8Rz9FRpUNzWZsmcgxeqM0jiGAuxcrVwIaPKBL3QbxJhB1fE2fscYEbJL8T5EGphjs/8mLkGk4+
PnpZFPZ7h6CKD/opw9983F5w9LPVZmsfMK/u7b4y4RGdrTg7WZGpjTcEDsgZCAHBUCOS381KIz0s
OLtvfJ/Uhp14UjH/7BKGS3zp1DLfqTzvhvNcZhE0WkxWzAYkKQYfAX7AB8v/Ak4EUa/2mAGwCk0U
UJUbfCAaK1dlr/OWMZb8jmJxeeWWKc/8bTUUqHR1n6MDAE9lbm1JUEYwQF6aszOYgg5ILrpwZ+Hn
YzIA6rO3uCzdJl2lj6PcU6791A0ZdmzOSbXDAFtYG60RKmzKYV1dzESx6I/zHHLIiFrl4k/DgjUS
vEMJbTotc/tVLGuijgj8/DC1xy5/LcMpf5twwkNgBskYUCog+9/gVXxecVENX0Nt21BEOEuiFDNR
fwc3DzUw9gtBXK5niviAwbD7U2kSq0n0iJcs1aXE/JFhF132Wk3z0+rzYcL85mx6BcDlRxh6tIPj
IHNy3mUZv2ch38WZAmN3rjnhbESSFhF0NQolKzjH+ITbc1lHhBFI5vrhwP4uXpaBg36To2YbSbYH
VN5FmPrnfS2JX0njkkS4rVck2YtubOFcHdWEJ3QBuqRz0M33JDJX9XGhULW8IL/jahvQtNrnZAKz
TuHQRpwaCSGCyJPCA7xk3985pKw5m7if1Osw+8mrg53a3/e8PTf7u7IOui27/MAzejvvtdVzXuu2
2sPvanRExo0+hrBBcDgYCynT5PNiJtr1D3OnUW7UpdvEh0kNOtzOmEv3N+IWxwtG1BtW6QOKYnW0
270Z5/jZ6hXyj9KXY71NUO1/LWR4Rdsa1fAzmnR4pwzvMaJ0uh37VLdu0BCNUqBmNn2Pu8eCM0mQ
m2LQYhArWdlMgJYQo5EhnO0mKyw6pxPpSCbbz8Tt+mbUSuoAUiS3u878rAdnxUmxI0bDyvm59XBc
ME9ZF8Baj65h/OgzIt0qOGVYVfW2lgXQKcfHnKT42P4/iLu4fGyECwTawVOlDqxjdpkXLe29JmQ9
uSXleP7fIfLjh7gb+xlinhwd1HNiaJ0UH3Nkb8os0U98eVMNrSHVd0I/8GeLtCc6R14m7KOT2EvC
AO268s4zeg155QL3F0av6J27vnJ2Gu0ne2/pJN9ObzkvxASwBw9qBvFo0Pj2WBh/km5Y3U1DsIw+
r1nu5Afg7ORvG7ZtcXI8OycIHTje2syebtddRxeRuSN+wiu3jFZMxI2a+o+1z/wi7a1YYWW2Cgcp
SxwwvVeoMaaTEzYj71BSN2bvKewE2zYH59+FAfkehO5RyIsOILOiFzIbsGGEOTrc/QrICLwXGP/k
AAa3UDI+EWwBgYpnHedsyCSPkXhgzGAo+rP9mHME6eKT6IzwYaY1iHeBYPjixVjcCYV1iYoTcEek
97mW+U3WSvbmhZYsj/jK3G9oI9I5GdRmsji16+4WUDhnE8bDoGC8AmzE1VSRPFfgmOFCtye6p4Lp
lkSNhJjRL0L5LVOCgOU/H6OXOkcBU9pGNNz/O4q/oluUX4Fjk/cqYf0niUS/MXbxLSlKHNetv0SO
+LK7cDDI11qiUfJibR69hJrIg2Ee5gkHIWieCepUoJarD6pQcSx8WjXq8yNC2YFQySYCWqSNRKLI
lm6Y4TqObL702eGjvtY9JMWJ6aR2T+xVpjoj36GvNAeGI380qIsYh29MhAL2bIjAtem4zjks1vUS
1VriGmnWOn7ARDvKB6Do8CvqIOdeLfJg4t0CgscPtBB4EXGxtpikvFqshxCvKqiZLvPuO0EAeW6w
cS13CN7s9eDNOIgPU9z30xVmNbtqFVbfthyH8hk5OApGnsEFsBLPMftE51FrYuspiH55gP/ijHeu
FNuhyRkrKr5AhdXTRRTWDWq0zoWb2e/VQqXnsdJGvNpqJOxgUmrGUFDlOIbiuKwvfDDTYzIoVe64
g1TzLQYGn91glWt30EG53KMsJ4B8cfrws6gQGtI6rnlt834oEMNGubnKm84SLCp+tgmqwvjremLf
gfvPkC9QCc8yD5Fh4Cio9F2VeCba21YjD6vNLoRb1+4Ip+DbuDhOO3UbktGScDcJf4r3E4GqKPcD
0vsxYAgtT7MX919EgLaQFR530VEasth388CKcxTEQ+wWkYzqmgSj/AzKtfqICQ9kG3Ky5XVZhVB3
rkFYt2O2id1d7qJk3uZmzbPtGC/oMQuimXg3clRbYMwOnBErIUy/iV0EhQ0l1gVBQuvFECWkDyrJ
K3/D51dNuHxzw8OqevlcW2K23hAaU8+bCGrb7iJ6MrMdOmSGZ6xHrEvOPMv6yDZX9feD1Q2PtvHa
aTeN81SiVxBFsHPIwPys0GiV+2hIRn2AZinOJNixepnWRe8BXdJwEa6WmHY66do7z1OtT6JMtNaH
ITMub3GAnpcNxGr07zEx6LDagDRAzOhJfFgRNhYpm4XLZrk6jUcMZDWqD8OdhPDDscYmxSok4dFA
5w1+K180BGBEuk0Rt3rmkaHQbTekQwLpxpUKzq5A6n2aejWXp5bvAsAAEWx7hyZ0nncreqb7Kp7y
4DqPVVLdz6Y00NLVYA4IScuf2bIim/4uwZfmuKt7Akcj9skN5e0FH6zgnyymzjzAAkf9frgVd56N
hScQGmHGDg7JNuY7h+BPIrEG3363VKDBRNZw5PqPFmAfEnQEBtKwjPEtBM3NrWZRVRSP0iY5cIWX
BINzc+c6tEk+k1gWRsGuJe2bI2Fk9No7LegR2UVE9K2eNf+g2wj+VarHiR03AgOyp9RyjwOu+GEK
aZubAX7cJrNBCXg7y7fsPwZ+tjD5s+oFSC8yDrBBu7c9Ad0m+78kl5XfYpVQSRlD3yECDSju8I1R
5KDQoWlaOsZav5SzYsMbCy97qjpH/eDTIb+mwyNvdpUzUAdbNCvwhhM7tDFE4J4JqQ4ugVsxhwYX
EUaH96LpVHzOcqXfV7muL8RpkMTASP4X25Ti8ImSoSWOYUiO3oCOi9iedXm1qy64yRoWtIEhT9fT
4BXiWFrhf5ydV4/cOJTvv8pin0e4FJUXu/ehSpW62+12aKcXYRxaOWd9+v3JF7hwqYQqtAcDDDAz
MIsieXh4zj/4T7ydaEWZDRT6u8SoeSzN+mP5FqEwBBX0SlWijd10qnUqmrj62ZY9ZElZQbBHlLaE
xWRThxiPAl5C8alIUKLdz15h/xrx0LR3GWf3AG/Za+6HJotfqC3WApgZFmgGgI0GIVLYKC9OB2+K
mh6YX86vT/bd2alW7pCny51NpXnpwYkcH9uolJLI3RBFiUr7b5JUcA04C+BnivgR1TI/eUSuhlCc
dzECDKZG8dctE96N80u28+5sQYtxJ+Rk5TtROQjXGhmMuo2OsCxITXjuzWPOSfumV07zs7Ry7wEJ
IAG+uW9AhtRFqc5q8jxvSPDNeNpNdqC+QwwaEFTlJMU7cBI0u2uW+VgjCkYrn4fiNwESPnYB9KLu
jIYsGuyTV6jxTok184XFqtRthhB3cNLDQVK3KRBE3HpGEhv3XHWtf0CZSA8O8ClZAv7P7mhHWcLN
ZGhW/eABjp69nEaPLVhn9ueAHKU6+gItazXLlF+GwM/kOGVtKPdD1E75zKtJ34F9pSrLN0p/ZZVO
ZdKIm+klTRHce4OQS6Xtg040P1CzD37xqBkeQ0CO7/Q+hwCYJWrxKbZV7Zmg5zyGbdp8cWBMtjtf
cWzI8qkOb6uXn30SyU/GNPX9xkcRoeGtNkXYnyOGfYrBN4GNC4XOdS7GpnZj3hnw220b/H9TtGgz
e7pnvE0A3CuE0Kj9waOZPmbSh+q/IWjNb12rWV9F0WEaoUbIHvHi9o0PiWyBSOXY+XJNxWZ/j1KW
qW0TqhO5+EpzLPVOee7b/S6lAKZvI2jM1Z56l/Jh8sLpmxRVVbmYVhtfKZizzXEq4qWEBG31NKJo
gJgB0i00wQEmvdV9SuIbkhhJqpSp4aNSgszcOI2f9ztHMRNqaHSF3LoK7ZbWOr0IgKuy/6WPUfKE
z68H3pkrDM0qT6+B0Hl4L28Nqx+iB1Q5xXPTkRcoXeLhKdsNFDGFTcetN6xM2XqO5piP9uSo6G/W
hvhqwnh4B44nCLYxwFS8SDNs5lHF8tojvREI/Vmp2J8xVbVUVyEH3FPWRJWoTTpkR3B+GoJ9xo0H
ggBU3haeVBXtYIdR0TRSRNneA7wXsObQFYGHVrT0sIe5KZHR7oV0kcA06iepNocAgMGsDVAnvLlC
usGb2qBLiCJFkzZ3AKH6Z8wn9OZbo41IOwLUUeQhUQf8ljxKkRo48cJMP7UmIlqgmxn7XWXWs4hu
yi8ay6r56YdI6dDC69Xijlwqf4j6RkVqY+iLX6OpiAdJoYaiPq3yN1osi3Zvjw4Y65gDqz1QMJwi
19AKh6ircWM/qiPgid2Uhkq6L5LW/szbAJs2USG8uKHFxF0ajhNifmVUNcjGkAH2+9SeSLs9zc6r
ucvsh67Rw21w9UjODV/F8J5Hc0xemows/cVQyff2aJKq7X1aInWzQe4PofyupJ+40aMpN3cZDpI9
3QbqJ5sg1I3nPihyOg+2pMoflSFkcjpDxc/RnNIBnca47t0Q2mu3QZesNPCml+avFLTffTXW4mWG
GPkbteNNQPShBLFp0Rmc2UeA9xGHHZ0Paup38VOv2G1wH9aFCaUPOj/HsYL+WuZ5BEGq8ptDigMs
0qK6k/D+VKbpe0hdBxm8vFL3uW82OnUdWwcp2CCp/MYrUdTZ4OheJ8feMihrwUwT1cZrFONDiHDw
z8ZEHRkxF6d/GzuV528NrSbCeiHnd28EgBb2SWWMxmbUivwR3V06+QpKLSjJDuKzWWv19wYtcrA1
kjT0YJud+BXhaZQ8ctvmj9CacPGuPaG2O6XyBJDpBKoiE/AjiqDodd/ZfRN9RAiFzhTiedVzoZcN
Kv1j1P1Aq6vMNx2Gjb8qPReeiwAFLQ20z+ynJjEDsgOiLap2pR69OBxBdIBlF9F/0nvzoScBhq0U
tNaPFDHbDuUpVHQ2CU9Ba4MeE0EgS0Tfw72vYNY5NGDvppJ0g6fXIOINKj3mT7MG7F1HVeVtZeJx
e+RaZb0Bhw7VBUyS8xl0eXCUVYguT5X2kJIjA2luHOhUwCFIlzdAdwYb39FKBuAuVK2Ms7ciLeSP
HHRAcXKQjkxRK6/FT+w9FG07+pkGeTQzm+ggwK0/6vaQNgdHelO3TSq6nLsROx1xAH83Ppr20EJg
GXx1cNPYKP5NfD/86gFpfNZNZ0Dybag4TD9xNxTpARWott6YqfAFsJu2fRdiGuEdoyqOwxOoB3Jq
4HbNydZzFTkpgOSfhyy0P9vo65O/dN0AACbt0JtWp+7fMNXI1qemBseX6Dw5gUYaHydbt6hoItAF
IdHAb4VuTBMHb6mLG8+Kk8AKVmI9md09KXS3aBmYoCbSygRZTMlpTgOwes4/GM1EUCwKOHf0Peuu
3ptdZnxt/cKEaC4n7aM5AS3ENsEXu4iONZgNVDYkXWid1ylnKDBQHoVy4QJMtqBfFjAFKW04pUKn
VYBh0zvEbzd+Smh1A2pgux6lppZoQ89+21nAvx9BhDQol9EOQuNaQIeQ4ZaxnHIn2j5OPvpojngI
Xg+0IUFROt0O5V0YCJ4ZDzTmPHtMj1zIoe9SDtGTo6aBq9sVstO+G7TXswf0/Emu00qZZa2aHMn1
SMcPgn2maF/Uyjc/ejxr7Z2WqlMCTgmOm6tZADpcoDtkqNAY84cBu5RPKaCI721eKRn9P1t/Tuux
QyoDAjaVCb9QvyBAn7y3u2qkwA/U642DHgUqgBnmfuNdKUxcdByK8C8ZYXUE9pYHNoqKXUHNHR1s
fDUse3hOu3b4Uk4g3hU7isEh11N3X4UDNWZNFyGCuIC8nxPAePJ+wIgAchjp1awtANfqgCdT9aR2
kr3Rg6v7OBZajn1hzgcCOASHGaXGHlAVAuPwMEzgnMoelBHiUg2miB/QoPPlN8OsqZn3eH89BgTw
H7rqy3FvRihUv1GgmFArHh07IrIi804dMNXsJz0J4CC0sDjK3YSrbbuJglEbXR8c5onLpE1QJc2B
T9eKbrxvU6PlEku4lwqIpO0mlKUSk0qa1Z3ZhY7jRllgkZ8gE6PtrKHpvk3WqH1SgzGTbk1r1tqK
rrTZ0T7edsjlhiPV4wxmjQb2KL0fDaEJ6iuO13wNejjcD6Qq4x0kZtnsK42avk80gGdPDx9RcDi9
+RMAUF6n9G+D5663iGRO62uRSzvIpjDvUe5weU3FXxREP8otupWjtcc5LP6SBbU5oECjDHf/lLxJ
eAjRZbISgwtG5Kh1dFWJkvk/ZeD0fZklONHYWioeKnxEvmtqEFEATgW9k86DoIA+d6n98BuYp3DR
wLAhVtD77wuDjg6uLhGVPhzS0AcRvN1Bu7SIA36jNN7aT2UVZO0b+tmS9D2vfO+j2g5icmU46ScI
R2EK3aYMss0/Tq9pY0Za5wKwie7pKziIh7PV4/0/akGxoqA26AaWZ/6kYdc8Z1oUzrkTWCwBPfnz
P9MEo1F0GhRgs5YeGa0AsagAcaUMUqTm/h8YlI0jLC/Z5aYMtK3g3rwTMSY8xwgg83jDFmrF7kzO
vmr8KZZArWK2VvrDGqsG6xiLopwNuKT+OTEAuuyHvhm049D6ycMEzu7b6MXjqdGb6P4//+P//N//
/jH8l/8rf/p/dpb/kbXpUx5S8/qf/1yxpJI6/W/SeF0XjrrwOuzJZiyiHGNnSMyPnmntQqT/qXPP
KOu4sXfXx1uxiWI8RwfiCN7EsRdmgH40VngH8YJSJK1WNBlflLapHnlrDHfXR7rwkSRggEHXhcb7
x+DLnn/VPgr8HIUtvGYrJbzvp1YeuFD7ra7gEmGk2r+V2SN3jt3GfW20P64PfuF5SCeOIVVLxwPW
pEd9PngZdH4MKx8niayKToUI8bBEuGNf+w18Qb0LUOSJk9d+29+DMmshgNdJZ7GW01j0TWCAgZvq
tvgkNGSys6JU3iKOH77WXZGJOYau2RpqPxiZLZaRrtnQ4HYA3awo6n1mOZkLcbVxBw97peuf8mLH
WLpKXUU1+KdhmGLh9qV7sitQxEd60jI/VE6UvBm08kVPu/Tx9QPxntQxpVfppIqFO1uimgYwJ7QD
UM2tNwNVgbeS8LqnGQ5X8/pYF8eOyei26RgOjns2xN3z/QHfFvuV1NG3FtqjKEuPchNrOU0LMMMb
7DE69/p4F0Zi83jOvFwEGAlz7ny8qGh8ZM8YrwKbf0ABUtnp7ZS+uz7Kyqxw+JQOjQpBeUNfLFVa
+hPXuk3SiS/Z1ssjZw99FJ3cRiCFovXmh+vjrWwNaVkwfR1p0RVaHnFVgRWbChB5iWhxpDdMurol
YkV6b0+frg+1MjW4ltJgv1t8Q32xYN1cHkhDzCemLDGfo6Kl6WAV+kuDXOEB9GpwIy6vTA03dJB9
lAg4YHL+73/cCQruANyUYOoUpHmPk5+TlQOo2nKN33JmXBsKq2qGs0wumOUBQ/GgmWkMyM+gCnrE
3oUT0NJCgMnWbq9/xfWh0KWd/3bY+eezkh48FRhF81nWy40iQ3HygBNWSqTfCFBr60XMIBYCvCX6
L9arkEAOh4CpVAAa4OvyyO79IToERo/+2lRG+7+YGZ1T3TQNh0+5iL04f/RJ57AVM5yRD0Ov+a6O
edihqaOXvxhJOhrCI7awuLrPvyGUf5x0LGjicUVrfmp9b1flmNZHg1/9zaQ0yJWCT2ga2mIon9xe
V8OBKNVLVPPQDTgZHiQMZCCsG/aRl7c1ns+IfNJbA66Iu+35rACWg77xEBhGGScD2tyjobP3Scxp
ymMc+tJXFeC9Rip0QiZQynejo/Ho/YtPawvb0VXb1uylc3vOAz6rBlQfpKeUOCLBPadgWR2F3Uc3
AvLvP+vMXdyCzSywtDAFHWCpLtIT4adNTlNM22ZTFnxRKro4m2bA6KgAc/ZWBEn8FFaVfk+DrH7A
FU+85cqddrTb7ROYHOvXGBfdL0Damc0bH5AWHf74GIUqBV4FMsyNC+siR1383MX6KAqg1di0tW1M
z8LPArqw3oARArYXO8TbxTYdmxDlYWRDrq/J7wz02oeS5zsDnRQILz0j10g5AnpAZy6135oUz7al
anb3zgwLoFDw4lVa9SDCNDiWrXfjV6wFLoI/62XOgctehGOoRHqkAfOB94fSpBeiOF4D/j8hGV7e
GGo+VBfzRU6BEw4o2DQXh46yS9RC5NO3XvPNALF5oDGT0dpFVbZAUuj6110bTJsdRkF7QIaQi5zH
KeJGn9VwaT1mvrrNVb14UKyoOhj9kFCP1+Gg3ZifujamTcmAjESallz6GjswrskiMONEzqVG6Rdn
AvDYXnGySNdPI95fAFKkuUc8sH8CXdS8HbWet9AUY7tHNdLcKIbv7EaA4KULpUbsS6rmh+sfZr4f
FqsAz1hFUcWm6Mc9cr7rsnkNclS1wMjBtbRLIPg6Pbjd9VFWthV3k0NWyy0lhVjsbW8aaMOihLCt
R4HKro5mimXIDXT8cX99pJX4SgxXud0ln10zFxs46bUO7B0JIG2i6jQFmXcqaPNsKarMvQgzO3S1
GiAP6SgPmIlUr4+sZNUEPGy1iRIXbuwDZNCwD4yto+TKu8YU0C3EWOQPsLCTL9enurK/DAyPdZ4L
7C51+ZwGLwktuGQsCVD42IJS3lQU7Ci/Rmh+kBbcMupdWUWT65ElxK/boK13vlfw1UHf06C2D3qt
vsMjHTnAorEfKmk7N5Zx/qMW25KhHFWS2/B8Xho6Y9xT4xXkcSMnFr2gpA5bVEvDAF1wfNZ2vS7k
G8yylBthYuU0mACZbNMAfGMY6vzf/8hGk2woMbtFeM+wMCNCjit0vaAwH169cHQnUCeXFGMsxEfP
RzEVlOUhm5LkTp74oJdFRO8AAPIRjmXsgMXrSnkjGK0unWPyquTOVy17MTFDa1RiIHtF+H5T7hQk
xt6gc2JEbgjR/PXPFT4gq2faptTIgM/n1/BwAlaQIV/IGwK0EXmOhXH3riqAeF7/lGvzImjZjtTx
hbW0xbxiRLVzgMjGFvqZgd0QWsRKglltCwDRvT7U2gU9b34eD5R0YH4upgVzX5hty7SwfLL8bWHn
nQFUwMqPSNEIdJYTCFFJ72Q977Sx/1VVAOBx9qnuplYlOb/+c9ZmbnKX0UAnnhrG4karEzyirB7V
TNx3rWMLH2o/OPVz20OR/YuRHAd1LDA+XBRzHPrjUPB6w66UX0C2KLEXgCyG8JEE+4o/3o1vvHbs
rfl9hscavV97cU/UQwVMqwZSUQD5PaHOSKcNLyu3oo9zh4y0coKoaB+vz28ljpKFkJlyG3NtSO18
fr6F6uOIjDao4sSHdwsUIw1M9euop8dicrwbL97VOdJCsnRSLNQtFwuXQ3aw5YiKkxfm7Tsr1KMt
jjzTEX2N+AHOIAYUKBfeeCbO52AZT21Dm+FVWMrb5mKOE4J0YOwQck/Aq6J97CBtBsUqCL9e/5Zr
k7Mtmx3JvjSJceffEjU03RvQ8tiao1E/D5Mj76ocIGuEK+mnPrCTh7ZXxp/XB107CpSVURV1eMTp
xjz5PzdolVml3qOWAB1mcPNRGbdmosAPoE98ePVQVDupxFALnEs/i++IyfbMNqN1AAVYdQNqlA+U
leN9UnrdjStwZVZUyaE6CYuXIknN+axaKEwQs2rUYh0h9jGYSlohiYkEtv1yfVIrmwOqH1uRhIka
jFgs2iA8r44Ltd5qAEoeK4yrB/ieGT6d18dZyc3m3Eia0OUEU1oEUNsqszhC3hakS+UcE8VW9lra
iC2JOQ1P+OlPWgdaoeASxAjBir9fH37lnFuWMIGU0CczqRCef1C7ylrDtzTOuTD6D5YnpvfguZEt
tbtsX46ZcqPOunIWLPxOqYtT2dLsZdyMWw/KcUxHMcbG6hBKx3qpFYidIY19REywqEyjvn776kkS
qZGA0TRNCJ4P55NE/hjhflDa285BoC5HKeKtSV96jyYkuia8I2+s6e+vtogsXIXsT1szOIPWImQ7
ST/SJa0RV2vj+LsRpNaPObB/Fxa0TqhTFRrtajAEMJgm6B7guPyPKXVH070+8cuvbVimQx6hkVvh
Lr44LtA4kHAKKY8KU5HvME5MXmhE4IIK9eAeuQTD2ozwa/Qb1/DlpjLYVLxWuIEZ2JpP8R+xx0Rj
OLQxVsLDENcxsHmjixllfAeT5RebMLwxy9XhVHvuLDmqw1V5PhyyhSrMJeBNsw7gRxA8+qlK5AO6
VyCKcOgsrNfPb/6ieH1BhFeZ4/mAtjkrE+d9DftHoSsZcWA/TK1uniLD6zHRzJsbM1xZR0zdGNPi
HiFZXVyPWtmFKU5L0D+dtD6GWoGCPfYOruJ58TEIFO80KYq8cWrmyHO+iankE8950/Bs4z11PkvK
sjnNI44qvh7gmqoBo8GYPMdSi+KnGZTlz6ip8RCAXnTj/FxG+Xlkk3yAB7gJ8Op8ZB11obEqDS5M
NEx3dJ6tU6XZ8gGtn/xGo3Bl71C3VTVqcRRwCYLnQymejIpA10E4FOg2VsM47eBXA3Oeig+5h5v3
9QO5OjNWkGoSuDrdWNwqcWoFyhQCOoHmnO1z8kYA/p6yRz4nufER15ZPpazjmA7NJmEtNmkkB9gd
6awhM8H/6yrF3+lo76DyrX2i8SsPiBrNVgmDciOXm4PK+b7hMcyQtkPyyBddbNa4H3EnSqsG8gdV
JQWnon1IpePGkbhcOF4dFI3Zl4SaizPYqeiSQP5utnUdIasDHcBFiKbYo9aJ6hDuMDc+pzrvhOW0
rPlJRr9JkhMvjkMlCoSSG60B62zMIqBKdBjTQN9RKO8giUOkOYiihiZgivRYlilypaHT7JrO15D2
6Ms3AmG15+vb6XKNTTT8JAU8+s3cIIvtBObah3w3r7EuMvQk01r56MfNcEAryPzcNBAxj9GgoZQN
gptgeH30lSVweF2S9fEXjI1FmHcsc4CWC3RBqadvPhLItFswmh4hMxEC99cHu8yTiEIqzVnOjaGR
F5wfVPx2CkQRcagQgLqPmHIhtGNN/dFLsc2lkmadcj9FULJtmmhnAEB4fRXY4hAxPr/CRJR9cZ6E
UeHtlWXtNkfLYg/jXX0vykRz0R6qbyRJlyeIocjIoJByeTPh87m2M/cgNsDbyCGDcVwGzSGky3lj
R6+MQgrGu3LODWhFLJYPUyHo7AiPb6UNU3fEAegOTcFud33d5j/l/NhYc9Fxng3MFvbL+VxyhGuR
kx7QaJ01vcZA606mGn3R+mk6/MVIJimexoOOOtkile1QLoO40nfb3jdH9GkiB60a72TZXXdjpJW9
SMWcR4iKUjX99OX6BDbWNOasHwNzt4Yf0Rp7fZD9G1VSpd+kWh1/TEcYe7XVlZ/r3nx96RgFOhBD
EliCSX9zce4R6aWqk4KimvGKDzTBp13eo00Zi0H/i/X7DVVwfq/esg2IDkzXWq1EVsKP1IfSiunP
pW30hOLhrX7E/NmWW8ViRjN8RSAqvdiQtodRlTrCsyy1SfuA5l3xuVBM+VkqIHs3XWM7bppn+auv
K3x5Aa7xoFSpmC0XE8meYUh8vdsOICnvMVcqXLV3jBuHbe0YYHJH9W9GEdC+PT8G/Yg5tNCRaYdr
iDbopKHXqk3VFj+/15emmArvScIH7VTqgOdDqRKuMvBqwE4WtiUWQq073PCMja8hyfL6IzdXUGbo
AH1vY3HkZFVjDNRp3bb06vEwOahjB7SH90k3fL8+0lqwov3GNTODqmhJn0/KbLTUmRIcN8qqaE9N
VZvbzAbjf32UtVXiQtUMWLUoYxqLYFVoHgW/CNZlaWMdgjI/ctCVUR6nJu9uXJ4XQzEJsmpewhh9
gStZZEkTWku12eLvKozOOmCRMh7LvqXGAP9od31WF+dqHoovZ1IaJdPVFzeXgpk3jCIkj+Is9Y8A
n31kiJrgCV+2+iskeSQJHHVmlb16WJMsF4sh2gbcMssoSQObfVDgh8kNQFbdfME6UT0kaSx/Ibtq
5whBGeWNc3axT3gw/DnoYvMbyOGkfjDMSGZdknyOzX4M++54fWori0fXzmFyGpgZscQetZVjTDlC
CXMHTTvhcDRikYSdW1UiO3B9qIsUb54QWEn6s3xGEBLnG98DTRJqQzz7ciYDzmwou+oa+jvgFZRD
0UnzGylY/GGw6hsn7uKSWwy82DWouYCl14Np2zRqv+cJiHhRaMDPVKeouENsPXAR8oJ2j/fwA53k
9MZZXNm15lx348zTMqEUfT5xNPampnJwOhEBHlSbUKBq6fpBkj146AJE8DJKNEFGdC1Of/HFacAj
O0XHjGTzfGBSrlLFpB3Zbw/9ARk69heJC9EB/ovllsKaDnnl2Dt85IobBem1KdMZpxrI9Qf8a/HJ
+0Jx1MzL5ymD4d+iQR/2D8iJC+XH1GXKUxfUkUIFN69+XJ/yyqnhEcUDmI/taIDqzqds5pNejgjg
bFs0MKZd1CLrtY2aLExuxIS1gUg6NdJNBwzpsuXGfSFLu4I6bVKHmm11xsq7DwIoKzcWcXUgym9z
40TgwriYUdhMlp54sZiFkXFwzTFhmOruVkd2JQ5YRPD/P8ricAYxQu1ofogtSiDNwTI9pNwDZ1Yh
sl5dEwHvRbJOawReJn2ZxX2BmFSZdoEEa2Pm8mugjOo72Vo0uYARudd3w8o2tMhqsa43527zEj6H
W47tZIkntsi+IbmHcCXS4P14iqx6OFXNALIflakbb56VOEfCgt7NnB+BDVmkEsIKLAWnLRWdubT6
QenlX2QRp8eeyHAP+z5zjWk2mHMslOWvT3dtEc25xEU5gYL/cqvgeOc3acwuaVNzPMBIx40xguAn
kdl5/e1kkbaDdqM0Yl5gZB2aPZUPvweeUp0f8iKz9phN3gK/r02IaiHIPQvior1sGAZ9ZbdjhZUb
SlLl3pms8tSUuX7EH1h7bT2LXTlXQ2Y4p8XLeBGknQHLOGy+5LYysnSXB+24x/lrPMBmvFUDXZ2V
RewQpOoGL8nzGEWnpvBHhVkFSluc8qD3jwigI+STlNONq2d1KK4/aoqUBWlTnA8Vh+DzUyuR2xpP
zBO0Bf1U4J5yZ7JNshu7b+2wsVIEREmGRlvrfCxcE6KmMfmCmlb9iiEoHsMGnlyMO67bYBaBcfWU
H67v+PkeOXtosWo8dX6Xy6mlLAECBfB2PxsI96Mzd5rUMo7csezTDNY8HowIUGc30B2XHZHfQwL+
MVRiCgzZ82ka+NdnfQBUMEYpGXk6Kg5EM3sfBgaacxAK1f0Q4igPK6vDOaUIVYQVBke9sbJrUYZp
83IH3kVvZhFFY0vFIioIAbtFtnxS8GIRADLM/kAVrf+R5Y0BYQlF+q6utFv58OXYnHrCKh5+VPEp
IZ1/gkLxzaEbPZy68qh0W10fYtTxNtLZw0iq3VIP+l1DBW93fbEvb0KGNVS2sT5jr5bvWxj6lLNa
SG7Yqus7a4y8NzGKd8fro1wemXkAoN08oLkfxHJysT2NeMgNAGc946RpPj5a6Lvsh6L8/OqRLJ0A
MD+lyc+WKQSW6NTmBkvCSdTkzomn4NDbTnlQp968ManLs0n/fEbp2ibIiwswmW+GhpLVITh8B0V1
LcsRDhcKOlSZ7e1BvyobC/XvGwHh8nDSbgZ7wTOXNyjdj/Nt0lqwt1sDsB6MzfCol9jaVjjMHYcG
qm0dAhp+7fecq0i84nke0mJafs+si+Ma6yl0sYKphdw7VASGnEfHQwqY5sZmvDwD54PN2+iPzmDR
ekHfz3Ahq2rQoLZrxCH8VnPFZPS49ELUt3IN7y8MvW+UedZGpnfGLjVxq+UKOR85F0Zj+HQ8tz5i
TJ/s0IJeWqBzihIpfrEDmqVlhcWxkcruRuy7XFCTGxLO1Ewg4djPu+yPOcOz9TO/xlONCI9zBwjY
06AmMMZRVn4fp+V0YwNdHkXGo+kMU4UBKbecj5cg14jSjzNinSOdN1SXB9zPAs319fZWZeHyo1qC
0CJVafIQhmtxPhSiMcOEJEbvGkXVYSbQ1c1z6CDSrrZN3EIPHoxvOK1U9z726ze20uVnZWzWEvCy
ThllyaJKRhXt1CFHvaOIiveeFnnHCbvWu16T9SEQansjK778rHOOSNeXfMcGprh4FmKRMyhmaPVu
pZWEbCcaNqhm4Gwqqi/XT+Tv/ub5/WzN8FVHzn20ucF1/lmToIKL7viji1csaox9CnhoU+l4o4Lm
09pPHdJYTyaCOm/B3I6I+0d0QjazIjSmBDjqbvokNW80Si+vEUsSdgUJ8nyBLYF+aES1ApAwn9sT
uAyi2hNstT4bX67Pfb6AF1OHqmXM2QmP/ovoByccmy1V7wD1eyhYp6BqXRA+ZXhQMRoFfqaBZoAM
ZbtIczbaJh2Rx7v+E1YWmjLLPDqVOTQf5k3/x3nVHQ+d2NhmUxsifiAxaI6iMsQdmHjtxit1dSia
Z7BsiPTges+HqiON3KNWe1dOSoP5WRao+jaoaySeLa1vbwSGlSSMyjCPKw2w2/y2W8ws6FgJgTIJ
gke9km1bqcKNRjrnToOVuu0aFY66NoYHKMH2Yz1V/pM/qbconWsrDD2WbpANSBvSz3LOSAVKNR8w
FFLVh1FqGMOEeGFn6YQsIfavCFpKxU0SuPzkLu3H66u7OjzniuABoxpe6fnwelJ7QUzgcLM0o5dB
XkoLr4MDbUfGgCwi6PcEWhoVbU5erli30NRrS86bDCQ8xXlegos1aExwHO1QDa7fpcX3AovCQ0JR
ZF9G8i8iJBcPexnaJxWQJW/FV1u7kVM/oIYSo5iBZfKxH0xtj6JNiLiNbA7XP+3a1EAZ0aala6mS
Mp1/2ggXzFi32F5l5wwfTQZwITE291ER3oJtrEWjuRAyJ0kAu5Y7uWkFTpEhwMZYK2R+CjIbVSWc
z3AauD6nOdQu4hH1CO5taK2QaJesVisZu8LPueHyUrPvcUM1dl6O2lDeNtOHxkDgGlUtZ3d90JUP
ycU9115mGIX8DUX4IwIhZ2r1foxunukXPa5hmAO5hTa7AlU1Gl83wsJv+NtyjjTUwRbBEZnZBefr
NoItTjMx4tEMwLhXETjPHBz+pkxY+6ns1GnXe2GTo7Gcjt8RYDAQk0dVFV3fclad6amJ9ptGRKh+
xthYPALBbsYDDVDV3/ct2vETuhrfWmHhKItCG2uET4w5vVNUX/E2RuV39g5p9qG5i2SYv2HifoIK
s3w1LZS9opHvkB458BjkosSUBXmVWEaL9h7ilx9E3t/5PaqKmGZZd4mOd8KrVxHGG29MELEGFZJ5
lf9YxbjlUAZQa90qldMPAzW+uxwNgq+IfN9CMq9sGEjyNqRQgAOQQxZDUVJKSiVrdVe2WfEOSZj0
vhFGdqSj6f97fVYrB2LuWlGGMUlOLrLZtg5AprYMRdd7uCentl21mYK7KKEbB7VSPkjcjm4k7yu5
HsklTU2+JP0yfbFy2iQry0N5zE0zM3sXWiEFrYwkrOoBvzfNLUDh2hz/HG5xILJkfkhTn3cnDK6c
Y2P76KqJCXfEjVNzVXW0Q7Ge0Quxu/5x19YRJUxkAXhzUg5d5JghCqmoClLQ7cdBfI0p0XwphV8+
J3E6PV0far5nFoeengovBB0MFRCexRxrFYUTn36cW46T2NVhiXt3q73gqoNr16DIbY7jy0tZ0424
PvDKx2VgC5wmi6nCuzk/FgaMELvzatWNGwvNnV4qH4FIvcAW6R6HBhClOarZje+6sn8cyj1Ud2my
E+MWk+3tAoVkizE7r7K5KNAgeZOC+Is2tcSWKQOLvL8+y5WVhAkuZnQI7UGKseezrFH/ctoJndIe
3aOvqmjqx1GP8OyleXfjfbn2QWeeNqtJEKe4dT6UkkD+SlF1QF20EYiANlVvN++sJrPoeTRSbmVl
2099ASHo9XOEuKhp6C2RSRnzV/8jwIUlBR+NJBKjPVSedxh2jZ/LREGhPXHS6sb7Y+2DslkpXM7Z
MpHgfLDKkk0c2kJFw28aPtFyrms4fba+N+1wvJEjrn1RY74OgeODDFnCa2L8+uhyGKprOV5VY/ym
dvetM1WAbFAO2dHakjso/+2NFshKauqA6yHLoBjMuIvUkKg6RWWlY2BgFEp3Gq3EP1oeYvLbcvRB
gzWJ1N+nnmZ+TDujfclq6lHXV3QtKFCZnMHyNCD5IecfGQtQy+jrUqPyXKGRbk6q0x70PDH+TeJK
nAz8xXcBAD+3Hv36FnlrbfoUaAA1zUzRC5iCJod2yM1eQxIsyJLdaGl+iZqlLD/EDohZPffiexwB
TJeHareD556crs9+bYvxsEVeYZYM4ho9n31Mhx25NaEB3NQyt0P+fRMWjn5U0N74i/AA83cGyZMZ
XKTmgRpHgYUguZv2AYKNgd0eUroZp7TAz+T6rNY2M0OAbeLpTk65ODjSx1sitSLNRSgxb6lsx5UL
70H/nvXAjzfYuPT3HfbMt8a9jLmIKXB8KCyCQUZ95vxr+kZeIAtWTYSlvntqYUXu8OnEp4Z/O/xb
ULBxXztRGw0r9CNmJaRZxOd8QGTEUSHt6slNVBl9KUuJIZ+nqJtYYN+U4o+4QWx5uBF8f18d5/eo
TU2Rzs0s50BlZHFkBinwfI67EZ1PX+Tu0A3qfa8b3r89lPEPiTcGD41fo3s9Fpl5bGC3vIlxOD6M
nSN+Xv8Al/uXJJCsgf49hLaLFmqHlikyEAqFPyT/Pwo4wt8zsIFviqzMPl8f6vKskgTOwCVuVB5F
y+xBan6nRVU0uS2a2rshlc4uwJ92V6S18TG0Qw9rXwQ0kjBS7osC6/brw6/srbnkJ2YMJKnSEmLu
Q4M2qYahe9FUYYYuQ4waXgSCId5qg+EdHCfJb3Q6L48Rmslc5aR2wAXJ0M53lx3pZodB4eiqMwWj
S8xqp7WKs8OMZfqO3VF5iKX17vo0L8MxY1Kat7lkSTSXlWNMydShLVEjrOowfE5S+VR7dv6ecKgc
1T5AWZS3v2uTC9/4vms7iQgILBjENU/QxWT9FJNOJ4gFVqsoHDWD9O+VBBx/3MT+jXv9Eldv2yQu
oCiw9mEnLeuqddNWSW9gY6EBAAU820foyMcYB9qVlz/W6dBvEixl3Uj2w8lS/fF9SNr1EVFVvE+b
JH4jS8s/Xv/wa/uLRiXFenBXJACLQ42bWIRlAaEknCAWbAJUJjGhyEin4UsZ2SlzDETdro+5ttgk
UdRpoMWBk17UxaIcy65o6Cfq2UX/v5ydV7PcONKm/8pE33OW3kTsfBFbxTLHqeVN3zDUag1B7+2v
34casyqcqsMVL1tqgSwQCSQyX/PozZr+EWPW9M5tjOyvHJ/GB5A7jq8l5rCyh139tZxGoDi5GVPc
vlzaWoH4VVAhjEylv301Nlqxpx+rfEL0qr2vRRisbB7XVhfbB+FkAbml03X5vAw87uBEOFHCEu2O
48iRR9KHE8ToFitnwvKhpN2ZbYrZpMHOViXXcosMz93FDBMN3LF9Q2vC5DO2w4df/nRUapbbFBUp
MmEpXCoU/ia3iSfkY7Ox2mNN6NxVOWo4plXGZ1XDTsZvohYjUcgcysq6ubIxkalB8iU75lIlw30p
5FZ9Q53Kn8O5xCOrqu6sctBfdRiQPVAo73ajNhaHl3/xlSVDOsGxvkCSOPWkT2jR4beiKF90Uhvs
W00TTw0soI9qb31wk0g/vfy4a5sEPWxqDoumgcWBe7lkBmqO5dzDI/Qm1dmDDnAOVBrBKwyW/aY0
uuIPDWlnf8IU5TCqGCAe6lq14ZcGyfuoKxGmx7BbrOySP8oq8upim6ApQucUC6YlpH+6AJHF0bJs
2sm3C0d/nXjKfOf0XfUObFv+Z4jt20Gd0EtNhlp8Lrkqfoux81ERgzSLI76W0WHGG+CxZQc6q0k8
rCyMK+V+KiY0q5arr0nJX9rFoHyXs2P0oz9YRYNaTjkMqR+hnPOlUQ3FOToKbqj3NuoX34YM18g9
jUr1Ed1lFAZWvt+19UJNWKVbRwMWqNDlTGUxFWFRUPS3erwodxlZ57FDvflhaapzdYxy437CT+1s
44SMmLmXf6uB/hcHY0Rbv3KU/An4q3mKnDJ7TOoBl70uUayVVX0lq2EDJH1Ca3LpECx//9P3jPrK
ifNJHf04KMbyZMxm9KBPRfbACen9gWw7+rkFSu5MZY5MqtpOwceXJ+pKMC/0AB0FG3BObMaXb2Ah
woclJL3iMGLruA8xxb7Hs6D/YKcuHZu+RVT7gB2f++tHAJwqHrkQE8GoSEdA3FZ6T3MeMz7AVZiK
1phBfxe1oUCS1kE6YOfuZPrdL/9YmuKaCaEKmJoh33etQMP4KhpUHzehuvwjVCZxjml1VicXH4Bo
F0YiU++1TG9Xfu2y2qS45cEkG1wVYCbJgQHK0MTyKKccVCdl5U8xnqG4SuMLucOS3ijW9ollN5Sf
x9rnIkRPnjxHOtrhdurwoRNk6QsbITstGBLsA7vyweunPw2QRsdY7V7rOH3emQGq3DR8u3cvz/Xz
n0xRAvYcpzvYEhTuLheWacTzIKjM+sDJ9E8UhyyochZyTE2OTvfLz7qy8YBeUclbF7AFzVwp2oXH
BUediZNZH5riIWNvyn0jFc4Xs6ub+imbp8nFdrCeTIzfYTDumwB9baxosmINDfE8AwDz4fxga5HQ
InV5+cOHyECtBKYF3uvdBICm0sRpxglnJXCfb3CXj1n+/qetox1KiCOu0fmA2tyQvrXbPTQlhgVY
dTRfvbg3jy9P8rUHEqvUi8AJ0ACT1lQb2501ZkmPxRx8SLfACAibUhhSGBvuAkA1KynxtXkEE798
TsoICNRd/kAMNDUACE3vG30dPhVzk7/XrXH1oF82mstQoUKBFoaBHBPJ4Q/9uJ/mkapMR4erwznM
rLN/xiVMOg9nmdd95iEshK/z9DCLDkl8Jw7eVIliPBVlmPltN7ivX57g5/k4tSgDCAZ7BPmMzD9A
P7rTZxgsPm5KwEyTMlY+xZnu3IeaBjKB9jgGHLkefCdfT9ZqYVdSC55OwQbJH/pHz8rzlYLMf6i3
vS8iPCX2GHEED87QJA+52toVWkOIxP5wMvwsMCveB2bZfWyr7lsmWuN9E83pISnFiKZf7zzSs2nf
vjw5z0/K5fUWDP/C7YTqfbkaCjGaOPlkPa3lrqTCjK7PW8UuxGlSSsPAuNl14Mb0A6pBsaG+Q1Dd
WkkJr61HjmiESdlkuLxIbxC4uRnUHm8wWBif7kSQgZqN3TUq7rUwg2AJ7B6yJ2R2aftIcLTrdczd
fEVR+w9VoSYYPOJ9Op28ea6OPW3clVPx6g+jkgX5BX7E8y561Jio+Oe9jw938c3osuKV602/Xrsn
Q6c3ybm7aPPJ4QyXOi8KwX6Vp616aJXA8aOsx5OrUH4dT0MVAZg4JQzk3bhPX66VgFPcc4WDWkXv
xqdiGDzfFqo4BKFX/vLBvhQs+E5LCZmHSouiA1KXRobX+eA6EVftuvagCx1ncSHWSiTXFobDvrtI
GupUhKT9sGzb2i0t9l+T6Po9slPz3Oq4kusqhthQCFeoQVfObw3CMQpy0GPp8UjrkG5DXna4APkB
BB7UtbP6VI9V6KPTHKycLFc2Pl0l/QXywNWB9Ozye4FHMmLqW73fOi4ir8Hs7cNcicFy9M1ZDz3S
d8UcD5SPg5WY/oECl3Z/nQY2FUVa2fxWaakIHbgRXZnONxXRfMiTyYl8rDCdnRaBkztXpad9QdgZ
82kV57JpLwbKm81Ehrp4m2MFxWLu8AjjfDmHJURA/+Vt78pXoHVJVHJEgTuR+yPF5JYNva3BB2ho
n+Yq/VJiyoNCt72yv17ZBC4eJH3uJuBePQjAjTNt/NFHwQO3EKO1mpXq2/P7BpdDyIWc6kDDaBNc
fusO7+uhU1jF+jyrJ6/va+6kmnKoTaXeuWquvlJq7HJensVrhxtkRptKPTcd6G7SCtMp03dGgz1o
F9ui2M/KhP2uMeOP7g65/qdSZioaEmpr+PFURgMuK4b5JjfK8i1SQmhAs3F0CUlOED7EXAhPRMz4
6eV3vDYxQNmXVhgbiimL3ySYANpmiWpJrCn2+xQr1IMRdcohTDzqHfHo+FhY27uXH3pteS2wPJqc
FFWeaWCiY4/rqRP0vstiPsei+KMPIgoEY9isXEmuxTi1TVAwSw2f+sDldw/iZobjopBeeGH+xS76
zwlClKeobPNHpe2DOyossBMqc40ncKVfQrpKAAJAXFxHZD5r6Q5Bq9nLgQqSv/Gzpi5eRZMTerup
mKxTVLTpPuMqBh1EK4dznYLXGZoctCld7DVO0ZVNfLkU0TEBc7qAIi+nAT/JNOxTja+cNeldHzcU
JIT6qXXq6d4eq+b08vddjh95e0MIA6OVJaUDg3T5OIyRzD6GSeTrmujfYqsDZbjNSutgDRX+5ziF
Rg8hgmyv8Csuflfcdtiwf7lUQWkv07chN7l8AZ2ww9PIa33F0V6lmFx+nMKhpC83jCs/9dpSRmmX
02M5S+DbXD4pyUpB75gnkYqOhzTDWlix6+KYWE7364k6MEc6/mDXyEjlMkKcz1OS4VnqR44+RIfG
tbB7oySJVVbTnIG0td/RVMYqFJi0/unlL7osEOmL0ixGJHARQNCeW6HoYZFkIc/ucsU+dkq7GH3h
0vvk8qfV3szj9n60qzUjnSsLCfAMXUd2i+VGL31HYVUpUV3DNg0jOz8nqjrsYlPhTh8Fyvh2dIyh
OvW6YrybwJIjYtCYazeUKzsIaAxKsfbSFUMk+/ID23jmubMSND7LNDl6U/rOKXtcpGe9O6qlV96h
by/8htP611cW6IQFYsq2jiCPVHoOIqf2hjZlDceR+wcWsOYpnfSSLlHerZzC+tUfCSWVMx/RXshG
lz8yV2c3mFWsbYbRsf6s8Qm+pzWkn+o+7e/mthO+CG2xd7Qo/9jhPGj7bgxYYlZNbIYSN+hDGEL1
cNePo+FDAkmxMJtyB9hRbDSfq9IQ2BLl9u9DMEcGcuZz/0cGc3pgPufhvkujas8uYbk7ikSY28V2
dRZTtGZfcfVXQuNc6nAwRmVcpOsKnGObofVrSyneK+NwnyKBNsHp1Osdze1JwR5ynJ8of1Yrl50r
GzDoIa46bEpAh+WFrGMiKGqnaf0WR6gvbJzvKqMIG8CnwAMsoX94OVyvpFVUpBZuxbLdP9P36KrY
FSSOrW83JbdmWIIdzn/5mljJlc2PBJGbwQ9DIW5yl8vGqZqgz4XS+mrV4WGRJ1mEWVvZTPeli4nm
y7/p2l4ApHU5xJDTpE18+TDMVWMr7Wducoo5fahds87fzG0AfbsbGuOJ1gmeZT2lBCwkuU0fhgQ7
vJdf4QphBeADqgX0D9Hwpsh4+Q4Kagp9b2iwGjWrGpHNR6YVhYayCR7tOTfCfR0a9UfdKMzsyRGT
vjhv9+G+0lvtW99azmMRZ2taLle2ZpJaOjNk6mAN5Q1KNF6KPBdmwUAdh8csxiWaR7XHLMynQ1Q3
utghXbOmEnblqZB4FwyRR1pFa+hyJoSeeFg8KpXfl439CX5yZezwN5vea1GNqDH9C+8hEV3x7eUv
cO2xJoq40LBoV7PELx9bu3UPbhTp6T52VcRVYes8JgW9lL2H2cgB+WawEpxUK+F79bFo7wE7plrH
kXT5WEONNGEHM7bgueV9sip95OZgBjGw/Dosj2qbd0d7DMeVxz53kWCzYB9cBD9pP3L2Xz5XzbU6
cXUFVHxCbD0ZWoP1e2946Z8TNe23sVcbyS6FW33uJjO3d1qSVKkfDHGlgzQX+Lm66ND6GsLaSCBC
G6jx2MT9azcXSvj95U9zZTP4cVlcWtB8GjkT0qxEDKU3oCpV5zpGv2bqRdNr20AFI8MisavXNoRr
D2Qbp+O3IDgoJF1ODjiykiI3MlaqU4K1J4tOH+q0jO6zFvGBlYvElRVAcFGYWJYAS15aAd3oNq7g
uPeDILY+NbX9oSjn7MnFuNcfq748RlW4lgFcOTTQlCPT+1GNZsFf/sCJnqGZlA6Nm0LBgSVOGwfb
bjUNdwjADZ8qb1grS1/ZYyECQ95e7gnL3f/yiZgQm3PbZjWFKzEk8BfiuT0Ld6SfmkQe4mSzpogn
JzSH7H6YK1OJd3mt619/eSXBrUaNmpbzklNLcx3RDQiyuqp8LQPgOzm1sVNCh31M4Bl3fPlZ1+YY
ARz60WiNkOJJi8hLqQAQzpUv4rp/G2rp9CFRe9QWaOac8rkUK5W7K+sI6iJWDGgckQbIkq+OSW0D
JAgXwlSr3qCthyvnqMZiREuyjX+vyoAMDyW/NfLLlYxgUYeB6EcijeiXdHoaqRZbekOrKgIDcxAI
Mfiay7345dm8EpLIOFKuppdgoB0qbc+R6kWOl5SNnyZdAbHbnO7jxon3wkuqX59IOlE0DciplmdK
P2gupjbrja71vdyqql2YgKxKitB9ywx8h9PjHGEYhIeXf9+V1eLhnghNin4fEmPy74uLvshgDfqG
HeVP/YSj7Gxix5xNk34cglV82pXVgjDHIlD1r/Ndep6bJAjoVzzP7lrxz1zNQOq2oAVK1ZheVbGa
vMkLfY2We+1H0mfgorfkE9TMLzeBLs3rGqXp1q9G02kPHLHxfGa2vQc1GsKPbaZDPH55Xn9snxf3
S9oO0MCgAMNbonkp/VAtsaK0n3oqBnqK3MDgILJwHKiAZ/Eu6rUi9qtGNT5okTMnd1pPPfcYTlV7
CnuVlNOs1MBAKKuw9D8zBFrS10lFGNx5otG0QzjUcfZmJigXrQYjeB02efiXaMsW2zU02R/7fnY/
pYWbZfupMUbnSAM5DVdyx2efknDgGAfUA+SbmvPy9z81/Li/jZ0V1fxCcChvYs4pfzRqdZeW5nyO
rf4bU/Dh5Vl9/khY8dQmFlE1CCGyFomYwSGi2mr5Vdy4/cPcDE28s3ruqzsKBfV8VBJynfsOaM1a
evhsu6GjScOF+yvHCN0zaQtvUOQZpim0/CZG3uEQLq7yUcC3XwnIZZzLdbMoDVCXYA9fpAek7btx
gRHoFXYviIoM025CvHuPuXNxh/r6qt/Ms8DgR8E7AR24UGo9WdgEjYzc6ZBEB6KZG28StCQe69p4
3SkiOBRZx2H48ve78rwl31zMTHHVoEJ7uWR0B1d0PVomUQ10TLhnYU2v5mYeZkD0rOF3npGjPvDy
Q68sGvpkJJtkAIDs5OtEXZWqN4W15c/jXH4KJ6jTJd0HerAVOkEI+j+UGhf1lx965TOS49AHpvxA
cV5O5QpcfLsmim2/EZXyoQ8BjZ3jXMF1JixXDR+vbDa0xdhtuL2Q0tF2vpzXRu9SFfN1wwcWnJa7
phXmY4Ub+LAj7YjfqG4VAi3QQ537eaUjKm2JWPldKyz3LYYt2T/1KkN7gGWaGT5Uldnc2WrTjyc9
0nV0vYxQOZt91KITEYjxvothLe30VgW16ARtEe9UBdm7PZ8u/sMukunLy3P5vPJMi0PFyYprP7dk
6keXP88UFhkbFmR+GUbqI2B9fdh5o5UtyN46rnfD6HbWgbtd+dBZNcqUzmTV8U4ZI6fFBcRwsvPL
b/S8vLS80cJFp5zFXVXuoquNKWrqk4XvgTQbDnzUpDlGRjgrB4QPdVoc88ylJG+AIuwwY0+/m1x4
UGQMcafbz7FqN/saY/R6p4JCz3c2EtgFC1Q11WMEESDZR00cv84rNY12tWFPX6h3W/h7ow2fHAos
Rd5PuoP2VJqYeFFggtzeRfPgRYj6WxocG5jy317+zc9XNMoZCJZDIEUThSL05UeY0gri05SXPvQ7
ez8VenqusxaAwzys9baebxMQgWjgcBeid/+MNFrVMDPCvCx83a27L6I3bXhUtoYNDkJ6O5Xb4Eq0
Xl1h9LW4JCwZAooolz8Oyzfc1AGj+nobDwcO9mRvpnVycIsWUmWfQ7ypXBWM2WwdZhAb53wKgr1w
iuhfCKz/deHs3vxwev9WlFMdoa4u/ef//F5+z9+19ffv7dPX8n8v//S//+v/XP4n//LfI/tf268X
/3HI26id3nTf6+ntd+ya2/+4yy//5//vX/7t+49R3k/l93/89q3o8nYZLYyK/Ld//9XdX//4bZnN
/5rXL8P/++9efc34Z/+nDpdR8q/yP/n+tWn/8ZtiGX8HNQSXihoUl2zcrn/72/D9x185xt8h8y6G
2/CCWAy2/tvf8qJuBf9M1/5O2C39iUXFlQY7/6yBu7/8nWX9nRvV4p+CBijFPPbL//z61/86a/81
5eH34t///be8y14XsOSbf/x2efLzIFAkPNvi4T/nN2bVFTCXRXqAwfdp9qY/g+7jTxPxCyNLuWFq
hWprdozM6byLo3E312vnz62XlqpY0Ty1ZjUayWHynNdghV+nmrGGW78xtnxBKTtHz4MkSA7qYMxP
pKbjPpjSNeebW6NLm3wANqRJIzc5aP0Rw4V9GNUrqdWtkaVEtYjVeJxcLTng29nfI47QcZubvHeb
PqYMutCDeh5yp0gP5VA7e47TGWFd89O2wZdN+acc25mEM5j2mBy6LLHPYd5+HdRkrSd1a16WP/9p
8NlFk6xy1PRAR3+HddRjVK/RcW4NLSUkIB9GSJhteki9k9d8TaNtkWNKMclnK+F1WsmhCRv9VWPl
3TcjjtRxv226pcCE3u64cdSlh24ykCqf3tP03Di0FJhONVSDjT7jIXZRXyjiTnsK3DWPrhvTLV9w
rdYBnjsxLUL/VpXh3g6tlRPy1shyVKL2OzqxzoeMyVJKN93BBP21Us5/d1jZgTWC0dqYhZMcorL6
PdD78AzBVD1u+payWhF8nSoWEZYiTWc2O6sz/zKCNSn4W7OyJDA/RQ6d7KJsNLyc6mlKv8015fkm
1tfkrG+NLgW9mZrJWPRNerA+z+XeKDd+yuVxP710QM2JDiTDDk2Z72qtivfmvKYrd+udpYDPYcZV
Ts4KDMf4VIcDzTkU5De+uRT1faK1ZRXV6aF36DCmYxTsB7db62jeenUp6GGsB3M4cPAg2cZm5UZ7
7sxrTfdbg0thP2fZPIRYxR2cMMoAn9n5bnLa9m7bGpdycltH2GcuGL2MH5vufVGu4L1uvLXcPQcy
kcdgu9JDpPdPWZAiX5SXK7TcW2NLp7FtzELl1hQfINLcgcHIvorCMv7YNiFSYFa22zTo7seH2LaT
P2pusQnCL/WadfStd5cic87UqIpMOz4ETXScB5SZJ01ZA+DcGnz585/iMy2mTqNdER/0NC38wMqT
cw99ddv5I5N1YxTz2zzOAr+u4T+ZaNn2f22bcyl+8naOFXQQooOLJ2M2ln8IbZURd2tOpPBBkdap
aPXFBwBEJo4ezTlzstLf9OKyN1/bOy2u6rx4AiE5MyxAqHHyZtvY0rnZuyLPdIsXjxlWNfIPTZa9
3ja0FED5SDPEzRm6dlrnrjWce7WmxLttcCmAknQSZt0weCaorFp+bW58ayl0xsZs6owz5zBhpSPQ
7oFRG2vbDgi5LryUZCfVFiyTSjH3jVDNg+1NH7ZNiXS0oURRUtnK4oMdp2Z6AsY9WV+QxijKFRWZ
G4v8WQcN9Z9StGl8EDNihson2Hsbv6YUmpOjdGNgMHKhTPdtWGq7rJnfb5sWKTRLSohd78ziAADk
T0XpcKYpf80T5r+JocwGKFSnG0dhiENvjPbbWB0/mEgAr/Tbbkz3Ujj4eZ8N8ipamAbRIdTEU45+
ymOkrpawbg0uBaent4pqRpngNvi9Du/c/Lxptp+1BQyRVj3er6gXqXvVU/yxS7YtP7k5nWMEn3A7
FochPwxxuvPcjcmP7M+gh6YWT1UqDmpEt8TI8y9caMW2mJeJ5UGZ8NqtJQ5RmyBIrTQUsLN6W5Ii
8z5zhTpVpDF4GX3xRHkQQt2WssmgEkUt4zjEnYfVN7q7utTg1ChasXFtS0GpxipFf5fRg7B8JIDe
6G2hb5pw+nCXcYM4Wah0KJscxvArhzI17i7Z9jGf8fFTN9KGLltWSkoz2A3bj03ouZtih3L95YsP
WPDqesjgTmvtYuukr1qCXY/2Z1amnaWT308skyFu99Avh11nAzLZEvLPuLjIcJit6JnvzK3UHUbY
+j70lGHTOkSV/nJS4nhU4knRxUGfAIeoQ4iJNz4Op23vLp2ZYAq7HklEcSjU4VWaDN+rWVnjXNya
dOk2GAd10OuCrbBWXJMeuXlI5mZNp+jW4NKJaYbu0FfCFge70mMfXQRk7rNqDTNza3QpPPU67EKE
JQTbVbmfy9d2+XnTfMv9qDrDcgsSuoDqQtM2Hrz+TT+47sbR3cu1ogx6GSewVQ/BNEPXCnahuylN
Bop2OXJYDJDRKkaOK4xM6nM6/xqL/D8pBADby5HrKfCGymPkTKFtLow/x44K1rbZlnJZRKamVFnO
tWSoNV9MForcY7YCr7ixRmRiV1m5RloUDaHTeeOun3u/h0O+8c2luBRNamdCqRi8fYxQ+u03FQyQ
vbqcbUenMwOSWRzaYnos0/RpXnOjvTUdUkCqtTuPrtfyxukOBHaz6YBH7+DyhXNzgFvd1GQP7nhn
a+2DEaxRDm+8sewP6VXtomndE4uzfZ8NT+iyr8g03BpZisN0MtRhNDluKhHHb4UB0RK76E2pA+2z
yxkZszpMnJFPWKQmviVPZRVs2z5kkaXRNJy2NjnIzOl92B1ysW3RydI0Gl7Ldd0QhujGfpu0eTfP
xrbU9ZnYfOvZIbBRlt1YBt0pSKYKzwRvDfB760NKYZiFadKo47KoIW0fZr0IfLdTtuUNsl+KkTnG
VFQ5g9ND/+q4pfYIdUJptm0hslZ86tl1H3sM31Wzu+sFKnOhsmZtc2tipLAswxasCnCug5XU1SfI
s519NBz0MrZFkKw9EKpqosRhSe6Qxm8SkECxO503HQoyA7roHZH2DfGTZdpZpFO+j7JkWwUcAu5l
cBaV3Ts1iuygsk6OOf0+jWsOljdmXObxTLFh4bdKcBq5e07yuTqpxrjGU7o1uHRQJlkSN+DlxWFq
9XI6OuE8NTvkXMaNi1HWA6oxE+CWxgOQf50fkrT7C6KA+XbbF5WitCvn0tAH9A5M7b3lNDtt3Nbr
/oFr+LkE0QUpeLBlR9SFtxdG0OxtDyTstteWTkynKmDHjgyeDsVZRE+zEm3L6mV2FG4XLaVMtq3E
bV4ja6UdFysbf9NrW9L10pnQTQzyzjn0Xts/dqqaP1b0ew7bRpeOTlstQ6ims32M4jr04dzkd9NQ
rcmQ3VjnzzjnuRZzFLX2MewhtXt1O98FbThtm3YZwOg4ZTtqbcROGAz93kB5Drh7PG6cGTlGlcX/
zavtY+I13bnGNwY5+a0buiyyqwaZ4tV5ZR/drsxeeVaIyO8Ur/ml3Jp3KUJzC5J9EIT2USS9urOM
Jj0pQltb7stV4f9Bcv97hZABQDkHXW4psX1EUzT+5gAffR1j/b4rqio+amVkb8v4Zai4nYixLRHg
OzpBrT1wequ7IAqDjXElHanFBMdkmAp+hYcDQ2VWxl2CYPW2zUbGBKnkjBWwWvvYdmP3xlKq8Yxa
2Ph6U9TKHi4RPHU0/3IbMxLX3sd9637OzK7bNu8yN6jOZjEmXWof80mPz0oijNd91bbbrrYyLsjJ
Mq8FTWgfi0QvdrmaZE+Dbq2Z491Y+aYUtUquGBW2LMva7NxiV9oVLN/WUja+/PLYn3qRahOYyqQw
PNqpxbFSXM3P3HAbSM2SzTIcbULRIWLRDJV4Uylj9lj27rDtZvcMImRQOYxDvmoSZdG90VjjOQBu
u3G9S4creNXMy0P2M4RLqvdWkev/FEXkbBxditWoD6NqDJmYse0yP1Cd4tyR9W1LfmWUkKc2hlMs
uyVabO1xHNCQr+3Z3nZKyWIOmYGWgxgC6xh2nTjhlGPiK6Em28qVMlTIBK8X1yYnbBsn+rHpDWg8
ZrZxQco8iGigIN8JhXeHBO236pA9dLa1DbQGhv0ymOykqhCwyFgzVq+fScfc/axPyaYeH1LCl6OP
c2U3bqcSTFHT/S6sMPRnQ1uTDb6xz8iMjQwbNMBIg32sh/xtpVjmfZeba26ttwbXL1+9S5K81Ife
hm5c/JU0pXdntHGx7T4mC6OGmZsKVCCsY5dath8aSXcSirINC4uU3eWrG10VzYk92scpV8UflZka
JwSNok0tuWfKAIkZ10aaGfZRa13llAWmc69MRrex2yLDexA48MrYbDiaqm7aB8D6d6kzZttCVZfu
qoHdTqmGzvpRjzNM7/PJ3rtzvKY4dmPNyApUfVCWsaETqmaSKe8CgKa+Vrremp/KreGlWHWdzhx7
gyVZ09p+iHPcl9VsXHPYuDX68uc/Hat66rXZmBBNGK/bOzVLoqPiCnNlxS/veCVflSE+7uLBhu0V
ajaiaXZjUzUPiTX2d0lRuf6mhEwGVY6OyOagZCtD0Wf6XGpq/cbLvClaOf9u/QLpdI3gGdKZ5xfU
XpG/qoM0X5StWfyVU44rz7j1DaTIFaXtsmhs62iUow2hUgk/c4wP3zZNkIwpytHDRlJGszA36qJz
Cb3z1LTaxtKyLMiIGUykK71pHecZQcaxNrOj19trMoI3Zkb299JDXpxjzzq6YeRwCQycE7iAdFt9
WdaHTa2k44LJ0hGmYh/MRo8OgLn1bUXPH8J1P0WWJVSlak3cfiYbM/Z80c8woMxuHF2KW1h+wm5m
buBKE2bnIqqD3WyV87Zk+4eE/k/vLhYei4MbyXGy2CtBFLpnx3U3NsJkdJGGeWgUxmR9KoJlf42I
mzwMCKm837bepYhtrSToNeyCji3csYOuDN65biNnW8YqK0b1asXGp5Btx20/pehGOfV3TD31bQhA
iPeX+/Ho2PVgTYzfQHc3d+7sOKegN/Gv3TQ7MtRoVMokz1HMPALHaD+h7xI9zmnRr+z3y4F6Zb9X
pYMWpGsf4RzN2xv4jewR5pmx4yi83/HOMPwgaeZdR6sy3BYEMgSpp0MR607iHA3awT66ZOWrYtDi
bVd9GYXEpW1284ACXZgifqDHptij7mgetn0IKYDtcbBHtSRJngAkfOBUr3cgN8x320Y3LpeRxYKZ
zJF8qlGH/oGuYnuc63YbPPCZBj0WTnUyhpZ9tEHIaPu8xhJizx5kBNv6aDIkSaPpDrl0IivB7vRj
5wbmP2vP3VjDUaXzFnkQUfY6owOx9w5wdD9HFp4nW2YeJZDLmU9yY+h7pNGOA0Jt7/rc1H43mzBd
CbBldTwPsGfiWJle6ImjuHxXXWtf98qk7Z0sLTZd3NBDunx3HJIVoeSNc/TaoQjuAlcrkNueXWXT
mn9GQVegjpWqnnlHq+7wboNdd1SQsNu0aBAQunz7uDI71ywL79igiPcqS3FL8ZrE+bztu0rxaiaW
mwvheke3ga2ndI73IazLNWnmW99VitdGhW+pdYZ3dMwqvisnke3Ccuw37WQYZF3OTB4Uc+cqtncM
ZtTnMe3IvonQKL5vmxnpwJ0gHXg9AhfHxlamj6DN2gylvzB7u214KVptRyQo3kweShp4RPvWnOKa
6wXetKk6h5HH5eRYuEyPwi2C40S/56lIUCxR1drYtuRlrwzL6IZWz/PgmFq4n1XYgviFFa9pz95Y
NjJYqYgsrzAhJR+NBGuxLlOVc9mm3raZlwFLUWNEKVToYKl1pw9DK4x7kC/ttnCVLa2zFM4aNovB
UZQk3sgfGq+QeDO3ARoQAb/8rJEIvMwVCJqjs68esECIv2Z51v65aVHKsmG1gWlpp+fKMRrAKtp9
rB+tnubmttGleHVGrwiohihH4WXaB9soUr8cRPPXttGleJ3LBA22NlOOQTaNh87VgtPQKtrGzyqF
a5YrdYxcYnBcFEr3Cl5zrx0jMb5tencZyTSNRTIuHbxjaqT6k9CU6j33/3S/bXT3cs3Mqshau5uU
Y1/142d9DJP7wFHnTVUoBMEvRzeduNSTrgyO+TyjZFXGr6IgWzOKv7ETyIimIBs0/LWH4OhYSnnQ
pjHYjbMQ23YxGdcU9HZeouyuHM3eKnF4UOPToNfbkE1oG1xOjB4YXWjNlnJs8zSc76q0rN4ZgV1u
3INle4Uwa2nDhoZyRIfcAE0yDKW217tozTP11txL4Ro7hqtVJu+f4afiU58OPhlmFG0LKBndlFhd
PjaCraab6upBTFN8Z4bj2o3t1rtL4co5rTuTa7ELT116p8NM/pjYQ7Z23bzesEZm8/LT4mbTh1Mx
KEfEh6xwH3SjeoJC1x2TSiRYGBa2M28LXhntBD7OTTNzVI5T4wy7IjR02EvFmtj9jXmS4U5RYaN7
g5jOURijca+aobmrKQBs6vuaMuQpAqjlKVkYnpoBC6v7RYH2Q0HVpd6W2MtC+cJDyW901erUdlpw
pB80nOOy2bg7yJCnVtHNInOK5oTtaOp3U5/kiJ9G8z837cqyW7vZWSLSYLefHG+s/VZYCDuKJN62
tS2CLj8XwGMxKQg1ZsrJ7MguRZEOpypGsGnbu0tnbSA8JVAMXIStKUcoSI8V+7uJ6dWmahRaNZcv
r8JoEE3ShudEV9Tcx5x5frKTety46mUEVN9URRG4aHA4paki/Nx3j22J3eKmybHk49bwnAhvvfrc
dK2p+GUa4uNqi2wbN/q570aXG1nSudUZmep6X7p81RwxlG0LR8ZAVQD81SAJrXMZIykCOKF8kxjt
mp/ujf1Gtncokm5gXY7KOarKT9Ng5d9TZ2i+bJv45aE/lXdrt4+HLMrKu94w0z/+L3Nntlw3jmXt
V+kXYAbn4aYvyDNrHi35hiFbMgiCBAgSI5/+X8dZf1da1VWOqquOzMiKikzJPDwksLHX2uvLon56
nxT/nTP0zyjb/6VL8Tn8jWlgctNYT8fOq4RcZGhFtdG+UAh95pc+7sC6xvQQAgwvplIU6RWzNij3
gPz69sMiO/+s/vF+pkjWWsSk+7oL1kBdBWnBDW8C5hMAR/Og679Jbv1YIxnNeQTY+jGPT53QbBqb
ZG2rcNdTk7BvgUsmDJ0hRtRGr8X5RxwKSCrX+9z5eTjxtqLnMHEQO08ZKSfyqrmWmtaTWNz8EEqp
h6lhXqm0r/EhWvItiG1EWvDgY9G/BzZQdm1cpR15AqXdSkQzAzuEh074ub0RUdq7y1G5NZ+bBdGa
ahOlI2vvJ4OUiisBUXgNkHg4+f6+kJpFBgFyJAQYxk/IjXse5nno9hho4NMRMMAyq4kyoxEbEw7D
iM/f6VUe1zmtMJGA5Dv5Ek+gvlyD5FdJ2tg5zdWlqAxC9RqLaLryfUynSF4XgD+EL6MaTBxuTDRS
nL4EcnKKueFxRwg+rCqZ10eD34ms4EWWafRtHcIMvHBbyp5OjQdVNRzBfwTDRtRVjFJxRmunNdOW
tBbU7d5zld0hLRqJ/5syC4I4qwcIzJnfkhJb0U2/cNZfV/FqhkOFs8mED9Smwu/UEuHcuZYlHe56
NwJEvMEGL9Y9Mhqz5WrRCVLZa4rwLfOwIk8atBdVFTmRiCBdyXTogKsJXsdEebDAgaOBVlgbh4h+
gR6Iy6ytVTnZBWn3UZ/MtsG8n0+SC98PBm21MPJqrVvHi6zfI7JqADhHrkuQQWnhZZvTBrGu6fRm
ksXaJ03jsnuSbSaBPSonhOnQBtnqDmkJgO8l3THXIsu/0iUe+h8qLIK138Glvsa8NnmAH2vyzvTu
0Dt8qmjvxxb8nrpHPEIEyC8v8OdueQUPHt4JK3T5I1xIlyC4tZctBh9lCWjISwCMBIAlc7cm63dA
PXzwnobFMG4woqFk0/VTNW6B7pWOX3DPzi9YIVUnEd/nReU2HRdg616kVCTRDI5okQNVFFTAAIZN
ppOu5ZsCadz2I0a/Qd+DS+LpslFCtXnDNHnN3SyKbb+oUtbhHOIxn2VB1fdowT16R0Iq6He4eWPk
TzzkY3GJCfklvi8lxNSoxrlxuBvznJ5sxMLbCgGx6buwRjCAL/GB4nXpN0nqC2QKRWR9TFlkyTsB
eT3dk6ICGLsmietke+UGodilVcynVjcubStGXnSHh4pdpWtXxfSEOBtHh8ayau6+LFgdUrGdgWKi
3SZucytOyPvzRm7gsyS93KSDz+2XPAiX9SNIWjI/LaaYqr5WHTrUYa2TVK13XdRiO94M2Bki3gxA
7/VrjdUjcLIWITTMaWdgEpjjQ4H8a5bvMUeZL209ItJI/sDkGWgvNUEki5rgT0cyS1mr1JexqQvd
9/IVaXGwRuwcirmhahBPxIyoF15pEI/WAAm9uO0e+VkvwF/76n6Ouc1fEx8oEoNPMM4prs0am/4Y
1JyIO9otpXxxYhTRWKcOIYLXbdjH7s0S0w/IgfPhRPdDmwFtu13khBiqOtTdSKOdJXkBDwLzCMeP
L5mJQhPVQ8plYjZz2SYwKQxxsEQvTlsfbosUBKwfOsAhbDguglRi2BUMKsIOobrLfC1Nr7moGXVm
3WVQWYqHDrEP4Td8rRok3dKVGR1rbA22ukUmIBiRWyNgeMHPFNzZb30iZgSKFr0LoxlJ5tyBAc+Q
6hwAnAMzKLnJuwQkhVhla3gMaaqwXxS5AV41kLZ992ww3R0rBqtvRCuzeI97Q9LvQ5mOEcYXgbcj
T9jodY9oyxLwA1N3y8jtsZTpCkoFQFw2JDXEJwjsjUoNj21T6EGTJ6SkCnUI53ixL8tgUx40MqMd
s9tBOalsM1kXmjstsc5cLX03nJN5AENoIgTWsg0Z1qoEIlSI6K7oUqVrPngKIsaUWjd8CVqdr+IO
tX0PCWPGQHA/XfgCsO6tjZbJXUBGDLKwjmO+6D284FHqkZlajUNZj6Hw47cMLGya1bxCum+76eSc
Tn2tO0QCMUQ/kO6mL/SMJbttXfqGZLOBj5vV9CqyNQZ75imveYzf8WUpi2q5GRnrBd93iFtnCHeP
zFyG24hEAejXgoeLv7GlYTFvKqD2yHqVrCu+q1pGapjhTlA+bMONiAMwNjY8x5fLGzmdD9e1WpNg
uptUibDzGmOfPpZAtqPJx2s1Z4SXN4O05LUNRIaSwM0IJv2I8NnXtkaSem/eU9Ai4XhzS8QB+Akc
VwdgMGzSkAABnrJGUKFFtLmO4IsFmZCaqoYshCP9D9quxsvdBFmqesIKGMa0Nimtgl0Y51rn+xkh
8ww5/byL/Tcv12m+aGPmw1Mvi9U+8mFdzFUaeqHCRklGswS1xYpFgNUT3se1e3J2wQPSxIsqorkB
r0lR0XgXj+4Zq3offNWFL2JS9/EIEwTpq6T76CvEiD/OpQbmZp+KpCujRg65rC6zUJYkb7QWzCwN
4GeCHjx3yI7fVCbik6llgNXp3gaFwZKcpjLlt0luc31sK6fyO4CKQgCH8oJma9/EShGOeFjck7IO
IpLAQoKSVNuGdURgZgkMzWR4qLjAVl6LrMvUV6B/DPmY+jZdJniNR6vBTIHU378ivB4xNHVghz75
EpmqT7pazgIHmLot9RqI2nUIkYq2y8oRUVvjO0h8Vpsh9f1Flps5v4fym1QPdAW7SuGbiCOJJmwu
KUf7q8zx+/KVsOlUpm3WPw+rzvj3IqZT7OuUJy6S9VDNUf6dZgTbQB2DuEkRw0xa8DMI2OjAILgp
a+VxXMDwpnWawLL+vAyShuBfmbALcANzpfBotZ4WZJ9R1LFxQ5EJ2mMdNFkQYWgEATMaFdSMY3FN
x2Fqj12nF9xB5l10iZojLZ8TMCrZblqjc44Y8NkLe/EiYWznZGxnVqfLmLSv41qJ5Q6Xkp1Tk/Uw
Lhc2FEt8m49pGdQVbH9RXYwcQICgYioamh7Bfu29aFM3HyM3DPFuTfH9oOA2onpSRedmzFMuxL+2
azEj4dp3QTKqOupCkV4FK96Ju9D3cLbVk6xWJmpK8gzRv0U/qAof3wvSZ9g1DB85SpKUpmybVAsp
PhaGeLSpnoAlxH8/9lBvD9mIXerL6tuiOLm+FNkLibCefF8Fbtgdm1VmbjoxJubawTXTneCzApi+
xvHZlieF0GL1I5pWbrZhCE6Pro2OOnFoTdLrFzYh0+MBfMGhuzc2QGZuLTAF7Z8ZXZg8QI/tbFQD
AFCI5zmEZvq+jmXEo20yG5db5LSzwj6ySsYo6A0YdtnRy97S4jCSfsBUK+0CDVpFO+nsI9Ksz7C/
MjI+WywiuD/oyNEM98AFLb4FvM9SXrh1HNa3EM7AO4+jVnZZ6GDG7LTS4a0TGhMtCZ1p9UQp7c3Y
4IQ0Z1cBqxh7jRFd1d8wNCHi3Qz8QPhGFol3smFZW2UY+QK0FQOaUfphWhFUdx7xAw6HJxuE2YGH
SAE6QoQu1SNS21X3zVdziY+PpZ75m8LyAUhvOXjFr0jge13HpLP8JXEoI+tpyovw2E9kkpdz2Llk
bzRl7DHLpm5kNehd8XhAmL6QWAWW5FnD6jXd6NYYtl96FQQA54S8DB67SZL4gw3K6j12PulqDnde
VGNbLPBURn28bEJl+vByTnVbPfOJDynW7DID2obqcnpyPEU/End5xUuwrAWIDEiyQEl2F4Auhtaz
Zi3vtyaTAduY0qjiPiCLi0+zIWlx6Fc7DJhzcNVwnQwrW4FRX7H6PLrKOyRE81kL7DakXeo17xd9
EYa2y+8R5Dca1rS8GBTZgjyt03u04bJl1zvDsBLaFFFuu3QtsnA/LWNZbMNpMWTZYP45tVukQHT8
EsVnYU5FSaJ8Oy6akF2f4A09jSvP222Wrj0OuwWN5GVrWHhOOtWCsgs6pnaA0SSyTB1Dr3S5iXHe
Ha4NnF3LUXcrNNa8G8RIao0rzA8FB7Lv2mUAM1+OISSRTZYH/YSLxWxZUSekXMOLds6Z+E7ysVxe
dBHJ6CYaUEXjAIf5p/yGTAubt/OiZnOZ2zifQOmVCmt+pE14pOkcuUuMpyLeos57lVZfmaCT25V0
NfyR4S1GZkS/RnI/JzjU3ORmSSeUVmVfdAYdo7garwbG4/Xa5LjRfGh04MK4P2aepMG6gVeQctq0
gS8qRHrGeZDU/1mT41NjLxtlBJxZSo5gJmK4CFKLhMUGuvHX/+z3f2rtSUDmLMqb7ji4UF5AXg+v
AYL4z6YLkNr/a4smHpUuUCetx0x0Sw2OsnwEMLi9+4+u/fOMVJGts+SJsEeZ0+gUd0P/5Vwx/0bo
+gQB+P9jaunnISlio5l4T9lxEEM39ds0XxHYGKVze8xgdMJcHNIcyUblcYDH3o8wSYYI7P6gFcNZ
qxcku6Z4kBQapii9VtekUzX7Okhnn2AjKjHbuEk1wEVdvUwpafexFNVU92yKi3oYYKC9CqqCLydi
ABXDY71AEwtXD2Tiv75//0TW+Ic5rQK1IumdPVYFjg87AwyqOyxtZH+IUEVsw5DQ8jst+J90Aj9P
bTnJksAsfjkahOoFp4GKCniMhEYhsv4RdY+zdtauabZBNwFQ76YDVc/X8N9FQYaW2Br6GjuGXbZR
poJ554Z2mQ/VmMTZZW7agDUTxzie3qZg+FYaDYF54Ms1jYccBZlSky4VopiXZZpv4Ea0+hr5Ax0O
D0tXytPZvCaCTdEynKq3tA80y7aDEwCixXPnLVZMrDvxnuUkdntD5sg+jmKBtlGDCj4CydQOLdK+
cJrF+d3vJfiZaMTIlSxdE7ZeIv/eItJoO5LALeaUgrpgrscyJwgbY3axnG5+fqX/Vtz9Ff0Oy5r4
oX7Ntv81I/+/b8zHrPT88V/IxF/+a6f5+xuKcv75Z35Jy/8/Eo9fJX95zv8hH/8WgfaavA2/xOOf
f+Rv+fj5H1EZ58Dm5YidLcOfqt7f8vGT6A+whVC4gvjxk1H1P/H4afwH0NeAGWQR4I5AGmC9/Fs6
fhL+cWaEoOUH0lwMna78d8Lxz5Li35vO+BPAZwAJAztLlVQ5svh/XTmtwGkrDfuiIajrrsFHoHdm
aeWuxCjbaeQUqS0TuIK15IxehTrvHv5yr27//JP+Gs7/E3H6ywWAJoX0/wqoCAA+0LX+dAFAgvAO
eKsGVxo8BQucOUrDyzul3B3NPEq0lT1avKla6HU2BsVUu2CutmtpSlqLIFgvXJZPz6PPX1s64fiE
9pd9jElv1n0wDZnZzbzYcpf/DhH1073866WXEchbZ3wqplijz454mXsBeJTwTZ57Nx482hCwGlK0
GlDlxsULUC162FUuwPur2jWmR4HjFLvAQfW3eVdn9eeXawFYGjj3ogQKCHbzz5ooimEcuGKgrF2W
BbDDcR3lh1wMeYmuOkvR+eEkBpKQ0MpuWBdOovnXX+TP6YJfriA902vAIIJjLgPX/JNhQ3q/jGiy
2gZ1pF23MLmVS516zcKdiyA+9Aj72wEJ3pewNiP1eMcXY9rDXI0q3LtppN1JZML4HboQrW8G2CZQ
4lgiIRfRhS4XMawI8s/16xdax18fv5/Jor9cNbidFV7LJMXrhrv36fEza8/yCMwQdJm6dqw7s3LS
jA7JTSwZTEBq7JV9dwrb1AS3Y+qrdMBxSjiiai3y9p7FAzYLlQ6YiUgiNLvqoJdUPf/m5v66neE1
Pf91povGGa4RAPdf35KyojkN21U3eJMYzgeYGHwIcVTeTToMSRPC6wfOT6xFjGIeqXDX0+o6TJiQ
aWrrOETTDf2BOQJgiEvsUDCr2fg3qurPkblfb2UBuC9aBml4Brp/Nu/hMY/9LGLRVCIjM/pLyTQ3
fadEVWtv83WTTV4AxlKldFt4NHMbeBDMLg3ATT9wPRldE9uXp1W0+tsCWWiXThi2upDZ8A3xYuh0
AKQw3ws058sGrC8TbLgMgnQzB7YNt36uSLrVeT+aG0wFtNl+juO8fXJ6sU9Fmw0Z2rHFsmxgwy7J
756jc338y4cvoqKo8OrFCS43/hyVWaxDzL0uhsYQtAEavCtEo2UIzbO2IU7GNfqkQww9CfnQ1sfh
l640yeUMLmi7MSLnLZC8cOf/5rLA2/10XQVW1iQBRzIF3hGA4E+qsYQ3GT5fj9bILIbiGAkrj1Z5
128qi5Chb+iQYRimwLFCXwyjOnKqBUKPLfC8XpW3FQ/R0YkMirdiGlxj4Gpa+nl+1qG2jz6pXgA7
TI5DSy2tsxF9hgZTKsV2mWd3WSm0DikHSBLgkRsapXqpaaz4aS5HtU/CGRniogwfheHvMH1yRGMM
T/A05deIdT7LmegVbAPw1JoME71NK+3Wh0UDfVA9TACt7+bB/zAyl7We+FcXwj23iUcxXdhgXlrQ
4NPwgLpq2MTFPF6A1IsrCcJwx6UC7QqPS/fO5gCJdUbievGoFuUWsU5IOA2ozK5AVl926JySJi60
Pnnn7lewu/YEVMvDOrnpIcrJw7JCjAELNDwMrl+vUncefyhbzoA7ltMeM2rlG7Lmogapod1VCzkA
tV6bf8VSelqSOd0UVV4dUBkCnsBjfnJSLOirFOiCORUVUQPajBk3A4mzLzInroGj/WHtZQWSueLH
IfJkH6lw3I20mDfSD7oplLX3EGmeqlaymxi81hoM5Kj2gQRafJz3AeWXngTFyzy64OtsUvTJxrAH
kTfs1RqeMpvb7FTlTH84LeX7qNB0ccu2TBa0LgY33AI977aybMcHJB9/pXHldqHmH4mL5bKtMANf
bhxbkqxGrPN6F0Rz/y2c0ZNq3KpMhiZ+2/9Y1FK8yzTJbqtU519m15Yf07xy1YS5NXWuuuA67XOK
1sEV6o44HfURBih+6IQANzHkF2G2VMcpwrm/KfA9bFMEIW1WoECrTe+6AkoRoXdWKXskK05TCUiZ
Ym8RNn1tQGuuI4wPATxcmX0ON+oxWcp8A2MC30OW7Z4hr+8JX5OLHsrstqrgNCKsC8rajkO616bj
R5C0h8Pq0c2uA1AMnyZpvhtGZo0vjc9vZZTN32KbxHhA0bZGFyDmD5mqejDXMdNcW1Q2rFmF6N6Q
SeD3mGDvQNOkfV0uGDcKAI5vsJlT6BFAKQ41uMuhaEze29uy0udkyygp67Pajm4DS3WPN4nxZcdc
XszHbnF0r/s0hdOZvhBwnB5KNbfbAM35b1hY2cGmsfwKAv1wK421TRm2cx353mxw0yV6kRRdNCyw
j7KHIuZ8kYNPgmzaTbjGPWSjmMVPGTW27maCtTx3eGUrFrXHEaL8pWdw1+AE00HsDlkTI8hoyAJd
VzhxHXiWhxeJKZCx5cJ0L63+NoWrfkKCkGQ10DDuZGk+70y59M04psNpaO3taM2r0qnZubCcj5UH
Ub4pUCWf+3v2VayM3lUGWK/KsuiutGl3TxYTHGNj+cbnnu/nsagOi+3mRyezEMaogqUHFDW3+H/0
uQ95f0AvKjM1N0FxJODBPQ5F4b6ZIO9fMBXdxg1fwP8cgXe+9iZaDxFT+Ifr5qGeWz+/R4It565v
z1+hp5oDElqHGjfJH9B2RG9ODS1y8BM+D09sdXeI9h5vXJD7b9VKFCBp6tuYZh+VlBZaRxJ0FwBy
Dg9AD7NrDVXmh6MyRO2b9OIySEm1b/ugOyzlmh/iNcHXlzBb2k3rLG9a7HNPiAt/nynVL2mgxP0Y
jRYU7KQ8UfRXm2493wSglbrvY2/XIyJPuoaB/1htCh6NW9d71ZCsBYMhBTh3j7xtgqy+KjlAKTpT
rwy1ElKn4s8xK5MblnVrnRWju0zEkh+isGOnuJ3eMMJo7rhy/SmDxrZfJsyg5VnArmeXh1tgl3yj
+bw8t3xqLwc7x0df9v7ZtUbdymFhN4vCn2bxXxMEitOanSly6Eb7bdEOw54s6OCjArNfKOPqms2j
yfY5ETPG9oYlX3eeUXlTOhxl6IxuaD0iY+EjhMXBoO2OdR8g8+t8wUHC5qraBqih8L/Vzq3DRxXn
5gqiGd/SMZ9v9bn93JmybCDN9DWR/nniim8yiPo13C/5C7B41Q4SOic1k+iX6ra1olnCPglq5rMI
BytzR+aYXWWm6+4jGIOPvWihGETjkIsGwyH0WLgsfJY4mF2iZ51fCiTFNF3bnXW0soz3Ax31ds7Q
co+EC77PhUEvSMTHFq6KEyp+7+rc4B9FixWtRp9lBpKY9ofF4xwAnKbYMjQwd2ggx4+Ti4K1xiTB
e7Ak1WXZjUgpgG5qbqiOd56iTxRMGvQDHu0zE+aPE7hhO+UmfYTMEX8tqnEHLRMWok6t0Uc2AWFY
+JjftimZ9yhC3atDENv11Eb6GoIMvEqELsd8stNaS2SAN3yA7poAfHajZi8PRskUWmYU11gBErR5
DXkCieaLWavqBHNIMJ1ZvOJyatNQI8wWndvy3A4ecOpa8Zzs597yE4Qrc8DcPxo27QDGPDiYH1Oe
2ofA2GGXnteW0ox9U0pXPkL/z0kzmyHfWxdHiFdJxQPebLhp5Kyg5M2MNCUq8Dpt0SySwZpuvciC
Z5X58JoKVrw6iLsHItuIbhPoxY2HXIMGPsNBSMLB9Bi2Yn6WJExeAuuwyhdJbz+ApS9uc45R8HoZ
QYZOnRKkwdv8Fpv0YSzp0kzYhFyhqoeWufmrNgN5QJc4/WFXwT5INXV3lLZsl6sgP5RLC5m6XQCl
ZBCu4iZaKbJRYY+Anad7V/naHRm8fbjCEFYYCnS8mDt2pc7fWZxC4DgrDhK+goke+rwoagwnmRpx
VvJBULHgZJGiunBpiawMt0ZNYhyUq8RQchfHs1B4sRh9j9C7uIhB9sbJHcDU71NI14c2MSrdKtv6
Z2um4K6Dn9ZughVG/HoCj+FltX0GaPXIHkySyS/IwIOICcngvYsxvb0pkxQrQNpBInQ89LcZHK44
aoP5ePLJUN4ElOGzK9450uDFGjZVhbd+p53vLqFRiHsdsDDaVKF/h7OI09qNfsYUCpXFa0ygXtVh
dI4BQvlXPqUR5hhqMAb6doOHFaokaKRqB8+xc6fO9n35jMQBvosGXWHHBLoeb7sFaRmN82mGLoHh
q6qSKFg9/sXshKzuDJ08TBSryqfuIInBdt7KeMoPbT74WzwdjFxW1BO762WeVxsbeoMEDjR2x4bE
JXKEFlU9RZB63+NETQeDw94P5BihWNV2VFdOr+QWMjADql1rCXvQ6jXWnUqfMZc5GK+a86uu0II3
XVS981CVpu6RlLEByV6+YuftLieAsA8h7SvS9I6mZq/DtPWbcFHYN+I0zfdtQCfsYgko9H0FWEcz
9zptYG+y6QY7j3gdJSncNip4+5TP5aJ3YbkCgsXjQdiNgXCLZz9ANveOVGZ4VzYpnwa5BNfOzvjF
+hyUid8pgrcW29bQoMQUDIaSgjwyOJPe4P0rXO2TYNwjXcKJZihl+WQps3yvl6F45WxmS+OCRKk9
QB/VvKEoy+cmpF3xVvVqBub+ERVh/jWngZmwlasQvVOxsOtAdwlBkZxx+Dtc3JW73M7i3qHYRk1S
JjmGAYMOxmErSzwfE427SwyDB9cGGv7QnLfrofGWWnuC2lY+RTJx2X5lVRZdBBqYZri+WNV/5QiC
ucSrzINTGAZa7VEe6HXf+0zEW/QBRt2oDh7GCwueSN9Ia8uu0XMbPpcLQA+1djHypAcS4HmNOaCu
qN1lJhpAzIMZkv2UdzWE8oJeJOFYPGcF+hsbaK/uTPjRmd0VskRxzO0Iy2UrMLLaOFBs72BypNfe
2gHslR7f1jCEfVVPLPN1Fkt+BRZJ+dqhq+42rS6TLc95fi9WdyJ5l98CeB6fJli23+IuAl4YYQ64
YVCEl6CxUx7UorMdetrMPWTtjK1hzBEHHcGF+QWe1awuRS7HrYDD9EJrkrw5LN7XYpjMjwq9SMwP
uEAcYlh6sOR1M4hw/TjizKnn2E5omCutGt+BZFSvpfZQSOD5QAxXaiZYYBfErW2mLhuX37iZf4YQ
/fXYDz5pgUMFOKWgr6GT+2liQ7LOLKaNEIoqpypo1g6nH0pmhaWzmvbV2IMRMaxBlWCL7fM3068w
Byo7QJ/JTVyp5iydKpioYEjbgn1NxjqJ1kxtbRZ32NCo0q86dkMOHy9CrRAGMBV4OoxdQHt2Apzn
IFZxg6CF4QQNNw3An08rj5OaHkgddmulakTiyfZcL7AMkbYDiOv/ZnMK7Hi0ttF0xHOHLNT8s7bH
aSFCnKExxtCT72lYjbwx7SI+vC3IHS7FNmEyRXek0+dQXTwDNcvXSDVIn4iuhtz3EFkpGPAJTd1v
Epj+oUmLiyurEiY4NM6qLP18cbD2WDVJVH3LKPsn0kY4+M3hWvV4AuVoLi1BEsuQupBuAcLKxL4A
qGVp4A/E2exf36hf9a9zezGMwU2vztRpdL3PGsFfjeRkiuOuN5iAjLyfNrC+XozwQG9JniBvAEaJ
3zyc2efWD/64BIzr/OwBj5LPsQAprxZLKdzGrU/fVOCmZ4UQlEaovHr71x/sf/2TqgqM7wisdBxL
f/1gIxEBZEj4yAJadQ31VXiSyJJrYH1J/1RJ/y3B6VGM+PuzcvQLZvmfalL/B/Wl+Cy6/HP+8r0Y
3zjFN/Iny/kMbP75E3/KS3H1RwFAPWDbMWb4wdjFvf9TXYrDP2I0jPH4l2lcFGhw/11dKvGv8CoU
VYRvLSrPE4p/U5dS0JzPgkxZpOgb4mGN/h11KfuZvPf3BRIYcFzDuS2c48kP0+jzzE0pApyQQSNv
JgBq5UWxor+4maY0Sg55EOTrrYGvFaUe+jeYgQ/WrCIXcPch8qqGiwYhJdsVtrzofXRijvZw7azT
UUUmqhoJH+64rQht1Qb0k67dDHOIVVSUS1a9OT9QCDMDieRNsSZddOlDtwYH1Y8O6romMMA+sqHV
wZUYdYpk+ATJEOIyYzi3NFjRooOBtQe5kwZe0uIobaweSm2LC5bm5W2i6bIeqWbpF8iDwbSB4T4j
O9Rv4w2OXcjr0qiDJA4LPBJwjeJspKEPJ9y2l23BZhtuIHq58ClE+dpeyzL0075DNGW+9dQvsHi2
LV6gsliyFFVrx1/TbmzzXTwY4w68xMNQKzga261Hfa+aVSeKbVYn5xUHNmyBsBDBEApLKkypuzEH
+mcHvoiYNnxZ/h97Z9Jct7Vm2f+S44IDBwfAAQY1AXAbkpc9KVKaICiJQt/3+PW1oOeMNCk/MVw5
yYoovwiH/Szpghen+Zq91zdFl6jS3MtCztTvMrQp+7bpppMOcNog/B/jweNHSL6g2evvkHLnhod0
fRa+NpZyv7Sp7ewKiqzm3kwzNOBE4GJhSl6EAMpDzT3ml6ZRTc91aiN4Rbulkl0etYlgjKsmOw/C
pPmaLD2is9gJIlQmRdAmncnHRvZtji7+RPCguPR7O6Iynojoe1mYWXrAH3aHF95agtzsupetHU67
ISp8l11wigk6nhbmvKumoTKkovocAahBlEMb4iLVukYGmkHtJabhf1YzDfdybjS0/iGKzHNR9sPX
SK5L4CYzhfxC5t90qyRKafDCU3jlTr9WGWQCTlRUR4EQg3XBbOr0S961rBqVzuHs10in+HEwjvyI
yKF1gsYIRbvRolQ7WJoaukCuRnePIyXWd6071gem+0yph3Sh5LthnYL8nlGIR0zajDzlpuA/rBR0
6R7hvE09ycimhIYtHOm1QWzEOMhNuV2Ssh5bnAeUH1HE3JFNUm8TiC2fhr5ZJ95stj6immpHf0pE
YlE0QXvoQVEqr2COb486IynFfTq2D9uUte+OkVi9n8l0fJoQ9jVBX8vlYehslVP12wR8U9P02nFJ
egvVNYrQ764bx4+tWNVmDZiN6hCiT00DEMb1DxSUuRMUYZvelsREPdSOTrttSivFB0F4Tyrf2Tn0
5GXMP0/o5DqPSJQXYGiVuCj6tIu9krj3e1gZ/XLqkYUj1U+kfSvSLHokDDDbrT4aHuIkHQja+1A+
MzR3CT38BBp6SK1Jr3N6dZln9YX1g1kqEZXMgf/mkT3MtJ3VOJ0iZcqHJE+ru3ZQQ++ZqjOQCbrh
RHJpdk8a13t/UsAXj2NlmhqWk9C9JLYiCs8ZvjgHejG0+s5sEHf6ZmHr1wwMCl0wWFk2esYy1cO5
0ZhzhlVB677Xkza9VrJd87Oyz9zoxqobFISr0Jdw5/acYV/X0GIdd5ZRfol4Bko29iDXExm0Fvrz
orUCDn2RfXMiTD97Su01guZEU4/9PBbKR9CuBjgjVVvsmlFkjwL6SBj0xVA8za7EwdOis/vWlkt5
40w5Iv7caqJopwP/pWeHG4QwmnyPD0ei7C1uXj+ongoWYlZHB0wTGvEPQ81ls8uKunq2o6jvzkkx
6RyQBoWnMqpmZ19bYl392qZIseuWUHf2PfTszus6SU/PSSfeFIVk5xFCpOt6Ub4U3d4SY3G17Vh3
H28A1nBO0QdEYk5vmhraNgdMHt6GuVa0vinL5qbpm+jZZnIaiZ3putGRDx1nfyGZDc+6WBqLb/Ha
+mCUoA93jSGrODCbMH8p9Ekqv8VgRyuFjWz6deykuC8Q+1Pi1muLMXhR090SvqaRh6TUboM5triO
zFQ3lcdMae0cyWc9+2zm9ZsKI+exMob+FRXtepkrg0ZW50bZly5FE++Jyq4YhpwLnt2eEBIHzKLO
7jsXMWXQGmbdBqsrRtSJWb3cT+iFYAlQOs2xm6iyDVK9SGO4EWNieYZbhsVeVk6R0uF3y0+8tbH1
UW2H350xtWbe6QpnrJUcqD4e1eqRDiDpVuIw1aGYVwK4fnLSmIZLpt9F+LbmnVPItvShjQ7w9hkT
FNjMG7uTKKInvDQmiDKra8R9rg/RtVraiQy42MqzBQUjx9fxnwF0mlydCk40cbGKaf2eR9F0nigK
izSGOzH7Ao/O4C9r0d8SExi1z72qnhsmpX4Wdh9Jn6ZJt3jx5LQukDfXfBryRdyhgZ85G7qE5Yoy
Xx0nUVK9rFNLNgFWQ5h5sWbnjT+5mpn4ein1F12ZdMI6cyoHzykL+6ZcFBfNOjRmR08sR40pS3O5
QXW+Fn6LeGYIqsjoPg1mbNzSQnegmCy9nlCESMQj11OVnVsAfbjb2nHdJXEitZ3bZiE6fuSsutdx
69b7KmqXOBCuGPiFhque0a8MxY6apHYFgXMtaCs5rJqiqaclADbs/KC5RJ8rbqpV8+Q6UGG2tG74
xp8R5jskQsbnyIyTGxQAiUQoURvsr3gV5xBK48Z36liFAUPDk3t37eOQJd+1zs4kUGgDYy27izBc
bEmzxSWljJec/TYIPfu6WnN61cxM3POQLptkaZuLMKjTsr8VJU7D8wLL5SHNsUPhubAb06ucxebS
DY208qCYbq2FKMyehQznJNCE1ZzyYfnJsKJC6xe9xrG90Et/shB3j9xLnXysMlesB6mMlepLr63D
vpvmra2ydLG5M9dkWrAZ8Em4KFJqjYO5lOuxKmtV+DabpgsImKwHG5eT9MAlhLU/p7F7Qx0gGXeq
HhLzNBs0UHfgxoxhZzF9bvEmm7jYw7BifEVpWwriiNB56bIo+tLPg2jOMwaHKO70HEwTUzO0u1xQ
qwtigJLYS/olGfYiS03HM5pxuI1jrY3O1waZ0hmge3s8tauzbaVF1EHNlZCexGJSyhyS0dL9ymkX
zevoJN1NVAfvbFdmXyZFTcozqi49WIwHT/c1JGRsKXXFas2VlRFcQGEqafg6SFG9iQKCdVlhdDX3
EoWEfVqTsWTETJ+wHtVUyeXHRLe+fF0RZw94PxMDJ1gyC12dIjpk8Sdi4pTBuHpYTidjWaV7bmIs
qe66tu6mfTLokyAAdsJuH6dChN+spM3ifdH1pn5PPKGMkyVJMu9omUrD7wUNwn+EmyKNgEe7vReL
NEcI673+JUwNza63yR8F//nSbLMENacqvv0lsfobMdq7YsHPj3EsoXSLDMvk496pJdy2LjviwSyo
zXkpCS3y+V6onqOTqBLzQi6M+mTXVZri5CUa1FsUSaFK2oefD/KPstx/m8K+SXSv69fyvm9fX3t0
le9T4v+Jye7GL/33ye49BdPX99nu9lv+le0K+w/LMakgoZpU5pbu/me2K+QfiCVpTRoU4QxUeRRf
SlKv+H//h2n/4SCIUw6kEMQUb7Jd6w/sTiZZM/IqY9PO/ZNsV1BRfVNzIY/l2EXjyee76ODUe3TI
yhOM9mAl/lLrxSdJnfSrdNrNAIX6kgUVaUxuX6JxcXZJ6aZ1kAtZVL61mhIvawLGuBsbfECW2zL7
Z+FaYa6TMq50k0go6C0z+tZFkPV8Ta3aVS1iOst6HkZGMNRdYxwcaVB7XZB7RL7ZtzTxZRSfd+nW
iTTkwaxd5MUlMJnHyOmBzBME9PF+KjY/S2PW4QtoUBffN/hyhlKsJmrLkdipCvAdzjJIbGWn9DUq
sydeliiHsrmYuiCTYXY9RJ2We50lO+Zn2Zwl3KSSRy9Tww64BBpcjM6an8vKai+ySCLtnJrJ/dJm
jo113EoTyoZV7q5nM7xMyNEkxd9b0c0DvfVOvKRVlVymIdCIJp/HkxLVsnj9OHDddEuJzaNfmVzv
tehI1a5eCOovJEmNe1ADbl6P4K0zdnNb9s9pFCHJhLQ9RseG628MmjUFYbWazZ2EH5QjqtD1bbiY
MTxbtWkVu85x2+cisszPSkTWJxXN0xf4xM011vaRVBBrFBqZVsbavkbQgQ+TW1TWrp+MqJ62ibWh
ux5r2j6025zK7yvnkxt1FxVj2iVeMvL1hA6TTk9Uo4LwXMw3rZlfhLXhh0sUxK55NIsdg3j8xkzO
kGAlO9cMsLbuOaNemFZ/q4tTNWIpctanNc4QBFRrf7WmHJRY/A1L83ujwIAji68IBB8dmsU+gi0f
ssE1FlC0B8MlmveDXazX8zDQsXTPY018yrvXtJ5umuhTbievZtMjZNKfk6Gkr5bgwXOuh75HrUku
k4RnYtR0bD/ygLX7ucEm7JUEE9NyaM3mlu3n2ROqUOmWh6ZYfMGs4EmdV3PWUBOYvdk29vi9Y/RT
8aHP6tPqoFYyZBYwfuHEaDnKEOqeztVZujEoyO+MB2TS8t7O1+pbqndncmYJOhNQ+VjlTFLFmv8Q
jioPIIvuxklX95mV1KNf02FZPbxKOKPFoj1D66C72ww/jKy9tJ30BpdQfVFayE+otU8P3eL4rcr2
Qzicx9HYXqkRSXKkvGhsznr31BpJ4JjDjd3p+0SuAfbBJ1e86MvVYjp+5gbCrP1Jf0KBvRPh8pRn
5g6H+dFUxO3hzYJKBFCEJx2XEJJKk11QgsZG5+o04PWKpf3FNsfbcO3vpaK/mNp+Teba1BQ0ijmY
0qscIrpD01FX0XVHK4LDMjCRZWV9s08c+8KJ0eESK6BPvaAuAVhA2+OaO6GwCVzsA7leHi2Z4Wzg
Wcg7jlVf3Q/aY5x/M4bwQqrUj5ZnA/eS5zbfFFmHnlwkYb5ny/rufKRG8y22CZUi5jQvvQZDohs/
xybSJEo4Kr6fXPEASqE6IABi3rz7wqq7GIuFzYH3yWqMItCy2wktmJ+0zYNq8tHX6cdTuJc+UxBv
i1ntQ7vEkGdP0rPKZzylJwgBHtGn62cMvSv62jijwxqM5XpA8UKjCigBJrujjdk/JrwbUsO3w+nV
Gpa48szBMG6T1poCQzIgsoqym8R0GNGen2YsKduadvIpPIRWlges0mJP1SS7mPNhvpv5GMglnxWl
CYLe8XJJ7Su5Zk8UQw/VSBFGGdqhy4Yza3XumTLtj8RShgtYZb3W4Z25+boHju1XjJv3xi6/Apn1
1cUr0ol1oO2WWIknm7wsESXD82yUfZ7h5t2vIbu4eyZn/9IUM662Ir0vp+aANjkwC3lbq+RaL05W
op8iTOX1mD/MlboiWzQtJCgkSn7dtPcqHe8MplGbTr8T3Y220BpIortpi1mb7LzsX8ax7D2Q7+19
rtbLUftBFfpxke2dMZ27E+KslupCTawE/6wIafH2h3nKJGKDab6I1pOi6dzC6fJEmlzTRD2tOBhz
azmacGGqCW1lgw5g9ipbO1kFivH8KjeO5JunKXaUn1VF4nclrAXUkIFKKXOlvdpVIAYzj4lnLsUh
uuD0y2snkPXCUYOA1V9TuR+M8Ec3W2epkx2TSYUXZem2L4VlZ4E+OuCZqAmP1IBWDR1oNo4UxQqX
TMtBsLhaUbarMps0fTrMKY3Kvj71KP4sdHncs2t/TbHr1IXf2lw/oa3xnbLaA5jZZRk3AGPd2qHw
k9ig8zt8bTCz6ot9Q9IAj2HdQyHYW3XOefx1Nc7ctbxWM7UhOB/djV4YtP0vTPrytuwCgVDArQoE
xLZmxi9y7SGXaHSkyY676ywkicipOS769ILt4UQm8dVM6x8ITC+GJaPsaq6o3kxkvMmeFiCn7dzu
VUEgX+6GyH6YzNx4wpS3yVtPGlbDJKuvKVtx/FayeBxa67OztlSi7W+Ngrej91/XdtjjDqu+ZkuY
nFtICx3y3i500M0uZB85ZfSwrZ7JgqagS/SbZY3sYFlvXHFWkP8hg2JzVQETnf2aGwwazlEWK6dg
8oIk58UITd5yd706xqWBR6zhMBeC5LO3TQq60Yn56RTWJ/cYKSilo4swOHluNcVLyk7R1IhbLeeP
Xz6B7KTvPKPYvlpbxIo0yJES96CUmdfomlsJ3WJ3Wth01/y4yOeOQs1Fu6KXmazLWbU/AAmeMrFm
AdZymtkJruPpWG3Xakam4VyL9sncYEK4b9fZuIiqgs7z4t724Y0Tqac5zc4apGBFmHvz/NURCWaI
ar5o9HqXWoMPKgL7VnKO1uIhHWBIGABCCjA3g0mKPMRx4y3lBGRFf8K5861oN3zRcmRe7tXQCzA+
bJ+qP8sWHAerZBiGO2xwF8e3rOQSd8D5VGc3ePsRR5cJDZJFPFg2HIE2nBam9JhVQJvkFElUsYr7
gBx6bY8aWIurlJ/N1gPqkIdBjPoN3Ww/lYOXiN2afq9CetGCgC7axGopsuN+fgFDg41/c3vcA4LZ
NzSam+yLxLkeOOXnGvXo6C53js0M3uULrAYvWZGoreNt0qE1Nyu/zD5b5QiD0/CQKdAOIRJEXEFR
KLFLX3eOtiW+Y2g+GhzwePXQXRDVFlGQkImhv/Edw0ECLBH0lHurEDtB3yHV5ht3sHY9FVKZxeCL
bO7l6pNdlV6afF7rpzjtcPa2SXGdaFTEqKRPtrnHjEmtv8IaSVmMPPhqKgbl+KPZG7wy+9yJkUub
RRcdE6M5S4FBLcClnOUicVBUN9b9ZOjhk1VzH8fpkaiEorzwQgMpt61BWYTkFH4bzG4JinLc19H3
0TAD1DpIGvtAJ9XfLtdZLntqAuilq10Zjp5u2yzPnrtOXx/Ji9CARubeaW8nwvDbJF3sYExIM9ba
QldsEQw38rLOjE9j84pS9LBU16N+UdT9zoVL5Oa4ZFNzn9dfnXne2fFJjS9ztVtczDmdxfIShwJD
S/kKzuYsK667Oj63+uqi0/PoeSzjQzfODIKk2kvbHtlWyElvYIMx73OXYKuPzuy+OwgAMa805jlw
ehreeb+D5ix5zXgxoirayYhcIxtKoCjjJr7Kn2UjCIfLmySdvLIx+k8oTJszFGC+a6RByyN4MXVc
GFRwC0Ck3VPCI3IKStAFk+r9Ytb8mNnJhyq1XlRHv8UF+uSX84IqWH3vKNcumv5gUdR3VwCAVIp6
bm54ZYbqqTtSsvNW1X1NqOjOhvyOEHK6LanFSzRAS2jS4QvPTfVqOsuXpj2XC+F5pnvFeJE68SWz
bI/JMli35YxTZ72gp/JaKCIYTJ8znCmcodyTUKU6mCj+wA4Kw/VomCv8rGbX4IfY4h0D/c4mWx1i
uLdN+pDMvCirOIvnr1POeMZUXqZxewCohBbfOozta6SXO4uREXb4jSLYdY81IsKIleamnw65H1Xl
RaTyvU31NI3RrY13HbiG4o5ndWG7ILGOrU82N82ADAgPemAMwq+M8jItDG9w1NGMsv06/gACh0l9
eWg7+3KM9JPDYXmFLP9A2SYYpvZGpJWfFikGCJnu8ljKoBPaLSNdXsSgeQ3V9cBqRWZsosGeQjSe
BBfN0hpq95K6X61AP8zWl3kZi2OUquPcgAHBDdvTMtOuXTUQ7lBoFOlzru5yZwwYEeaLzArURlPQ
rbx9kZD5GuXcYPb3i+xcpO1NyCC+3bgqqXt5EZXnZd4GTlRe4k9ClTREvrCXPb/wxxqJDYvHTR0U
1gJIL9OvwujTUnbBlOwSmdf0RdNLwKY+rdNdQ834MALvQV6qhJcO0xeQ99GDUbbHlfCwIEuO9Bf6
hhwDMqfZZ9gD3SZiHlk+GOz0gvxjaQVyP0FyEyfjeY5ExCO7ORkte7BPkmNiDd3RtbrRay2k4AAs
mp2tsYEd8lXfnEWwFm2+xxRDidtdvqsMvXZVh+05tfb+Au+K9HMUGq+a67S7RGinLGu+NV14oMkC
qUibD+7EtGHbiZegaaKLVIYmkBvKoz5KbYyWzXzSnGansDofRuqdmztjmOXFBocyBzfIOudyMNun
clmOBTTTxakSb23iiFtO8w23e4EAdVCNgQgL7+NuSkd/SX05uSvB/XqGM2a8a2Rqw10K5mTylIKb
AdGotQ+Lc+rx3kGfGnyD+NQsdfssgWzUYZeo7R0tGM+tzuxl+LEmZ9v7G/arU/OHpGZC9GK06cIY
lcieP8Wuy6DmPne6z0mD48FLhrD/ERpmaByRvaHnNl0dwrorLBBSabZuSImw1m1PmweNsAunCM7O
qUKukFHGvR6qgnwKbkjBd4BgPsDZtoZXpanrKPEbMV/2i81m1qTendeRExl+Qdz6HIZijo6RBQrw
YFf2hsBqmvp6LOZaC6o1F6ewbLiMejZvAiVL1NpuFou6cV2H1MBMBx2v/9AbX1JAOPZZ10t0qGPH
EMRDiDeGFoaEE0PQRB68rCOpZ+au8XNaJPx5TlStu8yGEXD6X2tR6cj7tYhQaW7XXWlE/L34+Xd3
Gps/6Z//v675H1QRf1vXfCkxvrdJWb3R8Wy/6c/KpvGHJUCkuCYVRGk7W/3yXzoeYfxh6iAt+IuK
NC5tao7/WdmUf7ioitHrGNTFEfJQr/4vHQ8CM4qR2IH/VP/8NORHr9WfhXDM9f/WJvvTJvhXGY+g
skolRdimxQg39X7WSZ/iTbMnEkjFnG96z1iL3M1nYOFEDaqlcw9GLHeI68ZrDfeFaJIzM+1riF/Z
Q54au6Gc7onNyPPnGFpOZX2ScH7Q3CzDTnO6fBe7zTbWW7ZnNlYf4HhhDkBzrJgMnRLaaeHrNnLd
M2AY0T9Gdj7r6oeqCSVHtzg6bvmkaN4FIH6JLAdxP9r6UUMA4jUIPryx4NdYHaHocFY2X4YqmjzR
21QczPChGP/sVvyjZf7fEam9qfAfXqurl+K1+3+huL+5+39T3B9f8q8v7fc3W2D7Lf/aAlKyBQQQ
OQfDKjCArez/5xbQ/zAtV6e8rlvo2X4OA/hzCzj6Hwh5oMTbwPq28j4K3D+3gDL/kJhxtyq9a20I
BeOfFPffghJsjD4gkSVoNheF6/aEbzWOGnfAmnW62C2qm64FjcgVJTuaYBiwheucBFensx+6zUZR
wf3rT9pYCPX0ly/s7zpUb/28/3oMRHmQJEwMBRhn3z5GSSLUIZfiMXDIYm6ZZ9M9qygbAuNKpvBL
wrSExksx6z4PDURVBNLYCnapjYz7ONRNeM3tpMyzMJJK+mYcdecgsOnEg8IciTyUWUY3Hzwzh1r9
X4cHTUvDtKA3CBosNG0Y+f32mdMUCUNpV3KHsAjCpyyXQxKq/gpKfH0BUp8ULQvju67vydGRSZ8V
Ollt2pjiIhpR4LWEPApsL2xt74NH26TJ7x+NZ9OlzgHLIbc9+l/YzoPOVyc0IXfWJIoLtdiz5y5R
uptjOe47IKUAMeRZ2UHgWjUhjkD0Wno2AyTd3z/JW37Dv74jrIrS/anZpcP59kEy0pxFND873a6G
364Iy9cFydiNBXtwH6LGwzCy4lXGkBx+oEt+v6a292NhlEQfZetcGe90yW2YrMIJFe/HltBZ53GO
TIKjVN9nozPjRq2pf3rMmh2C3//Q4m++ftuyhCVMtZFM3tNHqC2G6IcYXVFGkdwV2uzCSiOXx9KY
wq3sp6I9A5E2ee0EWwwoIgnDMBe3KgvdDwEW2w5+uxYstalUKfqbOpv83TK1V6e1VkNnCmKt9ZTx
lZYisBGyAfOsV8oIor6s0vM2NXDWrPacv9RiFdK3wbd9IKh+B9PYloNt8lHsGfAU/Mu7bT6Z2MIY
AMi8tcZcqDaMXbNXphteQvLBIzBxSX5OQM34APjyqwSXzuOIaf0BVcE+t0uq3ca41J9bJjycZoB7
AXkWvqO1D59+/wp/Xbc/z0UBR1CXtmu+OxYxK1tRAmd2py3xQGqvK2o/9kzJtI0uDeSZV+ZAVQDB
e3T8/Sf/ungIb7bZDnxPpo20+N2yrZoVeVPTJXu4bfqezvwS+9Xg0vWZtFr/nBSd8SSGfP2RufF8
nCsnvpjNOdlnjuo/kCcY22e9WTs8gUN3Bg4Urm7sBm+37wD2GKh6NDMYOKHplTUzLc2l4lg79RD1
7kqkvcu5wQl9vS7AIc5c/BKDh18Rs23viPUWfItMLgBaiPFJhFFQlREzUjpkeTUW8aEd91JfxAkb
N7LPCtJpf+jKCh2mqXLwxkAyse9/8A3/siNMBY4MJguGBU7J92Ny0lwyRF1kMDqsvj+OwzQcRUml
eIqnJBibSjJJSy4VSNv02wwa4uiIefzojH7rmmAr8BBgkOBrCG4m/uHtV8uRDLavmoc9tL2ZhLFv
MPKOeiou3V49lpsZ//c/9t+8TC5XPD0GonlKpu/nhEk6yrVY3GE/m8v0WZdVRRctNx8MaL5OAEeZ
rilG5lOzVvXJrS39fLFW6mNGr27LqviOfT3/NK6UXsEApZ/qCt8ytvKLWCz0ylC1F0eLOhpQZKuo
TD/RkHbZUlPffv9z/JxV/HZR8nPgzSGq4iD5hUlCW9mkPByOoOHJMILW1PudXQ0dZvCouajEaB1D
F8FcooF/r9doCbqiUvdTV99C2Kz3bgzDBNO7fcdg3pYKkzVtImXnOswAV9ecoB/cB8b2Lt89sU2I
Jbezz7ZxVL1914MLVW3p22nvNG3yQ0J/pxkBZNpa8uV2c0AfDTbM2WAZxZ3Spm8wWqmUIJUKOryQ
CQXqRTs54Yp/xLH7a6OSQ9DTXde8OVyXp7VC4WsiZbhO5/5RRVoGYSq81GSaKlzFXLG6NgJVpez/
QQz06yLetpHgiOCeNXghb38wo8emmMJ33oeDvpzIuAec7GN1TSS3nIXSTD9Yw79+nrvli5tURtpA
qt7dH4jApZWG1rw35hleaa99R/cEfb5pp696lACr/v1a+5vPM50tReQeIBk1331eW48FZq4BsRiG
hUfADNmrts7qwrIASThTY31w4G6J8ruVsjX2Lcu2dcwq8C/efqGw4ksn0qNlX5NM+oMEAg6qqbjH
Ctro/jKqKy3m3mkGVN/mpNDsD0NJu8etdHEzqD56oAmCFa+f7Q/upfeJAvojAjlMNAItEiykdyEl
bjNX65Jw3ru5zA7h4opPzCFA+5Pb0AB7x93RLhGvPS1DT8IZ3/3+TfzdxzORmEiOaJa9/+64rJoC
oWrHPAig1POjrtXii+WKg2YCgNz1lIqCWeu/0/ypz+NUUx/88D/ndL/dwawBvEautaHuiF7evhfH
6UuJV3LadxUxi+cMrvUAI73x82ZZhyBduwd3xPbeR+osoRN31upqvIZY7WR+6kjKmsx804Cn5vhi
hzJ6/IffjkUGiZ1fmqDycUZt4cxf4n07H5IJt6zc24QCx9ZMjesqqmg1GU3zPFnym4MW6i5mV+3L
vNPvf//pv4YsQO74H3fqRrxji779+IQJQagr6VOl1Ca1O60aqsdJl+50lXbsKhxMlAP9CG1Bv+uy
DpBUAsfiKMQ2/mtOu/4fh/48kHLJcbjpJD/VuweKQIrplGxNzgnIVN7Yw44L9Qo/OX5TpE79adDK
Pz18/7aa9MsS5UPZIwT8FKdYDJuI7i8vAVl9iOdAmPssYvK1lwJZ/9Fb1socD1sdzHEqvim3FMfe
Sfn/Ks34aNbOVkl4e3pY/KzUBhBam4Su7rtlMMeTbcSjbe8xiCyQOvoVWnEGw6o8g83VnLeVnhZn
iHubOMj4JScY5tV0I3GedUEJKGlbvDByP9i772CIxDo8F1Zal5xoey3vObaJvRi9MAZ0LsBDqKFj
RbV82h4lXkp9XOOd41gVTga+mDIoK7uQmMe7zvJpp9hnkBEwcvSj4SxHxiis7r7MFrIHiShLBfUa
W/dJMqUJNs1hDQ8dqNDMK2PY894H63x7g29OARwPVF5wn1KcxCPy7vttKwZd16KnHpKhPQRT4izI
stKGkkM8xnAQwjIybRwrHQb3kFnVQVWVSvfh8VjZbsEZ1h+Yet9di5Lf6de6knUgF0DjHzzpr0uR
wi2Ts6Bp4p6ktPR2KarK7jeaitprFH+CLF+ss37Qnxojdy+NZMmPTiOWr1ZdHRbbSPa//5p+uTQJ
cAjQMMRZVL1suT3cX/aB2cZxmCUJA6Qnqd0BaBxv7NjVkR2QPNCJaD7wQv8Mn96+FoPkROdqsAwc
gurdbqfA0NkiZhxUrEqIS5qcDzk5b6Clpn4KpcZUl9C0piN3Km6cyNV32ZxVZ0bOQaS0vriqVpUF
UPW7C1lY9aFYkkbbldtcoSJanecYU4k3LR3xFY6wD0KMnyjGd0/PVU8PBlYpF//7izWm0abpzKHc
l6zwK9m67oMoJRLKSESfipmcNwetAicOf8YJpkgI7XLpA0BtoEwAroz7xs6i8oOYVWxr+e1jSa58
/toM8NAvt7f8l7fYUjKpakYI7XG/5TQKufewfdI4ekxsM6yeZpMhAWcIMOrYNyGLVTtENvaJAR3q
vAdTOHqapkWJ1w1pC3MOrD56XG2ZLqbGHZEEtlgFTrUxxf83D+4SbAvuaVoE75GhrASjtAH874Wz
zXpq3AJlUDbY7k2p7PBz2TeIhkKRl5QP5eCIHdr/6cvQlQl4ECqkA36UEeBf0tH78ii2q+MQzhWx
NiJTbA24I29jZWr6Rw/+6+nNbWXYfOMcLtAW390fU81AhkWIdQ8MyywZYyT6FytDtpLL6LYUcw96
z9G+mC3mwsiIuwenykEr63N5lTLv+YMplH9zmVAW1nUoA9KUkq/y7QLo5UjWQcy/t9W07CNQN2it
5+S8shm7FXY2ncwuVudONbnnFaLEq1ysxSX/cKaMJfqAwvlrAGZJTlxbd12db8h6f6MveZUiAZ+J
cJLqkGPLyHydYWB3aMjCrQxhXEjmSO9hQqAPtNvhEbE1YyjNbsRpvXQ+0uL1pjIlos5uzD8I2//m
BCIDcmhmg2JgxtjPC/Avm4XZ3pFq9Wbd/x/OzmxJTiXtsk+EmTPDbQTEmHNKqeEGk44knHlwwMGf
/l/xd1/USVVLZn1RZmWnhowgwPmGvdces8Xy7olP83YxUPv+yUIggXvShdPyySKE6eijThSHyEIk
9rXAMVewvG8sFkJr2Nn3zM+YJWc+BuMEy47YAGQY2VyICHMxmBPUheDEz2R3qE1BmVnQtfztUv+X
+5DFwq2aZDjCAfDuOCUNDWcsaqQD8kI0ANIZaUOD6LCWuYUgxlcE9jjUEXrJP1hckycX5/TJZQt9
RBnt/+V8fMePvxUPvMgEdHIi6UEpvx+zE8Ws5ExncJBouM/Q7NqHduLXQHsvzM6bXDudNlchQHG8
NMNyx0RJiaeoWduDHBZxmiZNMozNWUFnksdY6SX4uV2F7mBvCDJj1+3O1ofQX26iXFl+HZwBY1s5
fS+6tfxSN2Hw9uc35H8582lhHb6N7fN42e/bibGsNqsag/jg8IA9Srty7wOs1oe4ratvSwjLJK+G
PnVEsbHYyOKfRa6/80P0iVGbfJkEWpP/j49Eg+Vzwt0mY+9nFCXBgg7rdCK7GRTdjYHq7wru1x1j
ZZM4qMmPQV3Pn2PeSg+cCxsCwgW0/Ei8heGrPBrRen/5TL+NTZhYg9xl8iiY4/MD/fsEYvM/rMIO
swPShODTxp4fgprf3VPTL6m0Ouujp8Lm9OcL8V/uN0a+3GvsxW7Oav/2ePzHs4wVFQdjRO8ghxyG
Y1E4JyKpw2OpmvVoy6a5xnyIz8VYltdeieCXdqtvOHhNuQtaQCsVOMp7q45RjDhue/UdFTxYsBt3
lbFRlbUofI9ds9ipVZKDRrpRBt/SKT/wormD1jeGf7mK9v8ODf7zVe7xs94e5JDNGnv291P3qoYY
zCtRpKoYEIq6q4FaPGFM+1DGzrYmAKNwDUxsJPKEQxjtszs78XltJuUifqTl3NXo7c3ONK7u31os
qDmpJChQUnD8wnkgm8nSOyEWYG6rXa/pwjriaNptVPsFV3OOjiT44Fdy+5xhcWL10lZv3YoBIJ/l
sh96v20Ta7BJvJvjmuq9dAf0ThmPCVQu6uOZ2s3TTxWxXMyfZQgnIJDe+tVvQYruIGTaTDWrDBOO
UjkJLN1i42tuUC6jziRgxLNXK0Z4Q44Gwl+vrs+ZJ/RD6NTWuN9w+T1z6Qp3X5Zj9XOcC+JdrGqd
6VyXPF+uC1VOdnJQusPZcial+IKEHJypEKpnBjnjL0B8Ot5tfLmk0RvKPdYDOtoPdo3xoVPDgycJ
utnVvercPXRDte5nHd+UjaE/ANHF30GvQErfFfHOgJTGw+gOcQ44n7E0ivMuE3G7J8uLlz2Mt5hW
I5gJzfWH5axqA/fQjYilMxkm/1RgdHrEWmyJi92xY0srU8sgkXk0AOgYGpEd9TT19tGtVP3CxeM4
HGGiGhDmudjzNN4wEMRy/2gGdPh/607e+RFZp9zWpeLmemRFB1v43ZSrH4KxlRzpaWOTPEK8UXuw
wpHnBYEFYXAQS3bbWvcHm5f4hUyz6kz/aJ///KD/NmvjD8B1um1aiDGg2H1XbwlvNCiKDayRsp/O
dZXllxYcRVpHxUOOsfTs5sEr3tiCaWoO1Ggd/RMBNbCoSmClOSIo5kCF+vnnj/W+e/o/n4oaJwoC
dhPiXffUD5z+JF9AttrI2KyrFcPvHI5Py5zXn32804c//73fahdOODo1XrCYNAR/9V2vSDi7bINx
CdMoXuO7UmfVhdin+gtET8LM/IFnI/faBzM3+VmZpoCmLJdbm2VDLw0q22dtUUrzFmxj84Jqp3z1
G/y1+z4M7uFFcEYMlQkxNWiWOkLZ4m/nG1odjuR/HXAUhnbgUGtATaT8evdLInz3ezIJsrS3ZxOk
nReO0Xmoh6DeR6RcgBPbpCROjAPtSEKSeR24/0CQzEbEB+3b+h6yM76ISqNLTuyFphbGTtF9Qcit
oR9gL5hkW7l7u1UkcVUVdffSYiwgcnVsu6QQ/fQ2tt6VDNe8OWah9uVlUArEQFF1cn2WzU07CDAh
6HamD9vPMjCag29SYJkZ3oG/ywFKwjLV+aTSDuJKnS7z0plzHtXt9BTjagfp2kT+5dZfx4kjRpsw
2DHvEDKbpfne9wTxHsraqUya0Ul8D+ehrU+rKvGZBfFI4Vh7I6Y9wn6MdykNAJmdHY3bnakYjSVV
zu/F0G78wQFRTx8Ywozf5dgG/JJzLmmnJJzdS2vaFsf6wlovAaLgP9SRiyg9EgWiDLIp9DcSDhvn
4K3E1nKkBbY+zsFtwYTSpc3PrMWAfQesbT2iLwswpNgNa4xBWJcRBa6kXBHyV0T6ZPdF3V7COva2
+3JsZjdptemPWujs3nE42jfRm9u1dl6yLqYg2uCOY3zIau8fDqDoyffjud9PZdEk7gqYhX1jiRFP
NO6Judjw6rlTa52yztBLuKVf+TufQe2jtpob5sKvoLLMsfDKBL2s8yUqrPhJlTmGMQkOGb9bZZAn
ZuAwPrT4V3SK/BuCeDcBp7Bw39yvrZ7GfeHyHTsdtOpGUvdJrexCa0whNAWEF8B6cA78p1AKCLiH
pQTZ2tSv4Qi7lzo/lJc1uolMyVJqX9FdwxI0KyyWDyhzZ/UUhl27HNHr6hF0q7R+VCW96zn3eWem
m1FekOJYHT5aOcyyQzy05I52jTOqA9PyesWC5TElQ447XqE5bF1abx5mN8+pJAKJTsVAuosg1sMT
ymZg726xtR/jkunS3RpxEW6ZP6CGfVHOx4ZGnwiGEefVsS9LvdxBuiHG0q+qeWSqB6/jUFpFVB46
09cvhK8VS+K2xZb4oEzbJ2UDTcGbOls1gA3o57iGuHUdPYf5fQsDHZONWYuXFu63hyo5ytY7R7mm
f7VMH6Ct49nUZ6BMyK8dozfruLY+piMvmiFhAKVpyjuzhRm+sCUC/Dm5/VofjVPBL7KDZUk0A/3m
Z4WPqQD/IqR3aXr0dnumo8THw/WMQXoUFrpjpxhsQvOYdHrI/Ppq3msGsuaRWw/LS6O9DdelrMdD
DpoeKHQ0IqRSdtSfwNoMHOp0LTR5mIS146lg3xCDmEhA93f8kCiiuWLrea4sdMxZVMSvAHXt8IkD
ZdkwIaCyBTl6W8VotqAfag1ruQbioJI8n8Nqv9i8N+97G6QCXk5KWUTUY4Z5c4M2g0vbQ3CYDaqv
4SnVNvBEb4tfYXp49qVtNv91UoX+4Y9zx/HWLU28j10I+QdHkxp4ajIiomDmeK4ir9OMXzxSxiHf
w/0c0kX1dksqIOl0O16nSOAnEdv6LJxynlOtx+KtIrfhp0bW9uZVYzvsfQtiERJ3ZAFXXIHNDeuu
Iz/Nt5YU0WpeVLv3YNZCqw2b8ntG1NSESaRTbyBGQDEj3gBGXK3kHSQLNvToWANQkKld51P1JLlj
pv0MPHR6DiVf9IDYhYpxdYBzpGW44lyKq/qfEv5Jk04xPg6kDtjWnwX4sYv2Miq+2jO2Ztt2swdI
r5RfraZCxePMRODtb4xUskp7e5zSwQ/q00j6JbirmgxuLIAIo5N8mYDa+3U0PYthnj4aNWbTXi3V
VN7H5GH36cS8gFgDV3m/uLp+e21osJxUUSS9WZsHBAutk7nTWqmfrjsqxs1mierUDadJnMkKQsFv
wIcGL7kfW1ni+752juvKo39cqYiXtKwJpZ/HvoFIytbOPeNeXc9WSZjxuZqHDjRPLPCoBFOz3a/Y
sGZuSoyFh9qykcXnkFyqZAgnirRIEF9O9CfvGSJLMEmPiwwAtLruRDTBGK2A0/zOT6rKGvASTQLn
XZbPkUi8NuIGlir3Lu7oNO3Fojrd+3EDvWlqTT8diZaEdx30wvlQhZ0qXgHz8iqfax2PFzwNZjq1
1KZUbNP8oYfWdGX9nD9vpJ0uIONK+6mSTfCZIMhuPVZCYP7eOrW+hq6SoJkavIqPU2U0Xi8TEp9c
KY8jVsJ0xUc+gHJnn4ezMpmqUVL7EamAJGoQKDNKaO8XjMCN5h1dOJ/kPN+49FBH3Cv3AbkcnV9P
L3oJM7MHMq2jHSq8euTQX7E12avbR8/sDtaO2KA+/ikx4WMIdwZGlKAXeoUHEhoMaR02/y8Ygvrz
uvjr1SyLnpPodnrtRpPzFpyoCLATErotgesUDN/imdn3ppHUJZUeNpImK/jCh4l/5J7qxSPDOB5L
+zI67YDtSsv6beth9F81c+/tPEZhjTXMaXSTaDbTl2KqqXUikrz9cxYY1B/WzZMZzy3Oj5DL+lAh
LkS+TH4cxQ8l1nULyXygDgxnmZjaAIEZAeFe8cAaVp+5Wtc7uHTsZk2N2bIHzcSAbGXAfIEAzouw
ZRNCVVAw8HKVCV6QHU3LnqxZEX9oaqnFQ8PaTF7nfA6+o12Le1beJJuCaxtbMGxDPjZYdYfpG7A8
THH+7PLX6PINTmZyDdJlieHDRZ1RfuIZraa965oaNDg0wxdsZmZKAdquP+Y1FN9Cu37OeVr4XMNs
41azDAOmmeSkI5SUat6JTrjPxE87OB6ZciPpYwNl31ulwN0c5JV177QW8/IwBvfL34hFc4KZ1pDx
4HVYeoqoDpNmWOCCZVsUXSZ4adapbGuujbCb/GPB9HXHfLOaT9pTMr8Hj4HkwGGq1eztvgNtXk6o
Ws7MZNZzB8ppejFr21u70AzezxBiuH2g5iPA11hj2O153oPs0LhyegakO20pFDruVEoKqqPWSMph
pbLy5vgweYfZbAJLb3poYshUmzZZUcIup1a04XLg1AhUOtZLsO3DGO7OPsRTHZ3wYEb5PoPm9zwM
rh53fH7QlL4e5v3AQQ4IQWvG64TH9knm95F3BqiNU5fYBouFYARybx4jM31j8CnuO8ILrB3ZS6KG
U21U95Q3wZwdBSRo1pq2i0NN+XYDy70vWtpqacWHorNWc4zqYmIAoZT0j1nvBU1qsRYtz3xBwq06
7PJnBGiZuYfhoOUj3mR/RNZnW+JIvK39i6GTqy9rXwtr7wl8KuRON04aTisLykYBIfMKMRHvRDRa
wzNauN8qug7I5BYagmRaazM+aGujsuzIphxOHvmqeBAHO+wSHvYOwzc08iafsY42ZD9IIl2/5XYT
fqzjqMW4H8ygpxyP8DPCihRnOns0RRa3tYZfADPl0VPft+V46LOKcyjqS7mcigEv6WfBqozQHd3K
x2lunOHKCc4cBhvo+qCjJq4urvZ61G2sCHHorYMuD0Tj2j4YFzPru9LjQb3Dl62ohXuvqM9FA400
ddg0PMlhoMKQ/RjhoANoyV4bXJO+kzEgsetQgJFHDo2+6dipOaDAUIWVDB2MtaRw3eaFWx5FS4Ek
Fs2VV4c0YcXgdQegJ/XVdmg0k8XfgjAF0QK0yc5oIngHA0fKtVgypi9u9G0iKcdPs010P8oMDxhF
Y9Ofs9bGa4ErI/BOQlQ+1qvBgTbjIRhLaVgy8C2tJKea9Upubpxp9waT0XySlQwY+DVNab6LorLo
QwqZX9CbQrJe+5JLaA28sjHMRqT4oHAiJ95tLQvbWRel2t5AHVRTPvzMvYXF11pb2n0orcA9ZY5p
vrsExwXpqkkvOGRThw22tZrh5zpSv527op67oy/bkEZ/WBeQ+wBh+tSysrwBnYIrdQe5be4OUQhV
w1OD8vZLlcHsatrJzJfK3HSxfuONH25PA5FvDT7Qfanz/o195fBqc0cXiW/6ktBD8kpdzuZoFbjn
aMUgSBalwvjlAc4slTsdp24tgEZLlIF4tPJfuhoJohjmAWxl6LruZapDTLTC6/viYpWx1kAc6huW
I0IBEnByOUkd0lrd8TzPT7luI3iIjWi/2aWqiD0qCGa8cvZOz5pWIkhh1/o/hlbbVk4GjytewSs3
14K0+RNz7nZPfWJ3LCBdAeoec95DsVJ575p6XA95V+roQzyh9Usi07OvUGCMnJSJPtGewbqpNlXK
zsZjYfV5nc6RZz4s+dwvxNKW2V3TB2OwLx2bxCqJDFYdbHugnx3zoo7SoJzDZVfEJiwPJJ+3AvBc
K7/NkBbwZtvjGCerw//GrRy+dBNG5CNnQGx/FLNVvM1eswRskPv1lbmdfBmHTvzDXVGRN0SF1O5I
c+vNmVJ+kg95P5BiOvqkByhbqpO3hTWp4oF1SxYA6rElXqjV+pxRW4jEceDb7/NG3iBL9mA7RywP
WIcrCrjwTprWie5CzHbNDhMTPIHCiZkZjGTYtPvA0ZDKMeiH6tFtgrjf8zrAuliyfPSTlbHdi4em
a03MguMQotqQDaTLKydrnqiCqruWtPn5TpJ3cIqp45x7dwMnSvXcxMWTpQG3J8QHLCu5vY5+GUTB
wMD1crUdO14t4Ue2PO2YgsWrMGbkVjxhmF4H97GvNh80xQyrUFiAcE48MfEXFx1oCn8t5iVA0WLO
sVP5TNAhaQINyghp+ihJJNvFTp33lJhNeJHxNhLvMHS5t4ezJ7KU8truLp4cizAZUZBwPLHIOxG6
YCLGwkyB8LEu3oPqiK3alwXKpH1XukYfPBVL+PRSfNNTGFn7mUrngvJIaJLTOpzIDB2Ku9tYCiAI
+NmN+DCnDl5i6HdpbQcatQqBxF3ih72arr7Ilg5E+5ixkTI5vAJP2vqahXAKUq+b7fogWwKwYaQQ
nxdifll0uOe/CP0XvV8x8j6syPcFU9ja0C3LbajO/VbF9dXvY8GcPG5nJs5Flj0TFmdFhxs+8Dzq
cJySMsuWr9IwYDgMbPy3ZGYVMDzKLq67D/EwWzEx6WFcIGYpQ4btCLB5TUb6yxi3vK0osigbWpa+
SYu9mMYmrxeIhX2YQVe1qJjPY9lmzjncPEzA1tbyThlsJYfTam5nplUPXUv5QcN8jqrZH+UOIJB4
W+llt3TSlD5gi/reHPqysgFx9lX2jVgSzsG1oZ9i54DyPrGirHzlJRMEJ3bPznzithIz9hXGZlfL
L1zxyFUOv0uLpHWwOFlJPNzQr+D41xvxpjHG/qexmcrva4GP9Dnrs0Kmrd+u7amsC/8YVp1bns2q
b02imupL6bUQhW0WJ8TmGHv9XGhQMfu1W2FaE0mAdCCW3K170GXxXrdMD5I5Qv+SFCEOYhPIgoQg
l6+8W9XA2dD5cI4AUUSuPIyI5Hg3+es8PUyzQfWOsAa2hdNZBcyORcPFiGQ0nMORdvixJSn5be2q
8pu7VOCJnaGUECSAVy/7OhTBcF5UAeVSKi0/s5uCdOkGC38eZ+MH09Y5iwW67vVCpzOzwevmLG3X
DlM7kyp5IT+HBMqC0BB73w4Y1XchAVkSx3dZ3mPVya5lOIb9nWhGGvdsWHrv4vPi+EIWNgiMXmrv
e8zEL0+bkuSre89lKnJw+iLf9pI8B8bHpgKIsTGeXK9xvHrmuSdXZj6ELT6VvWIi/1k3YTleuTHB
6dhWsIRfXDU2n+1NspFseUY90Bal8ffZtM36bOddd0+IXRO9jZNTovQI5Hip26rH708pC0d7UcwC
gyBfSNpBJFpDeujxvqyqq38uYRDijfKi8heNfdce+77C8OyvGzvYFuPx96VdxYiu3Y4eINAy9+Wj
OdERHh2fp8jBcu4cYuCekQB645HREZkkYZRRta21Fve2EdGW8KNQiLuh5T63DHtICNJ5/BMx3Oyk
ANZLcSqh1GG9B+z1JHsfTMfKxLimM9QzBa+ZQZeZdrmOjXGYd4VS8kLb4owMH3sb9M7iG5E51sEu
54dhq75j9a0gfhRh8xOljTlH9Wx/ZziIjqXOIjxowtiJRcO17cpOtZ83U1UObdNWZE9G9s6XknQy
mQQIGmHBz4rcqTkDjUKHj7mDYstS6iKF8oqkD9QvZt06fIZMCpLHj7Q1vri8nYJ0RB/SHkYT4mK1
debigVUs4i9iNg4xlsEcrfvYihp577bQURNY3rmVWAUtzo7fWp/9jBdYEnZRj8B8MpRvK936q9oY
aFyiaVibSy8HcT+5XfGq3Z6OTEUb5Cy3i7f9BBnuODpjVCVhEVFibj54gDunX9YsgQFBG0lbI59y
oKvOrofmN+6YY4T3uIeL4cJ+OgAR6opWP2AvD8cHEW4+iIF5W+hp7KGavpHDBAdji/R47CRS8boX
1tcmgOKF4lITZbkV7cRIpO/vEadu8TlDl1pSMliEusRLCd5H1fU48OhPi3cbWoBmYbpn/OOA3jp8
FG2FDWcyHbjdJly34BNDzB5Yg9s1zFqKZhhOfOOyBz0ROSrNMFotl6G2fOu1zFxhLpNjz2AX6iqI
z1CyyEPMiUZkBlGoyLor1DJWB19reLQZJ5q5Li01qtv7C6U2VtWBUqKZnaO1dQ7YRStuauexH6Q4
U1hOjFONMz5qyib7pBsnRMFuxxThwBki9XVQSGceYLro+rIScvUZ6H34HTmwI/eynSTAgHoAaeeO
+fOSYcjYi1EoeoaxKrcrLs+pParc9cks46UOcaNHvUUu/A2T0bTzdgdMovtkRMC7Sedu6STK7yLW
y4HhG3KseVXiMTj7Epsh+hS2600jnzGCSho6wo2RpdrSinL4e1c18rvo5vxrtpRqO0WE8CLCCZri
BzO++ezp2Q4PI6n03JrxALNLArJ/xS8EpIGKLyj2ml+Gma90IsQTOYhGRqFC7b3BH89OaYefhkqY
H1UxTuNZ9T4w5LwipvTA89wHx7xgRJ7YywREaqgqkhm6+Db+ZDKs5b29OksHbCeT0bFdRvGTKauX
fQ6Hsgu+srzdsjvaRw/CXmnP9qFqqzZ66RElwZqDhbD8DJwtXhKQE7Gb2NpDuVpyJ7pPZqAo2VdA
hZeEak55B6LS6ntVLSwA2Q9X37pYojfyN9km9eqFxPVpeEbSuKO7u3lDjlwM/sxgZ/T4DtFiFJx9
jEOhzDY17gBcyPpBhoHuDoal9NdlxVrxhFWouGE/lyq8UkvOScA7Jx29toDjx6BN46YnNCI4+XJp
fvSO8iXudtIJf8CJmlH4aNAhOzPmi9ijl6Kxh5kJKYQ5QBXfSyZXz4TWBj1LMgQf+5g9yCdvGIrt
DmLXHJ9gJxcJryjeCJD5eXc13LBvili/PhVuWZ/iEjDrpZgn9vtukTugpWsAe0lVEmH5a/VJ2t5r
9Jn9gby0wFxLsmKk2TMg9zLUSqM+FR3bskSje/9BO11uyWY7FvFPGw1VbxHvlRTIFcVrS3ZU8WBw
+ZU8xHF/Kgpgvnft6KJZWgcm9sQqVR1M9rqynES22/Ci2pYH9hZoPwBn6yGWdVPpkBNbQK2Gt7X2
5O1C7UbxGLkQbayCC7Czs0Vji0UuDXOvGdwLODsYi4UIWqD/bOcTfytd4vAagfBUIJsMk7Jj/73P
MLSWn/Vo4Hj4DZytjyzgukfkIpO/k/M4Vdd56QmDahB0F8ca3NYjvrEg24FMc4jMmvJxTvkHBF1h
G/4nwssEos6s3qmCw/9JDxxcOxD1FUFd1ppl9F0OhxrDZYFBD0nHSy5ZOu8YBrhnq9ZEE+AcdUkF
UG7+UEzNWB6WTU36yFXidbNldguhLcJsxwMGNpwZd96rc7asC4ESREi7exVUCF30XMxofz3YJgnD
Q6tkT4QmPulYBM+JCUaGc4u9DuDT/aKg1Rib7hm7ow2c3jJL+G21A/Vh4Oj7DAtoJjFx6wbSCovJ
vZcOmHJC3VbztsHjsy8IgmXFTgHuA1JYV1ip24dSnaOZeJgE/GBkn3yY3/8wZ+BakUZ8e5ym6haZ
7EAiPDZNHR2VZDW3F/VYx8cJITP9VFfc6J0qW99UE3b/QL3SLFTZWoZ7Nwuzk0ZgDK+eLo/8jygc
y8TVkXddht6wirUYmBH/aZFA1odKwqmRZGheqVYx2qnFD37SCg3rfoq2zqfjqHV0wYGFhiTrShZu
4TJ2DKXLHC3Mas9lylopus1FHfuxBhBLdE2BrpmdIhmqI1Pm8V4g3r6lpdrQx+q43w6yzgDtr/xX
npuGzJV92NWVPJPnK+9ESIoLDMh4/LlWHqTdZamt+kLlVjO3wI9/qDiJ50PbkG9wahYGOIzW2KMm
0mjdPspQIFTq+J7BkTwbqGgRsc9HlgjFeMf+kEFhu2XOrzKvAAzvwnr1X+vRzQoInRP6BdcD62cX
5CNO4G8YYO9H8iZEEtC0QoiEpk0mdVC79FRgC9JhXrnizepnF7X2Ik/VEIiv8EJuNLNNr8vftGs3
4cw7IQTqiJv9A2I0Zs93BoW8EvRs9hynZM13R8VQJZkWf74Iq1gwEHb5j1yQopsaO1RwswL7sHbA
8qnD3MsWRBlZBMa5zMYEp6ob6327TPJjzzNLAZ/nX2xR+6mnuriBjFmrj39WorxXnPOywWXHB/cd
F01K8E7FUTdbHSysSw4d/k/4Q05xlmEYs9dZiGJXNVuUlhDGLmZ79xcNSei+v3Chd5Na+p7Neph/
/+5vs6UykVd15rD4jnqcfTRq2eTZDvDNmByQgDcWEZwl6+/yCBhSZ8kYBFtwbELtugfcDTAcCqcJ
gOL1rfCRukfM9umy0cgR+0QkhkuRXVx50eXPSjf6Qxk62jzYRRmVO+pVXVHE9yiYVzubMxYaARjA
JmRGl3p1v4wHucCj3Dlsf9iwsKXx0zFbm/6BMBH5qYCgjUl7gBW1Wgv68G2Y9McCd7a7b830w0XP
tGei235CBTs/sekYUxGVa46uZYHil6sphOONthRanCQ1MeVHCopnShQzfJNlFkSJmFjDQe51ym8G
omG37Si2rfYzU2es4cojA2gv/a760cDgfc7tzRVPMxwrVuHo6ZYXmRMkcbQ9dFec0Fn31V/BPu1V
p62vSFeQl4tckpUU9R7RwoIHm4m2W2UE1y7D8KUMgFr8TXL/m3Do9rODTnduhIibr5Hb4j+0nh7D
XsbvkIeLGoomZ2y0q/AjnR0uf+pOtZ3o0Czfx7j6sgQDnOisCQ9tbu4BK7NvbrzlURd85j8/CL/J
g7GGOwCJoAB4sEUQ4f/7Y0lmJg6zw/WACqV/4GUm3mJZTkfwfOa1Y3d/HLgbQNjFI2ktc+a++YGG
Bolql0gcuVQ7RzfuX/Ry79W4fCgeDa4RwWdCwBb594eanB56OC79g1X3+WWMu/nWKQzlGRiy2Wma
zrOP5OZvNoTbk/evIw0CAy4O5GnYYSNiEP79Z4NwonACB3dQPVPtYlRUnpU3PiCmR0+C4ZkVGt3z
qwVf/jJ4yyf+b9rHOiJFIw9CcYA3Fz/5lVCpGStqpT//VP/t08H3uIXE4qwX728gGzV0xRrUPnDC
PmpS6tWuqJrhvnfqefmLEv43myXVHul2wLJIJ+L2eI8MkGyZpTvnHNrW5H2f1eDl2G83lU6LKH44
G7XaUBC2Wnj9dt92gpF43Yesp7P/Czz7f1odf//aIdwi/J7IJgX5Eu/MQRMMLO0JuR6yQk8vFa07
46YijgmeBqb650v8+2shclBC2gKdJu7j90czw8kZeYU0BzfsacxD9KFwNV2Wgp1Pi6VY936eIzr+
mWLgL3/7NzEmEv34dsVRRmLdD9+dD2qNMtZO3PPErMgX3bABiJylcXewvVRq+yGZ13/+to7z/n7H
TM9I28Fzhe1BvH/MehoXKyqcLMWhh3YlgnAETHQRXTq5DTW9W8zLGfCfWFD/VQPIfaL4jgywaPFp
icS5jTwqEm1giX4XVkVssG0ZBpQVhQD3C0sAiGZUiQkh8zR7BXkK6kKC0gBFwXQsVv78hez315CU
N5ulROTfGDTcNO8ErVO1chcNkgYerfN3+h3T7lpsix84/tvrkPv6yxANyCybjTOtCQkZ8KuYaQbo
1Z6SUPi72YVQqMgZv59ny/26hnl59+dP+d8+5K3wwLDIvxB7//uU4VW/Ng177uPcdaF9IGVx3j6K
zgqBT06rrS643+bp25//6G8PNJeGWxTAHUJuJ8LY/u+/in5JjB7In2PfzcOZyU9PZeb5L9RoWWrY
mN+7Qbacxo3tyU63t4ZRh25+Yhv9N7/f/7qT//OcDW4kMbJEaEwxCuC3+PdnyS2n6AT7p2NmC/R1
HfLAa6eUc+9XuQnv+sBpiquh56seeCIy+4gFrwzPI70TZuKQLcYuxhbvJlgZ4+UOxStLDERko31d
epvRzVYr/okYFce4VSn/gQULrPjAjdRw1g7H2a7LpZAnR/UZoeEoOIApK8bG/eoU432DyiG8VB7n
3KUEtprd+YYBW6I0852d8TSAhILJnMOewQU9TgNKHpDU9Fh3qO/VZx+WzPYlB9dePnZjy0B3VZu5
9ksRB1fXGz33wZlQMhV+KYK7nFut3nuzxJBH4CCNMXrc4GOIyTtLdNz4+gltm1z3jC+xRow4YY9/
uT3eHwUBr1txc2zg6ackfn/KbvXUMm9cxRHngciADMSAAZl74jPLRQjSyh0w/+0HX0QLzifpWigC
60jv46yY6yuphxrRzyDG5S+lwPvjn3PYIagmiG8sCPTz7+oTfJ4C+lq+HU09yWSa8h5nasXTmt+s
qn/xo/EifXckQt/AjAJhhNaG+iN85wPqttJqFIFpR6Rr4XBTgNndY9YN1a/GtfotdXFFoOUqkYf9
D3VnsuQ2zrXpW+noPf/gCJCL3kikpFRmOgc708OG4fLAeZ559f0w64toi6mQwt+ud1XlcEEAgYOD
c97hqcMd+NXp7Mg+dhQIg4eph5GyT7rAUr8Fdsd7e7RAGz1RfwuxKFtUigMn6M3bBFCS9rVAMn78
VIVRlXoVafLolWWD56Fl0+NwrUEl3W8mxJDu/YJ6O0yWtwUvUAH7MKt+0G87Vj/25DgEeE8lg6IH
/DUcoV+7KBinQ9OY6fwiNfDf+MQgm4nwqW9pByfBPcRU4LS5S3/0C3Zo9q+28KmiBJpEyS6gKkdi
l7eT4iHUln3Ts0Dbq5rwxTHVJmC4sLR8FYlyiEsw7ZE0Ifc3mgcw3LVF/5zcak9HLAvdBgsepM15
FTReZyi9/9LQtd8L6u7pFv+K4sdoqH2+A4RU2wCTy+qTU+swUqpK6X6XRSYx0XGG9Ad3BxWfzDG6
7AttGr3CxDvSPk1jFGP/l+RG/Rmj9eAm4PmUIapr9c9GUQoSE98vFo12f/xpEFkJ8QUcefTMu+6T
beTOcDPQPTRc2tTNl+XKcjYVENMQJ4JBQ97YDO10I+zU+K2lOl7QRdROv/DyMT8aaVLLn0lig0dX
wkoght35fhJD7R6CAPcOLaYJwWa5Q785TbZ5M4wCvXvIpR54m7QCgeV3O1NmuJZm9UhdkeYPrxiw
Px2yv3akIp+WZAmauUZRFfwKSzW4TFlxCCx2HOwFD9Z5q2KN+9UeqQNvJFqc1LNE6X/jgpyLJW0L
lXhfjNLy9BjszSEY40l/hT0L5Vif2/5oanV0I3tMbz2AfTZEatp1xLMuLu1DitxR5lqh3fwa456+
Y6YFvCMr5ByUDQg4+g4g19rhtuICCncjUtk4pPD+LQ7UJWR+G3ZlcDsgnlgdqbFLGFkR3oebwgij
f9o4j0u4xgMicJoWZdk2qbWC7gVa0/OWmM1nCHPLBEvcT7nu0r4MHvUI9Dt1HStNXMUY4sZT0Jou
t4Zoso8qWGcLN9ExurX7xIQ/UAnr1xzrFPqhpth4yBT+9JDx12O3IKzaD9TIQcIgSf2Iy0f9nde/
wDizUvC4jLPmHzOZLX1HGsVbBx9k/Fmwn8Ok0cxKSYM47NE8WtyU9TwjfRpCXw+8uMaYQGiJlnh5
24O3U7L8kyPi6SYHR/ATUEl1IxI7oi2sJ4m5Kw0EU25ygy+IgkkK6BKijF262FLi9om+/2Rv6BQa
d5FuOdzSfQ4SuLWaEqgOBFmSb8QVjr1S4UQX+V19H7Tl+KxqqUTUMiu1OzCdGHJOrazyOwqXCEbK
WUr/edDn0LmN+ya2XKAtbFK7nvWvuaZSUWsiGIQbCmosdw5uEVKZFqijW5PGInmfjCPNK6Tqanre
fvKopGk4HaaR0hZItlhHID6g0gGHB6ICzpl+y2pY82LS5AREIWfB80gf18i8jKbBQ/YyMqhEK/kT
sP3qi0mRTG6K2bKeo34U9dZAePl2XujzG5UUwXBlAnhkU43J8HkADlAcbbtH2R4uwJesK+Z8O01K
Prt5GQfjTR/bKS5FlooPcTGbwXamKZNt4W3FiDo5ocepoCSACyTiMloefU0TGC8HJ6twOnjj0PhO
gEuMns7laxADDES1Da31bU43EYNPIGboX7PFXvCMjwIaQn6MtTU6QwieWWPqzUB/drhkZQiBZ0kF
xU53VH+Xh3E0A7fU4+mpNbPa8TCIMB/zMqDFkZshJoK+sHQXy8IFHzIDlt4uvZx2k6FKg4sm5bkf
Ja64qtdnsyxvNLOdvwwC+yiMxNipEXJe4jNa8gl4EzBLsUsJH1qi3ioc8n6ggV9M5RRsi8TQd5NP
KRSnE8fyFP5DsZWlBJEbqlb1Q4QWOdJYRCh9gJqXT0MyEn7ysPW/ZRm9+m2HRhHhx3ZAOraDBclk
iueXGWmvbDOatY4BuJPHW9FTibhBKmwBtGPmFW1nC38OlI3TxalTV/TNqJo4IIW6KtNbek3jazzS
LSWOj2P4bAVN8rMeZu0pVYsqPIgcCU4C1mL4FIy+Zn3W6KuUG7tGJuiIAIMCsVIEXEd01z5rSQ5N
vwfQV3i0OoWrTrR6glQby891Geq9W9s5sHTCFN1mE1FCBD4mx5wfq1wNdooDcmk7z1gQHaaWVGkD
kltTd0ppZDxO6QLo+7SH5zcYo42BqtmGYocJM2afYaMXv6C84VzRoc+O43AFJgK4TSpsMInSg8N0
RM5+bKFXdlDDZh2XSWJdUf2wacKqlHx1fAnENFry0At05j+VjW2MAK67Xnsc9dkWL75g620h/3Kp
oeVEbcvp/WojLQAYbhz7wbMew+aBAt6P+5rsoSGQw9XaOKDaWJGW0id2n3PwmNL3++A0AIBclrb7
ZkyJgh1Lgtuz3EVECf7OoDmI4AVK6tVyhByqjrracJtWtX/TR0oa3YZYTr5ow+RkN5TtIYBRrm9/
JAC1csgXla8+2WpmerJD2ccFjBTWYMC0ON9oZfW5tSKcvsIcNNtOkyF0j8lGCQuAa7JQPJyM5hl2
uM8JUfkH4O84YhENU+yHBhIH+N082k3R2L3KUMV3U5tx2sIPbvRCbJa/JzwU510VZcUvGdig/GpO
ZoYFFwAsOAsY22Nsh6UzwSmhFjYMkVRBe3B3QcTAk37bw+zsNsNQjbeSJw/dYG3uh4Oi1OjytDyB
eROj6PVBT9HreUGv16d3q4yV3LVdIT62SZwFO4EgPd7Cwmj4+6qTvsh5GhquH2e+64sEgU7UgPKb
VOdJwMHr+GptjgB3VVjirvQRk9yqNoyHnT+bkCbHyIbrZ4862GclbmO0ect2mp9g85WoDjbY4mF1
MprYoCbZRJ9dOJjAaCgp/hzroFo84krd3MdjImv2eUNRf1Yl4M7WZh84QflRy2I9AI/WNS99OaUz
GaNlbjN9qRBh6xrirT6VtMOzuB0Vz6R0lm9mpxqrHTuFExQYPPmyZJ76O9o51XcUrqAeaKPaWw8K
TeVha0eT9mEGUUfombVydHPs/cK7vM27eoNZnf/N6gPrV0U4sTb9EFvFbT71+iNsOBo8sJ/bRNwq
OV6EblziJHi0UZaXbpIRrO8QxijLReM0Lj3ug8j09EEz8R0AEWQDnOtHPMMJWvcKPfj70ehbEwXj
yBIfzSJQYPyEqHke7ZyP5C5PaWAkod1nW0MFWbbT49rCpFadJ9dJVLx5jLiwv2BhH6oEJyAQmxxl
GPsQBgn29ekUzQrpBmpA3qQA7803knaN8yH0eUe4mq7N9hZXsGp+SCwxYg+8eGJ6ZNXtfCBB95vO
DYsO4j/aD5ob66AbPACTGCH0Y0qiGOCeFX8pgZBYu7QvKo1rS1HwFdHN9h5NaSU7ZhQ0v89qp1MG
7qrohy/41lvoNV17V2jgZG+rzEjFA5pHov/dWH7fewk4/v4mj2fzSYkj09qTUTVEfRBu2E1OYD8W
Py/T+aqFZn4Ywwh7Dv4vJiSnBtWbx6gJbVoQvZ6rnqRokXmxokBvM624De4iM3Di51QMeO4Jold/
M9hpEH6SsDEXPmRpBF6UxCq+QzN4kvusGkW6gx4SDF+0Pih5jmM4iFOLT1PqTqb4eO9p4hXBc4o+
NvyAqje0jqaPaKadEJkfAzEcU5vWbKjBuwSLqZH1V6BUQPIrwyMCrRiCwsYtnoK2AccuEbwbtsZA
7wrfLOqln83QLJ5AP0J2n0OgAaSXUfZFnYIIo7XL7/X3NSQyfXAsmi2F4SCjcVpBwZnFAh4QdHug
asUHVCC+lTD4UOQfYd2X0XhNnXcpnP1ZsUE6hD4BQiI2ih1Ibq0q4w6P7xQvpW4fT0n/2hgR9qyJ
Ej8PYdvt6Fb43dbJhy8IzXT35LvXiOPnhqcAgLoYpSMqlavpdragwlzTlVCjAfhSVyhoXDSmWb8M
Zti8OloT/E7bAuRUETV3iqH8vrzc6/GXjg31EdDcLAT12aV68kfvhvLpVNewpfaUawp7A4WLKgz5
2A3wp9ZDxqPyZrvoFzQeoHpyy8q9/APWZYmlCkJ/hmRHoyqtm6sFKMkmVFTeJ/TCgJODuQ6OSlSq
nx2mjodQ13+1uIu9y4O+005YRqUUhF6YoF1Jmn867QBunl77IVrzSvJKxyY69kPebnWwqpGrxrAc
gti2b2MNdY0U3Pcz2hLZlfrPu6VHBs96U09Aw1g3nOXP/1h62x5gC/Nl9iFpaHG0BKput+rQ9cMW
BcRqvq2Qjsqfw8qsf2ZOoD6gqdI2u8sr8VY4/nP/k1ShaoJ2AX1YQZFstRIIs+SFpoETnwZkj6mc
9vU/al0O88/aqob+GdSKLrc11RRr4ci1v3US8WiH9WTQ3rdxo6X3qTnoymOSO0Xze2jLFBJwJGRw
y+3iGHBLOU54vLUowPTlnHq+X8qR2B0CRzJDQbxVapw+kgpUzFZptVS9nUcbPO1YhcWwK01V+IcY
MavsBfqFWXwBJ27rH+y4g3hhhX6HXU4Nlm2D/2g9H1LZDeY2ERRBdl3hmCkUchiHm1HBHmiAMGwV
n+m7T5rXdXr2E+qo2m6GGvTgtkQ47BPVd4yCTVRT0tskG33rSpH8XV9SavSVEZCxDLRxLGmsVlwF
QzvJZIBZhqyzOwKM2fmFPbtWpUevMTiQOystxiMGQsWmILl+QE3e2ifl0jrvpmhbqGVxuLwLtHfb
gD4Y/Tcb5UtJkQ3lt9PN2OJ3Fijo0O2cxkbnaYBpphzbPNaU13bK0AWwcUuFhJQa1TYw8Kb0Okli
9KGmXMYRydEKfR1xqKhvQLVN6h7wjlZtzJ6ax0+41c2rDW0+OEw+9SJvyJXqq8TmAbDnOFpfys6y
BamrrD4rTZ3GxzEGAJwilFvtgkyd/YOpQy3YdJWOEuyo52Az0MkA8JL5E6lhQNXPSyO/BDbYJb28
ha4x5EeKH5b5NBjxWO5SE3XZj3YrguqGrLNV6eEUobmD6D4om1aJ7bsE/UPTpZFqfdaruU7B+VZj
Ta288/Ep1CT2GFNrdjx0EfCodwUmULC9oMLxQu6pPG21trWAXGh6Gz9O5KnyyOuHfjfC03PsTfiF
dg9Cr3MKiHlVP5sxUH1YDFo/3QiEgMRrp6GbFSixAXYKeIZ4CfhQr0NfGN8bxerK22ak+uKFIXpt
IGB1P9zlM90VANINsNwQV+d5h+F3EH0Y2nrgfdzM9iezNydrm5TB/NxwsPDORkREuDGpQYgFpUJR
TVrZEPGc67Cfo3Dl8MRv6IXRJnT6D1YfO3h8OzUFc/Qha4+vMPsuHMMp2TWW3X0v08DEpwPJleOo
BWBiuzBudt2I6+2WJI4phF0oADAN6HWCDzBxZ/UzTfEaZOWjhz5G4uZYqBnb3AJP1OPmWRbDD/RO
Ae9v2ABoM6O22iLNQx9MMe6CGjct9IgahbECke6Br9rTY5k0armJFNl84UVGHgzyBSBck+jh+BA0
TiWesQZMj2CZNIDjtkhDaDtRtwfzVGg7X0sw3syVUbNuYQIy6QiRuOgDggb+F6juaKA7iW3WSDKg
RpXVmv/LDFv4UOk0gBcbUG08Nukom+Ok1CCZFJEPr1nSdHJDIVjtrlxi60wJgUPSXmsxv1nMU4wV
lADF81INozlAXQtxvGB06qe5xuWFbGa+ydlof9nGXcYjTVhEvfgemlzdV+SiXdfrjGdkivER/eIf
6PgAOwVw8k9o1cM/l2PSux4u4yGVbTsoHQFbQIP1NCRJxSlTRGJgw0lr8SCrx4cwcHY1PMivcYay
DKJWfXrbOT0ub9FgapvW0cc9rXb7qy6C74lUc97HwqSNK5GYRTsat6jcHyLfdQDKbUmHiruk7PO7
EFo0fNPI/Hx5Duuu+zIFZqDrNp0XzVZXUZXnmR92Cap7wYjsC2QDbSfhRblCzpRcAx1BNJUq4F0H
K2F/eWh9aXv+ebEDx8GYAdcjGv8OWmyrZmxRdMAiO1/s8gjGDejFBIHcZshhkPmq1Tkfcr2HTgTa
GKRrIwKgHsoQz1/GtrI6V29RAd+SM6Ls1PDEhqhndBgw29wFR+S35h8iFew1MVOXgOnJG2YLvccJ
d7bVgWUOKk25LyPpIJtD+anfXJ7du71PD4C1BTRCCNKMddai5L0f5EVfwk6eYldQ7vkdxOi5YoeH
waSiKfGVNNVYunGny4nSICL2gNBIGEmZT3djgNYg8kNBtR8mlaK3H2A3Y3cZKnUwL7kIzHqIbiXV
iGyPQ57Aq5a8ynAhABmdp7ZRMm3NQoVfgjqHQ1tH1Nlr3qRmCwAhgjPAcwwesgwNOEYzvepXJevG
l0CvouAGJBG1+ghj5JRHsXqAzZfxZMVE7SYBwvGj5HHoDUvzmOjbvL4t9V/5lT2Uv/KPbf3rV3v/
vfz/wmuMZ9wFr7Hh189f+anTGH/hX6cx3fwfEjTQBIhl0jEl8/jDaYzDpNFK5smIFZPJkfuP05hw
/ke1uOuRb+c1QjOXpK5B7DH8P//bshanMUSkbVQhHXuBk67M9S6Z7a0jyvIDwHHxauG9CoBsdaq7
1Ajp6znmVikXtl/Zyac0kY1rQzy6TRQR/4yrNtw1Kg4PV87ckpf+eQKWoYllvJwAkAGiWr2UaZRW
TpOU1lbWKG3R8y3vI0hyro1czfGPz/H47//0fyEx9FhA2GlYo7NDUcC1bRaTBT09bGSqoabPOfTg
wazcLBnRWKjKCo1FgMeXh1qHyWVWDmmv0JcHKM+w06G0gE6nQdMBiDlaRUNnwRHGVumKuva5z0Yx
w1yUMHlArC0SUX0LYr/EjKKchXNojckHvamWR3wnKtoVNlfY2NRYXXUxRfHLM1y/sN9mCM6AEi2K
4mzb0xmSNIs0juFaVwrYVeg1dY6JGhJ4QLAQsqLuu/UH2LCXRz33CVH+hMxH3V57p07opEM51FSZ
tuigTFsqdeO26qIcCcqkubk81PKJVhtTJysREjcTjudb6P7zId1qVFShiW2rBb0HG1aE+3hOqidR
J6Nr6ihk0ej2PVhU471fNoZ3efwzW4iNs8QDwM8LQut0gfMoRPko5eOi3Bnf6oXTii0fs7WujLO+
9PiQjGNJ8giwfBBtTschgxydII5p8CMOc1O2oB4UWzR3ZR7WELJD+3B5Xmc+oQ4qUeUQmvi/rQ0H
bAUx0C6WPKZVzTiIAKzFNInphebANTHLs0PZFDu4Y1FstFe5bGrqKtI+mUU5uPqR1qXcB3baPmEV
c02i99xmMRgIIVfoGXyw00WEj+Y0UE9YRJ5oHsrvOOyCEtfuYaM3n7IRvM92sMrwVQU0fYfyceZe
XtUzx5GSi0a1UVgLGnP1FaWSa7Gihxb6H7ryyfG7aCuRLL8BI85jZ3LgdeoYWV85jmcCEFsUCCEV
B/J4ZxUEinGifqCzwAViK5sKW5NtZhsWiemgHBMIVPuudqxd2UX178vzPfdpsYskBmiSS1VfBdjJ
jKuObNLcii75jDuiBd4JU27IOeK/mSOpLjkaKED60aefVmsgkvMoM7et4O3WVoi69uje/i6bXtxn
lE4egcM7sNpKE32sv54l0ccQqLoC5rWN1baCZBYHakmniJ53emj0CNcpqJuLtkl45Vi+AzwSB5AV
l9j3WFS6xDreNUAPE01lrKCGxuBUCD+CBcB72xJYQ0zpXepHOk3CSnw08HD2tFj+VIAqXAm774qo
b7+DdQbpSXSg8Xi63hTxe2D+/I7QACvAe/Sll7njofpCpbikXB+HFngJJ/4WY5yzUzr11+VFPxMQ
SdGQddRtKPnvQM0wF9EswMlp29B1wrrISm7BPoU0HVEthxYVXtlgZ7Yy5BrktNUlQTSc1YTLHJNv
06K6iLpLtVOhW7goVkReoCrXSBVnwhSAX46rtN4SvuWn/HGnzb1Sq5afmVu0GoAvyN7WN6Y2DR/F
0NU3fmaJQyX78pcsh/Sh7lGku7y0Z6aKIxl6iwYaFqDUV/tZ0GwNtRRlDnh+vtuTJ28AitZHCwrF
lYB4Zqp4LZEXOwt6ljT6dKpl2fa5ipLpFvSz+jCZRoQgZl9u4iFsdlSWdIAssL6QewQpBCzPuzzT
M7f3n8OLVdRAtFsJiglASgPI0+UUJ7uqmYorkzzdqm+ZOkgWbcEwSP7NWm0dVUxDibcNSggpwBYD
ktNnKQPDLcDJeD7V6it4z9Pv95/xjKW/wVuVVV2NZyiIDg1oZXp2l9QAe4bgkIRRtgXJc+1qOf1+
b0PZqAbxGqfGAeh7daGpmJKoSNa1noqQO5iqJNjhM/w9KU1/h7C5dotWSQG5rwtQ5wzNK9Hw9Dr9
z+hcbHQvBI+steK+0mlqEy3PaOCfLZFoMjaJLppjp+JKGKWD5tVWYzxe3jPnBl0eiOxagO7vOCRa
FyiTrsU1qlVYOKT5kHpqY8aegyrHb4mE+JOcu+HKJz29wt9mCkwfLgOXqEpRbJUj+XEa22gf1J5S
WfOGcoB1iMoJHZJqltTCEGsElaZ3u2AujSuLfGb3OpxMVYNOBZhaX37aH9Go8wGGZrh3ellL3axF
rO+uLSGqqL3UPIrl6s3l9T03VapXSy64NIPFKluRlHpjXUeOF7Aegl7wLI4SATww7ELcpUVaAUAx
EMYok1a/EuPPThUOJW81clFqTKdTBVGaST/k005yiG+Rf4KR3bbjgjuW4OjGa0v71ln5f6+Xfz8r
NmMENxxZCPir8Kf2uqAzYtZeWRrIHGVwEoH2zNAJ6Xa9FFJU9hbtI3SdZ9MJf4W57TzGeJfcGHiP
wa4eZHrla68SjH9/EhVeKgwLU4h6x+kaJApNKcAxNWC+4YXzZe8cdK7cILaQwUE5CjK8Lu7iwID+
rtZoEwyDsYOLfc0C+kwQwy6QMuxbFZjE9fR36PTH5jqzGrCVcnqMckTXxj7+7seNvOI9c3oJ/Dtj
GHIUdYSpkk+svrri5Go49HHrZYF07k1Ug/a9X7ZfLm/rc3sL8zbDWCpEywvkdD4al1w4iaL1nFrL
kI9w0h3aSdqL2onOHdU8/rus9D/TwkRPEKYoW649K1o/rGSkwkka6zTfIdQ+orplAAs30Bb8+7kJ
8iLq3TxT2cunc6uMIJ/izmw8wN+VV6oyP8yg7NFO7tC4mtpqd3m8c3tDUGuj90GFyFmbNTaLsH8B
Ltqr6n7YddJqD+Uiw0ZX7Jp/6bloRMIngIkI9oe+CrzmqFI4CUMcMosFBWfN+aeCfttDagb6IhaH
+gdCySikjP41SvXKQOzfL4gZIuRIXG8pHa2O4lwCk5kEClp2JuybxpkRsYgQTJ1k3+4AO3Wfoqnx
f0wRandhOjsY9QSUk5W2QPIuBE//gC5Ms81GYH+3ItXpKZtK6N+YGqrqIpWTfeWWOpMN8P6yLEew
GzhRq9Dt641f6Q6UiAGxr3vc++5gQWjIb6KkOQZj96BGivE9aiaIEfnoXAtdOtvsNJrSeKLWJeE1
kLqut0VqxRM1TJ/QFSbIM4U0QLy+wofcjRRk9EHcgbPfUEV3vpe1Itym69pmY5uxvXfSvH6Jrdl4
vbxTV++k5RtyefLkXrJ50oW3cPvH7WmWZdW3Mik930ZlSoadvQlj2R5VH0kESFnK0j/JgGDpqf2U
1c30NJWR+Hr5V7zfxMsNLlgZqrekEKs0tzdLYwCgQcnDkshFVwk0U3hJe73plGNVFPZhTpFG1aY6
v3JSz86fxxKwAsotlK6WsPjH/PGa9aXZKQztSHEosb7ac22pxr4qg/K3VGZx04gBvIjjl6Fn9EJ/
0LCNf7m8AO8DBhxUlfBOd8TCBm0VfEPpa3ORo84P20m6ZqrTLxy1+EFOxXTz3wxFJHUW0qux3oQc
5qJofYZCLqf9p1ZqxJ+aGn4dh1JcOW/nviu22CTftAQ0KVfnbUgSy4gNOI/w3xrwFEqmtFuxNPVr
JI9+2FGdf/NlA4RTr5z6anxats3qvC3IESIxXU6oqct5/OPbjtBI0E0MERtKQv3WF6ENfTBQt03Y
zp6qBuWtU2MQGSAhCo+qxngj164Aapbts/4JNg8P6i5vN+sqS4D3VclWT0sPN4McCdAe3ZU5FDo8
S7U4aGny9ykiTGZBU4f1pkexfrD2E7JStonUfYzd2AGXSyQDm9HCXRUlzNso0ICyXt5Q798bb9xp
Wy5hFamF1Uf2kbWhaw04o6fIhOBkHN5j5CUp1zUoCaIUBL4qSf6Lc4uQBXeeybi871Z3T1+UyKv3
SYFic+vvjdRKAAw3wW60gBqAR5FHTCgXdYcA49u4aJMPog2Hn5enfubYcu3ReKVkSzthTVxvbD13
mqAtvNrstX8mrc/2ECWyHdpY9ZUIcWYjcVnTCXprCdGrOd3Ls6pRdFFqHBggOv5qdCc/IsQ5blBN
Qsupiefqymc9FxmXhJM3zlLrAWx5OmKTYgI22Xg+UAvuLcy7Wj+D1Zd88i3FnzZqavbfKiJq6UXU
gvaNJfzWNQJfpt5fr7KxVJvsfxFpzuoM8Se9klpR5RHBMehInZpe2GhqiHpV1BgvD3Z2nZFf4Kah
lMaFdDrr2UbGFHRC5SVTa913WYZwmhgszEGUfxJ9dK7cfMtnW8UHaLYL2M7gwEKiPx1ulLMf9QVz
K3JtOgy95cPiMeXT5UmdicNUdhhjeZ1T5V5NKkasN7ImkO7IGhmgiowEUf6o2c6StAwwNX+2iUeo
MfvZDuP/YueSBhMcaEAt2iKnU8wNUaN8Ksm7Db9Bjjnqtz1SNyMkq1Hbi7AAAHJ5ume+IWnE0syk
3M7mXU+37WWBpBP1JZl1m3CKU/TTE5Ql+lTIJ6zj8v3lAc/EAU4kUKdFWMBSzdVFk/YQNTJks7xS
RuNNljj2hxZ5hucSk6Ivl4c6N7fl5cuNwvZkXU9X0ygbrVQgiNAdypNtWSGUlvuZcqtFNhwsUeRX
0oXllK82qCkdDSywSaqI0tfpeHwnCdgYKQw9DksokZwHHqSTxPUIv7lWFMNdrdUF90vrj948TfJK
Oev8D7B52VAxZA+tJmz1iKaNFj8A1dj8W+2n3Z0O7RFadpfdlUDtNqgMBZsul8WXuNY///1y2yAZ
LJTBDbKU1ehxl8bq0GEHSHaBgaJvV+GmATq07Xt9PBLnsytb6X3JZWlrAmtacAz8g72sxx9Ji8wo
sllW6iB2nsgDDmQkKBiMuKoyfspjfF36sMNIfcY4Adh3/DohRI67oINrrGL3f1t64MfQ0kUxS8X1
FhrA6Y9RMRvpHLN13Kga2vsadyt3sn1zd3mR3wVBRuGpuJgMka/xbj4dxcdIc0oGBKgMiVwEzKkZ
nkh9rTW1fKqTnazrpLzApGgI04dfXyMFcwQgqCNdjiPAxlbHH3Xmy71WQ+DALzY4XJ7Uu5igA2uj
ksIdAuwGz/LTSUFlI7QJFQKpE+RfB07Hiz01cjtU0bXe4pmhSPRM2rWk2ipIkdOhHGw8qbxNulv5
wTyhOBl17caIA0gDY2FOsXd5Zu8Xks+EghtdU3i7tKpPh7Nq2AFAGg23nsQ/Sub3njVM5Q6DQXog
2aBcWch3AYCRFiYE6SWlFKLQ6XBaMgXGLEedxksYulEuqg9xnLcP6mD19yoCJkewP0ge+E04H/q6
VsxrR3IZ4XTnMFc+owXQE9DnAq06OZJlUVrRogjaE2SbbaD5iy2KP5qfw95GtxljBuMzGG7IzQWW
Lwl4oHgiHx61LNwYSQ1f+/IXWC6wdz+IN5WGbhY10PV9M5QIsWpphj8fbiTf7BKfI1B21aMepM8T
Ys8fAZK0vzCIuWbVfObTk4UCr3VgCFAsXAUnNDoahd616qZFNB1R+4VkrQYt+r0okwBiF1fiz5lv
T22CAgXdE4fO5mo8B9XCbuzwsqWaRt2kMloylaFxUrwo8lzcO0VkVncgshEAcSKf/kqv6hT2Li/3
mfPFrwD/YdCvQn1xdZQnDS5GTmB29WmKb4oKH49SnRyPg91eGep91r2AaLjd+bIU3rn2TvcaNr5a
HSxa4gY9OS9G58AbiqS/nXoz38G0CTcYL+TePA/IjfeQXZHebf62zbD8Btab5AnY0LtV77EsxO7H
gCwtteqm8DVQHz6C52hBl96AdPSVgHLmKy9UL9NZ1PCWzPt0zmUp22YuYF1mPDjgS4fVvaZUyrGx
cwUV0DwbvAShw4+gQ8Zh6/uBfc1B+cy+BqqwZDkUo6nMraqosR9RSMUGzKUalhx1tYUI7zfzSw6z
+9dQsM2uLPG5KfPAoCxBDUaDTHg65QDQmxMT9ejRZ3b8nARGeAS6nlgIUVtVvaUFZFebvMhwj29m
TXuEC9V9u7ytz/wGXhxcHKCGEStYK9uFsQU+wA5V1DTmeKdiMUyJpk7FvkTsFF9CS9Yf01L395Xe
z1tEKP+LK5LcwmTRodm9XwQzjWswifXsDkMHJrnTkk2hQRHHMmG48qw7k1aZ4LHVBS1GJomk0emC
j0EPKbe0TTTusVR1k3I2vIH9f2eHtb8J4kR+bRCzce1QsQ9JSoQhvdKsD1MtoRlbbXhF9fB9COcm
M6g3wpIgSViXPCfKe4gPV5aLrieK8ZEYMfYwayTu5vSY42CItHPd7ylNX1uK99kWtSiKvdxp9NBg
HJyuRII4hTU6I0YwiPof8PXpj5gqmldQsu9PFJnPAjhedhe8jFUciyYa2/gAWS5HC/mJoNL3cRWa
Lr7fJir5BJErkfN9kGY4slUIg3RdsIA6nZYSNuCc8XPGODPJ3NwfZ88wmmjDly53lw/O2aHok73x
gOGnrlZwSDtbwbNXuNzB2tbubM4Nnikwt+W10Hh2GUk6CEqOAV5iNas5qCNFC33LRRPkbuziYBcZ
qeH1MN62ZYTowuWZnduVC2dH8tJC+2tNJFB1ZZiFxsNOxxjjE1BgyN1gqbet3sTP5YwWYqYZ/r4Q
iIlcHvnsRCXVrUVtjEf7ak1nE+0nox9Y0whH2b7Ex3SEhX4PRDs90C651ow5Ox7tGBXC0Btd43S7
aDZyRAGVLxddlOGAZn32yQksnnSpn9+IqLxGUHofbCmlLYcdPA+UiLX8IHIT+CYkjDegHgILY3GE
m6z6bpgzcxc4idgoHfJbNkK0Ny3Eqitb9tx06XtS2CLeUxpZHcd2LDMjSVlevZzQDfEtYw+YKdga
LSYd8xhc644vn+s0Q4X5qgroPXB3wd6s9m05DYkZ9LVwEz+u71Na2B+VRhikjK3vGk0rd4EIrqXF
ZwflFScoBNKQX5e5sOqkDmwXwgVraR6dABWdEK6cV6LUfJiUHn5M2epXVvbch5W8KHmu8+CD7Lba
SGNsONWQW26D+na97XCM2TUgUsyNFvbiNzzPrEcpLEqAxkQ5WnC1DD/9/dkB+regO3kAvmtvt+E0
zG2oW67qtxChoTZDlcZQsFTm1u269tqD6NxmogTFY2yh5/OgPp2yM9ppmlFRdBXdmH6oWaztwHkW
XzUw9QaMxiL55/IEzwRcKl4UCZbyAISx5Qf9URNJUhVFug7/oqFBsawLp2iHd07jIZj34/JIZ6ZG
lcAApEvFh4tktW/jNkHypZilWwKwRrDiOwy4yIuiONvGlbjWvD8zGmhrsNZkJUC23tjYf8yrSDBA
mFG0dNXOoIRlUImQnaG5VYJFToNw95Wk4/14RCDIMSD0l3KBs0pzkQsLM6FEgTdO2JBJLujtgPzH
NsPMezsiL3IlCXjjwpyGAQFWh84u+T3PmXdSt2lvI2PCg6HOJ/0Hsk72D2w+s6ds6NUP/5ez89qR
3Fi69RMRoDe3JKu6p8e7PZJuCLlNJr1Luqc/X87Ff6ZYRBG9AUkQMJCiMpkZGWbFWigB2n9UUJ9/
yrI8fSNaBAhRe2dMT6/E/I5cQKe1UCtVhcT/QQBLmvv4a6uvuf95ZDgQbEDh4/Mlbs9VYGl0xOss
iV2zdJ+5mW1kruX85rGVo13nptj4fh5yYv5bK0MzLUxhrEks8hki2KGB9a/yvlVeMLxB0+HkBN87
QZpwPDDQJXgGkCH1a345UxbdPiLHQQlTDVNkAiqHLLRBASCtl2vmeLCeZ/UZgvT+glIJIm7gKyt+
/z2wwrbyIc/cLb3Yeolgz1ZlUV6k9pUw46xBc7A+m6iZEAUcnKqv3a6vmYIN6OhAblxmy8uYel5o
u4geo5DNBPasd2+3Jjh7WQ7WB4eDgfthLEJBgW+N5ku20GdzBSA7B2iLXskonT35tRrH8aRjfP+e
AAGgFUQWSsEV6PqtqcCHX0mmZnaZ3FFE5SSdK2od1e9GBYcTSmSGhRB0MnYwCY7D+95hqPzxcT26
tA6vNvgUskP+ZXcryAZdRKJqcUFFqfm3daf+4zxvsowmx9Ge+DHOVZc2IMDFN/u/dVk36JjDPwkB
KXOn48jzE8y2/L6myBl1QG5OgtSfUeju2joUSYDVcnMhI9z9wKYsrSSFhhbN1xUmu96A9VGYrfYx
F46eR8OMWLpYKvPTNpvtB+Yu1vdJnWdxy1TbD+S01o8BrKNgLUCpLhCboFRTQ39galn9u+kwcwxp
lkVHs9OWs71VX2/301UfjNEIVfM2vd3tbG2APlUyZhep11+bVi/fIC6WqaEpJGM9UEFZNYxw2bYm
PNDF+KTx0DKqIP0PJewz6BXRbn38ue+8E/6PyULagvTT+adKCX7xFwo2hl74ZqMS5WVv0roYYK2F
SudTAZHdF9Qsq+vrDXKFeBToY6mCz63BZKwhW140O6Iibz+b2WC9tNJcYq+smzftlBVPj+3d3V0m
3zADYpeimosPvrXndZu0HRTHIlsoIVuGVwApgErYZn+JH5s62Euia6wwnAANwX6snUBYyyenRr13
RgosHKge/TfYmvJrUGlzXDfBcGLwYG0B/Dz4XTqPapT+dm0aadlQtZ2NfjnkZIxqlTFEvcy12FJ+
eby2O7+EBW4dRUG4U2ClUn75l3NijTmcOz1DF8hCAqvYyKqNtS6hOfHQhvChZEPepfmSmdBeoOd5
BjC/x/1i34Ojn5SCgwrE/NZ+piVUf92coQ/GemLHlOnbYIP30HLG4Qs0XBbUgtWQDFdhzMY3OKLX
94XXds9pkczR461Qpm4usfopwHkYqqTAQVf79qe04B8ML2X+JTUDBBmgX4nroR5efzEJGjhKPkRj
dB93Xk7vsslMvMaOQPRPVwj3WiT5JHjAdkLDvbHOUsTDVZGzqTlOTtR+FHdlRASST2nD99qakDOn
9TsJI/PJ3t0932rvSB4UyA0vuA9BjZmeWzkjcI2fTf5RjA2IqY5QyxY0TbQIzLz9adV972TG+ehm
qjke+NZ9RsP2EgU5UaCB4LIVCWN0fxvMuoKeyW3162Z3Rn4Zrf6sSHRskbtCkY/K9h5n15vdBPu7
ksubNiVIxTDEms1MNqK7Ds8MYuOvPZQWbyFJGRVlpj/27U0EGdFcrbFnSlODMc0f39BudE6c9/3n
wwo9RpAqAQHYfp4Gdog0o1bNPNSWFh/N3s8vVh+sH+ZWliA3Vw197kYfnBMg4f1mEn2hJGpzFfA/
7u4ukA5xqSV3wWai8Fkmff5s67N/gWNXf+ug8HWyzLs6GF7csCnVwB/Ga/1TSuEXZ0fnvQraIQA8
Pdr1xfaW+o0M4IlF7JCwKKF42jj+EDaVfTbbduDnMK2YWdSnBKq3cy5ramszeGorcswC1tERcWhk
FM1LP3hVvIJNDlMDsSgIOObYqaCO1FzN+qIjI3Tif+7fFkvnUhDzMv9BuL1zuOME4tXN8XKaMRWX
pOtg0zFGD4Ki9Sy8Pvq8nCvq84R0cDjsTA0ihUQ/gTgilaMTe621RL2xas9oBiBlOCD19/iuHNpz
2Fs1c6wy1FsHPpSWMYMZ5ThxsC6pVrGByPC+k3xVhmSH9SQPPtpKwCPcTAdM0p3IjHRnl7wBHofC
12Vo6HkZrzCXXqRhnjXn7704hDPKiVN1R7JoH84JBHxdq8ZU76XyEhDNxVbtvxphxf0Au0AlkTiW
MrFa8C/3I53XNEs61CJnxnzDBKXuMLPXJOqT/C9v8owT33bkdQAhgbGiU8Qmqu/5i7ltrDLIQPle
w5IbiEPVWqQhM/LSeHV6mYw0uCylcTY6eGSUhwp2IjUyQnvq1qjRrnSCvdGOhL2iL92ZtnxvMuf2
F07Dea9NLgy4S6Evvz0+m0euh4lhIgueSca21c/6Za1ttjnDAr9/1IumvFTwwj4ZWhB8I9NtSVnq
IIZkdv7cwgZwkpwc3QpKtcQ1PJIei761bC1D3bgQ8kZoSnXXwR67UKAz/xSkIxrw6EfEj1f6c7r+
No4ChmMze0AjhbfL30WvdenohaunXMMhmLPQTGuXUclU+v8EPCTwCwvgVsCaEreKXSt19HCtRP1B
X6bmN4OMbgltiNTs0FpqI700S+uRPwloYsNFNtMUBlk5Q2kMJu/HIFzjvwijpyOS52Y1PAP0RzdJ
7+p2ilaj28YQ8t7iiy8MJLfoAYDccPJN1shgTO1rUQ3EIYwGAWfDHRBu7Y7z2GRbM2184m5hPCgr
XDe0gnK8IDPOlGgnIdAP3C6CQg9arrE+gwv9dG+7fQfNR8UGlh7u1P72BtYQtA5qsRC+6OL31YIp
PazcXv97LqF0jSRcgF9HAywqvPpF3Ydw/pvfEKtCpnQbhf0b6o0prfKs76B+HGXyyRGyQx+d8jaA
5L7sNhj9YMRPK6ebwpT+C/NHWUXd4PEBOnCr9IfBO/3kNiAruD2wMBci/QBJYuRp9hIbwVp+nRd0
gcjA18vrTTG0w5vB/QDovXMGVinb1ihslAE6YJd8P/o1xrDxYpTjSZH2wO+o+aD/M7V7DGu79Qwb
qv/IcSTKSmZb/raprCgkAczKcKy75RmF7e1kMw/NOqruRLJsEtvdbqZtp7CpCFZY0oUrw751eiTj
ESRB9aGV7W9BILRLYvf+id2Dj0gL1TRgcmEki2Dj1i4CJ/WS8XsivbcqNElFF7aj371LTP3vx99Q
XavdseelogBATKdQjTt303ZNvXh1AUPCPJf/lu3iXQO761EAFWX3FsVZ7cShHrzFNwZ3YcYCCVyd
SoLlbCj1rxN8OH9AoO2euNHDDYQjikoKUSPCgbcbaEONPJdmC7uHkXbAuLvgi2zM+kU0ydm01JEp
ZProcjGJwOTF7mjmyyK40tQ3pJGOHxE+ny+2GBibKut/Hn+rg9NIXEFHhF4eeeIeeDpVqCuZWUI2
s/YgoKCzuGo+7NMwIqZPRd4ZX9alcn5/bPToe4FtU4eD7hZJ8O1OCkQyvGbie5VrxXkUkw8PPKj5
x1aONpH8moCCQi/fbPe9qJlKF/UFxenQm7+nff1vi6DJF7crTs77kSGWQpAC/xRlrd3XsrwJgOq0
WFGTTeJ943Q8J2aatvG2JdpJj+PQFoNOKkkDwLsv6rWKNKIMmIEOZNDFcNStIYWN8s1SJlb8eP+O
vhLBNMwuFuPfNG5uv1K2GjPkz/hHY8gXhOahRfXG5NVIRwp4anaXiWt2iTN/a8Uy58bP85UF5eNv
6yK7C6WKDdEoYs8eBfmTQ3G4KFUQJW5XaeduUa4WrHaLdlkkqI++q5HKy6IEGSE9frx5R/eKQf7/
s6O+4y/RpXp1mFzHjjUzogVHZxuadieBAQXbtWhX/wVqe/mfx0aPHC/zf8BYgA1D1LAzylQLNLgI
lUXWwLxpmCSD+DGJdbx2mee9L0e/OethHG0n+QnVHsisCeHVL/plmYgHDrnUOfpZXjlx6dQIoqe6
eZLWHVvhlKjxFqhgd0/XivbEbLoDJZ5qGl+CLgevbxZL9Hj3jj6ZGi7TKZxRuLpreKHIUonRtCIg
TeId7DPQFJeij+sVNRQt8d/OQfLfxybvF0apxaS6AxrShVJI1YJvtm80W4RjiAVIFeLAad0vxmT5
3x5buc90VEEHglSmM1WNZecIh2oys4xRW0ZJvPIpa10b6bKh/4xWVxulgF5D+pguIMj8jJ34fkux
jBOioIy3Ymrsdn3wZNNb71lfXXnTe0uzxA9QzfJtM3bwF6XlcNU2xz9p7N27SCpJqvSoELVMYqlN
/2VTKW8OZcbtY/5qRtJRc9DdK0zjuUKJ9Pnxzh6bAtTJiNDPotmtKWdtDNpcQCWyVCIL5XVdlAeT
edmW6ozF4f5uo6QFKwXjeSg4cwtuTY1IM/Tuxt0uJtlFCpgXu1mRQfYqiu+FrLSTQu7R0VRuRM1C
EoDs8dEClRB9TsldyK7SiP7l/Kxnvn3yrY4OCIgMKlI/Kzb72lfeQ4TH2CFYk2AQH8h95yf4h/NI
32YUqkXnx8zMnQm0HiyNnhGEItDuczL3mGCAlMHIKDYHREvnt6VZZpdgwru8+myQcvq06+lC0vfb
BTl257nVWGJFVitQW6/OQmG7w0fIvopXZzIEOKp2wn9LGXXfeZupQE1uxQU3c8RN6dAgQpghJhBs
bRMZdi2jxUnPxpEPzr5Lo151qTgid+0+EyHidWYIGg2vcvoPjaz6BxiIKhblUMaPt1K5iduEQs3H
grOgL0U3c4/hhZie9uy2wgHmr/MnO59R5xvBgZY2WXTZtXPEwHv1sqRZ9cXPzDOyxvuVMhJBwKDT
mUEdw9mFKCUSiHqweoDzUXL8w3cTvUOuSVaXrVnTM8X6Q2OqZMHHdBm33uUy1bwtutxQ1/E7OLs6
sdrv+m11n0hPjafH23o/AwH9jA2fOyPz1EwhZ7j1KbXmmchfrlWczeh1COTS0Bozy0uAxMTbdFyK
d84C/9GSOQwCa8s7e/L7T49/w/1dxC49KvUyQRyzhxiAodFca4MIBw7e5Y0ujPaSii27/g9W1PtK
lEnMZ6tN/+VJIA0voBL1q3g25fgsCG3BUFj2yY2/d9EqOGGARtX2WJV5a8Ua+0Urampo1kCN2xLb
9MYcp/RFuPNaheh+Dicf8Gjz8F8UopkSusd+p/YAQTLAgXjrrP7LaBTu+6n1h5NH7mhZHugPkCqm
4rXcbV6Vk180W1aDlivs52xh5L/cGiTE9KUKRyM9s3f/JrCDv9jbvXRrQyeZ2ZQ69lbtfQka6gcl
2PVZOA1CoJv/xxhkwUkB4W6JzBLT8FLwOYp1gPZuv5ye1LKtUlheF7O3wymXQTTbXv9sK9y5IZoz
0P7dJcceAwGUn3zYQknzb+0hzL4NYz5xUrQMyY2+pdtjAWTgV44nvnMnAQDxjLKFIPnPQ8LQ9C76
W3CPDQS+VTz00xpE9rykv3GWlo/eJido61Bko9OGJsdaoajStYH1py5yswr7Qs/fjVtmft8QXnlX
rjlUuEVZUUBaJsDFdl39CdUHv7+qmh9k8sOz4fbrZwrYE3RtVodqcNOfNCgPdw6fRdeF15UW6e3O
1S30zgvXKRbV4r6bdU9enIkMxx+Gs6rS3TlUG4cZQBiKXXSPPpCLZy0z+TZqw+sfzuzXf85JtT7V
+ZiBme+GfIrsUpyx3h1ZVVgw5h/5+27yDw3UtXGtBXU1zVgvwba0TD84WpjAk3OtRk0HpG+eSWEd
7SoVEiaPmQ8G6rfzXBsazknnaiUZHCRkfW6u8QDxJgXC+gzGfWiKLg+oMngEyeluP+C8DauXAguI
R7BfKDc5XVSIOYkz6t6v9cd8QNj0IHYHGKCqTbemMj+d7dlHDHKcK//Jo5UWT8gZXjS0/a5WUCX/
efzK3L+nyiCgRZsBBHgg9pgLbVG9PAArsbGkeR8adhMoZcvyRfZa8w4J5uGttqDnbORF8w91UPPi
6Xlz8qIeHCCsAPhgco22w56wJajACTY1SkDDJLy4FxayPYvdhs4s1g9BEnRwo9v1idGDr4rrJB6k
ns7Dt8e0DNXIuCJiyDH8heKS5Mn8bTPQBu0W4BGPd/nQFEUpEJtMdxCX3X7VrmZQeZ0xlfZ6+jQM
ZXqdfFN+GJy+fL2zAaejGEXVsNNdZ15U1mRbtYapqQvCJtn8q9Z1S9TU/VmJ4y7EJfpRRHaAepX4
1n6MK61yBU5KCohfqiDW08J5auEoj5wpCP52nW6h/Qptaq9gClBJnaVER5sKLFsRdJFGUIzYbSoR
EdKtaRkjA1iGk9RgbW1RATbaRJ4Ucw7eWgCloB1UawAnsPPgm5dniIHKMt6sSWd+rG+/lsmGEHbS
188GOpxPj8/L0X2gWkr054JnodxyuzRLUhhxi6WMi9RsXyrPgQOmNesrPD+0zwwkjfMs705cj1rE
TcaiPucvRnePrlirbeph0IyXxIJ1S1bl+pVJbvepqQsPvRYruwaFh2jaYpvF748XfGibEhaAC95+
AJK3C/aNZR2RaCJdWUbr7VbrY0hk6ET6YGVRX8s/EUozXuTinsH1jg4R5WJFhQtbKyCTW8PBWte+
JkQZ6+OGyht573dGb9MId3UGAD00RbT285kEBr/LkqhmlXWr1yUDBcbnrUK9t5m8OdqknpxUKI4s
IUHK4AjDR/A+7BbFpi02s3pFDKIOGe9h0y7zAhwzX7z++voPRy7G4DvBHjjE3c2oqQXmro67gR+0
frNWed+FQVl96bpee7JaZpZ5JLUoM/vl+2PLRy8X9UeaLJj3lATo7adzBZm8Nzt4uk0zYjPIrWvX
68MbH6W+SPbLmoWe8H9MiDH2IaJ0SElRVzsJVY9uKq1y5qtwC7zau/WviShUzaSIRzsP3kgzg6HP
rrOoK+s/DR+ebPo3ZzRudykUF1XBS2gREfez8tuFt8KskNNdsSkY/lzsQX6G8Mc/KaYdXUlGUuAs
UnUMJj5vrYzM2y/ZgAxWD6fMx9rme/rrklx5Lf/wEqfdom702g+rC4fFyaYePSzM6DHRRReHN2y3
wLme4C/qqzK2J7NvI3sU82UZivTZcYr+Rz62/p9+gHZz2PvVGiEVqGsnv+DI4ZM9wuyuOD2ISnaL
l0WXwTyKBhiPXET6DDQkk3k861Rv8to+G/k/urHqBSV6B0RNNf/WnihdmqYa9pzcKSN/DbbY6Nz8
mgV9eXJjj5bG8A9JP9Uhru3OVN6j8ycai7AnEGYYNL7LIH8yPJduvV7mYbNPztH90vCvirqTVhmV
xX0P37V7Y0PZsYinZf6S9oN8GXUCzTJxu0+PPcKRJQAYalFwJFEHvt3EUjF7IdFYxFXeyqdZ57ID
j5+uVT/ZJ+fjnjJA4Tz4ixa0eqb3fi8YaptCcEXEqonld3MoJkRDpYBxqh/m7etKJ++feSmXaAik
uArXkXCL1W5o0rq4VvPcnHjDez/Ej1HsqLhEZi/31HSlrnn2uBX4YU2U35ramYuodAb72Z0pV4VJ
1Q7fU4lW6knQcGiXCgs0wz74gn1vV5o0+scpL2LYT/9eNE1cgBt476RDGZxse40r6VhfX/+dmdug
SqBI/+4g9gjyWko3vIjt2SiZFJwLxAln/f1qoaPxP5jiVYMgDy9AnnR7pLZZpvxP+cw9kMar44uN
G9O5CJj0Z7pT9/cSYWf8nXqxFaR/53IGiEcdaWNqts0mnAom3UfK1THqwvozaDPzzeuXpl4toDVg
QcFr3i6tF64067LjttTOR3Tfm4i3vL76Y7adWDpaGYkCp0MhNO/eq7UWls+UWkFRQihCIoYVtq5K
w0WI4Ssi5vUJhE798ttAVuFCiJoZwyCr3H8021xTzWs85BWNrrtOnjZ87Pze/Pz6/QPqoqj+1ST7
vitvmA01/qrNY6hMp5DKh3txCtpcEp9zeWzqaEG/mlKO75dScC3ssc5GTPlNYXwsxiR/gr17+h+u
MnkUzUdA/Myr72LwhafQSBG9gSmsWN4G9ei/T3qoRJ1pSf7yagac2/G0GX9wNpS8iOJewW9xnW+X
lg51pfPci5gO2j9JQumm2lDzpiGDZldyKj17sJM/CbZBlJL0Qy5zay6BigrBQSR40cEZrkPmLp+Y
i3qd3pkqX5JPqEIY0T7Niv0B7AOzslE/F7Gs2qkPtTxpog424T+WTFs+gC4960gcvHwMI1BXIBLl
pu1rYVDv+Vi01Flc+oixLydys8wL1/yUdOTIFA8ehQXqmbx+OzfVLn2RFiMfrEyqPkbwYbiuNY8N
mJGzHtbRI6vqmMxREasQ7e4yJisrmPXG6cblnOghsiXG30aCGnqYCMWtUiqVGJQJ4mwJ9Kd0rswI
/pPyqZZ1Hc2VK/98fA2Plq6gCDrHlNRq33qymTSfHa0XMLJr4qOxlcl7nB4MRXp6Bnw8eFY92qN0
KmlTKgLE23M6IHrlVlsrGEsFb2l5XQ8ARwK1zkQ/QVBkJJemCLbn1y6Q1wdQABgjeAfgNLu1mpm0
8Xy9YNKqF8HFXGSPbDUOwclFfpKi3t97iyFiMGFMvtMF3gs8gOP3Wr0QIq6WuQzF0E0XUGrotDTM
9AdGe8aVc3/xgeypyirFPha5z9OYCQYaNsKmv2199oNab3VhVlB7evUGKtErpXHDecWn3W6gLBbE
hbl58TLOVlx1eQdT1oC8DsIv4WNTRwtiapXEDMaqe6r2uYZurja0NCZi10C6MZM8U+aPH1tRt/n2
KcUCVWGGzjmFnObbBUE2Sltwypa4hpDqs94H+dV1YJ3qyQ2fCv6z0Eu1+vPQrWeImIMDwiNOdZFo
SLWcdmkKM+beEqAYG/MCI+MyBvI6WMP6b73lSEXUxXpy9g/tUTb9OV7BFdhFegguJYMzYi/pqxXY
VFNGlS7TN4HZrU9uyfTuyQe8v+IkD0R69F8NxRGzz1baEXahiggZ9fnkqWVQF3bTzYwSAdk8zSr7
xRIyPwlajowymYoPI7OHYmwXSUyFRWS+LEvMjHx9MQvpXbwBfSvDldo710ybzwJNs5PA4t5vKkDw
/zeqtv6X8EU3ezASACDohLpJ1HSb/5Ym1Bz1Y5l+eXxeD9dHmA6zPzfjbhB5LMp+nlrOK6K461+G
MaOZ4Qutvgpz1eKh4ijVjffqkTHyQKYPufLUouF13X1KG0qhZsnKJS4chlTouq3xAgc5I0h5QH3P
8V/vZrBHiIZ4gErkd1+xlVuAYFa9xLm3dhGhznix4aCMZi/3ro839MABkNr9pAGk78VbdPvtkkQb
pka2SzzQu3m7waxw6ROLQaM8zw3jGSYc7Skx9Pp9Y83Jie0DF0d7T3XDKMNQFNmdGxjVc9kF28x7
N38dxmD9uHR2/u3xAg8OJ/rJzBvDzkSssS+HEDUZNdqtcywzSxEsSvHE897GhVi7k7zk4HAy4UfP
Ujk2CAd24UwgimJtArynX9Od74tpoyKp1y+VQ7+vbPMB6fSpPDF6sD7oDSjhKT9q8ODefsBV1zZK
M2KO3WAJwqwu9RiC9eE59+YhfLyV6nvcPhbMbzMczlg65Rc4FW5Nuc6QGMHMiD8nUvyhAYKLbAak
vlDFq+Kcwv9JZenQHkhNkDiAj6h+3NpbQVy0c088ZK+O/1KVi3iflWnLkPGSVn91gaxODN4fSBZI
b1axtJE07ztOg59182JsU2z0KKOk3TS+FczjnbxEB1bgnVMAI0UIBBnG7bKybCsss9NkzIFlnhkY
xAviRPWJUz7YPIo2zC8CxeFU7gtG22QN0uBVjafMmi0i6nl6Sua0+KH1UrzdjD45qQIcLEvNRyl2
COpTvLO3y2qcuRE0dWUcNLb+1HqTdsnOJ+vv7xhhK40I6HGUnT06efPNogvcTcajM4hPaT8mL1q/
CjzzbFBOlt4nSEz6ky92tJewThCmQOWkUsvbpQmhSeIVR4Jpqvy/YP4to5R5mOdshWs7n5Yzkpv7
O00GRt1RUXQyE7CHaQ5Bx7BXW02IQFXLxcxE99LbHBiqt2ekjwdfjf4KyCbqbUxi7lE/q8yDbRhr
jnw9dS9dbhlPRUZK8thzHCyIWwwcjEtMDXH/oG1OrvW+wYKWpCw/mXk/XnK7QVkwO6NWvbcEXgSM
NVP0wGTsvc+gWZV5Y94Qi/h6/9EedOdbUFWbGYq5C7KTZd0PU6ohnp9fCapkXPDu9YRsaxIo5i2x
FFkzQQBeK1j+JnwvhMyC9Gqjy/Is02qdnhxiGnh+VuHAH1XnOilsqztlmKBI/Pe4ac4QFcHYfJ/n
df1b8wfxbc3s6W/i1gCgXgcP2vNKidkKy9m0tvjxB7q/Vgz/UWCAH0MRZexRIhPDDIWVijEWKfWa
MFuq5ntB2ygNKyhKQpjVmbwK5pN7dc93QIGS6hCDBNCzcuR3j1eAxx2qrB3jiamuH0uyafAeT85m
XFop1/FJyNm92kpb99rPTJy7a2L9V/P61g23IrODExd2f88h3iZ3VBAOiNX3Ot1LBvp/psMA4/gg
3g5kypc1LcvImorxbSG89OS9ObJHTxrUCK1xzqy6nL8EzjYS74WRjwRflWNGFcy4l6Bj8jYDOxlK
VLNO3oT7y06ZGx1yshIczN2DOky0VUoGIWPhiQ6sQ88NrIuzaPnIinKVdGzpueOqb1eF+CcQbcCY
8VTnwVOD/O2VllR/cmLvL7qiIlKUhjzYxCO74GDaeqNJkZaNU9MXF+pu/Wc76YpQ5w6+Gh2iTBGj
wthMI3iPIchXgOxl0BH+oymG2nQ1/1F5CLESki/PbtKk/3l8GY+WBjcFlEuwXSpu9NsNbPXKYnyJ
uLi1Fz/qoSXPQ7NuYCqz3PLv19tSgQjHj+I9JZtbW4PWSg4MBFXrYGdvef2SC8Wn4v2krfWZqtSB
k+FAEKsqrSYChd26+mWp8QQpyZsu9WdtCbwwMbMmbAEhvelWZ4lM0vTL4wUewAigMCE4ho2ahwFk
+e0KE6NbglFXPnrpJGhFkX2tillGWc398ldHPq8whL0xUYeLhk7frsM6Gb89/hHKxm3krJB31G/B
bEHRuocyLEEabFvJF5WdhLNvVtQjPAWz/9djO0cnh0AZqi41kQZD3u1a/dLzpJixA/NmHle0FMOy
9Vt0Y9vlZF+PfBdEQ9jhmSVN3Zmil7DO2prAbMY9DHOo5K5tDo9B7vdv3WKefn+8MnUOdztIVAlP
jAr8LKCEtyvblkKgGavy1Nox0AsFrClF0HbhtG3G8zrCSJhlMggnazvjWTs4tioGIwPBA7DiXfQH
UMMwq74gpEi3AgVxq4QvQgAbsMxR+41uYR0uXrs8PV7wwae8sbrbX6tM122bqTlYkP88F365vjXS
dInaQJ4RuhwvUFWiFXcox+Z2b1m01ukr/m3RU3FdbHcF1dJQ3pA8x0inz2/9wjgTu1D/0/0HVZBU
YMV01509ZNJLmgVKDgPqv0KHKTrt0w/JvL0ems3rSlNSBVckC3tu0nKZdZhkBS9ekP42lrn3pdy8
5Npb0jwbO/2Z/u5XRKmPujexFFqIapt/ec0hL0i2sQEs4w5+9dHJSvlmShMbFLFoPhjLov0zrv0Y
m4M3vEAM3Xyx5mLcIpxD8UVMW/bZTNx/0sxOIsKN4b80XCnBls4aB34qz1qOR9+cUTryNLrfSHzt
yqFJOkNN2PJ8mtmmqKVgBy97EJa5KZJnWdnBhZaT9e3xmb43SokZP6jjjel87A/a7I7OWHge3FV6
K9aw84v2s17r3RxSsBefjG31jTeScZ/05AW/v0yUY3SyN0qi6EDsUQzTZAEZWSn+jqvrXrexC96S
3ZfhNiXJq/0iptQMH5TOdJH2dNXuqCfusuCo8lWrmdv1pjbW+tn96GhNN4TFYLlPj3f1cHEqTwQc
AjhmT0Kua10PYYvkWR2dORYicK8VIhqhMHvjJGC/98Isjr4qxD1Ayjk3uyOeSDO3a05NNXr2dTS3
4t9Cq/2PyPQOl3Zi0M8ZGQLV9eIMon//3GAZ90RzjuIJtZNby1ZqdZ0bcJHXdluioFiSd03F85Yl
M8wGddH2Xx/v6qFBFJZoXVPxArJ6a5DQtVsDoWJl3+veeozwhWWTN1HVL+Y1E4CDH9tTD9it9/Bh
DaWDhSyLymB3W5vahrSTFidcoYH+InprfgkM+HdW5J5i6JnKrw1gjqdmarfQ3vo/X23d9lQ93eIH
AIPeJbKpWXaSniD5n2vTV04FRdvQqnwcV9CPUcF8x5URs/p9LuR4MczuDLV2cIhvfsD+kZ07zahm
b4zHjiYe7REwJGM1vRuc5WzQ6f7lIZKgdcXvBdBK9/n2yy5G4QUoCskYreshhgMSWlN/PBszP1oQ
3o4LSSURVtj9gZ1nx22nTsadS8s+WXE0ayKRgUf7J3r88Q6Oqup80pogRlFU67cLEvxha9hSxnqB
RGpi2EVYz5ATtmulR5l2yiF1tDRGCYkWWBmB3i4Wm+p+aZ1Wl7FTpPWzr+FIs7HZ3rcgNU+Wds9H
TYGFrANCDvqAyFLtz4WluqC9KcH8Ma4cZYvbFFFid1sd0tMKthDxX+eKzPJaP62mjox4BuHOR19m
TkWrTcItBFzCkBdKzM3XYk3cd6ZddMWJYzzcEqXaCOmeRXlc/fkvbz8tNwpB5ShjU4z9s5ygpFr6
7JtIy+Dr4499UDMhLkSjCz4B4IBUqW9NLZOfBp3BjuhNO1z7oUGUTqOa2/Z5e+n67GvOqNQTejkL
11b3Ix+m3BemtfqTT3Nw6vgdhA6U2kgA9s9OtzKBK0tOQSPLIMVlbE5Ymhw2slqLUcXUe3VywxPn
ssFE/4Sq+4ZqZoqprfJ0jpdMyDeeP1GqnCbqbU6inaztwBkzMwD0HE9BxrjvdOhVAx5vnae4di0k
CBgPe7PlVR6jMTLGTBUKxgn06bnbsi22KnEGujw4TZS4KcRhW2Vxu0MvXaZoRePTaBGp/uKX1l8V
qjv/mfrT+3XgC0nfwD9ywSgC75HYHZQstS4SWJvr1rrIsWi/bUknTrgADtcDxpz6MsJJNINvj6zT
lXZGLjrF/VJtL/k2z5esFAb1Uq09+XIHEQplGtgvGHUB370PvzovqCuaL1PsuFn1XW5D/VImgfXF
MAsznFo0qWphLGE12q8vSIHvpopCScoAZRfsXICncaIAm09xVXZGzLQNYW7X5Jc1G62TWOHQBzD+
oVhhQPLg9G83FDJjOYwOTb9+DLqrblTpU1XnzWUpsq9j4xSfJscc3+GLqnhytyKUgd88SXKhk90+
8gFE1MyWM6YMTHLniwzp+53flHPcrDDiheU20GrSjXL5kdU2WOlshS/ssf87yCEAQjM6zAAlbV1r
dzfs1XTLLaefG3SjoNk/WShSud5bf0VfZ0F6LNIS+KEeGz26JurD0gOHXpVE+Xa/V6YIpelAp9KT
NYWlu2hfrLXJPz22cnRNCKrVASIKY4j81oqXW8Kxe+TvrDF1LkkyNeG2Ft2HxWzOhssPd5FzwzNC
oQhMw62pIF1ziaTXFKNqDGmikTBdK+TUXCCB/Hdcqul7qdtnKf/R+nivAFFwYnzerlujdmU40m2a
Oda0eeFQyqGJdemaH2TpnIktHC2QGrfO6VQNhn3Lruy3xJyzFZdjTJn/xnVGIb50MEY7361FvVJp
AzuuY87lWVPo6E4APKUMgEvj9diFl/O22vYIx0Lc6hDSp8TvcTsN8iqFMV+AE56Rc5zZ24XuiZEs
VptjT7RjHuvdlF3Krm+u+hr413SyzljEjr4igyyACPmH+py3X3HVEK2XazPFGvC1H2jtoYotE1te
UAIXJw2SM1u7Y2otTP4XJggA0CfmZV6d4KVeqX81a3YGzz80RZmYrjKcVHQPb5eVjlYHKyS9f6ut
nO+jRH8lmyr9smju68f3aO4C1qDjptLpfTWimAJtbkzOZqP1wRNsdv6T2QMACLge18cu5chxQYOD
MiIxNFnP7nDwAPm1Y05TzAyVbVxq9nNSAwhnXvnoEJIIcNphZQJ3vXNdWSEosts+Qantis+2Vro0
FJz8pfXsdIA/eDu730efS6m2MgZJ2sqs0+3n8hGGh6smBStLhHbVXWlfuxohtmSR5utje3I4RZ8C
luJ+RoSmblqb2//j7Dx25EbSdn1FBOjNlmRmlpdKKkklbQj1dHeQQe/N1Z+HWvynk0UUIQEzgwbU
o8hguM+8JiLQVefilOIW+sLG6CkHWPJgqL3lAphLd4SiKEnj5jM2katjAJwMoRcN7W1BWvdZUQ7d
CXa/HTBym2eUhu8Wp7RKuhNYxtxQYpxvpJ3jfGUPPa/NpB/14/fuYQBm/zfWZp06ozRc6YBdQGgg
u8Bicu8dZXJ/dhmcTkWNnVDCKvuDXU+rDoEFkOVUOdcg8T/ZWCarru4lVxRVjfKfXGsgb4nOjQ6i
gt1N/4uBu3KaQdpcDzOYgtMdszGcqgR4qGXCvHOFySFucYAPeZWO1JF2Vw4e1orVWDHIm7elAeJV
irkiMRhaM/KNyorv5q5RyPc0rnr//ctjdzQAAYhSolGEEff1/MxB9BZmn6A2ysF+tD1x29fTatjT
//37A/H99DWLRNdtu+0jTTqaAsUutIVKBcidnRtsQL7EQ6kcwNL30gPyD9JIMnV07DchiL3UjV0k
fMAKT6tvyoSwgFPq6Sp7nZyGrlP9YlKyYJmyb+9PUdvbLGuYjFUjpu2cvOuPKWxPSfORTAsR7eXe
HnH5Lq25vMh+QOS9V6xLlpvTx7oaklfkk6L7RpfJEiDVnZ7KuGwvthTGDzXqc/shs+Pin94Y5n/f
/5F7C766Qq9RC/3K7YZGfLySmscb6Kmj9VnGI+DaTBF/e4M8cizZ+xz0ZQBZgJdcuxDXn8Mq4KXW
Dg9TEXmI0nJHnO12RtpfB/qAfdcRp3pvaiuyhWgXYAKI0+vxukJLeE4mnvd0RkyssOU3cxVALzv3
TxJBCIW0zdb8E5XL66E4uTHtSaZm1xIbBpyfmm9IaQ92kFRYiAS/v2brc+GiBgS7a5uCiRKmRzNr
Q1hXpn6HBkF301rW9zWWORhpb8nAwK2pF5gV0KbX87IVVbGzNOqAoYkW2AX+1eAOKxARHjp0jRDa
b9s6E7pQ2KRyAFqLpGFz3Q1m3blGInvEy0zlVmQ6ItDFEC8c0i46SL72nl6U5xA5oHiwpifXsyOh
d8rZZKxyMIdPaWp3SkhKODgHX3FnnLXLCnMMBiMtqc3b5OjtXOQI1IbWaMS3Vj7Xpyyq8+/v74rd
UcABgMIh13rTXYXQkw+4Dveh0otoOeXCjV5soNbV7wcsNIL+/zibvU4VB2BixmxAZk3+7E4VyK04
OWjfvTWLoOuPCtqvPU4Td5tzWKaXDBousGGlG/F8Z2flpPlllXEtDXWWvqpdUv4c57Lpb4wy00hI
+hiyvQmo5CdmVrpxUmervdVUocRo9Dh66je6O3Q+FK3uh5t74qMQff3UJUWmh32ByBZ3UlaIp6FJ
i/UWnI3BH6LCWIIeFm1KpUGat25LNnFqynR5aeasiQ4+7s6BW8l+aMSQk1A421R5RnsEOGZi4ytc
F9GAPJk/G3Y53JilLFDnn4/YTXubhoiQ5fwFJt/2EdKoML0KNYiwtSLveTYa8xbchXEUuu9OCzIF
nBHidlb2+qTBP07GOOOhjyrTPXOjyRfiNTVUXHe4F0kSh++fhZ2rf2VT0Him+khyt7n6FzqKi9Hx
GXMFzbJGFvWNUQ84lRaTebBie19w1a+k4YMSAiHo9dT6jJIK3tcd+zS1qH7l6TeDfvBBELM3ylr/
X/U4Vxbf5gNWij7oiiho1tWq8gqidJT+SGn84LvtIKdYJIsWD3cwQfT2IbO8LjVb3e1Qm056NbTd
SXzEl8pANLbHqeapbloxPo5N0X3GrX3+S9q2op1MLcXY5P0l3JsxIRvlHFyNoB5sToI2NeUSxbTs
IlPO/iI0/abtdfWg2rC3MZF/A6C1UimgxF2vXj2qkxot2KG7VMG+Cysvb6apLrjXumzy3bQ/uKTX
q37T8kXAh3NNRLr+w2Yd00mkWWsobQiUnapYPRhzfOlIRAHgJkYxBbS5kvSTJxU381H9m/56/6vu
HQwKqFww9FN4JjYh6dxmTathbhs6yaik+Okozp3hpNYTbPT5YAV3x+LNc0Dvk0xvNW1iS3FNRRlA
+mZcvoqjOEgpI+Ff2Xp1sG93l5GociXtU4bbCi1kuFyb6Wh1YdmZ3W1qpg3EO3vBU7fqb61V8/gP
PiPgXdTfQAvQ47jeNg3lYMJZ7hezHaL7uFQMTHM87c6ItaPuxt7UaCqvduhUj4DQXA81oE/UDagF
QBturUs/zDKIKyc5O23UfVUY/yBY2Ws0wOKlSLDWCuDybrboMDgjyqYwH3K6O0E+9K7nd9N0X03F
Ivwxb6cvxWLO/6tys6+QbBf2BZSDeLaNtCj+4Dv/97dsjicRbWsKqvDhwLdBBh/GJkLBFjIosbj8
/pJy3wFx+aWXsAV/xLEx1PYAeQalth4PsEIDsynbc91M5un9ofauNjSA1/O3Gn5tH3lNHSXiaOS+
8aykQarr4wOFV/X1/VH2+ujgpFcRBsopKxRqs3Ncs2knZeIGbUrHxjIti89TppYhcH84xrY7PliG
LB/iAjReW1sz12zUT925SXsHCgOFlgtQ7/KliCzrtiNfPoi/f0kzbG9DwLEAhBH7ZI9vnmkd0cQC
dbEeJlnT/VMu0nk01XmeLgXn+FJVLWbIeeq0w0XX0+YFOL73GptGesZ0V/5MKkPLkcWdXONggfZu
LnqWZI4a60P+eP3ligqFII2SN8jTxkmCeozcGyCZ1o8WYu0fbPFVEoDcgJcOWOT1WI3sUXqYZpID
IfvPwpn/wdLKu62TxHx+f0PszAomEzBhtAfgvG0PdhkrcUvzBGFVbjSTYHc0WkzPCNkgB6B/fzCx
nacOUWiY3FwktGW3NFMTKddxcKEZycg1fbtHN70wR8cf66p4BMarn5NU/a5PY3uQOuzOc1Vvo87O
y76F4ThtCTU0g3lEGXIERGLlpxrVyos6uEfqCnvxElX2FRNNQoR2+Wb1CkhJs6HVHOXCSG7qucdd
yql635M4Fyud6wRa1I7PQuESUcYERwFj/m2XJkamRQmhF103soPthR0Bboo7Wlt972nIi9k/abMV
pxZxiz9ZUpIx8Birz8TWVbeMemrtE6W0Ah++wYfY5d55IzYoatykPgqz+q2HPfS5K9X84Flaj9zm
qiBk+r+ht+BVF0IG7X/k4Su9bV4nlU6zjW/IZ/QLirtxSrznVuZHEJ+di5rAk44zh4XUZXs228iL
lTwHEzK0w+ijoKHfR7CXDjKInRd+ZSrQh6I6sPqwXN8ARtmXdb0iT/pRKt9ELEsZ1GbnPC3jTDOq
hyl6sI6782L9VhdGZrYNX1Q1afuoVfmYZjwvfu41aunrsWf+8/s3DkTl/xtnE7tAAYxrwAjsF6uq
zuOUR6ep1N3AqNzkQNVrd0o60B2MSUj6tsFmpolFqFZP1wuVw1BiiRDAoT4qKe7tQvRUUYthK2IY
sqkY2QZqlJVcl8okhhd6tMa15nTq56YOYzKWm3y2j8hVe/cZIS1lOHjRyDxsBnXtEvXN/leJtizu
1BmB6s7CTwxThPjglO1uxbUUAI4ZMcpt3qwtYCG6jmaUXaJtXmCJrPmLy6UGgS4LRdG2n/9gh6yS
QwakElD7+vXeH110ocVEKGTURo5S7GAGMp+6TwZmmLd/MhRhF8kIkOItxUqbF1eZ10ab1qYpPN65
DGtXuienNI6I2HsrhgsVyun8l9rz+jT+pxllNijDa8p6WdVl/bWvF/EDiw7rYSy06OX9We3t+zVK
XznfCI5sX1ny887px7U9pEr3BUp09lVBi+BgX+xOiMIWKStibyTl1xPqVAW+SMczR1lOOePWUftj
2lQ3Y6EevTF7WxCKCKhktBvQY9zsCIHryKS5vN5V1osz2unKTdbI9GUx+uaM7FZ0cHHsHWl6/0xq
1aThM15PrYFaLnAfIAaVc3XynDR5isU0+T09Kx9z2d5X7CX66/1V2/uerBflTaBFhCmbwNeWSlVN
eJ6EIk/dF2j7Iy7ffXUfjSikvz/UXhj2n6G2yQZ5MdDXijqq6sb5dE7iRHnKSkepfHuMvcDprPwR
m0wwj1x3Xvj+4HuLybuJNCkhAzXwzb5ZKpmYlUIRZ/UBeiST/JBZjRqq+rw8Jnp8ZKa+dxhAasEa
WEs54NWv11LH8hCV1xGYt6nC+DEt3NJb9UimaXfxyNpWghg35Tbmq7FrqvOUmpGVLOKErVlxGuOq
pvQctQfnbm9zsilXvTnqDIDEricURwgzYYNJUrr0M+ibeT7hSF34XWPpZyM1sOqI0Zt+f9F2vyKQ
NPofAJqAw14Pmuq5LkVLDRBQXnqpOrwl4Hkctcz2RuEeZu9TbwTPsdkaEaoehp1kwKenvAIggGnM
3EX56f257K0VoSpCJEDKSYPXDfqfm3haINZaA7tfIrz5LZFU9mDqzMJ3UvsIlbU7o9VEbG2X0Tvf
7D6K0U7W2xQrnMq1ztIqc+gy7hGLa+9IEZByPRpwk4lCrme0+rPLuFdh/Shdh3y6uUYDVn6p8jS/
dZxShO9/wb16EKEAJcgVgcCYm8eMJp0KpAIuJCbIoC+TxbtkSmI/mMoSn8YIW3JjqaxzvUjF71K7
CEj3osuiz7/tCr/qwsDGpMqH7huNoeuZz6onbCefadPgZ/ZgmJkMckAs2JnhLSGSQnnNUmEdBOd7
GwilstUjBNNi4P7Xg6pzFUW5PYyhmZXK46D2UBFqN/nkSpD/73/pvf1D03NFRaCN8NYePYlm1xth
rMVT452F16ZfRjxRL++Psjch5KWIt5AEJKTcTEijCmRoEySnKtIVv9CkCGfFJY5VvD9gqUG6gaXG
9lllTTYXSdlwLeLYDS/O7iJfWlHp11o0vGTzOB/0R3YuSjoFtMRB5SDQua2rt2lL/ctbRcJiyz4b
si38OavGM/pnDWwFxw3ouB4JEO48ratRJwkOevyr4cD13hiiPslcrWNDGor8oUvXuCmboQ+Mtkn/
pZe2QPxMnr2oN34fXE/LDiAhjWsy/22TvALZMKKFPYaDkkDSQkIrKGVVBSR1P9/fLW/2JMWilde4
EnFQS95GR/aAETrtuQqx5KwN5hYSf0lD9dP7o7y509ZReONYOVBHNH2uP2Sc1gVF+oxRhn68s0HN
PBW4gJyJEz/Fg/Lb8uXrcGgtwClnw5DJXQ8nMmNshiqpwjJ23Yui9k2oDKbEa1Uzfve0wZMhSkBf
ihuEl2HzJugzTcqo7Kqw9qb+zvTyJWxnmd8jpHUUo69/1VWFZJX/44vAmCI9RWf0elZqJ3InF8Qh
hj2uNhGV5TuNnSLlqng3EQheH2GW+raivO2P3vTbMn3r8KSH6JvCE6PAeD18jnJXmbQAe3K0jE5U
yupPVb7SRonKwqaoy8Bs5qNQ5c1ltg5KP3TF5/MgbOdcqQ2OYbmow9XKKGhhmJ9LBctOI4nE+f09
ujsU6TdgNYrebJ/r+dkLD29rGVXoLM5yaaXO5WITt1eNMx88BG8uM2ZFCIGMJGXx1W/neqjVmspO
9LEKefHUxsePp/2u0wqdfFGZynNpdNYztIv4y/sz3DnrAIpWMMCaUIJ8vR625qc0o9CqcNJK5Adm
Hr1ElN0ffMd1WuQ9POLAoa9HGa1JkAWzT4qhKy6Gpeihm7ia343CO/3BhFYYAFcYJdKtV62YHcUz
Iyakq071ycg5pBTWbJSE3h9nb2tQegKeyWuHJPp2Sh2l7jgzK7S7kvzk1vLfqffiMB+8o87R3kgr
+Q49PiZELf/64yEh7ClUTMrQ1hb3xgWR4tfSUx8GaVW/+8awCelQsUZAG1Y86PVQgk2ijA5FEqtK
Rr8cRvXiLhOPaWtmt+9/v53rnw4IXHY2BRyYLZOSLZAM6JMXoSjtvvbbOVPlo+6M4y1gA3dY9SjS
/GDN9sakOwCci2rh20Y85m9GwgzxN23H5JTgoeTLdlp8Tev0S+G6R83wvTP93/E2scKURazmgPWn
1Wu81lWnBHLS51u3jwxkGOL4UtXpkYrRuh22TwJlDXa/xpP3xoKk4L22WrUuQl0pihP1cTXIqK7c
T5NrrwrbuT9mqkOo6YrAmGz94Py9nTNs0dUfhFQSmruzmbOTWI1dNdxjBVpit5lYjHDsYHYMIus+
q+lY3zo6B+b9zfT2iKwUVWoOpMuw5bbqdp4+mvRjUGDgfw1/WQrlbiKn8HUkIH77KmPP8h/qG6go
Mdz1EelLAjR2dA39b7K+tsM0+5MV5Z/zxqkOjsjbVikMCw0GCd07EBUQjq/HkpadKQszC5EI7xK8
JFpX+oVSpt+zqSjh/eEEHNRtLrqgn7T2ETw5T24KwUznxRLJdztKUU1wTcCvB0fp7btBgr1aafwi
uLjb41sPJeUQ0+YzKIb8LKnWBSpeKl/eX9e3B5aOE0AIVJUoFyAadf0BMITsstglvJGqrvppoli+
cAbvpU+rV33s3IMm4t6kGJCcnaoBwOh1m/2ncLDMdmPWlDxD1+7McwPRu/6A8bh9RJbYm9ZKk4XR
iUrJm3InBe9iYePUUIxrlMW6OAOVY9vCL7xWPLW9clTi/xVyXl8K1MZIklYaIECPLXoYsSaVGhy7
1pWxuJ3EVD55JIUvnQK9BlPGynxx5giGYDQ47WPUe/331PbaMEq98pssXPu+7YR7rw4F+Zzh1eNt
VccmLrlSfMoqLQm1vD4E3Kzb+82Pxhh3LdIi37CldzgRCbNhJg0k265wfMVL1ecax+87A1PNJ8/p
1IfCmo3XWVO8g9Ryb4VAKKwQNCI/5Fuvd8KMmNbkDgZxdWf+20/Ce/KWujglrvm1Adh7VF3cGw5Y
EdxaOo8rMvl6OKNIvEhtkjaccSD6u1Cs6abH3QKNB8P1Uek5qu/s3Je/FMocLksimG1pPylss+gG
pUGAQx+e4q7RfKqo5m3ljkdtx533gKHWFI/wf4V5X09NNeNOTTHBAWzaDMvZrfvqVKgkCHei5gBn
RuuGLWjQgwr/2woWIl4YaPASIV1G7WhzdzYllrJNCuh/wTEVoSvZYrGmRWPjy0xEX2Klmj+Val+G
coyiGl9Lr53uLWN2K78xRXaknf72VebnIBe99nrXB2JT+SzaKHPbUm9Cdez7V9mbyKa7+fTQaGN8
ljTdvsfOVGbnUh+TT3OR9uf3b9Kds8RbxQ2qUnul67buwP9cbV67RPCs2xb8/py+Vjhr+E6cxLe1
o4jATeTyMlf9eFOVzlEvYmevrf7qZKesBU/0JsOAL2hp3dS3YeUqTljbo/ioqyK+B8GQPb8/yd2h
qM7Q3l7LllsITwcRmo5KidhLgVdxvgjT7wHtBXkCnvv9oXZOLLWfVVnGXeuk26Zp2WtQ8hHbCHsV
45nLojRjx9NsOamvdXN+avX4KO99f0iwU9dL6EoD3yXEPPFIduib2m6UkBxathIkizI/DK01HQBl
977n/58kOIXrEWvHnqWiRA3A9GUJhd3QL+rm5cFKARH9wfdcDyv94F8aV9dDjUqrJZGZtqFHSvhY
lHrytAyVggn1nMAWyjz74/sD7h0ILESocJOTcjdt5lbFdqUuCXKlsd4nflQW5a03JP8ketJ8hPE8
3zmt5T0henBE5NkJMqhcgLZC8QP6sbEJkJE0aFsjaZow6lP7QpLTBMho/X7SCAGNgswKDlqb7Jtr
d67z3rDJukOhVj/LIlseDU2LYGfO3en9D7mzSfDpo4lKwQs1jm1BtG2rchEDSZUd4SWJ9F4djiOu
EAjcHiFDdy5RwiCmRZcPBvK2m2/Omt4Co8zDxjD6Npg0Wd83PUw/FICU9s5FM+trPIzFXWEW6YPs
Adi9P9e30K+1b8X41LtIkDn819t0cZ3BKVbUAn/5hHnv+PcwUNSrldK8NAZ1Gy223ZMgIvKLzvYu
hO3mwW/YuQboQpPAEpbwG94IiEl1nroEk3YzH7OzLc3xw1h7gJKnU5J72c37M97Zrb+KmHDLOSpg
I68njPB5O0UpE0arIr7PSjv+MvRtcjDKzmFklF81KNUi7d68EVmvxQ5BCHPCLPj7oKa27xl5/eg5
VXWfYnHwiSimIg5cju6dvS1FkAe9nMsAkattoDe5czw2KiUBoVk3cVO5YSHpL4lEjjdt0io02jQ9
nBajPDvulH19//PuLSbMYjpca5ONeub159Vlmq3sGPaTZixcOc5rTYh8znr3X1WJ9YNLdu+o0v7h
vgO7SGC7WUwwPmZcJFwKC9tm8su2aO/0AvDDQhPgYJu+XVL68YxCB0YnENvyYEvXa+RQI7zmjdH8
HNtWFOSYZvjg+awLIu0V3bsItlPED3n/m77FQBNGA2Oi/IE2EDDUzZrWkWj7WFRt6FgCS780tpKT
3isNFy2O35mvzrp54yyjdcrcxnVPs9Nm55bUJj2nZWz6alc30pd96uj+ZMRtOJhj9/PgR67f+jq5
AfdLpQLLcwqIhEfXK+/aQpbJiE5oM4n5Xl/Wl6hPS7/vpgK9K7d7WOxP9PlDT5hj7KuTbd0kRvPb
4Da+FQgfFI1WtjmdkeufgZKEXUGJQ+2qNOzbThm+C0jtp3kws7OGyulJRstR6fTtpoeVvXJEVjkq
ODjrn/8nFhWLXiYiauE14T0jT8oyDZqfoZipXkZtRvvR65pZXt7/4G/3PrGvSdsOwA9dtG1GB9zM
MbKenLvHaySgGSmCabCjD63MrIMywi8Yw/XaOqSr5BWrtjeNkc3a9jNHwstRnoqUzizOkWEMnp/S
62L7V/F41yXoj19wgqxJpkdQMsFQ2NNfS6MMxskzJFou6mK5j27fNHmgOP3wfdQbPCgUd3a/InZb
zWdshkXnt4XafiiHzD3KEN+uEWtj8cHQjVg7nZsoZdGUMsokm7KX5ELmaDsBeCnlX1HGGdTIIX/5
7eUhOyGEoNpFAWabruGRzF/vpE3oSFPYKF9W3vOCuOFLY43e4T349nICzkZySEuHi5d/uN6BVSql
NTcOfuZQI+rHVDci6/uYjjjVu3GWu09AYazRV3De7UIlU/CYtPJeRmeHPro8Z+OqQz03WfVNp53Y
+mVp67HvqmX8KPKEgnk/xBEVFGV5MnqwQn7sVd6XutITw6eght1CNLrOR7kU8cvSL5Xuqw5S8+dI
WvEHJ3L7h9FVVBGWJfGQX2cxbeU0MxBGBFvYlifNrSx8iiNQf8Go9JaFTzkGfzcDVK85mKpxTs5L
XMjKF3BlxV2eZr3hpyXa5IGXTWrmz8i/efc4uQiJLXYih3On1G5/PxDhxa8NSFA8CvRO6EgNeqjc
GkKNPhpTqlU3iJLhflFoWeNQHbPdH0uF5tFv51eAIii+gMOmbEU74nqFgJ7qsW5TxRZO4vkCB/bA
GkSORrLnnbI5dk6/u/+gHKEZ/AsgsTIYrsfDGsXWWoDfK84kfm3Nujp16Cx9LEYk5N8f6u3RIjcl
R0U2iQSAjPh6KBT/RQ2tsw71sc4vkavF986sgbxy0vke2slRAv6r5XV9HdHXY1dx8a0vzbbaY3Sz
ASAKbO8cWfiWznqzfNNln/SXlP/DQ2EY0V8tmrsiJIKNxMdsLs08KCnVLIFjR170pXSn8QtPdVL6
Kc3g6N5sGu3vsqqb2udxqb/1nSk/JlNJ9SROxOI+Ie5Mol8PYrzNFYlaHNmWPgVNateq3+mJFyNi
51lfndYQrxaO2i+11hSRb9m5VcFjzybhL7BkvjZx3pcBIJnqfwXepJ9VWSjfuwHYHPIRo/s1bhG2
8ZtEtLc0crMlTIq+eRZSUf8BhY5Kd+VFcvGduSBgX1fjm96b/Vd03uy7rE31f+YBc5LQNpfkL+K7
pjppE24ufpVh0vthid2cNomsned4yNqvMDgXCupK1OZB1UIjv89Tzf2yQKsTT0Ubq5afs0+rz0sf
j/FHJzLMDi2DVi5ZqAu1sD5GOTLhgUfYxcFDGuAuc73pq9HFVhco8JVflSZPWkhZTTJTDbJrJDdR
C6J4hSllGvYgzHKqGlH6nKWrwbSpRf3TiCyT6sNnn0tfG6ianktqEy+9IklfCxxCusCOzFn6/dCI
+6X3yvFjPy3KSQh6Ygf7e/vSrrroRLI0zTm70Dc2+3vkmIETBgk22U11p3Ve9gBdRDpBM/MHB4Nt
85N1MIenluAFJgx4yevD1HUC053e0rA6VbNgynrn7Eb9EejnTTVxbfWsDn28TGsBzzKuh6Ebb9bQ
9yCTyyJWToUrpnsqTdHJEty7fqN70+dIWP29PdQtMrmZa45+5qqKhH6u1UeYV7Q91on991Dzi9bv
vCKzVzXwLWATwUA9mWYHe4mCsO7F6TNloKlneQ2K5HZifRsFbrZma7r0aLQaxQQxWsVyg2iKRNG0
qKcOZIGu4OxedU31dcLk3QA/NcZgKkQxxqHuNanjt1XfyJsIVwYqW1Wn6gH4ki56riyZGqey1fPY
j6Yk0k5pbjvntoWKcdJQS/rYDK3g387i9crxstZ3R7cUZ9CLyxBgHDkXfm8Nzr+jmtTFxTOGJDtJ
xdOeuSmc4pR1k/dBdNH4o6k0c/HrJLKSS12K7jVT4aIGg6lwvOOo5YOPwm6nILZL82ddDaA8k7rt
n6IM/rwv+mK0b2Uhk+gU6ZXyPS2F/eQgIIYXMbxXLwQiwzGThKGcQUEh/GTWenkv43gaHky1d1/L
pjZnPGea/LaNl1YE6RLX6llt3Ok7nb/udm4mCS4kjbSX3nQ7y1cg+DxNqSg/0EUqZTiJBQO42nXT
yO97tzQCoTvyEc43u4pu2vySVtK5wxeAsA4FabopOdwr18cWifp1B8Wlv5BSIbSZZvNyL7K8AESO
40ngIKvzg3PAL9TBBNz1am8JiLM5xidVppTjuRbmDD/NneRnpJcsLRxSqyYYjTFm9BunSaswGvL4
oyiIVj71bt38iKWK3rPAc/ALLb7C9adIH78XKEoqYaFPxd+q2i72TYlC8RKkSu6+ToloFCKdVqQB
KAjrlSLt/HnIOvcpdnF6DWal8/638OM/T02FLwM6G/b3rtRkHqiK6X1RJ8j/p9aOoyqci0VzQA9F
Omq8iVEVITCVqAtmJxIfeq2I9WDqapI5vImFBJpjTImf27PXfi1zt/17UDJ1PoGRr56AmdF+MBLN
esiXWk9Dr69zw29qWL4AFJG7Cb22lOcmV5CEalB9MM40F52/iy6b/yF5d/ira703utvMtaBiL5nW
/0syUTSn2J2WLxY8lvmLYwhMSrFbV9ogKZpReRjnxqoDJ3alDIfEsZ/btkw+95AirXsr5ev55M1w
6JamTVAbLewkv3B+xKfGGFwcw4pm6SRvYTc8IMGce3eWMMsxGJLJnk7LMjuxP3YyK05FTbMDo5t5
MG6LdipeMbxtJ792HOUSyw6PAKRo4r+SqYieytGtM8yNKvXVKvTO8XPDEM/9uCwN0ge6CSVVIR1U
Rqv9aCpWpgd2PBv/DE3mdL7Zw93xJwRZnvTYbdii6ZB9FnCO9QtaUtl9OkSu9eBoEQBJMZuVeosB
hmkFUqaJJX1ROIUeWJjIPqxNxB+5Mumc1SmVn4poLatN6TK9RHikRSB8hV35eZSOQ+BNwK8mQ69q
4g/NxPemhGX2ZJMIiZtoSKoPcPDtn1UxOo3fLbi0BKsfVXNGrqYffKNhU92Z0kg/CsUUhONGXznf
vFS650FdbeTTdrYDM0rV4QPUuyx51rHwrYNWNmWGAi09XJ+USHNDpRumT46hN26IyIzbodxaTZ8d
Gg5F0BlxBDZHuFlJS9VmYG2SSXZWmiKG4uRG8XLfmmOT3eWLKf+nRKSrt5kU5XzCxydWz7WLTGmg
Cel4YcQnW3x3mgR+ULMyfsLhVJSnzkzSJyTIwZPoMX5pdzBP7Sq5yKgqY78Ui5c/DsIW/9KhcJwT
qP7ZOCtmj4yAk83qz2mkweujXTJaYaOlxt9k2sRA5SyNy9JTbgxWvcKPaI/kUVBXUQc0xxkd8N66
zKgwmlan3ilK6QmO4mKMgVwg7jzqbLuKP3W9T1WsOx8GRzN/iMQbk5ulqkb7I6zgPjvXpRfn5yKr
1ec5tZZ5lagsPjhjzJpg+hPjgZJkC9taz6pbqVv5TzWXQxXgQdo/m0Puxhf8aovpbh6mApJOmWtf
l7zpuJr1Kb4bUPK06FPo5Su1OnNAP6oYv6YzGub+uDhdh80bVtBjY3BcSlgp9Tk3U/d5aDSstyat
c6wQQPHinpQ2ihvfKMaE1mBbuP82U281gA/q4ivHUh187FyU7HbUI/V/0lzq6m7pc+0Z3wyjP8m2
tO9SNPSqS5VlrctHKptPkW0TNaqNbi/PYyPFvUJoSkQRsSyiRTL71hFV9qIkitryELb5z2QaSt2v
6kr9C7JtovtRNHePTcQ2D8cJDa87dKvaEhqAaSVnK/a8G3salvGU4Efb+C04n+gcj93gBVVDaNwX
kElC4HGNee/FTYdyvKymGqBXna5lMW/+UQ8rLtzTuu6bWc7dhyzWZtW3mwYZx7SP1Oqu1CrUvPES
S74TXZpYy2teWQbOAGj5bkyGOAlMHL8rogJNuSM8tSBWseuX7ILJXplC4U16E/fQuURI3pKViclz
Z3xtmpq7MFn65G/gu0L3ldrMxG3dJ7Pul8aQFR+jmmW5LZdBrx+li1rLl4WQO3ko6aTEPl2VxcPa
spAr+iXWPqSLlnu+beRRf5o51kMgBi0zyAg6F2ZvtsyNbw8zTZ9+1MsTiLSlpcrRtvPNqj8Th5lT
5l/VTMrIT+uy+tAqqfOzN3P+NWkLC+WfqZk/VBKqRCAEN9W5Sjzp+SAK5LdEkdVzRQ+yOw2p5kxn
ZFNHHVOatJMBj1OEtr1TwRwp7VGXASl4c84qMVN8EHqs+oM7sTua1hofK61eBmA8kzY+aNpEhrhy
UczAquroE7bclMs1UUWfFEXri0AAqfk5Cfn/ODuv5biVLF2/Sse+Rw9cwkxM9wVQqCpakaIoSrpB
yFDwPhPu6c8HdZ+ZzRKDNXsuFZQEAkhkrvWv3/jWbuz0GLv3Vuc1LXrf3xpdo7uHKeuz/rIVKCme
siyjgnNzJZ6GXNdkSHql+8lbQT12pijzKnBNFWPFlpXJDZbusRcAHqvpRqS2coOV/xWmYANu4UtT
KwO0vhaAR5Jp9rJTjcfA3Wv1nKadfE7O0Z47D5PKnN+5aslJ84p1546GyrsYTDVpYc3VfpBPmuBu
nGDFMVilVe7t3JxbqE6xXA7t6rskLudCfNWBzf0gbvv4O4wCNMBVW+jpg1u0gxW1jtU+5YZbVkFu
j8a174wr76YyrI8p6AJ2P1qhHbEh0rydMkfbOrChd9fuutp+0C2G/gxaIIihnBX1wOTFu24uqZ10
K07j4+xNmR7mnUj7sBWTyHd4Vhg/kCto2ytJDNavYRU7fJQ8tcfGpX5vNSIhKnQxlxYOTdatgYmQ
/QtCWQ6PYrBhShslSQccFXWThk2Se9OVxS6VX3ljPjd80APUE6zy3Mu1gpUdLFPXx3u+y74LK0eu
N3Y9mPHOU0m5BBlUOQ5X1+5BNaCZTWE5qjY9KNTLClFGx6AcVgRxwYnyxmNmaoa7N5rafBI1GPAB
jx++hG7W9Xt6o6yIXKP2/Ou0IHox0ONyuiktURQXpcGJFbRWhtNszMjkQR96Q0apWvWv5Kn1+j5O
zL4/5OXUPbn6zByJBiK5ExNdVNilGL4FwseyjqJlYV4gdfKUEqf2LimvLTTq4KTVAdRKc3Yd41Id
Y3aLD7gm2W/eM6zR0sDZXNnI8SEam06ucYhQ7FDQ2zQcQFVkH0D7EChSQmI0hg+xL3g+A65Cn4YE
Ux9WaLp4oa5Sj6qyFl+KwZRdWBIGxI7E2uY8Bzu57ueuZZ/RB6haJpMqDYjC7ZagMOVwU89lMQYd
Vggw9ZyhbEOvZ/GGzloKa28nwAdBLHzY47x7pFxcOYHmOrXq25BnTs3+U/kfc0d5+Cv6vR1nAfE4
Tn6InQnaH2Od1qMWI3YzKKA4P1I921RrtjN6QTcl1ve2xi4sMImJGvae1rX5B6+efcYZGKC5gRDj
PKLpa8H1K4wcI+VaxRA1MAxFACkdJUmFpoc9zfeJGulXrRoOJYYkl6s159wG7lLGoRJFZYcWwpM1
WK26WEO0irMRWrUa78SaTrBLIVs8d0nilLQFmXvdNx0pKWbt1S7noJ6WdzF7+WclJMdIzrpcg2J1
1mu2B2prq+mpTwjyNZ/rIo3v+6ruPg1rpVXXVjEuWoTT3Iz00sKyZlOvxGGOfPdRH5elC8d4Mh1G
Sp5/lSeLuOeNGFbY0wvs0V+YbpTV4/wxyRdILgUENiO0x9jKw1kk7pU5Z5DE0d+0N2JaOOH7zKsz
1G2MRXfx5NglFVer7fJeU0voD73z0xGr8K9EK9OPKSEjvH01zp8Ujhwk3Umt/9HYPpiWMdruhdHY
oxl6g2XdzZax1MB9XXk9F/oApbNI2w92k1BrjknOa54kGUmh0xE1H/SWWcmwntv4yuzwnQunIpfW
LpvTqgzHpEsfRuyCO1ivPXyXzMez7apN1RSTUeNMTQCoKR/6ZhY4Yw2p3VziIy+eUzezi10mW3px
x5gSnHhRhTW7IXPkFPSFrz2utdk3oQAtbA5m1Sp0VaryAlE7qGv5G0BilU47MIxVo4LVHWeGZpbf
ZjuWp/2N8y/+mmq5mwT93CpSwtnUKzLdY/lDdFKZN261lkNk+dJ5nru4IiB0bUvaaarTYCjyLN9N
fg7cVpD/03J2V/yV1SJ97IehreZ31SUsYz3PN78C9AAD45FseV7iLL1McAJr34kaS5hwBBB76jUb
kiWh7xUfml5rbIyDsh91K/V+usYiyLAwpJfu8nEe3OupsuV9rZz0M9ZsTrnL6BKKANR2WC9X0vSe
8f2XFx5llx+WpV5+N/RCnziEMzAF1XvqwWynLDlKHZLl0YutiQ9Qn+uf1WROeVRQnRWgoLX1aa7L
8aty80YLiTPRWxCYygeBKad+Pm7CtzYQ7Wp3gRjtsQuVp9x7rReMSDCGtqHDxpjYwdocXMXO5xk3
iFlgdNZdYrkB3kPZz5LkgHQ7LrHfruGg/5DkF31T+ZAWtFFMpXaQpVSxWwwLWSBTn+abjInt28VG
mR/SOR27HZVZmYMpYp05ubHNyyDuDjzIHU1GCTzxaa93o/iktyMDAsfPsdy0ssZtmKK6Vh31sy5+
do5DTzFm27gTJwZ67zyD28zyKqagqofpIxqUJAsTiqgHbW41SXEwa8eO4YwXoH/rOZtHlQdagZVF
YMUTybUDZf7HruosAtrnUf3Q6qS7Lbss+V4VTfw0L1n2RVExg1Nj9vzYGbgyh3GdrI8LSeVmkNoa
0tbS9pbAwk0kCc2SDG+X/iwLjCwxb/qFPmeHXMLVo2U2ksNIsvL7fmnk+8XLgFyGdsgLGuqOU7EH
fMaLNeWACPHvbj947jJpgZ008z3bNThCPmvT11azm59dOzUtyqXM7cNxtYs6WPHpu8e9y3rAc6e4
oCNQP8UqrfcpH9Dz3DaQ9krgk4a2Xwe29VPLQSnU6c4UxFjleoFOH0p6vb14jx3d4RikQA5fDWNo
0h2MFjePupZgrQBb44Gpilj7O7CcpaS+lvkYMpCp+3tBG5pdWv6KQCA3K+tznzr1nTLN8atftMV4
3S2lNzGWnFwR6J2TtNdZn3p1RAuO7fXsT80uGzq/uSgYG/zIgPmvfBIf60t8JN17jMk2SzlGjm1o
L6uhRwgB22tPavJDMWnrd3wl6w8ocN1iX9c1iLFidnvjDmuTkM7kYAsMY6sYgkHV4qmq8MrZrZ3X
thu+NbwnCSw2A8PW6v7I9tvupV2lWuCYMRv4zBnGTExvND2s2KfvV4OjGn2zBIyE7yfwdNKNBmQ0
T+r3htOr5RJYw35YKZMZ8410zBEs0i4LEjD3FZixnC/GCpA0LDN9YM30Grh9VZFuF+T9Uhth6ml+
GS3SmquwVyUeZyasundlb3XLMfH9wru1mRn+LEm4fWxwZFPhtGwldLoU3kUSV1NOmaZ30z2fAKgQ
cTjqdkjyusdn2pmqsPTxwA2Lorcehd0wrpBkQWwDF602rrvUkpcpCEYcTD163cPSJ2sXxVntlvTS
xsyUc1rb79MyZ4/wcptuh+Neku/iVJAUMPTKphhgcP4znqb5eunG9UdZsI/e6I0x8VmiAJcHyt/x
UqyNORyXrtSOzqInikmQo+J9BcJaHwZqlq/+PNPEWu1q7tvY6qpdZXf5Pbmw2jvbbe2HgeFpFqjO
ce+RLFefO/wqs6guXNEGg2byX84LkeOhI8aannCyYzCAeeG46GkYRWixeRe7VMYb3XiQW2Bkvcgv
FLL5U6o8DkM31tqEj95jcJX1uToCiqwKjavFV1EUOW2Wu+gtbot6jVdG0VEc+CL7HlujGAI5wsjC
V2xOSkYw5lAFKNebOUCjYT5Skjjv7XJ2h1CV3nyZNK3hB60rtItyXKR9NTnQ5kdVqexYLmb6WK0g
SNcpdo7dPnFlm1Hfj7QlttWKzyvNShqROjBwJORDwVnierEfLsz6H3EGEvke9VkjdqpcunTP1Da5
hyJVkptigEq1jeEfoM+rz6Kb3Zt+1gqmaoWpX0DwzxtGSj0fQlH5xbXBAEsG5lhkd5ppcJ73ahzy
qJZ1/DWB8NcG3dizG5LMjCbMK1e7CnRKqIeY/GxKx7IuZOSM8fC0ljWk175lqwgwVewfES5q33MW
wHcJlSENGVLEn+zCzN8NkqohXKfOYiCOv8tBrT3gXpq1tYpGJxkINByr8rKslZbsDX3QLj12OyfC
LMWud8PoxvWxGMq1Ch1yEaqgzRxOm2EQxrVtS+VGeBRQb9H+ImE23Szd+72ZNGHad8bFCkLPQKHp
1CFnFCYCRd4gJW41Th7oeidrgDPH5nBmi6XCSKDz+Ww/C9NhP79x+8anJBKr+aOChPGtsTF4DQuj
NKgDJL4WPsYEQalwhQ+Ztw1u4Ddx/26q1szY8WVULl4eC1F+tq8W++AYpZ7QOKTrk7TEpIfF4jTW
TmqAPVQQhspDt5ntp6aExH2VEq9kBj3MkptFW3wj7PzKeDeuW2vJ5iPSK8ilzYd49dKNRWIa7wXF
M55/tmCOW5XFJVMOLw2rXGoPboedCJ5ZufmupMOp72OzWn9UsBy8i8au1aOXZcmd03n7LGn14Thr
BrBY5fQmgIC9FDb8At+/kf4yfWJW4bVH1FHVFU1Q90MrE3YGUlT5F0WlmXfrtA4+9eQoIYfSArxr
OX9IovJWQNuYygE0x7VL2szCSqOtyR53SVt4OzbWxAe1mVR3bGB3ARu1JQOghbT38rovrZTN0p7y
28WO588dZ/V7i5eTBaUmzZ+Nl1Lpbm5519Lym/nAPTbv7DxvKV3zOQYit/iZnhGOtVkO4+q8ln5J
C+qyzANiLGx0sdUICZAXe29NMaA+mL744swuZYPZx9l3yBA4P0m8PfPAxajDv2GiC9rn1TbIFPk1
Qt8trFDB9l1qSJkglvTv0jqp9KBxsA8jyd2RSdTUnfxg+2SCXSkmGkO0lAjnaIEd1Lmts7aEgZB0
/RX6SNHuF42+OsJZlMPG7NNkPfig7Y/Io60NLxZ0K8vIrOm4AFepQA4FKrK0NxJIRYlb2QEAuAf4
o3F2cDw4SR3Za42pIJWeUe6ztYD7GOme8vUusLppEfvRkpV2WwE6k1nbFqVsn9u079PbOfGm+DgN
WUGVQ06ltbCLZmZhRmU5azBOxgQOZ3+rMubRS+gMVqceO9V164GqpU20II8tyEz+DFsTjzoz1R5M
OdseTvNmAScqSCqHfTByO6PO31uJ041xoGMlWmIXunTWB5tc3fq2q7VZB3zh0LGPg+4gqCI206Sy
rnVNe9LTaqou8nnqyDLAPSVrrlIMK9SDY4wr9ZXmrV7z7DaZST3DvI9ryNZHuhCoRhMTrf066cZR
zIU53XQ26Dmjgnasf1raOK5NyPyY5mvft04S/4z91SUaGkfZ8mqoSb59KpIykT88g7PzVvea2Aln
XOXnj8xZev1DNTrFmIex71TG50Zrhe7sy5Lh4DE2xpEp8mCt3vpDm5uNwUMNl36t4coWBy7TM0ZM
tqTthSOR4IFPlq3pfNyGiy0+7DOgM0MLvN4ecH1qYCSAujBKweWh4OmglhiUK46jWJX2UAmzodJQ
UyvcpyEe+wVOs9Q7PikB0cL75nSW435Tjle48pAxIE3SwJ6dvB1AnTK7+tR6nDI/fNpV3P+82cqu
5iwr5TuxdMbGqU1LrL1RvMTu1dyj0Thk1jhW1zpduX3wSM+YohLMfL13Wn7/JtA9ZgT485PQ9yPJ
krn84KS6Nn+Jl5ljgyHJ4h971je35hiFfwAPV+OFIUeOzFQ3maEAqU395aIpvJudwS3G41BN5ITI
uswmjko15LcwoNJu30yuai77VV/zaBSVVXzB2iPu6G0Hr4+AO2392MMtWYO8pn7dWdpSuQwxAFjC
Rdi196ngi3mPPWA+Xw+LoIVZdc7XSM4SWwRsnZfPKpnT535ejf7CYRModrNdxJ+1pG/0INHG6VHU
oMD7WffJjG8qSwWo50tClDj+7AhDs6L5kgxF7NJgWf58TFr+Usi5scQXCZ/LDyW6nNwOyM3LASam
8YjiCFxJANb7gfLB3gJUNNodI9Sk3BVevn5ZOrd5jxza+LB4ie7SJQ1ZNHRpVjM9oEYM0g6hbcDs
JL2p6bfvPBiNMJftoRJB7MTpF0lgiBGOopdjgFno8qky12WikB11fWcos/u+lEL/NKlivtTwsy7h
wTTOhRrwtKczcyLN4rsgxLK4sPK8gyQg12vmP2MZNcloXzV8PVOwmoq5TbvEBPDa2VRcly4hmJMt
mTwkVttWwZiarWQ+V0HCaAF+vlWrMX9om9YFMnXLsd51JXz23Zoy8n2fsyN+0LV+AIyuWhhySrjp
wkDDgnVQGg4sj5Sn+yHrkJPsimbsP0E08t7HRWUU+6SOXfd9Q6j3U0dgJQwdexY//GYsFgAYMdBH
L6KqQzHNRdQn/rx5OxQuXsxJAaw2zaTcXg/SmLDrKLvqYtSn9DjBXm5uBNqljD5acHz7fQ1+gbMc
gxp8J8F7JlNPr9GsizJsVZwn4M0D+bwc/DUTzy527aATbv+lSzibonmpIHDk9OucxoVPsq1a4+UI
lJXYu8EbqvQK+pRWkVyYVWWUxat6XOEHDBG94/Ktcoz0e64RfxVQYA6XVtLaxn7puuxLLyf4yV6a
5neytTNmlqbXQFRcVsl4RZr9Ff0SPSuW+/7NpmdIQqNyUhlC7WEAw1SVMa8ca8IN2opc1YBA0YHD
aixtLejiVT6kKe1woBcN9vgulU6/s+dlvpO5NbY8klnoQcoOtAZJ75bseIYPwyoZB7Zz38dB/WAA
Yz4x0YfyMBYYUIcsS8DqfM3aq2SmxIpGtDojm9sWOijWrPtcdJb9QffnuAzY9lk35rBI81pr+z4L
dEZAn5JkcEp6vAEOdzP0jJLZjLx0T1hquld6q6nQZWpl7EvDH+7FkKwb2U+YN03SO3dY6+D4WjVs
4oG2Ft4Spdmy3GVwcR+srOuqq953mjSK7TFPwg62gYxiESceQx6KjL3XMw7fcAOg/FGopAW/NES3
N8wqr/aqtX2AHxpAgFc5j6FaDPWl5uy1w9LAB+cJTUW97jodshtYW+omkZ76GT7orjVcMT1Zmk9G
vnpZtNqa99VtBs8KOzISxoiPG/OEvMIOmCC5wbcvOr2RN+NMglWIFRLIuldV9aXZaMDWqUEnt6dA
MD92Yuyf2UOZahWZviFEoNk67edseGGfE/b8mOf9eszhUJTgrhozWfhAxWOf9uKDMWNNfGVw3t2v
leFQD7zNyvyNSAY9HF8lD9cjnZru1PSoLuWiKKrAXtu831dzKi7G/OxVTtWw+P1id4TlN/50Pp5H
J9R3mpTOqdbaC9sW3NktefuiMSA7FZA55sVKwgz78TO39hshb7voL/4nEkxQxO3nf+Lbq8TgJIqx
pbZJEb7CMrl5aEgSOFTM7v/6pUhFhp2LexSnyqlCCwceo1yK1g1bA0KB5WXykDiFOqRGV5/xKjml
0W7WyVsK+6/sB/zoTih56dTWfHajF8Y5vPoiJhShcKvswLdQwNisv/3l9bERhImcxt4MJuDJmyuW
do2hjvjwBhbzolzH+cJjHz3z/F67KRjMaFhNjFB/Wx/I2Su3mHM/hLJHnuwE49uKjWJXjoJxb96L
M/TJV5aGQUy7SR2POoIJ/culYcIIHwZE/qHvdN8yWy92yQSnPFPNOV+QV74vcst0zKrY11mMJ6xQ
JHFd22mZHwKA9A8QAdybkqr3zPP7Zb/xghbJqvDR5bEgHIwVTnW5regFzSGvSZPg9nGtxI05xSDQ
JslzhAqwZ3beGBq9cMMu1unkOjgvVZFaB/g09jZgVJEJX+bhry8fX8D7tjlGUdWc8Nnp9lykGjzo
oYc+H2Y+tBUYWxYhO29f6HeqKgqvbZ3im2iT+GydXMnMU+TchJyGMHL0nTQyEEItRdjAkbPHutfk
7ZoiDSyIxKHQGmPXw34K1qk95/b5++Ky8I5k8AU5l43VP/lCtdQYmK/Q82tpMX9jyMIEdMFH4RNS
vOxc6PTvOysX2ySK1uZUz+2/XMl5PhgxsxAQMtfwblq3/tq2jsbgij0V9YW9K5JxOiP0efWam5EH
X+tGeD65pjN7vUb1z9cjRrFvCe4KO2W7+8pv252WOEuoG5Wxf/sFb//pyxXOjRJfzGqCiow85+WN
QjmZ7a5g8CRBPlC6Q4SHCbjst/DOQNpFF5lGB9+0VufCf199n1uuyKa+ddEHvbxybXeYcVazz+od
1OM8zPPHxSrBXad5qt69fZe/bxcIfHFK3g5LDq9Tf5nMGvJ27Hx/m9V4B31auoOxMml4+yqv3ZGg
/UV4xG5hnHoT0MPHYK4u2+0sevTEDZMtVVdXC+z5M8fVa2tFmOjCkJq627To5cNbC3/oXNyaQh9O
1+0sl/jWhiH02cCtQY/W2o6ngIohF9Hbt/jag8QsDyNaohUR2W6P4E+Hv5brgKWKNnidzOpLaRJ3
tSt9aU27t69zKqQ12HaQXbrIPQWDRuvkJBk0g8yExfERGiAkxDWWLy6Xxo7xRQGrNadknJT40UOV
vJ0sLz1zm78fnDBrUAJgFWPjonqaA69Gk/kt0+cwxlw7tDF5D3Iy/3ZyyjFC1OU5u77XVg4Gj5tz
qwXIf+rGmWLRkS+IXENP6eOehJj7mAyhXZ053pkN/dyVTh4sfqNrtnQ82MRpUKxWBkEReRHvKoJA
L95+h69eagtrNTG1wJrs5AMH+4qTPrb90NYy+xs2FiRRWFn7sc3Sc4Hlr70v5BT/famTU4pyxFFM
pfxwTH38rc0iIa8RsIjAbwFtk5DJt2/tdNc04QxuEm803psptDi5Hp0Qxm+qUNGkTcYBbdIMd2vx
98WWOWBZ87h3E/AeaymHMzvZ6UP9dWWMhFAcbsfxqbIxNxWKR9NUkTcU3s+qafyLgvkwhvpGc+Yb
fO1S2Cvq7M1YEwr7ZI9xMOwvF6krJLWj9xPivR0imvggx14711Ocvr/trhCTbW7CuApz6r7cVspS
9WaWwHXVrPmG8Yzxsa+mPmCS4bwvvfKcZu509+Rym3QXHxmYjbhjntyZIVVS5Z4/RrOWwaR0vIP4
Ja1AacGEtWn4PRj1nXlzp1vadlG2Eyo2e+sK/ZOSNRNjJ90G/qbHRPTa1ERxHDEqeexREu+pNkQE
ItRcpqrzvqbLPD385SVLOcNbpJeyuOeTD39MmLj1SyWjaunlQRb7pnlvVYm6q1JPRMxlGzglzbmb
fmUNodvnE9lCWF00VS9f7Kgo/bmIjIo+Z6jjmNoaUrs6P5M+g23w9i2+9lo3rb7tbW65LKaXF+sU
1BFqMxkJnBlDv3Km26ZPh7vYWNK97GCjaW2jn3mtxitr1+C5uiwonVCQU3PzMnMTPSlaCV+9N29N
MF5GNJ4jv5Wy8Y/dOE0f3HQtLnM5mPf0g+UTCLIVdeh5O3JzmKvFfpUBYyHqiOImtgKDlPFz1fOr
vyUUts1nEBLq6ZKf6eiJl86hLuvI9zrprQGrRBz7UhuOvSPK72+/i1/Fzp8Ly225uyhi0KvDdNB/
K+8GKI39MqsoRUSGdHF2H6WvxoepUdZtZgITm0mcffAH8N+ym+sr4lazHbKn+KrIyuE4us3k78/8
Utsi/+2XojG18ZTEX+bUXaYHJDVTHNijonWqK2C7au+SjX50k6zYtcOyhs0gxc2gr20kygb+Ny89
6hSW7SSyNmfqxdfWK6k1HqU37hL2qXcPzP8kbkxG1OuUVlcQzuW+ld74jv7qW9EmLjOquTuzXF+7
Jh4RlMOYzHKAnZxcmHXqqzYlMkJSlMOYMcdtlCXd+3zxxiJg+AccUcW2e+YwefW6RA5sHpfQGk4T
1Qym6GsKTEewueUwf5D1ZjyrSCplGpOis9V0nMuKzj7zyl+9LraI28aH8vv0jTcynTMlahnpZmkd
3bxwHKjIMr+KkYnvxmYxGKqgQjuzFW2P8XSh8bVxqmGojfXjiWfDBCVYmRYSEaw2x8csm4edqRzx
+PZ6fuVIISMInTnfNE6Tp8YD8E9LIf11iJy+ySMfm6IL9ASQMIbkJzrnMRzM2QypFiysWpV1pr57
5dGavEhyPm0Dut9pKULpsPSFkbKUyty5yh3o9h7xTgeK1iGStQn9rxvOOey8so9xUeAYCoVN9n6y
fjncMKr1OcaUYgbtLgUH9gIoX7hxFrpiGv/6N4o3krmd2wQz66fHpjdshs2OJyO7XLSrwRn6+xQ2
cLPXEVVmoV7KZL/47nL39pt97dkC71Dl8WBN0ppfHmUSqYWAgS8jTa3ysDRGdZSi1SNkud6dCccd
ZWG/3P8fLmqDdmxJRls5/fKibTVkeik4rJ0iba5mG9y894T2PWnb+aDX5i35u0tx5kt5pUKgMmAJ
mzxHEwf/lxdd4tx1SjuWURNXAyC5pR7k4iHCtfwe7erbd/hK3U4yBmJnVu2WJ3RajkjTHNU4UYMt
iJEtdGeXYlqtB405aCCRe4cWHt97Waz9p7ev/BuUyHnIIJWM2c1pa0vGfXmfer1y6i8+fCTAA+Yb
S3fbMcT8iWhj2aetRYCq1fbiu9fGLWJ3eM2QQTRTvyzJBn9kmjNdteZUpztYUWgM3v7tXvuqOKn5
sEA56StOXoIYJ11j5+Zc9CC7ebKB+Q8n4obJuh7EyfhXrQB/PQzAbyBcyjTCNl4+jCX1DLfr6GJS
CJaBkNgdmCCZh8yU5l8/ADZnYcimhLbpBNC8vBSzJmtIEZJFMbz0A1Xwx5qv/MAGQzvj9+Kdb1ZF
9NcfJ5G5GOVhwU+Kz8mHhBaucSB+q4gwcOADo1bvpqxeIj+GmGITG/f+7eu9tltgyuf5FvWdR6DU
y3v0an1txqUeo9GO9eOcKgPR/SAfkU0ayPKNmHdoTGcqvNfWDE6o5MBgkbm5LL686JilmCsiQ4hA
xa3Q8TuIaWWm7eAVapuFgXXmRb6yUViwim2L10mWyOn1Wo8NmKn1FIklKW5akfVPvWkvBxC24vPb
z/OVWwNVxzqO+wMAdraf/wnlEivo57rmE1NM2Juu17nIjx2Ei5qCMI7T/HqmKnvlgjbqbM5wRoWb
F+DLC9aNjWgFfUVUdEm8r53pubIz80joGqxmiN1n1ucrjxL7TZyBGRDjQXHaKDGHV4yN9Ska2LMi
iIHFAVqEDSPdOec6/ssF7qQS2sogstSwBQNfPtn3nBTmmZPNcyTzdDkKC7eDLtPUPaHFxs6Z5EBD
qtd3mRr0y6FFkiMGf32nTyr5kmGh/Q01uI0zgtUfxy3PxbVE/JDEvbr1aAMvWQ/5sUb3ckySQp6z
M/tlK/fbL7+1rcCQ4vekrNWwCOOEPheJfmhgGMVot4Q5iyvC7uqnBiIIRewyJ598juOLpsvwKYFp
pD1Lq8nQkWAkMOzeXpuvHGHMBxizGZQ6LgOwl0tF1xqMVHuWiuFIDa5S5W1uTSMuLhDCsLYojqvm
D4gyG+vMB//alUHrgbaZTuBsdLrLCEVqfJrMUa67P8irsKnXV3mLEl1EhjTLJ2cYs2AafHWm0Hxl
uTIUYQRFx8ZyNc2Xt5wgGKtla8wRbuop7DSnCEgbtCLRkZv39tN9ZSfFp3u7Dug4fign92jJMrE4
DWe8HuKN229P1QGizxy0aoYbuaz90e3M8cwNvvL5bzsNCRbUBbp5iqovhlB90SCIbxccUXQItVC9
sfk4rtNcswNgCdKGb9/ob8+U1Ux9KbZpBQDfaYMCc6AxZk8tfH3ZcDsYaX0wG3s6wMQ8N0N87VIs
WJwtKGK830Lt2rwcndzFP2PjbF4i18uCYvSgKYFxn6ljXrsUzlQWb9BzBIXFy5VSG+2Se462REiI
weyr3lahgPOSwnKayjNrZTvFX2wOmA4CVeKzDuQKb/fkS/SQ1kCkxW4hg219C4E7d5DNNRi3vP2q
fvvuuA5t1pYzouPpfhpJiaBhQvRiYuuwkOCLUXNymYmWMCQEY6hnyA5OlXIu/Rme89tX/u1r2GwV
HQplNnAakV/WmH86B53Cx8lgQ9QRvnZHqYY2GtBn7qTSlj3Y+PKkG+W0f/uir7xDAX5nbW609AWn
0VopFnvIXQ0oTJDhsN8ws/f1AqjnSqi2/5dLWUQZbDdH5fRyuTgo5ww4kBtbShJ/Kwbm+djXQbD3
3X8N7P7j+/yfyXNz9691Mfzzv/jz96ZdcAhL5ckf//mufa4fZP/8LG++tv+1/dP//qsv/+E/b7Lv
fTM0P+Xp33rxj/j//3393Vf59cUfEFSgMrpXz/3y/nlAB/TrAvym29/83/7wb8+//he82p//8cf3
RtVy+9+SrKn/+PePLn784w9YGH966tv//+8f3n6t+HcHtXytv/72D56/DvIff2jC+TsmaQjsYMRR
b4FQ//G36fnXjxzj7/hqMumg/WYG+AtDqZtepv/4w/s7+gK2aL5wZpwmFvR//G1o1PYj4+/8AxAR
+kn86baK44//f+svXtL/vLS/4UJ012S1HP7xx78yiv7nI2cYD77CsAWUjvgG+oiTA4FER88p6jEN
MW+qDASxm23iUDSoFvsZN7ugTiC7jqthP65tamCz4/l5FiLgS2UwzRLAk+KnCxZkCF8GyBR3OhT/
gYCEWvuwFKv1Ay6sb8LfrC+xV2jfT2WCAFBqWKsEjdbNV1YLTS1IrDF538QkJIZavRb3Sklxbdgx
/tiQQMXHDd2P0U/BS0ZV004idO3FxgeoMAZ+YZLNH6ZE99vAhNz5adCVvCXHN7N2wxQbck/0G3fk
xsXwCceWmKzKGsfkyJx19yubaHKPecuIAFBZxXOCZ1Ua9E1irdxh0eNQMkmw9X4YvvZ6Opfh0leI
0YXz/6g7syW5jTRLv0o/QEODfbkFEGvue5I3MCaZxA44AAcc8KefL6rUNRKru2p0NTYyGU1mFJkR
WN3Pf853JhJiTFKCq8HOPHAKtoFNVjSwBWhF4IftLLsPL6tAK/+C23e+WWSOL5XE9ebi8G8h/Vpd
SaalUNOZ7i3SiG27GHejLgHKTsh4JBWGCIdqHcwWLfRYkWmKd5o1u5yX1jsJvNIsDf1A3CpgWJg6
vTX4YnkQAxIXQIoBY6COipOhOo8lVECwlWOvOjhf5VJ6yUT8vTjA5o/ISwS1d3KU94RpFzoGZNH5
oCYHqJZopPVotAWi9oC0cgP9j5INLKLejIc40C/MQTHQ+rS/nExiq6QTgstMuSCUg8HeLSB2cAwx
njWtEX34uDGLRPie/LBWb8XaCChzgbXWek+eLLcSZGCzPKu6CYACgVXYi3wesngtqjBhQHguidLv
lKINNO7nSNwsrfK8tJGK63g1AutniNGkjbMtWKGm4aGfONrNxRWrIiInurHdIZHVCCksWBZHJP1m
mHfV7G4/nKnvPxftmz/XXpt3SPx6OGSd7eC6NaF+JQLo0LCr6yZaY9s1qDhth638KFjqkwTHKosL
OpyWrzg8xdcAMgXon9nLB5zArj42pHrdWEMp0SbDuR0tQKORQCy4hMr0OH6tVBj6sa+IYfX2Uu5Z
8Ep3NzCBPntSNlFK8QwMAJ0XQPDboR0J3tm9GD82I2tuMQ03yO1FMJ3mEhZoHC5Ny76HrRJEI3tp
dGz6s31p3fSu8By2GfR1grcuHcAhMJdCFhgBAIkma7l0ZsJOtNWHHpDaAzJOW53wakTEUbrGsZLQ
0OGHgDzmJ6NbErOKFqv3b1fDnsmLAz+5s6BmyJhwY/NDWuE04tINimvhNw65PXNdzQNu5q3cSUeb
biI05yLell78hJlRfNY2+bdy6vU3o+fUJ7bh+1+6ZsaGJk1XfGloJTGAOFWLQU/IZhoE7byWDYuO
cHFtWbE+h4yrKhAA1LYsoijIoWqcvd5aOd9U7cJmKyqIX3Gruvqu09r4Fswsv1IsttGPYMoNiC19
Nj1DsQRa5/D4K3bFJIenboBexDXmTBx9IbxEy76udtkExDsJtwhWw0p18yvuXfIAsuXCjceBudh+
DgqIfzQ2iPlKuiKyzrMp1Hq7uCXYCamCkB4botny7PcRh8MFGtokrWcVRTJDjCGL1OjRf+5JLOOG
A/bBGicln8VDjkkPbZKua81XyjT7+tYTEzM3RoRmmS6yDrabimCIe2e1ufkBa8BG/GqKLCTSrX07
0SXLhRRddl3vBi9kfT44wqyve2/sOwJZwruHm7jJh14zQUrcqSsz/Pr4aB5dC/76eSy2Ht7VUK7Z
eZxbz89iXfqogLG7DJu/xkHblQbufIus1rTN5gtccX9MN70ZsGzcgDhfwVHXcVHAyLi1w3wbX5m+
yeazJkdbxBRfhbRKcl4Bhgz4+Q+0jAueElvjvtHeHt5PXIsEAGz+fNqutvWRe73x0XLfg2HIOFdx
7ZSKgEXYymfFsdFp4w5dtK+GCeyQ4Zb+mk5bUdx69K+dpy7T72UFFAk0CWlGEtiAPbJwWUjrb4BD
EoV+8T2Xuf7uTfV41w919VUQIyUp5VtvGTf0d0uoQoOpYAkb89AJxlTVOvhBfd/84ng5KRZuN7AV
Tpehv5C5KXD3m9RQpeOUhRP0FDd8I64b9Vf+aBCZlbqVbBflOO3scAD6YA88csDSFQ7ZEhazHADX
0bAtdU/EJIIVyPvSr67LoJyfbJ804lFNwnvtlWqgkq3z9mLDcC2TpW5IDk0gEIlFKPTYGNqUbe8h
yVDM2pshB3BgsDecyfuv4Kk0pWl7a6GlDnT8CjaHnfP8avqr6xB6J2UWe9bMLKzRIRvOWTnVSxko
KF9bEA1DTMjQBEYQVPzUKsrqa5BsfB+ex+RbvFxzmZW9/dWeXRK/PQ8UyE5N3Sz7qo3IFOLP+hnk
UdZhNPbFuDdmp/rS9T0ZMeCOcyzgJX3IUMhnZiDEMFt3BXDU2FPEW3yV0/egN6LTIqPpBzSM+j4C
TsUDA/gICEWUmnYnCq952JjmkYXkbRt15hVe/uwVvvWwIUPKAZqHNKKfdd9uPxczj35akPx4OrXu
LXAXvwf7N07QNYz2KLKtv5naVb53cAWL1AEa/1xO3gDWcKuIDc4IoKeytERwDMGbe0mXheN1Ix3A
POASHLYJDCrm1NKNJAITYCmxNK5NIpaoh7EsHPOHr1ZYcauAXnLcvIBCGlAVzclcl6iOncq2n0Nn
dp+7vsqjPen6voqVWZEzMHLBmmutwmc5AZtEPq5JOgaCDr0EmLD5bnb+8h6ZnXR2uT/WsIIAtJDi
Jz96i03CmtNpnqdT6ZchbJUL93CmHGq5bdtKWalXtfkLbxSzPlVRbb0GKA0qcdYJ6hqDJ2BYhind
FPHczncOvCvAkgA/4Md2o/8iHRzBB83K6X2kQwjGtlPUz7oyxT2jOfwFiwkJLl4JF1/zUC++ychd
frRznf9gNbt9EDDuv4aa+GAcyMupg39m8ymBcuDgJpxKuEaIidvcz+R9iRT2Mq1NCH1rZjkWq2Az
zSQz6vpZVQRs0kujwpdtrvRVl5dESTyH5P5ZBJIixVERHzxNJZRB3km5BXJj6e/zaOvbYy+a9Qcu
BijK7IgFcZ8ZeuzodtaSjPmMAFdkQ3CSM+mjWFqVdQY2WTUpFk//rEm/kbgqHWeJp2IKoPIT4+Ol
aS+mE+Plzw4h0UCRQARyd5r9fb7PBZAmkser9c4aAfMG2qi3puEQTW+F9EHkTFAf61jkfwPYyqhd
SVGVRnWM4FNVieFmdkA/pY5o2tJbHqNLqme3Goq3Hn4NuMG2y8YYElbx1hmb+iTM2ORpB9SY2DPS
T5TUcDuuasgSD/Mw4QrJlQqeW1FZ4KqaLIfQeKFjgmwCaRR16wrNrln504CmolsdELPfVdxmnTMb
705nBM6xMhxtJf1Me40Bd6AgRrd5p3rw3ZdqqfBmK0gkOu5BY94tjs1nUF0WjfGyWbDylKOcOonm
giT53/Z+v29D/7TD+sfe9tdt8P+4uf3Thvhu+RzlPH7+B3vl6T/2c/fjm2Tn+f/Bhti+aLL/6792
nf+0IWbDJ/Xn2HzrfvxxV/y3P/X3XbFl/kbi5eKLxviKQOf+Y1Ps/UZDJmIdgRGWLVyj/M7ve2I3
+C2EJG2yHb7YvPD4/GNP7Hq/MeoE7ozcj+B3yWX816f70xn77/fETJV+Eb4YYvoUC2LrwsnGX/fL
tNApp5x8JVgG29XFe+1GNZi/CoiQ5Vbcn+ZgTknECBUxRebEJ9mjWsoI7tuhyU6FHkxeGpEZu1Y+
3UaTFE+Fs37l0dKfZDZbd+3aR1c1gf/riJnWTc44ErMQEeMbFkcCpqPv3izRuPOodjqJPPK5jZZp
Oa+lDknR5NghDFYHsb1Yig4+Yz7MmY//apRyD7tGf1kDRg/rAuPpBHphu8p5kbDaX5+6qC9vVv70
wQlGYs7dogiKT/n4LuFOwvuS057l7EPjMYGN1o5+CQh7IXd4kR9g81S7hgd+WrszBN4RnEI8FqV3
GGyHUrC2bNaHCnhifBGekzwCxildAsrgHcUZnKg6NHnn7CGLLd9VAyZwdNxPYL5k5nvggD18ssSu
o+rsN+0WK6PBHeCMyw1uj+VsNUONkwel5aQWO2iBmlFgxauHNte1mQreTZvxgf1OppbgPQcOA2nU
KrfzOoGnigNrNb7o0SLdOlfBUUoHSEfvD9GX3JL1GXy8eJpmJ083d2lohqibnyuE4iPayH7NsJRN
xbwdF6BCp6LnxZt2nXOQo9kdQ7K7L2qEHj1DmrpBNQiupsIbvJiCtuXYF9MEg6dsvCsIT1Yyi1Gf
Gohht05pUtbgt/0h6s2KSpnqwtlyWjbn2igvRRYXRu1GMw+bkp8s6vyrZZxJ9Ga9ftCL6z3YHRlz
X7TgJ8g1H8LBGA9RNE1Xiy7BdDi1fyYiT0ES/NdjoMCR5ZzUF7sxFLoAcVzeQ/ZhgF+YACRg6c+o
Ix0cw3q2XCoJUhf2sY13L/Y9jfiyBvBwwMCRq8eV3orDxJ7ig7gn/xeCNIeuMdNgBRVst8NeIR6T
MUMLMikEOMPQdW8odvQStK0iboKyTYOsQdoApHdqQ92einaQRxF5Ffvf6NAui/mK2yB8dnkj71Vk
WUYSmTCvG78Jd3L2F5LGlfveN3NBnN1g1evldneVRR3rZ5P9BYnREMqAO1XWe9EU+rBVy/KdbPSW
ZLljDzDWbaQpsVqncPKA95psgQ8kgDN+8eROdQFdSJRZNawTqGSKNhDaDoHx3dzP/OfGuVzizbct
0uoK25fXrF8hwJkJOJ31gzei97xo9bU2rJEkaePckia9amCzAeWxrINjeNYdmIdsNzH8PSiQKrte
gDbuWg6RpF3kZhhoZOxYcR79NSoA844UF8aTVxRBLLZmfh1UpJGUMB+TeJ3fDVw1L/YyXhDlrtpP
fbtno90fOyoDU9sYTfh19XsfTuZOIVG9cavO11UVNg9tsb4GWRQcZ89wdr59uRqJXTl3q1s9NiW6
1SbXcm+UdX2fzWCkUCZCCNNqnW+Jurs0oPQV64iOHdCrb6/rEezkfCedJfgc1sK62kIyNoRRJwdQ
liwTUtcKfvNqyusWNcDYqdywb+xZtuThczUNKQCq7rYAK8ReqvUyQs3joYfHG2ez/jB4xd8U1On9
IInPzMWFZ35gBYcE5PrrfgoNEHOwST6tDDhrxN93MOpNnrumVVc2qgppdZSlpn6pDdejLk1VI9w5
Y27VOZzLJbor+40mTGOY6ze2WuZtjyyLkIU++dAb3U2Yj27qhLl94lVWZLENlo+IOgnwXRO43fPa
+644mWbeHQqER5FW9rrjfcOWqjXOdpCrFOCajKXH464ZqOODnGc3u7A0Xgkw+1e6bqtnbHUkpFR4
nSt48cB07BSXD8e9L6oDCm2KpTandMuI8pPjFvN1DloYU4TrHoj1Qw6ul+/OIHljzVV7cmZc/JYF
RnylFQYir1cnxGoBzTQNVN2x0jcljQe7Bbh6j19qj+nuu1+PX5qpPdHO/h40za0LNNYnnAgdJa8A
HXa+X8bkheD35Ks4ylp8AxS53Rhbn1971uUicZhvm9hed7Mj0duAeVpHoXlSVnq6xTXkvBuZle/y
xm3PwNHAXiGfPddlsH1l+hTuKGkAflrPTQI0cgKtrvsvdjO8R8t2W6voDkJRFo/L+EOOw7iXKFBA
SMWOp4ViihustxoLFEv5cjnRUnQlA7tINjd8cBqLbIGhPjplZG9yEuzJ6q5Mc9QgXtsR0rKCrFiG
EdDiupjdE6VDcE8c0N15Zud3DUG3lOVz+NA0ZRhPc33NlqMZEo8XcI+QqdqjW0bmk1iC+lvL+Iyt
cJgHCGxldqJ9cThMpbfytJubty0D9QBoTx9CH0AnhLQsIYncv8/Q7Fxa71BSRAADwrKF88EAV+wt
vytJlksnuPK2yftB4ZR9FzWt+TCKIoD+x0e9g7i0AWyaznZYbWcV5Nlrv6xedVX2Q3O/Ztl3Cx3g
jG4PLQz4Xs7M4snAmHlgK9nvsdqw6Q9EcIrqEvaO9IovaJ4e3F/hUBDBvvHUedna7ahsOQUDbxee
yyG/oDpyYZpp1XvUBdurf1dvJuDevLHEQ77q4FtnN/eL5ZMKYllFwLpop+6GUwxBRNJCc6/0Nr86
tfk29dxRa4i9ooQpGBKmRzCA3LvvRxrYLAo8X+zM6I/5sHhF0rH0DAC3mxcaI4uIWBD2SAm7+u+i
BMuQC2fEIjtkNz7w9NsChfMR9tR6sqZ6SAtj0MnWhkB5eoc6HPpKjO98xsZlk8JUOWmXMLjNh8y6
ygHW7al5oFzMlYntjfYObmd2rQvfORQNiI4YPHu9xnXUouBBaNiz7zgYk+iO/dLeIP1aqPsNTr3F
DfrEWEDqoSxpH5CnC0VYAqIAolFnO5XN7leJTaqO7dBY466yamhUPtUL9gV/2UXbbZ+BLNYU0J7X
0RqfKzjyvEIsmOCLFa6JsszhfhkMIY8NsZ905Wanx7HynSEpQV9+hUZRw/MLLYXc2oYHqudyLOSh
8YS4w4MLBo+BSumLVz1Ww5eRuZJ5Dd8w+2ycYbaeCsiKQHFFoPc9VoMMTTH4OpaLbqD7l669Z7Ns
JBNsiYPnV+GL208/R8f42UvfeVJRFqYh3CI4CE4I5liK9lvkCAmaq6kG+pdkdMtgZWYF0oavYHCN
KuV3jTMx54MV0izMe7d/ct1pPARsGfbDUutHr+JSGcJS88GXpJrluDehzYSstTBg9q1NkSZTiL3k
hN95hv/mspbcw8mAxpcHxU6va/UZtjpIQzpOT/PGmxSPRn2EgCx2nInhCEZev3Qrftal/Tq4tgc6
jwqPACMJS4j6uotYibUaPB51jlb7JaBGMg7K8tr19BOACxB0lAl+q6R3W9VyvJ+aOj+xTnkY3WGP
sHULEuLT7iNG5N3jYEafVNQ+lqv73antgwGk/Kh6bV97LJZUqE5NE9xnzJjhmFgn+pkm/CQASKcB
SKhb+KcxB6EFBgjTUmDXyYjkXSOJNm4BbbHRH2uVXczqihKsIJIVTWuFPz1u62CRDix7RdvA3LfG
Qx9ID8BqXSKjmdWDjWHgGU8etgeEBUC99pY/QIGl1cNEZewDu0n16rRPWeswhYlWGPskNc6Q6fKd
Anh2F3nbhg0tGheWuWXmX8H5Mnzeenl+adpQD4qujm0fNSbSvT9Wj/nM/3LJgo7WdmMqYRwnxpPH
UGh2C0XD27WlU/1k5I1xH+jeD9EMpL51G8qLwbznbLmg8ZcI3LcFPtDECUrv3r1wwgKBotmBbjR5
GDv+YWaVs5YrUvkEhiIgVoItAWNEvMwj/DW34SnciuJYX/LzTVZhFeo4wV7J84d3rzNcVRK5ywrz
9aaVLp2K5bvfuxyIqVuNU7c1rCBa/zBm85pQg0c1Nrgs615QT8RMJnxstOzSbn7vYFbyMpmf2lKb
u2DW7dF3snEfhoAKcy84d61U58JxAE2CWXsoBvsahRsu3aypi8mHN+g9zuMABSye7WpKO/CKN/4A
QNFVTH5Qb9oDpdn5ybON7NCbkd5tLMHvgjK0bwprtfdD67sHEgCMfRn0PSDFIk3ZSl3YRIqVxXqz
eOUDfFDwglIZJyV0c5NtAyhEs4uqHR0pbb2XaN6PWq4/UOaso5qhfG+WAb4KsEfBins2umuP2w5c
6zR5SUnS4SWwFbdsnkeP1qbqtxlmtb2T2ZK7zAPN6XkMaedjTxUxGi45iNd56fJLXeYPZWZ3a7L6
ndhtY6TTwuKJYFymV3lxoQu43XsODfjWovMkhyxt0CPTleEEVc+g4i+kW6ZtOFtZY55BkoE2XjQb
VlIXdSi6e7CPAdvIKr+H+h/BXevaR8/Tcl+MzEoGyFxJ21FbOS4Wurw0uOxAZw4/hGj7N096jYrl
ynMozpEY3L4Eaa+8zHldh9A69JVfPzFCMVMost5e6rE5UfJS35SV+8zFwOJnlpt51sY0tLtRXArp
VmNARcxKFOOt5/1ccX6LYZpj9h+MDtumiI2MSU+7yfBppNxqZpc6he8XPNzVpEKJ3iHEzUy8MHFQ
055D7TFCn1fjI9Mb0jfAq5+W9MN3DEnVCTT3+vyfvdcOWpKSiUtGVpe7a4IOmjlHkPVWUgbmNyus
1NV/wnDWFUIHSFwnWo4mQ+54A/d0Kyr/tirnLAn8KGe1UD6w7axurdX6PYLwl6S6577l3181tz/p
dP93at7hs7/YQaZf/6rLp/mjUPj7p7uIZv+v/Cz2xePxP8t3L/X4rew+/yTdXf7E36U71/ztYqAn
VoosZuKvxZnydz+Lbf8GaIEcJFFXlwioiYvxd+nOs3/jdyyalDlp5p+lOxcTDGlBvLNANi5hur8i
3f3qWEMxZO9C5JVKSopyg1/scS0PZALEo0qr2o7OOeWoZ+SyfxfD/G9/CoZ7viJ2e0K2f3ZVBaUI
21JolRpZSbDK5I19XGW7ffzhsP+uS/7Rm/OrLY4jQvMlUBvEUG6C8Jcvw65Q4KUGvAUIkwKKwuxJ
6+fGMRqD8hzM3fRidJO+6mur+nc2w3/qhL78bNhOsGHM0CTCcPlsfzDGtVTHwGnvQVvm7N8+mgEd
Bbg/wL8xNpau1Tu5lYRmKhvFIw3CKH+V1mh96RB+spQ1PORMRnHNmjDNZZrTjmbfMSJyCu/f5Wv+
+Wy4Jhkl0uJ4mDnzF7vdHz4qILKl9qEKpBbs5scJmksWw7Qd1r/oFURaNonA4oW0PIyelwv/jz+n
muxQKajoAJ9ryQrVwSZ9Z8t2UDdhzxCbWeO86Oq9AGfLo/NfXwv/9CUxj4W2H7CYJwr3TzilWcrK
GpwqTIOJWg9dbMEVe/rxLzoTuZ19bGWcdtJDcJUQ3//4FQdnq8hRDFbKOHb6svhs3BfPEa9eqd//
9fe5/E3/x3UGVgPcFVkHsgfwqNAYfzlp3haJFveBlZaDxbai8zM2mAuqKg1exlVTe/32148gmWnM
bvTk2hCVfrFClvPszjYctNRj238s/EWxFOiNv5imuzwQTXaWeGZDxhrWL/cNDQruiBfDoRqWgiEw
svUeoZP971o6J9scXp1+a+7/9bH81cT668/85cJsodThLOJn4gS4LCEznVr18B06oP8mQ4aDqA3B
X0T5gJrhEcuExMTByjP9F2twkK/gQxlQ8jON7LxUWt5bjl7PtdGz8PIqxSYSH7TK/s1N+M/XzSWk
4JFuI+PG+OiX70rRJpS8QdrpsA7NI+jM4lujMz/m8RtA9vPb+t8EVy4X4p8uVJ6A/IM5mUgAZSm8
1P54S/R1CPJmwFxmYSK4syIxiHQ224punbAyTv/6TDIS/+WhbxPD5AVmk000TQer0S8H1uoHsYGZ
XtLJRxs/zJOuurMAGq/fKghGiNN8yWzPFNjG0C5RwjE8buyuG0ykRzr8BuvbSvkPkMe8rpfxPOHq
yM+0d2/GHrV6CFA0NqCf6yrwdpBsdenHHr3M33UMN5YDjzVLgUiaVuc4z5eBxTKWCqAjkuiYtBAW
xN040ch3tS00HDGcZqfxFuqVIRjmRpyYzilqisjaOS2j7XigPMI+YrJe5YdbUgkVb+Gm+mvF7MU/
ElXHAVX5mfHdgohhpsydxTuj5MA7IUNqGUdeAU7SI9XYJZnsQWXSR+ABBl9qrvZljJZDSYu3jrNW
0B3sNGKubyozmqcYCSi3aanyqns1RNhNdWCHy71R04ezH+xAvIutNow9K1FP7OnHdMNrN6DXLG5G
fC5Qz8zi7tL37hypAZ1eMwquAgSXvGZYzYZ6y7/zdHRXdyfs3N6KJMumgUMrlF2rKR514L5Ik6ZY
+PKb5hDKDi2pl5nNxAspIU80luTXbWXic4jYyNDR3DdYBqg6bcYrnJ3h0V5numBcxigoXo6bPURC
KvNgblb0FWVQzoIJ0cJkyFRqxMIAUT+0nui5tKwHd/Cq6dBuW2sf9OBKQXmB7vt8ByVSquOqI5oF
sP0udG9CdL9ohXC7n2lxwzVJ6wTmNl4Tudr1EpvAzrGqhmA7cO2ahO7U6dMySDYaltnw39nou1U6
U42Dxl111ltFV2tNE1DtXU0T5x2EmjbEdJ1VZfSMXtaT3Kuy2YFOvgwY5UbMaAV+7QjnXOZevGuV
2PYILtkpc3kBxkw/mibtpfCfxhFzX5w51Mxd8VxnsdEKNDhMCpPNaGXsvG9jN7FgwiHW0lQgHBG+
D1K6n1kHODRpCRpYexM3XZnYrTmQM6rW4XWRjvGMtr7We8cxOorakMQoFKgXWNBUDYFlbXMCWcnl
svnJld+XyKViMWJnyrLXel4GEa/+POLl9OlHSrWwuS3APJbnHs8nk4lFCppyLNDhBnT/ITW4iRxu
KwSCA2bRHGx9N/KX1AYjrHyyoU8DnR0+nHyxoltMSFA+WxsLWbKGNT2N1bxc/KQ4PhVGtMz6ERnz
2CauCLeVywsEBvUKmfzuwRY2kzCgdiOlVJObYTZoZYE35bBf5tzV27EsIFTSINcZsNKdUDAUcG09
3wkWVirFcyNcEkLcN88thIX8kZdgVe4ZwxUzarYz3G5ZtGDjKGULsVmZ78YyVHe44z33MJcriOyc
aobyRPW0WuMoMuzwhUixeebWNb+gzW05W1fDfuqgv0Zfaxuw8n4oXM8okktuN/qKLkDtrjOZGTPC
xeqID6Hv1BMDIwFnvjgMi9tKeA9qfLPcdpzusRGN01VJBe3T4uRecTL70WarPcuMwpDEpONh2Icb
oK+TYzcmFY/dXFTXGJ6bej/a22TfD3kZTI8q6C+m4VCOxnKkGBfbE+pAPf6o6hpaMp7Hqjtyb3YN
c7XJDT9zHwFr37A2xbk6Z1QUzpuxFomhlDaSqsd4dN8DmL7GTI7ZG12CgskxyNsDkqn5tQwNt0s2
i6g646WpfmCSYI+plYn6kUW0+VpoV7YYg4WXRkE7Vlhgm+EMMNj8Qs/n+ulTdfGzYxXgHLxxKO7E
GpbivjXb4YMJlvjq9Y56sGsRTYmbD+ELjnnv1RwhBMUBxJddQJkUddxGED5WTWT8EFGv3yflUHmy
sUWsdkJ6U3DusxXWHA/PJQ1MFpDxaHotZA8nr440lJXt0REI7EYXOGmnK1tT6lWpZT9uE15Vuy4i
5pgQ8jiEqx02sQgzcY1jfXwO6pwnFlQ7Jo9Ihe4uNwvlwxf22ldlKh6rdOzq7CAxFEx0M3k0jnp0
9n2qqISrbUej8ZoPtX1PyY/h0Fcz40qaRsf+pEDX6/b2QI3PucI6dQSHPOfYp3ru9kyGzbGvy2w8
TQzh8AmHNObZ8CXeJ6uh4a4FRCdTUW0r7jahH5qpNMZkLvKAsYLn054jcsfUu9bMiEhaXWP3EOSr
/rOlvvObAwitJGYxIbwN6ORT2ngu4uii7dE8NCYWBFqOKiZTOB7GZ2VKumOt2Vm+XU7t94Z1Cgss
FHg6Zg2+aWz5pSoPm1fPN4q6wJAm69VlnHTxCvbVlN9f8MuAz7uteN88vj8qdjV1KMnKLBJ7HQc7
LfD5MZRBsr7Xhh7GVE4wCo4LPRQ4hCN34A0eYM6iV7s0PsYuUyJRtNrSjF2owt/Vm9N9lTbT49sN
RW5OB5d3yLO5LUCp22hpbjo1W9au6Ogn6MzKyY4B5uHPAmm7SjB0MdVxqDX67nfYF/b1DMj4MHFE
f1YhBXJ4jLcaXRHbKmeUac4Oj3KeHVbmQJe+g+0uCxUztCGIGJtE2wYUrW/95s2mUJi+IgoMl9TL
1KXKieGeTirJkjmG5+thXfWUwFRtKcqIA/wx9+soSCfQx2V9m3ITALhlluYKC76mOMrW8J2bpsve
e2KMNtNvnNx0FqzOi1aWQY0kxqeLIXTuvxlGB1TVA39BldpoL1ssy5XSa3+cVgYtGN/2Y1SOjxQY
6yJl70ItEpDcXh1oCaTSBWN+sKZkgAhO1mA09gY9i3PCHTKcGaK322604GLHLkuej5KH4mPIy7lL
WybkNH6Giq6mkbI8mnhYfcmd1CGPTQv+1xiXIViu/eRqU54WQwZtMoe1+6UJl4lZALBzPAa5DU5p
yjYQ+JmmDC/mA5o6DmCCH1emFIDvi4qKHCz5YbIiGKz0EWthkkShViItRc1ZraUsHgPWpUaqMvqw
ktUetyUVcyl2zkheak/h4/JRhUvNkpVxE53yfuXjiyGUQrlD6dP26Ra4ghnIMReMx7HObysS9Ooo
KXtp0slzqcXRrrBOZSds1pCihm1/mURhwnXx3xZtWyxH5QfyMcvdTp7pPEFojZRbvIrlMuCj/piu
EMMunLtBzJ0LQtPP/WPg0Puyc6qBBXBpTeWb0tnybaSULtx1VhkGqQvU6mfWVoKGOTpY8CHymP65
eF305DdzdDaV8KGLTmJ8XRyzfpU2zH2eJrTfxgVkbqI3k3fxPgVZy9f3fdKwVCG8IsQD61iDWXys
PSOtrlyWl2kUOmQ9LsQx6CVfehSl5ye1F9KPF6g8wkTkRmGqqWnmlVz73QMI8moCiC5Ia5FZGN6m
ehF27K1md+4NX/spMAXqPo1FBK+AZ7HSO1tOcUNj6UjtbDo2LtP6kbWph7yBe2SyB7FzGfxhxscB
1qfQztRMkjikFBKUK7VEsG1udG14fYq+hadCw1rfkgV+NyZmlnGkHqU5qST0FhGdt2xblp2V+f5T
F1DscBCW191gRdLvIys8KIMrw138PBELOhvBGzla0w3FZLR7y7aMQE8LnPeW0zkw5iRJ4yV2UNgP
vpy2r/+bujPZrRzJ0vSr9AswQNKM05a889U8SxtCkkukcaZx5tPXdysr0ZnZQKFyVw0EYhHh7pJf
kWbn/GO6VhraBBvMYz9m5qNtL9UzN9BFbT/18Q/18C2EJ1H2d0EMVQZRmOPIWUqahf247+Yo0HPy
Qg4v3dYJkiwqDKno+B7TsrqRYr7sHPxgcYOtquu242ykDMDJjPa8hBvm1KKg9dj4iu5426lthP2u
ISBOvNl+pWncgYSBfUqYjjM+/DGrqyPVq7w6MQPr/XpRtfNIjHVGgaeKHxc5cIkUc5GEyyLtdqus
ofm1+M+KCty5/ZKujZHNTQUVSlnMSkAPD8KvtlupDOj7oHkk9L7ZeXjtqIYdVsPdkt4k9CZNelNF
anand2gkGkuDqnWuDdrVqs3YTfUjbLvB4dwo6pElZJymb0Am5SkWBERizirq57HJ0i+fOuv5cAnZ
uq0gftMzR2T53i0CpVs/zf5jEXON0btSDx+9Jps4NJJJ7KduJmxV1nX8QvnpnB+lXZevgXnRKPYx
/pYwoGriClgBKFL7vXqmKcAxeCSErEPLyIKBxlRcVujICToKvaZdM7oeeSYZwKT8LbuxqsPB0smp
T31KqtJG13SF8m/05h091zTDoi0ITZvNdYtrImA3pqdGHlaybhlqjLYgWbDpa+Q27LLhiIhtDrE6
YMuxvLk0oxXKd093Zkq1ClZiFU18z+lewyZh2bMtgbKu5nR2Jt95Z3CR9sai1Pu2jsn3RcCCLpHa
9IwmVZtR4IwoCPIo6+KsCtVkdfE9sjOzjNCaTe8j8pSnnG2p4GjNqptBW257Ay54cUFqGpo4H+yS
kQohUrMd2FEzfm4dRcp9vw4zuFDdfiiKXDv+ZnTPc072GOZHnHo6cga/fKImWz6Zg2k4od/74jHN
k5wmFLhNopt9pkbW8y5wiXwZ1Ce1em4byqBYkbkE7Gd+6XOmDw6PeqjioIejiu3s152d9IHNa0h3
8Hb5R+uo8Qf2aa52lHtwN+lCG85+Rnu+gD9SxIWMO0cFMfUmJbIZbNZttQi6JGnXW4KwlgNVLzFb
K4Uv9mKXu8vf9Icu1YurNUMUYDl1nZ6IRja32FAnERUsGHlEHWX2o4wJrLGsmIFDqsJWmkwSmbuR
RzWTDu1pKa5EL1HgDIW4SjrTM6LSbC7FUL5rf9pWaVyNeu7fx8TE2eRpzhPqIbP+AWLbkSjYzTTb
jbaVmZvccQo+yCWpq53bN/EX8wEF5Ez7tHvGhsv3kdGahktR80KELrbdG8/LvUcD78jz4BXtJ6Un
K1e7UMnTUF7WmSxGAx9RIOU+zkxRKamQClFLWRWB2AdjwJ/DdABssbCV/LE7mb7Rk9Q8x56tAPQL
FfeHJLd9M+y71WouC1SH7cJ31/7Ilsp8qW0aZpmbGDv2zdSXT9Rf5GWE+dQ5ECoqW3QrQVqT6pD0
Z4xBA52QpB3CSjjN1l5MNR04UldKzFDPGVGCculhcvPW2qq+GGW4VE77kOcTfaAFliUOFTx8TNLr
mqwbb5C4U5Y2YQLFeqHvcWORcs3WttRM6hzEW8OvVROWxugk+8Hpmlta9Oz3oL+Q7XZjMD1yMNNA
7Q8D+FIDiHI1lEtt7CmiGRAgyNTCfCMrumNKTfv3IQ5i5X9ic3ZsWl8IbwnnqZavo67rBmnChPwH
GU2Krkc42e08+E67BcVai20b9HO6acsyOKqlD9yNrigUQ0M9jy+9l4HVyH60PgcGVKLkSGPEi9Hw
bJ4qWgWTw0gRC16v0ch3w8yDF9GNGbhIosu+OZfTQkIMPMjMFi9oBZqbxIkcVY3i6GiP76ESRvrZ
rjlfpso59c66C2rjQJcxzY514PJgyXHgK0xLQ6NdWqWucxDxykeLKLAqQ6GDXu1YCbtrjIBpeZwC
lL5I2kouuT7rmyDsaf5GvtO207rTqkeQIhPHtzdlgHI64ceHL0u2KK3cjmdlS0SH37yZoFXZDkcn
zvLZmClenUuncaNLVBetL9hz91bWubhe2wzyRjex7W9s6qawcqSrsxNI6O/TmhLHg2aHclHHxjoI
tdOY9CdS+/OTW7V4Y9vAbFw7/fote9c52ZY7W9x7ifvmyMV71Zmtvyk5Qs0/yjQoQnOenB/gY4QX
vUwUYnfGlWXnTfbwZ/JmWuKY1Nv3oHIt9IUNGchk+PrPXFu1h7ab53Q/YgO8h+QwvWtfy+a5x1GL
Egw6+65A4/MGsIFVyDPSnkm67ToMUlaXtojpLhe/QSJ+TfmQhbDTaRQFPD7rxfdKnzB53Ck8ZtfQ
dY4ftF6cjU2LbbMb/UR+icyMHzsf4UlUerHpXK9+Vxe7jCDYD08sZhFZfQHcZOhRTIecOmJ11ynA
QuqDU11vhNd59kH1CMFCl2OW3G/RVM5mjasMgov3985ebd6IIXebX4pDhvEgXDRX2KtEgUmwTlUa
ZeY6ls9GntXPSwuZg3OhpzdK9xKhG0Uk1aZ32EJJOu09WsewaHuIjrLmqp47jnM5jQGnwgjFAPDX
UDTqOq3NCAT8eTXIwqB4CIFVvEkMxOkXwbi61y7QeYhfH9l1b8X5Z1rE9rAbeQkXlMkOkZBz4/qv
ZhnMSWTYlzsdu9PIF64p4QxVV7q3y+r78lBIoA8eojR5DQzQnWhYarQngHpgbthm5R/IBm1tCk6D
S3FRI/WmqovsXdHxxYTZZfRfI0tAz1nbVBIdOJrHNx+NR4K8zKkYwE2wJzJOndgKCwoGcELGbfNa
tzjMyTGzHrPK7+OtO6QTP8xLT+Jgd+0zJ+ZIzK7n9KzyBVLYjAP6VxRd/mUvomYQoCEw2S8le89W
0ir6RvbAnEUDTdpdRNvQcO20volOMg9adzvlF+zEqB3FnwdrufB9yTg+OmDAwF1lbSQHnI8NelhD
JG9CVO1dUBgoYsAE4vslr8SCHm/O7oI5wzAXBBWJAyIfg520xvIGTXXZ7TLDIiuCRkn/2cumhbe4
E60fdcBX6P/7wvZ3tRt36RbsHk9nhrvP37FWxVepWQ00ayRJ352ysqnfYnBWKndjO/01g8SmhcM2
EL7PQYFPHdKVH1rmGB9x7+D6XPkQ6l0D9kfV4VQQVyXqADHOmvnfUyBG0jP9pHw1kajEm2a08mc1
1rrcWnYFYdSReeFFvTK853HGPMbdj0F0h7k9/4ZtBkXKcD8YkdaFs17Vee6sPDF29VEtC2WBjjJF
+zU2co23feuBNHNSBsldTX9lcawnY/oRztD/sVo55yE3jR5OqoeWCTtjMoIdWl3rVgpvpI/YmlDk
O0Odz5u2DRw2HWCLa805QRszyc8HTyKdvpLcz4TSoFgmHgerqJiGsefw0PK7EInfRm0bA9warl+9
ZqbykYdTgHmbuY3zQBGa/W2ChQEozZ7xlXY1q5J00HXtCS3vwTgsr/ntUnjRDVxAckNbOJuX0wn7
AKtdNCe7df1zsuDiuzTWMaX2YLc/Ac2FnE+DUV4ZFNXFUT8ItM/KsLIvdA31zPtUk/GRDjWMDili
DtmUgSKhcsqwP4cLI+IYTcQb+CGLm88IiMCqP5Ck650Mt2j/ZI6ZKs5RyANOzUmhX/L5Ke0oVXWq
qAIzbxl5Y0udFwA0ezOunnpHeM7Dwso21RGiUt5izCj9Lckry8fsyoBdTwS8voyiKMGA8S8OAdha
A8Rn0U9pY8sfu1oV1WdNN1OTLqyRXjYxaS4CrI9hi6/jQaQD00UsV7qUDXrSwDwSHotIcHCgo4fP
XHAzu2t2hGZzbifRj7jCJjECd0xAi1tX+0AEKPhWe8vsgL96vCQE8q2kUxKZwxo8TWWZxJEdg9yH
LjOje25crWgzDmhgPfad79xgQjfvrMuzzYjFhbtp+8YCk6XulS8EKzzBDWHvnWZKSDFrOqtxK4zS
Rroo3LgKp3zhjS50bZtby/B5a4U2SAZIU3hKJMtxzPFEEN20bboCbDyoAWXC2icbYk/iimiuyJED
LextrsfrHGDU2NTAb+umdMfqvSS1yogwZlkK55HQ98wjRk05tGT68qhpfi4wuqTo/B1iOviWMN5Y
vCn1vsMlUNxNNu3WWx8xJ8EvoMFmuMQNCEhcgO3s7NXqJAhWk7hRlugsjnx+wEl4eVGoBDRQH+Gh
WQdYjwnMK+J3Bb9BsBCM33uY2wh70d4Rlxer+shyem3RaGpvYkRGnF7NoruotEdR7Klw5BoYg0vh
bN64w7FPbeMW8KQEUqPlNom0KeI6ClqV/shVl92l270pKKBjsd5h2UWBSoSMtiILJ0Ad9lovT7y3
pbG1JGLcw7ByKuwaz4xvVSHkjVmL+muEDVjJTDUrWsmyvGGzi2eqDYuVUSiyiCeuN05XsCkVLaTU
LogbY+GMW+IHp8D2ug9Ii7ic4lmNnzsRrK4m6y0ODDF7O/ZkYJzRJ83kxBjsWftqVGb6ZIJo99+K
DiR/14gl5fkuUYID8PBV89u6qVy9Z9gHpa+BPcvzRJokqm1bolBH119LHEqsZTvBHnFeKOB45c7s
bRgBHDukjbhmt4POL7IDDqvhlhR6RLaW1c36Ic0ZeENkjwBrSeKNb2gCgJFXeDCshnbhWwtW9lyl
m4JbWu5offT87YoNbse4P1uRaxYlZonK6B+QLamPrlYKXLYArw3btps4zRXTKm0T5WPZ08qM5mVJ
riUxQc1lnE2NXQctkO5Kq3JzTEBVMIQooNndcbsPVJCywuEKzIIi5jCyZRBaeCUxPaVl7O5msZbv
hud15qYebAMWfR3dd93g8oA6UGaPd7QGmDCzstdHvnLxHoyGeR7bDjCiyc3sF7d4/jYrhHXEHhXD
d+AMjf7DFoMaa5eaypHvNadVeem2BEFuo7pH1Ik5LuCKWKmDTDZuMVtNFGS1Xk6AY/Q+aHeAQYy9
inIpN0BSEHoEBcAlFNCJoRbKH38RNZPP13Ya5BUzTBI/wUWkPTvVpD8xjXF+GHhek9DOYnTAJIpg
aWLX9I2oDeLVibASyUNi0KQHlBwof2tq1EvbjJvysfIz5l9gp+FIZn9FoZ+ZFS9rOnTVBlFa3VGs
mXqCXHGrVVHLBbE+LsoS816mPq991pr5ujH8wlwA7d0mPdUaMnKDgTVJAW/dtNhog1+0y4tBGEeS
ooI7n2Gv3HpY4FxqfNMsdpAb01eRROT0F9VnEJDe/tJQXE7IpZsiHkdZAHLKnG43rO+xX96qNhvQ
L3u8GxecuiCQIdAxkOu4Xqo8dFcJm/d2IPAmFS7XilPVxrqz1ESBGZCGO52maZiRWZR5sIsbLjOI
IomBmKYEloaZBuyU7rGgrm1IwnU48q8KQtkvyCaoQgdQhA9usVDXd0Q7XI5pXAcnPq4GSxFF3Gw0
Naw5HVCwBWHTuN2fnmvq0UCQzE5oiIUmt3RuKLVcpHOkQqn3tkbfDgCMVTyXGwuwV4PkmvgXRGcR
0JznIPm4KGdIVKfS/nQ2nJHzbQr6Zt1fcj2CkwXLfb1S9xl6mUeBZ9Vmbhq5edkGezsrCXyU7YDp
XqW0rbBHZuDvA3Uoe2RiLn+4zOv1uUGinR3S2hXpZrDaQIM681zOxzYv3G+Ms8G31fYTgVyIFqYA
5M2o3Wt2B3xeWC0BnoLG9MpnB5A/vUvyuWh+aRPX+7ybsvKGzKaSslgAU2ThM6TAtpdeegvE1PVb
cBQjAUAEr0tCFDVD9bKwvpKEOq+ddyyMRJn3MaOscyyssZd7bnOqppVGP7AlKgjUvx8cqN2Lz8u+
skjYbPG9kC6wF1CK6e2slQy2qfTa5s3mUqzuhBG0BhYxtB8R0AUooFBu+zdh2L8lcP6fqZf/2+C+
/40SZue/TSB4IUnh+7P6P5Hql3/SMV9+239FENh/STL9AxRsvpQecQN/1zFb/B9mXkRYDg+LeylU
+HsCgfUXejfpkyjqomYWl4Tm/0rlk5f/hR6HX89MgFTz30rl+8/moX9QndkIwwANSKElicBzUU3/
s+qsRwSRTDPWsYtZVA/3St7HPeBfS3TJpqsOi7n35kfTJTHncEu580Ogbskz38apvXFEHhoA/MSb
U+uOxVk/VegOUXEuz+n0bK43aXs39O0mYyqowmzeu3G0+Pdu/X3xtM1XHkOD9fifyrZ/61FEaM8/
/yqQ/0d9/P9XsZAkN/6Duu//TcH40V/q85+evstv+NvTZ4u/TJNHC42t5RJ2YaFj/JuK3vL/8i04
Oh5L9LdAZ//36XP/ugT3eh7ae5fYdQ+p4t+fPvsv1PMU+lp8U7T/8TD/G/kXKCn/RW5sE1eJLtcn
uCtgDzL/NW9dqU4FXqJbpFTZeFJpbmzhRZyT4SX1p6it4dUmbhbzDyRgv8wf3NtGlNq9vvURQl0h
SJBfQB0ro4fyj0W6pK9ptq47Z1jlFTcAzipOQ4/O5LrbNwWirLPjsbYHKBpRBuIrmbiF7o1COceA
cKUblgL9YHRTewPeMoW4UIc7k4GZMIuheelWI4mqKc22kzOwiLLcbvOeiDEd2MZz1rfy4hJMjr2F
ejGcFKjMas7tPaCRfJSQqhjx8+yr9nwaN1I1HQUBB4e5Kfv7aZnW8wyceOB+tnF1Wuu27tZyh9CD
YLRuurYd8y4hACCZvYfCoqRjta3HGPVs5FOEcPHMD3wMIv4MfPLnzBpTXgwUJBWCQW7OP/FU8r0n
aqsIrKC0/qRLr6Wvq99lYMqX1ueTLYpbN3meyNU3nEIf0sSZ7iiDKncYw5OAgL1peq30uFxVlY+Q
SQz9jz81EmVkUR7Ih0JkV8L64rxdvqwsNR/lULZHY5FP9VpN73kcoEFLJAkEFrGOqbgB6HH2q6Wr
+7isud3RWTxPFRHHnjtAi9fG+JSApSEcI5kRqqrAcNZObtTn3fDSC4rYo4mMpm0i2+AWv+s3Trmt
RZVyWHJ+hgUGwMjw8b5VZDF9D+mY7stW9PdCADJXRWLsGzKJNk0jMWTGcmPX/Z3X9SjKMPWnrYim
hSJNtJVH3HCbWbabyUkx6A3zS9IgHlhmM0ry4csT6sEh72075/k1i0xz8onZivpyTXfEktTAUeu5
H+dzi8bMKBldG/2V2oxbyZDk26ocn0f7YnogvDO9ojIewLRvG76JztLDxq5YvLycVBYA3Rc8TfnZ
gvM9xz6fDus94Llb4qxdSrEzWRI3SaY3maq2U/vHbnG4ssBPBEokM67pU4wsIUo60W3bGX6CiRGr
9crHm8bxqR7S7VyN+bUOpoFkLtI6gDT2fiYY9RJQYxJo5K5uCWtiPPT8zYgf/w7WJ5RusgcOulS9
Lntl4lhxlgIfrEMRlzbA6Mcd0RihYIBDUSfJy6znQ2ur9mSPwY/W1hGcGpw+689QlXM4iwXpZu/N
1+k4N1syT+C33GQ7Ttl5tNmM1sHhhRPpiBIuJ95VWaeRvRRa1tw52iK9TlTiqFjfb7q6uelGX97P
pL1gg26/O0M/e+NU31q+c1/ZMNLgFURPjKXDZy7XrecZn3Oj86sO5PpBm5hfskWQOyLBzCSM68wI
h2XUXdi04VpDXgT9ufbSPevUl/t8gRse4Y1zMlJvMVaQfZ6lhAmU5p7++ellcIXcDXU7PA62c937
BGRlqbGpmurkIVooKvELKnjUMlXXbjLLl5zqE1Jfb/suaDf+ctFT+pIcgWn6rmhsC5PWFC/OXLYb
EFp1ZvLbCQXl10vjDaCAtA/NSmPq9Cle9cYlJWpfLXR2kUtz0bUp70opaiUlRDy6Qf1dpNk9ToPh
TnUyTAN5jcn8Qji91J5dhirJeCYJHYpT9adavE9vaG+cEQ2ep4BR3aIo0EvEB8yx2clpiMFIBlcf
jSIfX1qjLK8pETfC1CNNzl5bbxcj6PoW5BFdqaQ0Q/Cj9VdndX6JoUUaXLgJfWZet4cq4LjrIHvQ
moHAENVvnMCgyLHN5hk6o+B9ahtwSzC1vV6gHFPauOB8A07DIE4JmEy9i1x5ivI1cbdEkn6tk3TD
YortqJHVvE+k7Z9BXtczy3L6sHie/aFq6UCxpL11gzRe33axImsmv4/RqWDELQK1S+R6XeRkvgR+
JcLKctM/rpG7B2sMsrfEUcuNpzv9E5BE8zPzYzvla3BPMriMUBnNXw5K5s+lyVuw3/jMXwQneAHI
mLQJcUzAUmPrWEftJ8Vj6ak/fW+hC6pbsTF6q3qp+3V8uPDwL91SEiXgrkccoTmohl3dG/VoqWjJ
ArtDjua+GbMzhhWpg30zfyxe9RyXst5M2WrgNE3jm7HNv0FZcKGqvoxawys2ZlpA+2IasD+bVJHk
Mxh296L8FFSysi66U2zuYgdchPrGrtr2oVpd9q5uKgx/3y2GPGJhN97F2FRXjB+5v8mbyiMS1vCd
EEXV8O7BqB6C1anuemMYj0GQ11cE/hibTmZsTkQ/2lUIMqOvBIJDPM6IuZ/hk6a7UVFHt1UIt74G
05/8MK7G+IA9pXnBeeY8SWDeJoJ8WMmcLCosDH0dG5/toIaH0bY1IRR+9WA3affIKOLDxxNLWLhD
F3YgomFsoaSBhpLwm858S0X8eg2CMpzSvGj2Trzmz7W0XkCcecQIRz0HzSxOatXzJ58He9vqtvXP
sqK5b5d0+E34RcumUJ149mi9GKFebE5IpN/oLLW4y6t9bQUXsVs1PtgDjZY+RcgkkhEYEgePWQay
n5k3rY4fjBwDtajjaKBTdzcExbOLw/tX6clFXI1NvVv2hfPH96uNgWSkl+MGQOrLtEEbvHxDVq3M
yIyIF2DAOr7y8wHIKJuOcC6f/mjMJVyDuuihjObrMi6eBUnId2VCOm04r3EX+SkER4wMEV+VsVkS
aGEeX6ihYR94vKPwRBs76Me9sSbOM5mxE2X2k7g2C45jM5+TXeWlIfr7dUtidnc/Zpb7rHmd0Kn1
c/uYecJG6S+DO3Lsu0+lByzaA9dMXKBKGtbcDUtyhY6pgwKPHMx1l/QEdPbB5P64Xve1FORGF+0w
8eGUet+Yg/xDhh949Fp13KAA2YNmSOta6+zUa/GIANPbqRh1qp7dPXkHw95LrS8vM18CQQwzwUjV
TR1ooKes5VRHmfwOBn8wKcO2eS8d7OSJX+/t2OOUJGYwXG1pvuDYtnWIBz45cwlVPyNFxWG5Aums
dpPsEfFOIsyKLPnTdvmnZ/j61i6tbdbMzpUAHntwGqz6UtrpnUX3xXurx/FcGWP9nJBzfDsNfXdw
i6XC0QMsSdSv3LdFn32PVRBvRxSd4Uo6zvOUwFOEkG/+rygL1OW207p7G3U3bxrhBxgtiB8Oc3e8
XZKTmQ/1pir3zoTunxS9A5gjldFGWtwlVIKe1trWh7mDakdonNya/jiUW1KMm60HTbOxEvRNDjfs
kQCx+2GFHceaGdxMK+KgFvMdSR9kOT9jTu0QL5fdYIZOimmPY1wJ/CiIMjKyEx32TSP7mJb8IAyi
Sa34MSiulI88nqQxl7eiX9v9gLgTT77w4yNVGdZvLrvu0JTp2VMIsHWixLlokN+0hLAdcqIBjlo3
w3EdPPu19a0ywjFPvhPJAIS2OspFVFS2nQ9ZrtR28HSxROxGRHwDgF8lQ5eTLUHqZrC1VWydtCQi
cytXKeLQI4OHt1QaDGdkU4DtX55zYp6aDz0rY9s4/T5RVf029YXk+VjUVG548JONaSL5YYqyoL2N
lCQtcoHPJS8a+eK5loRpOanY6rnqEE1O04Vb8gLjCQ36sh7BgRPAuaXyWdgdcWg6oKyw6GYEIc06
vE6a2IXWF6RWSwLHCQ9Rg/lUQftisOvUJQsjg+0C6jZjPjjTf7FI/dym6YUnbYT3tLgJuhCU4vkD
0dbl3vBjb0eEUb0xF0nI7oLkkJ98Sf1D44uIyG1wxa7Ol6diIk3YFVl5y/mf7Ag5TLZdr6lYR6F1
G2NrAEhw9KedIScNjSyvf22jWz/zGt6uT9xpN9ft09jVOgGa01O0VgwaNOthgcksuhnjVtwY6cGh
6uiKQGh0jrkub6Qe9CmrmuLJZg3gYGKp4wIhHkzwDVARID/4dIYjtAUK1bFwUdMZ065pPOcq7ob3
Rpjkvfu9cUnxVA7Gt3E9DmXMkVeZbnWLHs0+0BNGtDwBilFPOe+2FgYxglzOp7Z31z0Ut7lBf2Gc
J8NHK4C3dzd0vnlGF2lsUZiIYwVUfcgcaWzT7IKDgu6Wb93SOMes8ZEO+eRmra61bBqvXA78Jy5U
E3Wu3HdTbr2607jmGxbWB/QgX2jpSTtdyFUcYTb6nhRwsFdSmWz25DJpWYvS2eToQZt+C2lNpC8M
ckiHh3Ee3U3TPeK0e5i0PGGgcLa9a92xMHwMwR8xJ0dyPPbjMCE8KukTgGULlTk91Gx8qMWm4BSk
xCHNsVRHno88Ioyxf+MbfY/HykEOX78akwpC1Lb9p5vLnylLzyMETQRhElolmUW+uJ7bmWD/GIqn
89JfQVJ/aJjoeDDWsjAEo7P1svJ19hvvapbDS9AZ9hY1UhIGZXy9pvkY5dNQ3pD6WHECFf5hXWYI
avZi59rrOasW0gczzzCfG1uxcrFUhC7T4sacvZjpUIRzVcE9MPViixRXcqj2qrKqc2sXkdD5bl4r
51GvpbEziEjct5bzTpS2/8ZBmB8mlX9UBBgjkSMKQ0aZsowXgn7WbWPXzp4ffb2J7c459DERvyMb
IkebYrwIenYFFnqUWU1FRUVM9JJF5kwO0+UV+yQws2zbmqN3cSbGOHTcbM9vbLcE3DwSg/+Njakn
UgpZDJFNwwYaJL5rkXfwcXsvQhHKGRIumB1lkA1f2WiZ5FaSBxLy6mxFM+/QdTfhaM8GasAxeLCD
ka1Ix/51y2LkD/21ysvi1gG1wRSu3F27EBnn0hrgONoPJ1DnzYxENhLdQggLYY2Bw4DZ9jdBG3xn
A3UDLTmkYUk6G9n9Z6FwhCDlDDaL3z6jP3jURg3l3YJqp1b3jhlwOrBU8rw6/DjaAClVO7rjoZXI
dKqMC2lKbmLLkqfRWdZbay4+VmmOkSdG79CPLKAsL2Y0lMilW3VDKGFyvIhQvYY/w/bVnlpUbGQL
HADgir3N8ESRIr9pnIWBx7QQB/Z89bGzPlWP7x5P2keG5GVbTQoFMFJmaDbCGsGVtvz0cMAZBHf5
BKxvfZ+k7bpY762hemyt9ghhlGApWoKNwBMUtdIiUi2RV9y3SDLjx9z+Muxp3GMYWHYQk+oLLdIQ
AnPRW+l9eN14JjB521pWsZ80lzFxDI/cFd3tUAzNqfRqYAo0PMkwyTME+XokGOpgu9RzODLejbq/
g1ncLhBx5RQshyFHFxBPREhf0i6b5BI3Ct4Xtb0z7nFaOkigpNoXcUwK0tQsGzfrXieowdsuR2FB
Xs0bdp0iItx7n5OSGGV5fJ0zjxM9XuhoWSFiRNk9T2W2Ezq7qkv9p6GHjQhW5F4Jf6/9Qs7sqera
N2FV+r7svCe4NWjdAgk6J0y/r8hcuCnAC1DfGIdBtt2RFf1iQaiXTUyoUlTIxN1B3tL9kPXLdijt
+0Arj7PUsL5Y375cD4rYnkrybQtspjYh/Nh544tYCoKb/MEyJy8nSVIYyBHzjWodJ0rnoEUTiYZ7
TMwjwXd1WMOD4jogKAZOXGABTUINlZ4rlWwy6ZrXDTJ0IPHsmQzXGxM/z8HXg+TNA+IJRs1K7y7z
Bh1bCtGN9w9tUe98JgIbap5Wj409f/YCdglNpw7zquQzQjpMtvncooMGxdDQt607a6hmBFCdZTzY
bntKWloyIEdz3NbJISlA9LAaKoQkTK+wyIdLrxZuMfPd4uK5laV/bTJYk2ZINJDVRrmZn6eqekXS
nR0M11Q719HqyvJRShG0OXGi3NgxRvnLc1IdsCFwXZRxsCfL557Bw0RVFqCeFkTVIUzf8Kaf5gXn
yVizYA4XvT4j4C8Zdf6Pv6TfuJ3ccETJFU6YP0KOKLQdJnFobSuQ7/JyMk+pfTvg60mD/sEZNXUI
Q0fLhtM/0EUQBqp4E3bWHkmjh9NKfYgL68o0mnviIfdaGO6vj7JDqnifN+u7nhgnFG5RH7OKQDYP
qczOo+HW5Fvv2MlHECClIdgImWhx1Yzpt8elGA4EKDDGZdabVfLBjxjH3IL6DWT69zBrZ5sEY9lg
2tI53TT9LMAMVNRQ2rNJvKp6knmZ7mc5n+kP9bk4lmm3LuITCvaEcvPKij+8i0lAzOqnKLH3Gpcn
UI6AlX2DT75hRicbuT87g+tttC/yM0F/9/PIjyuYNAUgKaNT+R/cncly3Fi2ZX8lrcaFMFzgohu8
iTu8d6fYk9IERpEK9H2PeX1Z/VgtSFHxSBeLtEizMqt6k0zLVITgAC5uc87ea6cbr5mmVWDhd2ri
iDyzKVtp3jo009vQdHYiTjSmIc59tMoL7L7NOPOcnVG/w7jxJ5QOcQxGIaG+GPpagXR2BGipHO36
m1p2j4psXMefWRZV+QJoqlsXdZOAhVdQXE9R6gZ94QQILLPvrLN0sYF89joEzhhLFNDFwg2agXyD
8kcltRUy2QuK0Pi6kue2Hh7JTTAXDfQlMFoBpPXKj04h+RVHUWrG7eQzucPSZLTIBwUvSo4wZut0
pzad2m1Z+M/kIAAMK9Xh2I/14LbRgDJV99i2EMthdUcRqge67yWn6BEnNcqtqTAv0tQ8QVheOUE8
8fSQIzq9Nq01w1S/hvQa7EEzVm3h1Vt9TJER/6jzFc6pRTlc0kpb9aLaaPGf43Tfql87GKmYwDhY
JbjhSHRCjrm2C5LcCiz4l+ZUJ24LrwqP2QzcTYKHOkqUnU9fl/F4RJEsblWFMCUk1clLADfETTN8
yhZo3yvKmboLkAFbmVollPAVAA2kKR57vqxQyW6syLtoFLPfdGiWTgkhTEvkY3e9xw7dCA6B7zP3
twpBsoNS0bj3HjWZovuJ6lU+KcFBxlFy4vGTRdIaW5iP/NA8yG4rZ2CmQnT0CAXfcLq1Ng6rCowj
CK20W4KFmO1forqRKcW03tb2vph2MV/ihi3JM8DWlRf7B7XSkIp2L5mXXxA24QE+qF/QXRCPSLZG
kqgHJfc38Ch5YhPMM+yNukMWx2x9BdjvAn+d9uZk2HjzEtQ2lrppB0CYoGTbFQZa+YCjlm2Bjcdc
9mm/RPREOsCkTiffy+3t4NXFmuNUwka7qK+0DoxGSMcA60hC4DiyGpZuW/6oDRI6qK6IYXjWLX6O
BWrha8zHzgEkWk79zegbWzNkECIBSHCYxzsRkSXEiosUZBFaXwsoJCxHa6s1273fB+NpolO0RgYK
phFJe2gt1ZGKCmVxBJWc79L2ssUWOTrRTUWyA/p9P/0Gy+gQeQq1r/4aj3SJVK9nVa7qu4xdE2lV
SNGrsluCsbb2A6AKN7MhTGIMfB4SaS5NthKjWisbUHnGoTJZqSiCVQc5Ziu/b8eFmVNAKC0+BKeU
h5LCrM6qB5cQtclk4hspyc9F6J71BnEr2tgu2s4CzEH5rzgNU1UdYrWbqJv0TCod1TnSkOsTBdI/
kWhVS8UrmXgFO7/VhPr8SwMfeEV2koJcl2USrZ2/HfG1Q8aZbi3kodtGScutohDwsigE+x4p7N4d
Ash7ZpU7p7rsWpwLKJ/WUWagt4HjAJdXRNYdqnlj2bdYNGC/oqWzIjNdTqUZBG4KsurkiZyJiTXI
X6kYZDbRyNFZgCJEbyqcy4ja+3dFLdHXd3atLNV8dqohAkK5latPMm+PSmqiy8vCHd6E4EEzYMF0
xOpsuqFEBy7LaKcNDtTcgUuMorshdMz7wcstV11m44Cz7M4nkCVSH5SkVl8C9jZ4vklB+kGiUshp
kooYVhESNHiQJPpI9RgkYOsqsPwbPPr9Y24Nw31M7XmZoM0jS71I9oFJcR+9kkE5NNS/amQwnSgJ
GZuoYqPZMhF+8ZzwLp0a7zjETnYVcLr53qnEry0czgmu4SiFi3Y1uG9g5YKsAH5yQcpUfEqaBk77
AEQzEkZ4Gvu2eGytydn3qPHWVKdqdrVJQz6Ip52yoarcdMqe/LK6lCH9A+Sb4YKAGWUX1JF1wYBo
18Khn8ALU/ObWTF0aMPU+KrlIxiFwPD7+wFV7L5NpaDOhIlvLJDQU4vs1T0MAHkAWjDdDBH7ETMR
A/uOrBlZaoEhWwn74ST3zQ1SXmx9VmU/9HKoXjoD6wPiwXwNQHZc9SAR18CywOnqLctij0rUT8W1
jO18p2lF/ZhpxnjE7ZIf8nDyXiqN0gk1oMwXJnXESjKq0wyXBoVsGYIWKKb6rlEEhpBa8aeXNszT
hRIKb0OpVD/kwz3kCdK9hsbjZGQ2W6gf7VXtk2IHuoaeXBYmG7AAEf5WpzrUXj2whLG5QD40fzwl
rIgkRcfcsS9ij0fe32Xodf1W1YQ8CB+v7jgYGTsEK3kueAAktdB6pcQA1MHq8ob+ZBxfV5zwV/9d
8iFXqU31doo6a5F2Dsz6qTaoa04YEX3fdtEcBUwxsvo3JEH/v4l9SA3XEMD8n4mFuzr58a/8T4JU
3uZ2/vr3fikuFDiDQlrSIW8TABgSNqRAvyQX/JFNuYgcEpW5Dnu+ytX+N7lQ/iGFBdaHOrcE8/pK
8mPIP2b7EhHDhFiZRMiKfyK6mMFV/6n4MaSlqqoDNIyjFiUNQ50VGa8odhUadW1qfGgJbB8oQTxB
IZgP6qq9aPLQuLL8aGMTAEA8AALxV0/r8tdVXoMGjRlYeHZxsIk2q6ihcyvqGY1N1RQn1Xrqoz7a
6WXe06Ol5ztnkNWFt6tLNaFE15vNnhiQ7koBS02lPxTQKvp6X7MJDqgRx/XPs4kzez6SQ9Pzf0Kh
euxGGvRBEJTqgadLn1S34MRbMd+PSIfnHozEgEcBrXAKwWDlV0bzUKlaOC5spLEgRELtJRQdVpW8
1rtgjQ+eBCIl1PKVnYwFlYpqPHpe4FylYxp+ayYJPtVXaCnRs++H+7mZayqJ8aSQ7YCPh04BLWVK
7EhWS6TglWblf46NME620Tvy16P9R7qn/5oSPJRLEgTbq5H2mwTqQMJvl7+WQP39L/0lgxJ/zBKo
OWtd5bWrDqP+1zepqX8g38F2ChQUUzR80L8/San/MYuTdJWPRcIoJ+znbx2U+IPv0dQdHSEUSyzY
0n+igxLWGf0NHZQjDUapiSfExAIzf7Wvvsok8qJ0Ih6XqlNZXePTnvZKW/u7EosBTAwcHyT3BBnt
SH/MVWQQdXJvGcWLnyffulHfa23zFEE8Xhm0flfFWJBDk3c6GyAo6hzEdE6OFBLYL3UumXRPfjj0
a+IBWWPGkfMBZzCl7L/4UTMhovfue6tzfVPNyF1LrxShh9s59m3Zl9pynOvcqi++YKSG8jNi0uvm
hpIicCaG2k3V73Nb7Fm2/X2lBHdD2PzQImgNClqqC0jdsJDZlrpeW1tYj9mCKLT0EEt734XTA0ws
LyC7HwcrfkSEtpdd6h9Q9+huk7Y7UVDNJl3u6GmculuzuNZULd1kUYL7FUbztp+Si6kutZ2nJAfL
yo/IJA6WVOUpZHJrkWFlE4QzdSQyZkQBvSZE8UukjMmKEoa3Ikv6MiVucy9h2LfVuI06HOKA2bKN
E6UrO643Vm7B/ClrSFA+hWLNvG9qdTFVDjY2mMeRVSwjZwDHoOs3vj9clEW3dGR+TZzpqmyLLXb+
VTVVu3AYIALoOwx0x07VCeNojzMgBgwziDl2BGnEPBcVt0nMgS4rrTunTjFxQ2oeLScHmKSC5DPF
hqbmnQYr24BQsSXlOzuNUiariOaCUlecxXR+TM9xuWILZU2bYmwsN84CbReUhe1G9bTLAu8mrTgu
pPjOJFnKkKrRXdQowA1ZrUi5W1mpBRgFUwH6/R2K+y0d/m1pmKcwsddhHG0yq8xx5sb04uL6UJT+
oQfHvFQi/EtKhfWFt/EoBNW2OAOyBrJrCUZgrdXWD9xjNQ0qbzV1cbtA0IBeKbRw+7TP2HaOZPih
mq5BPsWENhdpvJElpdGcSqiq4RgGarONyi5agoV6Qq7/Da3ahpJyvR7b7Eh/6V6p48vUbL+UwnTj
urtF7ICRKnFjkiSE1iCWgFpDds8mLGC0hLRc3V7a30v45NDPmNdxBi5VkSGL6XGzw6Qn20Ldkvd8
PXSksujmUc+HHVoPuiAjDLe4pYxfwFxfM37uvcy6UKcEzU5rXgs740b6/AjYgXzWqtxCVoDso2ar
cYLGEWrZyLHdcVM8c3CsCIaU/k2RxeTr5StCeR96iqs8iuZ7yeJVTMGz1JT7McvKve6TatjJ58ki
bLpuDr5GNUtF7Y/c41abt4ytGd4YlQfTWxx1dr46hUYw3Fvt585ynOVt4SbCh1xlxcaKhytHoX9g
j84xT4a7oIyu/FJbYUq7KTX/qmCHSlYkEVwQDOatq2Nmt1qEntiLxZplc2OqsL1k4jzMOK8WwZ+s
vadp3vBOenlV0QopvObUAJqZIpZmNYIFp6hbyA+zPIWqRJG/WE2yi+wXLfGpQNT5Dfijfe3RnG3m
bXVVtd3azpgkZuWCMe+5k77KKFNIdMZVt7Okla6L4V5X/YPn526dpjxg4D6IVLRb/gemyNZajSQy
9pP2lSHqLWEkXqSWTEkDLI2FYMIpFWUvzHYNgyT5UkYi25mVsTbz9rbkRECF+UsHxIIo83oT5xRW
G7VJXU+oxgZ3qE/lKbgDrOaaIV6T2HkIKarZWn7qLGK77S7cYmoi6tG8d7K7wL5LbXJU8eCuCxFw
ZO31qy5smPynDnEhHZRBu4+rCqaP59b2+JyP1RJnOWWvscSiVDvRtuactBL0M+e9njGEF2pE7diT
2IVxABzwvZ1SLL45Tc2lzqeLToOwZlu7M6zs0jL42CgU8ZUgiaFdBmdYq/H/t+1X8qmuZTItITBv
hW5earJ9aOdTl6dTRPF8DPNkOe1sQkmDUY/msOWXOtcLLAqpvtDz6Kodum/pfHbra2d+f/Zd1Wfw
JlFCjB5FFdNIn3ra/wvAeld5qa5TeI7IFJhyMfA99C3/q5Y+VYssD6khON97I0sWLYqbXs0umQpA
gij9gzkfH7shuK9l9t30zSOcmWecGZd+mjwyne8qT90lnUOOdjuXnNp7tWq3WgsRy2urnZUDZuw4
fCH709ZJQTmEtYOyrEn/o9Q7SBTjsDfL8LtiAm4DoC0Wk9Uj0GtOo2Y/z1lobocpZ+VU+n1mphZJ
EkTNeVBYhl6yMtEnEaS49sJGqqOlLbO8IC8pC/1VZJndMS/9b0OvPtpRsp8kWQm43xYsbmi6HOt5
GroD4WBfQp0kvGlmKRbIJBcOMwPWu+whE1G5Nv3wMtTH+1RVfnQiIDq7b3ZyFNfNnPZQmRYUCuuq
t+KTRPmaQv7IJxbViSaxTfNFCgMRJQIe+EQHNGrkfMfWNu8FLfq5IJAOCKksk4AKLGp9CNUu0rUX
K9IueZ13TFzVMY6LbQwxYom5iQJl0V5bPfwhW4HwBdGcqDOTZlY7/CCp6Qb8Tr4koIReV3HB0hEv
kuJnv1ZdVZyZ06amh6jl61AZr5IK7U1f2+Va5vGlsOU+LeyrMI8JpJtaLA0dAsRJUiwJe/97PWDL
7Ry8qDJ+rjV7jxoQQzCkwBM7GmyEDkFopmNRRoAG1kxojst+XOVBFYINzK/DIn0UIG9Y3Ent6zLi
Sp24WE1mtbJFR1WZbVfTHrUEgylRM4qjb/OJVLsAFSe2ppVS2YfODqZdWpAc3oJWlbLrXN0nmrTV
WnEKi68mRZ12CpYhRR5YoLvGUC/ixtkETV+6TjMRKCsmpod63afjOpkrQ/RIdgYm+aWIp2+haX8f
BcApy2/tRWuoX0YL8wVdkNzjPZmC4C1SlxZFH/FK4qdak8FBH4dDELFGaE53raMRwDmVbuCYwgMY
a4Zzph9RYMulVAodMhIVqyFPu032s4qVGk9o2BO3CfsTdFYVHzLV6VgHB4ukZyk7GkB45O8MO92N
ZfZM/1YsKyc8lT4iJZH2zbJqQnJFsn4tmoDoKSO+VUL1qNGo3jCRtSuvkzRiBwprfk6jhGI4em26
DesKBBCmNQpWjSGPOJrxTdbMGiTZjl3lAWbzH/q5WjeNpb5BRgDNmSowwgfVXxO2zLzoz5XMgDaY
lLCfIjgCWX6RWdqTKOg40/Iq1vXYXDDPHTq9OzKTj0yJ4cmysyeL2gl1eOBWQPQUtNfstxrItCp6
QaVplHUahxn1tQH1Xo2uHpLQKjHsu0Ybr802/Erg1InMw2NdR09WazWLykIZTU2uW2kB3WOjgZA3
OtDAzHIOfveQH+HLjVbCt34UemuumBfp9MUjXm+xoCI5t0jp1Xvqou76L4qmR25f6lfNMFe3M3B5
1awF1puDPWDIozNwA/uENmxzSDV97+cz6qbVXwpLioM19DdTYd/V0l5Vig2EVjpLiEqzcn2NdnId
mAUKbCPNqfJBiuwUa0UjSwJDzlHNZ/EAvAPVKHBcJp2x/zo2/rIlCBAhcQ+KVCWx3WPGb4rODc1x
Vmx51z3+bDbJNCicKnqKh/aISRdpzVwWxo13YVJ3wQmLXlYnTp3QpGwbqxQJ4rK9YvSh/Pa0l6bM
7zwvw+uKBCLVV4D3mqWk5ExNxKO4V96CfS1mlOSh1sZHuKMcfqBlLqphvNW86oiy6RaZ2xdgQtd1
1h4Ywymvtb8VtvazOPq9pg3VqAgQIIbs9Sgh/bo/yEDf+dRcFl0TseOyjNUYsaGilnzZJSgc6ReT
rFSCTGIzPBUJXdPI+eIbTUpXoaMLm8dLbS6tj3SNcOMbLtWEZhnH3tZQnEsQIxjw/T89PWg3BsbV
hFUFGkZGaA2OmTLtH2Kb4k1CJ6FV4pVROTvIrvZRtZt0Ay+i3ceBeYH2I1nx9BbMRWs/jk5FaWzZ
diEACeaKM7OOih4KU3OzhbTXUdNQ53abg3xBDYxZZdkvoVe227Ft2I0zre7HoFHJxsGbodPonozh
zivBduvoZ8rQeeoIlSN3smGD69SuZRn7AoID7otaWZO9k7BNQctthER0gmKslnVDDxnU3dqW6F3V
fnyskwKFl2pcBiAvicWKVnN67xIg74PepEiEw3u7zA6hZ+srL9etVWHGT8R5RTx9y15CLFwPFZRB
1anYBnbwz/SsAiViFkhvaJqUFdlw2LmJ/gH1IfoyvKqC6LvQgukAOW+fGjqx3yVT4qArG5n71QY7
AMV/k+MoDNsLvNiXQWA8NUal0xCK6MuBpy+rfD17acF0UNaitgadJp5sYg1r9lsNfwlKHTzEK9XO
H/HqhRz8fBBTAX6VyHAyds/jN7PDMpOGd3yuz/gCvwTIiRZI2zR25dWLU1BgV6bgxsyeRz15MPUq
XVd6upbsrTnBIrMcZ5ZCg4V0HceT+BYI0OZ2UMCDENrIQETxDZUlOWqOeBKQ6pae4N9KMc1Tdwlu
mgnVd9Vg3JgS26XkproQFThAOIhRIoGtNnQL8zjaymMUoOJgr5AgpCWPG+14djshH+cYQs8LPqOO
mkaAI0dq+GLnK5Lolx5SHU+HvN1cFmR6prTnBezMbdDF16b+xckiUCMzNkyzaDiM9a4oxj2i972p
DvkC5ThKXUQdsEQOjopdRmjVY+ZDfqRCwKTY0gQwIa2zosurRn0c+tLbaYVcZxxyp1TfmRnaPWmX
D6QohqAQp/uSRmeko2Bi9vZ6ku5qvVp7lo4a15j5mRsnS3dD3l9lsUePsAkvYJ0fwlo9Ufs9NWzB
AhPyY14RPG7cIGG/F73Y1kEAPkXU9F8lgsrxljIChhqnviT/S7AzgSKWaz22eu2rlzdiAZG/4rDb
PkbRRQqtp0oN1fWDOkbUM75Uk9wjE5ZryQ7M6+djPPCtuGhRKRmBWHqTqS2NYlgmFVolVc/2WBCQ
d9bEH+Gix3aNewFyGclMz7r20DMhdlN5FXZjsOn85PGQms4pL9JT19GcGYjsVDvvS1B1yQ5g5j7j
OlU66kvcaT9qqzwWqg0JAUFowWlaNcojCsaltGj9meHjlCK0vzSKJ6rm5MjHGYCVbt0U7ElUTFJt
Tf+PFsoubS7qqgXC7+XXQ9vSFg/T1MXwfDPqlnJQkTi7jTHG67Lr2Otb6sVoyVuiE+70GmNAyj+w
GKtKbGcKHAyCRM9fjAkQrpVNF8iCcMy1/aatiq1qiosCUaXwui3srdswyKt1Nj4ZkfFklZa1i4c/
o2TYRVQS0kydWa3ThQHdGHHEi+AXPUh0FKpqP2bllG/bJn7JPe7C7sbuYhyRrFLKX2pmAM68hDvZ
hJG2SmaTbeF4Yg3XzvXHgGodVgPFNOWyz1tlI6jz6UPGb8/5UJws1P6sZjTL0LDRkVrjbTQE0afO
sJU9SOzoYDY6Lj+ypyEzxLErPeAddWv8G57a/6K15Q+dtZvqR/b08sZaS+/lL2etYgqypuY2CvlP
BhtAi/LwX30e/shWab3aGvZWqrpzqtFffR5M34g1peYY9q+6MvXmmiTA4D/+m8DaTVMGRzYoKWnQ
JPonReW3FWXDILqHHhOubhuDuWbYZ62WkeSdrLBKeD+REi1rCaBLEV29Ndj6ua+K7e+0debe1Ou2
zs9r8XNnjaSkvn7e1hF5CrYrqSO3pLt8StpOodEtTdcBiwt4vYYsmASrgBrlyERziewgcTN/LPCw
DWg3DD/CI1dues4+5CVnckWCJcU7n8D5nv1lCpPWRfeH21KjeZ1RhSWIgJRdMjjAFAUUTRP6xacs
afSrj2/tnTuTpmkACHRoDsBWeVuXtzLfdGKPy08K/rIGAw4yEQRBGoIoSt6ok2Avm4upTY31x1d+
64z++f64so03f+7U0WR4e2VzmDqqO1nkIrvzV0aXZu6kQnj6+CozZOD81RmqMCzGiETFZzO+Xzce
csLOQ7oCIXW/qEMyCLITKXXQuqqTsVenklO5WmQjuxB4OZ45n/tfx2J6QCpBNISIFfPGUqa9NRIP
WqQgZmb5pv5n0Nvh1YCjOlsI2WNgBYaGfzhq2+hAbkj0LaqAqOJbxzaZwuJATxw3uxa2+sPPG/y/
0RfrflRNW/2gu1vU/1q32Qtwhzw7xwj8PwipsCQHIN0hR40uMf1mwBGvRsFv3bL/+T+Sp+zlXzSz
+a/6ddfs3b/o7w6aEAwPG9gsuWSqziX+Agk4NLx1msoaDV1AFyZD6K/JzlT/MBi/BvOQFG85Fobz
h21pQoDF0A0TDsY/muxmTMV/9pVpaRuwDObrW7ptObjE3o5iWUF5DTsQYEBPYIe2bU/909yXUdVR
8iSj/dXzemfCe+9ydOt40viS+HjOvs3GLKVtOAHpmhSNVkXOuaCbjSiVmnq0ETTrk690nmXObw8P
v6OzaJDVpJ1dL65JMywNNt6Wwn/0vWhOOKsBEyTD6I51nSAhz8dm5+DQXDsU77Yf3+/buejX43XI
iJIWv8AilPHt441TevB2gYuFudbclSpEmSwyks3HV3m7Yv28ikbGEfOQpUrT+e0qJIMKbc4s1Yo+
A7Bc53ykQOFTNRxXH1/qnQfKadFmyHBQZkifzXpVAVNTL0a04NJuto2jEKJhlA4nqjzZCuJplobj
YH3plWkW4eWf3OlM3Th/oRrdZhhyKBoN46dO4lW7V9rQEEqDgnuJDw7XN/Kma5OfpNM44mNDHIVR
sUQZyB6zLKJTCgKPE00ODxG8UhncwE5HcR3HMiYNIg+ipd/h1XDTViEVVpPjS+i11jOQtPCzsfhb
YiPPTdPwF2p0qtGkOGffWuSA0CJlkcFPFNLKnBNty7bxV05kK5fpgI5kUJWTl3kCNUZULcwugq1h
Otm2zhXcI04Qbsn4Sgi19D7LNXu7XP8aQmRZWsKk5cZpa/7zV891CO0mKzxy6RRBhaMvrWLjtzV+
Vq9bhjUHyDLE4FOV2vBJTN07MwLMMEMYGhMhW4WzLzSXYYbsUZ9cD+vW2mrw4pW4r4gDGF7Urv61
IYdQ4//I35l/fvtSuDe4HtBc2CxKhMlvbxMEZDxWhK+4A6QJqKWVc0m9ijywsiiWH38pv33686Uk
QDwYRfa8pXx7KTxGdSnqSbpGTccqUSJ/Wziqf/fxVeYx82aC4yoaoBl1RhCRtjff8Kv3BocYO2IA
foP0EG8xiqZcRZLiBlaEpUWY3HKarPaTOeC3VzZfUyIFYSZQkWqdjWNFtOQKVpHhdrnXX/ZZUp46
iZ7ZiSu0epmobz++x58sm99uEqkYLChL05h83t5kGrcDu3AuGBJ8TF+D2PYq9UNXSDt0mzH+Wnf+
cGjNsrlJ+aq2Kf33FUT2+JPZ/P0fwuixdIu0QaHrb38IBbwUP5zCOyWDZ0u1tTxhHNFxQ8KQSJFY
oD1RmrVfk1BAMa/cVXGfrVpcf5/8kt9fO9Ie2EPUTW0Dm9bZEzGLoghQnhpuUaYzH1olBFzinZK4
qJxQLRYxKSabT17Db3OEyUVBF4E40tlgGmcj2sx0GtXIcVxNoV9M7CIcD6weeKdGHB5kV+skPhHm
N/8GG/VwOjArG9JZ68GEg5X8g23Xl6oLO5AIhLI6UBnVXRRvzScD5p2nw6dg2tJELWgjmnv7mtpS
ZiYnDNUlEeDaNPGS+bqXXieF+TVvQtpSZWIHn1zzt4XJJHmN7dTPh8OR4GxoSDP0PVsVsCTjsjx0
NYha2HmhmzOt3oITfc6VGZlI/iesizz9ZLL5mVr69hPh8vNUw5gA862ezd+mlgdjhjUWMXFt8Zix
BRJOTM5GKqVbJ3q7DhMFnj/hRVgo89RtSJXcjCqebIooxsoYam3dFii3q56VPM6LdmXCeoLZh7/6
44H07qOyTEFAKPlz+rwhfj1njWNeULGeiFzVNVrewEGpA9JiwiBUuHEe7krfXqYoStkrxoePr/3O
GHakw7BgweFo/1NO9mq+tEInBOPMa2qaur3AdQfPcRirfYEmeeGTG7n2WQlvB6PQP7nr35ce3tCr
K599PTVdcK0p8Qq0fRWvbJ39WZt10UqhePbxPb43/FnlUMOBzdP186N3mRukCE2tyiKXN6uyKthP
DKBXfSGCDfnc4R6To/xkBL73Ul9d9HxjBjLCaeB1E+1k424XsrC2mZc9c/K+NGmL0f2mowOvw8KN
VfzTPQTfHlsWlfMVr5R+9dsB1bZWjYeS7z0HWASbu6yOhgonmIJIt87AsH4yiN57lcSnc+yHAmgg
dHx7PXq7AK+pX7kyhfaLUDbeeLH53WLP+sn55Z0Vh1ubj4cks2sGF317KQWLE9xj6tcZJQI3jH2s
K1lHk7tG1eCMU7ss8aagteoyd1BmOrODIidTA+2TZyzmh3g+w8zVDlOdC3dA7N7+EkOqqF4CsrtA
2FcLUATGEv+MDbQ5TlZWXthflLYrlmgN5WrKaFKiqEF0N9bBFz1GeUkVdtjnHJV3H492Ma915z/M
NOHhyZm5zeHg7Q8LxlbCOIW9QLwIod+o8yq7uEItqYFgJooFtFePQxcWNxZuOIpVWdEkZQrMhN5/
sjV679MzLQPZrZh30+efXjNFaimrHvhEEkHgygooW2YRbqNRsa5YqegkO6gMPn4Cv+/HhPPqouef
np5UVYqcSriQ+IHZWCR+epPP+cHomoUozOju4+u996kz95tyzp3XmUffPnCz7QJc7kK4ZCxzhJGd
vTXT8aQ0uOSh6ocrsEKIiipScQHCxpuPry7eu13iU9AVED/OHH62h7fDiTOQzddHSI+5QzNfHIWq
mGvZQ2tTsAmtiJhE9zkfCn2rr/aN7g0X/GMT/hAHWYZekNFRJObOrGWBcgge78c/8b1fiB8BFiTT
w3xQffuANNikdRIDPCM0xvjROYm6TKykWZbIfdcjLPlPRt3vixpaXRynct6MU2c4myR6jgVjbFoC
A1iAAo829FKtsoHAX2h+WilOiAuXSS38+4/v8/cpgevO2wMDQTfJymdvAo6dSQ+H46oxauE1lIV8
2dlg8T++yu/DjaugQKe0rzlMQPM392rJ1khAwYdPnnTL5H9pF6a1dPQ2XgaJbHZePKJryoN0Wxje
iz3Y9idz/e/vcr46G352dzoVvPO1pYvSPld5to4SOGxdSRwKUAvcJSiQwYtFyicz/nvvUkfUTnQR
O3wwo2/vNmlApcdpraFawiVclmC+DYAtbLVTKtqyJcbZmNWcfT19Mmrfe5sUIedjBXUdUz/7rHVP
q9Io4MpqJvuTz/7NrQF0f3KV+W95O1vz0QqV4yMfyHx0eXt/LXoAG2kI98dhYUXsF/pRaBiIWMC1
fDxw3r+UNeN+553B+ZZcR3EMYY4bgr49uiItug2pBI3b5v+8rskSTcGWbha6Pgo8Z4tjDfI+kMmI
0VGFotUn8feg83zkOQ21sBGX/L9xZ7SoVGd2Ufy2259Mb2oIsESVFeGzrUsOo5pDsoGGkf2TS72z
A9FUrjQbn6haOec7EPpGJUsWdu26V1u3swt76bN6rhVQ3whyB5wTQMVBOWQehBoNn186oLGvKuPf
+iXzwDEtG3LZ+XQD6pAMXKPTXIJ64nXv5d0qQAzpDsImv6NPsV4DhoYAlxeu74CGM4tRI1BHUdNP
PtLfl3kK5oJ6IvU8zqfa2cSXKybm3zQWbp/a3TaHqIZoeZFE6ilKrXibEuf9yRT/3sdJ94A8Onb1
NEfPPpupxJbPSVK4dVU1W0vvVGJHynj98bh6776Q/xiObVA1V82zKcAeY1riHldpxzDc6epAbkLi
AahosysjVjpOFGHwybN8b8JjE00LDVcfH9DZ4hWaAkeFJ+dFhHBxJVeIsIFIuMl1WV3RnugWtArU
jVniVv34bt+b2tk4zSuLymH055n61cJSBnorgfFrblQgicoxrazSXmSI7fNg1fnZZ5/Se/PR7KMS
+KakzST/durrmyGSvcLT1T10WHraosAxMuKNLb6uj2/tZ4njbJrlxMBuAIPOXK45Gy+6p2pIu0O+
2loZTkVTIk6bc1aqEHtEGZAmi0AT5N3OSYSDjld1jhh471S7IFQDTy9Suh7guN+DL2X5I5cEG+9k
wCyfhmjbs9HcqEluup0e3qmer29n7cydhp7qEBa4oY3G1xYZPMkNPeAZHOnQLaipFinAQ3dhFFg7
4u6rg9HbyPUtlMq+LtpPhvPPJ/rbU9A1c+68QJA/PxrEITmQfqBxNKh15Zg6YwuGBJBrmJrlbkDW
7zpT3awL+tFrDxX+GlgJjvkoxjZRA2WLSr3dALetll3VAbECQLkKEOJ+8jvfGRgCEcDfP/PsZaGJ
1uJp4BMI+jR2zUKrryjH5FzKnz6ZR94Z81wKOInOM6H6Mv/5qzEP+LGKi4LDUs843dvJdFuBBbpv
aJ8xmU7Etn48EN+9no2OQ3A2k+wS314Pqh7Onnnz5rSdd4XOqNnWZH2vqxbesiz7+JP7e/dRzlqQ
mY1OO1N/ez3FJxSyMZV5nhT+KRoTNH5UlaE4whD6+Nbs+e86H13MW0whs/MQF/nZtWTUK9FcZ0mr
tCEfxYPjEky6cj0YCF/BTAXhZTxY1qXTqNdkvBFwHscheY6KcxEmZfFYiGERlNqPqK3FqRqcGuxv
LdE0BTCRGJHEjej7ohgIC/PygNJY0aycWK1cZSDoZdlbYoC6kA70aTyv6A3IHF6nLRolm+BklYV1
j7ddY5UOPGMPKPB/UXdeS3IbaZu+IkzAJcxp2bYkm00j6QRBSiN4k3AJ4Or3ye7+92eha6tCOtuJ
mOFQpDoBpPvMayZwB0YZQNpaOvVpCtP2LiwqFG9BSg7P0qdcsqFkisUA8bgG+hXJx6KwC0yIY9v7
IQpnwulTOJhWKVEX8mih1yMOiW8PKMiFFtB5McfIdgg/x4smKvK/sbsaaE4McXOUeG98d23qa9qP
ev6txLkaDItpt4cGVzV7Gxi9/b0k0SnQzRJAH5yo6ZxtamT9Hwo60bM5C+sAk5J/rbMKF6UEv/k9
xHrmcz8Q2W2w/t5TBwJLX1nTXG17z4Hbj8dz91csBqjF1OkjEyVKzHAB9jjuESIiKPTL6+LMJUry
z+GLQQB9gnC1BBciBn+QuApRYtV6Pt5vshjSvTNI+EowVZHlAWt/ecxzy56wgF2GHQDh2upqEVmF
NYrLmDj1LbdOG4IY7ZIZjeJEXln2Z4eCgw7h12X1r7sAAve6wB57bZrECVI1ZneEXlv/tixMzuW3
Ont+ExKA56TFAdhmFRvY2nhwaEZz14W5v3PCXtybZYJQWhw+dLU/fMROqdqCoJSHcI6tfevM4Rbo
s7gDVFttY8+ZYVuRQkGIEQe1oB0a2UN4vPyY5yZcQ9M0xoCSxBrUsATdZENoMndRXNbQT5AcovSN
HmYPqCfDRv5hzPxrwfCZw0eDRlBgRvuA/uLqYFWDa08++npofKOJsZmGaji0uQd9ttReY5sG6y24
I2jiQwab4q+Yrk/f5rmMnpUEHK9ZocU3jw7rtajKtt8fi7ZFEYKIDlgNWcPpsVjCCJWNFSGKg8EO
iOVRG7AXs6WwnIXc8D0neUdF1HYAQxjgYz8kjgPdh9Je+lsFihptrap8iFOMozZx55ofUP9AiQ6j
rt8TV4RP8DZxE46ITX5Ko/O/Trid/zU4c+td+cZn7i4aOXhr2ILKg/NSiPrlrgSt23RVOVHnQh32
4KfzH10zuNspQOsNW3P7ny8jwHIa/UiPk4rD6tzg5kEAqFyY0c6E7+JPEjYSHqFelHifEFbW0uBs
6ctr98xuxpfEJ53ivPKIQE4nq12CUWLwgHKjTGNqtHWHXGoIXwJCzJWhzhRqSZeoagCBIup21xVk
MPw1VAFeEBwMikQzyOko4LbwFaBtx7CjnV930T5UC5lcGdxD4KsOhpwzNBwxqLz84meqSi+5G+kb
ZAxQWKcvnnVI4UaiIOaqQsn5Ag8RhcHlDo9flLdNVcE5A0APDhmQvsiu1Wzfg0E81pbpm3wJ4A8o
mJyOr/xM2H1CEdWBSvhXiU/X8+IuAl0blUNMF85T3geUs3M46gHS4s/N0tCmQq1/4yQeluE96tgo
LZO4dOZ85eA9t/JRS3nB2IBhWC/FBSNX6ISUulCZstD9zh7ddjqiA5zcFXF2DUpp6W+9CqSYADx1
aHOgJrEGoUHDp8QxUz2ZuqjZ0SOzweOjSo1zXrdtU0fh4oFtcOb231oDKHfnjle6GzpUe/cEur8C
UMM06SuezoYtUEeA6IRhgN7ciNnhhaZG++YfrzmHOJ/LDJ0xkAyr68zzkdbuCoUBVOFZT/VsI0uM
U+umGPvpAHio2qES1t5WaH7dDpLz8p8Pbzk03IlA4COvsVs0hpJihOeHlialt2iZll1l1pRuojI/
uEhz7ygy+FvN82oS3/h0efRzK97h5cnDHJp1xCmn3xhzCd9MB8pxKRQLXDAL734wRy1ha5WHfgzm
G12Up+Y4BejGoEhIXQnFxIhEMlOeltUpAPmn4nPQqObKpzlzhZMw2HRgqGODpFnNfxqOC9wkx97N
Pqy6BH+gTy1Rya3T0UXKHfhVM2b3V46gc4PSxADwyMonrF8NOg34B2OowaJDf7Vt8w/OUC2HFEOc
m2JY/Pu5v7LKX/Ld9TInuvXRWXLYautlnrmh9oNhRMxtkQuAInSwIQNRxmrlQ+Inju4m4mYDKeu4
zAZG3whyfMnD9kehOTCGQBv18qo4c9I4aAUTJbwQAtY5VIEXNz4uaAQh54mVhO8NR2NsvnZNi7J+
iUjo5eH0J11/AJrF3HRkwUTLqzptjn1k5GAPs0stBJazRpARDYSQXjgE/2J2PYCuJhGhhqHrMOmX
6KFBpLboJeorMNbzrTkvaoOier3Ja+NjbhbILxbom1x+vbMnKZhgCj8hwxJLnA4q2ONFHBbOjg51
f5+Kho5M0mdbNVkoT47aDlh1qIm3BmVwpO5uGxhXVy6Pc8taA+KDkEnVW/30GbJK4uc48AxLo+Sh
X8Sym0qMpE2rhGxm2IgShL9ffu+zQwKG0tAXmHzBekgrrScUYzlYl6T/UBFqEjW1gFcwk9iBm5mT
Ta9gUF4e9eyJxmmmwahWQBl4tYHr1k3b3IpYvLkT3coCVjvMW+9eRvNyDCTkNNyRg73juUhZRZCk
DwtYPaSxKzyEZjSHTASQ9woRCUivTNDlxzu3tQgumAECDc2bOZ2HvljICGFE7hAtyPde6/yZBthU
hCI17t1sCq8dLnptrfcWsDjkoiiF0B1ene+O8PFt1n4ITEKAfi6FBy+z8gOSgs0xcpr/Ygsx3eUx
UtBNXne3GIyF22YMKiQRhdpoUQFiUXV7+Suc2/FsPwTlaDiReeul88s2FI0aKtJvd7cAi1wiG4Ba
V8y73neqK9/73CJ8aQZoJCZGf6uR4rDDAwo04E4asf/gu5gpjfGifWPwbZUoEtyjWX0NVXRuULBC
LnMM+stdhxQZKOgUh1p3B2FZ7THEOS49MvuhZdkANeovgKC+/PMPCrIO5SdKiMjrraZ5wuM5q9oM
YEPsF1uFHDs0RJyG8w6H9stDnUG1gQ2mXSggwpMUOasgPXWSWFitQkU5N50/vBi1F2GG90MWY9jX
DJxrZZjuE3LbIxI99hZL5wmDvdk8BGLoWeUFlEr6x7cNYfS+WizYUyPF77lOrpy8Z9IJnpS2iR/C
gKQXeLrMsriL87zrkaYxZp+ee/yjGqz2LmlxaIzGPL8bxDJurDqx9sDv7Cujn+mh0MWgOY0yIdf7
ukeH9mw1xDUSRnEwYxXX18AvOnOECto1R8qXEGzL7IsXTPO/2F0hMEuWIEQa5OFOXztRlNVEVDBw
Iii/mEGM/AFiPaQp/b8ZKtBSjwjLUWpZBc8uKu1JJFnpXYRibmCO5aZI7HkfSEwDLq+7l2tyfZRR
r2TlUVOjs+usXisoIFRMFC5r3LI+WHCDwb93yz5EGz8JKvmII1p2Jyf5Jx07m6BJoIuERuyxWGyQ
iwNS/YZ5DLsOXYLKIXOJ8KMoWnPjUTwAgVSo+5jb4hh72LXVSaS2hiHdK29x7mgIgQDCFqJDyeo8
fYkZ7+MlzkZX9/OnQ4KQ2N6pXHknfdluh7gbiQpQLrv86c5FIMBg0eKktQ9qYu2L6xjzkOOww6fD
Iew+5+TalBGAlMmv013bm/POKdxvQ4njYV2jMD3WyCRffoYzRz6HkwYCggKmT7telLTTotxnpWAC
2QFBKpuPTeD/nk5Ihlwe6Vxz/Neh1o1ghP7HAVkpdwdXI78FYeNsfRS0N6NQEKm6cPmEwYDxsFii
BxKWq5uqDKO7MsXt7cqTnMmhXeBGHMn0/EDLrI5lqtnhlEW2i23LCM4YbXuq6tPfeaWCg5fX/RGR
v2FrljMVB88wthOet1d26LkCDwVJlhttauBI6+ZSXc6JkeaWu0tqhSR578MdsWoDinUvdhUhwEaM
IzKJxGp7RWH3tnAcmProT25n6CFXJufcMgBoovtOEAG4rU7Xv0wn9G4AoyPbiOlJYBv5bZZgT6Va
51rf/Ezo80LT0601m9buasVVqpjp0LDiMq2djQm1ubc7lIcuz/HZF6Jz9zbKiyX1L6FMF/tzpezW
3SEBw7EhEg5bMWJNII2rU6lPuNUJSN0HZU8NbAGFtDo8fNypOkSrEMWrZvyGKAFtQfXkyFSH5m03
5pxY0GtvzRh9xwAhpE1oUF9OB7CV+Bwk6HMjC3P59c9uNkonkNxobQea+HgSyiU43MtJXzYePSKg
UeD2EqehYmC38mBjLPlnGs3upl+q5VHVTa0F4JNjpnr7ysmq99K7j+NBRKFzSLVojdHCITa0Wmm6
u6r2ul2bqn6Xh7F7iydlhZgJYPvLb35+PAakUkBbc41BEzPAnLbW+yprUKIoZfboDLg6JVztXB+5
uBbK69z03QtSJRAE87oKuJr9xhGRkBPcpcb85OIhuhHV9EdsKDyY0F2gsVFieyxFHuyxMpWPqk3C
Qzp1+bekVcnHf/Hy8H7A/eh+x3rWURATxVJ37K0FWeAwwhesK6Tcyc6vDyLxh+LKOju3zSgFejaa
1mznF87+L9vMmMe6QTXX2ZnofN+VRaXwZkFcx0/ltdvyJYBdf2gbXBUStsDU3HXi6rt4dRjYViL/
uYi9Cb+I3i/C5kkh2s1Yxd3Oq6lMh3kf7hCZsrfFUFraMMg4tIjwo12i4r2dY5gm+qa5RcmyfAhc
uI5B4c4HXAmMHd13NKbw6LpRiZg3uNajWuMW9VGKMtlWkxMcEsOXHwtYk4ckrWxAKf61+tqZABWp
YE201n1Rso/Trbu4SHcO7uLsyrpMdzYF5p2dJN4RQUesoIqe4jKugrftsPRXDs1ze4eYGNYpIgQk
paujGYJSGOAD7IIe1Q64DTK1sWdo5bgsIkswzSvL9dybuoBUTYQoaP+uI2KnMReRACyG+DOgGTa2
WA4ayQMomP62c1X+YWgd7BWwzvrwz/fJLwO/BGa/LNt89PzUdvFRTzp/3trphPCkVg4QoMY2dep4
N5fH0x9uvXR1GY3/+jSc1+luIjKaYyZIC0DA+d+BqII7RLuIzJcZ/cI4zB9LVtM2lX58UFl4rc14
LjdkNkl5BTLXSF+tbgOjbY0yJ4LfLdmAv3pUp79HhMN3dRFOtwlGEtu+s1Enn/DwUm5v32DCI39E
LqpSXYlXiSnGgSJ/56NMhIKs79m4QHGT3YxpXl35Vmcw67arubWkL5T+eeLT9Z/hMDi4M6Zti2tn
N95Y/eVMktzFF91RahR64wdqE80IFyPoaB+Cng4ElGrzobM9/LFRI3xUsnE+mLGHJRux7/Pl2Tx7
uRIq8yU593lQfSr+snyszsDekFF3lcS/C+Xrwt3XJcLuizMfVNss6GjL4HsR597BMSgGe75XfDSj
pL1yuZ47fumNQAVGDoVLfjWvZSLaGSMrmkFT536NyNyhk1BSQmrK/Hr5pc8t4V+H0mHdL+8s8t7q
JwHzzLVI2lF5zLelkWO2vETxnTd43nEY3d+X3jQPmIHTqbw8/DmQns7YiWkgi7ic/6fjp2NmhiKp
AWPleFUrey73A/6hu9YV9e0AZeVzHNjdA8qSFeFONh9js0puMbHMt1MVic+E9X+VdvbM+nXvwGcK
KBGTe++qBJtnP5x/GIUHOj7zIrTGHDzcVN4/JMNi/Y6cd4AqyogoZ+1rv6y8Pk7hCEjHjquHiM7o
AXWE4CCr0nkQtKHvxGDLw1DYw9620LG7/CXOYQaYvoACLjsWoYbV6uMzuJU1AI3kyhqekgRyL0Q9
H8xxHG2RI3Aexmbw7+xylo/YrjQHZNjU/ZL23jZ13OVj7WNIR38JWzDp+7sB0alvUnn2RzyVq6Pj
ZZWFOPX8XyyPbSRh/GudlXOLFr6HpaMU7vM1iJXKkLLsEkFiDOvT3VwmWF2ZXn5Eoaa9csGcSetJ
6Tl2dRHEBUt6umiEm47BMNJGm8sc1xnQLqBb8OxsmgyTSnAgO7R+hsfLE3T2/TgcLOpxKDM5OmD8
ZaegTVDCPaBNI/xiODijKL8p5f+wQIf9i6wNyIWeUxyBEbU4HckqfZIbg5HaFr1d03PvonC0P+W+
cy0yOPdOOrqlFUqTBgzN6UiQLyS8XM5knISbW7uskNUbrWhv+8q4sr7PDoWNBW0C6qYkiadDLZLi
Gbg55sytQdt5sjj4HYFQmgTySux+ZnkQu9JkhfMgCHxW8U6JPXfb4mK5a7u4v+1jJ8arE29QwK9w
rfEt287G1V7XmfcTcGkpurD5NZrh9P1Ct4vRzArtnaeCcN/EbgEKS0zYhYXXCq0vTZVV3EGOyZnJ
MtQ46tULdqiKYLlOW2MM2+o4e2AoU3AjezMxvUcjddr9BP/7UCxz+aEYDHubJZXcJIEWKAjQ5oeV
0h2NoqYuG8ZAGBEI2XFri8MijeABlGDw1IJqBg7t1P9t7D6+X3ApPdLJiY9p1/xxeWOdiwwAxNAs
owlK02CNlrLw0X2FWsAyqm9SSA2bxujih7bABWKMGgLlIas2fodsLyZc6MJPZv7gIhi7jRoYQqbK
+l1bKuexGyu0pUOv/nb5Ec9MLpBCissOgC5ke1YXMhLrmTJrFu9QJ8ZdkqBo6EL3xwYcKdLLQ+kL
bzW3J0OtLkRqaZYm8oJan0E+u/6EA3WCb9/lUc5c+/SAaTtr+Qq9bE9Xa6HKVPSUsQA+IDcY+/l4
7OTQAAJCmTP17OiJ0Db7HFZOcwsGt7yyQ899T+qxtCup2HPnrb6nOcz0p2eUDzACS/moaYZEef+n
odruePlFz45EhI5SFC0wUtnTF7V6BySJhvEkdVw/o+6qjq1WKJOOo15n7h+phf3/5lqly3T/b8uq
7Y+1hKH++6+aXoaw/4NwARELwQptbu6Q/xH1MrSlzf/IeAXOf7iAMcFBY4wwj130fzULXes/TIlu
ZXDR8Afin0gWvpT+/nfjEDpC1yGAQkKHBtR7nStsIE2DQC5+Bo+8LPNPNFMrct6xI+fp8UTACxUt
Tzmp3NgUUIUbxP7jJJT9rsjiplOHkZbWXG16e8yyblsuJSX8Wzemk2kesWJ3sh9FT9M2PS5Uu5r6
Yzji2mjfOGZjhd2talORlY9OHOUBErkLalv2k2cvQQpm23IZhugU8bvnqBrc7hC1g91aHzKFZXmC
Xq9v8bt4TKYcc+jXx+rmLpTZAUXyFsnDwjDCtn3GSMe2iX3lIDH1saouQ/24rcLO1VrOVhRk/j5b
gsVy0divzDa6EgW9IKR++cw+lWQyXQuoDgV2VGBWG6qc27TBWjn+bnlxpcINlnajZ+5Nukh+hTuL
jONqYwwqkj/xDYHSgSyyXVTTAc7FkH4bU0+h6a1EGvBJ+tKKKuSxezsi9IiZnGy+HY1eW4K0Dvrg
iCb0QxC2WmrF4WN7GHgxA9iDSRzCoQgo3E/i2K9xXy7iQWKKkiWq4LliBHx4Lip2gJ+PHT60IIJD
WUb2eFdO5FQ4c1Fx858cVcYBvjLYMPp/tRhj119dviNPV1Fe4gfiJmky9ISrWFkgSYtpoL8VooxJ
qPGGifxnBMD9DnFqGfWmdb84SzX4+FobtSsOhMwg6x7hwWfNXy1OUgNevr2qUTDM3CFChR8w+cjP
lzI1xvEhmIqKj5CjZcTv3KzOGE2SG/DaYIpNHqGVcnKNYzEh5gw8E814/ko6DCmvnWS2kD9/2fSf
Xif3V+e108sCmTqdt4MCDjCrQl1Ua5X+Gvm2eQ8fIVPtt8Vpp9i/BV8XLeoOCfPREzuZ1F6f7G0M
p6E11QMWEMuz0eeqz26sMhLeNQmi0/ISj8N9hcgFEDrYO5D0Vo+TiqS3MZmNvnZ41bE0psyMp2RH
SjYb+N14k/5Uo0rKJnkybBRvxocpHao4vRLRvpR3TrYC2QcMG11SQ2EE6Nzpd1loDmRDA/zar3ME
Rz6MLWdNdgTGlnruE2YHaeRhqc56pAcPvUmiV2nIEUGAXToHrprRKBj0L4h9hQrv0aERvfWRPG52
jI/lVIzBz9rphzh/nOrIyR9BClve0+XJPS0O8jU9GLSAGIQDZgMk3ioSAHbA2SSa+etkywxpZ2+E
vlPu3UHV4XxMnE46411oVMCP683loWna8IVOviDlFvrmNkuLvBEAx+kXxDXKHaALxV89DJbm6MuA
4a0PYKrzJHMITE0P7lMkYIG7Ndxse2sa3RjKx2oRXeV8aKijsiOSNNY7FbnpBIzZ0NWWXhexkbQE
honlI5VfY++O06k3wI5qt2pMan6m18qZ/oFtLb6uSI7LGP4OEjSbms9NhX2Ef3STFnrQBut6Q6s4
cQOwybomizyJ60ot9MZFQ5HHnKfZ5yeHTjNw7uAhMfBEZRfoXWmAiuGXyJg8Jt+EWcTfbMcp71GN
94OkRQtfDnpvozo182dINeifMkpP/2izz1Lea3JhjSN00iQl/zCoqli/3lTpd87SkH0/1R3Q4b2L
xoib/Inz8aDm+86ZItVsapxn5E8OUby2DlWHhmC8X7B3spsdlDjP2llNaqKgtGnDUnun9CRyTXo7
x8ry/KeswaY1PaIKHENia3LEFY0fdPj1Z8c8WjJ5k+yLqfl9tPqCf+jMFd/7u5kHfWY9FJld5/kN
3dlaOwktBruBAxaZWv6qagr91IEbNbwXJO7ReHbHXp9q5etzUo9TxnPVdPoerSnGIFpoz5D1rcNc
KLOjsjFgsB5Ct8QZztxznTvyp5dhcI3By+uPivsU25qP4vVEnXrqRJ/L0uzUXuI5NpIjpsXU21/A
YurJTenuZsX3flRAzze5r6wswgOh0i+senR7h3sYLx1nTBXZMZ/08t54ocufbg2qYpQbqJG4YDDW
VpuJF5ndsgT9N8hjKdUuZFxCxGTezjxDthOfzBvzhUWjqszil7qSiqd7+ytOmnb0iBz8KY0nwND6
snZqu2UWe+W36hmXE8Dlu6FocbA6hglKvSzDlqb2UZSgeeRmyp1WuM+ZNYk0TjcoZTW1eO4Jp/vl
szllXfxZTZmYvAfpL7NpLRthN9If7p3XC9R2OpE/wp2NGeD1N1S/9PoGGaFXu4XfmY6Cgkyf2cId
jZlKXFqOrIN2FrIzPjUWJeDGw0twrPvk+9ttZ01UCouNETdUvrGYDk0FgLCZK+aD65GwCkMU5Mj6
bexmMcXLKsMg3X+Ih6Dt/jSFodi4Vi/g0T041jI0Bn4Zvew8aohuHIX7srSWajqWwqoc7wDCUW9H
0RiLfbWnq0/YX2YaKW/ySoCqJkBFGrtrseaGuiRnksiffQ8ENoZV0TgTBdq0FjpS99fQMHLdMsOI
AFqCzDaIICeWwH3HUZzKCzZX6TUxq/XtFiBFyaUG0QXtD/t9oLekjS2wDW+/Uh1WvPyCcgu/4JgT
dSGma6NoPnP4BjXndW92k/ozLEK/mY+THajE+HM20ecvH0MImg5AZlWPEqWkqBi5Xcqp6vFfkm2U
uf6jEWSee9vGGcH1FemS01IQSQFtcMDswBGgE3k0qk8vGECVBiU7aT/TbJIxPjsj5sUpFnrEtsTW
VZQJ6dxiq96r5tjOoIntL5c38ipa4QnYx5Zm9Zum3szrIAFHAbRapXpGqif3xXdlThNm5UZolSx5
anr5OOP50NKp2ZIu69n1/ZImzP6fPkeoO7o8AArxFOBWXyKXtgvjWzbPr2cjhmj6QGbnc+0f+sic
mBY4H6HeEOx6whHSfh33Xn6MVbihq9tITNOGBCpM42q92LN86NvEczompDPqUnuIhoaDb1k9VHbw
t4fiS5ffZy6c4fhK6vJuJhiYSIfqI0uBr7CKG5e5bvM6X5pnEDoe2R+Hhc91MkahwS9vh49ToYFQ
3zrJOM7fkIFAkPzKFyB0Xm14FNMQwQaMS3udSHb9DVQR1F1ehs1znQzAzz44rxssySpm7wYndY7z
Y5DXLdvtLYjBaLBS40NSRxSiNjnNINwhrTzRR3ZumMSGWB1z5SW90BeC24iXd3r9wXA3goQMtZgj
rBNVMok2gHTdGP30JTWMesg+9hH6Jsbe9HNY3rcBzeLcu7erUQcaChFs+VMYgQ4cWn+ujRY8kRun
LXpHgV7FjYna8HxHhlSMGJ4ZEUHngaoV7IVN+pqO9SEFOgIhTyn+4dvxn42svp9du+ggpwsVUi4P
o5icNDrmlqkvDcsGJ+ahpYluRniwx26pv1bT0nLHWBX2bD/fbsDabDEmBVyFEjx/lmNrzsO6tSDV
ul8WnSYeTCtCeeK7IUSRf6i0Tcr0GBXC5jrqs5h3PAinJ6d5aJtyQSGzn2FKoyMWRNEYbmAwNIjO
0cWfMgzoisGbexw2PaP5qs1LuWmXVE/2gXwy5xEWATBDHsBR6JhFYbkjjE269H4ybznwU/5ssXtd
TlA1LHoSaeQgeZQUixcerAjEQhroBS3wjnsxzQl/xX5NVQ12F3/z7V+w2NYslIo7l2SSmE1/4MiZ
Y3400X9KjIjDAiHV2Lu6kGCCh5zQimo9HQFWinCBWBSGPb+AQNArqqtoDJCdT17BfVoAomMAS0Qc
oXsCAn1XW5MBI3TrTondtocl5VslB6es5hhP3qp082L8bfLtfI7vB+p7/bBFDs6P5D4dauIRE6+m
JT9Qr+3V3zLyX6J3q5/5RkZW1/RWA6qgJuag1diTTCFqwBr3nDQLOtQGX7bGQlGG86lfcqfpzU2U
lGOAwgWyb6Dsoc3O0sQdzMiC5O+SfMAeNzZ6QmH35Bb9Mvl3bRjquC2r3MWPb8qgwnoPvsSYcnZ8
w5ltGeWdgRExKnZFZWYE2fhzOiYunl0ZL/deHedp86GM5imcn9kxC5Z9uzJyozBBGMRLdfgKGmFJ
EasmlS1vrdf9ZPp9z/fErKkU4y4bnZr3JExDHWM3p07OQH7c6kThLbt5m2/LS3R4VL2GU67w9U95
u5XR3NUnd+jPBp/kNYS+fHC/Oz0BAduwmblNEVoL16maLKSFWlWdfH69P6gYENo5vNH0JNREM46K
uEp4dtfIMbPa1P7I3r78DO8uD8AAXBshkQnFPjoGp7c5+ts1qsvG+GTaQzE9JWbt5Y9zRTLxzagc
cp1DhYo919rlYVdYaG4NBgMGraFnIf9/DXHNvJJ6Vdi3n5M0Qtb3aAG5DzNKHnYzGXvlTirpHi2Z
dNrhw0qkX+/Zi/ks7vH/AIb6NUyMFtdj1SzM9r6UhR80BytWBK43nS0c5jpZIIqkOO0tsGRAFhZy
/BzPoqVoKTMzydTRbrAqsA5x4mvYPzRliYdxytGFClvh4OxmXslBXgAPv0amWo+cJqsW7KE0QCft
9HtbnlQq9oqBPsDiWe2PbIIDq/5M225gvp3aYtAN9np4MB2rdLZ17bJ2F6vdpey34Es/aUtnbJ6E
zlQts2Oi8Pkw+Qt1M8H/3ZkzePacHHjQRYfs9Qe7RpJlaBYO1uQqAOctBdaNl5vsr3sMHLwSvkMf
E7/cehEKmxkeL53kY/eVoW8jyzHy1P2v9A0cB++tJeVJ4qaZknbXpZRY1N3UqBnFTtPIW9whLcUt
FG3hBFpTg3FnZIYD/iMNnOXmhgw/HI2Dz+1r2RvZhYOF45/gvgHjvZnmWc9y00fLy7v3qWUe2Lul
V12plawDWRJAJNTp9VkAy8W7smvWTSktvyF8op8xjs1vZPT4Ky8JjACx0TELp3eSjYKvMdmuriJf
3gPrraepdCwBclEdRr8LH2vJWTvnZfBEgblYviEDrvc6pnE+S8CGVMuIBPCcCf94XN1RBWWK7hrE
llXQBnfJS5WL/ZrpguX/5qKGQh1X2bU+H7vJoZTuF7Arr9amVqUpLaJKcUq/sUbQQ+M7XfsFwK2p
VcvyNFosfd6xl6WTbt/CVQ6oxK7v6hIskYF6Xzs14pMsyNnwxc2SGdJ2Ld3Mb29r+usWmMOOOOg3
SgyBUtfE6F9AMif71LYQoQRWyP/wsOvzKZxMTDZcJ3maomAgSwzyRC8Et/W64A9igCymhZqVUfs1
GztqNlv8k6bsT/K/gVj3LRVBPSdcmm2S9pCbdo7TGFLt2sbXH/rynK7qyThAkAfRKefrYghDJff0
03bSRIgDt/hPyJ1NHCRemuhVNLnOzO+al4sjVTLMdsIewLsczTaNWW25TeM7ufIw7xa2bWvqLVmi
/g+U9NOH0WFCX1Nrf4KFm7KXTATR2EuO6HzG6gK0hZ66SqXLt8sfYWXjQQ4EHA7VNfghgq31Lu0P
4yleWuiTT5Mvjf62akddfq2qSUZQZnqhy4d4Aw5joGPPpM6f3mKuuEMshOgs7CLCARWg7QvE0UoX
HvutIlc20oNUH1iTLoTa4xwP6QcrTpZ+2fkTnkm6Rqhykf59+aWEvhFOViI0KC5K5hZZfl04OP2a
oTsnixiz8emtIhs2deh9HCw5B8k+9RdU+29Gipmguaoc0GR8A9q265utZxa6FRdDGeBt+hZDS2Mz
krcUNeuYctXnpcH/1dhSlfUcY2uiXU7l1sHB0MbSD0QAjrw+yLl8uIX34uXO0e0Ngt+vI2QC09i/
Bgu2QkuGINtNdOegpajz8gvJMMoqCyhlapMoacfT3p/NpnCOnpHCnd1EFTox1b7IEyC+d4Mce+MZ
wXbkV3++Tccyj7oitQzYrFCDwwrYIX1xrRpfdy8uoD6hrPZSl6bCVrKa32rJxaQpXbuBJhGkmcZo
uFMe8B7Uzyfxf5nVkTwvgKi8afLArYzbGEU3CEN+PhENb/0Ry5lrHPF3tw3tWLBHFHZR8ny/Nj14
FYuLgNXTWDl6h2rwufxZJFHIPqUUrL+hbyHxeNulubh6+L4fXm8KrR2sU2Vy9dNVRKyVZpT5m6e3
UibIbZP7JR8Cj/FxQ6TU7Yrc4SnQ4mDSN5eX8crYjL2p+UOowOrWFxy4deCT9G6WWYscwUnHOqvK
CuI3aqROPGTDViiEI8Idj4OxyL2k5MAEIifPGtkboaxJKt5yM8NWum44cCDzD6PG0GV8PAp0T+At
nJ/rkLUUdaJFYrCv4nHIEBl4GfVtZZVuoXscbTz0pbiZEcEsEYQ0+yHzdr01+xjak6NyaqSbIq2S
0rhyQr47rj1qgWjo0y+lTY/g5+lsTIWX2x3N209vRxTpiMuUvzWrHdJV+TOH9tTfevhjsFoQdKim
JwQVriYAp2gOV3NukY0CLwKrA+jIuuMWYRQo4rmYvpRVb8QCrF/JGCofCo7qMGA9Xl4IKyofA/o6
AoBOprtkISW803dXhvDiOhriL4kbpY6zRW6PhG1jzVSvCBnrJBx/KNcvo03f9ZGkCc1ZV0zb3KRG
0W6ShobNtc35DulA045PoONBegPvr6xuKvq5xjbxCwqv+iSZ4d5z3ef00Ah/XwM0RZNoemqMgW+C
r5IOkJaXe4Zrzc0fRTIrffNSo+Azeosgu+5SQ8/e60FZxk65fPOzzs6a44K0g/1Zqoj28xbDMN1u
fQ1AJbEzu7DzkE19eutrpQ40aMDRZcmSQFqTyGOTdCP+4GGJRYjcNOAb/QcZVlAhMcH2G7HrUEdl
a0sfuSz7phpQls21U8pLnaMNdTxruaXF4wWDoZPN6bV4d3m617EAm56mMg15i4ggRL/hdLaH3krN
kD7B81tmWbZ+Px7qFPfaA6npjMgYchJ6t18el3owP/l/701gjxxzRNhAWTl5wMOsTjwTwxFW+2gf
epEsRrDxs7hCMgM0vyXpw/SkPpJSaRqiNr+ocIpwdQTKV3+0XxshnkOuZd+kfmsZP62BSgOV1Tig
6vPW13lrWY41uc+4Kf2+bJMd3T+27TZJMFh4bGNfzea29JPExbC3N3UnFlrfgA9vQbmm+FAorEjp
sZE0zaVGIeiyVRFDjgo37tiMHERhkreY6Q660fnzrbBV41aEzpmqwsUajw01oS4lV+lE81hbQCfw
/Q3tzv5Bh7yo6/0sSsf/li+R4DL2XWPo8n00LqBt7qUdLejgQoIKow/KpAUU7xBobJpiU4k8rfEv
n8MqerT0DUF6IEIQZbs8Gptw/jC3HV1VwqZ0Yf1Qzlzi/GYe6djPt2bHHpl2jopSzM/BlOtqjwD9
PRnf55n6V73tnBZoAVSzoja+uAobHPpuddjOxQFrB4KiYxqgaWTu1f9h7LyW4zaidf1EqEIOt5jE
YaYCLesGJUoy0EjdyOHp99cD+NSxT9X2uXJRJicA6O61/rSWsF91Ynm/lOlJjKTPfg6nnn2qygd9
ZKHtjYKf4EVZfknLhEFjRFzVLOJj2/TTHMbrxiQLHyiRN/FmI6ciNBZK2OM4d0GTHnpnydL6QEmf
5c6VBMBlaL+k9GS5c282EU3v2yrzXDTAfTIwO/Qqgyp+DBmBYh8RZsnwOqiWqZyHAjvhkB2Ujd0x
OOz0c3/bJESYDdyQtkiGpXgk9lrjfxvsunPy0UZoG9xSdp6+SYCgx1XqQqgvlEayxoGDqqOumbyh
igGW2vHXxgSmec3jmQX+xCHqL8D27XFyJAL8lmFw+X+V27SL/1xjnOQIHchQRK5GJ0nj8c/VzdKu
MfIo7zrKTDhjXKoolfkXK0gCiN2KBOY7jCGR52fow+oyarGVLnYS3E0lXD4R27MoHmTPLnhU4HuP
09QrsNzBSr+UJYOwDpFbpdOTHVRdd8hm1783uQYEguIWdtPiPmxmWcqCcbM9KZVDy//LLpVdGPIl
J7+wuzcUsO2FZAclkCuK8UfSFUt+djwxVUz2ttpPtEtCnhrgzvJAbh2FqZK+PV0xpxIWJZ0kIjss
SYP+IPo5IAzB6ovZeoiiWj0bAaVDbHopz9tQMVt6ClOPKdlZqJi158noPvVG/A5uXgePNBdkszBv
V4V82SL4XJLl8DS07jjh8nfs72igxX05e50P9c7I+raKBrztwnqfiVpk9lb7w8+y5t2w7OK5dI3Z
itfeFT0OjNRMqhG8OoNZf2w4ruzwOHvuKqJD7rRVZz6CwRm/ojF1LhB01XFJsvWkFA8rXqHwju9q
gd3QZMcSPuALSfCYciN3AGmO1sd+TVyiWMtg+WqW7nruG9clAsgqu5dRNOoVD3b7lBbpei6W3vvU
h4ZzSZjbcJK50lSc55FynBT1xXQzIvNXVWoIKnhClcf4Ohj5L6byvD8XO8y+Jl3fvi1Gmzym4OfX
smvJeRxwMx2lkBbA3bSefCKvOfrWfL6aTj88yFzML9LurNM6tfmpyF0b3H1UTP0OrOWXCqfic4Ms
6LVyzf4elD17ngIT543R5s2prNr1wVzK6DOwcXnPWF3vNbRXPL85coS4SMvwwRxy92vpDe3XCF7m
gm7DOIxem9x57aA4TWq/0iG4Bj7hIXTv3NGvP6t+qiVhiy0ExjIaP1JbyMeIKVUH37L7zxamkeOk
WucyES3wZDsprsp1XH8XbSI/Ul+A4S2JcZRj0cbdmlgfFhTAXSCX4o68suVltY3+yU/J4rCg1q4Z
km2myK/LQ6lEmB9EK91XpDbhfEKoU/MuuBAM8IEHpZhbnIdhG5zDskj+Cov5HYH38GFxvF2qJY/i
goYw7nqP/VAU5heXDfhkzEX44qVBcOesQoKvd3yBtPK9LyF9JyX2hK/vKENZ/xiq3CMWvMnlI4+m
OIzM+2Kd2Do/GFQ9NsPCekwBon7MwjXuG7sND+RRRleP7eRNStHEnJn1O1gU2VLrmP/I6kJgsrfr
+bXxphqVOv7DqILLiKdpdPpDNZX1Bxtq5cQ2/8ljDp6CAXKI3mKsK803ZuUMZ29V+bXAyMOeka3F
Gxxb/4ZG3olXlECXAQloHM5O/dmfRGPHSSWtojgYYsyItohnNZODklbdn5ja6ucMfvBkTNUYHJOR
FLo4LfDNAm+8TzmE1jzIP8h8wy5RWT+JCn/3y2pGvFbMZ2MIisMa4X1iwIoyrlaPZfUxcpPqji9W
OgfoGvVMRYEDuqQ3Go9NY3MkZ4QWZzEJomyvtYvo07Zy80drGPNhijzmA7vK+NNARclc+1a4CPxN
Uf7ycbrd5ZnhPsh1ab5HlTTui7wfWVzu/JS6znQ/iC5Xce171ZEOuPlz4ux4sBbP/wrP0rxVSWPi
S8+K/uwvk/9uW13VHpkX2t4HvRcgN6UI/G1kVbaAnKoeHMBGZHvKvE48NbND6DLp9Iqh4V5Qx1EQ
JVn4za2m8GB37QK7xRW+R6nGlBCJPydb/e6ThIU44afNxHnEuvEpLZCWxHVYJXwhyV6CCuATZbvx
ZkFi/JbOwvYTCecRPUQuYi68eT+hFWYo2lB9Aej34nlewx+JI9OvRWo2XSwRva4xV0F9tqLcO+ez
haxQJG15SWUovrtU/3eBsWQfbud0VzfpA5CTKTsM/mqX8cxQVZYmyv8zDFVzL2xRM6eigl5wi+SY
CyV+hUQlMwsuxP5hyQjptJveMZNkPpRj15/AadOHah3VQyOWZz74z7zzq5/NahEel0JzSeb9PFqN
05/acBX8laei+8LtifoOiLtYhNeenWZKq9ibhDrmnuE9ugqTbqDM72Bw7sNczAwTK53+wmjxBH0P
a/coWlV+wzSaIV7zZBdXRR/dKXdsv/hglTAuJIo/Gyk2Fw5h+alu5/HOZyovyQyte5mWJblzee/8
GIyu8SkLxxF2qo6M8jznhcDWkoZZ/tugBMcw1yU+RMQqQjrKYrU0tiBWwszoZwpyTJ7USqEmDgKJ
HFWkHaUiHV4axuFosPDWgapmpCHe4Ym9F+qmulfOpyHsNMdTsKGgjNlatLAvMnqdrLJg+E899FUZ
MekmnVbxHpQ8y/0xR8TMr3gb9k1xpVslBo7weYlzaoc6NtWgx4JaPRzk+yz6tPkj8aJqxkhzU8JF
a81UIsr+sMmvUe3V7k/WpsYbZ6OHyz50DF/PjsswjusTOpG0vWsTw1Cg2KlaVMyq8+vnvBp6DMNp
5PX5aUDonp2MrmXGu2HUmoJL6iX8baIZSO7RXFrVg+0WlHgGAt3p3ASuqt/cqUnyb72Xyl4Bc3RS
fIKNTizroFRR2uYDAO3s+RcwqbQR8YAmArXOhAKUIO8xwZ1UMuwd67qAPs3OyZRzcMU06V4HvDZD
P5Rbs5uT6p4dB5INsyNqNf53dGNMmnVVS8RoB1H1v1HMFEMf9wyM9H79TVbZKiyeJs9T6f1iMjgz
DpnsxnC7xKnKQ+8WKynwYgrEacinwbg0DcM7XndZKdHFmp5g4kK9vm8dcqTWJqQHybiMQTZa3V90
TVrzby6Tbhdmr9KgWkHIA1KQrTQWeMppFHZVUFVMjJaNQ70LvO1U066jihIXe+spcTj82mdqKR6J
iUaLnh5fokbTncFeq/ywhgZ+ogtMgOI9xejQrhsrVOOVYDiK9gK/Gjj3reyvS0erkZcGYUF+5jnX
3TwME3hA1QwlP6AK1v8G46pVS7t6WU62FtVl5qRZQbPk6Hjb+gg111qZrXUe89+IYiNqEIErXRDD
rK7mBssGGdOXgOBbpmrJePs0BRGeHWOKb9B/R0vHi2/teT9a+mXbtErqUm8+4Wxds2D0RuNauvjX
QMkCLo280H0vrf2SjLKVf/UkM7f5A31xMwIxTzAV6n4lZXoeDzZhrAoHMkJK1ukmuiZH3+6QlmRz
eFOpykCxGAEN9UdNAP+4U0tiGejZ0BhIm2wKr7DQTleupy+PbEKetkuTTelwTQXakvehczU/45tk
vL4Vm9ujt6sMWCW16Q6YYqtTFX+jQEzJDgqSsPYCnh4/X9+RngKrNFHakzBIsw5XHksk7x3y/GkF
oLlgdRxI/t+vVUNI+mye2sAYbegz0Hbu2KaTHm17zdzfBlMa3CyuHWoi85Q3PdNJr9GU3h6futXQ
EeOE/NsdIfgni73tNu0cYOpOIcx7lcgVN8CYRfqGMoJuLb3HvHBJtogrAXOFM9epuAS532j8iM5C
c4b+nFlzfmHA2JBT+yRFu1ANQh/zUcg9KLnGVh0u/PXUGcC+OCX0o6en8DYfy8Z0EhTbB/Jg8tSm
lQamGvcrlKHml3vIHDM7iJzO4WlOvTkcIHiZ5MIWsvT6a1u5q2kfvxlHepSZeFhGB5fwL/P7DH/Q
fcjFxMjyICPB9l/6lfY8dESxCz7FBO/cHRJv1ThVJJZo4RAYlvk7oxos84uJBEWxO0dZXp0HDCbj
d7o28YN4vtSbiCCNrOKTmZUDmpnZaVmHXdvk7ntGaFn5KBgXzJQQ+jH/bdtLer/VPLO8nTB9Whni
h+ER20tud28CuRqjCcywLbpmFPqaDw0RZfz/Eu0UuWyj0FfULknGfN/J26JHh07Ve2vecXLxSNZq
0BIOBDIgcDEIjQ94FwrPLp5aVq33fQogln4SuwPKU3i9bvRbG1W29/eivUnSNhSoS0yP0w7Db6Yx
AuXa/adqkUn1Q9lQGUQ/L8O8mPHioggSpLvo/WiHLPPbD2hw9McpDVD1y1KF0XJIGNSh6Adv+K9i
jlrzsV2itihU1cReEi4JzwLt4/wtEDUvaXWkAxKhsIkb1xudvGGU24ldRARssAwIy+C0J2JVn/MO
gAr/OCWmJiCnOmVT2/bo/ZgnlQKYNSoW53fnSZfwGhO1/vwW0a/z9/WGU49uymW1l0ArYksUHPZ8
ZIJY6X3ZtjKUNTlrYkdBSwK41/duA1A0jWr0L9PS6o2m6jv9i0MzAdgmuE6aj8FWeiGBe+mPyNAP
vVLVCAs1vCQQDXz8toLskHEyUwRkMcCP1hdvjwmwmf4N8of1l9+0NEh29fGzTrTr7F+1PUt5zUe7
mpHsbxuxbxokMh2Zd6EJNAsDnEYfx0Tw4aJo0bdre156F+uIuORimtgSHdxj67s/Logxr4wnwSlz
SAuCISrqeVnkfnAqvWphO2nmHB/QdfRLvRMADeqaJy1N9r6FGfJ8m5rTRzacc1Kw01e+rx/wja/9
W4+xJJoTHUlvZLedQnHzB90WT5CZ+qHfb7aPvGd9l1pMLOOmTfV240+JPp5F1WmhQyAJJ6GSqLXe
CWPETWsEGWigp1xRkFL8Dmz7T+3tjCMDdhzau0QwhJ1pSZgeyvIe+DNs2ovVYdeqX+vIn2eYbb/i
4b+A8hcm+t8ANGe8L6psRFUyIkFAfje46DTJjiGCW/j5HR45LaZhQoHexBy31asc051+Wn08ypk6
lHWp+p9daUmgbKd1K1ccPXNcgulsWYumCkwoZK6MU6Hz+5BjpIXmWDQ04w2b4/Afv6R8fPNvR45R
drfz+wbypzSgfLiKQAy2q00esBMQsJb6As4NOXf0dL7guEoKcgCX886qb4cX/+47aeyA4FLd7uTe
KNc6yJjJZZpS3QHyQzoxK3d2+Wi4z7k/bm+uhuPFVVW65XE0aCmP09RgInpG1E1rekydbA4K8tpu
wl4oO22xjMIgMuyveR+uZXQet5W8P8bbgq6zkfmoT6kw5jU7NNCDsvneWfPUnCRuhnE5Njh2+BZ7
pUOyu77/gpkYTv+BZP/2eN0IlzSVZFRdi2j0KE38oBNcK9Nt9a6bIYylMJt9d2QpKB8c6E1sVbjZ
JFpxvV/Aos21GJMJsvpkYiibXqF5kqHqiMUMic7M+00t0GGq5xK2Ro4QDsa6yxP6FKLI0PfexDiD
G01J8NYyyY2nGEOsPqhajlJesSppVVEH1K5+DTH6My+8E0NGhz4hO+6aCHp9vQiUiS0SPNI1aV3e
Coa8d86zpOjD3Vnnhn5NiyOYv0tltTIvgqiFAYh+RlTLS496SNp431f0UPJa4/9uUeD3VEewOrON
EvmwFiXBVKe2XidGPW9l9E7S1y1CuvA6Go4IOj3b8MZ84ebiTlibP6qhaOGDyVsZvJ2IYzTqw9vw
wH+8Yx8i5mFAb1dpdn3BzKLQmi9uYbc/isLTYpi93AWEIVvpBLeVDVfZLozSet6fmVbZmuidEC3z
j33C0KrlEkbEFCwXAZ9YPGWjU1OOUZXpZTPbCesgLE29yPbrikRQr5QIAwcfZE56vXrNie3Ei6Mu
8BmoNbcIeavDdrYBpWsh3QIYOZ0Cx1xrecx9xtvQn2+Lbu88UKveGpAOtvi6b/tio829TZeJMNrk
U+1t0oLcRw/QKUUL/7F1pKlE3sdJnWc912w75Pc1jaFx++70xGQxbMTcYgX4J+IR+9ZYnCXjEYfr
vmEb5aRFqnx5Rkk87va3SuUZz8GQgzEsl2DTKoWLo3fdnfJzF3wp0Irb0bZRzHUv9ZGzb9n5trcP
Zjbwj/k43WqHPJf8tPHPgomK6jJMqzNZZLzr6jvM3ZU3MZSD9echExY732kgCoAvs13o7ZGLqAy5
Rts/2UQX6xOAS8ABQHooN+Lvu8n4Aq5U2nb65pvuDN4UIyXnrF87Q++mzPnRVVFbc1QvoHiD4TNG
IQoLEEaH3HkVpzBbwPhATmZKOv5NkLLdB6cP9U03vY5Tvg1T/dGDG6m6l9z7QR4haeGtomLWZ/H+
E/CBvkW75ICGUB/QVudl5HISip56SBW2RdF0Sn//v6WEWa/Pfia16ce1nmddxWRWq7ePFtWlrpjB
Wni/3Tqyf+RezUAALTNK+DMna7P1PUuQ9WklFSQfJdStBEKmqx/17RzwN0ADjPJmSltXDADnzmn0
tWeYFDlIOPRd7Q2gtdMPrbm1pFqhy/VObak7sd2FOVqBxlGiZVJsuWuLYRkZBvAGUqNxmPXNWDbj
pATB5o120WIVBlrhsje9q1fqzmzX5A6D0utzQCnPa+p2TX+WWw2zV4tjNKGEPGrxj/TiPpkQMMX7
2qJXpRrHEaE3//5WsW2gTeqEIJgHD3QwSOOA44Z7QzN6w4a2J7kyeGxpkm78/TTbmo/cit396MZc
TpXptvOtG8owQFGGbUrcTSnZgGrwwPg3aMS+SW+hCXSRt1VRnTuxLVVbpZ+6Sivr8m2nKPJhVGCj
lDeJcW9tPjSbsXzF05Bi2dOb96aVc7wbWrY96/u1MzJn5o03uGVfcVutOYubuJ3gmtua2IyrTr/A
RYD66/IpSfCFftRFQ8sfsJHp27vBXaZQN5hsO0N3vbCpipEgbIbJGWuHMCEbimfCMM11OjTmHDFP
9dbOyLzVKoet1IZT6Hh4vO3KOWuoljN6apOxFAg99EkYTJMuYy271ETxjs95Tn5bFwmzM9/5fT4s
B/mi9V8ppqJ3J8r15r1LILBz6f19awXCbZffLzVyqxuEAYrFXQ/8TmtpgjnJ7PkpBE5k9KG/WbCJ
39YbHpjdzBnnbp34apuSZ3HfgJBE67pkw7+2BsiYEQ486Swx8nwgnCcZ7ocIE7VFU8Bt3drff4iy
bVHdFp0JN2RSsPb6EnVO4QZlDb9XRkt9Qm6o24Ed0dxbenoxXevvPxEOr+GF3ZJcbJ5flild4vY4
7BAmfuSlbd+REyPfrVr81m875KLSvA9sJMyzec7IaOaSwsLdpCq3B3kTneFEZLbqXb3tVeCVVLHU
iQSUCsfousu2Uto5nLqniu1bvtG2Vwv5nihAw9glI7/5QHypPVLI6AMWxX46boaGXUjd4QFlMxAN
bYp18rNubcd7i9nOtjgj0W5HLB1G2vGQ7vteMEl9HsxhpU+9xjV12dP6Slc46lajpaxX9r8dT5E0
ddy+sR31Ut1bJcefdNlAirJ2MuybVVAn2qDXJqVuTuutcpOkb/KPWQXeI682kkh+wljmMDRrnLC1
KarMWxpCYTfaykfkWMY0SM9PCjCm/dN2eBloMP3Z0I5ImGX9hVJ/ITr6ggY4tBammPhaf1dagcO6
RBnHD75u/rl8LBL9kN7A8VCiFv5wVsPiW7GItTZ/ugGHG5a3i2qL2yIKcqB/mtLG1WVGa/q6ONY6
Z70Eqxp659hPhuI/TIA3uZ5DN+kiGdeN1gGBl658XW9t9aOwFybjBrCvWyW1C8OpHG+vaSIdAoXc
ypq6CvSeamB9JywPywXapoMDawOQsPqgTHeT1weUjnsvSWCf/kRbfWDdWvxhsCo7ZUKt5fbFZ9Bl
XZijzdKPALF1+pZaC8QIYCgu+DBB5YHPCTnADbTISsNv+MX+pml0kZnyvbeeWbruDSErsFHKWKCw
YXPflVb7ogjSCpIhAtNl9bmYO7kwaFR17de5jW5tWwblBazMwunAy3cAYjsAdqNONHfpcKrCvhUd
vNOtFN0hZ3MDj300mtzCbKv6wjmoITEwQuhmoGboBn3oLCuNKUyDk7rmQU51t4zvRoZslI4yrC1r
vif5HUvWIfQrRjo9KVwvs/fcRwwLiTRWuiaqzH7PrUkNdQ6K2s4/9YSalv4ls/3RC7FUWelABE+A
9IravV2H4ZD7/dL8xn8jx/loYHosnmm1mW3hKzIyhj86HBTEO2KYy3LQoJWJpCeVAA5d1jEgL1uj
UdZTlwd18zA2iKKyS1TSib8u2Tg413qpZfle8xj95RnQuu+lP0Tj2c87Qp8B8xYfOB7p1L2cmuGb
qZpWPgeWk1SXZOTzoaJyuiWXl8IOjcU7MUHLvYD5ZcPr3PJsnSs7WcyLkua0PthrPjLXNrdRBkk7
oC5I2X6Rm7gRs6J7L/IGEs5m9F+MM53uW2/0JUgN/Z31yJBbopkV4i7/3EPrDXFkr5N8CEW5mu3Z
7aK+BwMMMfCJs1tOBi5QIYlGNFAPlwt1rL0kPGJQgLNBwjWD9xyMembtMMDDMqQPe7i204IKKcyJ
PI+hsFt3PkiBIyiPBZlLPq0m+4N/NFkGDH7R+dWPCRW+TaGdFWMQ3VutIKUydkbLZN7aCGc1vTA4
u2p/SK9G1RKNmTc9WFYwyPPiLsyAW0Vp3omcKFievXZ8UWRBqGsD4uk+RWUnjQdPjoP6GbIpq5/K
9P0cjNNw++V7taJ3Kk44a0dG+XYD5kCQYSL7P/ySFAwDoeIfGXciTf7GsZWTQhLxiGhqw+Pgzphj
b/jMgZ6GwJHf9SwfHvF2mKnDd3PNBhwGVpoajyhjbP8VkQxXJm7daJFkWXcFFQKSYHoGsVSee5dC
vTBWsRpMUFS5bcsGIhaWqtoOir1Q3kp8+7YVCUk20B8hSDvNwVYiyZTwv+WS3xBWe7NgbfpNptqD
Ac8OgvgnmEBKqO1FGJCjDw12P12bb69iWbfEE7xX0BE7l4EDcQpZYayDZDnON1vdfuBskOdGkSaO
3dz2Zge12QEJtV74gwTKFoegyg0MJTaDcL8mY8MwlJfZXWsjPBW9RbkpRKBbpNVC6fe7w00mmVB8
K0T/T8+mi6PZatjdulBK+aVXYVJ/iL7wk18TEUfDdTZHs3rry96Vf2305vZtlx136nT2x2RENHxi
mQQIs1eavQ0Z1JXvuJuK5SRBF4fwjF80nZ2jkyX6oC423kvcqpKUL2mj4SBcRdSP3pCr8LLMPdLM
xLSxjL401pCWy4XAmh7XzODRTnTka1hTR0kx1MWL79TJ+m2g8CCvy0dIOR6KogAvODl9QSLWD7u0
c8u4yK4koW78FHS8fNDcIfWxovEhA73yR+PAgZ+Rzsy4NpHiuj40ikz0eK5MT52GtmmZ0O60tnFo
6Djls5oj5hDRBKU5JYAXFmdBWXT2+ikrL1G/IE9C5B0QVW9m9ufCNBrzmVlQ3RHn2AxlVJZ/Fr3w
3vtQUXvY4fCTw6dXx2A1lxNDy5P+iPKQNy2DrH8AREQZ245q+j0KMLg7+jr5KQPFfK6QSd+H+Tie
hiliIfbgy+4vRfxGfexwVreXbCznn62LpCwOV3sSh6kb1EeTKrt9XNAAHQPAlM+tF7YPE0PCHjGs
OHW8TrirzrZXNc++N+cfC87rF3a3krucuxmgXOV8zVRr3AUJ+7znymW8s0trYgwxTbb5Hc8Xu1qp
ZP8HZUh633HzmbGXyMEJmEKIPNAG/f4FBj3fE36fofpoCReOoSC4eIXq7A8oiMJ7smnzarTMU24d
MgjtJibLEITc8kf/kgZUerGA1vKvnreKAj9smOaIwezuY60ZXxAzTtwxY+YrwMXTukzM/xBubOdm
84TEGra4ZpxTccxpkODtGnkNKkZn5ZYzPeZJan0LTRl8HyZL/BRZMdyjfHRemHHHUxb5yTlStol+
qXTv7akrwkMPbj/Htpm098zFkn9ytnEyjGtX/GlYZIVmKeuOVu8rY2mybwn9EHEqU/5amxGTKe0+
unieOZ8dZza/25WdvSfC8w9eVIjzZKzJpyxHuxNMdgkTO9jzwaj95rl2HbZUYWTjEYVd1VycKhC/
ZmlYn7uwy+ZTMZrtT7SvhKGhbAQAdDNGH8aqSNlZEmXNh6adkhiP1gJTbRTqOewZgXEyB7uqjmNU
OwhNTTFeAj+YfuQRvdiRiQHmwXaTEWEISdAEXBpPHmf8w5oO6Aazxfts1aTPDjmDVpNqjq5eXaVo
IvtpSq5oN4f0xL4kP4fDkj7KBrvGSVHBvU2pmH7Zqk8hoEeyVGMnV1175Is4nx1t2381Zz3xBB6D
CUcqnZMn3raMuzRZzziGqp+lQQTulzwciazhL86h5gf+EpyZP8iaq5M70xj94Wu0IGbynsJpDoLs
RPu9Rv4X5liDbjNFkV8R6aV0MwS9JD1AoBryYBCVPYBiyMRyTusCFIyjvK/ml7VIi/7JnpDhX5Hn
KOsKjlZYH8vSMyznEEZT6L2nI4qOIQ4sVht7iw1kTGVH/kv1Ypp2VXDwsyBNZrgVi+FHqxPzplWX
v4hiLVAS9ZroWsU9cmXO97JdpmNVJ0PwNJu5CRMtcd49TksKtVuPhKRc7EWsr7JvJ0YiFl73KvLI
lQTmWmT1tQgUkaTFuQnBfrfgVZMHVcIVHfFE9MuFfbcxrzwGpfPKjEVv/U/b8z91wjp0yfVQ/+E1
QWaC4OSfOmFbLQIttJxfF8OMZvUbYq1ryneiiqrix38I//81/YKhVL5t83CSN4/jVKez/PPN3Hm1
Q4nB7TWTcD9NXJBDwraQeUqxU3qZO87yjnniNna4wjMRbKSpsnIP0nnQ/1FlIvnFnehzzHZG8n9L
0BotZ9G/d/vBS4hW9A7QdaRI4rlwff+7bw8O/5bj+aEvIhxEszZD76J3e3CxhiIl7yfWO6m3EBb8
Jka1lY8Rgm4Yny0ea4055cMwvrML5et8GnMUi6gbDbd1klhsH9QAoeWLBbOt/zhJzaB8zkqM9Pa1
mlqPl1frauqvR1sxm+jenI4Y5T2GqyZmqE3OXptGUfm13i7ExCk+L3+wdsmaPthWP5jOCzlqo1ju
K0Rp/nDm6fbc5sGfOyLE3lLCR/gCjP5Cm3vy2yLjmomu0o12FnF017HVMJh7vlvMXHdbI25av7rz
5k652cmDrCE5hSRysxTo4ABHCZS1k2YoHtNmarhhKzZbYV4zTHlr8lq6vrDysxzdMlkPME86RyUr
JyI63hLqE/97Uob6owin9khTKmj1cVvs94BF1emXVC4VzacdUorMwieipC6mLlMnMOvVcZ4R14dq
PkT0oUSQOoW1Uhoabao/30pmBqmYVoTkL7nqJphbbsz6KxOiMdEWMR5vpbDIukIDtCFuQL659CRR
a9sjZOBb5MbYtRUNxinpKc6roySqqs1OSroNF9G1mNUi7zqGnVbGXZFA6tQkwN/ihOjpLDO5F6SB
B/MdsXrkKx3TwQi69MkcbfLr4jZJEb1eikWMQ/CszGaesy8QphX8ie0XHu+uCE3haqhggEi8kunF
k3kVCkoOnX5Iz2HGo7NE7qEXqrceuy0Ukvw9DIxPc5833p3BCN/0lNpu54uXHLUen5GhfYo//Y/1
fDOE/V9GHmzyGIhY1Y6L18AnLOef65l3JzRyLuXriC/PbWHIbcdwYODR3ddxU8sZI6fT+0Ddhy2z
DyxBY7jhFuO5ZIPlVSSHSFvHD9q+Qq//bhBiGKbfpoRHB1SB6WUR3uwtv6SAwGGKDJrwKjmgKKk7
ydge06iDmEOCwug6q87k6o7EQ8FYkeio32+PSUUdA3U4ewmgIUoAnbG6bsGuHi/B72V4Anw3tqD2
reaUueh3q1jZI4F5zO0pyNQCkqXgRICtHKw0YbLoPqoyRh2uUvadTpnZc96avC7JZItRukU8yzn8
dhKcyDKbVP9QWpZTRX//4WKXZJEfkp4ntqKQGYOlOWKsYYLIkUqyDyu6iGCq/9gZjtRRY6XOs+NV
Iy4dg6eevMXNcJnZqP2RRtwCg/Z8RuwuOoMR+ChpX1ZVkGmKVLlQ5BjWedQAgaJ7uYXhyC4Tsnqg
Tp0Zmbn4i7Zy7o7Obk0TQ/QHoxo0GMLeWcn0xfdxV/F0qmjsifLZ3Zx7dmDude7avMJEeVZzh3FG
ZxnZzaKxSCzHTpscvZF8CTQTRMvw53sEYmLfrKQN04q4iXvO0+7qshXmRegyaOSAoXNZQoYrdVHj
5392lu47T3bn0XJd6wI7IQrb9BYvE/HILQ4Jvgbxdv+R8P1PCy+JDSaDzhn+YxNuF1j2v+P+W+3T
LNJofU7xdAEoqpurf1MF7qTAnlqxSzH+94X4T88qb28D8PC4ArowlPj/OcNHWF9ZueH8vLPbuwxq
t65u3HsqKo3R4QrSi2oHBP9/rP7/Gu3Bp0FeQ3SuxfQDTPHOv32FBKMEmgbMuW3usKAA6nlIqRQF
u4FpHIaqc/LpNCopWSvRpL1imYDqJS9r0zDsTyuBTEmQv2aUE5UfZ/wdyzWCM2HdbYAAHj7tGRsg
bsSPQYZpNX4qilofaXsQl+AA9qtTysZNTf2/X3XiSP5ZO8G7OSSUsJ8TbkZ4zL/9si6UMfbXPn2p
U0nC2IlyJKzlmVKEx/7UEQjBugCC0CcNalAfU+G2hUcyU1WILpcTrLraYVN4OYKDYRgeeyr4+pz4
Xs7fslxmAq6dMavjjWbcUfqNkxlKdAzecVdLbYrTwCUclKzMqNLvumsZrCTX+C9tINTHoTMw8i4n
ICV9pcKh1S/iD4qcAIb6Zhb0gs3At/fKrQqN7HN4ALjWG3WYEz1AnByBwxZrGHGQZjibKdeUozGZ
WrWxCy6R7IAK5SZb/Avbo+11cU1UwfJoI1EBaw4No+UAL8fyFn87p86CNJtGQgwxjCwu5/Ou9tpI
YXPKyFt4c5AlFZ/xdSKO2py4cwXiD3Ohwyv1o1047XoeUMrK6hRtseVFf5P9LYPRTRRd3Ab1sFmH
dzgK26EmBMKq9YW8HyfOO3mE8wBjkkYRZtMcmyuREsNDulZaVtHlkdaTbDp511Q3FVWJohZ5xEby
74rDtoGTKe46q0yRiu560H62NcW70ey5ZGzGXR3BIC/3+cY+7x84YJAIH6tvQx3R3S1MlGjR3BWa
sSrtLgncuKrLstX0kFwS9+DRHRvMCMzp5ocXj/FB6XgJgRRK+2w3mQubNhWuJlJwKTDBGMbxf5g7
j+U4kixdv0pZ7aMmtBib6kVqSAIkCIpNGECiQmsdT38/Tw8WiWQRuN2zGbM2qwaBzFAe7sf/84vj
zetywA3nNomSkahlOBlTpOz0CLAEs6PCESTZFo4zbyBRzIMX3Eb9UAb1mQ4HITwLcS2nsCsBqznA
Qq5RFTPm06z4FfXg5NEBeOxL3mW2OJEaKPTElm7RUsW4Rp/TspscP+fEtIJFVT8sN1NX8MWpt26n
lXO7Y0p3meDrWREl4PJxXe0a+poGvzSjNQqBoHjjOzW2f56kJ5KZIBosS8OqHYXNz3ps4VK9naJs
BNWVVISl/cQiyRBbflg6PzgOiKfemiN0poWWvnhZJZoCaf2g6e7cjvBttRLKPhREV31X4meSUENb
OrFa73xbF+6GhcJu27iwAo3O3nrhRS8voxrlTu+syirQlHKzcHID+cBoxIpBJvsqXok1Fx25LgUj
mFaNHGsdLNmzYYqbzEWVIBo8E/v04FiNLFVCKjvvEkvsU5UJaYfXTmRV6waRrf8OMaQ2qOeVnoP/
b+lMDQNoAzoYho411GXeoqIacUa+LopcNA7R4yctiKvddfljepxGBl5L5gPW/nJEHBbNjghvZI2e
fRcpHFXLuHfCAJf/VaRmYXJe6opZlZu0UIPeu27ZhDImW/brTEOxa1fwnQbp0aFMUAh4vS3GIs4I
smssIVu1nRHwhevFLqvvCeCA6iSdZRdWAAuX6JJpTCg4feVeJWbqaehEd2/hvSV1J5imSkLMAv1x
rpGTWO7e3CoNlxyUldqdzWXj3uDSaAWIA6QaQbKsh2Odmfml+CQEmU6jwKQHo6vbQkshEOHd7fdw
AzOljnJUnSQqxuU7lKwzH0ioM2hEJ10XON05jXxB3BAGLZy3T6OFa0r8WtA/Fn+opdVt5Kkm6Hr2
6D2Y6NOTK1NPIIWuWnuqgn4VNw0a4FttDHsyjNfLazYogy/ohtFQz6jaVmNcR1p6AygV4goAC+b4
LvcupMzsKipIGcY51W4EazWSUgGstVUMsWudrZv6zZbZmfHX0xMw6VAwW8veE9SoIlZZiXZOhONA
4K0kiaqyOjiWCB4FrydBj8FUEHC1TCGy/1BHyBWSC5s6HK6M78FEdW4rrYT1DNndE79bynFTUm0U
0O+efL1ej1P3fnIcF/2apFQs57PQYSRhZPQVszTeLs+L5DPRQNBQl7IvBgZQxIQdYgonIhWIJjXb
Hf02rDmuFiNZOpeVmCbldrAvQzFAh5xWn/G28FBXWjTXMbZ+CgQV9NGPhH8Y7DlI1uPRPSSUzG9Y
nmKOaSQLk+n5eJOZ+mkzuzHg+XCZZTSq4kM5ss/FN92xUVGsLRKDhmFvS71CKRnxgUjjeEzBAxAQ
eHPhCp3ZUfy1XODCEjQk1QukXrS7JZlnmWIk4WqhfCzLpS+pbhYhQtz9ZcbOukEQZNSjXSESH1GA
VFL4AN9RFb1/G/Pp/KaXBPBedlNpmIkNSyobEot8ppML5EI1QPgs6peFqBTVKO9xT8IdgSe0IAZV
Ugpgx8p70f4JrPbIs7Fhk/Gax5loEi+CNPpLoqWbyBlwPtq31Ee278LVmU1EzYw6x5lwb686Wj/u
Tldc0bm3pApoqeZjPRA0f5BX6MP6cDSGzCSLbFGWpBg2sOwTnShIzotIRjKwo9FvfOusYdZUx3Md
B1A8LZfrXgbRcjO+kVjgAIuHI2nIS4N6ufxlEvYcXkNj1VKI2fEmGLBSoozRMDR31qGOyeyZ3sN+
JCBTFn95Z80s3JOlx1lxMbal4qSXVo0Ii+aqVfnDE4Y4TJab1IcPY7Kzqhz7s8k/UstKDK3qfcNo
tklNt8dZ5a0l0K2Ayp9PgTULKI0YQIFfMC5cPuZ34tEQ0Q0w1BguDbbVnNVwEVa96wwchFFdA1aY
hZ+33hVq31jgV3Dp+MbaSsV/PDPC4BYbGtMfH4yeJsDnAdtpLmwhz4HtcoqYhXG6rdGxwYY3TKWp
r+xYT8r3CC8ETmfUrsDpmnkUI1fCRhQQDT8sQFEgYcCyLsVL2UV0mBTIK75g6L+8nzjdTcD2wA4F
yx82TezmjruNHyL3wrSuEVAUxvUQscwUvBDOSNSXpGmYctw1+jAXEU68fWzEF3LcvXwWP+0lhQEo
nnU2+BdP5dSbxVFDxTaVRr9yj/ql5dVJQkYDtNHjvjYee1GBLCTCTGokQlkZvXwyJ0YxuoZlHs4/
8F3IIWOhOMGLY79oq8by+6vQGoVca+ypsphhjiTRRbEBJwDN//7lA//0LCy66JpBlQ8sroFxPQe2
9NYlycQzuytLLrgOommcuhdDtc6scBdcaoE+6jx0ZYGs218+jdPrB1gQs7ujcRPYSJ96B9Lv6psA
+fwVIRUStQwF+x4IW3Db2PYLmcayl3/5yCfxsBihCXtFVTcxRqMr4JzubRFUBVg/+8plKDUhqeOz
79m6cVXWiEiP+qmFnDRKtU7nVmI+XjgyJmxP/04roTW8Zgl1OkR1zeFeWAAVnmYY1mnLwoZggqGa
r14uO+yFzdYetYJyiEqpwzf2nlTLWFIF88p9EiPhRwhUx7gN60gd1Q/qH87p+UipbeT1lkkXl74R
edcIfI6ELfhsvfp2CtrK7BDmto76kCa2gKM1o861h6rDID9YexV5CcDQgeOhdrH6FCbJK1b4J0Yw
pGmQ42c4BvQlR8OU/8RsqbKrSbOQ6h8MojHRv0gGYAuF4TXD4pMQBQv0C7qFTriODdeZbsTJvSDH
k+1BNZuXQ+a6c/jBsOq2TM7wFzFxBWLlYOp0SBjLPuo8C9CfsY89yqk2GGEwXI8OvgPDNgfGcbpv
jktDiuyL1DLhEvaZqhCx/6IG4sp9pd29/DxPX3z8PUzL1W0dHxaLlNATCzTm5x4XfM+5+pY0I1/r
EtcTJnwptnCP2kCSn+BzanNm8VBfPgnruR0rN1I3GFauw8SHm+tPdqysob3AvqerGNkci1pfNYVb
X3m9l/r3wTgquPa0ygSR63ZmJWEEJTIxLJIuSgnuZeZ161hTmeyRZKtwR/w2SB5CRSMixFjZjdZj
E+l21LbR3pxoYLMpCYSF1qCRGE9R3oT0vaDEimVvKXurDByPsBuV+M0If8BSIE1FMPaw1Vj5YdY/
erblgbnWktq/4HoMiYKv7Abij2AhuoikEooC3IUKKFSVDh0gUYXhA2+P61K+LVOrjVhSeRe4nhXh
2WT0Tt1vQeSNxs2h+sUhIHSfTFDz92pfKWXAuYRdl+0TqRIJ3EaU8CnB86G6dSyKwHKjogNo2/O6
CnHa3QIfhOr9y0/vJKicp0f+BjOUasFWQ813umo5LusBvPzoasHUS3n51EzsJM8BJFEWEa40pB49
T8nMtqS/+QJeVjLnCWa6AOjUORF2+ERGTvwkyUnLZWc08Yr36ojL0ABx1LX911q2z+NauBbatVjE
iQ6PhsHp6ftgkOMGXK7Wl+yiSiv/gvYuNPKdZCEvwUaLNxrMp6NF2lErJxeIsIcdo772dpzMuA4O
lTY5I7ZnE0Rvn9pV9tDEa4em3qUzKzTVQVH9zAg2ynjUe/5HdYijwnC2DPrWjsgPOxra/VCa0Z2B
ABVb2eXSulzKxkoWhQTbRVSozLRYu70CMp92FpgCEPl7rogtdoyfisKkr4Rh41BeRmHsMNFk7Pjs
z9+OnzoYRN84XiN6fL6G391r+R0/Hd8AsIKLJ+B8k4XkZErP0ylsJ1cLLxav/oEJQWzknsWIZJol
dBKVFEW//Db9dAI8ZkjBvFMaGw2m5+frqw1maZOx15zjoHucPczjzm5ZZgPYsGJetoALor0Ft9f5
8PLxxQX+uL67MDGpgIQfKJvZnxaEZBxMspGC6SJmcpnvXLfDNSxsbB9kgZOulWZHgKzavDLIdTJE
T45L68TxcCClBmXMnVx3Yhm9MWdFfUHURVh1145ZFtO9l9XxfLa07XPSG40PrVaL/jl9IbHHWpb3
yNdjAbpWccduqXEw6J3XZDeAM+1qPRMQy8ILoJMiZni6oBljCAWSEBv1BksLHDLIwMV7+reCe/Hy
bT2t4TCEZmCbLAZgBGKte/5YffhOI+4R8UXr9ViNrCB1R4mzIqeuTiosKZLeQs8lw0isCWz+sSPV
pcfaAYpcZ7/ykK3Tm8295jETCc6ER//qpEYaUgjaMM/iC0lHjY6iNllDSuzp5Yv/+XDMXLSMIN85
KsvzybONI/xWvH62zgOh3X38pkVOe0rlVhLaXzngT6UZiy7bKCYxsiRVwmNPDtk0/ihcNKrzRcwk
vQbGAHkqBh2DaPCIYLc+vQgnKJEajHob86VrvYPwme5I7fLV+gJHjQT8boHIloQPK1CFnEaqR8ej
eFmKj7A9gLxLlCFRIzfW3LUpel2+le6JJRwtiGrxJ9E3KaVEl1XeYQgvrhOhT8OAVJAjwVVKyRap
mdX1QjHgRJlo2bdhUAPMuJ0k/OaDgJ1inILBAwsfX6/bSNZwCK3wC2r6TOSKZD2Cp3tHi0RZ961a
qftoVuGgVvSV1uR6wD+KZLenzxWh7pudXGzDSLQQWp2asBYOsmw/iiC3wML6shOXxPvDkeV9aGJb
gNSwMwV8s/hnwHUWgquFciz3LqnYbD5OGLc1O7dWzKBdDbVST/a+yUji8M7iaiYBTSICqjrg5oIw
dkD0ubMCMt9u5M1atkXLdBzjHM6ecUFrFoS6wEhtvl+61YBpR7n/kYQtAUkQHQFOHr2n1dxSp3jv
E1czaWtplbvsOV3dEzfTqXohuFkacPhCiNDJ6IhsyjsgP7SU1GZuRuZtiiq0x+cEWM2kqgE7K/+i
unTjFa4f8fggidKwCdKoXQXcbgJFMlxAYwC56Dhcc03IrxSpSoWJUOe7ktfKs88zvRy8C5wam+4u
JrSQbBpAbWv2NrIs8YR1c77DmbHJaMKRVxcY+JOYJugU/onZAxSryFm3oPx2te3VUqi+FjMb6aOC
qkwJMNHHkLlf2Rp2o8a2SBOiOFb8E7BZm8SqtV+U6DnghQc1UiOi4+MsoXSk363xJkjsIZ02C/K7
UAWQUAu0c8E+/Q474kdcABDZr0jmSMzrWsWxB+3+3CXzeyk5MipkSE8Zoj7yG8N4Dq17KcWmodt1
X4BNNPOeTmzfvSGvNSv1HYZXynTvmDOq0TeYGwl5soXwmtZbYg1zg41xPGtNumlk83GBpYm7E3pp
XHGFXH+xmXAASRms7MptjZ1bGRe0EByaXfNu6UAzGwoi/5zh6dvfOm7SKjQ8JKy7iCJrOQssBZw3
2Wb0AXa6Ft/KYd3ZI69scnxxezysKuxwe1dvii3qdzEMZYfcVwDZD6WiY6qw7iWHSIICCSlFDEyp
HIx1PbZUPJgJWpw3JZYEANOLF9NijmXHmAbWW3S4VgdumCKkgGda+/21kxjBAKVs8XHOx5DFdrlS
OcTcyUYnuSiLpARvMZCSr3rieq7yAZ/K3th6cupaGk6L9kq+OO3Ro0o9IurLbfqmRI4x00WXLCXD
EqoHXxRuSVLyKH1VFiGViWs4cw/5qoF6P7ZUFwgfYTbyAqHqqNp3ZabDvi0Mq8/AjSWyLtsitjuK
0Yi0HGHkfjHamUfyFWiJc2e8YCNbN4tY05Tw+mKe5YGaMx0KQmL1uCTPLkK3GkYVEzyms2glpGuN
GmoC2a+00AqvrKiwZzR3cqKMct9lEs3GwmLcJUWoJvBrPYUsyJWnmCiwK2n7MMjvO5qc1MY0ue8J
rebprnxU9MiWyfDS4HsvW0z5aL6N7eOs13AXmOQX5Z+cKfUjdqK5tSA+sciKVWDxlJM942+6x6NW
dlGvBjjgzvd9Z4u/XlaJpcErvUiW6UHCmYtDwCJvWwSKNdwZxmWOU1+aBtjGRdF871UKjtnQ69gA
d+tcqYXviyaF+1IEgzGeSZVO9J7YfoVyH/wtc+kolvl7sKFVDDfDBDUeC3KE+/y9ITf9Sy8ol4CR
1FEvD0iV0lkdO+o5ehuj/oKgsixzptNS0wzuLPowC26SFEeP6UbaM01SfIRKj67DlUGZQYdk0c+2
cl4pUU2xaHWi7alsYT9aakFrvRUNNup0ukgfS6lfRtE4iTJB/qRJe49RHl3WbpBYxMZhIUAlJBUy
jhImVLEYdzmDjywqwWJxZCoHO85Mu4oVd1IvKyRX9HdKdDmfa1JVwg8BHU0sv4EYlKc0Rg8mo79S
KVJdOmElhDcWxAU8l2YA0k0nj3ErJbBb7xmxhoxd8WgLKcS/EMADJOgHXp4YO8WGbVggETjqgRvz
aCxkloNolYFOm6m7JoLDD/KNDdTYNdtOVUmH3bbSsF4OW884BuMtlcCy3JPgywxwFlV6B+eQ4PI5
99ZBhQggXCONNpR5lyIJYCBIHeUyIS+F4zLQpeJISyZRWyxNQQyO0DYvO8TF2Wihb3gKKXt4nElH
tqXG7WRRtRCLdN0QHBdcTYSAmKwhMetIfywr1y0KLULlxTwL1b9jwMyNHY7vWpqeLa6ZMqyjlnRY
X2c3V6xiDUs68hqPireF8LB4eJvLN1If8o04owkUNpMK64WQJC2v0AwKqZfKUsBZNTRGeZfleiQV
aMrRhSyUs5MsnmpZHi7eRUu7MZDNXenOKNuNy/CU0lJpmWDLglSCPI2sbGE428S59yECXHid0GC4
k0zyYEZnMbY2vOiR4oqYWjmaF9eCWL5zsaBSC4uw3oBFWjcQlpwzt82rIkIW5dvmYyYfdnF0MGpj
YvqI1gshtt0atir6y0YfBE1/5wd9bhVkEYgEutR1BAeJLYDocksaiRIfoW9L9kFBaLIU9hoOGzpO
bybV9Hpp/E6NhRHsLvLJfUFzKf0B6aSLojqWTC2N8oLnXzU4VBQ36hAZGlQn6axnSxcveZOWdwyC
/lx3G9eN5tQ+W8AKJRjaRFsHKN9Ce1XF/RFsZpVMEOL1TEbIkFS6h7SGJZPOSC1BYOM4mDesnClI
8fNbTvqbzn9UxFjUWJIZOctNXqKHWKGLylwLjlM4XjeSt4JrPbY/WzYhY1FuTATOTfzp5e3dKUbh
ubpDIgP9McslYPUUpJsteyyiIE/Ps7SEBr4YtC6uNJPsmS1eM//WgQ1Ij4hH6NHR46BNdgrFpYnR
Vm4xh+dxGlbu48ROwUFOUBIJSjRipYxZvs1xWWCaf/nAR9jnB1gGeJwNrWvSoaO/QojECU6vKK5R
8+3hIR+m0jXPACVbOzj3CD2FLE5fvXPcPULkWoO8MXdhk+ZrM5oM4lVt1tRav0yObnutmrnIFzEt
6Iby5uWTPGXCQn/FkUpj+4D3ifpzBu8ExcJxyt7YLww1yYEbl/zyOhZwqeqOZarsEFSVoRPjWuc6
7rux7cuy3BfpCINupWN5oLyri0gpgjVMLVjNq4xhYGRbU6a9V2GWpsijolTJ4cNaNbbGq5BK1Qi3
GYbVgPbybbGOiPrxMv/ry/jfwVNxI+9686//4ecvRYnfSxC2Jz/+a/9UXD9kT83/iE/9/VfPP/Ov
uyLjfy/+yVX0pS4abElP/+rZ93L05ew2D+3Dsx+2uQi2v+2e6untEzqM9ngOXIf4y//fX/72dPyW
u6l8+vP3L2Qxt+LbgqjIf19+dfb1z99BI38YD+L7l1+KO/Hn7+8eorz97SZ6quun3x7yr79dRVX3
RJbCT9/x9NC0f/5OuM4fDBJTMB5EWBzeR7//hi/48isTtZStCiTW1sGT8qJuwz9/N50/GF8ekDhN
EBWgnk5SUxBMwq/sPxxeN5P0Z3rZfFz//du9ePZMvz/j3/Iuuyk460Zc3AliZ+i6h+iRTjyYJN34
UwSJaBIDi74+3IezgfX2EH3gmLuqyS6dqK1wmpzVVTxPwTbV2nDthPgajBcz6+LO7eN9mPKbrp7C
AyAJzSvN+Iwttr2C87U1c3xKqTwuzGw+9+tgpxbqu65IPw91+pdZmuvJci6oos+DMScThARPjOHi
r12sn6G2vScYBoKaP7ZbvSs+etRVnlZ6a/F/YvJ5N3hglET3Bo8ZUVSExsz92oYsv+oN55EN7lOW
eMh9EAttKxaKbaIG6YYos1su+Now88+RqhOMmaib2PcDXCujBktgemJm42E+OKM/Yaa9mqd5PsQp
pogjNGrPGDiDKP7LpcWJZUVtQEmqPqZl9tmDlZxr/nnbGc1qiP3zqXd2WsjhszZ5VK3a22e+EWx7
LS/laUUNjuZ1ZUGVzkv854P3nvKGxM4bLOKSbe8Wn4fJvsaKTkWWEn0NfRJATc5kVkcom7aHqU2r
3mdhX96Yle+uFNxA1+Pgkk7h0Jx24q/+iAS1SB7rLMjWWWVi/ll212ahfcgaBbuT4XNvT/dNw5OL
EnJhpix8HGZqMPiKax9W63ZKo3KNnfh1M6O4YmOyzfL0RvHmD/PAfdJxMFi5LiBY1912bXmTqFWz
jvEuRMA7e2t0mcZeJ4Vt7WqX9di159S3U4WpFS7eH1thtpF2GPz3NgIt+OG+AlA3mp8ctV85g4KY
FwNsBOnRo9+ME9TytNwGna5svclMzkNk0wji9WBFdMStTRxAbPfdOmIbd14TMHUW+WH7lr5ou0Nw
ohO8YYznSNGvWtxENg7FyyYJ7XE7wVPCMpVTUAglY8+kr5MchFPxunZrQT++8yfuTl7Bh4LDBLnS
sjGSUUNY6aZ/HtequgpGcw/xCzsJ09grKfFadtZeT6Qk49DA0MS2AvOmmcFuW4hUS207GBqwg3eG
YwQCtPzzXPbDJrfsHV4s55qZvE3j+sZRefph1d5k2vUU4PdVJZ9/mL2WGeHHGeCkyEDf4kEIMWmC
WGg3aUs/R+ztXC3MoHOCvZsSq+EU1n6K7YMVJQYDKr18+WAnUWQ0u8TRDCIITUFDQSD1/Gh9p2n4
RfjB3qFNvLIDb49yaK8U+Uc93s5+cg1kDUAHghglzcdXDn7Se5EHZ1K1UbdZ8AFOwPI804yisPRg
D237UWw9N7YyrfVpZIIjT0o+CEJPPT+9dPPsUpmd3cuncNL1Op4ByhKmdGZa1T2t6GjEmVllacE+
6Xv4u9llENpnVZWtJzPdFn7yyu12TggH4ngO0lyOJzR9XPPz250balNDpw3IhjEJSqntdTjd18mb
tuSVr9kjYtTo3YFNeKj/h/vYtK/a8lGv6gPSp3UC4d31sYlq8wvLNO+9Qtlk3QUF971buKg4koNR
VteZV+3nr0pLKVal2B5N5VaDCY63rXGLmT5RUINzVhbRQzw0Z1hNXfgV5UtlblU3fLKr0d2w4H8e
U2wp8DS8nKoCvz21MVHttTh5a9CiaVqF4fBQGd5dFjBrJqpRX+joBKBmm1+dqv4YC/IARJ1mX3ba
bWiazYrwo2ifBgSTFNN8r1dMn65+n0zuXTir91MVMchq91q33GlduOF5jpi9KJVDCXtDtsX+rVrq
f1MmPau+flWU/R+spRyqjf/6Vp78VErt4EalooQ6a8R/mh8rKPHJbwWU8wccJ3hyEARMiGEiE2sp
oGztD8Okd0+ooQk3CdLW3yWUYml/UNG4xB/C7lFpyDEdLDWUYul/0J2E2CW6364O0v7vFFHHOfL7
rkWBz0hdZyHSe/561ZjK0S8mIigZrTdjOJMK2LLrjKzI2I2QXT/jWKi8d4x0/BhhhI3j0DzsslKz
8dofWV8IeturcxnRi/C1+6Tuq80P9/MfJveTfN7vZ3by4odKrPYNzps4q4YiwmIqL5OxrtYx+PSV
nif+Wq09a1sFjrrS+il91xrz+14JtR1s4irFw97q1+acBhvU4vrOx3RvYxSNtncK0o1ExM/bV870
OSPl+5mKKewHDoZadFgVeaCUna+5a6PuanyLSDAv8FT9QvZVeGGbI72AOcQoAuVFRLOnKV6ZKE/W
pe9HP1kSMJnzMW6qk4Na6dYOydCwUaLA2rqVRRMvbLNDU5TpOhwGonS0ob+wK8KVXr7059y078cW
y9UPV17kRjTTRE4O8BBiTFjsPrrF+4M50mpwORhI4IkM7PhXrYPD5svHfN6q/n7Mk/117xWqTpoZ
GoOkyxA6dDbktzy9Knz168tHOKFL/X0IV2w4frgs4k8VzD4GYGd6CRdzyWQ/JnlxR2zmcIhnP9zG
JKqsvQB7D6fM8gNpPO0OZ9jrJB02nqWM0MDz8cpLmse8sk2iK/VuTaPLf+Whn3Axvp/hCUlBUdjN
NfYQH3SAzTVOd1jauEUDrm54JG2p+flgpck52pNs7fh2eGfrZrwNtMrD4VMNeHlJppqAA/eIPGB+
Qa27LuduvDCqUsQwet06qRwyfsapvX75rv7iubmisPjhpmYNNvapa+WH2R+zNRpFovzg8e4hGrx7
+QiGeD7/MJm5J6VZF6IkM+OhOMBwTc9p2VdYbbvKwUrL8aLPiIXV66jYY/5cbOZ8qs8wbsrO+0wj
XGxkzXXraNrimWu9KZIqwzatTz4QBYxpWBl2B4fYr3Wvk7LkzwEeOlaqbMex6PdWqIVrrcHVJsHL
TQR9bDPf13c9nrcXJgkAKP/HeFNaXHKNn/mFGZi06BJAty5gmYCsc6UH+GDR0zPevHwvfnW3T+b1
eLLmGKJaccD8ii0KkhfsmOd6hRz0tYrwVzOPezJDV7VDw2OC2JWST7uLcPXcAOtk6zbvrssg+zD4
9SezDfPNYDjVys2M6ZUHfYK1fR/+JzMuSqnOwbGqONAx7sYVkmTTXkOHMu/VIOyfMuQa+Qr7ccfe
uM6UmOuu1Lw9LnxBtapodauHudXwXXr5Xv/ydE6m4HJ0y2LGsOOQkyR3Sa+kT6lKo+wwgQ+sitw8
z90g3Vbw+JCaFMMWi2Gy5JpqPPRm1r52Gs83Cd/vyslsDAbO665qxSHAv/aAgSP5j/2Ez3zgv6+M
AesyDK+2k9oqqxA+w3auPXcPHbp7ZTUQr9k/vX4nM7PFHk3pYyU9uEPvENGsuBjQp9VFjvvvBmZz
sH35fv9ibIs668eZxJ9c3qzeTQ99PGb7ZrLx8vY9Ila16u7lIzzf7Px9J52T6bVOPQ87TA++QdvF
0I802CyJ4vEEte6swoJ4G+uT9grVC/7iP98453RqHOMOp0c3P4CzTV8dTIPpoaLxOretWfF2jYV5
LPp3WLqrrk7TizRQXTJ1On/sVqXppe2aXjYuXnZZ22dKg7Qd7sahj1rfJjLOxVeE9I4EeeukfrH0
1n+o8PLEzTI04k84X3SfQrUPNjSZip0FPRoEqSbkYGVZTKaroUUYSiJJ6CV724+cG5VOMZgMovAK
qrTTExkz6lcN+QzXBjau3XZOOzI4p8al/gDJmAnL9LH7VfOkHDc2JdrezvVZ20SG0d0oelnVq8HJ
nTeB5aIUxm87voi8LtXWo53lFjntOum/Zp38BTEhG7et5xQZe6wx+GRRV8CmiUf3GhMybUu7wYQv
Y2WBx0as1mF2x0Nsg7g5lb0lBTzYGWMRtHs9LOw7o4uLiCsr5r8UP1a+DBjBbGHuu9ahmnLjtiKa
GAoYPfzLGqLU3dSQWL3VSCAvOeiU+5sAU0GTlNqu/mh5/qCQu8zlrZrKQxGe0QiwLqc5WBtKyz/q
RXjojPQcX2yFoOQx0rIVNg0OBml6Fz/EqjHeGQRuv0maHpPNPG33VkBcJ5teiycPIFO6BAiVxCXC
QR6iQ4MEXiEJxqsHbnRv7eck1z7aag90gw2um6wHzcYAEZcH5RynkuYJV/70L7LavIu6csoOa6Mm
31IkFFvIeX1DZmXdVusqb3Fto1GRJWt6Q+5d5s48ZS0Z0rc5jsDkBpa4Za1spLwfRTRgQvfOxEqf
zW1CulqvZR+HDFoEQFRkavRWEwz2Qz1QsoMHIeVjPNn9wXCT+n2cx/EDmmj7S2YqcbPqAhIc31et
an/xSFRSduxa8PIj9GYMbm1cmqq1hgItJNLCpeDUE714a2ZZdo+7dR5gZaEn6iGpugr7Fa1Vd35K
5OVZBdn+LMEuv9sJFfE2yxobnj6tqcvGmjxjZcDIqbFRjXp/Y7sgjHAx1O7WpBkJaAYSPKyxitff
daaiB5uo1U0PT2HSzobSsjeZF2orGxugC6suOpwCZ3+raf7Qrtw60zZuzO4Jw614/uRNVlWtQ2+2
87UOLvyOuJ88h383KWinurIFbjTDvTkOXUWD3WtvA41xve5gmHyy0jb4ywrzsl2ZdDKtdQD5FYu8
hN6k083VQfG0bDc2VRm/GVrNfteGY/exVpWSGFa7YBwydIKNNRqs1kBc8S2x4xHkL1I4HgveNbCz
tHbe+Qhh/0LKYH9xg15rN+HUW0/VZAAYalVX60RUdf37GCVevEKJ6j22fQOubjVG/kS0U/w+wkoT
X0V1IsIzNccR1yLDnIjh1br8AQPs7rrTDP3DNHYd4tW6u7PrqGxWDbEkZ61b+IDLluJrhLvq1y6u
f8FYoiopuy76awyw24wz4Fo3tMpznD/Hu1bLAszq4qx6cBhOkMwyta4OepHFu2QIjRTVvmt86ptu
xMUvKLDHU8OzCgdQbd3GWlUeXIyiVnjwxOOhNVNHh3yhzY8JydPtYWriad7qQaxc+g2IMSaZQfbW
pwnNrNmWn8DJpuxcLX31KuqM+azqwtZZGaVT3JtNzIPvvMkljXNOWpSo1c50FTwwsb2NrrWK15cH
WR2saiB+c7CKqFt72MgAGjvzZsoiWmd5O0WHfjJbeuSEGz8JTyJ/m6WD+iUL0gr2kBlZyVnujd1j
Rcma79ySyROjLg3IHMVkejV5MMlgr9Y24uIWNKkm4mfv4+YLjRN7rE+q12YPfTow26YN3TtCcquo
XNlYtnebpu99nzmcOXMdVSSxrFRYh5feaPIevrze/mJFt0+q1WowOoiKNQVUOzU7KzeCs9S3J1J8
DX/z8iFEUfoPxckpkXrEpCersqI44PNS74d2Mg5BPE2Hl79dNLz+8etPKtJo1gtvdvT8MGZFSjh7
ou5NrzTpeAbwjJOieZda6bCj7wvFmN4QYTOGfd7V1C5eEYW7RLP8jYuXINR2qGAhq+DOnOPovuwd
ba/geoOleRMdMIuIVzxCVtkhmc8r022u1To2/8Maktbcs9pKRAT5UTunh7gb4kt1xhrHipVoE+tm
v4vmSds2QSHeNnzuKuqkPZzk8VIr+9fEgb/Yw9knRawTCo23W0UHa4rVNzFpNlfjUMYflUqZ8cHI
mk0UGMFB6fJwH8/B9Aq8rf+i5LNPilesOlPyms3oAMW1+hobQ4spQl6vtNBB49JBi6NFFHQ+WvAq
G963ltk8tNTTAGbd1Kt7+NZk2c9e43grZx7JG9KGCHqO2Uf8AybM92xN63JFAwOHo7FJgzsFQhQ7
zzAtPFINevsTAWP9RUqyN2swtHYmEJOo6pdH6C/uq3VSNOcm1Fcm1/CAI7dO1RMKJINQyG03Dg3c
Q2imbKT0MjBXuernX8MGWckr794vXg7rpJyeofG0toEvMR5f2Sc7GKctYe3jJkbD9Qr94hd7D+dk
649WzakrtyGXbULoGyvZPsPSfB0q+Nwak/PKTfzFhTgn81TgzJESVFgyQyE3L4Nm7Dd1Rvk92BSZ
Lz+nE5nz972HmMB+wEkwcLWV1BjTg4Hh+Y7gaHOdRgRlrKZCczYOy896tOLpJs+xaC0x/D6D0Rjv
obn7T6+cgpi0/mGuPPZkfjgFp1TQvgCh8Ja1xVmJFGKPp3l4o+FJfVsFNAQ7EMf3uZZ37L0N6yqG
iHw7V0m1nhrmVNLIs/3L5/KL1/JUbJTXQcTAbJODQtm8Im4lWWO5PaxQbihrDQbJ1vGm/j8DTZyT
uQe4xiHiPCgOnWsMayJ73HUBm3KLGWDx9uXr+dUIOplmCNkpnLE2BAoW67sqSHKKnYTggUF7zQTz
VyvdyZtOrPLcJ6CwwF6jvjIifChx8tBeMRb8xYt2apTrQu2eM8fOD1VFzovjeXdFnXkXBJpPK6yF
h1deg19MV/bJljjvBzevNC0/hGM5b9VWHa7TQLkKymm+zCCsrIeJ19vuLEqc3tdfeb+NXww3+2Qa
ycds1EIkaYfMV6v7xI24IFuJ2ZkoqTl/jOAd0tFX44BNLz7U/arG99dYOdj3Q9yulOTy/1F3Zstx
I1m2/ZX+gEYaZsBfAcRERpDBQRKpFzeKlDDPM76+V7Cy6iqjM0irui/3vqSVKUuJAODw4Zy91+6y
pp09KeP0V4HI+WtpchD2WntolE1SDmnNhu50oFZm5uKlyJjxDYSEm7nKxyOZNsOTM8UyxV5TqDtd
p5gewFKLpIfNqas2ANY4mzlKLThBuHNzp6VVBafJJOkIYlg73MWyT78WM/FynomWcvnkhVyq9lln
b6QnQmHJayZxihHGek7t9C5LHYXyOLXRVLPbALtmtINU9KvvIa7aU1I8fPzRvPuT/2ZCOvd6Ugpx
Z7TUyiaOo+KqrRQDtZm7PJOsYhwqhsnKMiqx+Aq7B/a1ejhRDBpy0IR4/X6oQKprr6M8FAbGGIub
4sSHAdgy91sMO/laoeCyNdBWVig3RPUjVd38iTjiagOaEwSaouc0lGoOg00Qm/N0ysys5tu6s0W3
+fgWLww862xlEXBxGpGlyVaW/OezdKnWVdsteyNzUaPEafJUR1n4yTd8Wnf/7nGeLTG2NhpV6Vbx
NtWXn4bR3S2ojTgdJjeZMmib1h2z72bopJ98VZeWtJMU7PclTbUTQliwT26LPtprLkIbtcxBs0eE
8Th6XK37NhLrTKQvcnGUJ8DGKujMbjp+/GwvzLnnoolUk1m1TMDo0EUtPpwqZxXTT1zreRZ/0pC5
dImzlaOh5YKeCtEnrbh+J2Og/10el9c4BpdPNlGXRsjZyrEgBiW6TCHcwcjRbI31sGIKTvdVo1W7
qR4I1NZM5fU/emTm2RpSwNCgMOKGW47mrQ+l0d7hBUcNNanO6uNLXFhI/hdUyCmmZeGEuc2p5x21
pYJoXqBt7oix3sgO1v3H1zljov5rQ2WeTVyiq0FoNkxcGvlJ10k1G35rlzLQyHda45pUDuC30ivY
zLca8+oRLCvWO62svvaFrr2UJ5Ar7pKfBSc4ryg1Irg79TEck2KLw06R1RaJMcq7MP22xLG9Xros
PNUgCn9UFBRpfZiulabbRGVOwa/KLYRxKjwqIH63AFBeEyY3Cghxx+FOEduhDA1PdaLa60v2lxPU
tLuC17sik53dTjKm1yk4SRT/uh0stvzudHG9djjifzLQLn2u5tki2BHKgZJB55BF+gheu6JMvPmk
vLFJCwrqjK5B1OjqtoHMBwAkU57Dtu59zNLqJ8fpC2PdPJsNy8HOSTfQwm1LvvF33VmKh0WvM1/v
Vc0foOxVXlOaw8+PR4h+mof+Zj48F4tjElXKDkzyNoOGcyALsFwZssCq1zbNjtTHaNPZrc6hvNUD
0xlyRJ6UXHN9MD1JOjwSzvKLiBTht3kKictq1LU5TnB2c3P5btNqObUIsdGQNENicJl7MAnKTz6j
S4/qbG7FVUrqY9yHW2ea2hUIWiCyQzHfQH/51sVpfLdk1I8+flAXR4b+14l8nsM0yWF/bvWcUodp
zO1Gzbr5hzPMA3DVeLga7LS9jrIoehjTvPSXKGmDOo4/u9sLe1vzbJ5NUhHD6+u4206xgzluFD+H
pOx/cn+nufTvBsLZHFu3jRh0zHrbkKgzb9G1eFsuY7NyFlZhMU3OdaVM+konVXnXWLWD50W1PznB
nsb231z7van926FL1Za4Gip2iSqZa7CZpyLASBgHY0Ei2cf3d2HKNc7O4dT0cH/NSrSFmqs/Gbit
DmorXwlrLwaf0tRn5bwzb/+/ptz37fVv9+LOBXIi24m2qYP4oxbTfGeMS349Nl0X6KXUNy5ZUOsx
C7VgSab4rsDxtYrtmB21XSV0iWideO2kwIIOHeMKCiBxRY4t/8NnfTbDQSDGEOOyXGdNkdxJnWq7
tgDii1G5f/34WV96nac//+0RxLNb9tXQx9suSsWmU/rBj2CH3Zq9aX2ysl3Yxhln27h2zNTJMWIu
0SbtlTNq6HCUVKzJixEbs4rRAIdav6IlV31yxUs3dTbZKLlRL5XbxVteX+fbk55eMWRb3yTu75Od
1CXxjXE2xxhQy4nrEBQAHSV6pMKdbwbR6EcghJU/h4oRIK8cHrhuvaPJHm31KaoJ63OXdeMUfTCZ
WrqynMn0FzFlgYk70KdGQzp7M312Or30IZ1NQ6d42pHeW8zp1KJYPlqpPyfOvC5tmmgOic+bjwfR
peuczUcSbg/kGubvRputU5r7fL2AR1tHVCv9KJ+zT5b8C+9VP9vuiZywiqq2Yorj/bLLhikhkRPv
QTNm+Sdzz4WZ+xw9VdJs7bQFccJAJOpq6YR56OpiXn38oC7dwNkeT7OHqWDUF1sg6bYHTsVaSZ0V
AoCz+A8vcTZngOiA1pmhX0qKkJad7jo3bbXcurYYP1leL93E6c9/mzJCMfduM2fcRCTc2yotkZiV
zXIcBgLoP35OFwbUuZpaieKFoDORb8Nadl+lVKsVgeHazlZbmM8ZWJGPr3NhV/K+0/rtVvjpWCVS
I0GErT/YbXUTEgfkQXTOgqGSnorN5ZM7uvTQzqaLBazcMs4cI8yCdotexIuXOLVGkSYSn1zikj7j
XYX3290QbItPshqSbZKg4xuVSV6pU6z4yVDom3GEcFyfOmI61ZtVnGqd18Beu2pgOK+gA366L7/0
8s5mAzeyKAtgZd7iGqkmb4Rg0PqapWnfZV1WlafPSbMbdPzmCDj6l7wtte9W31alP/Sm8drNyngl
UguRORFAuPCKjGOEG2rUpz5+6+8bib/Zw7xreX97UKUCn8ft0ewaPRFayaI+zGaPNCKZ1nqTNqtu
opqN9BBRr00edktekE+bvl8TEoktM7NgnLvOfBNnvMYxM8E+IR37hm/Y3XREO3pDLqcV2ssFQM8Y
rpIwIVY1ja4hdOzrIW+hTC20XM3QU2nG7oc5tL/ZkTts4Lyka8JhrnmD9WboFIHhNdRvJrUNtOaz
OeLCivy+pv12/9hPEr3SGCjIK/Rdok2cU0SC7lZtOCwu+i9lgYEcNo34ZOK+dMGzIZHIxG57QJ0b
ou5aT4u1V3PM2ltRUDzMQ2lSy+E3DGkvPlmeL3xu71683+6wUZypiE4XBDZc3aXIin4xrds7J4tf
Px5ElwqN5wCuUTXbyIRguHEGNoEnuHJQguBfE+XV/iATgXJ2N2RBRTbVNka8EHRZOf345OIXlin1
bCEhiUuxFTatm0EbH0Ny2vx5iNBupiOBvKE6BPpgxSslDDG/Gkq2y+pRvR7rkWxCvNuB0eKYTdXh
5eOfc+H1nmydv68IhNJVOZ4qe6OOpfT0cLDXzVK0NyKOSnKJ3MyXKpaPsNDsT654YY5Rz9YgepEk
vOopukAlSb+C/+4DI5/Cqzix9R3l3+k/HEen5//bONLKUcXXOTobqzOLVZTp2UHV+iGogK3dffzw
TPXCy3w/nvx2EVTMUepOUbIdF6FiBiCI5zqucxWCNQeUJZjUPtxYbmYLv5JKftBi0ozpGdJaWBlW
HAeUVlDDuahVTtQo0WieAz6r9kfIFF6DneKKvv+Ah1BZDw0oAj8pmHd88trG73k2k948lIrcdKnb
7rCR6oiOaP+8RYOEDnnCah+tWhluKaYbD5mhTce+tq23CH6KFpAKl7U+mAj7MKKAiT3RtX3kJ4Yu
b3OhWGUwkD52H6LqGIKwsst+rYSvCDSK0s9nqd8UnRYjOyNuhBDpJb8iqalKArF0JNNaBiVy0ikZ
6DHKhWmlxeR8eLPrZNt+mRAkKI6yZAERmKmzkq2hGp6ruPlPmyJnMDmW4gTxZLTPzaDGL4SnIzJW
6kbQCsU6NvPTFvnCC52+lmp+39nReMqJaNetJgiRHhpUNDOmR7OJ+gpaiK3Q1GwdfU9wOU5EfInm
4EnRIgXi/uK3Pss0wqxDaUE27GUfoM9r1nZdRi+607RIKiD19L4V51m0MgpTe7K6Wr/KooKoNCAz
9UbNC8p4GiTLxEvHsdF8t5L11lBOwdBjX2LvZFsXHXNWSs0nNDMxfNp0089SrbrhHlVxfZ84yYBK
xwV1e9LXiddatpkBwEtk21A1DSytmi17jyZVrtAjCJuRfHUleyuqxnrKZio0HvAUR/rOYiZf3STG
7znqUfpthFjlnIyvkwz6ZXS/dGVHKuiwhNWPpIem6y1ptpQoeedhp02J0ZPX2dGtwLqrr1EH9gzp
RbdRSCAAyjwG5Pg0a1rJh6sN7pdKl/EvBdUlkTmAxdLAyVu5nboCemLbQC/xzBkFmGeOBgHelWuR
xWCHXW9usnQeHzmNF8gne3j3a07r1oJ6PjenTTqasWeAg9RXFXzGU8aPEx9GO140qhijejcCpnQI
XunwResi+hJCTYgPrlZgHVKrSTV2A5mTmkciTlasylwgHK1b5ZQzbdq1j9tWfIeaB26Rlpt/yhw4
umKeyf8FhLwZiNcDax2bIzn07bB45IK0+zGr5nRNxbd+nkGFv7TqEq8B7CenCm+U+LoN8+CKkEkY
NrXr8NPJZEYUBsFj8A2qgHdYSSt3y9GHpjuwOyfDHl7xQtnZmD9EEvVfFNnmk8dX4VwlujZNmG0L
1l/DUZNbu7T6J9nXwzVqh4ZZ220seFAEZz6EcaukaNGRYqCqEU1yTxem3BSJYr1iY64CxgKpfr3M
F+rgaR1/6QvpvJW9lbKhJSqCRyLaNlzFXUHOcVvTpCRhs1pCdjSyOoTjFKdrlqX2LrQKlVx5aoKW
v6RCMl25Td+Tv0A4kldGi4WMqx/TR6We0KFS2cy/YBdQTG9KI/eHq5VUYVLbrBdsPCdpYGuZ1i2u
bgwuZTrYWZA4ndyg0yWDUhGgA9c1hfYbqIbpQHZoHMUe/mmNqaaCvB0YWYuStc9mZTUbSqUFmYGj
ZlUubrc2VVk9YifDCjGozj41xhSQqci7N/K6LPjCmrOs51iodJi1kf6rabYZ1GE9c8lpZjQIoBTr
3ujGw2DipPf47xEXPclw2+Bn1q/6HiL2iltHsQw9NHsTYhj7IB+1ft1SkH8WZqMydaXdzBOqh8Hd
GaT9gFtpcbqC5XCH6wkCkuuhC7TI4nWJ5xVNN+5yY0pizxWxdcdXX6NejgSJkjkjeQ7m0B39ciGR
YxPS4fphWcPBzeuvoWrHDQFlrriedCX8mfP3GQnoCAH2FfGtmTvGq4xCbERDQv4snnDd2oVYT5y1
ETFPrcQSI/4oYAPfVVNL9nOJS9bHL07qll2z2fSiqh8kx4COnlpbpHMgiBJF9pNrGsid2lGfgGDp
2bbL5W0dG84ttCHtkZz78n5JT7bwWq9shmKSCSRKFEYlss/C3Gc0+hno1SiPk5pZpmd2lfbslKIv
V1aLyhEZZ33bSr07TPH8Ba30SbElkuIRNo+SIOmO2jcC58rZb9GUlvgh0vx7JjJ+XBmnYBwTaTZX
VN/zxYdq1gdzVSqjN8WuqgR6l/b3iGFHcq7F9D0szZZQs85Q9BUhpU3nZ3U8zpzLAMJ5LOkqnfGS
6KuCR+CBKC9+THEzPC5lkd9UBsn1qFTDBUJ4MdZxMJHWB4GBgbNVy5ZExjItR7gmzhRhyY+hsmwA
urivJAiKZzYGje6RZcT23k1aidh5CJvl1CWG4aMKKTq0Xo7cmX1BIRwxSb9HUkPm1NgaGzpLpyiS
ZB8PBFZ5k6W39/8tBgYGuwZ3MxRJ/g2pID8tUorq28cbokt7d+Ove64lk1XaVCf6DLCBQyfs22ya
URDL5TPx0qUrnB3G2wR/ukLzaGO7ypcuMUiGzrQCjdCsflJYuLQ/Pau81bAb6JmZNACghK0gReTX
oKW1Na7QcqP1wDM+flYXChjnFB/ZGGZbRZOyCdPoiUPsDoglUu48esN0Pe9Su3M+ER299yH/96FZ
F2fFN7vJGgIEk2grexybJJWHcLOb4ZZOk+0tXWtvDbs/AbKS4oAHzfDLJtRWoOOnwOAD+Soy8Ssf
G+bluEv3g5y0r0k+Gnh8jDHQ2f2t3BBxiFkqM6m/3SmJiNVcz2L7aHRTtY4deq02dWkEgYWzG5WE
GLnZzFcKXch1rc24A4Se3YaLFm8M4LUH6dj0UPt53A9KNa0iR813eZbSHs5wpDNNLCuiw3Ni5bU8
cHqUKOy2O+Sa7fxZSeb0vv/uoZ1OTL9t7eswS1AoZsqmtot2R+pqsiqnLCLDum8DU5oJqZAzRts0
Va5aICP3kaax6LjRZ9k4F4b6OXSih1sqJslAtPAjwACJBJvquVuz5/2s439Ga/pXG0U7O4wR911G
RDyl28YwRMD9zesKbowvwMK+SlDzpCkuIzbTelmVxKM/9zba5oS0d08nTu4q09nHSdCQm2XsMCW2
Qh5k2MdrzibYE0NxJN8xu0u78rWxRLz++NO51P3Rzs52UQn7j9i/GI3b0q1GBIJ+PqTj+h+O5KVz
jo1hv5LNZuyz2bS2IqZLoceqyZneFUdDE9MNYlxGIdnADyY4OU9vhXb98c+7MINoZ7OgG06LuQge
qnQr507YPboDyoY+7EasXo1jbj++zoUZ5L2Y+NsITUM1T0PSPDaRmI/C1MtNKlq4KbYlIe6kGzCM
ySeT1aVbOpsUcxcoSVPqckPs/LCfUaD5bA3Hte6qWPCwlXzy6N7f4N99dWfVkVQPa72RudwMoHOM
wNWW7JbOuNF4DQatjaPZtR64XSY0BMxt+wJMMkcIZvcbt6wGTgZzqgUAV60bkdCT+eT2//6Yr58T
WYwobDtTGaNtk9XapogpTCEP14P39/hvATAuQsD+Qre4HX6CN4WtdXip2v9a98XbSweh6/8DcJjF
I70Mu/DLFpLYffz68jvm4vR3/sRcuPoflm3C4CGgyrFBfjEQ/8RcuM4fqkBsp53SftyTcPpPTpim
/cFfgI0Buou04vckqT8ZF9YfpiCF9BRhTMQCEPx/i3Bx2nv8nzFLKBM5vhCKoW9A0gBWdjZ2lXzp
VWgV6XosbU33XBU0C3GDzZXS4QTzRT4T+UIh6qbRdXelEGSDb8hUPCNPyh9p01bPvz274z+u/Du1
6ExEYVkOpXnSG8DWUOkCk3Y2uy+hsKlk0yOYJ1d7jFrX2DV2K4JIq8Yj6qB4M9ix2Je6lfn1rMpv
he6od0XcLI8f/xL77Hvm2Zz0XDaPhvMuj/y8qmuXNbGodaevOgHaaXFzxbOmgZzyOdSuQZa8cWia
/IkOaui79qxt8L231y4hKiuOGep+sQrtaMm68CHoGk94KK1NDQVxvcQaAqgiW+OK6uivczA6dE44
reHYq/DU1fva6l6lzpm2hBW7pzPhHmSTRzdswNUrQfgMXQKDROqyiZsjFi7l3onK4kbPHetaMLV5
UqvmBFKOrf8yJtPe5Gkvr6FlFgcAkRQf+uy6HLt2M6oUUGIS4jejYb7mncz8oUy/80OMrWJF89vJ
rk8VSln8qsVFGjrhPavj9SRC82uGUXMdUwl9STUzWk/RTZa5tH1U49VR0mc7UW/GqPoyDp2zrqkX
+qwoB1DQ2RMcssbPKi26CyUuUGfiAYtWs/aNetJ5afW8GtumPSw1ZRVjlNMazmf7pRgLgogEexs4
AUghMs3YiZneRjyZnEwKHWUWbOBbMZbmq9sN8cqqmGe9OXnN61PNf3YV9Vb2yng3ahCDvdKQ0eLp
6vyzWMLQO3ngMg89su4TqtASrAx023yBbRxnVwzdvaJFsdw2zOTpuOwhZW/bQaHIN3ytLPXJpnbo
VWEtvJzEEapa+Q9lbq6MNvpFQM73so5wuwFu8UTSqduwy1SPWHW6LyrbWdqcBbq27FW4koKkZoFA
K8ddNU+zRwJTdyhMo9v0Fg40fG8JPuTxWk0oH+kxntbU7JQgWcA0DYvmR6XxIxFy3U6auotQPuDO
VGpvNPTs0RH0gtOo3qNHqrZKNb8leWhT70G3NY1KsyG6WfUbO/qpJdUW4+lT2i4aJQXZbSsq/iAa
km4rU+sBXnZPe6reOmSSeIvj5tDQnFtjKSE5Ka5b71CoE4w7VfcSh+ToUZnyjbJRj1UGJ3rdu1Ks
Q9I9jqEM5+289OILfC9eaa24+6VSlRigrIyvZKxqt6WdTsfYwF3ku4RFXBOjYh+LrBj2RTc2p5Hc
EBAFT9Wy/F6v6Kn2ir2wLWzH6LpkNgliWPhBUVQhpcB+fonJ5b5TanujWKcxuBB65hzwcRkg3JzU
lte2IBT2FtndmPiYehU79lqAyIsnx1lM3mQCRKOkQKkI5a41LdumbOZy7VgTP4dEKeye0P1vkQNO
Vpg+gR7cAVN8VOPKCroBRHAne+nPp5iNlPMvJdNF5f8aVVeGOVr3c7J0fsipHDgcADuPSjJcxFJ/
ycifeWHCS4+NRZHOk6jad9SIUCqF6Wx9z02p/FQjp78Tbq8+EstdHAyZd2D4pFO/KaVcfKIt6rUC
qdLLmhnBPpkJh07Dg1lPk751xlYS4KyWOyT7JHdk3bIxKP1RTJ4idC4iWb7NOR8Wytf2yxzT+XLF
sNW1dtzqY+z8SjuWD9TmY/tcFkP9EBWQDv1myG3UTlWc4LHWRrY74CkH4YgUf181BLFVzNRvymIz
EUHu43Xrto3ejCpxvlN6XzDCmNMYrsd8srqvUdpiGV8GMJfrHiL3jsqPTL8uYrTdx8TQcnczUSzB
5EmTuKl+LqROS6+YE03exKaZrIVoqZMlXWKvqJmqKCmLyjpUhSqoVWHO+uqUqvYonWKvk9VOEIMs
jq41NmzswsSlYUxJfdaXVVyToUECS9O/jpnW+ybUq11iFCO7OhXMq9YNm7ISlcGKlYxBMlnjKulb
qu3Q8He4YkGWF32SM9qncl0LOV310qCZMpa99oiXIpcebu0ZvwUs9NljQzsdSdj4bkwSx0Mzuwvz
RCH3depkX1wXsyLJp71u+IhUk1f8AA9xI2yHKos7HQsyzI4MmenodJHYF2UVVRxPI6VZtW2lPQri
Xx/xvE9H4WbWbpQU0eqBCUMNE0zWYdo/RG4zbi1V5A/hnGcPuq0c+d7HXcTzP/RkyRbeQv7MIbQc
yrKtogF3VEYaRFm2jXOO7RlykRer7OPN1ODN1Yclv7ftYQiMGoSnB6PE3YvE2FWjQTfASIfqsVlq
43nWNQPh0iS07iFWYDd32hyuyVjG4NzjPEiZ+txG9YzGrA4OUVTfKuYhLHx9mRwGHvGpCxUmXuFY
7WPd4TQMiCeR9/yvejM2YFoI9hb7sazSOwjFpwAPwhx8MTY26SERYRlZp9DwmuoCB3aN0qWAVQDQ
DjikRm5ARsXNyO4VqpE6MuEvVpkThGLNJdPAMHWP+ezsJ3PAKZIwM88xvIB0GchFzwCiBuow0jdT
xr5/nJskPYZJs9wVA1YadL/qJrczbD44/b9Sns3wX6gbRZodX7C0rjQEH6sQ4t9zttRuQHSC8ax3
5eirfSK2JSkbTA5R8dg2Sf0cEmN5QIxdHWc3G24SpRFrOzT7DdOy4Jny3YWua1Ne7piDaQ8Num/y
271Z6w+FpAtE6FDyBGE/ve8j9oSlih4Uore8XlK3e4CwmiW+DeKevkmmGLuo7I151WOfPVEn2tqD
71Y9i3Zy93KsH9UiqV5iE0VePeEU5WNwX0DVs9QpSRkd6dSrWSDNtl5Papxt5zEKv1AUprmRFrp9
ZzQ1Qgkkvfm3hKQLouSz3LqyIkUJCDuW/kKsHWs/FWsMOABPJQtq1FxZLWxdmtNG+9ZNYRiknb2q
nSZdA12Qx2YxYQ9VFmISzSjuhJpVB5UYyjeUi4oavH+DBCowWKICjEhrIiEhbAaoLMvVdUKvLHBB
YW0Jo8t8o9amgC5UdjXFonp+nyBCiqf7RAj5vGSjG5BpJW8qjcRMdnAqX5pMi3g3awriEEZWuSKn
XLU9vL9qeLXgDTcPapnpj0ROAFokPfwxg8weU3c3q0kEInGN7gFHfvcWDwNTgW2PTDMu/pFl6tv4
S1TNdstOJOJsPyg239o7dz93Gwb81MmJECPJro7+2HR8X5Zrvc1QacPx+FVEodiL0m3fCvpG9NmM
0NQe00Tl2WpjCeVVNI1WBoajDdJDGCgLf4F/MK3zMJyPTdu5QeVq45OA0ujDWZHHKEfe7vWnzb1l
gBAwyqU9SKENnW/W5nR8/0N2GgzIxDL4py0rg64yrZvnSBDMEtARcmNfSSxuAIMZ85uo2S3glbOp
TufpL9tIzd2UIZ5Am5mbOzcPp3A1TrSYVcWunt10rp7aUWF8CieBxaJ1Nv/KHqrnGdbHEQV5uKmm
movHmVv7XV8LjRwN1qGHfMjH66YclnZlqkxM4dzzp67Zh0eRUHp4f/whwvRb0/oTyPNvHcL/byiU
/w8CJk/13stn7k3/0v3MX7K/HLlPf+WfR26X4zPHZJdYTxMwreA0/ueRW+h/6Lpl04zinyQlnv7V
Pw/dzh+uBgNUEJ1pncLlKJ/+eejWjD8cA5I7SG3X1BDiWf/Oqfsfkce/Hbs1myi5U3Ydvw3wO8LL
vxZq0zFPiQss0g3pcfGq4LMnE7FLA3YdRzV281Wn4eFMk/CXm2jFI5R+Zd0Nyt0kHeR2c0NPtGrX
5gQSqej1eYdbNtzpqTM6ntsiTUijzQjWOPTwnuZ+qRk/9AXp/GwiiKNC/b3EPOeFp11vYfV7N6Zj
jXiBcrih3qXu8FTk7LRg97xw6oaBnA7hL2dy8VbNM6EjY/3Losi1CpNTrq1hk7NGbu1QZQ+Fo1hr
uJ2ccaiET6vGRYbQRz0aj9bo5ALCg0NH0fbhGm/fI6wWDS+uYwRZ5LrfOuKViQ4OzQK+a0MLkekj
fZ27qtvP2mysT+nLB31AN49FPlzozybZVpIaHbhpfmKdyXLxiHy/cSrthrSB7uCOLeGncXU11Gyy
CCzRoYLjkFXq6N2u2F6zcYyxHUWYTaGEW99r2WOC5OBySLTmpkq0LyA8E+JrU3tDYmr4C5BhM8A/
EjcETIZ+P1dmyGyrM3tkqOZKUNFpDvAnNgtlO55MOWk4PoV5fDDbZlmbhMd8mfP5i0X7YItOKjwU
UZ/v2sLVX8qmgMxZz52JjsSKvmdjV/oFInzObunQXllT9qxSL3yznLrdxybRGYSUzU9lrbQ/9LJ+
UZe5ML20MiPSvYyawCyd4ucmXeZ+4mmKEQFhPjp+QrLkbsRYdSuIsPZqq6yvHDYJwK2L+rHTldiv
7FbxYraXbaVnT4sp852bwscaEk6sbjvab2EDB75A7PYWNz17enrEvX4XkdWmHDrigLptN+mwVADL
5yzznZKsLCtKrxayIi1/mOTQUD3J0NNYqvT7KayRA6IMqr5J92T67Ge9uI/I9KBwP3UcH0eHgwvF
j/0SWsa+L/p71qVpZQ1D5BeFwzFmiVhNGvcbpK8bQdtrVozZz6vsm96RXZzP1Ve4oG1gNPMDu0fz
gdN4eu2U4IM8rU5zNejbWfY+h6d5/laRBVk/DVAlD1ZtuNuOAEHaRH37bVJG0li02Hl1p4RWJzuC
5cFuU3kFnCYMwtCev6lybNfTmHcPydgV+zy35CMGT0SJilO0fjNZLqRji88jcQcOjbV+n5ZNdkvA
c/5kzHyyWV+qe0ddEmMFWCspb/V5pKtS5Ea8LkZX+VbSaD2emqZsbvQawI6bDCgB7FxJNpQlyi27
lzvKU79UOSDZG0vNd+CEebbbZ8Fyav0ssdFf0USOwTDnt5mUT6k6BcrgqFtlvK1LEOaTZaY75FTx
tm7yn3AxJp9c8WJNhuA6T0A+0XxEDkfKDKpETfjEBU6PWsZBTiZ+6zT6qsjDdZ+Eyr2Mwxs9ad+k
anQ/u6hBnhALjYqLaaY0ma9NLYqUL2lru1G8b0Ily9obBISxNa/CsV2SeUVUohWzV7WkDq2yhUn1
VXWN60XaxqvRpOkbBSz7ySIN6SjRS16RAwworIO8r1AVCFHcCJZ0ihOwXOrazLfV0lCsIGbEuSPm
87WDtOMlk7ABUVWbIhrEKiNPFk5VNHxtI2ncFMq9XUPX8yVQ2cBkfjz09XTSziXJXhCf9JyITt5i
CRkOtPnDQ0+hr17pRiHXUaPYN3nfdvWqVciALJf9NMb7TjrX0OMIoZyKH/pM/UMViHpbGFh91ZPx
NMWcw5uHKcwQwAn1zlqma1kVDqCtbvENq079NpmmNRbA9Kqsn+sp8jHtDGiusu66mGv3iCM/XvVR
NdzSY0g9PCvJV86AkPIyFYyeCrrbq7REVbyua6y1mmqpV2KkAdHlOPkG0VQZr2Q+BkuzvKJwuJsq
oomo6IzDDjWmHhRxZPwaHGulZLBnMfbMd6c5Eza/fSAnYNhai3bN+6IIaFNXiIv/Ye9MehvH0nT9
Vxp3zwR5OC96I1KSZUvyPERsCDvCwZk8JA/HX38fOjtvRTirKlHdQAPduFWLXGTa1kAeft87phOK
iwZMYkrqBwc0wk0d49qjEeWimvTpu7DzYjd2gDwkyhqXk0rvO4vwfheM5cF0ACrrflSBRFkXzq07
bqVo44ty0OIt168MjFQQHlEp/b5otfpu6FBypVPzQgBjcaWazN26cfydc2o3NaRmNDT7kvfVZqSG
+SUmoaRZ7pXhP9lx7e6w+e+YDvJwGYrnWKZEbVg2vnlHzcGkz+1NLOhu6KYJsQUAUdtGRzuN569q
KVPWADQyhADqO2cZ96VbVLCWah8ZY7FNSn+8VkYZtCJ/tIoh3jfVkNIe0Uw7Yp69Xcez8sFV8WNk
NYhZiENHaeTeD+Pysgxjfj90WcNqRMsrjWblhTV0SVBPfbLryasJmUHmAGFAYLbZ3kir+hxP/bnz
BR1QjfCukGH71NBM80GJar5KPGFcFP1IagMxXVwVHm90XJFV5uFtOgOAuboe8BL1Tdpot57ek3ah
5orCg+g6j4xz7jJ+1H037HIrY89CrXwlnGhiZ+dgapFuzCqPHqCDd1lvvSxLGZgpUqjmjlg2zEMb
iDNySy/NAbEjDREJDUpI+A2ZQKhHuvukFXG+10xvELD4iadewSyqa7K8rukX3QlGjLyonji67Q2t
5GBsgzK22BKqrWqTbGdF4kJVg/VsKGHvxy65ID3sJNzmtq6ykVa++WTWFJyadEdKxznVOMecdA5R
qoVsNwhP0kMM0oMsx6vQwFa7bKzoqnvmsfo6DIjvxcTy4+ekb3JZeJir2pkox5jdkoxR6jYihDVR
Arg4H6ok3U61s+mG9lsv4+QUD/50D2d3wyh6lw5GgqfJcC60vNZD0eUWQxRPOyckH4PaTnfk5PKi
/BuKT+OehPKdW6xzWpJRzzJG9qNN12EIAYHCoe79+1HAGIiRsDS/r0690XHITNa3iY14V09ue0vq
3MBDJFISn012dHxPBzTsrQE5JqLXmTxlKpIMUNbes221qWucM6e2jUUfKm+q87MFLWGfcGKXUbYx
7SlzDxopDsh602jWDtacZMNz7hM38Q3hK1WSv5Od/22b0C+M5f+gPH6HBeIfr0s4AThPv71W/3b3
Lvu3D9PB75VJay/S+rP/sTc53m+msA2LziDIRxagv1GVrvgNBZ/B/rP2Tpj8B3/bm/zf/DWnH7gb
JtPwTP7VH3uT+5vlCoIffY8ofUNA9/3RGvAfZODvzVT/oNTIXWUIP+1NNhwkAkBCFYRBh5r4nIMG
qo+00SzGra1g7a6yvtXxF/JIX3Y5kNMDK1A2bj2rG1F3oHIcdp2riDnpu6a46gy9FqGp5aQd0mg3
8x8igN/3xsSUnfZJ+rr0IjbDpajN75LS7DLMrX4pN1Ja/WOVOQ5VM2PEyiJUrCEzadK2OljTjP+/
cFvvMa2Mugh0VNhzMCjMtJu04hDn0CQKKqjcWSOw1umInq2KsosppB59eK/eZVLChAy40NWZi3l7
zs1zLpT9ZDgZgmYUXGW6McpJS4J26VyiIGmxfPd7cpSlrVXTQ6unbnmRe545hdJyrOFMxVgfh9HQ
yYa+m0R/S0CavmdVUsDZJGR1hoMY1X3HeO2cKqOjgSkns/80AlH0l5laxLyZZUcWYgllWcLnL8Ld
deOIFLqMu7kMjFiJdqdo/ivPdHEpuJVyQIM9633Tbg13GvyNiczzZrCXGChcLYSaTlVeofbgJ4OW
MPhuy6rNWMrzXBOo5FMwc56NffI1UZV+rUWOzia1EOIelJZXDudx7q1x3xFY+tzRfNhNGx9F/7DV
Uq/xLxoIqgfhT2RbEzBXHs00GZhg0qlEnTXor6PrZdcwRO5bToB5t4noNaeXiEFi2hhxZq207Jxd
F5avnmTj5/QWyHU4XluGnJCGc/Ntcad4xoSdLY+xb3OyjW5ElY/hsALtmiapySrUFvanue6QTrdS
yAWSq0GUSuJsrXHYs//sF61uzEvLShIRjvlIelHtELHBJmZ0dxr4d7MDGotO0h4U8Qqydd/p8VmK
swXYcKcGU/eOmTUI54KRSjCXWLAbmPGjvESPNxXxrlgHt6uahOnxQOcsHRGDmAU1CNwXCrPQJOOA
7FSe6ZnRQM4YQ+NbO72ZEy3sS3LysfeYRbTXGs86AZdlkFGqI9CpJQrYhFnRRbnL05kspaTu+ruO
TMAenas7fjNKKiUJAXG8VUqaJCtF5zdfMqHmJiRpj3HAVwlQhCtazw40nGuHHmWMCHpn1N2wdZDd
hsqoVh5jqho/JCanvo9GSgZgKrQYfiauDWYJYkm9L6zwkbdlDyb71p5y7Vl1LUtFZ0/aEwnA4wjD
7tpP3jjqz0icgSjrXFTEFMQlUl2DwkeMHi7xpN7UfPPrBlDFynRm4ypL54brf3hzq3y40SYU3Aha
Z9ANA8PAj7asBz+YcwFUETu+cT+q8n2O2rbfT84yT8GSMhMhsfXW4cuwUCaS4xgUxYRcLUeg800N
OoT5WCzeUeJ09ZGuNdw2bpJOD0mf22cCD6nlnSufuhzLtcudWzK6B0Q8uiwRtYyRGPJuQSqVANpR
U1+GkBdoy8tMk3Uo6CejnNZQuQzopMcCqFmtTwWzVbSotXvEh6tE0D21+kDQExhQRzA0C9AQMIdi
zVgcVJNXImbKxiNEuipOyteqtZxlS6s7LemeVVBBRIx+jwAidbNHK8vYb0VlG/c2F6E8UzCdVls9
tvtn3VnMjmHIFz4T7zzpARS+LcOUwQf7iEWDPb+QxH/gk0w3QjuO47c4SsC6KcEGAoDU0jg3cxoc
4snRsSLUtCzuLKpC653Xm3m2/+lJ+XcEKcCBn544Jjm8vrCAEjyTashfkTqHnvRlsdW4jaAssU9H
ZBy3fxlf9MnWh9aEByf2PbYh1+C59tmCLFo96TvyU7YT9VJg/y2rYgAK5YbI9LNTkuG4cuDgv44I
Ia6MhQq+0FLkYf3zd7u+m1+fr7SSmg51u7TnCO9z3mfSmc3YOGazderSuPT6bPhiy6x7bNLK+vbP
/9Qq4P31T9Fz6DkomTyYQtv+ZNKsKrD9jha6LUHhaRkM1mR329ygJ4wdHW7g2JKpg+6nFKymvc7/
2X7qVN9+vIx/aWL83y5gA7D+6bsJPzdfXtTV97597X7Wr338yB9ouvnbegsYuu3xj1/QdM//DeWY
rjsMf5+qLg1GP5Rc+A5xnuD7Z/T7f1MhLU1UrlDujCeWhQAM/l+YCj9ExT9fSTYWD9dxVqrIpK7p
syrd8kggSEhL303zOG/NWZIEXtlXSs9uTa0jid6Zwp5JYgM9RNnfM4yjc0letTgMGKK2Bi2ROLfM
XWmkdz99jn/n8PgUzWcjrLPpsXIhDSyHidr/JK9L3W4UymKrX0Yj+lJEVYRYCAVsFcBd5Xs5dvG0
5cwtD2696MUR5g5PhmOnyUGPtPl+SSlda8y+eyDDukPxVHdWaGkERqCfWG6EUsYR61KS3mT1ouQG
R4pFaE1dircU+ZUK+zqK3tGq+e3a8sijL+KJdNQsqz3887f6Sdf88VYZgIH2+QYM8SfhXpe0Zkmn
JSgXXNrDVPVq3EWAOwRAGu6Fg1Hkfq09OHharu1brU+/lIjEh003J8DIZYUFTlMiuybZ1NijDPK+
o4ok5D2Wv9/xrG5/f4v4EIj/cr2YnLMGWw5fDP9Y9Zg/q+QTWIBBxyy8z8ZluslKt3z0bH/bJlwW
NskJ1wOKiscpmdrd0g7W9eJL75AtWKzzWsU9OehiOqioTq94yI9/cQL/6Ulg84Isnc0DPSY1xJ+9
xg6OwwJU2d5J2an7WjXk/qBYprWgKC/KNB+e9Dm/RnYVXXYGx6TdjcZf2I+ZAT8dzrwIdiwETD6v
g03w8+Hc1b7ltLG5cztyd08V9Lh5GZceMfNW/sKkLEPWMNxKdFmGKPMspCwUHrjx49K3aZi3lXGF
/l4A2I76UbP7vd6MY2AOS73p4qG+g5fBSYb54sKpC1zslS1uTGIn9wTVwD1kX+euNYK21rOn2p4Z
5mSVP3WUHQelO+yLUVjMoeMD2gN5amDTsGqKhZnT6NOHNSYcICkWQ7Ufavc1s2MD2Wouih1bBpXo
CE2qEE9q8ljqTYE+XD+mdMJ6GzRwy87HKUtG5hwPh7r1cxxJs9KDrLO95z4CoZpRwpm8DBvSrBik
v8OhtPWN7MF18ykE2BVYNzXrGwbB4qtn5M1FSrfYpoNMBjCMmVnaBa8wRkX22LGwYchkMpbv1Fch
EDdyO0gLPt9RYZN0JTHjDJBN+oQkgATV2BkvyNFuvvoIE88aloWrWHrzXok+2soIViex6R7SrKZ7
jdaQTJCBI202atfMQ3nZUw2xyeDNoBuL9kAYxpmNrAS5bGyGdIp/a6dwoFWyMsShSE+sszYIz0Z1
dC2RvPuqyLfCa/DbavLetFGvMh6/VIjdd54bjXu9n5cXt6glPdaOf12QjI+TeMByvXS+/1WN0ReE
QjfLrA8sJL1tPtRjjnzWGx7ScZJFmHiz/5CNmvcjLmSWXE2a75zRurIydAZOc4G0Bh81KaZzzmdP
2cd0jgV94YHWivIev+gQzjiO97ROoC6a1P1cynqXuw3KhI6mI7TaaOxjv39IsMuFYOpzH1CeM22K
klRjP+VLnES9enwm4wCJk74b3WwHvl5R5Tl6SAFI/ivq8QvuFu1dSzpC76YuQaBQf50SirCcmg8Z
v+C4JQA72kOHftNmtW2iyUd9MLbX0azegF+J5PalHXiuqQU1ChuagoetTVrrtnCgCBbG6DDlQiq7
SVwNi3abNNltEdndTQ4KbLVOfyASlWYXS0Y7q4/U97ywb2wjWvZjk5xLGY+7pEi9d/pOv2kDO94w
EtJjRJ69y6hUCXo/5RsTaRuIWqWbKImMBFOJuJqGKPkBSdadOWt0Hzg/EV/GReGRpZZkZ0T1cJEu
RaowcrZGmFjxfGjHFvBf+u88qqmtsGNFMGE0UtWeA85kqXrAguFv4rqxbhrT3lbzYmz9rCDdoLVL
KjtheI920+YUqVSMeTw1pq9lNflvJp2iB6SC1Ko4pvVVVib7hm+lx6jssDr3RV6OmzT26arulrsa
y8oZ3V+5L2zTufaa6tss5+e4I4CY884+onEjqs+1ox0LkvVESml3nyTR5RIVyyVplNFtPrnLUbH3
0OfjXBjLkOK/nB1KndeGvdzP4LrszCPCXtZJ/yPnHv1K+zh64qgQ0GioSi58S3d3hcIpac7ZYa5H
SqpjEslpj/QjNCOTfO4rFG6Y0rjdCusSF3D/Q7eX8Qz+3G7tpa3wL0UFMu7YybMbLM5agKrghazO
YxtRvZp0HGOeSfg+wsfmMnHKYVvmEJpzp+VnItGd5xSUjPbWcaqu6sizoBTSL52fBXmrJXea9Jqz
FcfFBaxGD6wzVpeG21jEqY/+w1gtNtCVNO46dGSUZnf0o5Aag5EY1SFb0JRI9rP0Ok56c1e76XNt
OUYaGhqYU1gO/XKbWR3ZnvGgCUKXDTxYC2rbGkDuUje7NEToUAVcE5Txsb2xmcZE/GWquG0IMAkb
t0wOpdFkL2NmpI96Xuk/IP0xdonyLV/89Mq1fXlA62o/TAgLwyr2xcEYsx++09z3hT9uDL9/WT4m
qiSW1S4py+ZEn0l1yCvEkDXCy1PjGiuHPUTXmVPelouiK7eGraEohsdUcmmaE3Lgtp8OLCM7XdTy
0mnHI876a3e2zS3kyFlCYm60rraDPCUak+7DNW+tMehhW1xq7ShJH7AoYP7apN4oN7WD7wyOSGm3
g517QIJzFJhTigCwJWMiyqI3spjdMEH7HJSNQ47CHKM0GORz28T1q9E08jEVWbFFMlfTXT60YU6A
3j51BWULNCpcVY41BaaVmGSX+TE3qCXYLIfkYCWNS4OPl4S0mhZY3lDcig9Fptda132ZIVZrLK5v
nnzDhVYN+VXNxPc4+9V9lpTud7zZp1bhwSfHJzDm6KYZBrltAV9/4I5EHQhUdMoiF5XwZFeQQyQS
QTOk9jt9jMUPN+7HczOQOU2NDDrMkpJmmtP1G7ozJPufppWAFtThLBtXk9AHHdZNNLqxWiEqIOt+
g1dt8I4DlEa7w9HUeVeAPJW2pU2O/qJmmHVrm0eDZuzVMBG0Afg7Feb9TBcCoo80Kqpov4DUhaOW
VmJj9wokpECOUex7aZbfKh5OxakZstG9csj2E4HhVUv3vTRdqP7UbmDAdC4gell82Vp7OVEEfw8d
Wx7JVO45n3zkBINjK3VWrlk7xIp12rwp6XKOD7o+Nc5OjGY73vZQs0gcU7jNQLodPDbSpJMB/vGj
b2c/RSuZjPeiZr46c5n3LDCt3HdTUh1ttJNnt5z4PASizRzgMjJHBrBsOLqeI8oQALd7tozCeOxb
1DnWMBRnWXkcurNNR3xa+q+kZZgXrVub2yrz6LVMUK+53LAyybfognq+OD1GSJJTcmT2ibXtl7kQ
MNPxLMkBcSc4zHICNdKHCdGMoO5vm8wd6M1Su+iOlFLZo5tbhXZT4qTdLL0T34Cz57uBzpItp4x+
hf/IPJkO/dAFaT5fXITKJGIJN5fh4A41zZMJ0Dxywqw7EfhiYd1UMrqkijS6zOHt9NCxuuogK2e8
NweruRR9T0CS0GGyEtIrLlrkyG98Asxp5EbQgDVkzl3d1NFlkg7MZks5Mj1Nxi4i7/NNdiK97BeN
GP02StMbISLzuYZO/MqsbW75T5Y3zXSXLeXbFXCdVrvvCIUTl4DDzrp3y/G+XRUmfV09lU1bh5Gf
Pqd8bkGEHAUE55xr9nO36lQWi2oURtEk0FcVi8i7u6EZzGNdzShcVq1LnzbjBhw8RwDjNNUdqH9K
3JpYPCQyo1FXdEqQZ0CCO8ETdNO3QWVHqR2o2s4uKa6Lsq3l9kN5lMVCXX0UJerCyHtDOyWR6sQt
sXcJUvy0zb9TvkN6CuPld3QXzZWOeTKEUC0PANjFS4IMqF71QNPirjXIjnzQagd5UBE3lxLsbbOW
OV/Tc4iqSLXoi2aJ1Cj7kB0ZqwIJTAkxUvYhTFo+REpCVK/jOHZvHir8l2TVMlkuqqYub+fvRZZ9
ITKju6w/xE9JTVxbCs751UlrFuClzSkwXpR4zSjVOCB+iU8K7ugijYbHuGntR3PVWo19fOqqSb4Y
A8MBbINuhg7lIK80zzkRe3ShP1Yex1rQkcWjgrR1smWDzpukR6wy2fdSljd6oWVn7t/yJCeRZUHP
y4/Rf5lmqBlgsRvESMw2jvejzH1qz0ZF+ifRanmuk4enJ9nWbyfzlDMibxO7UdeNQZI2n4RNDCdg
RbyJqmJJNlPnye84KaB0SiusO1IgSrPWUEN71fjVLxAngQzemlHMj1SI9EI9q6Ln3LLqLNAqj148
i5vGBQG+nmtEdqtRpXB5pFLzB1+dYTPxhkEjGgZmxENMMPmeFiISNOiz87WNJbV33GYTTXvZgecu
p1xUqR8p8lhFb9bg+Re9YyngeU05ZTBVqqYYrIuzbVGMOKKoFG32saGW7iAt2Z34zH9Ueoo4gIK3
C0qm9QBl2LbVKHvy0K+P3VqMYFPn5uvl7ajSIsxz7zluSFdB6s0wabavcRePiMC5v2wiEh+iCWN2
lhunqXSrR08sTQnYk88vccpdid/NivAB+OXOAWR/40RZ9kOXh0ge8dVBrB/YsWSQydHe+A47atd7
ySHmAA6jhPkrNGMP4Ai/HRc/CoLY0Xi++gkYEtMOHJ2bPRWkEgR2w8jJ8D0ca1LYLhjp8iurjfVN
o6bxwbGtQzGpY2s0xf2M8XAjinLeRtJhmcvo/XmUSz2FyeQOwwbHvu1sCksz79WUr0KCXpSbytJL
CqVwv1wlFvkrouE0J3fKPk+ZJYK4mMwtFuP4C08cuHmqAPetnBSdyoMeWnBJr3rfPsnCcc9OHmVv
ZV52V+Xow5w2ecLI2h0IC7i3NC//EhHjZBNZncUHvzWzb4pZ+TmZvHGXOmP8xGCrXRFlYhxlOYyv
UAbt9TI3XaibKQ9cXlmeHKRKTaK9K5PxAf/XN32MkW8Ys/R2ZevQ5qjzMDhQI2ccHVMXIRam+irN
RPb+r8O5/xUp9P9UAQB0+E943Z8g3jPsPzdL/4tg+uNn/sB4BQJn2A1Xh/u3cIsD1//NpOx4LmCQ
AxgFELbmWv6hmLZ/04XpAR8K00IesJbO/sH867+5+ioU+M8ppj/jUWi1kRwAR/H30U1/wlHdQhcw
Vk23YylaI55s+961ADUIpM//Avxaf9Uv6CC+X90GtHYsB424/gkdrB1T2lSetjsaxw5NqW4zpieE
UQ8W7hblav9SEAKw6fqRg5fCuOirSmJlZH4ORJC6N4+pTW5bbz5Y8JgmymqW4YxWhbk4LRlU7k/f
/N8Bpdff+Osb5C/yDevELOAg/6w9H9rObmfi+HfkSa6ncLOdhmbLWOz/Lsb5h0CrWFHCz38J5B/j
O1fCan//9b3ZeFszAkdaGp2i7mLVZ25TQ6FKH2Q882hP8ivb7dQDRj+JxG44JPN4z2/6OljypZyd
fcXQITbu6BPh5rTXukX0nSOiQ8UhdkcTa/NXEQ5/esUOGLbug2Vxja3sxK+vOBO6MAo/LnaZpk5O
3RznsrtxYWaPJVLIISHqcgDx35TsLHQNduNfYdN/Al7XF+AL0AIdqsXXuat/vhwmlmlRF16+Q32e
5UGFqOqqRrS283lGpa5GhpXPMW1ogddrAZ1TRxjJSxLvXnV9vKrjSQuUvnwTtTH+xbe5vvVfvkwI
DB/RDSkBIMJ4zH99ZalHGI8N+7yLRG5TtBg5rOyxaXcH1Vc6oBeNVKUpAS1HYY9WWErLvPnnVy70
4KcXwUFELABnClSPyU3z6eNZQXgsToSylMx2P7QMt+tCnXhCUAEeWA0/Vr1JVmdslRblFy1qHxAN
LGGEIa/CHj4O20EufG7Cs+/4MXkJ4EIthYfywXSHB0IUEaKv1lyPOyT0Zf3ATnOYV/suzIYYTO/B
6qJEI4CRlL/tRNvFuGdAJDCPNh/IzBoleH9Eio9KDipGf3OkcklKNAvjzauK7FxFxArwYNT8L22T
queO/z1jydXfwBVHiUCwXdyQ4muQ8ok655usIiKTeTOad53MiGDtW2aJ2OlWs4FeXdlYVc/uODMu
oMMY3tOFVW0zOpQyBm7X5q9EzEVPbV7NB46h3Nzi8F32lSI2J68aihVSt56ecWsY2X6O9HnlQAYf
HD7LD67TrkuldCoqZ8t6O+SafC/5Yw8mdQzOpvK84pg0RreRua5+QOhnJBwbXnQuOlU/z3HXHmVO
zAPD5dxQo8rYIDYpCph6j7q9OJqtq34kYoQG0Gr/ufLxG2/cSStfKnoNztXijyfDJadpMApxKKju
oCNMWkNYSRMPgcLPlgek9NiXSaIAmwarni+qIkIK2mF7I7Ch7O0pKHySX+i498d9gj6z33c0CgsS
oCQxpYbrHP2lywtsp6J7k2miXce9LecD1dhyJk7Z5cvEVgOu0KLrWIKIPEgC+ojkw1NgAcxflo3e
HuiXl7xJ2yMJMESb3MyUgdpGfgAgakMKRBM7QDHp7hIb/cfQSIjtDteBdy3SdAaTnIUehYOZAwT0
VBMTj+gY7cYy1aMV25keRmY3vQqrQd+JN39oLvPW8J3tsKg5Pi0dmjR2gmwNK8zpb8gtNF09oZsP
ce2BELTMpmHVMNhu+3zQ0jd7obSA7LnCWXalKxFQEPRj39IvESUHbwVq6hWyad3Zevc+cJyuAd7O
V3BnAY87NbanTnxw2Y92BYHs2btBrQLwVMSPvuef8hUwWkCO5AohuVWZX2mFT70YLdcb/MGyCLAb
WtcREMoGKz96uRWUGgcTRymM7e28QlYGoahbe4WxkEuZF+QCTMG8glzJCncVK/DlrRBYsoJhTJSI
qhe/fuxWqCzKqmcN8ioQ5lxcFBIggxRYRBWD+6bHXrwTK+xWrAAcKfwe/CmgXAxxMm2yFarD7c5n
PVu39TBdeqZ0r8YV2NOShBLnFezLasfCk0LoHbkB51qLza0mehqM+qOxgoUlqGFMRuUBAYexXRK1
XCyGd6+54H4gqvVm0BDfVoV2rdcmO7oRJ9SgKuMw9m55UCRhnooJf7sJYZZvBICmcAYDFlvcCKBO
XMRgnin7v73ioJpO61W2YqMUe701K1qqV+byY1oR1JJz86VdUVXaq8pwUNVtnLAemi5pgKicwGGN
FZHt+ExCuaK0hLw4+zEjqRHODhA3XfHcakV2p2huCfD+AHxpgnq2bN3EQZxeUzshQ8LVAYjt38Fi
Fo9duyLILVAy5a+AyjBA/gPYjRUS6HFZkQ2f0CK74tAsPWfk+sldXmaBC1ht5cJiNKqrK8fOgbL1
bLGfG9wJ5yjr86t0xbxJtWkuh0T1ZL2xOmlj7R5MYtgkCcG7qi7Sc1Wmt0SZstY7H7C6XBF2r5Pj
eVhR90TzzNVg0EGGjN5GfYDzHzi9WCF7RxpF2MbFoVzhfBZWdxfL7ju0C/m4om2uDQIEK7YuneC1
lRBQuL18ltGVJ1jmtiBPgbFiIzFdYUx9Iis83uretBytyfFvq9KfLw1HNWHlW9mlm7nmU8Jhsaet
Uuw1AJijoSYAJpiMfKU0xpXcqOtlQW693PnEbl94GnrwviaRQZgTlNCy0iPNSpTELpRJucj5pSA7
47JYCRWnVdNXolqWre/C9G0IfTWPimQNHp4pzxWPfI69LE37pqmZCrOVvKlXGsdYCR2voOWkITJ4
O2CvwXMO+YMSDNpS6PWEcQZyKHZ9e6cmKqOMbDE3kZl8AXw193nXLxgOVmaJRzLa89Qn9JUG8KOO
jm3rpZTwOlP0UR2w0GsISWWZzdtQLZdDvbzmEt4UX1ERSN4CMEL01nE8bb2yuvM7c2GJNW/MXgRU
LbWvJWXNe7K5IG9lDSjRxltjSNubJXGuYVzvq5VXa6T4FpMYGA6ACduE7N9Qj/JpFxtGAOqDMWSQ
LmxPQcWq1rzNK3/XrkxehCV98YdLCxcY3FW0r/Iexi/luV04YxXwcX4t5ySB66zGQEqlvQs3u4tp
E4+Jmw6klxRbafBs01aO0WmkcVAr/p/6iX/bEy2EMcOb+qDoffLKamURA1Dn7UanpRC8wOl3GcCA
g4zqDQCsf00+WNDZBhheVmo0mbjWN7ForRemDedMpnCZIALllrmYiDB9TDXVYL6DepUrB4tX03wY
Co/aH8/vbyLl9HKb5JRWUnDmX9M5i7mSF31fADJ89VstxXLR5j2BQXWaUsEi0KLMif9lyRcHXWVk
kW+jSCl44k5ID/gMCc7A3tO856SLK8BtW73QnZ3cGto47VMZxS5KdkpXKPClnhC0yMI2TqmwrW2M
RWEZJ8WlYZag+HcJU0mQykYkKI+IXPOpGBN5jMxazq24thO7vtEwuuMAKtv6KXK0SQ+lPYkG+tyn
aXSmf+uhTjNEA6SWZDU2Ryd7MssKWTDxFt2Pru8JDBq1iaAhk87TmmjzTj4Uq6oBKU1BnA+9OvZS
cApJzTjCFFjnFPDDuszN2I2gErOp2ztla588L82+I+so4i00pXnoHGUeyzbxLmiWVnf+XHrchTyf
nzPOgKCzVHU/kR1rkid9JWFv2o2jq4ojS4++zPlk7aEpxyvsr+MF8h95SrGMvmGHYcLc2F3lfwV/
9X4UZTMRbT0tt6MbRxdVbGZGKLvG3IvJwbjOfW/shmiY/Q0EDurdolqAj/tiibfenM83mYid4S71
vTkJ+1QveQQ6NO64yuTXoq4ni9r1JX7AMt4uTDky6AWHTK2y/JijtZ72uqymF2Mk4Epvejvxw0gp
UtNbQNe1Oq5Kykcwyumby2qFd8Gb7w1gX5/2AtkePKPx7dCeYnBNFJL6W4rDitY9zpn7Jq4KkiHa
9TAAnJrJQJ8insJz7fNdRnN91xRcEHtqkbQzIhpgyAZdNP6csdoK6mxftET4Lx2/O9mihiORTxXD
rcGOcJnWibqjM0XbF3Ohju7YdM8dQTIpA/XS4IuC73iSM7ErDFV9NMBcLpONhcyv6wOJ57SF2+Vi
LgG9HIPzVKQ2g1i72CfxkTKTroEzK+pNjeAaQ1N+JNLANs4IPhKbpBpO+DW2JjXXDBtT4lV/0Lsi
KZ7UGnND9wITASJd0m+QEqsn6ueIxPlIx3HXoJxGrJk51hqfM65BOuUaqYMLaeaFkrGyZIoq3Sml
wW8QGs/Adk3kMQvfvoo/cnpYxZv7ZQ3vyT5yfIw10kf4+XiRz/1Fs+bjD2vwz7RGALlrGJBK6U0V
HwlBzhoWJKgRC4nSrA/OGiUk11ChRFvaDcNDcgLhJ8h+DR+Kq7bZRWsgkb9GE4nfU4rWwCLPI7po
QVJ++/8Bwkqlan6Y5fu//59vdV+p/8vemS25bWRp+FXmBaBI7MDlkCBRm6pUUmnzDUKWZez7jqef
L9V2dBFkEyHP3cR0dLQd4ZaTyOXkyXP+pZnf/4BxUZwAOl89tc/Kg//d9L+flgb/TQly3zjUq0Eo
a4A5QabxJP+rMGiLN5TkqPoZiOTZsj7378Kg9sbSJLITaJpKVVESif4uDGrgQoH+SgSohEZi6fcL
4E/tjBFk0XhDyAEmI/82ws9pWUJxgEUhNseTeVTzZ1OMMO8WbE1HoJkSPzDmbME4f+kdJbxT57pf
fJPewb5SlvQlbqvhTsR55oUNiBOE7RLJEVWfOBBV76lkMXdNGcSPuF3b78kNiw+D0zrlUZMa9r++
Mf+vA5Ep1/xnltp/s42pUP/Xt+KP/9p9a37v/zjZkvzZv1lq6huwtHKtoZZZbEzW/K8taalvKN6C
78RynP0F7PbfW9J+AxkETRD2iWGJn2Xsv7ek9YbSq65RDdVMlDlM65e25LqI6FiWgdKnJbc5JbO1
s3Kv0Wavkmb2siG3P8TwWu/wVZzLvcT4/q5XLk17c0iD4yhUABMIS844EMxkNukQ2bfa5NbPaMgF
6EMtxmc4XS0kkw5fil1Mbe/3FP1iP1iAPlApKZzHV3N+oTosyXondT50T1RBoc8RhsmMSNj26wqk
IlDumktzhKhjzt9GmE8fUgup8t3kktrCIms+qUPETQujHNhBrnlge4+zGBHuNekt3EIXc2OUynBL
2I9EFHPXK6n+MYzUAwoL9qOtOvO7vtPHL3qDgd+uXnTlHQiR5YgCxXKw7Kzpd0muFF+W0IMEhglG
gy0DheRnK0mih0ArUlQfmyzej+RH8Q6T2hpKmBi2DO/XlXI5FQjCqNTJHc0wDTlVr2rzKszXHEuu
CZq/Gewruvy7fhLK3q3Eljb8uusgh9LYtyq4MFmBXs16XOaG2uVAD9GQbA5ZUYm7FuH9veYOzs6G
VYVZQvH8/xHn7NpjTa+FHHS9s1MZIQkX/zvQwFPQqDW7Lu9g2fr6t4yQpb+BpWNyJ1owYoWuEp7+
boohPuRaRBhI2iZdMelZ+3egcd5gzUFdn1hDAZv49CuB5udRfF2S/xd7xuAWQtyfk7raNEs+IEaC
bptXIl7omSL+HLpI0OEN8b10u9+d2Hnu61m9ibS0umsH8DyzQQf61YxdCBhngHXSA5kBGID/DQgY
tgyHr04JogXc/9RTvV4X4r53hjunyH+0SfIyKS09XgWefGIjq1qUD1DNR39j/LOjw/g2s0xOQWfi
J3Hl9fhEgkpte4pJMESV2KNpoO9RDamf8DCJYH+CE8HKRVFx4ZgtWwDhcmoFvdIW8fUxK1C8yGnA
7cI6dDGtSJPIs+oeiVDUPG+yrIJE9//Hbn3sZGPmPx+7l+gHN3z0LT/lHMk/9NfJg23OZa3BInEt
1T3JOh3xRtK/OXM0FGGoy9v/r5On2W8gr5Fz4tYp/4z8R3+dPE284V/D4bNtw8amHWb5L2Sda1Ig
XUBH6Ox2WlBSy2vVJjSbESMU1ax8NxrKvakDJ6FWv0XGW2/sf43iaGS3dLy0NXkoBIFn6JNe+WGA
z0wH8zBAcnMPtwDnF4R5va7YNKe++GUwY4TBROrOmvix4IGEDYpV+Tna/Ie5QftTEVX7ryPwnzvD
LMRJkiE/TTeAQEMdQ/HbAlLw+sz2lLPaPmgrv1RzsKBGDGzUw5u09ErhdrkX0tqCxkXCiHB/B3hy
QQ3oTi+K2DyCqjFva1FPGs5J+e8xihbIYxUoTH5IqKv0vlZROd4BRFQe5qhQtHe9aoYaWkPznNxT
snaQKHWMp0rNs5u27ZQN+2wZ+lcfpxmIxbkGKRS5pLFqewM6cvvepcXVLorxTtE0CONGEWk0OyLt
Y09nbjePANpaFB+PSSOGG8OokiMkC1I6pbbHjdk+i9ACBQbuB64xkJ90buVqvIrQFoYZsWOjcLYo
jnWHTMP0NZ4GFDNFOX+iNphRKoONFiqDtZucAmCbmIyN1vr5xtLIbgwehTCHYBWtcimTJjasG7vw
7SAbP8dWm78d7HjeuIzO9hXAbJ6kquAvpOFnr8FYFCIcw4xq4oDRF0r2d8CXKJfGSrMxq2enk+DD
M0Ql2DAQDOHTSTXMTlNbUUS+gWTafT5RvOug/hQwkouPYpqUP9SwGZL9q0B54bY9m0ZGtQ0gBlz4
vH701WU7VzpAsM4N/dCM8HESyZRB6mnzDVTK2TyS8VromjKdLBuyh6cfF2r2UKudWmNlZjsAZbv0
kDmcni6rtyyKz77o51CGbQHXpymoy3l+tTmDyk2NqR1rX+na5CUKjPtWsZsNG6H1o0a+w1gnknkM
GMxzXEehZaOOa5gfB1DW6R2kN1o3DU90vZq3WW/ax+vLdLY5bCBRBsYKwsHBgefo6UfFXF6uNU+1
X0J20vT4AWtDQMEKBI1J+W5OAMSvD3hhFl1o23AHZWGFLOx0wIAouBSWQ9x2rJAeZxKAIaDf/E9G
QewFUXZLcJRPR7H7Qsst3a58tdBwoNP69qCqwZYN98VvYQJ5C1FUguS5GiXumFEocAgy18EBxezf
J9VuNz7lLHlmS5ApgGmBAUra566WKECtsGZX8i0GldpRpWWj0WWAnKd+ytXZekCGP72ptQXBS2x7
jrVknpWjsLxfn1ObdyZUVBsTjjPmfzHgBo7rjj9WbQWhErkGRDmDjQ15RnqVnwuRkxMtFUdB0Z1O
alynltOqfC4ebKS5HcKMSTQcNADrcz68RHWFqK2u73RR+mFc3waV+tsUUm0PG1BipYo2pBs2G7/q
0kojC8TZF1TxhMzXXp99JNRS2L5a5c96/6IEmnI06nkrjbo0CLglgjS7lqtQxoZXAQaEUmyJhkHo
wRW+ogywUgwk0a4v44WIKctNDs8gkEmqu8poWlR90O6YKj9oCnHTp1X8khLV7ibEfzaCs/xXvX72
yaXkIhcauDqJvlzdPDOLAQioryC3olAeFMjFOsIscAlOaMAggEL3AQMNpJGqjY88PzSOECrxkzcn
uQ1YrNO5DKwwoO1dVj5l/eFr0pu078Gd+FUP50snO7vv7bH80bKD38LKze4yBEz2VmBu2WjJRTuZ
A+rKuo0viyDBItlf/RCFwnTZ0erxMV/6UwikRat5yA5BF+i7tB/SjUN6Fs/lk8GkziwAaQKeXA3X
Bk7Y5vQu/cTIgeU1RR3Cg2H7PkIGpi2Sl8F8yAdj/nh9V53tXcalKsm15cDIVtd4t860xiYZ+8If
eS29xcwHtXc3NDduR0NG1NVs8rxQqWQYGqjXtawWQiomvIEZymSvdB9rx5kpsGX9DZ4zyv1c1cPe
6Wbk/fMo8jusXx9tfHkO0OmcPSZ8y1cmbr5Fn8ms9pk5Wuhijsl0COnFvdi98SU3svk5VbgGebvA
BdFaFimt61s3GTtvakIcL5S+w/oBY20FotOzbhvDIQ0bNEWzQdwXdI3uAQx1nkMB46B3erSn2Rn7
XUdMSsM+8PNsSh+rfLG8eSGu/fIy6CAyXeoLBv9ZJ6+K28I4t+cCJvRsehQxR69Ohq/XBznTsRC8
KXkOkW6hZaHyQjo9XKMGA5zmbuE3QfYdkcmnybLof8cxFUeAC146FO8iXflQiOWQqJa5GwPLj5BS
1nCN3alF9YB+JaSByt3KLs4ijvxlPJupjasyiK6yC2jvQ+nUC9tfm/rbRW0ab6l0Fz+9RAWaF3IC
NKKAEavOxsE7C6urkVdzYtbo2PejKPx8zEegmajD4Ntqe3lMe/z6/F84azSzJOpWysyBND+d/nBY
tBHz38J30OY94OsQ7WsrMnf/YBQXewPCKN2I9aM+1Ss9SKjd+2Pbq76es676Enz69UE0qdsAplwm
vatwJRSzjgUoSr9RndpD1Q6264hT5/VRLu0K6hLUQSly8lhYrY2lN8AcqoS1IbnAjRpliCgYTW9u
x/JtkozW3Rh2ww6uMZYe14e+tFZU+2RfknNJs+V0rYYU7wSgTLkfFUb8CaBJ4SnNaN5cH+XCJSN7
lJQWKSihc7PKmRZgBDAi4tzXYOHeA1AcH4mKYBNx18Z13Ii+XR/vwoSyYBRfGNCU1YPTr9LQVq41
K8l9ZWgV39R7hGAHUFNJiUIKKOve0wbQTnkxNxvzKRP31QVgkG4TelRkfvja05FdoCnSeyTzF3DE
nomK537pl8bT0yb5YLGoh9AuGi9s43pXVtWW4MiF5TwZfnX0ejZRpfRthtgcvOW8RNB4spppI3u5
sJyGJisDUsmIxuFqlBR8SBUg/OgrLv6aE5nnTUKhaadGWn809abbCCjnk0qwJKAAzyBfQu/odFIX
ZSKrxu3ML/lnXpGUX2iHmehfJEis9RZ3YBkZT0pklwhI4K79q5tJpfVINmqSlyKbudq8ox6KobRE
5Sd1+kSMdj2jt5Wnum+k8xq+GGwy8YhirHd93LMGIk9eWgKkSvQ4eGHZq+CjIiEWxmFQ+jX49vZt
mjcBVrCJYSv3U1brPwDHg+dxGqVunxEqbt/yDMBlZQR8Xh5w5HA/T+jh7Xt7Imxg3Wp9bVp1sD1q
XMo3LIQweFWhPDfgNB2YvqLvqILay9y9F6kCPbUCuAVhNgzUcD/hPafi+Jm0nwqz6291tD9/60M7
BpHnVCgQhmPrPPHOgXOOXOFX+H9OtFPKMfotdfLmx/WpOd/m0r6c9xfXuwruUm6YVy8R1AGnJMC8
3LdxkPnacmPvurgpv14f5TxXVSGf8pjSSeRQHVxd1jCUdZCKXekrFDiCcHpQRxdlCr14gYoDYq51
tog+5wVGupfyScJ4cMiIl6cfVou4BTMXFz7Eqv4WxcDgbgYL6nE+wjtXQws4SIFdTXmF9W7ToPLU
2nAxfvW75Y/g+iZJkW+U1YZHgwVZxzbIcRST2TkW7fVdXy/OrTqFC/R7G9dGFK2XP64Pe+njuQDZ
6Hhx8hpZd+EsC1P6xTRyv4tteDtVKR65+hXkGpvEm0ZUAOIocX4LOhj2dokfRVIni3/9R5yHGihD
vMnoK3IT0+U4XQBXQdtLRAs3R6GDUdRtVKrjrjsAXYOxHEYwyKnlJ/fwFkaIC6m9Mf7lSXj1A1Y7
ALpyPtSBlvu9PpXPNVqvzxPE3APym/gSmmZ1H1oIogAEwGAS022cJTRr4xI7P16nk7A6XkE3CzuY
9dyv4/5b2BXOe9NY2o07+tIgdFtpdlLd46+roN61lLcHTchdpkfv2sFA+1XL9Y3M4/IodDR/rqg0
eT2JFFGYjn0FkIJquSFQQs21d00wOxsn5rwohMgjxE5T0ynAoPC32jb64LaN4dSkUUle7XJjjD5M
7dx5dBGw8DBjMJP9NLwrAp7zBSx1Ursp/YHiJ0oIE14GaHiliJP0qWekXbJBxLw0B69/3GoOeisq
ExedVb92oHFr0EOelQBDiusnx2QmTzMfpuBnAxkiJqWE1XoisKHXvcoUFEaVfdT1unhY6jRG5yza
eGWfpx+MhJwxUAKaX0To0zUNwJ+j0pLl/oz/695pCszobTc6VHHzW2cXW2+AreFWVVRF41bjcmE4
kSEvg4qLh6JbcGvpTnLrBnijXZ/Ii+PR4ZHoKolxkMv56nJruxCX1CHPfTEE4UekC1RfaSNUk2u7
oypdBr+czTGdtqOTtnKN0BM5HW8McsvBfTD3g6JXEA8J7UM6G9XeddrZ14Jx+PXxdLiPDEZWRRNt
FV0KjM6icaa1BPh2wc6rjw6OWX5b1KW9t5e8PF6fzp9V7tXG5DmKAiDcahfddTnfr+ZTgfyRBqWS
+tx16IQk6Z+ooiLBDMc/LJ4UEUOjBZClxulDotR3ceB4EHm8Rk2PKOI+lPT6UAVK4PAXAPiro56V
PqmYF2Ui2lh6GSbWPxXcBVKuKqg7elOnP3WAY1kMFR1E+P14dVJ+0PUnOvUVNMrORSEOW5jrsyPP
/tmIFvetoKpLX3EVuHDuUKPOtVJfF83o67YiK1Rxuhdt8hYVIOsutBdB6cRqN0Km3MVnAwProbwi
QP6sn2ioDmECVU6pP48QRFEoqr0WtPjGTfaTGb0aBkgNmZQ8TDZ/czqjCq4/qOFEqd+lhbPPaGgd
7SJqnybse27GZonvtMBevkGI1LEK7sUjiHT3Fkk/VLuNwXmMM8TYrk+5XMT1T5KMfgkKtKg2rvZj
6zZFkC9J6tulKW6lOaZniFj19MzZanJeHIpIAv4Dyr+EY55s/TobHIq7fH3aGbFfiISHb9hBh0vd
z9c/6sJyEq9op5K8ytLPah+hLSwMAL0Jb5UA4Wy9RtA+dZKNqZO/dzV1ILToQPCoh0q8rla0Yjak
CGHi5wM7xxlU9wPKyphNBUj1FXirvlz/qgvz5xpcNBIDywZaG5fTVx+klnXiu6GKlQqMIMx1mhk9
5+IvMNN/RHJcHIovo+8B0Jve4+lS9UqZQyToEj/KB6yIygjtp1nXbq0+MTbuz587bDWNLkJQdB/Z
GVIp+3SsvFXLvh/cmCK8Or64NcaY7pCWvlnB/kQ3sL1pRCNulmLGtbK2jLeLYhUwAZPxXnei4DmK
DeMwUxH7Q8dGFyLxZP5okPn0Coh5nhggm6GVQgsMQve9lWbWHk/d4SldtAB6Jcao6I9mvwqLcCi8
A57nyUy3/UyMoRc4H7UQNv2JZodnDRW+MWafboRLOTOnM4d7PTB5QCDA3+z18wCJe4i8QxX7JbZU
x9KsIA2bDir1RlL6lqUERxQ1xPFXdyG9Rm5n+VU0xuxVAqLPUQd8Nop9qi3pMQbFeKhL8Do2RPvr
I114ffDqIY37V3//TLZ8QiAIyzY98nHRUvyxR+lQ1Tvtrsdk4TBG2ADVJcpLWDd33ji62t7Cw8e7
/iPOQwn9GQBhNGF07rY19ASL2RbYYB77DZCjo1lmeMVNiM1eH0W9OIxBcZeIooOWWGWRfa+Al0CS
yM/AxpEChJgrNwm8cXwdJpq1gX6TgRBBq6csbqOgCfFGKn4Lg8pEU2zQd7juNPf6vNT+xg+TZZ3V
HiNkA+DQTcrO5GWnp1Ol96JbGpyivlGCWwU11309he0NTCgNA4Nieiw0/PPyZMg9PLJsiNww65Ym
RksNQbmNG/Q8LqGiDOiDy5PYztvm9NeY1gRRu7Qg0baW+TWYZ3EceAyhuYSpwvUvP89FWHW+l3o0
+drZETZbrme9M1NfsL2pmLbVDso0YFOkTndWAW2zC6diRwFkq9R2ad/zdkF02xbAgqhtnn6l1ncx
bhR16muJqxwgWUFwZl6ouwzjTbdUD8asvA3MIMfKZdZ8Bwrmh+sff2GeedOgP41yDaF5XVO1x75H
GxZLrqCo4SvSo0PpC0HdBiuhjQN2IYhpXDRAE4FXUz5bXTV6nETW/PNW07T2Toks5w4AdLfjt6WH
1hxw+enKX8aigPHkRIMmRfmEbHO1j2wLBYgk5SqdMZ5AclptPJqUm/nepWnEyUvyRaSTkr3+tqJG
YrI2Ep+L73GZEucJSqi4dSMn3Fdq2iFsUGGwgxUpiTwWyLdWq89QMiGrFkFY0/h0lAdaB/dqpVaf
fn2JbQBu1JVo/RHZTjdZpCPLClk98THYfkwdo37AsLKCCQLT9fpIF2Ibwis/W9CgQ4Ut//mrJ4+B
EEBlZXni67UU4rNy/Mpso8en7Po45/kYKDo6LODzf4Jc5Wq8HgdNjEVFUBzdiFnF6s7C8CVuf6D+
80TcyjZGu7RvZacPpovBzbDurXSNJiITLBGUWREcl9YgZ45r9KuNvMbfDe2Goc+MjXvi0oYCqMAT
BSiq6awfSAlqtaj+uqScRRkjJW+FR8slu9UHnMSvz+bPvvQq8ss3AS7L9BkYbnUlIaWvRqMI2CCK
+iHqsFlsukcS0IfA1A4wmm4Ss75tU2qjmOHog/1e1DUA5vbRiVtUe6m6j82jEUwf7Wq42fhtF24l
lMEobnH1YCpjrg4WkuzKTLKX+BmlT/R5DRuecIWOuBqPnpWn5nFMmupxMbXylk8MD32wDL6t9BZw
mnCrhnDhXUeFFooEaCeSZRoBpzuvbsmJ0oazlAwYO8QwGu6nvPmW9VX6LmzH92OCzw5ocBoDwFb3
qdVNd/ArmoNed+0xwt9zY5/IAc/WzoTqJfvRQJZXh7sA94HmBYEnqWyoWzl6k3CP6n1QICyCBATd
48i1PpdaNNzMCyoX19fn0ol3aVS4kKwQXFsXVQYb712BHbDvjqis6SrG6SVAro3c5OJHSmYICGhM
jn9ySF+d96BEDWpQZkahbbKPqHh+QnVN9ahGo0nEsZf676iTjkb+2JaGvjHHP7/ibJJ5ZtJZxcSL
bP901Sfo2YpbIq5fZyqPl+i5H5BSqK3bUU33CMDh8AGLgAW2evdJL4hAbp08URN8acbKX9TgWGEE
1LXqDj4rqtLpneZkd8hU3rdgUowCyca0erDD4QHgIjT09FlU45/mXD0gebWvtPhgmiEqQNO7WYSP
aqHvwcjsQc24OytL/MlNEQzR3k1T+jmvy+8ya7XhZfM4vgOJhnev8VZ3OB9zd5sqgS9wS6sB5IyF
fCE5t2ldHUfdvEkwjari4H4K3Tuk9d6OXX/scVnJFfVdZeW3Yg6/K+l4H43GAUX5Jy2dtR2DEQQz
j7t7P1rll07RbwbH9IOpuA3UHrGYsb5V2vof5C1wQagd8l+0nVf73tb7sB5HDmJU0A+N9Qkz4y6K
+Rmu+/IP9jjiwIxGyn7GIkTiZOndVN6fiur4kYvjWthnWyD/iyfJMRiHEgOZxCoVrFGlB4UmEh8Z
9PpuZCdhwKaV/+CGhkJLximZBEDhTndyPemZhrpJ4hu9unhhIBJPQVXh9vqMXbi8OIgaNwpFBYpf
q8WpJqx/C5q4PjgpA6RRNe+cFP/ktNrqyF7IBBiJDj0tHcT21vg6c2iwHEMowZ8tZ3kYFIwDRVo6
t3qJBGySVuXGW+HCKpHfQVbnRczDWF9lHjmlvq7X+LKMKvx9P/bJ42wFW9jmy6MQJ6lWy86sfrpK
FBH6XJBF+jlacbssN61DiFbPRl5zcRRkCuFby8R/vRdsstQxk3NXWHN9b8Xu4PHeyzeqPhf3AnVH
uF4gcCCDnX4LN/ai6VGf+AjO4/PW5bOHiQViY3YVbiQyP4tVqzgNzA23Jho0MDvXxJ1hEPGodFA6
ENbBKYR+Ro4WDsLe402DA/FTjzj9cogRJ0fS0oqQ7lkoEo93jZE7ya6JguXeVoRR7zgnZexxs6af
m0irX7Ar+MMMluWgTJh6TrFVZ4fUxpRxV8xu9ladATjs6soesIEwK83c8f/oPoRi7JVdpI5oDE6z
lZDr2+oc7qXv23cbNCr2iy7UMxEabnHHia/V50BrXOMwDPnwxWriBPWgBkVqvzaH3kZVNK/HfaEO
lp+V4Iv3QVNqXwXv9mTXl0aOXAIcaslT/g4gxZx2ek5HobDL/Kmp56NWoJW3b6ceIaBSoA41OsAx
AB5q2W8Vln7y983TjYVmVrvrXCju+9bJrS9ZJcT7zkK5ced0XfNZCgb+jkZDV+wjLMldjzs7/cKR
ueVPFnDj8Rc/wGg18UZFixWlIG2wvmLtp79veAaZoKDGFG3MAWPBXZ3iurObbat8bkB/3vS5WiVe
ixvhA3PWL3dNlYQf69Spb+Gq1+9yK2oO/RyV9OIXDe8gtT8Kc85v3NiOBeLY2oQaTqVSzbStevmM
5J5DcyFQoty7HuUuvAtk84paCU17gLerna00alCXwoz93KQ0XLnOj17HFNZpkneiqfq7snWMjUTo
0pEl8bYJPSAcadOdHqYGwR3eldTU7S5XvKlVlkMUW9FGTfNSUOUUIQxC0Y8LaRXk+rBjPuke+yNv
PXIZzRz8pTKno6YG89tlVOvj9Zm8FCMooaINLKWIzXVnFeVTMbYmn6V3VMOg8LY7o6QgM+bOx+sj
XVozB79CAFuSvuiuJrAYctxT6av6uKt1R9T+nPdKMVNez+fRr3np/Y6YYrARly7NJ2QYYDXUgElf
5Y96lb5mvTYEcQXauRgn7Y79Odzih1T6ZTJ9p78mNjbJhdmkSGyCaeGOAoW8ylaboLfVwmp5hVco
47upWXpVFf+xQD/a+LBzpiTPfGkzCaZYSsKse8botzdtik6WbzlN/hLgdeMLB0Mh/GjtfWzUeLQC
AzjgV4VbB+YE942GSUi4kHyGg9hio1xY3JNfIyfm1Tw7mJ/YIqCXMeHajqhZtzdzA6HEMAUJnCr5
LfJ8W8WBi5Otg92RTV4St9WYXUectBvOf4tjzcFAktbrq9k8InSrb8SbC9sIWWMSN5g2mHVLwfDX
n0fYDx1uN1LeJUWSELg3ypQJQnW10R5ES43++lm5QBZhdV8NuEpDRifpJw2AsG8v4PTCZAJ6FBpU
CZug9syiHfb0OJXbMimKo1bhttRltnuANreRdMlDubrWKZgDuKCkRH3NWR3aEVUSK1V56Ehyhzc0
XUVRuvhNyyZxSFw7P3StUfuiSZUbreq3jtOZCja1cINKvUnllSIELI7TeQf2NBUIBBMzBBKe6Mkh
EoydX1o/oLD3Y7GtgzHHRyttPgVjcgse5YEEDhE211O66uukll9sJK8zK3+yBYprWf+i9e68cegv
3AzIvQBuAB8LcnPNwhygRoUoHRKzLazUkO12D2lfbmlIXxgFrQrmgRInPrZrqFwK5F1g30yPZHbG
XY/UtZ86qbrxLRc2nuQZE54dyTTmXJ3OOCKQcNZjns0NNpOkcW5+sNIuvcmXKbilH2w/uEpSvUd2
NTiIBr81zWqEn7fxn9dPwPmJk41KHn02sZHOyOpwj0HfznZQU/SLtPIhxenvpsYe0Jeql9/qWrdv
/nfjyd/zKoBhjoyMFRiPoz0ns2ckILmmJQ0PdYQ8XqU19QbT/Sdx/PRkSWdX9Oul9AaljVVI0Vw2
DQ0V4wgrKnpf6dFiolGQQoIOnA4/Dtxixv4Rka3qBZxGTC27NcuXOGj1bqeXAb5htWoXCRpyczOQ
kBX6fRe1zuxh9B22XoXKtnOIMOyp9svc2vi06GYudmgnqe+DiuOyy/D/S/ZuVibag9PMdU2BtU/C
XdQ3ovXaftK/9a5Zdrs2/6kiBBb5DyxWx28QnPMvSF93JLzgKVB3NJJm8HAvWW6byNDqY9Iu0tNe
jE62R4YWpVxVUZbjPGXiPVxLgSJSVncOaieYrt8EZlm7+5ipehjiLus9vENyXimKuezUzMDj2kJA
acA5JCwzDwf1CspaPlmpN1Gdep5Su48P8xx/Tk2lrQ4C69RsbweK+DIHg/E8OTFWUYgpThl2V8vk
eLTyR3to1WOGFhbqhe5igQYa8uktvz55GJq8MfbpXKTBPu2FvoW2vYAdJGWVmFOLkqbDeTvdbJqS
JeDybBcFA+021Xt8uaW1eLLrSgzKjRkZo7ScERl38GRR2xQ7JkNalPdxjClfgMoiUukIPCHdgujD
FhrtZ4F7tTUBW9AXsyG7yurL6c9LsE7p4tpxj62N8V8dij3oxnKnF6ZXRra6Jw9+D7/RoGE2IqZP
v86ser4Al6r5PVbyuyBo7yu7+MDOPPzyMYXUTDcJeQ353JRR8tUxtSs0eQLuoqPdRQ/jotsz3jQY
xGFt9FlVOL7Xhzu7/shVKXIh6oWfLMWh1fUXdnUSRfUS+0aIEC07CuupKBneOgaFwCkJwU4E7SFO
1a9TtXQbScdZTiUH5xPps9AeP0PNYVWq90PUxj6cfhwG9fAd2rif1BSXx6qv/jSN4d31r704IG1f
UmXUmejInk5urCxOPVYDFxl+QX6WFh2eoFBX3Jk6q1FjtdM73S8XXAD10xzklmeSydBXcbBQ4MZF
A18peosMZszcfRHMW3v67DqRo5DDcJfoANDWtXoXW0rEnvm0OkTmOzQFZVsliw5RO/eHMUjTjQKP
nKqTIyTHo1BF0ZrOibomvRaTZqtZVMt3nP1Yl7B+KSo5bwMLoXYav/Z+0CpTti22ujZnacJq4FVo
qYewQViWBw/utWKXL+FwDIZ2C/l7YTq5mUm7we4D/lpj7CbLaActngEslEXvIwdpH7tlig+WmKe3
KQrCG9N5npZAViYTlBVniUtYw8DQ6Va0JKgjP6g07cbqM/19FU76HQK+gd86cXXbzX3mz4MZ3Ksh
dtNBrEe7BBnxl+tn5ML8YolgkPfC2KCvvcpIK1walKgIIxLi+Xth6uFjbKri9vogZ97ngs99Pcrq
UCBaZDaKA2M4iJp4Bxsm2WtK+4MqDewcro8dfZhbt56OSUhDghKfN5czqu90NHdukOyjzmkO9NIM
b0zFAf92KFRzdJhjOg4xN/okxPPYJu+6nKYJgEcElO0G507jnqKKdWi7rt1YwUs7BuiB7CWC9OAM
nsaWuq+GwNbSyMeK1diNPGEOqSU+AksbPPQDt0h5589jOYO4NcJao7yhrvvhk50rydLZoY9B1x92
nGleMhv6uxTKuZcH5ntTn9MDmLHogQDcUTkKsiMSZ8r9gPbprwdy7lGg6yAhCHHmqslb6E5XwvQP
fRfnDazZxhCVoBYvDG2k/JFZeMtmKGNf30MXIpDsAKA5IMFrsGtOJ5wXY5irHRs1brvnIky0Fzfs
8w84oScvamTU+6KnOLzLKjvY2r0X7hGGpuTCOaVDtBbxpPizqHOMSTw2UPehikFfGuC0m464lSc2
JcQujSGnT18muydOBc+ZjeuAVX+nnvFHjVxkOta4U+TDn1aU0s7NSPeU4Rtdj5sQKTuvbfq3UCgS
BJ/qb7ZZtoc+L7pDWCn763N44bBDAOb1K3GGsv95Ood9X6Le6TKHU6F1R9fGvcBVEWr4B6PweJRa
vCAz12V6ipxxDLsg9EeekVhyYm6tDLOzcQAvLgqYN1pCECg4FqtvSdOUBiLqR4Bhlj1yBMKL0ky9
zS0+rVvkS4IK2sZWuDiB8DakygT4l3VnLUUf2B1sPfRbjLzrTlUPuB7nGzv9vEpAIs0pB/9CUVj2
Ck8/rWwCI3GAHKD0kFRPRi312dVFHMIi6o8ot+PwibTHAfif8lGpahwSmkwcwG7GHwCnjftxmAwq
3ob5NCyd4dENVMlhG3u5T6oiwxKm53+VbFOk7uLsgGZAsIAqNuXX09+NN0QcdIpgSXocly0NiSMs
4//8B7uLuqusk8vIu7pKqrQMGgdTYF9YbefrSW4erKaoNkLcpU8hS4ZxQcmGUtxqFN3u0pGeFgu9
IFBRzHaD2SdZwfVvOX84sdISKiPFfqBMrjPUvE9xqbQ7Imkokk/1uGAWKeguWUuMBA81Gg98GNSJ
EVTzUk3P6LjYIASAUqYg4W/GCfF0fCBAsxRFvVFBuJSjULQXjCK5NfRXT5dTC2nUh7DPj9wl/TfQ
ZDoa7dmyF/lSY5bVJjykuVsgGeDBbmVQDXvrmCRVuzVLcqBV8kn/ABIgEk00MtdV6GUp46JPO+U4
56X7hEXnQx0qjnSIMY5moudPRYXDcOQGf9KUyv8MDFyH42WYniuzVJ+vL9mFjYGcH5k9HRMpOCnz
glcPttBtxwbVb+WIL0rtIbCl7qIAas2vjiLbqGTbQKik6OPqsmtLFYbFgvKTlWnTTnRJcxtl6Zag
xnkIZRTmU0ZQztOaWWhg8JUW6hIcAfxpePLMszTNxQZLi6cbDXwJ3tbatHGyKPGdLSfD0rrgTqWv
gJ7N6RS28aw35tQFx6xHTCrGS1TPq+/0ghxxEEY6+hW4ZBebs7LR933eZu/NwJ6GXZObk7obxcIl
XNniPUC7+RmcmMIlLJ6sxHXxaTfS33DpcIwDFgW8GvRFy1+iSNe+17o1L/vK7mdrvwyx+K3PMKz2
asOZFapIXW7cTs2EJK5LwzbbB0Gq4eukL8kL8t0ZDsE0WDGlyqMg3Nk6mEGvVRN3wgS8DAMvGEzF
3TuK1mDKbGXh22Hu4ocm74Ov06ggIzu51bc47OdslyYQGXcaWNnnoa+Mj+o45X8WnVb8nlRhHSNv
KcyRtqQ5sJ3dmHcB/lyp0bmPMQJHltcWgqECytwTu9yayMDssQKyYkF4X4b0fzg7r125jW1dv9Ai
wBxu2WzOnlnBkizdEFqyzVSMxfz056NwNqDm5G5uGTAMX0iuZrE4aoQ/JD8yt+ELqHKZfldGTyt8
5AfQA9ar/rONDfO9Afnjs1YtNZ4VBmfgLkv0Ev+HrgchBK71x2Rq/audlngtwshpLzP46veFxpwX
1JGuPGmtmUZnA/DOJekNZtS6oopvWCeNX8ralO+FqS0+Nmvyvcv06JRYxVPeFwqCajg54Mu+1DRc
yjH6wx4a65Ho4vwh6I2+b7IsOhe0i2TQlt6Mh6E6epdOyVL00JFDUwKMaWr1v7WTd65vjl6anqiJ
rBY5zZxSAb02RfqFEnljCM87/qaVy9AEvab1L9mQ5PNda9WKefqPwJVkwjgLHEnqJHCxa9N7r+R4
2w1qaX0SqJQUPuqb0bup8boPMfgrjJbdHPS0VuCT61Nwx59cYSt4SRXF59tf//p1X8c7elSQxxmH
IQ7zhj4Qt54zRXkWhTHuWacoQaChrzT9zpH2p99fCeTOykBFA4PK/vpTJLNo9DYu6I4jNvJYy+Sf
rs+bF9WT6UHqufdMAMR0FRdVZlzbpLDK4jgZpoSVKA3CJi7ax6WOrJPslT9vP9NbJDzwWpTJULwh
djKd3aQhuVu7rsIBDetYItNkLMUfisOkn9hgXLhIZuzhJJN+AMZBEg/wJPHdO4py6yKbd8iP4Aeo
5MCMejZBbqwNoHRj5IVFjKWemOzCtyZvCiuz/KTP/SNEaYx8Inc8WZH8XmYuzY3eqx4x1P479r5l
yvjYddHX1LUf7cSw/+lrjCxkZtQHt/zOe6GRBLeQSlYlJG82a2qcxVQrzlqnyOEOG6K/hCz6M/zo
/29q8b/Sw3ZuG5O5LjAtmCGM3jYVs4uVXo4ndBRGll0FQ2Ex7usdJ6CRraIEIQxMrkCC/P65Y/iz
qlWtelrg1a5PeBylGDr1a2vaidU/h06bscHKxgt/1v4XWwnLif4RHy6Sz5uPydE600tKlvLyRPX7
NE98AEMNepLdcvBUu2ecrJTz7cKxgXx6/VielfcjWh5eOLQjMJkqKpyzp1jyLBfdOwtgFvcjl+9Z
sbQhaNy6vMcC6egqX/due8aR0KHGQ/sWm9rN3uLxF890KrxwyTQR0jRkQI5XeIjvmRGgidv+0UxU
J8Iqj97q7sqMVZB7IqBwdq8f38K9LFMEbXOsKIdziXOQbyaN+6AMSKvm6Rh/mqusPeNOqx+85Lf5
H0A6B+qJxRyPed5mZTdGTqWN4eD2oNyR16815hvekdrU3lepkXzzch1O0xYlPDaMaVLs+cJSidJA
Znb0HbbXE+g652Agvvs8VCEgZmiqvBGoNkmCGpHrXmimdvPC1LDi5KZHYKN1V96cFLD3FpcMpuJb
YVMLxAQm7wurlEg5Da0hQ0ObxLOKN8pzSefVv30H7EVffdUtB5lDb+4NCx1PsQmUkRcqZdK8ejOi
N3HdYclbDQVRZtCxvDRwApBG8lq249Gcfy/UEU2pEzgrurVFGaQ4wSVqwfKR4Yz3TjJ57/TMUfxe
R5aFeRdkMDWdvtx+5r1v4pdFtxJTY61FIN1YVDKV/CHtKHs0nCIN4eEVuKfi3VcZrRkojv3H7YV3
n5ZOKLhMqEFU5dcfY2djLgguiZfL/AzRkLYKXEOIi9o1LWY1SfURCa4ft9fc6SjTgtGB6q6zJCqJ
zXfY21YWIeXEF6Il3ytB/UJ5nvw1mLZy6o15CBFKWfAYK009dLK4fGjR7PVjRWJa3VnEaNy8wTQq
M8MT54ultM07aXX2i74gUFBwRELIuvalMT3wP8yHQ8b3uA7TXAOWibYqcnAlf9Xof7RlEX+4/XS7
xxc5cfRuOb1An6931MymKqlGdtQqlVz6Knirx156JPI4JfxIBTqqOe6wj6oTG77mRe2R3MpO/KG7
y+Vi0nClDbWJ7NhmO1RbXC9d1XbPqpqK53Ry++fWMYvTYpTVs2oNxZPbOZ4vka73m6QZ3ynUcUGp
5Wpg5w4Wqf3kXkakxfy5H6KzwD+HIXSDgbMKorJb3PFRVxbVx5oVK8C4vaCyhY7kUtjPqdCwR+w6
9ZPlDpMva+kEHiJ/ZzWWSaDqoFEmfsvJXnTtEYlBVNM0g9EyzkFMuM+9wRDFROGLAaqZdM2dWyzl
s4nq/5+aFuf3t9/WTghF+RC5X2APNL62SbTai0ZRW86U1RXDc+0O3llNE+MgpO183qvUOxMqFK+Z
Z27ORFJYaaS7DQmlpTjnuJgQO621LIhbSatozkWgFx3+wVwm4e3n+5mbb6L3iltB95PoTWGybsAv
PY8q1YZxsLhtweQW93ViNMMjRHW9P7n2pEaocNbzN2Fl2n0d80HoSY4um5icM0ywaT6B+zC/lmnb
f+wwXDdPSD6pT66aVJhYGVIiwZxq6X2yOONvM5pWlsXKZCIurd5gm8iUz7mrCGXdM5yuL0qM06ij
4+TZJk0VLLrZB7ZlIDdHQREqXn8EItz7igwQvdx3a5dvi0WNwXpMc1uRpBVAbGc9Mv2uluJiadFB
CN47ggC2aBURgADzGtdvKJWugwweD6qlQxymLhp6sRqrB0fwLWWN/SR5XxMgC+jwVm16Sou0wJSe
DK8dxzTUZOriQTtKBPgmUjWBQWs2fJRtG7+XnrU8jJFIxSVVRMr4A2wnNVA1d7nfTV768fYh/Yl8
3R5SGmZgq+go0Vhab6lfD6nnKFnkCC8cOztoFO/blIE0VPviXMbWpa7yx6ESL15EjyQ2PxSj+t98
WJ7ruXiI2xpvpPE81unJUrH1ozFed8Ypd6aLolVnHSljxYNWH3NgegPTzN5rfR1pmYP93blIafqt
sAHImvTjNgVEKuw+h+LghhRIIF178ClF3a8esNaT5nVd4KzA0IN9W4/Gdt8Y7INXoFZeXROv903M
at4vi+2Gs9PLP6I0s149YBMlTe8p53GbzvOp3tv/QlzX/wRxPba+7L3vSktLym+GdH6dIZv/iMA2
toE5Tc8Z3fnCT6w0+6orGgKXM0qpX0RuYe3dVmionuYo0v/Mo0w7YvPuXJzsIKMTVBWBOm3rgqlH
wz4pZzfsvO9CFMsj0rfFfVmDKHMHlJpbFUvIpGnzsxHDfLi9lTsz2lWbyQKuA6IWQvHm1hSRFjk1
fJIwYx7sO1nzqEXyTsnaP/CXZ/StlaHSi4+lp31IbOUfE6qMnsojKd7dU+QwOqI++nl9X79QDTnk
OAeMFi6x96KNydq/X7gvyzQ+e1HT+U709+0H34s+oO0ph9YsEDjT9YpjL9B6oi4Oa21Eg6hwnVOV
EIJur/ITObM9qUQ4PBigF8Nk3n7hqYqSS8/11sXzN0i7boifM8QUAOKBnhepX+cMw2sGKvdTXrYX
EMf9ydMS65MbTZBXU8e8s7W4uVswag6ztBwvjLKTpxnFxkfECI0Qo+HsMtmJeEHV/fcHlquo+ooJ
WkEmeAtd75LE2rCUteGGzaDnj4z49FDVRxymY72985ZMeY4VZToIKbuvhhwZxjMMMxAu14vSD19Q
ZlnckM5MRgezsQFbNtZBhrD32dGohC3FuJIqT79exV7aujWi0Q2FhiEqrCWbtujohThgZ58sK5VP
6ZJ6j0U5uB9b0YiD5fe6ITRBVoEZlAlW8vD1+lE7NJ5QWD/H5/hskY6RS+bpfQUy4tRFiffREelI
FjAuvurkdM/tXj/4Ebs7vcK+QPJxO26Hn0qdAr0a6H64ian5c+SYlw7JjeD2R3B7FU/dfGoWeMWJ
zrkbKkYrn3pZohjgKd2/eRbwchoAM2D7WBNe3aV0bWYaLJKjqvVYDfSaE8QuIi7/4lnAsqB3REoL
lO16FWHleJr3A2czTWICsv0Ry/EjAPje0QSEB18QntOqgX69CObTHZLBRMMpKfVX4S7py+KRiCmz
m10M4aAZMkmEH5pKP3ugzQ6eca9OZdbFL8CfCW7pluUfOUZemagt82kkDjpTWbvA8857zA0a1/3W
2V72p2nkU+VjqqTi861aSs44N27MByrO3POx7qljXHbK6J9+oOfme0o1uAFAI4dZR2mhPKrNPEfc
VBpqe60H09fOsGI85Y1Tvy74xMUno+ffvpI36yTF8YoPhM/4g+EJ+e32S90rU8i1mRuTg4Hs39yB
oDKSemgEOUwFPRyIu0X2wK0ARXO8ZNTU587ordOkOvPH2yvv3XsrSZiJIjEIhsX1m851vbEZqHML
LXHyrsUOImjs/E+tbT+6vfshcTB9vL2izf9xeyH9uuLmAJvCBeCicg+hpRwwRvkhHH25wPw6LeOi
HHyTe8k33htgwJD1hde2Jew1bZ/2ec8tK0b8cIu2mhq/Rtf73Ei0KhIyj6dFoj5bzsrnxO68hxF1
ymAy3PzUu/1foOuTg8O9E4zADBJ4mYhDEd321ltPcXuFIUgYo/p2KUtzePg/VB077/Vqlc0XvAxJ
G8drYJ0RJbhDTdwMUQW0mSpK+S6P5/RVUf9FPYUGmwuCiaYWZbdxfZY4u6PirWHWqJaRQmCZT/ba
3Lh9ft4KeMHOR0cHm5X14mQTr5ex8SXUKqCKNJf04b3Vewn5StEEU6IlZxlr7ucWS/NwllEbSHM2
HiqjNL8zfxxecSEWD0muKKelB3Zx+4ftBE0KgRUVSvWs0lS8/l2oxZrdUKFQkyx26xMk5eo5SaXU
q9apyAuGZ5iohoNlfHHVdvh0e/W3IjIekk7rniCRACN/a1lRUIgsDDOikJJxaE9eFo/PSWQN9SmF
v4FEH/6GQe7K+IPWrNopK6k/8VNFcR6XrrFwegQz7LslBUqgMDU+Y8YkkjCrUrF+C3xdfu4K8+Bn
70Q+yLTUxispFGDkJv44k24p2bh2nDx9fJ77vnholKb/7IkEeZEBvRSHxleoysg+4N7sfIeMI5gV
Q1UHMrKdreaqRuOsRxSB3lH/l5ZN/SkbFveAfb+zyk8IJF86Pl3AU64PhZeJbLAX1wm1Ga9W33Nr
Q/qWWRcHUfXt9w7dFKDlytMjym3byapwWqOSgxNG0hOBquTJhyRrs5NlTs7dRNnjF16Uf7h95nYW
XYctoIuAwqygmOuH4zjWda5hXWJGumz8xfXmd5WnfYlsvX2q6qX80TrTkdH3TkinbQgJc21YoCu2
HfPgaZTSf0qcEPHs+IGGq/wwW/QW3Fgz0FalX9podfTSemBOpsn2XpAPqcPKZogpXabXplP/fsFA
m4xPn17mCnXdYoKS3o1iVxp2KLxIXIy86e9wuG3Ot7f77c3JKvBc0eMD1wXN7nq7a2EmKd5ldojj
nbi05BMBSiIBinoTRUp1JCJ7tNzm6ErDkx2nyg5hAdknqdbt2RtA8KpOHwV6Ovx+ls7nT7HHRM1A
iPLne/+lF5UKpVUWZbbDyajbu6ljBitqZTy4ft8GHFZZE3RiNGaP2ylTK20DSwdph3ak54ERyen9
YMQGEDyF9bBEfnJAHJyWdDoiF677dZ340GgEi82tT1OYgff16xNx7RVirm08s3PlNAuJHJ4pmvs0
d4ajUcTbpXg84BxsKMShbWezFsjjkEBaYVqN+j2MvOhenfImOwg6O0+0CgBhk8H0npxuk7bSMyhi
SFdWKBIlfszTTL8MwIjCqnGqg2i9sxSsWgY1K5IRFtbmcjX7BLGJMoHXnSoV0nlLc8J5xAvqajlq
Be0utQrbrV5lwLM27ymRSSrb0TPD0kqrUBmRwI1HfbzT4BEeHMadAIonmK3ierECArZwbAZpbZcs
phnigg3PNo8Qf0xi60Vd0vyL1mrqHS275eCt7Uwm2Ea+AhNGNSSoLWVe1SiacKc20LGlCG5GpO2m
2g0i4ZgPg8hbdDAH88MY6z8yz0g/5gYwQrxg0nBaPO8uyS3tYUFLJLCF2YWxm4uwlq3qd4gZPTnR
+Pl21NvZo59NMvJl3OMQOrv+bKhIIorAhVkD9vQEO2JDeDJBol3aIkoutxfbiXnUnYyf2ZsVJ72e
jV9iEDM6z0X+yQxxRTceST2sO2VWBnQOMUCZlWL8bdQ/aRbwHqpdpDlBWF6vN4p65BMGkRstwDZb
DZZz4RbpwVPtnOifPCIMnVdZiu3H42RD1tQiZRV7Nj/YnpjPsVg65P4J57c3cP3BmyBHIQtBneER
EPAtTBVHclEamUNXcG6118iTMaIE6VGqvQP2RzyLKI4IN8NsRtrX+9YUzmQh2aqHmBUrD4rnRh9k
HtdMpdAxyf3UVKqz29TTPe5j099F1c5hOZnTfYs+xCsjGuvRsxmHWmlTLYjuCIE+hZbjvZImfu8k
izwBirTfWSKZw9/dIIbDtDPXni8fn7MJZJ3RVJ1du3qYWzTZRR39cN02/jeLrFIuiIEaa0Z4vT1a
sxQ9Isp6qKRYHxR9Jb/ZcVP+cftR3n4s2CRT5qEtRZOIufv1KmYR5xliBLSWUdjzmcMkp6XrKBOA
UaASnR7y/97e3dcL6tcLKiMk72yyHcQulO5hFm1F7zIp/h6rPH1InhK4flo/nCjPHKReeiqxdEpC
ZKHGrwVOV7DBHe+DlFVzdlJ6nNSQ5Z2sEdi7vS9vPzd+Jjj0tX3MQGU78DPSpQG05zjhnObNqelJ
BOtR7X2wAMbBi96hG7AW2gE0cYlXXCXXW4JvkQeGC/vtNEYKEepZG2hVpZ2UJpvCqKzplCPffa/W
lQxQapqDITeVk1025UGMefvh80MwN1g7uRR0W2qf6VGhwfhwQhzJhssYoS1vzN5R82inac0yMAkY
B0CYeYNRistFyIjxNVOHGLo/ZKVLHCW937gN1ZVVo/4yI9kocCF7rEFDoxCpaQfvd+9RV1fNdd4I
jm6Ly6qyhLKHmX+YxI6J52pSnQy1N387kpLoryBj4AuUFtsRo1q7WrUaMoVpNzpBNI/zJSud8nz7
rO59UgylSeHWlWBQXZ8ftW8nWDT6SmlzAAG62nTRFufvMXEounUNxtOYFw86OcBB6rP3kawy52uL
d9XuWX/YLzctkrJdJBqTTVxq57GTVnSWkcAqXCuPltqLU0QnUm8gpoiTbPpSeCoYSj3zvsZ+KoMh
Y6KlaWmGq3LHpW6Zv1/I/CzRGBGBoF0JONePpqF0LZVpdEJbn6t7vU+FL4bEPUgddp+K+L5+9WsA
3jzVoM0rcH+is1A67ompSU0ZnpaXtBg/GVMj3t0+KD8pYtc3O0+1DuJo1ZA+bj/wlL5fAj6QLw9Q
07kqm+kUeb0OBnmOQj024vvFGBgh0YkAvJpODzrekJA+anEpJvR4SRS7QFM7817NDFQjikEEnZL+
BRNRf2aSpwH5taqL1mn1Q5cPXxcBvcLTwCYMUdG/lqVjnCE9xD5aIHGgIcUedBo4lDiLSpD+S3J3
+4H39pcuGsnZSvVRt3Npo+mNel7oqCit0EMh8iik7cB6cAIYPxraEaZ0fWHbDSasrd6azAGQ+r8+
NjkDQDVKXDucu6pEZ7/3Tg77GCR4apzi2Kh9CT3mguaufRnJv0KYJxgDjG3ympqje2n6wfCVeJlD
a8FQR/TmeJpVmCSDLDQfLf3hucf05ynmfmRu4soHL3Kni2sPY9AvK9hzjOd7Z/HaExAwtfI91IQv
dRvhj4yzhyFRrbUr12cV164mbLcy606fjeyxmtAW+E+ttV2ctq0T5gUEylpZ5IPIuPcWhoxfbr+c
vbD1615tDn+tNQlnjAGR9PTGb7vC+Gx1lvbaRJlxalCkv0Nezjp5gKZOt1feCf7guRCS8yh5aSKs
x+aXuDXFlWdKJyUsD1bz1E9oq2tCysvtVXaiI+g4rnT0TNcYuUmtQMlOuQ27ORxEh+2jsOpLalRP
kzXJgzDytrzCjuuXlTanrigMpM5FTBiJY+tk6OWIJQYgbWUBcuQoWOa2qtL+m02EO0EOvCapW2cT
BT5H18iMW8cqp7vSqxVmBtkRnnlvE+nGMx5bB0DWtlGYNElcmzWNwrztUahRlRK9tFF/6BTrCDO3
uxTRYgXQgOXdGh0nSpvGliYcks28CRpP/wjbN7vICpTC7ZOxM/6g5PllqfWA/nIAq0L0YHZtO1Rs
y3n2nKQOZVTlTyYcrHDyovqbUol/MnfqfHtokofUJdfry9bxG6G2j31p/xAA/g9yov/lZzH/QCdu
h7rTDaWXdkXBd2GUqnrnaJhmBrNb6fo5rVTbd+F+IUuRjvNrXSxm60dWIx/d0axl0OCAcbHnCugZ
OkfNn3mnTkfN052Ske77OuQEHoyX1FY0CIErXv7AKzITG+mJJKyr6XHxnG+at7wmCqgqVaOAMWG+
Jdk7o58ug548jyviuc/Td3Ot3Nta+bmyutNsqC/SUU7jggDt7df7NryQ7dG44+KBDYM42PXblYwf
O72ylhBB/egelbf+pKIDeHCI3t5t6ypU6KvPMEXiOsr65Qy5kWr1iJEtoSWThmpAPEd59KIN0j45
KlTP330mbiNa1oCQ4LW86eDUfZRaEJX0sNeNJoRMKCCxSuXT7VV+pt2b+3MtP2C4kxHRedg8FE0i
Z5GC9rirKBHIgH6cHz0rHs5d2qH8hR9VWOiyvsQ4n/j1Uo0X7O2agLxYnOfJGM8KlgHnvJiziyKE
+eL12fJkjzbYd67Xc2Yv2pf/QMfQQMFb2LXXmF6rpTOewbWYPoypI2TjDjSOI0u3H32wFUG8leGb
l2aOndy0w1Vj78dcy8pHX2cIMtVE2z2aupNiDPqdohfLu8QrAV16Kc2PorAuDPYPefdvzyY/hybV
ymyH6bX14cB/d5qzzLPDZMW2yLZAxUiPzTsrMgs/EwuCv66SnopVn1AV9t/tUA4Qz0Xuk9kP/tiq
fdhCYz04Xut7ffPeaaYAJafu5MK8PsyeAqpHkCyEMomeSInKj3YeNx+7ATHjWlX/tlOnvhRQfkNj
QaHy9qnb2xOqNMZ76HTB1Nlc1Po45JmdRXZIqTgHWjotmBWlR/7Qb79X+GoogdIvIhtFlfH6EXst
GiXNbwZtFe68VtSPT+UsPpnwNM5Z5/0+konlcIkDj+lQn20hCitVo09bxw77JHLO0WSkQaOjpH17
63YGeSyDZ4VJL5rKcyv6VcjE0JSRAVOZ572PjJI40XL/suiNF8z897dxRnKjba0HI67QnXafXcUK
kn76fPuHvN1dLOaRmUQKCYYawq7Xu9vqUrNjMerhNIuvFKv6yVIgQMeecIGkld3BeX2bK7AcnDHe
J21/FNaul2usAWdku9RDc1GU3qeB1PuDKJJH3a7M3x4EXa+1PZ7cqag+5jQCI3V6su3hL0dHTvNf
7J9LF4GsmGRyKy4iqii3Whtk5jzDUXV7Tz0bc12dnbajJnXmo87I3gZakK/XTQS4b64p7S+3F5a8
8woY1sLJqTu/Qq/ulTSyPEtLm863H21vKRp4Kg0SetpMH66XKtUCRQm0vYAnlOq5T4GQqZ2L9ZoT
5QdL7Z1Ce30sgghUye34E11fCOS4QlBqmuarUdX1AzK/9TkGBvgY1WVzcAzXU30dNrmLaYrAUFnJ
mVuMH+F6zpO04tEWlZbgSFvvnGL9SsXXFedIbYpAgZUYTMI7+gLeBk2W1pkRwMQl/9j6UAI4T3UZ
Cy3E6L69q3Aw8UsMbg42dH8VvmdkjlDf27Z9lk6ZG81NNdx8NfPU9XSY0D448jfbOyHMQCkFkR2C
3LY5IXXf1siX8tpWVwBYXvOCdWeNiYzZtAcPtHdCAOVw81I4gVjZfMxIaWswyxotVDMp/Cye7KBN
ej2Iqfz9DhLxQWm4k38AD9awVUPGy0Jyan32Xz60FaW3jAoy10Lr0neKi2CQqcaWn+PJcC44QIlv
oCce2F6kX9RGXe5NvWlObenIUzTW5cGJffv8/BxqH2RkVlG37egkkpSpDLXVkE6SfZ4rtwfFl2Pq
Bm30DN3q++9++9fLba6FUq20gRCE76F0oUCpTRqO3JchLOM/bq/09qSS7/Phr4ox5GXbgCZRUiiK
kpVWvY87r4nGs9DK5sB65u1JZZTIzUO/lQoSZtr123RlicRu5S2IzcnynpQ8Dkvgn/e03o5GzD8R
8tfBBSQa8kPoxwILYgR1vZZXNkVMtamGfS8j4zSqU/RtKXXLCJoR5R9/UGSUB6OIFrIyXNUfM4Cm
dRi3VdI/8EfG+FxJPVHulCivB4QJlfb9PLnG18HMjOa0VM4SJHj2vTTJ2JcYqCxggTu7a1GpLVNX
ftCV/oeVDfUnvMIyzY/qfvmSLVE7+l3bQ4lMBkVnQpGNQrwm7kgdUGhZo6H/q7AteQv0dXKqT6oY
Nfhuxmh+s2RPDJ7WeUvwu6/fpp4HikLfYGWub0IIrk7MTO1BDSdZdHftlKrUqEny9fYqO7JZxNy1
n8nEgqbIVv0gITmFioaGfDQpzH3TMXkpy6VFQA9VhOzJqmclg+dQWlmAlVkDxdQdunde1hv0XCNj
fkoVa3zM+6h77ZY8ghkIzuqoMF1j2PXB4dzQ8loHK9g9bcEXC6Qn0dZaR0d5QlverpMT8w8XzeHR
XaZgqkxl8S1Fd9W7ZhDYdUaRB6RXCtsa6YOMZhd44EIfaYlE3y3ZpsVqjtWJ+9qOjOLieB05QtY1
BtiGVJ4t6SATajR1+p1B8eDdxanFAgkisosvDZwjoWS5EDMrsFelTzFTaj4QhLo5mbKKLkZHFxDm
s66/QPNZnlJHOh9Uc8KBTG26UgaRg2OYj1pZUp5Qm+zPmo5YyUmLLG/ys0odYHcNunyas1qcMviq
MIWLvPwurRJzV6kq2teUBOU5rXBcuczFTPcGhXn97KL9XgEZAal+ijL0iH2ZtOYUCNfqhyfDKyQV
l5Ggl5IwjqQTTFv+9oF6m0CAxCEBA7UAosncQhtHNU/1qczn0Jjs8nHltAbGmBQvbacAaCm8BDK4
LF/tfDoSnn0bL1kZfAYdRAqHN0wL3FIZA3uM5ltLHS46sNTAcMvh4CzurELVaOCuws3noFpxHcNI
Mk1lzGiSdH02IiW7YH1gTvZvA0QxrVi//ZV9SeK3icqa1TgI83VLGFdd+miDETulduH+i2f5dZVN
6pA3UMWNtl0gFzV9UDRzFXoGfK7bJ+LtDcOzAPogV2DDUJC43rHRzUcF5St2LC8bv2pTwzfzcjnF
RLiD4vGn5eAmUACkAytIzDSo2zZ960a0xtDMOrgOs6e5kEyF+NJSVbUPQtEXIoIimic5qXH5qOQt
rOnEGPGZidW5UvzMUFz73C1m972uk+HJc80kujOjufnk0fdOTm2twH2rIQWi5dV4iu+1S49pX1Xq
L10EZzYYGi076iLvfFGctrWTsBovgHe73r88xyBqpjsazm7uPsxjFzPGkSuxVtXLU+lK5awUMx35
JHF++w5aUXUsDMaKJGZLxBLlmOGIk/HqYlMNRAY9nhay+m9WWRGDK9jNpVS8fsAYXK+Tzu4cUgjR
Z7WKMVCM6Ki8eJsnrsQA6rX/QaZcr9KqbQGJ0YQCMBvJ58UaujtwiuKuQgDoVHgIz90+9jscSzp8
DGrWLgZ4wW1iOi62aHtmsWEB8vlRdPpQnbR0+RIbEcLbfNz+VJMNe7NmfYYt5b3DRb6+c8BK+oY7
lB/acpH3ahUPWIHh3aAMKvJvaQWmadSbi9k2ZOB19pfZqckn6EPlQQh6u19r9CGa0gEBtrCdJNuy
dnq1MaewNbUxHNsyf0rm1P4YWZOOsW9vHyTWO6CVdbIF5xBhSpQfzE2cILkZIpRdJjSfPBDcWRo/
pImMHiZd/WRPRhYiUgKBBM3DCzVHcdIqs39Oa+PT7fe29zsY2KxJ9zqpp6t5fVCaOcpsdepGAKtl
/SewLQE5iOnfu6qO238UhaYMIIGxKM9GM87vS81pHfzgnO+lORZHUhVvgye13ar1Rhq4ciE3KfMk
Uouj8VPNm5mi0Tr9k4XQXFDMQv/t2wC4EC0Nbu0VUW5t7hwnSzCNEiw1DGP8bZiVPpDAdw7qjb3t
pXtNP4jcYOWWb7YXHyzPHmwxhjS4/0BUJzqJgWntvCAYM4mnpbMeJmc0T4o+3Ftd9l/aDUdAuJ0S
llKRooqyitwaUPT1K9ZnyxnEnHCsczSULE4SHot6/CpMo/Hp7VUMATwjnMq+OHXjLB+iDC+HKo27
U5EO5kGkWA/29aXFr6FjxXSH6Qtl9fWvyWtaH4NiDWGR2saHWtZLMPZVfMAm3DlJaLyjprbOPOnW
b64RrXGhR0hWURq9QYg/lh+7xe4zX1UMefBEP3sAvz7SSllcm22rJCml67aXM45Qwsmnm1AbVR0n
vqxD1EzVkxQp4zQhZY7bpfJrfTA6yFllcRnsqn8UWvNNL4rePEOAzijomio3Qe/FS+H3sTF+bstB
Ux6wFMxa5BJECb2DNPlFdsnw2UHm5y8xVHg8lbjiZoPKucH+yz6qmLb38fpsNOKIUevMA4Tu9etS
61IxEQ/DyQbE2ZnS0/06oc/8oy8NvPi6xH0vIkt8c5U8vjer0Xk2a6X20XJmgpSidV2bQ/vYFo4+
+1muejyU5lzA4AKTTiCW345m27O1/lh6obRpwBytqIHrH9vWtWJHU9+Eo1k6p2RZHFKXcTlI8bZ3
BatwoFAyoXONhtR2ch857aoSkDUhyDGooj2Fjkjqyo/S+VsJmuT2M70hta3L0eSFXQYQf4XCXT+U
iN0Cg2ugTaPMvXPRz3PQm4MdKKu/s7tYElBlY7w3p8S8qCqupl6RKRdpNf/N2pHrVI/l2Za99PVc
7/x8aZv7sWdoAkz1qBx6MwHnt+r8s0J7kfMGBrD5rYCVk4GkNKwSO3lx5iZ9MkTivdc7u73XlIoZ
UWdELX4UbfUBVub8IXOqtfc/g1TJzKzWT4usjPeLZx6Jo++cDeY4DBxQt8CTZ6uNXs64olt10YQT
Zu2Q+YwkzKv4yN1h53MhC2IV6AW0mbZ9DKdRMYaJauyo51a8INIun3GbGk59WlrPdVTaz6jR5ucE
ed2DUvQNLJS9x1AAMyVg52DCtwSsqNDR4MPxJBRW8bmwK8+PDRU5ljZX+48TRmEvkYQGa8roa53b
aDTn03hw3W2jLnKStO5Vl346zCIaLdevHytnSx8dYwiHBTPytLXlQ9PSwUJQ40hkfHepdV61Chet
+OvrpVBCVdLORW1tyd2/ZT4b93OVfrGL+ogO8WZf14eyqQmosSgMUIi9XgnF8KqonWIImwg7UjXB
nMfJc+OjPbfxuckRbJkQzwuiUbR/5Gq5nE3jtykF/AZq4zVB88joje0NY8fstjZ4fbi4YC+MtOi4
Lrqj8Lmzp2sF7po0YVXskjd7mlmLB30y6iG8ljlwShmdKJT6x+L/sXcezXVjSRb+KxW1hwbeREz3
AuY5eidR2iBIiYT39uLXzwdWqVt81Iij3cTERHcZ1tMj3EXezJMnzwEDeGfP/NmhGM3C8BlWEjSP
o5sad5DyrMocYKDksq/oUX6oKtEc5uk9SbzjN3K9dTBDeS/AzJmVPlqTi6HNUxzRdo8tufQiiW7L
YBvZrsU829UWrbvGw7ffwBV6zyvzjX3YemhkpQCc2Szonh1dJLZtWjvV7bCJEjFgHaYprlEPjNY7
Uesq8VKC18Zlc9PFaw0uL1tzgH82KG19ImKn3oUqNS6vm7HRtCLD5VBfbpuwTN+pfX72LFYf9pVv
szJu1s9/bHHQyQhjaKUbeYKYYCJUv22jegygDBvvPPbjIAxxgi2A5wB0tYqOHRW/ZPRiwGK+2Th9
LXtCJy0apvC9LfNFS/XHhIzDGMBjwKcr643x3NdXBO4JTSKq6o2mD2h/Q1kVXzSZVeBGwrIPMzY7
zMbgmnqez12HgXYc455UCrVVXNDtNEFlU5vCoC5N1c9jXWvhAlq93zJCtLFEng+rgHpYb+uRoXaX
+l3/rAwdndh6SXCsjrKuEhSyE2YM6CHWB6H2WP3JSULYkDGPdoUzdVCw0jbpvNws7W/8IvnJ0If+
rta1KPLTsRtLuq2MxrlLn1TbNB9LNN7DvH4IUyO23VIvDegu5jjGGyc00PSwS2W4MkYFx91Iy1bZ
HoT55bhYbosshOxFpeO2ia77dKyqMdBTWWJgQEpsIBaz7i6npRPJOynZcbLEo0BLdc0H1qHPt1uC
k+qTnhr1Jq/G2Ze1rN5OjotFU60k1jvHWuPT0WMnKQPZp46HY2UePXbkQwSs7aLewH5t/cJRQx+F
3wzWDd3r2pJCHznQ93b8F2mw10dles3ElnUFj8gGjwqaoWb6E9Z3whV2EszRRM8zvzDb1ZN8XJwL
o8mdgX7hlEIDDvkY8cNW/mpYMTbTi2BkJTFF+AV9nmUKhJmI82bIKmOrV30Xb3QV8duwDc2MnlW+
1MGMnL7Ym06bXAtmeEdXihnwDpKmD1W3xPYhCJ0YGTWN0n32pFSbsRiiLlR9OriM31tFHzEwHZn9
sLGmKMnQkFBkhOm1BmdZfMPmJZjsRBP7NpvFV1kvRtpOZrXXV8dLIeOSxWH04VbiRcdkfhmdir3C
YADl14nvG3jTcEjWmFNGm49tl6zy9VtcNr1cSHWXAYXwOFMppaVaDMNymSx1VjBvUmWuKrdayXuU
xf2u72utB0zrpS9LjmLVXl7G6kkblgTqGyiqOxQFEk56IlNtpQ1u7243LjnNkqXrg7SuzSKIUnlp
dijS4ecwlaIqLn99UW+KcQISS2T1htFgBHLbX19UHA9anw1tsukxyGZaadSHxdc1qbkMhSNZmEcm
Tu1lUsyOkTNG1/rjXDu5V89MkwWVrStA12H1V/L4H6801rt//ic/f61qARM37o9+/OfF+NT2Q/v0
x9lD3f2xGcpvD8SV8j/XX/KvL73+Ff88S762VVc998d/6tWXONLfZ+I/9A+vfghKmIfianhqxfUT
9Wn/coDoqVr/5P/0wz+eXn7Lraif/vHn12pAmYnfFnHyf/790f7bP/5cW8r/8eOv//uz84eCr3kP
ongo/9h3+UP5rTv+3tND1//jT8lyPlACo2VJig20T7X/5x/T08tHtvKBFhBoPIGAZ0wc+vOPEo3b
+B9/KnwLsJcckvjAfrTqVTE7+/dHTECyGBi3pcbGtuHP72d4+VeM+espcUP+/vkPUJhLbGv67h9/
vqF/rqwZyFQob61nQX36enGV8ziVZR0jsJJk/TalHrhQi9idFwZ/lG6ONr2mJJ/RlflmT2p0ackz
xhZL58uNgsNJNobEhcpBf1lUbtSKVHPrxFaD1bD+stPH2VPGdD+Y4+ccf96vdJ+UvTlDfPzhxv/s
Mo4boC/kH1pO4LjoS75xbIvRFU9ajc75orEwo+zOqkXtqs2EML45x8O5EGIbN6JXPTWuyaLSeta8
KqrGHc2+5KJSgZZzZTZPG2nWDrIMklXb5Qy1Oh+Hm9bO6ut5qT/J+Xt6ES8Taa82A8a4Vg4D60Bb
2xdHCIRqZ0kTwWbddMjex4Git7fIzcyfK71BhcZhnN0z57p6qIReXtfNdIc1pnxWRviMJEVZaJ6u
lenlKBf1x7RZcuGqnRPCYjcHchenmJ5i9LL3Zdx/htam7Qs5Hh/gfqps/qIor3p7qDxJFnRdEcra
tw6qvq4Tk925VQ8hWM/LeiPi5JNs5mHkQ7AJ2UCEEaMWlgA/vjzI34oq/22EeBVV/oex539hVFlT
2P8+qvhVkZTJV5oDf4WoNQ6t3/g7npjKh3VSgs4J441rzcwL+3c84SOa/ywgG7SC6eU1en2PJ8YH
EmjKilVxZt0aWWTf44nxAfAcIhtEPXY00qDfiScvat0/rmYi3SoivmIKK0v+pcD5oTJQ5CmN+0Rp
fLUveBvxGsE6XlclN5TyGZYze9niWjVqVKwsUTrMhOWdj0oxQrpZYdXu1Mv2U1amBx2EvfFyp75k
tlHdDh08TNcp1PJZZT5pcB1w4RrR3V5H8a3tU79Rpug0MeGveXEa6aetPQ2nqT2KT3WlIrkX62Px
EYFB9Q6ezYD9arYcnCaZT0JeL8ah6rZNvIYoGczxcg6bohk2/7+6j/dM+lO/Wt6Hh+LhaHW/fOP7
dml+YCgezJhkHFgcaPZfy9uyP4BisPgdhABYWGvW/H152x8McnjYbRSKKHmtKdT35W194C2hlmB/
xR1h5aL+xnbJIPGbgoEKHQCJPj3tPzgIr/dLtc/6wUELfbMocjO65qSuHBgdeapJ13V0Yauyzt0O
FOO6IkceGM0pcaaEQj8KN5cFHiW6PLL3FEWHoBJMFX12h3gJz8o8tk57PCgL6hAzXYIZ71NvMHNp
hwfrQMo6jOKudJwlhJjVDKonujH7VGPUWgbsj4c4jItrkePb4zW9ZQrXjGy2q8nIZx03Y13PvRyN
9JJt0UKfd4GYHLoMYGkfkfSSNb8ENDvNQ7W6b/Iarf06NDlBVQsv7LwqR6TXRx1hD3Nw0m1jdMpl
N8mFs4u1Yv5oIn5eYYvXwyFoQA8Lr2gmXXIRKrVGV5fs84pJ+9kfVWV+ihSHNzdpivlOIUDsZiXL
C09elGzPjyi+qaVQPiEsrD5aLL/epRuXPAyqCQ+tUbNI8YzIUJOgH1QcyZRlkD+C7emfaH0iAjIt
mfOIF05zok+TYQWJVUq1J9eMTbs9Y3spY5u2dIuoHeNtSYVsI7mZPu1x+UWPYRliHk4H0nNfWx2k
JmAV3XAXVe5Ut1HCkOmNXqkiQA9F+uLM6QhNDlkEHcH60Q7IQayHCqJViTVY0t+rhRZ/DUPWp1uZ
dXihTrjQuSGwgebHi9N/URoAfHdBa5y1Q26znI5Tlt5DtHA8SjV79BMlSwcvrnoDA7hRSr60ulRn
rlQYne4lhPynsRkIrVAlYfONSZtuus5I7kc1ZETHxPzZk9DzM90Zz9xyo/dZwfix5EyhN2KRHG/C
YdSvzE6bi23cx9NBFzocCg6wzO8NnbzFjSi0adcywEBXgqr79duTVp0p83uTjaHGZZDwEF1ebBUJ
beO9vGqtoX/ciNA6AJFkq0PJibhxzNvLmR+PWsVKN7XRXErWkvq5NTHPiDl00MWO8PsmGU+xIXMu
lVSe/hJe+q085qJ+Km/69umppzw6rnb+j+QyjNz9KtqfPbQ92UwzPP2Yzrx86Xs+I39YpX/5H8If
yA2sRdC/85l1xJaHSIICx2KtTb4HfP0DodzE2gsEktFJdonv8V7/QLjno1VP46WL/jvx/mVm58dV
tBZuq34SYrqr28yxME/eDRiWVTGD5Uzuxy6VerhLRYnkoykEINkYY/3BZCktIg1ubTRMn8yl058K
Mw4fasnaQagZS1+tUxxV9FltPimatC3burocs1m60fvOPl3S1rlNVoauNaX5dlAnx5+zuvzSDJ18
W03J8NTVxlUUWY3pMkU5+nM5Nicpk5YXXWGEh1gyoFxUraW5quj0c7utQlAbp6fRMNrKN7RqjXte
kvZSjBoWhMvc3US1Ch1+7rFVdZdE629SCQNO0Ob8mZE5hzAulB6wBoL1R0VttG/4cRDKJ97Uq3Yu
BlpFdZ+76qzrlafmmoY7rGEXbg63s9poY2fv80oRQahFy71phgCkbCNnVSOPX8KiocZoJ8or2WHS
eBBWJNwM8GpfOZn6DeAv2jYZRmqDfFmHk3JnImf+DYmY/qMmVeCnWiTLO0stHY+qrAVxra3SHTGY
3zt2mstuIy36wR5jJIrEPExuHGfJ1x9W8k9qzmNgmoR5NXuDBUODBcWK9fMfMt0yWxS9jJzSN0wU
1RLDkveykP429/v/QHIEtdDZ+eH2r1DOK6zlrAK+eGrbh/51IOFL3wOJ+oFmJj5pNFOJCqD1/w4k
6gda+/jxgXHAOONf/x1IzA+rlgpvtgLLH1LsvwOJ+QEAhhSP/4h8B+SL3wkkbxo7pLNIxtNtXU30
6PAcQb6jDXg/q2RAg6l1d1Dsl89xNm8HPafFVOiTcpgY6rsqGrN6mpfZvEykZT4gCiYdULMePptR
pqIVmA0naq5He5Go+TVMmfzvht5vrbf/6wU4oNuv1tol0GJf/XGdfK1+XGwv3/q+2Cia4cAxDs7C
4h8/7lrWB54zpa/GtmUxJcaxvu9alCkvOqc4WjK2wqzHv1eb9YE9xsAZDzCOJhft2t8oU96geqv8
POUTfmXQmRDvOapSSpx5RtioRVCFDGfXyzD5eldYiatiTuAOZZz7DSgCTSbrxqbXn2hZGdRaGh9o
GMguw9MJRUfbuHFvI12SSvapmcePAEjDIY4bUtMSw5EhwxVYGrHJhnB+aHLRBz/c95+E2OPuzNrn
ZeBNphhEOecNP2GqdSUJFUzvGZZsPUkMnV+EyaVRwPSUGuz1hlSZ3F8fkwjyKm8kN4V6x/AW47Wr
cwZJx49hPTIkqS9FGQVhLaN06uTPqlV+cWRIt78+0Lo//JhaHB/oqFcxOPOS2GEeBRRmX9o0Kjy7
cG5//xhcDWTFdXURfl5fTI8yH8AfxZ5US7aLuC7M4b6t33lMbyiLXAp1Br0gmbW7Giy8PowZ1zIO
z/hO4bns+FGen1SF8wn9gi1GV/djO9y1nQIFolc26aJcFfb8To9kfShH95JJccp8Cw6RBl3n6ASq
UXHqNJF8J6tO82rKzpYezmQ29oo/Tr9PnHm5YAI5u4MGWnFMe8B0UeuWMgwZq26EVzXJY1zgZtlF
9uIiCHpROnCsWkNHZz19Hs3m5tePFaDv7QUj10CnlFec9Pl4wlYrZ0lfEK4KaP0cqHDOc2lRA91M
nyPce68y07hKMCXfFmONVbWVP+pa+kwf7rRGPt+NC8YPM8HAfSUv8UajY3w56IyFJcZVYeG1J5nn
S5o9y+SSzIVlfiVyDc0kLGOqAT1cJSPpLJwuvswUfCBQnPs25mgYtDJ/EyFkLC3TXBw2buDifslC
87az9SuESq5smSPrVnSXalPuYaz4aFFm49KNDfd6tKkP8ezmNOjVdm5UWrcY7tFTmJUrfYgeQyZz
XWeQP9siddxx/cjIVOMG77c+MNUcAfnYbndmN6tggByKmb3a0wWaxRKOF1c6nlB+0vGracOforx7
lXaU6i9Xpqb6maAffKJjlkEdLWVBiXbiQbaa7CzJuvusrLgqZmiWs3IpvGmebF+qerw8DPO80SZm
kAzzs2R15aee6toXfedgOs+dk3A48YwMCaio7JytGlY02pvi0cytcxL0c+if1Q4CwHKWZ4OzEYZ9
a67gCzF8ObPhQ3oWdAPP0FCTLZNy9Nl5zhWjXNN9hxxfwp59sbQrepyP8Jo+Miis+o7V3YdFnAeF
xSkoSSnu1ucaWuVp2ls2pnl5fDE4mCWmluINtd15RlXI/sgAT6DHLVMoSON783qTX27jrHcp4w2N
7ce4It1ZkaYGMgNmvtDwnSuV0tmKmLkqO7HOnTh3tkZL06URYB91nDwyYZh6WsZw+2rvQGtiUoNO
ihdIitqyqyrjChFy46SyWQpkQMbJxG2ITeY62owjpYsjzsIoZJxE0jLfAB3ywoIfYchJQdPkz/ZU
30N/2b+cO0Ov5RadkX1ZLKNXzcvDNKrPZijhE4yuOQBxhdclF4nYz7MpomWTIVfsRZ1wPCrC8Ymp
9T6wU9HssjG/Kkz4FHY1I8ujcd6ZkywwKLr7JS1l30jNDJiG0bQ8nzpf6bhPTpxEGy0txXY1YnKt
sr9npIKlYCTPUqSX20q09/1sZcFsm2B7Ul57VGxYoSEt6HVOUgN9K1eOAr8xGTkzKW34dlieri+N
PPKLp4E/BBKIdCiv+7AOra3lHVOiOuB6zKg9YmhoMRTZszHykuVL8QjB7jyelDM1nC4a2bmlOZ66
2dxlZ43Ggl+I21u8HxHvmfQrqAeO13Sz7ZNaM/WoTEGZQ8HoS8y+hHaVp7xIqhk9ag43Bo11jhG2
9wZyvEBU95LEnRJW8gkcbfDliQemLFym6sTSbQqD4Sy2YsGsEz55Bj5V2MUuX0cGVLzZtm/lZcn8
sJBuyfVn+Kr2LXIWz32XP5YRryzjwLddrEjBGnz73sr8pmvv00K9apOal1bl5UChVnMRh6tcpQ3p
HEuz16uT4TeVVLqaTshYrHY+1Ek/H+YCLefClMDiIrl3aTPG51o/LKGnRzxOq+PRGB0nKUtSeiYv
nNOUoyA/1vkjXq5cQRGPgJpLBH+8Gbx2rIqvxRLvM91OPKfmje/S9r614sdRG+7bor3Pq/Xe65Xq
WSbzpLHFOrFjzruy4+c8aZbNy3sq1dZtkUP1GlIwwkggcNdWbbWroXYHaWRw30YWiT1Kt7PIWFyS
c3CyvN7YlciuoV/nH2HoiczDRFpskdp/grSV+eqsMRel861QVq/yjMkMtszwoUsNUIA17QudNTQ2
s3KqWRXkhqwwlC16dg0uhdZ0ofQ8yyUa5ktbIwimk5IFLVgcrI/IgUDD0sYBroPEXajSDok7289b
6UHMOOZodqHiG1FVu0El4GdGdW+CNPDaUMOd6ughI6y2qNfKkoTrghbtyWgJIq2WSQUMOAmdvSyG
R5kpg7QrdE5ZMQexZU6NkxAjkb7QrmCpERdntG37DP4qOG3afWrzOL7IpDIPjNZ4cBwlg+VSIPPq
dLavxpp8D6JhnHRzU2/CRq4/K5I9b+0yFGdSjpyvL6fxYxdJ2XUiSw8K7tmJl6Tr80vlvACZX6RA
nRRa4FOjf0PylFkJRcMgKeJlQUiLNzyK8mAWKmOuCrYvFr4+9+A+jzPTHYw6MLdWsYI1Nmx75vfW
Y3v/si2St16hW6gGZYcpcCev+yLa5yfFmmwUtnGuLazD0uI1qAkYGng0Pq1Ge6IrveR13XRhjH3y
BQ1K23+JEVlinstdXd5IZfoYIapMqRkrbl+pyYYQv+4p+S0TA6gmmFbkr/F4Xug7ZFXyPNTqZa3h
0ltZX/U4/1xa2UkmJLCkhSyhgxLnVmUBgjPKqtcmvHAqIW4zYONO0pGbiEhniauhG3UyN3J2KmaL
QiW0cY6WaUvw0u3VbLxJu7HYqLk8+P1szJfqxB7STR2VcU1YJ6O8Z4KVywSe56C8j3nWLF+GxIH5
ET8mEfeP9v5zDTjvKc360q4Jxku6UCrtvTCzxyblbtpJp6FIxQTarzO1FdB+nZiuqhMA0PCBEcs5
VtPQCkq9cl7iILeJVaYl3U4ciaCZPk9JC3U9sUDuYUi9c9wXE5FXB2ZUBtU23GFg0VEGHuENtHm6
oVMiybes8SLGtbDv44Omj1dhllturSARhAkBBMMWM9+wOjN76aNiNfepHm+trKR9obOfL7pGypal
ntw2QcmUBJZiNxENCnRJVcWLu24f9hDT7F5ytVD6BEh7Y9TtSaPYUOpmA2QyulO64Vuq5jslspiL
Y1mPefiM+2HvxUVyQGGbNC0f53Nk9bNDIXiXy5DATatvP625+0QHx13XnJHq51pJ1Ek1IQVFToTs
+uxCYE+C4FHCvokgMFlj7vBKTt2COoso3KLOILXVixYMkvoOe/1NgYr+EoMd5CsW0vcA1a/rjqq2
ahNjWslHtFEKkCMiSVPM/WJFzyn0EZeN9fnXC+pluu7owdLAN5kDRAQSrstRraUOGiKQYS755Xqn
eDj6nsmp5UqLnSjouuXzYFv7JmVXKXJ9O4b2+ZpOqgsBvXBG1et7CgBlYc9dcyZ5IgVan3JLMiC0
7HGO2UoLYshY2qBMo4/eZLuv1Py5qdt7DT042mfUNal2NaP57zpdhlVSUpMFse0zwJQHY69fqTqp
45puSoytlQVJeCfzdiYqmwSCJMKNR7kna6NoecnpRriPHna0UF94RST2pyxrpZ2C1D9Yg3FeL/xJ
Cqn7OVW624pRnsTtprSEfcSejELFfPhrZ6TmilZH1EnIEo4Mscg4xdbx1KkmsBbsxbnKruA4QloT
u86nVHkczCnz13RLS5BRNNH4J3kODxH09r+GzH4LXrutCv7/y4bQ/wyB2z5VKxOtO/5V69n8i373
v4NJx3z2D+v8Dbx7d/PHx6SNkp+y6V6++x140z+sY/KU+FDgGDBbEY3v7SLjA7x2GDAYKK20uHXm
7t/AG/ARQ/Y6o9LQAFbhle/9IguYFxreih7QYoIL/DvA208wHdCqVX5wHVAAN34dDySw5ikqIRE7
2bhRE7EVdvgO2PITfOrVIY5aqNBTGBGaOATDW2dqPW+Tmo1ldN6BGH6CqHAYOmwM1TKadCyl20tj
FvUy4hQhk6iVXpwya+FnhvNRqob9D4/68q/Y9SMH8QVSexXSaAeDzNOqBcqAJnm0V+Gz1qKCJELf
HseTWOmpAdfMTvabkPoRymuijSeViLZ6nB2SQpz3Qt+JSNutd9eZxFaWzHcu/+2+zSmt8D9UQiK2
o71+kEqqK3m1zKFfxdJ1reW7VVuHZPMkWh9sa99F+fyOkvV7hzzC6nQ1EszJgxsUcvQJY8Xruk88
Jmy9ckip/iLXmJ3f1LkDxnp1leta+6GF1dsUjm3DVdbwRFI5PsR6tnvn4R4zM9dj0I1luA2YCo3b
Iyg6tcRY2VHPww2ry0UumXfUdxLHQufgzCz0s9EcTro+9Zy+upR1/b3jr1vw8eJCTonpDrDJVSno
9TW2ujGo7CWhb45far29WPrCF12+y0rn1A6Tg4iSQ2o415OT75rCvou7/p1hmTes9PUWrGj82gMC
mTnOEpxQ2JE2FiBCRbQxF6zK2+K0JhlijvaORNZncBoi2xTgqHWA1Q4zU00ONiA9EpZBSTUZQY9I
efFYCqeMBpxkVKOjnO3GGjeWoXoHTV3ftze3DHKGCvwOUem4e9CgzWbqccUjE+ZZ36VeLoFSY3Ct
Tc6N1HUnMGLOSrl7/PVS+Vlkg1yFGLKKIb15rOlShBYv3FSyGsvp0WmLy3XipDXj618fZm0Evrk8
WJJwuMD52RaOVoQW2UoIXzD0M5rrWX1Z6jb1E/lh3VeIxBmHdNQPTRRt5Ew6XUMMBICAfOEUsO10
KvOrulzw9TZcKVn82YquzGwKCnrlvTQgQQDmJQsqxhQkoMp3Tt1cUH745iL8ibUnr/RiZQw4OCTa
7a+vjTbnzy4OAJz+D40kstPXy32JbTuTesvxS8W5ja3iUp3Hk8hwzswu9HNYlvSmmIFg4HJJ+v1s
1pHbZw9Dh197kR5WiwGpSj7P84RhANNMjA5O80XD8gNw9mox4pZgeBTksRumE1qVxa7E8yJvNSKk
uVuW9Fq0rMsWzd1MAvIfPByDt7SddrM6Qmlb/KiLtmVhuFRbTEstW5mSLlSJrB0vRDc9Wt0UzI2x
a7mjEf89dqZzo2kuwuILBdx5rHX7dC5OhSpthjm+FhNol+EsflhBSsjGlEq7OHWsMQg7pOyb9DN5
arAeUC+qS97y00FEngXWHM1YKZj5Z1jhJ4Vlf5s0CebUvG0S0xNxelhm9QDg5obLwhSSitntsDHk
9kHVk0OSlpdjQs9GitsLGklndiS2oxlvjak4qbp8a0XhzeI0D1KtaV7dzufqxGur2x8LJbmmbr1I
mtzw6yW7xVW0ctsyv0wdfefo9GqiOBii/sK2pT0a2t9sajU2o22FdUtejxDa1E9JyhM17Y/pui8Y
uusIJ+gtD7mCwNga2lnW2u5I8FgDSWU+x9zbNe6u9xpi/EYrA735QuAmdy/5T5rxbY70XdmEBcqg
884y62slLU7bMPeLxbqRpukkT6RNW0qn6++qxmUbLd2Fk8UHK8aDpM9P5xFRkqmvXMsQW+h4t0yU
BGMUH7pmcleMr5CWu1AzzkyDhSctey0Zz/pogJ0G7uEgaK86p2lp7hrJuVqjDi5MW8wpz+w83oIy
Bk1q7KJslVaJr6dyrFytdkoPFsmjKKQNRN/1L7eWSrbNbtgj0H/DwMNdl8fB3LdAdVAL3UkpTtNG
3taD4RaoUBdKt+8aE3BM93L6nxK6JmWWHkwjCiZrPNEqgINO+HXY7/PRoIe2+F3PjaU6TaLhOtRT
z27aC5sHV+nC10SOsmThlxPfQUU7tCZUEB3la1cWGcjHRA3U7odOP6yPOs752SSxsqWP0tjvJ30K
gJR2cjR6eRNtu0ra6BGKI7Flux0FXjkO+56BV5LjQyYWHzLoyxoAgTwIPXoW2bJtVDD9ePFRmb4x
4zjQc3YXNlZTvbWVgY5EejCAciNua7s+mijzlDb53FFl68UEkqTvxqLYwcm+K9T5nQj1syDPdBad
XUTC1gHbo/jUNmZu9yqDbnZ7YUFwjbAyGAz1nW1fXTt+x3sYM+3oE5PBMlB4lNqkoZ7XDTQMcL3s
OeYtbs0IZKC6zBGc7hT9kIgCfX8zcUWFIKZUXuKDfr/uqbIRfoohXoInFdem3X+ywOUYU/fSWfi/
DtdvtJzXzGAVrSI1wpgVGdvXdwM6alwWoY11sCIMUBk5Z8xz+ToZOv7l2mHmn5KjHMA2HxdNPQPn
3FopM3fRu7alb6bMXk6FafGXRElBD+P1qahGPuVabqIhPcXXzMnf6uXyOGRiiz2Bb1p9oGr9STk1
D4nVe41FsKBN9Ovb8dO18cMpHN2NeSykooPg7TOAfW41EZhqVT+knXX76+P8bHFYSB8wdwOO8lZ5
asybRFJ7zfGXKf9cy/oZwBzYsrHrF+flHSnHMLAsVDMIQ40W34v2Qndw2yAKOWG7l/BWbh3nFK22
QzHw2sbDeyKyP0mb2b8ZfoXq7vAvR/fCjBCDsFq8pxG6YdyG0eqWwCPhL51NrpmPm7WlMUjOnRTR
8kG73v31PfpJ/beSV3B8YKhqlTF4vRyYnNTiZpYdBD6/4NYS2KH6NSEPysv3yr+f1D0oiNPGNhhL
4V+Oj1TrVpXliJer6Z7xkABJbD8Nbb9WxVardSLyO0I/zFe9DQ4ccrVQoe6HrnB0c3MTAmOfcEha
q0HGxjEYhrf6Ca6JbquosWs1oNF8uFada09n0OzaDadst64IQVGmN8ZB4H4gdGSJFnVniHxnmsgz
OcahW9p910f3uOGC5cvboRiDZhrxQij8me8U8xhYZEF4zZ/ZZnFaJNJH2BM3cxZjH95dKCL1Rts5
TTI2v9g49O3owdM/wG8/dAXN2Ta9KtLJtUZj15jpF0FVBX7+UUa7r+Wk1+/387gRaRww4Lrr2W1s
dDE1pH8nnT1uju/XbGzgeMDEJ0YTB3Xe78cyOpvT1FOG/kIXYTCSBQp4lArNJ5sye31LIP+zH7YX
2MJcOrm+W5OlaRq8IYvuIzzBpGrttKWHKM6eRzvbadTK+jBfN85yiYIs3KJ03Jg1KWLS7RGoCNZM
y2Kz7ceR3S3fhbEUxLJ0bWfR1lCiLbsdjPT5q672J0s0n6/xW7T6IVS/JE14vdR5QMZ70jkZezQT
FWsqEo72qZZG+3w+M+PyC6Yq2xBmQlOFH+WOFNy0T4EhPCaXafjy2dJ7Xc0qcJKriOyzIeu1KtDU
3jkVlu7mbXyYtN5b7+HYNxdyEV07gtFG1dmu30sWEkN2VHk2dox2nEkOf03SzdQkzzP3r0oRxLBv
21FQ6RmejihHLwNRs+GrmQC9zK4QFsOk1bleLCdoe/KnPPcnWWzXREZPnY+2DmkfLdYzLNLAPK27
kHokdPoLqxTnYzKe6BkbfsozZa1FzujKWXFqmIDqxcVipddpS9LdfcHV1mum4nLFjOyQtMrAoLfW
DlMx7mtBg4BdqNchMifZ1SISL6qmk5LitDKyq5KCFREeOA94QuIeuI3HlCS5jm9WLGRdIyazoehW
wbghPLEG1y0WlsheWPR3umWrywXrdQocvd+bRNc+ZH3auqu2yxarDm99Nq00BGaBoUos3VgVN0ii
7EzynTFnO6Ulk5tueaXvfh3s3m5+8PFgy6F/CNMMZfUj/hDsT/R6heFwa6WbtR5Q9eFkIatcl0GZ
6rski24wSkELR2xxUnRbzXmnLH0TcDkFQEv0WZnQWwfxXgfcSm7kVtZQhQEeD0bsE3JVx+0nR732
PaVHKt3jALiCMfSlVIYFoSEeXy9UDalcPUh93UgPEswKNxZ9y7ROfG3Ji68tpPGdnl3BKw8a4jAa
zx+beP7SNPF1LRrY75p6CGvpdEQjjkLGxbjv0dQTz57/i73zSI4bW/P9Vu7wvQEU8GYKIB2daFOU
JghSBt4f2B31Ot7G3g9UqYqZVJGX3dER3XHvpEyQzJM4OOYzfxOanl6ScnI2KAlX09QTqUumdJbg
Ngp3vnOFvYQ5y+SSpFVVuOliY6tMJAVxSeVj2Axm5y3FrtkkCgMKsjEr0A6DHrhlnm6DoDulzXxS
Wto5gJwTQ6N+ZMXX5B/XLVsnb4YLx2RFTUMAfnFwcTog+J/08zILCz/GxgYo5Ox1UfgpsWf4weZ8
USgT2KMlA804ozRVADkoOAXn/ExvzPNBRPeFFl9JaXkpmrxw7TFYNQZJRcV52eUWZyxrtSBxVIPr
RgluZPrNxSCtOIefnl5MZNSFdCNx2XowrK87NcSGTs62ui4epSb6jmICSA5b25pFdWmb3a5n+0qU
Img2X6dJinxXH9yUpuEpuOy5YS2d5Wn4SWhkhGSORY+OV1Cj0QGtMYzzDa3Sk8AuLoVBUmdwXUUk
a2pBDlz267CGmt2G4TWKCfRo11rKXSfsM0l1bqB5YV2ZXimBWMtzdlbL2gk8jXObfDqTnNWyL1rA
A1qhQ92afJbZyUSyr5lsUfKMDg09UUUnVTLgIRZeL8csKK87ZQC2ITqvb/B/QvPNf/pw/L7iEbMb
CDueBe0I7YutULkU5wXHxQ+6NvVqW9yolbFcwQCpNOebZYrQR5Rnp0StBCCg1raINqJwUiKlYv/o
Mpik6ARGrh6AaZVS0FXjhYZKqIFqWCsXD2lq38RNd6Fl2ZXJ2WKJ8mxJvBMO5ZlEqpLFY9RgZSLl
UuOm0jydVFN2BdJkD3fpulXt65rDeeV0OQeWnV+GbXC3pNhRkqXeSFdXQsVH4URTx9CTzJTmdrgy
M27KEsGeYVjZFbl1Ka2KytrJ5Mng2r6YMWk88XamOCgBcmaCUQpOS0U7oeR/klkA6Vqik3oeL1IL
9kRpWQW6FFrG3Z58dgp0XbQk9ztaJKfLTd8U4Rux829OjoVeTJuFmBBazlGtXlDeyqdWtnzbGYiO
mEwuXnPZgnpxhuj8GynBy+EWDC4xPxwfhRry0XBybELHA2/kS1l3usQnEVmzXRQPy0pH4OKN4X5z
EUAhgCkAlhXBBqrjh6fwBHfNhAxo+SWHfkaC3cSQXpALpykuPKh4X+QpukGy+SyO8m3cdt7oJFdP
t9G7eoT/XAPwv9JJ/J/YJFyEDP+eGX/zgIbFP866r/HDAS5/+atf7UHYZGQs4MVpJC2kMiL7X+1B
5QOkdAC7XPCsXXQK/moP6h8A0aKMIps6SnRUvP9qD2oflkwBNruMCzxSKfZ72oMv2fGqxmfQhXzS
/QFjfri8mgn73gpHDj+etDWKlmz3dpRARJYRVPTR+JqbRn0zwKM9y5RmMGB7UUtMp/I0NqziO2K3
OvU1YaGqizy97hq5Pj8IO4zOxDAUXJhykvlzWdfCRaCr+6iOzZmWO/plysH+UARxfBlOwXwtxbHC
OWlE9XmLFbjL+UolpNXMcvaUfJLXOXTlYiWMut/PdgGWWO4AkGVBvh05eN+/3v8VuJLq0pH+++V9
28CU/Pbw7R+oyfzjtnx8CA/pJ8tf/7XM0cHlfKJfSmx6QD9RPkCKpPiPCyLMYTrkfy1z5cPiMI5z
EB5C0BkXAv2vLrj8ASsCWaf7gpUunTf9PcucIQ5qb7j6wAJYPgjWJDzc5efP2op0wMKxpufgRWSG
m74HWjWMo/i5bMAu/F665klg+1mJj2YeVxBtRfr5CBxCPTgcphliReLqDjwJ9eHbWOuicZW1vYHo
Le6+n9NIlyR3iqXa9OUpGZXVjMaN7CpiHD9ORhFP6xl5Rtk1K7lH73QuzRbv+S6hh2PSem0jWR3P
KvTgPubAwrMVEJrxUc8DAVULsOwmpIiwh+wJgRG0qWz4PaEycJVMaT/PoKAuGyqy4WlrzoFFJL8A
ZuMOVkKXdQ3JpOlMjWsoUp4TkAA12QUZWiy7BDzgZcK2B9LUV+NFb9eOuXJgQ0qb0ZzqxqsDrtq8
gB/vJkXRodMyBwS1js7jefLgzD8Ga6hDDyfpEqRjFO9jimGJp7Zmt6+hjw1eAxibGEwqpjNCpUTb
TW2j79SE0HECbjW7Zq72M8QhgwJxXmd96toxmYtXphGBo5EiRuP1PA1NBr24zWd7lvwSVATtmS4A
z49T6BU48iHl7swC+g1FjZ/HqAe2p4sMlkSM2kfv6VKqEuOm6mMa2hoy8+Zof3u2iS5/rofn6IKj
xbjA4EB8AJjiXFcJrtlFzxdjmo9CtaZGAg/ZOtt2nFXX0aI/lD3+djEqR/Xmn8OQSlFRJIt7oTw2
FQHigNhzIspQDLs0tq7bXlH9UujYtWpV68VBEJwqNHE9tm1yNgZJvH79SY8yyKevsPhuGJC+KFY+
qQI/23ZhUgWjk1cS/tdRe56N9OTiNlaBd0UVsoDoEr4+3jJzB/uPmeWQ4Z9sRQ6VpbD3bDx0V8ZU
lxPJq3KEAvTZEH4mCNbxHFc2rw91TGhbng00I+OgvM4cH4vk1lUUxK2dBN4kiliixRG391RFTVKo
SBLC1bTCmCk+JUaKfnN7WcIP/j4gtZOuNRQxzsY5jWzQFGX/se753tR8HOGARuxjTwyCgg885Tr2
K7aP7U1mYlNpmMtTSNLpVVQ41nkCv/on4uO/IdD73yt2RCnj2at+Afz6GdPt4+IrakdPN5+Ivv9j
03wvHr7Fxff2INBbPurXDagQshlwqqnVwedFNvB5oIdwDKQsmLsLBmshZv/CgWkf0ASAy08+QZTP
LffnBah+gPfHmQvyAGgAle/3XIDHyxX3bATVQGmCNwWiBlztcGsEjtTYGLmnvtIXwL7xQiC8Mp2+
Lb3KaWsA1W2q3umppu0TGDyRqw6tfdmLrL2TRe3Kg5rT5yzVYK0D0ElgDBkJ5AZLdotxLM+qeBKR
p0hqeEv92PTzQetuJoHD46rDQWSbtOobSKEXLROeiL2HHieAELSiju/0GKFBS6f15INfbv1wIuPV
qwEdNWo8njG1rRu0NGpaBw97zGKyc61p9avOrtINnI+G2FL0HuDNy4T7B4N78KldpNylZmisAkRE
t6Jo3rKDP04e+c4wcRUWgmUsgs9HVT27QYNfmtLUn7Q8X4thHlfhkO+HuaCentdI6Qbt4D1bvr+5
bo4vguXVAwVe+hlQzZdI6/DV85IcrbRV9DL7RL1Lk2lfAftwlU6FDGbpH1GxMdcJYZinm1a8RtzX
eat3dHQRPH0FGooqIeDifPu0Op8dzFZdDZPV8xUq/MtXpoarwKQrxf2oaChEGpF1LrcA7REBnTeK
lODePKkjPisCIKE5RacRhAWa6+nXKh+eXH/kNybpyY/72dWxfEPUXTnIuTG5Oo75kzOSPHlXWEyS
tgcF0IG7b6ANQNd0+6Jz66akGf8RaLU3y+OJmptnmfYN0rSbSLmXBoY/qRspzDcZ/zt3tq9Zha85
nyf0mdEBqkZc21tpHTs3TfeWjepvJhdSMsKMKtYncI+OtnYdEXPl4PdpxpUK7JIm98vCijwnnVFy
leZq98aCOgpgmCsTjjnAVeIYQvNjJL9t9DQMHCXxUVGb1oOdncpTlWzKfoAXjUrvudppj51ILFeG
+UozZK5clG7gG8GNcW1k0zYi6LM3vtbLaeBb0b9fog1F59+HyxxiWQMrg2/lNGPvEWKoXlmJZssZ
W/pYo/zhmPGuu/JfIklc0IF/nyRCmnmIm+8H1+LyF7+uRfsDEgIYCsP45j+exAd+1T/sRW0UR1eb
g5xD8bl8mvqB36ScB/FyUe1bAIy/EkP1g6wSey3sbjS4+eP33Isv6h/cyIvG5XKZ0NR+UV4rJzWR
uToUv8qF8iky0QwbhT6iSAOxBOQWthSwaWdUL7N6T5op3zS6Huza2LRPDaeuXJgO99gVwq+rU7vz
ZKUNvpatrESLhhobYsiU3B0MnBraXhpIUeZuNReyoH2YmnddFyLONsCw/Jwi93se5rr5XYrDJHOD
GvXfcVST0h1Tm4r/ZJrrCfFAd+ryaM3EkLkN5RB8tlplvnn2Dn9zaSyR8vPjcJkWDkPKTAplR+KT
w83UZOGMHJmq+G1fB+C7tNLPir5aGS1+X2NYlLsWisMql4z8Z2D9rm31z9Ua/xeHoBZH6t9vqZuH
x8N64vLrv/aT9oFb1AKPitTPz7Dwz3oiP8Jd/k/Zqud0AzgFWNPCUTCJJE04+n/tJ36kUGmRKbdg
LPBOnY+nFOv5wmGzLkUgTEoWzyL2/OHCUZLKtGa0rv1ZUB6YUmuLJLfj2t3wQ52x4hxuAXi28KWG
r22o7BwllndcUbCoctsv5+aMZaaeU10B+aDp54b4/DST71pe/xqnNvffK0tsKVyvulYgj921h4c3
f/hrsakox1Aus7jyYQqSOvyV02gfsMhbxI1J7zWLCPyvnMZC+3JxCuM0ZWFx6j9fbAjRsNYIG56k
L9+X1Bxf+UvngwIHWY1DVoPyzeFiA6UypUmhcHjXgYUzKtTo8SEcQ7EtHDi2LQ64gBC1Jv6UDfnS
KjRvVCP0VR1RgQTILsgD/R7GK0Z1swXflPitydpLZZBd0ZWSb1vlDZqF8gZ/4atymD2RJJP37wX5
O+VyRHhfXZBPrRT3AbHx//cf2fd8er4mn/72rzVJkLd0QNDhWTR9n61JlV6LprAUfq7WJQX/lWej
gQRliDx7OSGJLQ7WJMp9mAbSFaYRsyh1v0Po6Kl6d3gAwtHh88lyyD+RuDxck/izNiP+qaqvzobq
9ckk3FFIsd8nd5yEGzlUN7WwvjsUiM04z1xgX9KqgS1odcLxhBrfBmd2YztrfXIgYauWXzjaDucn
xU06sRdyFXppXp47YBwsCSJpLKTC6/ug85PFK6xRpH5jjVbtFsnYrLDX+DzJtbFpEFcye2yJ/718
f7d8Veovr5ynt2URHt7Zy+//sWQRAPqwaABZMH5IMKka/nmMUgpY1CGX9iA0E0tZVvMfS1ZSDJiF
HHBLX8Q0OVBJ7P4IgvE0/4AlCbgC0DKLrhbH7zsW7bHlGW5JOEMBdgToA5lRPq4OWWmMG0s8Gnej
XTpnuijbnZOgnlQkZniNWu9iziwXt3qsLVD71Cm3OtKMO4rYFP/lvvE7MSuhGynNvHo2jb8JRI+O
eLop2hJNUBxD2RCZzqNAlDquHIaxJO4COWr8QPTk4matXNZmn64bgPrr18c7ym1/jrfkA8RIpJPH
Iq1Rrw/9PIX9XdgW3Sobqt7Nk1ZxXx/luCbzNAxgPCSwkBLDQ/UoZ4+CKlWCIurvKmy4UPVxkE5o
IlvaBJBLrm30gFELssUZeb3mC6vtURdrusvXv8Uyd8+OKuIzcAwYGC0lSRpWy3H5vFwepwnuWI5d
7iWKUttWVaX7ibaSb+d292lqoEOXdt5dqnUpXzV68Ka11HIUHo4PEBb7Unpzi5wpB+/B+JJutLNS
KuO+QJ3Igy2Te5062peaLJSLEsNPnIUT9VRD8OUiGfX7LkU84fUpePG6oZQtQosIkmE9LS/11+dT
UAhwNMDbxL5R1cBDy731RWOZb4yyPMjRg+LLx31A4soOWy6f56OMYzLUSjSKfW1qzU5FB8uVo44z
OUGe4vUHOgbw81JRCKHpwi7m9lnMOA7Gmqt+wBx1mvaT0hpw5UV6AQJW28mp7Zz0qhFFbom7xr0j
pHtzaMwNGDCxRQ4j/gTvXcW1HMz9+0QJnr4TweOSz2MyRHf08DvpVl4nedcMe1OTvnSOoa6aoNgm
o3E1ZpIbxZX281b62+bXywnnIqeyYOjQGegwH20v1Z4xl6yyaV+OiQAhDII/VAcLmTF0J16f8BdD
oQeskGxjnARhQV1q+8/fragpNRvIw+6zLq/cPNYtf3Z6YKF6q77xVEdJOUhQQm4AH1Ry4YzDhT4c
qqjqhK7T0O07qcjXo+VIJ0FnNl7QGMZ1CVd3pVgN7jtlrq3e/5CL9xuAEwijqA8fjpyILqr0tBn3
OTHWVhEd+hJtmdELmKI3hnpx4POQhrxI9gGLoYtyNJ9o8RSxM6vjPtCDM6tN75Ue03nga5obtdrj
68+1rIODjclg3J8LO3+p/C6SAM9fnlVBA1xCp32KPxHK3wt4LcWiaVtNeXU2x1J+2hV2+caS+c2o
UAswFFvM43BPOnqPDTpSEwVaeT+nefCIKN5XLW7ijRajSkSdEvOISdJ+vP6ky7QdPamCCu3SC+Zh
aZEePinfQu97p5b3fQiTCzG41Jv5gO27R0F7hICEkhGuiscuzUU/oLQugnlvomK+ioxWuLY2BuvX
Rzmm5y8bgXkjCSBaASV9XGQIplLrK6M390lln+doVlWh7MmiugTOcNY3K0X7LLD1AsgZZftRDlfU
+LajWPwHCB/G/etf5zcnwBIpUMckHoPedbQ5YONUWA3k5t5GuaSNU3cuR6L/4j/z1JCyuCqBTwMP
OzrZqaUMMx6z5j6KfDXe4dirncbn9s2gr7QrJkHd1V/nyQ2/QcUO3nJm/d1DPh/8aKeUipU5edOa
+8I517szy7oIoze6RC+HwGWD7A0VWwrFiFgeLtEeSIacSYn4pI1ytsnmJl/nKVjHJMPp8vVX9nI3
sEjZ+MSVVDD4r8OhpCHXUW7onH09gP5PVWSYzLp8y1tgCfmPNh0tGQQblpVBBK8f3Xto/TfxwvjZ
2+g4pW6UleJ7OGRF4AWJlZQQhFWMG4G41SdDluWbCkmkH3WRIfcWKmNioeOp65/xrnAyFz+aCNlL
SS++5UZR4YcnFEy2Az0CWEPGGYtNZGQIVc11mg0eCmjoRlYgd5rOLCbXNgUQv0YvMSqXShn1s5q1
0uoiAFzeR84Pu4zztw6630wzlmAEmUurlmvyaJoNJa3DWRusfdFm5arKA81rKugsr7/MF2Hsgu5i
hqlBkcjQDT58mQCd1Ea1W2c/BZydaaDgDBKI0lJPVCcedlGtT+KsG+T5MgnStF4pbZa/oZRhvnjR
qANQBwNQp8HiO85SZsm22jGWwr0xqA5Fe5pNqpymW2koi1Uape/OUuhQLixStBsWCJG+fJ9n/dRS
n+tcaUS6l5sw9a1Zx5Erp6383ollFD7eJL+0lvbI4SjqqARjAtxkH3FTw1XVKmON/GSwTYfeuCxC
TNHDogh2Wj2CegnD6o0D4eWLZfwlLYWCRwp8LHwMNlXPaMyme4qU8UUl+s9SXainMbYCwMEkmLTj
aIGNK6X7OlLCN6KtYw1hbplleBRCqBct3lFHjz9mgy1F+LvvMU91B1nacL02p1Yo16gGTNVtEoUL
JD5Izjq6vZ6J1dkWiwL9jbX1chPRmMZYjwCaq9V5QYMNKt2oJN4C0MN5M8YChcuubDevv+vfjgIk
EH4lRFRyiMN3PcyhU9cWK6qsRY4g1ogKpZy8Bdr47Sict9BcnwBhR8UxqrBWYdhpukfcTXGHIap8
4AntG2/uGOyyvDliOTpX9A+XCO/oRu6Cnv5yLyf7SUptuBJley4Z2OK2IYSRLs4v56gaQN1NuvOp
HOroPMud/M7MB/mr7NDiL4NghEwS/LCssf9hyZ1Uu+NgOZUrzcX0QwG7vNFRjsBwVDTTKotT40sb
pIoX9AotwdffzG92waIQBQmMp1nS9cM3A1kD3FDQJft8rrHiAJTmjQHFllZSFLebVB20afmYF+pV
1U/dG0fAMf3g51TqYJAIHHlrx6lbmbdZXJF374usMcDs5QmiIpWya2RFrFNspzaTNlrboe7kdW0M
xkXZB9P1GGAlG+LX+5/YC3Ql0bgG+w7U72guTCo/DtClZO9ksrVr5bhcDxHSta/P+MvTnOVDbPA0
DiW2o1i5d6yxEf0cAzQfUi9IxwjgRpjv4jyfd3MJ5f318X4zycCB6OrZdFR09vjRtoAW17Bcm3bv
DP3nygIvXEaqgTKEOe3mUTPvFdHf93ob+n05JDulw4d5lPv2VGvK9I3b9EVpijoM0TWFRZ2KOBXs
o6ePYtSZMZQR+1BXlRplStGekChhK4u89oZV335i4oq1GepAwqoo3EdxLb+x6F9UJJdvwV0OumSh
YbOVD1c9ihtDnmqWWEoGttdltfhEeBruBhlxhEHuahe8sbTRob6hTp1mjyjLT7eBpH4vHLxHJ3E9
GY3zRsHMWgK2Z1kUd8FSywBcAmdDJ944DujQlqZPGfT3Frf9GcLmyb3ZtjD6AmC+eFhZdo5KQ9Mq
i4L3ZJxjd1bfm/Wko9+bzCbcQxQNLuqiwypZETIyMVaG/IgVaSixDn2LK5qJizWKv71ym+sjzQOE
bcqPwpwzaBaZI9+rodOhgyqG4rZ2MHTDuNvILlEgVa4QGMrhuGqxfqu2lTa6mlHLEtq8Yf0ljLPo
K+wo/TbLy0SDsNUWCWqQ+E65cjUn0DOMoL7uBwk9rLxR9pPtQOdCygmslq4FyIUrZhI9qLIAFmFH
qXNajmaB2moTfu1zreBWQm/xUZun8rZUIu2bsCR8xDBKVx+13o4bTzVH/VFxwvpKn2W4nVVhhLKL
ZzzB7MxaOosF1mSVY+U5REWCc83o5t6tHae5ldpyGqnEVs7sGdEsRV4ZVclnGa2Kn6nBuxrE/yT+
4DU3rWW8/2GKh4SlmHi80sS4WZrC5w/04L4Xz9tvf/zhrwYcnd+lsGZRTyCqP0D0aB8URFApQCII
SoPuuT+W/QF5FXthdFB+WP7sz2aGwo8AcS62wwtxhOroe1oZR1kk9T4qRw55OFhH1M2ODw5RllEy
BThwDjl1o0ZZLDqNem+wistqL5BJdoOyuO2KafArTDm9NIszDxdhWPNKvzO1EImBLsrfuEifWijP
jo7leyH6guAc+R6H2jEKc8jQriiMXvOrdBhc0fbF1mjk0y6bHqMa8jtUpi/gxhWyxPmygquRFlaH
I2m5n2a80i0EnDIDP4vKvlOURnaHanCpXJ87IYRYK8RhCp6D4XI8Xc5z0PrWYCEonfa11zRasvbD
FLdFx16geCh8e+ghb1SksE0b7yq0aCdMP+RT+KnZzwd/1376VwBcLORTLqlXIBdPHe6f/nP/+D/r
5gGE+f892GY/P+HXNgN7wf27dKIodPFvNswv4BzbjL1HBE3jhgbZAmb91ecGbkcAQXKIE+iTHe/B
NgN8YXOBEeIbNDzes89+t80A9JooiREVolp1eD+nY9qKkXK1P82Kui3rXPcibZaJmuPxjVjgBdL7
aUszEnKc1J/xJDocSzNmh2qIo/lJOw9bq11RiEIuHjqVp5WjFw7W5BZ9mHiNiflZJZAOGLO1jf6y
Cx9T34gfsRwipZPOjm/rQJ/lOPL1pjizUtlYP3unlz839AG55yjF+bnPOfnIyuWl+LNM3LPUXLWX
bh0vz29Lax+m5Ahjb2dnth2dl87gjlWPFxyb2Fx2s1VvZYyuN8mIqHze2rJrSCizV12quLVmP2LE
fWtB+PUq9NJzizBrNDrNV+2kptsv+SlyA+sR2Y5NGFknQJxHKFTojxhDYfvJhSrawivCahXaTe0N
SHtjClDGa0VNTmw5OW0ADWtx/C2yg2utRvAsMKRbuw5OjKA0fsaV/z4Hjmzjlpzk7w8Bt8zi/ogt
zB/8secN68NC9ub+BKlCvWVpR/7a884HE6YkrRfKMfA3lhziF1CAH5m2g3YUxEZjuUT5xD+BAmBi
lj4DwJdft/U7blca78tm++seQ4WLEgE8R0xMgX3R01zW/7P1bQ99ow5ccqu+a0Y8qWApIo6SqE3X
YwEfq8OthISMfGJlcBJpc5YmlPVS0adHYxL6I1WiwPoiFJGgZuPgbOWR6k2Jm5l6CBegmuYUwRfs
MK5FiWPJWsavAA1LkThGuChvYHlZzlOhfKwRbUOge6yG2TUaIt0zWS51u/JyzYqG20KpjPOBvmux
DfrGKLVVnxrzqHuzqOt2JeBPpvsMXnK60+uSUrPeWMOPIa/ElyRsVGttC0QO48kyVwXq8n7gxBej
rI23TZcXHg4e2Pgm5Uep09tVmneI5k3x3uy68iseI/Rd0Zv0sZB8lGNbO51H6SSUw8CLLHZ/JFCr
nwvIklVcFW6VK/pmTqRTyjLVaZoarWeFqVgruPPupt45NegvfsQOLTT9yNI8cHpX7TTHftpUNTVd
ZIB7LC4v5hTRBUSqTb+0oqsgH0zXTpoLA0nKnYim5qbrK3Nl96G9o86A8wnU77VmEAvmyugrtfUx
RHt3V/f4+9nlD0WarjQjJdwuQ2QWx/gu6/puM/QY01hTUl4pmfroJInuNU6m+zq2L3dVHjdU0/OC
hkv6iJrLl2IE2EA4WG5Mef6qmZH0Uda6aqXGSe3qzTwiNNjTuijj/iZ1OuwPdOUaBRbTh67UoU8S
BnepOqVfYlbANq7MaiW1Jq4pWKl7SojivmtbQzfexsoYyd8Git97tUdUEsKn1Zk3NaTanelQeT5p
+15o3+Ad2BYLspQwoNBy6rUXSUyrbl3FhhCbRDJlHKlm3V45WVijP9zZiE2OolAy4U4S/ke+otex
Mvhar9hTd24LPTIvrUkApFjZZH6GjVRHKKbpLLS61lEvEYiQhjDE6EFWkMtqjKrw9dnq601tYMa8
0sO5uw7lqpxO7VJWGj+UGuVmqAz1wcIS25ME+peQgOurpQ191Q9ts42B33oKdJkJikqA1WoszHuW
rebNUoezM5K2BJlyLraY8NTnTZBUP9DyFVh9FGXtof9nngxFOF10YWq17aqsEPBv920cTINnJVCY
077AfCgc4gtl1C5Dq9R80Au5J2ypj3G9NyOdWnvCKraHruoXzw/NPlGVbKqsTVtL47zFaRsWZjhK
p4OSyVvbQcMGsVYNkq00rZxIrej9B3V71lZ12GxbHBhkvy3GAK3WMp2cRyei2JwZfdV5QxRAqoS9
HGy7QApxgWnvoqY0vlBij1zSbjx1Kgwr11NXRZd6aU4bS5KUlSMpzhr1bnmt141wByfEWiOwTVfN
9Qw1v/h+rgyJfkFR75RhCbCTesbJpQlcp0BzKgZUd9LqSFCicYhVhP0RAmt82gRVsavChg27aO7Y
cjOs7VBv7mG8SaelGMg/UK85t+cheQDAhHo4PiqrcJqZDA2XAt1YfmWO8AUY9GwDYtDetK0ShbiD
WPGp3fT2Ri4be2OrUrvLAPF4SWcAoI4r54xABvvygiSndBJ5K+txcjpEg3QK00K/iw0Z9bAwwn+k
bbLVNCe7NhrrG5l94j4NmYqpvkFPzXZl5+lbOfuwWRRyh96JTZ/XwbixaO6f3mDZVvIWvyrNt9Xl
EyRz+N6MDflLHj2k+PCcjhirnzRlNOzo3o+39sSUcPYGH4XQWk+x2syLmireFb0Q61Y3eb56GNbU
crDk6tLZtSowjvTAYUpgQ/OxtnpoQyjmeHGFj3A1mp/tYEoensYvHTP6NFgmKhQtvyHXoXPxNIdl
WI63MhT4nd3o0XgeQiz7JLP1vlH2tc8LjaIEcBD5qoVg/tBaWeG3cDwe0k5r7uljzI9j3mN1b4Wd
6sKz4OgbW/NzqkjjjrzRuaXH0980cyHt4yqqMXYBMpBAy3JrqBtnVOugi6v28CMepPA8bW3r1FEw
nVCawqnsT2j0Q1ncVUEyYuPIHJtYooXSXGb9iYbscRJ5KVglXMCou6kR+kNVJ04QSKBFSE0w3UlI
Cd22sYEKp4WcsxjMj0Ep34g6vZ7MYjsWSBmX9kDbfdioWbsjf1yr3bTtNO2xsu3Sk0l3fRtg2+Ig
x+Kv7I+DVrPQbeXSDudPfeyU+KFB6K9MPV3PKNFuZklIvt53LKZpntZxQ+HGCdt0rXcG6k6lrWFn
PNuuDWllFcaOjFprpJ+2Gh0KOUKW0OxjzTMhYLtWaIRb1LMpXQ9mrsBLFw9Wraje2DV07IZpjzxr
zPyXt6kafOma4KtBictXEKlCeqS+4C5xECqaii0A3HyVdAOr2+Io7mbQBv1so20tINWMlGgxTprb
+ykS1crqLem0wage8VrEZ4tGQb8LY2fFqScObt3+Mcrtep6sLSrYbj5lA1dWPCPdha6X1IzIq2l+
PwDEqyYl/aimknVeGWPk24MIPYS+7NMpK2QvTcUqz02HklZ0FxSIhUpDMLlD3Z7UIvlUi3lTmSqd
5qyHAGdrs1sr6ddYjycXyc3Cy0q1+SHQ0YYx2Mq+0wY9HjKK5WbKtJ3pQaw6w8pXsjMWPkUYVIrx
agr1coeht+pPCVqPYVYZkILyEQbgYOONFnEMGpZ00svz6MpNt2O/JhtpnMxVp1Q74SxndRl52OcV
D8kUI8GlCe1qQDt+Ew594FEUdC5zQ9TXSmsOnmZlsl/YmX1DE07dhMWkbQGxjAiqZfHoh3kb+5Cf
rBlve73Y9kiJXgWhRvkClL0f47C3S6HbYn+NAd/F3ObZRweC1Jqzuo9cZZLkq8YOmk8IVZi12yDo
sLNjtMMJSGFShiXXiDmp4sRygm9xb08XcJSGc7kQGUIQuuLbVZVfxXJdenNdhztsrpRVkCMazZVH
BzzQO22DDxjrVe+ji0Au6nUjJ80tljx6w9FWln5HI+9L4RTSxuqMxh+NpvXmORx2fZ+bsAnQJovH
WjqNczvdGUWrnGpmQgeE8+rb2JUVSzKRPiZl07NMw/RMcZp5zbmoIJ+mo1JujsPoVZHk5P6sc8hE
UMMnXxUTdK4ottTZTUQ1+YBehxFbpgjVTdx7fPTKOmLFsjovaYD6SUpTGfaaBP9abm6KAaWNSSNi
NG3ExKvUmr70qiQAT6hx6IWNFV5TlBt8y0BFoxiH6HtikOMN6Pdv0NDD/irSDBbFpDSuyCts0InU
/WAepktaZc4VGkFLCD2uWzOVLhba2Vc+OL10BpGtRM35j33OfNcjuGgGlLvNWEp28+AgEzbpvplO
0/cQ1uw3u7LkjWRaXl3RuUZPFCXDBH0OIwiGzagkKLINsJB9xP4F8TF3EhoLP5w8j5EqsyyXO/le
pEN7jkB0eaXjmeANRbmv4wY9swhqbtGk0a1DyIjatBHv/j9n59Uct5Km6b8ysffogDcRO3sBoCxZ
9CIl3SAkkSfhkTAJ9+v3KXX3jlTSiHO27xRSnywkEvm517iNs0TWQAI6LMrd5Av/Id+r/yKiP6xm
B1KGUBZCtboZA7SzdTsNJ5MhN2HZVPuuI5okQVrd2wtWd2Q13Grt7L2UwYBhoG8dhdO/eoH6hoEY
uRfVe1wXEuHuCZNgxOJXd+C6rLst5Oev7pSjnivyL165Ev3WChtA1d52fGPI7Nl2uDiKSCvtNCLV
6JFDQk3CLfQSLXB9xcXIO1V1baKyiZgeHl5I4Otl+qwDgMxCGZT+lQDEB+sVAkyGAV9A9g0LsZm2
c8092lHbhUKr5TbTzS+Y0vN8OcJzjLq4FIPyiEFZGmppE+wTO5P3c+1NkTLK9qpKi5rXhMVLVwbj
UenzGmX68rjUvru3W9oSGdYG4dhPJe4sOLQ67hcf5YC8ts2t7hXrZhkUKoGFi05fm6B7rWPvt/VW
+aB55JS+8M8v9c0CLYMOi6vuRDPNm6Fo36ZeI9FtuyrEA6IIe2usH7HUVPejViMJaSIiclw1E5er
1s85bCp57mmnSnQkJ3c7kS2Fi1xb9E86exd4aRfNZfBtxIEjKlxVR7bNe+o7MzmMhLp9aWlPRWMd
GDq1x8Se9P1gZe7tWLQnzTbWnYar7hGevYjL5kxrs3GV60XgbqWGd1qp0BSd2EZYoQaK9hTp4iAc
m+NMBh4P2ao/JKmlvUwDw5cxme8R7v1ioBj7oZ5Qvxls+dBrVv7E6M3cjXZnfaKu6rezr7+2dPeP
+OxwF3oIvs7a7ao3N8zTd5NPpsUwTEZS5vWhcKvlYDRWBwgs/VrM2TVmbv5LQruQaUzLezTOneMs
OBbuiCdw0hvR4AiECMseqyyzLHbOYJp6GJTSvp7soX6YbH/Ytvh9YqULm7WADLAdg3XYF+WabM7u
ildjIkjPtM9enaqTF4xzbKHY9ZbkfvdsZUYFqDyD06JNzp77CwpLIRMGPHZ9U2b6tFtdJzlNhkYI
S3wdYIdf0pki50nYTFefxN3kWXW8grW9RfQZhy+3aZCwqYcJjmCRhjWoshMAnQoLNzXc5FzOUaox
A1uXqr3JzAVql6QDHxpU8VGqr6+1jUVDPqfj/byUKBmd61CSFRdlgsGh8G7VVzu10dTtzAX5Q7QP
qXrSGtsJdBjHjEzJw9xwgem2czNHXTd82BMT8U8OtN/I8XPjmDmtzflfyHUG++MylSJq87kIF+7s
l1rzut0Ece2p7D39XmBSdp0HkubCjMaBHjDpGsUirrK6uB/bVQvF4Frb2ixffBRD974tcWsYfS8q
h3Y8TKOPSUvaTlwbbtZu3WVO7ni6bNP2zQ2qoYUMlTU5j2tuf+pcew1nt0hVqKQd3NV1vSLZafZf
G/xvojr32fTKSMA36GQiStUt+ZmrwnUSCN8Omn5Vu9iV+IoaimwjuLetcnzsfRN8ZZkjly0ba3lI
G2FsqIWLfVM7KFiLXF1TokIr8IR3GFOjjwGFF5inVc2DVQPfCm3uWYxfy3VflUOH14FT3KjEH1+X
ueAer1pz7xWleKzAumIf69ebubG1j4PlzvsmUPgCd7W8rbSi/aS3tjxmSktlKIp83hotl8tgO+lz
n+b3qd6cbIp/keqfS0f2H3zaWRFIwHKLiEi/q4Ok3a2z8+HsirEpnKX6iFBVe10I6YeWMWUvrfRw
7shJAgxj/dKZsKPzEnso1Tnrte3Ub3owGldiStfrZDKn0LDVvLeKeSCbUEDR8eeIg1z0UGkMsXE0
uwoR5PzWzFa/QT7s69j2ald21amj/OrXvrntvLm+99zF/StxfdCfQqhrLE+de61Lsp2XqTUL0e2U
n+vaKa/Zuiz2St/eeQvuBrqe9vceyfidotja+03CuIemQ6RIngxEThVyri4fy3mPkpAZm2nwg9ba
44MIjFhPXSde03ZBuiNv84cp7ef9mNXebqKbFwVONe2C2tNgyrfax0DiXqE7axo3OHg8ompPnz4V
ko1J27OpZ73tJT3GMDdxoyggP3EILQbOQAYBz1eLOe4avAg2akjamyJXyc0cFH1EQouTxVzbn5uF
H9XT9e/pc7Tu3pRt9bCSVm/q1NA+uAPlSdqh8aZMr9jV5y6BLgCpaDnRdin0A2DoYc/vSg/BTDOJ
XkN5ssey2wl7yP4q16z8UnvS2E7FUO49gDC7sa2WT73k8tEFegAhF5/9zTVb7FSa1f/iO4Axclmr
PcJT/t7t6+YseN5+RJZi2eSZjaJqpgbjFbvw+nnwZQ+qM1PBgyF9/bZdc/1bHWDk4Yx+hymiZ78p
2kkM7haB+CdehWrJ622g6NCYCYcySGf5TAsq+arqvLlJ8mGI6sFrroUcWqYi9fQtC9SLJeziZgLv
uVdDT2LjBHODOPtsP5izPoX2nM+f/EziGTDa/lf0CdIriZ3AviBwV9GM7MBD72j549gnXMJNK6Op
OhfaGIIdm9nAA6BNswjpneS2SamaQ1HVOlbdjeGf0LTNrmSusq9WMeGFTtgRbjiaVX43dKsXl6OV
y9DtM7xh+s67sVytWK6mNcjkLnUBRWSVu8EYAUdc6eFSaqQZQSc3xiuMBtoD4m0GtZpog9sauOwD
3bbiZMhCfCnNFlQBYizZ2R+li8bUH18qQ+hxshD/O3puT7Zwk6vAhctQLpq5NQMxHZsMB2tloX/U
apr2pmRThaae3fWtGO/MypuPTVLRP8P8c5cYLXdjsZ7Q+BS7kX7jde4VyT0QfoOkdAnuzBlhCbQb
0O9SpTzJRE+O3K3VTVoY1qZy2vmWz2MIvUUMrwGJkGywrjaDr5qjP9o0V68RxX4ZEG/OLKSChlEf
Y92Z59g7+72k5muFW3YEyerz2WanLBOe1qrEFc3F8mlAjIcsyIz1wvvgThIpbFBPkb6IrWEMVjjB
IIoNvoaNtZixQyLLHDgVUYodZSjmfFvnOAiht8kVLycSzEUex0YMj53mc2ww6B5TyKyqK9ftmNdT
lBqmeWwtc0R0bXkWtfrYtEEbpY7a9PW4bahGQTHr4wmR/SxMUO7kA0d3z9CSE8hnJANocl95WKQj
4lxKNn4iXbN8EYsg9RAPHPKD67rDfpl7fAw7mGp6UBybLhkQ1ecqJbbbX0cvz+NUEPkRA7y3mnba
txhl2COOtmZmiZ3sVvvN1WX36Ba9tlkLm9asRSG1LnjOWSAG9lM6I7M85EXkppCVqK1QjvRUcZrq
gN5rNWCS0zo1VWSef1QI28deaut3eT5op6zVDEzpV2VvCCnBLeAuvLqy8anKSiM2ehDa2jIhcDoM
RtQ6Vrlt3SS9Hwe6B/rkaXFv9adVkNEDUx72SnXiEPRuc6rpJW29bqKOsiiyu4a9h2/K0NPQjtb3
J+M4PM318hDUpMrZWNgheSdZX9t24bmyMoMU3wdGw1HmzHCHzDnuvVreTHlzMJv8RfbiNErtVY45
vgkZhgw6buk3uujv9UUX4egNSyT0xNtjKoGGpcCKDAbWV9/tO6qV+iMtnjYaAYJQRPnpYbGEH8nk
nLdX5raZ6f+uqtpoEBzuR2lxAKaKlrSlRz3lRMREs4WkP2phcVasAnLp36Z83JFtymwzAiU6+JV3
PQz9tjebjxiqIkdbepTBrR8VdvbS51mzoXxIQPOX/ra1137rFG7LdGPVY4YTJztvnmYnJ76hfcrK
7nUdFF2IREAe1mmK04LlzeiJz9kmxzDYLW26e6nswyYB42x2hfXkaf0nFdCmg6XhR0KDOzAAnUga
nMXyxZ/iKvX7K9ufPvQLtr+0BBCvlfrH3LcEV0sx7l0VPDUuKVc7WPPJTDMkCqlFd4GF8YF01IPn
SqYjczneYBkkzubMmtwEzZxtnXrZBub4GcT+o5PQEsmbfMdNr+JiMBPuXukf1IyTG+ljvsuCbyvA
efp32CcXevBEHvkisvmWQqMBz92kj5mqXxfmOTcF6ISt0r36ZGvGq5d4NJpkrGdrCNBc7oJ2rfeI
uuHIgPk4EbPkTuNIeEY27ZZzGRCU9ba05es4VIe0MT8kqILGTaE/rIndHHNR5dddRWV7Fo4yg/qL
66f0tyrqHiMbGW0ldn8oLHA6S0L40Gof9WDsHKiSxHHydLkzNeNbacgnUWRfRuSCj0Jqxr7AqBxP
h5JJEgnrlRiEs7NI1a5xletS6upp3zcBrh7uGtwulvlqVWP5WOjQlxutXUCTSXlv+e0Y+nXaxCJV
aUTx3t2L1Vx2qJl+ymbCyPUkJpT6n7jSp0NZTTK0SuzdUcXjs3Ab8VnO0sAap+aI62eDQt/GFivP
eRoNZS5n3KFwciin9VOljOteqO1qzTNkJHUsC3XbKA5g5iTF1ijzT0tj37Pfh9myN059Pp4FYW5p
9Q1d111fZI8z3nmwSrEgU3Vyl6X8o1FVV13bL7HWywcmbQ/W3G2VmR6k48eVaeL1hZSPUY38wlYO
V3YyxLVK71DyetYEn7qcD0WBP8LaqteinIs40YyvfaUfHL6GkaOxm1R+krp/0Ez/0XCtMhrt6jj3
4uhYxQZAVrgGhXk358iQMV9TCMBOfgys+Vg2PcbMZQt3qas/OqANU7+Wn9pZu3OKNLKN/tFu0yWC
D3yYmESmVIsb5rzyo77mN2kyI3o/xISoeC7lB7izGYVLsK1d68YyZI+/zGIeFLaWNyJp9s2QJVHn
Z/YGxG7CZJZZl4kEwyTmrzhLe0e0EIsjakyKNCv56JwzC0cjg0IMP3ZVM4VSiX5TLvOnKtXx/luT
k0nZ4oy6vunahLuB76gM0FiQTXArGCBs/dY7Cj8NrtregAK2WLX3QkMMQXyRw9VJhukWJtBVu5LH
YSKRbyoUfbe0GuRHu1uGuxktw6OWZ9kpQA6HTgJSdKJyu7C03B19luyArYC7HcwS8woGi/LZbvPp
q92SsPczfRcOeV1+yVyHap282k648+XZlVzvO7mZSeU0Wby67mhHFT54DGSwsJ8DkKbkX8x0K71n
nkfrCQq8t7F4M7Aj8g3iE0RvUhM7MWKv7zZgMudQ0M3IRu8xw+17P3q4B9m9+mYXBZ0HhlT0LEKl
sgNvMCIbbGiqqzpup6bj0nCcozlVD0bljow0tG2qlmc7qY8tevYhyOY7V63FxvRkGVVJC/lC3U2j
+YFRKEKqkvm/5tp53BqiO9Rrt8St43/rRGtQmOtoO6OK+qSa0Tv6dv4wrO7BTwJrq1oriSy8IUJl
r/emXCUgorE5diM+mOVSMo83Po2D30dTK8+GDkzabL24d3ijnodzRpU5JK7CQ9JoxGyDBq2VBj2O
5kkRz35yU+DA49U0LXoYa+mQDiHRZz+m4PKgVW8bBUPANz6rcS6jjpniZpSZEXY5MOtGfQv0AWvh
gFGK62xGW2ScY+suVZPcNmXPKKjUv7lFVu01jB1C22M+5xWoPDND2oz+2sa481yBWY+FmtxD4+Wf
tIZhRFGapIrDTadN1g6imLFd+/bBTwxKbudhcL3uVszeHHfJ7F53ja0QWKC9jdfeEHJ9Wke/9iJv
Ek3MDDo9DmNmb1ejbfZBQdrO+JxmekIR6rlNFXXCfzaCvL+pZeGc0iG76rFy2ni12MMjus1tjqF+
DjQJBUaXF5uq6TdMLrNwLKyODhAT3MLMbyfdy0IU1Mww95Y6mjIUcxUD+00K8SoqfNwmGJVnh9Kn
aQ1j2Ys1yoIwKcdrp7Qfx3V0N7Mz3bcWiBHd05/7PgdXJSTi9KJJD9lofrFm2hhNhdljXW0Wsy5P
urDRqbeCMjJsChVvsahuKs2r6eJS2GW0hXP6ntbzaMm5BGEupGG9raZM2jhpmd6HZ4j2eLAa5RVX
87y6SyjbvsQvy7aMLjKcscCDy4e0cd3KLtUkrYqWSVQnNC3fOn0wdTF99O4LHO+SPv3Qry8prbr5
HpVhQ4YZzchpx19Ozmmg/mw2pY805h3xPeluO61Z/lpRq4P8WuqSfn0FCHCPC1tXbLMEdJwZzoxK
mqgSyDnEudNpxjXoDxJCd/HSTyh0CutmcGxPPpgMxcimOfdFdj07WaMexi4JSFyF2eZ4efhOfaxF
imtUwLib5r0TKDeSVjvqu8bVO2bNxdrggSXovWJjg4ku2h1JcwZvW3Y/xLmfUy2EwTgagPS6YULd
oW6nVT8Gi7FapDWzbWDw53LebzPAE5zjqdLc0NBwTJmMPBtDo/KDO9AU/g2c3K9z69z5nYNh5Di6
UenW2W4oeqQ0LBssSC7bfY/cdc5xUuIzVmXyTiuQ+cbmdFjNyNSJpZFeG/4BoMfDOnrOUyWKj6Lz
tqDeaYAbSWRWCpuawrrzp+oVRk6sgcCpwhxW5T2D8+YoNF/6EbehWp/tTPn+XxjLmOf1R/cqqPsP
kxzwJmvTrSaSb6mtjF1Versg73agAiOG9deLkxlxkhsDWPcmYxSCa2ayZnQdPRPuXVUe+pG/rPNh
PRgVFl1dGwD78Yb5uV2dPbauzVUymBRvpL1XU7XUYRXM5lWF7kPsnTepdmqL1ne36zQLFb85wMjI
kl9rzb+B5ldRI0FGleR4VEczF9yKVVGBbAQmsNyjrim7SE/5QqbBMz4kPfw7bTbdU2nrdkz3cgHK
kCcHbezsl2VWOAVO64scildIrjIe5m4HiDPZe2gZRGLALTVbnfyllsGriVbqQTXqpvG64iwm+pTO
2Xw10vm6b1v/DGr0um2e6Z/roU6jLO2JMpZGP7pbpdjmFGh1iANY88XzKWiDdd3aM3PyOe0PyYAS
fw12jaKqZRDRLkeGdtYeHK2Kg8WUG9vATq4UpUuW4H1UKeRbve7newHvFv3uSkRIgOe0jxORgWgI
Tr7XPdi1L59QqiyQZlrdezB9AUwogRVNXrbfkgmvoAnmEFr5zsxspjf2/QjGq+t6aomcSW3amSK0
ePqQOKuFqmvrA187fVffv8oA07y2DA5o7q8Aa6dpvfXNRY/qInBgnGhmCI3/U+FSf/YZoa0x80fM
7Oao8md/wxj2cZ2r6hQUCWPdoCUb9NCYip0qn58b26pIZsBIHRl4qwWkBXsf0hbFcA008voFeJj5
tURmqrkfAopD5K1HY1uXxgxaYGnyfjvoqX508kp+XceAfmCIwIBzbZfV2kRaab8UmZExYWzkB5Bt
zhWgR6x1LQacau2O6/nKAgefFCfblzXjsPq6BC6InhA9FxnIPp7OyY3Ra+uenCN/zguJxPScTkez
T+YjFxiJtZ9gbtRJzsGmTropjTplkHUheS/1I9xZvj5rUGj4U/TVfTQqJ9hglVVfd7gENXY7HWfR
2A+a4/ZHX1VmPKeaexdUM14MrpPfDEtaP6Sy/mZ2wjzxESMQUZXafVNU92iKyUOHCNEjY5EdreM3
p8vPbnT5NUpbXIWrbd9LZagxzoxEi1dX5AkYoHQdrnxXfLbK5gOTRxUv2bpRUHUOeUKJbGbZw4zt
VmQv9KaIw3u/tbS3ugVj0ARe1C/NLsc2K5rbdTpwQ2wdBxyRz0eyqbR8URzywo7R7zSIzG5xEp7+
OAbM9vTS2DH5kqFpT1fSHsyDaWl9lMBYQJh02q5+wd5PU5/dISU5ks7XzCOHFPFijOJjB4DAB1MO
cP9dWJsUhv0QNXmnR+irDRhfFTDKU7P7sObFM2xWgrdqXymAhgcgeKAcmukx5dpdwV3N8xsO9VCY
2myrmLcwqX8QlZ4iZhJ45N/TEyloHlY690SrCny7lHxZgyqgPVtOx6TXeTXGwEx8cutzdTF1E3oR
4TIHQ34tHMcJGaB7H6zCtU/l5JRbgAzZbg7MTQ4OaAmqdXNu5bM2/S0/x32tVm6zqcDXDtde2tb2
1jS0rwp7ng19Iv9gzpl+46sFLnDCCUsMcCpTh+QreC497HPH3VugA/BCHZYhMtbCuFmb4XPhtNMJ
PHexK/MerqgS9hXDyP7Gmls7HPX6teY8xlJlxVXbAVs9E9ve3DQDKdRupgGrZdrmi8mXFrSP09gA
Z2Nosa/a8drTvNhAbGZfWQA6LDS4SMYxm24szByZcfbkP8HZ667ZtgwaepA/jN6PgTL2ipGcuQwY
fuEYNXYgIvrceAzEcOOhfFLBuKczhi2brAQAW7tziri0PbURayCv8xz3iqXHl8QBqRR3dcs0VUxG
7KZJE7aZn+z7zpZ7ReON5wX4lQXLc2UMiGh7Ke18dgnrUIze87wK1Zw/aD1200OxMN+CZRs4cxIO
E2ZXk+HcNdVYXJW1w0yLiXmWVP2VhmjKFjDonlHdHKdo2odNQ6PSKnTQ84X/qUz1nA6K9s0ylsdV
KjMaaL9vim68nqZc22qjszZYiVIeOr79dm4+H6bVezPywfZhuo3DpiBVgIK5roeazTolNfLgxT+p
DX8LFP8/JJuNb92gujf4WbL/jy1dGZQ7m/p/n5f6fzyz//PzH/t//hnzmrPLwU9/wPE0G5Z79dYt
D2+9Kod/g8LP//J/+pf/8fb9v/K0yLf//F/fGlVDdn54ExeA+LM4wX8PiI/SrHz7kQVz/uf/psC4
/0DtCHI/aHdoFP9CwkO7/IeNdo4NwQuiquHwf/g3Et4AQA8bGi2vs+CGyT/9LyS84/7ju1Lod7Wm
79K5f4f/wiI/wuDBYtNb9Wk3Q5BFePRSYQoclJVrxrxeGajc0H3xGxcvvs4vkw9mXTXGh1Tkzdcf
duY33JILRQIsJKDIeVDHICef+eDnrfoRe49An6gSUfpHL7wV4cPL9c3j/b+OJMfk9yZGP9PNf13j
gv4bLKMtXafwj0X48fOTCK+T8B01MONnFu2vS1zQ8xdXVi2dIv/Yb+4/np7u8vhujT5hxPsOceiC
yvzrQudn/YGrQDVVLs7CQldBaMRPaczDMD58R27gQvP4l2WcC/p2Yqa4tTa8liKBU9jsvEqF9Zqe
k+XQM9Hnsqo48PeB92hgBqlDEdZmJ8J0LYKSFFr2sagC+lnvcfffeZOXtCl7+fc2r9vb2yDa3YBz
+ie57//3sFzqZ7V04Mek5Mmr8HMaPQ3hjRm+t71nwtSPhBMDfxDL9DzySwOdy0uBNSkSstjAG3Z4
VUwbjfZB7GYwi1ta7+/xu3+zlEvjEgIdKmueff4pP5wXqSUm6KB22GkQoJ6E4x9rEs89cN7iOIF0
C0Ekvcd0v7hIAPIYSC9iGUO2eJb7vKCUF5Taa0GBsadxCApVh7bhQK05d2zrI3E4e0ds4EKglvuK
BQ0TURxwYVipX4oR0o5u0csxWbCCWGN2tguCp3Mj8AJerOTUxojkJLshPyt4Da135Tid3PfGxIwF
8jYV8DB9gbXdyWgwDBWBhPfjMstmerLZjOURRlIPmluRUThVcPISJr6qypq96KS/kzOhNetH7wCo
oLrSQCQxQoLbZ6m23Tpmz6zU09MN3SdQM15VbuRYvUvSu3jPEOFs1BaQfkQU3Uc26Of33AwVHHNm
OFsLyOA2KEuglA0W0X++rn9mArLRDrBd3AXQOoFlCPn551UWjc5Moa/tdsG7LJqcZESwVHXvrHL5
eWD8cbaiClxcXoCAXaqCUUZRnS+VvR2GoHuWfq0dKXGnR4Xa7D+p8f/t1/6bpUCzwyAiKhNmnYtt
M4uk8lJ6xNtF4G5SsPIHrKDVBrVF9fDnvfvdUmdqK359yCoZv8qOLOhRIZZBuxE7nrZDydte63Sb
mul7yma/vCacJIjfyDbxukBrXbBLqaRWmYCo2mI34WCpJ6d4KN/V5TzvzY+3GGxdROv49jgKpCeX
tNCkVxk6EYHae4lh/lVLY6VULW2AJglTks0KleEx6MfgX/Tr//adnQ/Zj+visIF/lI4xFbIitmVd
PJ1upno72GOyE4I6F4Bb2X1ET20qtrWeZS+D43WfMnIt6AxGD0zoz6/x8nLjsiEVs1GYRQAMIbSL
E1NVZirRLSn3RgFPI1pFYzj7GWYsJKOO0aA5BuI9bd3Lnba5Ss+fHBkgnnPB2VX1x0vcrzDAGWrN
Ba7TZHtuXfFRuiDySPFh4vlrA02hGd75NC4Pke3YBkGD/3Gx8EleRA6nStbKcvxmX9ULOsi605yA
1WenP2/n5VfxfRUUsaB8o9LMQ/78aIZr0DwomHC1Q19dGRXFFjRidHj6WXsnqfnNA5noDZFgmwYR
+DJ5EKNjLDOkkb3bAZOcPEMLvXV9z0z5Nw9kQnXlKqaM9nT/4l3lDVhqOFByP9VmQ5LUryW6QQHe
PTHdDNe+/bv7R0x3CHuIb1I3+OeH/iG+K0Bvc2EO837SAS42mLLghFhlUQ2T5G8pFRFe+ODI04Eh
OkR1iOA/LwVdY2hSx132epJ0N04Croy2/PxOKv3rW+KzRqbHp7sKN+hSoU1DKFN4FV5lWORq+Ill
3R6JtHfKjt8sAiSEcBEgQkaxc/7If9i1HrxFFWj5tJeNsW7yqaGpnGep+uvPL+eXu+K7oidf7Dk9
oba72LHGn2mIGOW0R9DGvPVUm1ybjBJOcvFXel7z8u3P612kx+c35KCDQAZAnIYjffkxOaUUamlm
3O1tce8WeI0ZFliQvKrauA2mIh7kYG6gH7iHwcqad17dr0ff8zDLhdJ0Jnrj+/bzrhZnZcrUHEEn
OBgAJDLTaPdDYAiZko8f/vyov3mDHkeeT4wrEaOXyzpo0StsVYxpL6BPlGBm6PcFQkdS98/r/O6Z
ME9D6ZH2IIRz8+dnYuxr4b4XoLW62BjaDxpKun5Nb3rXsFhz+PNql+UwTno2u4dd2zmqGu7l7dED
psSZqNT2o5gsfwuJpfXvdE00z6DhtZt1rav+U14F/tOU+P5D3TWWv2mZ6KNhr8ogf+d2vpCl5Zt3
MaoCqqqjDoXW0qXcpZjd3M4nHXFN9mGkjzuPwY4RIphic03tLm6Hxek3Ga62LTg+crltkbojHNnc
hDRLm34AQgNdC6UjbcU3OwVQ9myIbLkzYffl8Z/375cPgJ/rEaAdJLnRYL/cvtn1clWh17TPPcN7
rRNNB8NnqgFogOlcTabIGe/5/Ul5k7cx9WV65zb+JVCf10eDnhPD23MvCztvUNKxq3bZL2cSolkH
dmRMIzrIVdV9TEY7uwYYnb1zaH45oixK5wZFR0c/695f3DKrWofZrJG7z7J8/FwEY6kiUfRNgm9w
3a/vRNHfrmYEAN7OdrRYT//8QcipmLvRdZZ9PWbjwcu9PgtF3wJmTE39neP3u+1EoIyrE1UWIsLF
k/HZIw0+8PGVgwbth5KLaxr36H3QZBOQe3PezPhgv+c++D21+SnDPO8o0YH4jXQF+k8/P2NqWOkK
MxaKYgM3tEVBSO3MwUruYJ1MdgTDaF8uNJJxOnjRxSRv7dndiBpvZSvtAOzPY3YyKFtKZkZiMN9J
zH6JKvw60kBsMhAVR4L3Yle0zNPKSYckfWZ1RGndL0+04LUJeOeZX6CX71Uuv3sNiHTi9UG2du5b
/LwdiQctTJ8qfe+UbsmsCL3k1uqbD9JuxUZ1yNE0k6u9o5T620W5CAM0dnU6nxeL6qU1ak5qrvu2
nEBF1IAtQCuZ7aOZdelDaukMf3I4Gd7fvfA5acQwPA3I8WnSXnS+5hYMJDgmfZ9NAay3AkiMtimT
0X/F47N7+fN99ZuHRCmCRMdFbF/3rYuArc0Bsz7PW5A00DVO0YAhuZO56obRY73hdyiAR6r/u4nc
OY6RMaL35yADeymM6o5WU1qdu8KyZ+CAoBh8t0ifck9s/vx4vwTp7wtxG583Es3oi3fop6llMVyF
+ZIzlKagKvblrKt33tjvVmFSHfBQJiHzsoWswzeamcMY+2HtmjF2kqnWY8Nz0Nz78+NcdnnP0RDS
H+00NEfOgjYXX17tloGWFCA0207XwdR2i2pjCXVujSxx3j4ETqqnfhC2jxACw45QdmYvIi3tMC8d
JhQ+Q11CYtlnfoYk5p9/3u/2gQzd87iaaYhdyrGBZkFDu5LGPi99GcCvQHdl69opfP0/L/SbEEAn
8b8Wunit1KqQgiwWcqCtCHBmrYbo4dyWD0bXAjP782q/lPtcccBdGOuim3lW+fr59mlbfMumgqmt
o8GbFGeuoZsz5+3nuYI01Xu3WWd2cVBZVvbO0r9JJ2ATMLSFb4Bi4GUcWJKpAIzNXbBUQf3k+Oug
R6BT5gfiAhD7cgj0a6ElIC8CR0bLWMq/Z+byPf+ivOPZXVSMUU+4KFT+L2fntSO3kq3pFzoESAbt
bVpmlVTy9obQlqF3Qc+nn4+aAaaSyZNECa3eaOxqKCqCYZb5ja0XbeVaNRTxLEYuM1fruocBVqOY
cX+VVzYPO5v88686NVqI16ucg3dO8qRBMABy5yFNS3D0Y5O9/OkiQyFC4m1F08lajFKLtm/cAbA9
UA+L2n3WD+6h66PsJxdRmACW9Y2v9ye2slmBvICjY8MaNNAWQ+oJqpqQwW2voHd+kAFaa2JEzIkU
0N/If1YeZnTb2f5EyuTky3eSyMhBUgc3kSprmu9ZEuRvhesr3cGtMlSRJCigdiP2W/aD5ivJJWlA
TJt6qYk85PV3MwuJgoMWGF6mT5V9QtFCH3dhlSVvpRZWj1Ofl++DKmj/GA3MBBB9kfaOtjL+wfeX
WftrMLAImsimKTcSJyBrt0x2KcKbGdBmy+ua1p1tZolGTvDoqncKSETrSVOlyM+OWTag+FtXImI9
6ObPJkCm/aQnjRVzgvLOPFqRk3yOg7AqDjUvSHGBpj1C4U9l6ECZEM3nPI9ku48iX48OQWfEsMnz
yf9QgC76oilR9qSGQ119Rc1aCoCd2vAms+welZxawPHoKGxZZ5h7fnlS0lgg96EroEfCpGocXJal
AXWuG20ws06m/ZKya/4QgFbFq1A3wZakvZ58rqBNK2zgxkY1K62L92YLyBjLeUWddmUNZPZY6I3x
s3OdHiQSksPwY3KNJelHxf3auhCv9qYxJPKQmJ3inAZORr9XOhzu9sgE+2/oD3XF+xjBRP9gC7jJ
O4UanHkSMRjMnUESqO2yytF9vHeN4bvWhErzJo5a+brrAa/v4PnI73FJgA5CQVN+1CirOBfEAvrx
IF1z/NwgQvSxbHJ42wKU+kcRxcrvEXTfz5CkT561VJneWVCmdT5mXAKF93V3PPgJmR1h+GCKd3CI
JQrOo+6/k5GqjMDjA+u9X5rAUzWErn6GeTPYuy72y6dG9TvbY07dp6JtTf+N1Qa8HqYVoz6folf2
1AIVAZ5HPWvYS9Er8tibefa9h3guzqJ20k9DjwHD0a/69pehdmMAlyiAioOqS6ih66GaP51A65lP
Veb5Y5g1ar63p6EK0dlIaIlYRquDq235hU51FjjVKcrJSt+pUw9SLMsrEJxWN4AfcVKhgvnL4rHb
N7ra64hJdLA1gyzUPUCShXoedLfw94WeYdEQVL06yyIm4mcB78zdJZrW2/vEll324KBf+GPI2uEn
IeR0GRHrgJqj6ShBmHolxUkCl/kvcNTiP0M0mXYqZJuCQPJVJT8Wo6N8VQLVAstep/JdSRhBFNGq
/Brss+DoqE3/V2Sxh+2mIjxzgAGaGceAR/LP/6Bv0Q91XAmez3r+q0eqn7tgjMCi378BVt7pWbDP
xBpQo4JhzD9/VlOLRelWil8bntELWCpSTavkmAxD+FUGQ9/uAhN9JRCaATEtAl9bqf/KA4a0NkVk
+o6AFZftlUwoft6rpe41XJNPko7FIUvTcOOaWwnYyXrn+ZEe0sZZTHIY20YUItM9vVY6wH7EB7z8
Dn4m007lBU2hQ6X2f6E91sWf++u79rrwPNMXQ/FifkWv19doi2AOFXQPTl+FnHRkjudaqNN7s3Ts
84Cs0/3xbqeK4CedROo+ZJv68mXxIbmBQkfcYPKzBqeXTgGB5VZ9iYJQMkEdUGpzGk4oVxP+3h/6
divZxmz4husyIuM3/VyaThqcwyG+lGMQu8eiscV/QZSo4ObU3kEnvbBxMmwxI+x3ehi6W7nnShkO
KyZadXPSQm62TFxASKJrY8XZxYoQd0LzBxmCfR6hMwc1lzj72JDSwXVQolp49AFK5dQhbQFyulab
T4YKWXFjSW7DGFp51LRACxACsw2uv36iRBUIf+QjKlnTh3Zr6T6OtWY+dPjx/Li//Lc7jbE4y1gk
AKYj1bkeq4TxmBfImVxyR7THENGKo6Pp7evQ6N2T6XThxtxudxo5C5ABlpzKtWGL6/E6OBhOhPKB
50RxcgYR5ABPnrLXIh61M0xCbTeqot44ySsLOhcIoQwwR+AYi0GFOsxqw8L1uLnTJx7yGrasBYKy
VdWN+d1eTRiHcWGwJyz1tnEig9CyG+gQXmGW+kkx2uShAWJ/evFXs2nOuDrlWjrZy/hL8yeShbIF
lKOCBoRCrHyow747Rr3ac0q1LeOKv+ZV1wEfkTz9NHqDHBWq8defLUY+rx/I2qgN60VK6cvh+qOe
IarHoa/Eu6LKYe70cBYy6IdQFc4wJMI3dS/tt5FioKLpII0X7GJfKh/90cYLQoOAk76OdSMHjYpg
WXuuS7N5F6tN5z/Z+Wh8a/zR/TQFhEIby7eyHwACkO3RuvtrfHY9m2jUCS0xevMGVR+Qj9H8KjwK
lw2ED5AJdfD+11odboY48GhhFbrMhJTaccsJ5I9XVq2Dl1WeZ8qRqrH8CNi8UDYS2ZUdOCvUO1wh
mj7fq9eTw8JHKjaED6/JoDVnQWd9a61MbmCN1kcxeCrQqLd5q65HcSUjpOnoe4WlAJ1XEhG3n9TB
0pyNgVbeBwewNd1V3on5QrweKLGNrrKM0vcmO0KXjXBZJ/qD6SbrNjPR/8EBDb5H+CoCDrtVFFj7
cnM5gPSVba8ujbFS6sVKV+u+pypN9JGIqNG/JrHIP+kKAOGPL98mlAZJ8shhAYwtih9B7QS9O3SY
KMpG2XVV7MZwXiv10mlutHECVq59Nj71Xfq8RBk3sJsBAV8DvTovwBcPHYumgQ6v9ycgsv9BRu02
bsWVW59mBbhPKmk0fJftZBQ9m8HNNMWjNR6+0dVKHqwJwb86SaGxl51ykRAqN3bOvAUXdxaDcmrN
uZyD5fr1zmm6sBl4uxW0VTJLRddDDdGFrfCVPbYWBgIHHJOgmooo738ouu9gKFCPxotL25glg6kA
NIPYNFXY618iyQcrMxHp8ChcZpqHLhzAsC4w0Q9Fc2hUD5MbBDWarigc399OayfUBmf8f6tJYGeu
R+Yohl1bZ4qXVpP1mKFOsA9IZzfmtzYKpo50ZudwlZLp9Sg13gumdAq+bDKG9q6nD4eGXOvW9sZA
azvW+Rug0fqmQbGYjtW5RmL6IdOxqSbFblPukaX4ZQTUXGWQbYFv104+x2JWweeQ38QpjRvFaSkc
F0RMjTw0eqC0nxrUteLuHw4HPfS59wosja2y2CKOCQ5Vb1OUgZMGeFjrxO07NcwMkIwZlJ5dbpRM
L8ZI5uWXAPcpuuvEvlgP3lwCBVu/mZhjizixR1kWHrE2WZ8Q+KQegrTG8f6OXFlT1tLUiGzRUrmJ
a82UovqcTHqpZsIT8iFAjaGD1cBY1y9/BGmycI2qIOyx4FucfVr5uUD6z/XKGO+9VM/Dh9bq4vPL
J0QIRmEO6CJ7f7H5A6ABfUEk7wUIDjw6uFUfYXIHv93AzA/3h1qYbM3VYUJXy4VQwJWGu9ViRnpa
Sq1PY9eL3RrNVOorJ7SG4bBI1YL76cP/TRsfGdagBaWHWviutFznixRTcEYc29mof648yy65Ihfa
fPpv0raUwkYmh/n9R1GKRqFTlOcCIVxUBNDGxUsyPUbSIuLjQas21mJtH6GYyqGcz8tNqzgCPma3
GWPTa4Gs1mPMlBJVGaByLWUYuo29tDocOSrXDhf4TTKOIVXZ5sIkWlTc8hJag3AOfK7+bV+OcLTv
f+eVaw7TRqJ6/omD2TLcgZvl9ugruIQ7QKm1YUBNRuhi5wO+gBinuhvjrRSViUzpDAJS1vnPEtlp
KR2OrmbjenU6NdMua3TUEtDdMFC99FWpnKzCD+JHyvx1cs6CuoPJnouooh6K8ODGgfqbbC/ebH4V
ahGCXcWjsjhRcW/URuwYELDiHik/lyJMhTR3VoRvsOqi3BqmMao9/qQg0aikSfLYQQf9jahc+xVB
6ALdgjZFoNMZ0InkXdCy7Kw2rf0wUlbvd62PYuHGrbb2xebo4m9pfu5MXr+AuR8FgzqFvgcRWv5G
nC76hndq8Q28XDoe8rhDw+r+Hrk9e6RidMqJil1S2uVVYHPOzRD+OKCAqa/OBpzqbz4qrOoBdEXa
HGuEZ5MDoBzjw1QjKraxZW6ffEcVtMh4OtQ5z128V61ZJ+7kJw5xlZDufgjQDz4lAwC/jfdpfSAD
sCMwGy6bxUAhyN+2CRzbq4LAQbs0zS9tY2z589web6bDKwFgjWILe+76+2FCJdFDqxklCdOTNnXG
IZNgtcElbjklrk6IFAjyE3BEgI/XQ4Vj0YbglG0v9QHRuPADvFLv2v397bE6IcIICodUdYjKrkcB
ZKtO9WjZXmhLNOJdDQ+tTkXEWpEvj5JYO1JpipHYqtwAYHURmBEWJpT6uSr22BSMxxJdvz0uetq/
zMoBCTMb6oLoXnwmjMHwgAeR6E3h8EUDLAQQu6+h65f9xtN2e6BnhBV2WMTMdGOXIXtkgjKcrMEG
2FU0l0jLnZOaJf1+cHMdrpP4f9ZC/yvGfWU8QMSAOYEBAidb1lZQ1NVz0EWOlyM+8VCo6JZW6VQf
c1F3cDn7rSt/bTyiTQ6Vo/NnyYPIkzwkcEDikbaX+ral1f2OvA0fCz/rzJ+qX8T6Ria2siPhQADe
BLBHgVVffLugb2TSKqXjhUo77qKiR1KHtT+MiPJt3I1rQ/HhCA4INbUbOJfdFA34MeF4Uz45D6HZ
1AdaQMMhN/JuY6iV00zVkIM8h0BzCHh9zhK3ElbDo+OJjiptM5t6DUjVbOz7ta/1bJS/7/ezVouA
0ls2Y+14HA3Al0iD0/Mbu48jDhfekFnW8f7tsToe8HyL64NC7RIc0BO+jXRz+VbFhBxJXrjvRmsY
kVQs8pNhxOrLayyznSBAcJeNQTlpcSkqTmdT4yscz0aE+WjXyLJYAPKQtBq22CTzF7mOLigCw32d
2+hUgd3FUK0Z1wQEOWspVSjVeFkcEoMdmWQTEna9UL0S8w98DSwNtQCp/7q/tCsxPOMDT6AKAriO
fsv1jmmKKQmFxdr2dgy/PEJf/zfKdC1WNJFjIxilW3XxdqwS2Z8d7HAqAiBRf8gsvX4oKZHRbe7D
eMvbcSWc4C4A4QnPBUzVMubK5Ri3chA2dSdzRNfHKrTXsfTtH21b1f2etrOLNrPo2j9aZdICvr8o
a6eILhdEF0psMAnnA/1sf2czNLpyCXgtqcz6aIhSQyNWLvdHWbsW2FwC3BjUSP6C61HCwDawvKXt
YCfV+CRRnD3G3egcnKH8eX+klYAaOghxNCkaUBTyheuhGv7VRIHH8YA8dG/6HLDGXqPPYe2HPLW+
GXkdIwOAWutFVUm2Xa2n29soW02klXWFIolbIj09EoqbKA1JTQg2o+vlbogIdVJ2u27MXwzNx9Fb
5TGhW4VrMhnh9WQlRit6LzUk9/M48v9WR0Bhj06TbgSd86otju4MTDepa1NCv4nS0K2fcRXYJ0Ey
KPxDis58hZy/xAUt9a3oARnF6rXQGrxp7n/PlftQJ7tndvA4bzsfo6Tznhcp+zNNtFcNq41/TRi8
NgKJXvHoWOf7463unxlvCLSPVaXvfL2kdqETIyYaVRJDdN8Sxy9fW3Xo0COhdxD2WLubETEqdFf3
XCdxduq1ZmvzrE2a9gH7B3kAQ1+WTwajmaY6oovVopzxDUXE2j1bdhZjDpMLQxz5F4jc3Z/4yhEl
BEcugYY77+ry4aHs0YvM5aHDgrLdywlRNFG45SmWY/EPQzEWpZv5GiZKvl5iYaLn15ohbxxAhk94
CRi/ay5ncxdmZlBt7NyV6xWs6v8fbD6ozy44Ve2H3BzJYqw2VHG7Jwr/1k4YHA3Ax5B8Qiz3LWAP
x94VIIQH7/6qrl0DpBtzYx/fJXV5G+mzvJc7Ko6n6H3xFBlJ/wqmgL4RMq99O3Ko+aLR56LM/PPn
c0yIJ8p25HodTXk0BJ4tePQYx7Aq/Y3lXJsQlVJayABFb1kzRhhMk5oSdfltjC8G6mIHJxfFP4wC
BHPOrudG7g0ooInh2CFC5oVpFp6nJCsOU1SVG/twhXKDtyVtQcJidQbdLzYiBeyhnKzM8ooqLeHa
afX7USgu4scGNT0jQZXOH8NziXjPoUZ/e4eyNgrCbk/T0pjVlZQeYyq7kk9ZjKSvP8Xmxpddu3ep
E9L3JfNCe2TxG/rdHCqG0F7dWG/3aFsh+n44qnmoHgfNdDaWffXyez7c4rDApcwirHssr0Rb74ff
GOIXR7XLTm0he2ufSSPxEBEsPkIUwB8B8ExnHF1/wtDo/rlZ29Gwi7jM5iYxUdH1ji4MHZ0Pq7M8
pY+br26oRXvwW8GbxMzDjV2wtqMdglLaVDPbY3kb8eVDK3fw7+pVRexBlUzI+IJ5vD+htSudQr9L
oYoC/E2YDYy6jxyuGS8MRxs1Vkc/CMBalDmK/G2FndTGAq5sHMEGsNFqsKnAL7G4kN7KpnR9i7B+
ah99FJ+PcsqUJ1Zg2A+miYMCuKmNpVz5arS+BaE1JR1qZIsWqp64fuAoDCqa1N8leakf+l4xPb01
ow0Q9cp6wkEAODP3Tji8y50aTmieVyFfDZOevaXhktOhf39GPTvZQ+JrDve/3+rUno03//zZFYsJ
wxR3cWx7+KNEexnp+pNd1AMZQhVvvBmrQ9HNENSOWMvl3i8HO23B21peVqJvFQB5fdNXSv+psPyN
Sa0tIo/9zM4FJU50fj0pV4i6AtgVXHocVHd+1FdHWTvN44Sk2T4Gfr0RXM2ndhFFCuArsC6Rf5jp
pNfjdVGmiEk0wUVI204vjd/luDxpWrFHyrj/7liDmx5n/Qh8LGOhPzZJF1/uf8eV005pA3QGvSkC
2mV1DiVHlffXCS5tWWtHsyT54w2qNk77StDB1QUbGYGQGQuy2C2mnkZpVYmAIKMpX6ET0r22nMl+
bUvLwqMIc+IDK9Sgktq4wfv7M1wKCtH7oItHj1YFgmJSkpu/+rOt2pDPZ8qQh5fQLnBQGEZw13SD
MCF91dY9EGM0eKkPDiXZJGoxdYhjd9rR6eyUrCwOut8aZzlg8nOa9R7wGXRiG+texXGSg+mUEiUG
DBZ0pH2NaotCsLZwJpwa1m7+77Kf3YIiFyVOl15AGRfTH12xT34bhm/TaGoeXBWwkpPU6tEeM+d4
f93Wjh2PAJ2mGdh100307cLHFHpQPDVT+4PbTvrZz9CHS4qh39iEa+cAkNCsxEAUdZtjcOjULJ9Q
tmvDxD1XID6mPUjntPlu+UL/7nRC+zYoeHjsotBwXiUaGdAGf3ZtuqiQ4TXPP287XQIPOonMbHhx
NATaXUf6WA8GP2v0JTdumZWnyKBqTPFxbnIjM3O9H+MkDlRjjADWuGWLU2CECuAeayWJe2EGOHLX
WW7THyOg5vHGOVy54Kj3kEBR3aBbs7xwdAQAhehqxRPUr9vXWedgHI1yNzl/wc/e10bYVhsv08rC
osk8A5bo6yPosah1DGGkl26cKB4Y6U9p1eSf1DT7lDVOt/EF19aV1SQABEuEFMD882fnPLXNVtH0
Ao/jVCJsrioZ2QxczoeqtzsU/YEWYHBlF9lWTr42Q9iMpAF8TjoPi2djVLWmxcSE5nPahM4hKZVc
xWVCi8XOHuS0EQKvXAlgBfl6gmeDa2GxnnarpDwltJvlUOrB2W1s6KjO2DmNVyBEXaDs5Vi/Qxtf
r1wJ6nFjC60OTyFJnfNiKImL3YvMc8hxRZOSUEv5pGFdjc2DXSP6XhNmDK9amLyFh79ogfv51HfK
5/vX0spdMSvgUL2n584ZWkwfmaNCG2UcXuKss7tf8Cma8KFg/3WHSe8hPpSOHSMra89G9y3I/3Kn
uXX5D4X9Ge4PDMJSadQtDzFAOCzvS+BMmFgGj6nTxjsnbaEK2UG2cYBWOOGO4dAQnikO7OxlOlvg
EJtMiq14srLwQnZLJFJPyJcgU9uNwkChvighILZKjTZCaKlZ/cXNgnjYq3qAoUvVZTI+43aGs8SA
kcRjj2H409DS39nYmmsHgS/D1caDe5ulYFpWqi4S7KCp+9ZEhC8JvitdJ429nyCIv5GdrV1mbEJa
z1ymfIzFscsSHw2tBIBimFskRmZVmDvDCSdxCUQZ/Ig4P+Pp/uZbiZZ4EQGL6+Se1IQWVwwxDnoH
SH1cjBGb3bq0i9PU4xpwfxR9/s0XcSGBCrbxLoCvuQx+fZMlzhQNhWMSscgmzH5VQaKh/29quMVJ
HV36XST0wH0YUfwezliJTMqlaHsTdgvgrfiCpVGKQ7JhhBimSCH7RyTr26ewj6xm34iuNPfYmNsj
RA6rHR/02C7l+4hs3fqtEIXh656VA1ENFIgtnZYVeoPz99CA0qUbfHN8e0MbEgCu0UVxU+FeNGvC
8UeZoS6oIo9u8LqNMZPCkg1FlX071axwZhq1fhJCSZ9KN4H6dn+1174ptSLOMtKopGnzpn72bOD3
VKu9sKKLZvvlJaqsEtMu4Hz3R1k5GsQ14JPBrNPLWhYuqkp3Omk50SWzzfhBJRx+mzRTic8gVhn3
h1qdEPAG/lhcGMvnaMpiGcmJJdaDAMF2gBd7DfrhxrKtvLbz380xhy5DhLjYo6laJSpVy+jStOC6
FVvigd5LwARFCV+sNPTmdaCF5flf5sYioqNFvrvMBdOpE3nVcAD1QAuynTsa+AEV6NlvrOHKKwf5
ZuYWoDoBpWH++bNN4fdOXVhBGl8SLIyMA3OkSBnZukBQOsl9PJt8JyqfqPp3n1BdiV8OiCbfYYIm
VHdkp5YXTVBN5WAk6LUYoyQtc3Vjj3x7+ZRL1ffypgm9++u6cpcyVbSGIIlQHFm+6mg+BCWV1PCC
OXl8moAFe8ZUikM0huMXdYi3hBNWxqOeieQwIAMau8sbDlSXDQkBT/EsqctjGsYmjiBRfka5afDU
Kv+HlwldYei8DvjS27aeLbBapXUR4ESLMemEz+dp5Co/QR/dIqesnHSG4gU0ABigXbd4lri64z6s
kuBSW5ELUM7SHyu11C64/snL/a+2OhTlWrbqDERZBiGoqWrY3JMddj1s0ymu00fcU5wHJWv7DeGO
leOO5iY1wVl3kKbs4uWbCi3ruzYJLxMawPkj9pUCRyQSQnEoqwmG8RjGMe5PGdY2X+7PcgWFR5cN
XBlNWWK+m82pmUmF+bgW4ICE1tMZEAlEzsFxi1912OiPyUDgeWqnyhcHmuYjQsBg36yTbUUhTvVx
ix+DIkrjS1fPHOyqbe1XrcW/OGJJgDeQahrh5/u/8tqHAWKvQfCi+kAF8Pr6SOAmgWrpZv8KE794
iHuYY+AJTuazJS24VqOmwIFO1tzCB808/y7PrirFAA5BU9edYcz6UyQrg0C46I+dHuBPU4Xhsc/q
4YjRVnSoZKjuqybaEkdeuS5RP6FrTujHi7C8rura6TE/l3Pftez+FMXQPaCRYRx8xEz3oxH17x0z
w7666jb2xspbR7ZHfQLMKCnfsq08hZgJRQMN36TzGw9pEOutPfRbqiNrSAkEKnBhNLQZp7SsXw1j
2YpBhbFHuJ3kkOwVw8dnomnDk54J+Q0YTPylwaL7i9l0/B+MOMzJNcOiKE7KFCbW2W4mN9yIRlcu
UYp2UNA19HRY/zlVevblUy2tQzr3YGWlTF5HdjD9sdxgQhJpxNVp9Muv93f1ylcGhsZCswCosNzg
BXs7QPqFXlcv6bu41h/sCt+E0npdBdYXqYkfRQ5c5f6YK/fOTDy1eYfBBN9ku3UPKUAmAwBkDBa/
1X427lUHIUGctijTTuUvNbGMjbtu5fRydEksOLgzJW+xrpbIwobQF7KFG3+j0tTsa4SnENSZ5OH+
7Oa/aRHoEwrOYG6a27QKFkGUJU0LoWiDxnZkdNFeaXRkl2orLvEyrDhtu8JqzO5QhFr1XyCn2t+7
mVReDocjDmd1+aS0z5aXVSExCY0qCgpaqejZzk5U66m28TvZd1ZTFS8PhGk+k9kwJlyvZSBs1gOQ
VoNiCYYQ2IOZRfBZmmG8j0RX/cvEng01Xx7PzkcXKV0wZJ3vRXWcn6tW+SbKuD+NGgYo97/j2kmk
oANZDvEjOI6L1zFDG0KP/RbOTDYol1IP1VeT5HLA2afZO0NtnO+Pt7ZDIVNyF7kzzHUZrpVCUExL
K98TKs4fuyIb1fao1032W2iTvoXQXDuD5EZkbDRGbntnUa5Wat1YcD0ss8ZmZIiy+MkFK5Ic9HEs
KbDEuoZ7CejbrZb02kQJwwEnc8nP7cjrT+iKwepDVEu8yYkx1WRBnvIiU/cCs6Hjy9eUCh5tZRuQ
1w0mSxkia3RCeE9VgYFjS591XxuB6mmts1UBXpsV+GAqJOBCQSstjj02cWoJQN32kqJP32aqhqlf
Odr7bsKgduMCXbtiCJxoC87t1ptIu7fdPJlUGoOl0dpvKxQTLq1vqO+A5iMaoDV9/Zo0q8ZjrO6/
9bRmtvLrtVcDLKU5Cx/PQdwiFsIvXZn6zCQxDH1fvegV3i+nibLJbzUN/D/4AXf1IehT8YVoId3C
860ttftXt4LCPr/BcgPRw6Pt4NqenY3ZmyazhlPp1LgCgCH/8vINRPkRGA8cRxC486/y7LrBzD3E
czZwvKLt/JOMxXSouih5UGv9HzDacCmp3zMQ33R5ZQt9JLdSGKp2nelVaQmUYgC57cMqHjCAlFsb
dmUTsXgzmAYc2G1zJDDjvI0mx/Fm9G8N9sucPlWgGCWVqCL4NpoJr5fM0VQiiSgeRr2Oft9f3JVA
D1ACTzK37Mx8WhwZLN3lJAqAQ3qJ7bqs8Vrq0M8/3h9lZbfQK6RPCcICutOy3YYZc5PqIXDtdnDs
U19h4Ork+nCOJaal94f6G5ou3n7CdrTBoA+sSE+EmdMWZovHHWbA2Fib+KKLfNfQ2/gP0bDe/aKV
qY8XRNum8negNOaraTCiJ630Rfl5MhDjORpdafdPPXpFw6lvqjH9rPSdLS9JM9oagk5FkL3OtDD7
UJT0XXYQgqYnq6tb7KZ6mUyvulJTP9AAbuRRQTq8PU+jP/5y4xKdjcivdXHS+xE7VDChuI+NTYgJ
bYqFwFx21pBygmIcPoy9v5Nu6n7V7H4c3iHMh5MrpuqG5uVRnX7QphrPihrSeHfQa7f4UxttCsi5
rMtmH2e5jsadFTU/lKLSfVTSWraSU9XheytxxmFXWomRX9Kmq/BjtY0yAvPn4pahtnEDAEmlTYYN
c4lPrlM6xlPsjnHyBY08oW7sjZU3Hm4fyTangA24PN4j5rZxO585qlrKHt+r8qKIGCGs3JwunZ5b
Lw+UGG8GOiFqdKsSguFU4Js99FQTD9d3Bf4eD00J8KpT3Y2ztbbruQOhUMHrRN1g/vmzi6vpUHhB
aTa4hKaRFCecH4NgryWBU5/0KM63EIgr4QQv32zfAG2LZuvyKFeAHcidFa8FGHTieQw+muNQ72Lk
mw+xYeB8KYx+47itzpG/dRaTBdu0PNmVJXGEUWHf511fX/h4/hMaWtYbiM7N8f7JXrss4Z8jkIsm
FI26xYNX24Mx9rWkLwFgpaMjpAcULUwZWaj2zJaGIsWSfB+lqvEA3QoxNtw2ReXd/y3WJgzuaG65
Qjm+efehpmcQJagW4nEbfAItm++NSTqfM0WvN3bq30d0eZWxS6mdg5gFm7yYcRZJWzSoa3uSQHD8
0Lp58Z1+qF3uyjQywlOaTv14anU/Tx+nSMFRsKGBhs1nYn1N0ON/ytLSbS4iNZX8gGiaRffWBNEE
BUkx4ndRYM3WpoOJlbEStvJTleaJs+/rRkV9rEmUbJ/TG/kBdiP+TKiKDTZkbO0Bn6MUp2EETh5l
4OMj/uIVnsXm3dmqAljmch8P1OQUzdIVVG+yT3i9u+dytJBgVgex8S1XHr9Zg4NxkNrmCZ5P1NUB
jXUXwQZOTNKkqNtn3L1FGW18xrVKEqVmWo00ZrgNlqlZUZaGKzODzxgZw6uqEMhimLOWt6uxxHFu
GP+VcPGPg5V87bswQrBI+31/TVcuWX4FqkiAdlfUYrSWQmbuKhxT1AA8xUjSfldE5XQEKKSdtCQP
NkADK8eEa48CP4+9MaOvr5e2nqykT2uURxLg7TjLd+necJXo3Cq8vffntvoViYG59v7WyRanpJoG
EZutUDwTwx8Pda/R611pbgAd10YhsZ4BXbOq6rIoFOUVLjG9r3h1YIzYtMzu7w0Y3vtzWd0rM0gO
IVVK6gQw1+tWOErkDCMFfNXH7NGFEuvlgzDedBaVb9Mdpj/0rFVrZ3Su9Upk5hQeQIBZ7+7/GitP
CYIqmHLzZ65hLJ6Swe0z3IUiyvrJEHojLFOMOmV8JDRF+dkd2jNtwy25v7VBZ6wS8AOw5bAxrqde
0ZnKjKCnyx0GaK+riv8gtDp/naLiiXlCXr3X26rZqDCsPCqoxrBBuQhmU4/FFSDrKrKGAWGTIIzK
zxripMegqQApTiI6DIrMHgeI6vtw4OXU8n9hYMx4E0yxSHBuqzYqGlWzNhvnkibn67wp84Pmlr99
h0rjTLp98VGhrgG4Axw6TLyb9lesNVqp40vshZOtf7TFGM5013Hj7N9kpjMLAiiWMQOd+TMfpWfX
6qhXTdXQ1fCwR3beyU6Wb1pXrw9t2tpPVSZsSHgloETwSy9ONBgaUsms5Ug5mZj+emjs0vwYP4fW
G7qwVXeTFVbfa3+asPXNTX+LIn97WmfpcJJvWlK0a2lLXA8XjI4xQbLFDaYjjkaUoFBSlDjjKXjT
4WNuHbSSQuh+yktMhysSD32X6n1OTG2acbyBZ1lZdhJkl54lp2cW6rn+ZeK4sdQgzjvmniMtmwDc
z44Bq/Elrlrnq6NWrXEKamH3NJVMkon7d8bK8FSU5weG8IjXdHENt1Moup4Ov0fYIvZFQ2Fp10xW
vcuTqHtV56A6yzS1H/Q2+/LykSE6z5klb/lNs8LFMYkii+x5AHyJRkmZPqq5gSO8keX9WZsC51HK
qj0ArfYv94f+65ZyFaKh9wS2kYCbFhHhymIHoFCGB4hr9l482d1DIhsjOYy5rx/0LpzOA77gr8q4
Fd/cse3oGkX1KVaFv6usepp7mHKHGl74s/XzLdWfm9t0FqLiwecfIIcsMUcEzw5hISBGh7HeeW2v
WJ+dHAmsvJzsMxyE6aN0Q/GpxaL60/3luAkzKL6ZFDNgnJP48CBfD1opFHJB47deH7fIJSu+G19G
dYw/Dkbei6NEWDffeDFv3uW53mcgcEbHZubzL3c9eu56HJSd5+bkvaYejUeVMvjx/sRWRwE7hBgG
j8UNVKy2Gy0qnJqzRUb+n3DD/KnRp2DjMVobhRyNVwi8wNwjWSyfkTq5jChayN4xz3U3FFjyuFud
grVRaNjbKihZ5COWsLd6LPG9RATZy8tC2Zd5bO1HR9ob18EtIokPAyxnloygu0fZ+noyZUWlwkJr
wDN62zm3ehHIQ+5b2ttU2PxPO+6pM1AAMZ+mqCje4vNZOAdiUgEzOG2M/nD/C95sTdgb4EhQMSeg
oaMwX1/Pz4MNh9/WqmkWJ0j0ncipuiBArhbhznILXaHxPYy/7o95s9LzmJTXcI6D5nnTZGvKIuxq
AGCeQnj6tjWa+ikr/X5jb67ODLIsTBjedR6k65lhQWma6K1OhDDI9hYG9o1xG1Xvad/qZy0K3S0q
/81NTz+co0ZfjSCNqGlxyoMBDW6++uhNqREfXeBsr+xcxh8GEZa7QQvss64VlRc0UfDSDuI8Mr0E
/sMbQy35eqpWRDMIFIjqKUpVnoxMRO+MkV6C5SpNuHGxzH/X1c0+j8V7xtebQbHL5NARcDWbUpk8
oM3GUfru+KqRVvihlwZ+7Pc3ym0gwWCo3sEzIvglgpm/8bPdOdAhRHYOa5w+VaovotfDR+JRJzpl
vezcXWegQfZ/ODuvHqmV/O+/IkvO4dbuMB4GhgGGdGOdAweHcpVzfPX/j3luGHc/02KlFSstK6pd
8Re+Iew7p/8xpYH9zh+D+bEoqAjeiCEud+zWoN26pqBvDVo2L3+Hn/b1iO3Jemc2pnoPWaM/gQRD
K/r17702zEY2DEyTP2GuvBxmlH3lFB5blg2WFGHaoHwRBUY638q9bw20ex2EYUqtKa31zpCa/aZo
x+YoRfnXqCuaW398zm/c6R+rh78o8WGxrHeQjbswU+P6VNvFj8RcxwP68/ONq/Xiad+Gwz9r4/xs
rNLto/8Yrl2ResyQibhDD2s9VhimxLltz+epWJtQbRpAk6Qo/D8s2R+D7mZSqcVwVntc73xnNs4o
D8n7tJnMG/vv8tAZFEg4d1tBmE24u1oE1jq2u3IO8Lhe3mfm0hx7r8CVGarDjaEutwYBOxIdUDGR
kbkQQ9e0Ius7e7TulCayg52B4LGH7hb17fKDtlG2I03FGY7x7sbaKpZgDtHqx6m6icylnKLJmuuP
+UD1/fUVunwHAKywMWAQAB29SGUL2ywTkevW3QJ1OvRxdT4ua+cfeynzwwQa98vr411uw80Ck8B7
40zAaDJfbkPiH0xHhgyfkqAcz5iJNd+rqkC7N63T/FiU2HCHQFn1G4WYazO69QlQBGT1qC+9HLaC
IuyhE2HfAeTMDiD1xqg0aJZXmqXf2PPXZpRazAanYFqBYL0cSpHJNTo2ZXdNKZo46wfxnDbu+rDi
XvJfsFCyvXEvbofo5ZsD1oygideAl+dCbtlBPDevM9ifE5Zo/6AN7zX3kL0hJFi1rFBExqPAOZet
xJuPSn+sbLP68fqqXpnerZ9LlEQ4QaS7e4kSc+rKOlcIcCW46Q6Bh/GjSIyj7xd/rZNGT4TTwaYl
Orxs7C5LRpcqhRa/VlZ2hhTnHlbm5vj6B11ZRKgxHAoAqtTS97hRKKCOHLlGiVYaj9acg5RG7QwH
iKP1GV8NHE1fH3B3sdCJ5WFDu4QYE+QPBZCXu8YDBaDoMJUxlRX/wUmQq+7t7FZ+d2UUKNC8LCBI
ABjvs/2yHbAw7coSvo5Q77CgbA9r5d8iee7O+PYtJtZ5lHFMeJ4XzTnPboSogX7GtqGGsByEcUTU
4l9vNNY6tBe0Z8IUJMSNGdwdg9+jAoghqaOGTB93F9EOfW/AsmjLeHJy9Qlfmu5+TDBtRXe4qIKw
Es1GIx5yUONI7ljvhU8/7X/5DbCi2Zsbh2EPvdQse5l5VMsY9Wb/g2MRcOFy5YVNmhSRm6/tW00L
mtBdCvm1tNv6+fVNdG3igefRziOZJt/c/v6PN74uaf2OVVvFtJlRuFwm61viuU1IfNZHpmaqt5DD
uPX+elQLSj3yAfTpUeHZbd11aucuWJoqXiGbPaW9bp4bd+4+d/rsvy1q8V8OBuPr62Ne2cjsLzr2
Hk2uy+qNUamyX9tRxUHVWI9NpTVhpunl3eujXNlSwA94gE1qNSDud3UalJoAyDWailHe9b/7TVGI
49RMor4jskHtSpqpqnA1Sgs3FFWAvEndJW3+9Pqv2Obvj/t929jg2CjtE+nTxtq3tqbeDwbDKatY
JUn3NbHHH4tanFDLB/PT6yNdm9XfoEMiRC7y/SuZGfWKW6Gs4iZJ+lNQps5ptWZxfn2Uq9/DHff7
qaC0vM36H7s06/KstdtVxV1B6kkLsg0rK/HIVLS/hDv9njqcPSgpQPTZ3LBfDtU5TlUoXNBiz5vN
z5NVwggdNM7uW8SAtwjYrEY3TousqA8UIh3590eD0gyVDPC5HuX63Z2ETgxI2ryv43UQ2qEbxiXG
k3E4TpUtD+h3E/HMvXUj1rmyioCQPEunir7p+O/mdyqqFC+vsYqnVLdOVjJUYTBPt+wYr6wirBh6
IFsfH/zc7tMshPnJ9RMVZ0ZphyKv63NtmajQadp4fH3D7KtC2zIyFgURm6R6W86XyyhKave6xmnv
mqydz1abNF2IEY58X05Y0J1qgOcPqduOy2FED0c8mDD2tGO7eM2ES2+gbokFXptitHkwjYceZ17I
O84yS4fVWPj4cVY/GnPqIcPjF3ojZ7s6DO8nCCsKbxe6psPciYZ4p4pF07VP6SS8GANa7fD69O4q
M79nl38eROLWB7mQlW7y0mznoFGxMwbCChXFTPdgyaEwTn2aTff2kqE0XYxaca5MJCBvrO6Vjwxs
0gHq4VCQ2LAvFzfA3y3VurWNaX1YnzSnmu6NYDBvTOW1PYT+MgH5Jj5BmXQ3DJ2GibxEtnGq2fpz
oLXJY93q3llrjS6qhU1RE+e8aBzX/oR5YxCZYm4+OZoUN1LIKweHHi2EaXqWBunI7k7K56E1+yxt
Y1Ag6t3oOuoLZaIGFcV0vHHTXptaMCdkqyAJ+M/2U/64aYs6X2ejcJt4oKd1HBXkOfbQX7ZgN7AS
wfimAwXphMhvdxNAd040MmUR655CvbVkp/E1UzByRnk+9ROl+O59aibTX/oK/x6ZSGfDJkACvgDL
l4pQqGggBlKvTD9YPbxv6KnDDSL1xSzyfYCHeEAoxhJX7hYsCdpe+YYo4JB5Q6igPYZqaW6d9csN
ug1DtwD2q0WCut+gskxzItQkj9Ox4YwvEhJC6LQyqN+NQk7Js5n1q34/TWZnnUZ9zAGzS0dpx8bG
s9UPEeQozPj1q2Ev1/J7hre26EbIJUHZx3ZJrTrTy7oiVvVizbxbOuHjYqeS3ujMhjvqMlniuq1W
L8z8IvhhEf0mIfwwvXiTZPnWyOqFCPUWP85wdq3um7FATjphJpd96tpaKASRRH6LqXJxyJhMVCDA
oEMYJcTYrZk9jCrDx0nEqMDMbwpX5fFclbhTljK48dxeHYrgAjQ1EiIX95cW0CSWwSpi2Ejibu0y
M5wr4d3la/n8+mpcG2mzoif5Bah6wbdNZQWELe0LDpp0w95q+7hMZgthhVI7vj7U3tTr98JDdyWN
2wpR3Jovr44RxeIUAzERE2uaPyubPhnUNSt41mB0LVgel/J7wxp8LwpdFPcurFs/NNJB/wbJrS2j
ph1si9620Ia3Tj06T33ZO9rRK3OvimbTV//qSWIb4djN1ufKx4s1NEsJ2nRKreXW11yduN+VedBF
l3e/2YDkp+FexN6EQRkY4iJs9LaJRhorNyK+a5cFKTxi3RC+Ocu7UAWHy0yBWy5iO8cAeB2W/AHo
1l/2/H6vDk82OLfNo4yS0cvVAZDbB6XnFbFbBP6hyJA9qvLFPby+Ca59Cyeftxmgy6V7Ad61K8X8
IY8duTgH7OasE7zDv7Rj2b6FGxzsxwZ23Vg7L78lh6+SVXhZxpMw0/ezjyq34w7y7y9xRiGOBFAO
Sn/fZF40d1LWkDKKvrRHeEjihE68dSPKuLLR6INQAdtE24lYd9dOqwUV1T/BXaCaxTt6qehQXpx9
X4VujXnP6fUFuojcmLqNTbIRW4mh9u+7kBkSjP1axMBDlrth9BUkkhJWXoBN8JfZyBAF1wvrH70s
bmVW2w57kZRuQ5N4O7+vvQu1tC7z3K2gUsRV0FqH1kobDeaTsVp3M/61b41snj4roG6/UC/2fja6
8/P1T782/ibZ7JCYw/DenwA3cYRSbSDiUclqORH1+S3s4XLwYzcQIsU8sGmfOuB3w5EbC7MDa/VF
dSPA2tZzPwuIzwJaQFDwMnQukQi1cF8RcaaP8mzNHRexDXTrQ28U6mMmity8b+zuVon5yjazKNWS
fhBJsst22wxB9An1Wwdb0smxlijxVeOEOdVvsLfQGP7+gSOJ5KLZSkrk7fv4zvI6L3OUiqtm0s3Q
wBn7Q+M36c/ZWtxbId2VGX0xmPnyNhB20jhOm5CxD0K+0fwiPaDTr4dd8awV+tcqcaobh2hX6t3u
H+QBaLWghMuVuj9EQ95PTVDbInZQjB5DURbTp06hNowDda77m5KSnN++vnv3HObfg9Lcd7ZGP8WB
PdK16pDzHHG6j6XfrE/ovKdIj83LHVp3mEi7ajqN2CYf5sI1sNWsxqhIm/ZI/Nj+2y3qFv3l2qTz
MIJLx0UNSNSuzsXuyefO9AksnIIP1sfhfg78+mFIs+KQkDcBFxe4HL8+CVeel+2iJKymZIvK7e4R
Q8dJKFerRIwn+vrUVwDAGl3z/319lGvLSycGCuEmkOLuo3ckenBU7wlk1szXTgpn6hOKBM3HFvTB
B4FN+o1H89rZ5IxwLDkvHPXdc+b2hOddoDGXFvXmcZ2ro5MOWNS48pY4//WhiMupg/Lo7JsU+uzO
GGdIEbut6YROM/9b28YaLYFzy2Dl6lJBewEkSIf14gooulzTSkD7cTYU6kH3tOk+obZ2o9x65Tnb
FEWJojdW2YWwcqC33eBNJFqY2q/jo0q6dA7nIF+bY44qf4sLc2qZhyCZG+9eZVX26/Wtstf22k4l
uh3cBAgiEVvts4bV7jyvWwnlhfIRcwQ5rt+lGloDsba2YvpqGblXflFNha2zT1F9CnNtQX0+7AOv
el7ywrUPRV20XbQ6ha2OCidN9xTUgXHLd+zKgvBLA8gBvAGX/CdwxsrKWs5O15HViDKXbyhu3Dg6
1wZhH9MWppfJMLutPCY21V/Q1XFO+/5MYiNCZ13qG/WQKwd0yy3ZxODXqZXuHjMUhNS4yYLGztR6
H4xkyR87Z87/WWq/fG6I1W/ZBVwbcNNKol7wu2O5e888EI1aJsc01qqqOfQ5Wpr9nC5vfW39ZtH8
Pr6+q36HlrsggUid3ihI1y3D31We6gS7jqkas7iXTfVkuWtmh1D5MudAz1t9NKZkrN76ie7CFaTj
eTcN60h5356We3dZTedkDcIvDmpruf1TFNKS4AKKbDm4vRytUF9EmkR9oWY7GmbTAEtsWFl6dIPc
ElS1fYs6DBwfLVSyMLSoalOBgO4mwXMqdVmdAq/Q2vsm8a0+bOeysA6y8Fq61lNQeafWmKv87+9I
CuIEFLx/5Jf7GalMZfvQWNGQWezlOPkYKEG2sQ5J3y03hrq22HRVicU51luB6mU8UfJXE+VV+AFz
sMSJMtWnvq/K73AX9SgXmvm/7C5qmQiBoBnFw77bzgm8ClummLpOxuAd0sp6lxo2+SZObPfrqt2S
Prx2Rml4Uuvn8tpcqV5+3yqFPgDewUNW17tDbjnpocac58bNfOWlASeNFNXWob7sTuvokKdN4Gp3
htnrULsa400n2+4DgiDi4+vH5doH/TnUtqB/1CwhiKHO7COj1GFXF9makGevQozqfxgFpgFFASAT
iCi9HMV11zkbN8ZMWrZtKKiLn+ni3fIAvfKg0TQEdIj028Zk3l2gZZ7NJT4OaZx4FoYgwtCO0MHz
E7Ra8166bXZO/VI/pCV33uvfd23bB79ReTacDbRBX37foPcmvCNO2DAvedRx5M/VWBphIPjcaZRO
9Pp4VyJISpeYRW5aIgTTu10fAMElD/WQLLMX7cnuDP8kKP+dlhSHOTRUSoizyy1A4NVBN7MHukL8
175G1dNsLQvHz+LJMJOjmNYxGtrMiZGk8Q5j5fR3ATXVG1HrlaOAvBNmmOjBwVENtv37x/70OrdJ
NK1D78ZXxrtauD3Jrjd81sbAOr0+qVeHgkcFOpdnniP+cigMG93RL3l/VZ77p8FNylBqMn3nN+PP
/2Ekcjwg5DzAzp7QVKhAOrJGkc13mmaIjBwDBRpslfwmscW8hT3eA1e3OAuCDwEeZ483+EI/YE6z
uhdZFnf9MDzYviZOHnb3Vuj7qfuxm1DzOzpyXWVkJ5393a6s5qFZpbzVnv3//JCt+cVhobW427Zp
3XhNVaJGnhuNdciMRpwx/hpOk1ljZToGGjlgMzIVRuVHqGZxKyVDe3x98q+c1e124I2CPUcSZr5c
Zlg9anJm9Ng7MSClVng/pWV2SDoJh8KK6/0PG9ii6UdlFyA/lb2Xw5XVZJtJtVnJb/W9QzUPOfTE
Pvu3Bx99S5jyym3ObqLPRRWZgvW+qTFXKy4vVa3d5XKaIph57f0idD1+fQavHZQNvLips4IL3j+C
i2zcwSkh/8513o0HB7zW3SKgdYVjn1vfXh/s6nKRB6G/s4md7dtd2aS7VWXCOMygbzmR6itWLjHo
ghSVcZhW8oIbK3ZtRCgICG5R6LIvjLRq25t5W+Cww0RAJ9+35QCMoUiTd6XmLv3BKaWn37jQry0c
hRFa+Bso9AKC2tQaiVo5pHGRFxxDaQeQBNxbo1y7wQnLiCuoPFzWsRO4RbT2CMVbpQ0AMVzMg88t
hLUTKvP9m54uBL7jVuacX1/DKxtmazWjrwnjD7LTLioMJopLmdLZlk5h3GdZlR+FNXlhAmzgxuLt
fXy2y87dgAtbKwpWs7ut7h8PBqrf6xIUYx6PWSr1symTvjlIVSZrNExmq31OJqdxT5Y0ZX6nXEdr
okR1IGPMNQEaoxe6/1H3M/qoqbCqOzHI8bmUXeGeCidx9BuBw7WZ+fPX7m7EVluKsu8k2iIARw72
MiJeN/VmiKXmX3rb/7+JAS9motaOW9M+8Su7gv4dPWrqP+v4SZ/XKqoUrWNL65rHaqjtQ9f3w42V
31Z2l4xtJCkiSLDVZPu75A/p5bapWmIGTwXFUz8ZS+hqRhYNOGlHvltqBzQw7G8sj34Yh0A+vb7x
rhxlUDmbMAO1xu0ZfLkZxipz+6lIs9g1laUOaVvSOPWdXprndMaYI1x0b7iVA10JQ0kPAEER6JKV
7PN4iSAZQEzcFALNzN8YQ9WdnGkS4aqVBpuIEquBBSBQwewvqTe/l5jgjCiJngtF8t3nzmldCBMM
ZqzViftYeXpNwy8zIrNovRsLe21mId2gebiB8WiLvJxZb3HB6smtF1IkW0jfWMZZusI8uzWVy1Rv
1hsn5dqswqUgKwJ+ACllN2AxyMICIVjEWTqmX6ZO1ACumuLYOsbi3efdEFQhV2ZwInvX5I3Bf//r
u32MWymBNjkfYNd9qcoZjISudsPMDlkxQBzV7OZQwuPI7i1ET9pjWlQj/c4xzQ5WT8pLFyTTzbC1
fPWoZd30nLYasFiRmp16hHLaOlGdGsm9Zw29eEqSvH8KWr99iyYvfqh17dfrqfWdSt04EVceGuim
0Ji4IbFR3G/Ouc0aGynSLG7qYn7EZNRIwwELqtPrB+/aMAE9E/ITGkYXVSZoTwIFwjKL1agtD/6A
qJKyvVsioFduT6RjkcxgC6KlvI8n3c5ZB3dyZVw7sF4OFgwUdLG1GoScTVn4++vfZF7Zgj4aXAB8
aJ6CoNo9YyMmT7XYmiWJ1fnpKenqeQxBaJkfc2lPQ+RmtUpDtmlvnhdzqYsQfc4AhnU3L+V3aTrF
euI78vKwFMvw00LzbY3s2WzLO6/y+AdmqaFAPwR+0p2rNZ2fJqgZ06OtZ+n0sXfdVES2ws8jGpok
1e5RtG14scahfGOng3qC2bQ2NxbyyhTD5ENEB+gdRZb9fkEIRQ7eYEmiZSXXKGnG6WyldlbHQ8Gf
N8KgPVV7u8HwSAX8A+MHPup+uLVU/Yi7H1Ocj4YfoXNVGtEg9VaGyinTIcrMXn7vMU+sH3So4/q5
TrViCt3Uo8AErrTzQ21sjYH6vIUu47TKujm8vg+uTQmMOHD9xPQIYexuWaUbcp1H8Paq8Fl/vR5O
2rx0oVOWf6l1+Xs6II0C+4RHBuJ7N1RvV1mGo0sZI5RqnBBD638kMlHRYK7q199/FerRcD227ir9
oZcXerp1t2skYGK9r/zTIiz30KNzErlCfXp9pGvHiPcJgBzlWSR1d8WSKRGDWDtZxlRjvpcy948B
6pOhjmjKkx1MY4SVizhMRl3cSCWuXEq/3X82B1lAcPtgJOmdVJcOs1lVfX20lsV7uwD++vv+7aYK
Q1UGoS9UQ3a3RNnZperaju2BXdvdKrT6mM34fWmDcUvZfYsOd68SQ1GP5GUCorQP6fJeT6ShF3yQ
n2b3mZxU1LpkZPmwGDxAWhaVtV49v758V7Z/AAKCHQIc4RLvnPSbAcoIdSZf2g4wVJe8KQwM2yov
vwEiubJRNp4hBkrEGJc6O31uBi23sYinWRvXODCR673PuEzrqLFm2B1rUc3zuxGoqfsxTX0zuXUd
XYlytm4MlzIPzCXsoV9aqaeVDoFHt/MfiUbNHi/prPhkuGXZhJ3nyk+IdVGpRfqvcD9oSw3RpiXi
dcPBsfNHs8fD+zyiyPAGjBfGsvWUpnZYJtBrj6+vy5XNQNJDY5IXEWbwvqiUe/Y4FIJuWk1Idpbm
7IaVLta7yrHWqJTE90k+jzfI3leXCJAm2ST1JboML28Nv64mPfFGEQ9eaX0zgqp8Xio1kZfb2bno
evEgmV+eN92JX//ca8UkIgxOMc8xGfN+aKpHi8IMUsSmt2TYeEuo2CFMlbWISqTYmwMvTVkiKFLV
KhpHYVjY3PkWFO2x0T68/mOunQkoABt0nOCQRuXLaeiVRe7sOSXqk27jh+T35tc8tZvNukXv5xsr
feUegyUDSYZa7Bb+bL/mjxSXLFtmVc0DBPTPg+bQIcSIvtzh77+JeJdqxEZfu9AhSolXKBwOjFIa
3hMgWivM9EUdU97FGx907ZgRjFLQhoa9lURffhDug6LRehcGm5OIcyell0fWnHlfZjFlFv2CQT3/
7cfBwgVHBJ6KYI7I5uWIiAJD2g8KGZsl4u2hb+NuiPRi3TthtWIF//poV4oSRMJ0Pyksu1xne2KK
sikDagn3iD/6qIoPVYGWtJKO+IypOJmMLTu/iXoIgvVTUE1ZGiZJAHx8aR1tObs8xAv14XRMjmpy
i+zoNvakjo0y+yTEhqKx/3pBUCxGmmmLOiC37bM7s0PXRCHzGUMnb495MDv3jqixRfZN8dgH/Xpj
PIfpfvmQwRKmOwlGB+rQhZkHeLqauktVxAnSwRFhRxsVPrYOyhq9uxtrsb2/+7GIPiiQUoyC5rF7
n1EOwy/N6MuYS2XpDtkwIsjubrLUISoS+qeKtP1bUnZNdV69Nh+iBbrGHMJRLVK40k0twqaXmfsG
VPp8X85p8BMQUzsgBDvr8BjSaUoPUF3d6TAWE6/xjd9vXv5+GiK/9TWBidJMfbl1vRUNXK8BQJV7
Rvs+odz275QQ10H1NFc3ahPH/o/EMYAFJQNuIOHZxUcphFweXFWikZzBp8lvBD2XJxiZGvY3wBgK
bxda5czngNPc9lQbVf3JyDU3tKYgOI5yNJ7rYf7y+iRcGW6r3HPhEmNdas7nmj5N5ZiXMOfIRzJU
y98NxQqgKXAp6thrcYs1c/m4cnSJigEE+FewMoXNFa8JB+xP3ucfpgxM9qzrC+R928cadBnukDsv
bsQ/l/c8mGYE2bElImClp/5ypWEDVHDYxBjXQm+Oq9+Vm860d+Mh5YhtW2Z3JGiZktQS5cCf23e+
XJkn+ijKIO7S1spOLiyW9J1aPOcYGIuWhXLC3Dyastn7ZvRT1R0zZ+68A7IJ4xJKXxt/YsKizI2W
5n7tZyd9rJMyk++cpsNLrTXk2DzAKum7aFLzUtFmbrMUSI+ZdudkSRA7a9J+Ht93kyrdMF/xGY9m
kZS4Dw+6bFG894J/Wr3UvtqNI99LXtmUMp6ZfPXTNFtDtySsOgA71H6tKJstB7WO1TtDpv0/yzKX
8iFY5/mHY4xjATXCGVVkCXgdEZ+SlSGKe2gGAhjrPm9HOAtnyqLOqemdbInWwFvEe5TKyk+6kuKr
V5jVV2Nei/acmWX3OfOpax+NfF3XsGynCTegIRHiPyRisioeqA1poR+U2RTWDp6uH6dE9RiIwI0U
9nmaXFongTYs9T9pblEjXJbG+aDplf9vPgWNc8yJw6eziTObQEZB9O2D0GiVPkjoUulhcOZSvBmk
tuhvAI1b1r9jGeRaiLjStP7gRhOobTWlCVzdWFUS5cFSvpWmq/HitW2NzJNKmo/S0ZJ0hC0yB/rP
dW4CdaeZzWS9LayK3ixWwLNucjV7mirbGE9tgKk/TT8b3AgclpqJdy3nJ50F5b4hgV/OYlmbLho2
r5y7mYrTeFf6Y/kzS8zhKw1jIhUJnOF50JHgvptL/g8hKMtJHYp+MecQhUUP4yAw9zVeeNnURACI
0l++qi07gu9YrOGgZPm9WtIJcrdMJ5oWje9/QNjYKEGEyexL4yR1A8WsLb/1KLqWkel3xOQLj10A
xg3g3hHzEdmEoHmMNZRrCVSnbFUA5grG/M8kRX4tMgzAHsDx0yU9gFMLygPl3vlzsmTGO8KY/hsg
ol4ds7oT7XEs06kNW7zuhtBF7r+M/ACp36h11u4XZ9w5jMArnpYuUHmYL737oKnBB2rn0XiUlSGM
iExEREVSu0M0Bln+pHUtsr8OespDCM1/eCMKv6ww26zaz2kjyjeFY6mzpmT972K5MjibYjHqQ4dv
RhkFiBA/5X3lFqGmzHGO2P6iwCYRRZewXR3vP2O0kq8rTnn3VTHn8xFWDd5gSi+t8tDrvDMPWdOY
kEtEbd9n1KurUK+n7s2Qo0wWCi9NnoxVz78GPKElsup5+rESSfFJd5r1e6YV3Ro5eWYsUWEm6Q+c
kDItzM2xzCMByzINNWzIlkMiPOXf1UY/f7bMxnof1KU1hHmVis+zWJ3nILWHKVqbxX03SJClhyz3
px+VrS1mOIwV9cvW96sMBtdgQf3v6gIBb0/m+iGrxmUIg2odNf73ITgW/tAmOE1UxSMCranBl+Ve
UxyGrnKag7V0+fID2h5HuQtyJztU9P/KO61v7AdJy+xxTbLgIGGoo2SC6eQSAju016gfof8eKpp7
MpRo90Wy7KYPmuW23WHpJ/PRTq2SPxzVHmS9+jKa18nJIhkM6msu2vIXtrkWtGFVG6zukno9u1Cp
982Cq33kLPnwJUvLLo2aOZVriP8JB2Rs5x5laEc1/woH06sw4TKThw6H2uTUZ6772dWL6Vfn+uVn
Sw1iPvbu2DtR0LnZewd9ufQMnhwi0KKaIT1kZesMQLQoBB4I+AODKCdNunBKNfNsd0KmJ6uiiRSO
ade+nYWpC246OT0npknxS9nEzWHlFdaPXM/T7Li0CEadhFh8Sjt0X75Zqyqyg0+pDLtWROCeOy1L
hkjmrvOF+l7bHwstbasQXub6S6PPu9HYZn8NV0NbvmC8rdooSDV519ok1dHUCAOxCXRZxcFlzwSh
odXqPRy34isACzBgY9ePcxgEev89TZMG8yRV6f/gF9F/KcFaIGHQmeJ76Sxuc0yR9XPDYOrRffRy
xoqKPN84FrDNnLBI8vrXlAMhOrSOW8jjOM6eFzW+Xj6a0AGeDFgJc9TPWdZjupZZn2FyU4PU88Gv
n5Ned3sQaaP6Z90AJhxHQ2uPa6qwTjQ9nAZtQ/b6Aae3vo18L5s/17B0CE2xrHVwe1JYVAu0NdFD
wcXACNfWRDiToi0av65aV+/oa5MHBsfTgC+AU0VE1bbrJa70xEnOXVVvjD/PzpkUc6biHzlCmFqE
CqQhj8WkmZ8pD1QNYq8TAL2hqqyfnQyCt7CPoBt6CxyXsJHVoPC2LJcnax7rB0dknRfaaQu4iSdS
PC5muzzblVifq7JhryIU5v7yE+K4Y7USTnN3CPN+LgSar2Wb+s3JnrGtC4N66BdglciBhloh7fLB
akY7ztMh+yetuBZwR8wyES3F2Dx3tpWJUzFCchkp81f3SPGsDe0fu4vnujP+wXywwB6j5l8YUHvP
ueYHPT2q1pt+1eNqIakNsYdqsuy4BvWuCt5CckjSwzIs3tkwVddEVuK4KkLzs//PUUnphGutZ9mp
WHpPcsrS4Bck7hYLWW4TLVwrXstIAgPMMHPNsQKlBy1/Dbk7rsQWWUUtuirtJTSAFfSRkbZpGRqT
Ch6zNEM0RV+cOVpKzK1C22qKr2M5ZP9VtTmNh8ST/kJVW3OfUkuvOP+OZis6TqVDgIGqKQAlHlbR
sM6hPajucfXNoYsWQuYPiQYd7tRx98eDOyfBYZYJwXHNS2RSK1wGHzh1jvItVD1eXddN2i+mXZkr
IJxUfGqXNSiPqgIAG+Im5T/W6A2MB29O2JOV2c/dnYCt9p+lNPVeaApDHUfacopS369FNBXBOB8W
sd1adDGWpzmtcveuMIv8LVJVyEp22PWB53Da8b3AQWI5LxUk/xO3hP7exxF+JigwlmM1yDp4Rwpf
PGFvQe7b2o0nD8pZgLot2gaX4L1ZuJHXtKyPeo4wZVinOs8Ojm2ZhyBOqecPmpbWVdi3VVlHE2QL
3sdxrjmi3Pb/qbUv3iOXRvZv2BmesbiSrObd2qv5Z2AM6blzlRNwXvr5U+Uu1ZtssfpPui55BpHc
p/+gmq5Jwsrkho3wk5BTKG2dx18TApkU3wN34LaT+630C06YvrbWfVJIv+cLKH2GSculHBnlVOOf
p2VjFaZm5b4ll8vn0EPAtj7YhTXox1VUphnNWcO92Fqz4xwA6QAjKlFnMDkigf8ICAhnDi/JEhFq
05Iotl+mPXSIUsiwbrqRv8zH4LEq6dvxzni4CidTME3nsadnSP+sJPAqcA34rzadIYeZTxALnFJi
VFp2JnslWQbxE//bOUEqOTM+Slmnz5ozBF+9TueRT0vu9KHA5uk8ZVnSnlpcMpEmck2jpUJdaxUu
NrOrseGVRgvFVdXXMdDHmsqdGO7wfc3UXTnn1ifZDqVF/mHkVli3JpjGYGgNddIbzQbQ7YDRONDV
QPxQn9T/cXQm23EiWRh+Is5hHrZAZsqaS5ZsWRuObVkQzBBBRMDT95e9qUVXtZ1KQcS9/1g9hem1
UrkJYYrRIkVEXbJh9ZR17n5jzg1UjSKDzCEG2mIv23KycLs/mz8e680YNs7LMLiEFEmE6m/eVSBS
RCsBankbIx/PUUf4N+PgWPg7EmCpHrNm+56JeXGLTqX6Q7pefd/QJbMX3Rr0yw17stcWWCq4SRyW
nY7xcAgf17Aa4QbTxrs1u+OZy4DsTuZ9arZXYlIiPrUb9RR97bH70c1te2viynTFmBBWWqhltj8X
RHsqbzwZG4qAA2uLZlu1yomBqWYax03XnLyNQbzIRjabkkfVGwuopPVv04WatKJMJG3OLeO4D56D
EOSO5SDpc5/YNFYp7Q8vixCTzIn+8f9iO48YQbKRsOpkmYeTaUcespCiFpMT+LE810gap5zkgepP
sHnqxzEPqy0tw8fI93TdBNbBDmup904BnKe2W/MK0hL1zbKI77I9sicMC9z/R7yv5iwZk8K8XbL6
r1qC6je0pzcUUbq4uoircOavJUb4cYJH+lzDiAm7ceOXgcDANR+dtXusZxcCdh8j+5tCIZLhMw8f
dBFOszTlzuT1J4y89ec1Ycw5G+aRd+fwti9S+4YOD+mWXg/pYVd5x/Tye+g1P54vdw26jA/gsYKP
MWff6cVfVjT71c99IyEEeh7RcJjXjm1CLyZvm5BDuLIRH9gYj9CWnh1jkEBMVaAeUDREYdGNc/+X
8qj1b1hn3Bp9SMBbvjTyEKVqnfA93NjNitAm5p2FloOMAwudZMrxfN/VQyiK3RO6KRnz5uv3MxAp
oo5+/4hsvMw59T3slpF/BB8YRZl8HKGVLbso61f8S3p6F5Uwn9E2IOVoB1anHHGK88TEHrG+bktf
XfQyeCbfNmX5NffRIk4UzUvMC8ANilvR7r8GQQhdrpLVdQou+Pa2ogyF02bt9j+OqcXd5FvZ/jd6
SIEmZ4h/NBjFu/Ns9gwzwjRnwR0B6GIuUznUl7RaVVcyd84IWLxdz5dBE8+Q23UPaubsahqRnfgb
m/MQ+rzWg+0Lt4qvgPFQc43TzLL+ozQ37XKzH4IdEOyvP10v7Y/DCa3KY6RBXckZXT3aJRBfcazC
toyk079o3xVjeX2o7ya6VBjcl9hdCnwFPpUObQLQJhXqOcP0+D3d420tpDHWLZCEOFx/Trd9dtWB
Jy1zjinKWXLtzdhmi5czWq1vdbqntkhaEihyZ12d3z2Xxp/KxtNHF9RHlps+2zj7oyliI46ZurzQ
einH3+xkRdvP8ufeJ5GgVseuyZl7f//eupP4jUxm+Y/8peFjjQ8vuVjtLarICIOvcxnvMzfGMG5T
0RxDwvE/IAfOBzYcluOuCX9v26oeA8HfmwsaQT7t3A09W/dhKnIE2oCrhrs6KtzFmueef/fSCydz
LvHg7b+qYcheKq3arKwchFe8CcvKzRwC4Of/twjlDbKGb7qtjqZw+i1ADpYekV8aM4q3jtn3kg1p
9mGOOOQcz8Y24rwjpj6f5yr7R+bP0uUMg+t6ytYq7M/kIqRtEaQNB+pemeEnU6N3b8hP3/Jwjjza
2BNPyvPkLulvW7X7R2h8dRt514w6qlv3T45rnpVURfyF2bCNnJIoBuvcAwL4VHuUPm3JsRwF4bHi
D/NRFuZ76oy3mDJUAkqxoTgAD1iqb818gCPJxT3Mpc1MC2Tvttwe8bEmGQttMFxaNnN7s9Ix5mCK
jxzv1MhePqBb2fdCqFRMXEwLENTo1Pz222Vb+1z6Y891FuwmvXNm475tzbo9YflmGDrCoblnaGZd
25u+HlFJSE0htfYB7MThBMyFKP36vJnJ3z8NkV//59IbcjP6/vRiDikdyiyonckrL7VTaaommfMj
1WYkICJNRdE0O2/HhqUCuEz7+ykNm/7Pob3sw3XU2tK7l3kQssuRbblOd7/O5xSQvNi2OXgNXD19
tCqzlJyuqTGAz3J2v7E3boaJ1ayioN3O9YoGYLnOo5TY1Tqc2TdivTSPrpP1yzVqvHHOGBNhO/BB
Ri9tE3tj2fsbWboBANeeh15M4Emb2Okz7jU1fbVODu76LJU/utZWL8YGVVVCMvj/JD/NY5f5+AkT
r0//s0JZPuPQXt3IfvJRIcka8q5lKctlBaidh2tW/1bEOdbFMC0zN0zdpMtpZmv/5wcmbUpixCeu
FaWDI4/mAFvohLD4sQoG7tQFgEaevavD7lYdi35y+nZo0AOq7HmO140D2nEPgI1kDVTpgLaOpyOa
HB4GGG8vd4fDv522KQ75wFX8TpYLbra018N/Tug1D9SD2BhEz04/k32TYeHGwr6a1q/5vuo9vnXW
yUlukR+nHsTSVltCbuskvqXH3H7NZLNR+4B+7msOd2CZOnSJsx6QozCvqH77nCOzrfmuOv+eyWzf
LsPV6pdnAoynsONsn1bG2I8xizdyaiDj3zLq4hoWctlO5EFu6Qe9df2rpluBq8ISk4oOMmUX645J
P2fZ1DZs2pPvncLhGGIsVYn7HULQWb+Nit06zyo/fuyjKrglaDjz81TX24eto+EPE5z/FQw7XEBD
jzDldHNAkM9cJV3DxHZ466UahXuHh3ReEVZXky1TU8+/RbDtKRRaVktCHLJYntRRrz80WJvP8F53
84lZAGgx2Q5BYPTQLF+9u7gSDqga/uq15vjswWzT0qSTw5t32OFZdl7zhUKHHdtfNv16eNI+7WFj
fvF8BC8xJXR/GlDOLrcSdSjRmNXyMZAX8VDXU+1fjk7Xv3cmxrRY2x0eMEtYxvKj86eftdHjr6Pz
3Hc9evP3laygd2eQa3wx6Aef8Osnv4Woq5lYxL1rywUEbiwPx7MXdGmoChky/X8HKvBfkhCj9360
gy2IOmJxZVL1P4cdnL8kSSrmmdt4SbY06AjOc73uNQ4r4vM6v0JUEnL/u3lGNHOW70OfrUXkWmsv
2QrCwtgyqR8Q1/5/bZJN37eome68RSTdjRpctyk7skHCwnCZ2Fw1gUsLik9PYr6bsH6tnGWv4eH8
9qfJGodj0xo3OE3TGv0bnWQHToXyeT/ERuJm04s5BNru3PkE52Nu59jYBNVDon54td8sHGp1kFxG
IqTTnOcSyTM/HVED++becxBxvIlqqmBeZ09/ISXkVHH3hv5IyKXJOfN9Xdk+HvPXfU4s+4Jiy/kW
zNZE+T7BI+Zz1tk0Z/TQHwuugTHH9pKCxbXMsnkPKzDmyyxCik0UJ0w+IMAWUCYbD1ZQ+/0/CcAA
nu25iDFXGYznEG2hV4SK0vVyb1bsuNhEOBoXp2clPmZSVfIIoHAvJ9DTGilJ3z9v3UJldWOGeOLO
nbKsqNtlvTU+8W58xFa35UCB+UO/DFlcUNbk/qjsGn9J6IvvY62ZMVTH87mh9F3BCaMp5HiSTkZf
Xz/+9BVh5bkViXjTW6CDN4pcwpcFKdk8ntMZ0vsnnLX8ty2+wxkv041m1Ivkrosu9AHMD52fbewz
y7DeewI9xw0BfHo47XqqPjbOjm9MhnY4tzMaiqKP1fQZiqolN73q05X81hjomaq7jNV50tvbIk0D
ysqZ3Vx0oraHTCm84LTA669mMdeNjQXxv2jv5uddeMlI0sEaGIb/dngws+c/d9q64rRg0BJ5Osn9
qx3i4G5qkv01mr3u58BTGpF0vJjn3Qbr76ld4h8jRDsImohZN8eg3d565NbTfUJvzspG1BvWysVn
eNaD1wIJaR2xS3CQiuVxBl1dvZt+SgPdAcJEexQA7bv7pFzUTIk/xIAFq6xPsAJjwpTT7kzuLsLg
7tSsXsXO5QXidqb/j/95pEYtd1LrueXK+frWOl3wnIKcMm4gxflnCAH6uXXSeV/5LF4+kuG/wwtJ
D3si2/pnooIQeoUVOShQHLS3CkxrLhs5X3FATplHgmX7CReWb5ZTW/FxYDVsfIs1YgzPboNB6LP3
cCvnIeS3InWu0kwyGQMliVxs9BwOyNAUGW5VLKrHyIauLfQ+ZN9Hs9jlxieqd7/ogZTXK7jgzje+
YYk7Rf5g9akPxvrn6KCTBb5YgXSoUWziwiX2tS2bvTnUnRvXbXWywZFk5TjGqcqFnBNTTkgxUsYS
Nb7g2NhbiPl9QYqdGL6ILlvNd4CISRZt1rvpZ+P2Eaxg2qzurdy8I8oTbs+mkHPAeKbSqu94mRjT
LxBDlCHIjcVhiedlKJdhWHbwU6wbp8AbXRZAUbukcWU7Ao8zdbHWe6YNRyPd5I776e9VCvg/RtdU
xzkMBvdEyYv9oZNNZaUJEoWDOYbKymniMccTv77FL1QM41Yqnc53XNrDu15NcJO1/fK34wZrbjTK
3O6cmn1oz/GyZE+DlkNX8rIAIbR+sjSsGXGXnSYPt2gutogBUQCwz+fr9eh9q42YkoeWReFv1YeU
1y06+DWpZp/KtvfGMbeks0xF1uNVIXXu8L6iMWSyyYHDVHzxktlXz3sktuMd0MPKhwMIPD6FjDFN
XvWm/oeLr94vHtTdcDdQecRKsDXJ8GMig9Q/ewtRGCWgYLh8Q1rc1medrM30GO5zZfPaHMn4zQCn
r2yiIU3hvBcMwaDRYr8dglB67xxbbDTZjAtB5MKsW5z3gjv40bq9iJ6djOCTIHey3aoT5tH+lamq
ir/5wPj1U7xoFrsujXa/HNzp+JwEUODv7WrevCgeNMUr70LcNcL1TgFHXnsSNX6/Qisq0zl1x8E7
L2m9sZvy/ECleoYQN0F0sOK/nKrwljSqWN1l16H7jd6Q1P5te2eTvMEcPnnH+sj3JYW0j2Svbhxt
k9uuZPX2QfCQWBuLW7bdoSuwR7QA6cY0JIdW3Pjx3ymO5uwClD/URZ9K+JEmqjN9gpvIfjR75qAF
XA7/b7CH0r70VSy302S6LoNVHZV8MKEmt6DJwsW99I3vew8EzDrexWkFpJ5Dm8p05pxbvmzgrC69
0BWxDQou9Nwfnvmc6xYcpKt2axheMu9L84freyC4pTsHgJjqjZyxsc87qpftfRO1OihmzAkMtyTw
BAU/9KLfiefZ7j1aFNdPLpLUFDBNo/fsVEsaFE06Z85zyMA2E85wbPoxq0wKJcn7bv7zpm01D2DT
SfjuEQCSnKSVIczKtPvmtt1Tox545j1VsFXO5HIqXoAynHDF51rLyP3rwWuvZSqA4r8Fpu/nb8C4
pAmgt+fSUPgPJOcUl8PNGqm5KaNYGHnxN+RDOU6V3X/tgYNkPnTGBcxxgc6LZZ/s+DAmkrO/Z2+V
pVlHBOmWrJoh70l+7nOEEe6d6+kWkEkE6174c5gpViECUW8zgLbPY97hlNGiS3ViUa2Cc71UJP/V
nA/6fswWnhso7cOWilFn+t5ezRLcTYIYHLvZzSknKqQ7PuZWtdkJDUBsi2pS+sPvDh0WGUboI+cB
U/FN3SetOsvuiNkaMvrpT/6oR1WsIV21paSRcD9VJMr5ZaPCZf/ZpYPvQk6GW/waydlLbjO4VJZC
cgyLwBn54DTdqbd1sRWOFmqpp0JjKrWFpMv5KEWvNWW3alfK3l5zvPfSHqFoT7hofH6s+MA/0zir
mR4zM0Yv/OFciBM/3A+pjPTKQ20ZcRbw+J9sTvKR0KN6v1l52X/EgnzwnCbx1L13G+ua85wZJonI
MF/C0DmMdU1cD/NtWyvuwa5xjrhE8XHAdqskmPcC2HQJbuksCr+HrLOo7VpFoF0OONmNrAnVdvyY
dncZcooW0wo6YYTpnbKtqs6udsP5DeJB8ovR7VDfAVzA+kuhFJgyfFZ86m2D8BCdmYS6rntP/wB2
b+rzYSvSRXFGxEs50/WDrjtKlX0ct8R5iJBTpN+AD+I5d2ZXeHcRWMcbt1GlSwWuwPkOhvTd51sA
iQu7kEKkBKFh0e8BSfjSH2YAOW+omrNK6njIW8HyeDsfERHAlAB6LwCxbBT+nuFtkbGDJZLfRPvR
hN50lJM5RFUM8TFLmvGmUJTtiFzn1zwMDLoBbFSbJ0E/9jfrJKT7lHVYJs+DHlL3wSXejgNbgxBA
YUKLMOTgBAiiE9mqLSmVkF39KbUjJrJtlTh5mrYH0/UQ+jqPQYXa/L/oGsDxs1NN08D9asjZ09xW
rLkhQuvo+xwLV5ebJk/4s1VVusANcGz2jOPANWCxLs/54rJzXcIVhPLx8L1WlA461+CkIpOpm7EO
5XbOkAM237fVrkwPmODGs3UIDp97vU83hvLl14H46buVRuu19IU6IBGRdZRB40XjfRK00/yNS21A
WGgFiIhQEl5wFYGmrD4QwzvwVhUXYkmrhhaYaPsiTwa5T9i5ermb65UMJo3z43OePflk4LresbLb
/8MkLri/UntwBhl2fFqFQANe0zpLd5rawmQp/bl1KqKDmIAtmcdwXIgJgvM4khT4SlQNCvWE6sF/
7SbtcTtyBpqTY0SK6IMTj9j7GZbG8Lb5L8gtpskthg60+9/Um769YDDthmKFtk5Kf0xifV5CWHlc
ZNbZlilPjraj7dt1tZ4falLENenEIDL3SFyFPsfttHzwpDLRkRUoABIzdyQtgyTPigOxpn1d+gd+
/F4f60+Wh0E/rVHW3GMiXutLs+46OE9gwoACuoOmldnhjahqxqAqZ7/rKBo3KkXME69ggHJxwySP
MKENuXUC8yCg6LOLMJwlhSdhCItosP5Ol9bK8rY5UmznsVvmi0JbVRcBvVTNvQ9HNpTVhkH4JiUP
C9HtPnZ7SbPyNheTv3tHqepo2gooBS5obnURQGOHm1PsUVI/WNqFyE0fTQqQl3XNo0KxiXCo2SJ+
MOEdp1h4Krjs2bj+ase1ftSYlJG+CD63R/7vcD5Ym340zRI/7nzusciqdGPZrsX009je/03mQfcS
Rv38UVfegNBCH+HxfBXapA9eoMFYkSpJMmvAuOcCLGo6ckNg7EfQ+Ul3XnsqDXsXfeHlsM74zxO8
0efeVmo803cYRRfeQpWe/CbR/ZmECMRQatr3+eI7cWcvMcoBWUhRJ9EZ44+sXvXGUlyuYXi9CEbl
/uQP89Z7xWDq/aZbNosu0+R4fjk15mjOcxrL7Ly3lJa8bJUWb2Eb8s6Kaa1+dWkmQSpsGHxA66DX
aokH+652gMGTrU30sdZYRfKFRQ5OmOGEd50T6YcEW2uKqlmXL0O971AKOKBHkL8O+UyskmciAFZE
DGmk2zMsuuUV8pvKzd1gEuiKps0dCQWsYxDwwR3fmslmb+0ez1+og8P+IdxdgUh5wOHg66kfimRq
wNIiV8x41xY+2XcVLVNzg0SLDkOrQahft+RKTjBRb//FZtn/eGhuBkIlU3bT1JmWT4i4VtxTfshF
X8WxDO+CXUn5btBFJueK/q3wsjYcLLf7OC3igjGPEuJFBhptjG8GrKYVC0wLdGS/bSJR34ng5dl0
nHj+GPCs/TEorP9zMhKbi7EmTIZXkdbom9YSC1DGiZnNW1CPGh1VsIn9ptkdPV0cvdgXbQ3MD6A+
4S8KJj4r/XSHI6qdXgHLNYJOgHlmjUW0YXZ5g2BpMyX/V/cZKxGo2IRlkfxQ9trmPLD2/Zt0aiGh
9gTSea159P52o13rPPDt4YNWart8Q9zHl8AAMeeSKpDhHDTKa8rYqvAXewTSAMCyffixTcpwc2+a
y4jCWdjrHA/IRA7y7MvmtAG2tg/d1Iofjen6rlymzHNPXbKt03uyVGPMLy2ALQlow1U3rqdCQ4LQ
4P5RlUGgg+g+OpBOGf1HKucgNWERm7pBEUQ1QhJFtKanhtadMvG76MlNmtV89vQNh/kWQMMVxpU4
hfvRaSaUXGsszk3YkiGbka1HCl8wzz+MT6L1eTUrTbkcRl1w4p89/Air2sh97PE8y2VQBt+pON69
pq3GC0m+ZJwhzwvVqeJBBd5FUf/W9rWbPCxxVaNJqJVXn2yjwMrdzIlvd2ebAYWaZOnhatbrZEr4
ZVRQ+YYwpMZgDohauxXKI4iW8dvYU/1S6jGtbYnGrWmQk8zAVXquFS25cwoK6E2J82MfBzYmvq5f
rpNSoLvN2MVg8KF5S6sb6CA0lS5iB45mCj1rfsvlsfXJeiMg0X8fUgCTJWDEmvmt7pgwRLO8ai0y
/c021vsXyyauTis493/tIRETcUc2OCjmJL7SkMN2wn4dYx2xTVjCG0avC7KZ+IR1ofpH5iAanGtY
zvMR+0N7yarBTW45N3VXMmYHPnfDvLD5RoeLVoi9vTnXjIvpJeIX/+XyfS3MtSoRlx5Bcv9briTi
58wacM+5SEb/Bvi/vsUB72zfMI9m3VXvcsxFPFj2eB+ocXmZYlDz3B9TwDzZpp6949xsTRFlc3pK
rx6xXMEceDcRAa3DhYWowdVXd01/i0K5s4gvI4kBPQFRO/OEj92Dh5B04A0EzThhzK9ux3VfHxrF
r/98xJv7HZJMv2RpkH2sKC3A80kEmlxwaJeHB0Gi+yXWzOlyBYHZlBA+XnDuMguJAdreo/yyAN7b
ItaXxISuKWnHsVg3t3FOc4VAziBQlsY/ga53kHue8NGJg8WLu47ukhVbnKdqCHvwq/dkDCbnXgRM
AGW2QPcWodsRS+c3vnP8hzYDhE0tVRaXpnejhx6tV/OyT3zilr7qQW4F6hPx0CvrjU/BYVbIPLk3
2SVwhLgm5kvvxcVvSQifI3z735JNNSZhd1b/7KRac2fBeqcnZpH9ml2QVgzCozu5FyhW5pAwVov/
DAI1KfqRY9Q3i0zbn5M0XZgHlR+trwc4L3NUV4MBV4wQzk9vWRx9v/ceLNyBiSR6BObq9ZnWgCh8
c6b+CErkWxaIOBZBet1ODB4NxElNKZloRd6ZVjl8TXP23LKYAVNDgLo3CJezXwEq7/astpDnJst6
i2QxCPa/m8527sBugWKuUczwUFWq/nLmNdMvdeDAyWEwGoLnsEl31KKAQub5CDb9gXC2W5GuotDL
F33EwyVUiJ5OtcocSXrzLmUx2UQ/HxsN1Uyw1fRLMQHV+Ewm5xcFxUyJfeTjXsqCQZvXFL+H+hsD
/iIZD43CBDMds/1+UBDiPiuAIaQR/haGy40wmguqRvn2n5/sYQjeEWU/R693fy/ZmvwIUORv1/1u
+TXUfZt996sWkbh/DG12b9y57p/tEVyRqVSky8VHXouWN0AzXMw+pO5/hwBBul/XZcnuvTmBRwiV
7r5H+EnjR0dtfnth9Kn8k99BmNBIlGkHPMupVjbauBb2vo3AnU5mi/XfjKtWF7KZZ45qObkjha8L
K37leRKMn5y3pxbt4ZDHYt6QWYxswM87QNFUkuk1VjmTxkBH63z0Okf+upKCSfUcGL29phawcGmm
lvmg33hVKRI9FR6VKpJ1n4C8Jn8LiprvnYiqbTET00WczoXLgXudXfEHltMOxw2Aj1bytuIVzIpd
gFUW3TKkE/PLvIwFccd8wjSb3fXrsG3gN1cd9Laf1syP/MID/v4lOtObHK9n4J+2pEnCB7lO/B5D
SUjzA/kVSKXnzJ/law8We5x3ukiuT2MG+IYDo+2LI5Zjfw6RpOxILq9rDYkdaJ+4r7kEdRy9ezOA
UsGI6w2XzpHzemd0J169dR5koWW7O+VmUePCvAZok0Nw6qeDpg3nTKn5EJzGua7nW+MtbXMXprNm
Ug00Wky+GubPUZj9cSQcgSivpZ9IUbXt1LJtylEyc2f7Lb6Ptn/H2ZzckAy6vSxBg0zILvP820RJ
/wXnmL7SQgP0vfkVMnuKTh98N+qeehzOz2ac1HqyMBIoObfdf+kZhOG2obVfQs0lBHdJ1BGzkVlV
UfU+Mmd3k/psRhlk98CRXlJuaSM/eBsWrlJWfyhwz9DeMDGF/hpSrTFF7Cuyt72O0q/aZn59aoXs
bIEATs43WbMEX4ODjPUU94gn2CDp1iMid2nnGN65s382pP4/reSOuHLXsTyHx9K5T97OOV9AV/jr
t0Bs1XHpkKb/Qg2F2cHfh/TVo+F4fZoR4ymgqsQz4CtpNT1t6c4hLVNNXJ22afS7EV2bXIA4YMWm
WorbINkzzAsk1fc3XOoKiWlSuyf6A9fhhHYVkZzEa3l3zAdMREtWZHM7eJn336TkdFONE8Ilf6n4
oXZhKgaZyQ1v02TglA3WSf7Sg+O756RpOd9Z2Dlk+ZBsR53o4+W3x4XyZptYrkVDDE5wcqMmSG8G
wYB/wvUUzkw5Y0QGVFVPCf6WGQVZG5vhr+3T7ee+O8t26ySu+dapWocvsxfNe5hXw+Z/1kkCixaO
PpC/ITPslz580L6FjGbnfHB8lcjJ2xEP7rxk52OLWL9Aam0znD3HegLDgtmeG8cZP8n3YB3eXXf9
mETfTmeEWaiTW60B8ie63iOm9NH9SVGabF5x3Zg39hQcdDbds3I/uD3RSAQuXpqV23hnYP9DsaGx
pTNtHGfUYSPGcoMUsfPAhvnYorB8I0IAci1cmuVvgjJN5WmXzXdJMNGZnVYbWI48OnEH8sFTRL6t
lUXa+NEHNeHtj12kIskl9EiTrzuiDpzW4tB52DcC1dWVKrxPaZqxJ6+STJeJ8tCFY7FGuGECxwdA
kTtZX4rcjNfwGGpYClQRf5MNb/O3RJsD17R7xOs58ZGFF5Vrg+USMKxVVxY/E4WGtjgtTsMMRl79
9FfwOja3asSkBpTo+33pmIBjdnOmELSKH6i9HwYIDHT7C0oS9IPI5UefteDUy9SRpzmr7SM5SSb+
c/BNkqrC3OjezUk44IlqN1+fG5FtwSk2wd7d9IkNF76viJOiP3qFv0c3VpQsN6TV55ZxksfBhfkA
kp+nD5K2sHjxqwhECRN6lRfNbvbHndFZ5ejEe/F4uLJfTk6couRiLglDvtxw5IQeF11t5xVrjLxJ
HSB2iNsDjeyqPJ45idJVlvSHTBn6mh1Br2AIx6ZXUxp2Ir/bR8jSqMeOHe4hSZSsy6RRdXIfB7v3
J7AkFcOjahNewJXsfpEiM/PvTibSL4RGEX971YbNJSUYQCAgfKkuY6fG08WAkaY30jNt+3As3vSX
FXl/4VTrxAXfjHhwZLzNF2NrEd0hCc9eCaMSf0e17USaoWkOEQGPK2Vf0yga1noCu/Mh0VzQaKhG
wW6CyLTAWoD5CLK2BmOaWBbP5KNR3reIgAsa2V10UKGtVfiMjcoT58pX7T2hy4c6SQbe7lGyZ5zH
LSBlK3OWlTOTwsMvKnvC9haZoX7Pwko8huwbrMx1p/7VsZu8zwEmq8c0M+t0c6yu+i/pbdD9csEh
jrej1ma4SdVeK55RPCPlmCw6Y1DoEvmtrRNuGI5A7816ZNwWfdhz1jHyc/hyD26kiLI7SbJnvTG8
OGYLnRJnwvgCfC2+Jkc7f2dEe2x3G9whQsFt+O0MI3MiTYALXd6TjMUpavqOIaq1zYke1SvBlQYC
ORIz7f0KrjCWi4soFyd70IWnzkucCMz+SP6MtoGq8zS+oP+Rdh47cutgm76hX4ACRUrbyqqObqe2
N4LDsXLOuvp55AFm3HKhCp7BWZyFYbMkkfzSG8hhqmTejTmc0n2qItCDPaJr1klq4EWOcTebX1QH
fmpnAMNOj7pU/nc58FPrzu/QN2L69gRHBGBVNwKCWbRvQO60WT61nk3n+5DIaazAN7CXMuhvef05
jHvNPAFaRG+wtuxhPFa0Pisuhcz5BmPYegeYwvzO3d7LBTmVBAd6jVX43gj1rgTJT6Ru34XJUDC/
AVPq7+NsnAaCkB0lJ8MMTLJtOVFiAmrPi51Gc/y1qELRHa2JgosJVlBkD6GJZQpMPr/onvXQLptd
X039fdInOehSoJAUUBZzvwdoFoUOCDaaGfVnVomPpGijbjxpBt3tDQ1W42SWqdRBdY1weaBoNPEO
+Z/8zo7zSjzhMBHWB6ktzZimd6NnflD+FVQx72czMxUja5uMkMYCvsrle8sfGXl0c98C6kXAHg7M
UEzNOVaFm+1dHTxaArsO5D3S5M6RO07vT1oIXBUohNtwO9Ir/wAcfSKLtiszeAjqLm8fB3eeO1iP
agaroEN+YHDRwnBpOoj1x6z2ffXCj8pp30LU8beDr1sf/YIx7rY0IopeFYauD/Qu5zJ2QwCCk95B
Mu8BC9z7pmarQw7F4S5J2PTvlI5O0olqHTg+lRaQOVkZmv+aJmNHOzQvhl82sIPZo/iqx6PGUNc6
A44n3ZR5Yh0AtqdspDhKHrrCGMCigoj/AFcKrBf7tEhfSEHdHwAcE1jCKuiqLQQuk7oVOdDwg6zC
4BuoIjUdSoQ7beoJnPjgZwllHqrsd/GJLp7FuaPl/sMcynrYgJ6NH+gU1dEZX4es345Z0vwazZAm
Ny0hUP4VEoFsoCrna0ek7/NBt7tyPhcc5WCXiih6joIsho+hOMqfiM45yH9wAMFDCDbaOQMjj6xd
l0A+BRrJ0HbnT211l6VW7G/p4zmfKySmkiNMQfKZLkvi0lO1kYRnw4wKvDRJMaDjMGBCKxOj82gT
+Ey5t3UqmvLzUCScMtOMkbBEHA3TAzvX23ZPs9tJn4Dloq0vxwkuymSWwRNGcQVRt0/HPTMA4e+z
eKDDXWqW8xEX9QL8STUN/gOHDEDFUtK91wNhdKd0dshcfOVwRUgbWpKE2uvsGqMh9LtWWcj7blSQ
DBTNAC5fY1APQyLn16i2Qcc19OTdbWb5zNzcRKeyMeN+es5Yh7cCLyHiAJfUI/Sh82irAxaw9xY+
G8M+s2AB7nNDaDo3LN29TVeDq9rKwBTJEfBN4hzMyMnEcdQYlaLAlddH3YkA01bNZEUnIf1IHPoo
tBa0mB0/te3gFyDaElk+zVkd5e84v4X0fEMbRg/aBE3jVHRPoYI3uy3KsAceykskI0esytRLo3tA
D2h0zm5Z54/BBH3dcyc0RgC7JDOVRDQ5YF38+NcMr7X2GG5SRNGYciP9OdNsp9wgqJYIdls8p7us
De1iVzNE/d5kDO73qtGKelspOkmkWHPwroEFMH6rWgubi4iMLdn7QEHksewZdp3KvlZkjpgh/LII
kTA6FG5MO12acX7sO9EPz61RJBIqXzp9UgOq/SwhMwd6glXfOcUY6Ee9BeW66eaA6QQCD1zseQA7
kW5UReTJEoAvmzGRBj/Ujxl70KJLASfrmvzphiqot4E5htHWqafK2GcIWHujy/W5BVuJqKlNtlwT
v8a6+dj0wSwZU+GlVJA0CQhZQTd9bBLfeRcw4TFIHQDw73TR4uBtAEMC3VyEkJxzxJrhcKR2M2xs
X1XfmIQwtHdz16KSFSHAQl5OROeCvDA5AR03kr1pqZmGjexExBAMCvEesZxAHYyaEYA3AZyhdZUD
NiUFS/SGliBgul2lhkjbxklDbPPReRTeOAMfP9lj5vxk8gD1iqZQHOytsRqt/Vxk00dOMdNEqJfT
xjGmwjhaOcqzyCf04kMF2rC4L9xhas9BZfefOOCLH1/fBfvMLYqfVmtNvwDnRvDFKm0CAeaQPMsO
fCdBw4HtVMZZtNfdomXeDYXOPWpjM9fbMfD9eV9bFlUU2/25ABH1ixG6uwPxtzCP6E/Xr/PUzzE/
TpILD5QbEEn6oHpiRlWRHo4gXDwy98EhL69rZ1P4M7ee5SLosIVokxd7LDts0C5LwbMbQ0TgNyS1
0+fetdv3VmU0X8ZMTacUUaLoXNGtvlPooi2U1QGqTYptCqhdhdo/nS0/vq9AvL2aYe3kpJaFUQK6
5uJmy6tq3KNg5dPXxFxFnZxBc5LdZIUQgdwBnY3QAepwLIH1IeCgVQ54BCfIn7EFq74gbhu+RFOi
fTG6nPFOpogm9yhhpdaedmVvb4G5O/cqHqGN4K8jgD3pWPhZiQIekfnmcFpmoEz2gNjTXQdP99CI
sfyuY3Y87LtRIDuAfAIMceUUgTyOuHW49AUBGL20k3Qp8Ig9G4ol91MD8i6CJeN3ElEh3/5gg12O
j/QSxg8qm6vPUiSYTFlGEX5rufXGfUoX+nulge/aACkOxiMa9Po3tgQ6oZQpOnWRGsYn5CTEoo83
2wLXkDpJ9o3bNc0zri41EGprNn7Ias6pRpjG5btCoZ29C2ZVvo/Q+rH2VdkFzxGCUT8J5krutC6d
TMppwwJHm6fp95x53QjgvFLUNfMgwNRZCYOtui8AD80WyfxcwlAFCesk9kmZFGfbEJQ9LSQTxeWN
rFGj2JpGyFxDjIGLIkWEeFHLmKY7JkHR+4T5Qb7iuz7AZrEy+ylQAbWQEbvWa+8rk+l/ocZ3cZQG
6Z0EtvJLqj56bbSSs5xxtn43Suduh75dprYIIYWfVFHE/amKZtgZKlDuSXMtc3iEDYarV++OHehJ
M7KmsyPBmJI89vREigTH0k3SjvLLNIygBMbObf1jwlT6zoCiFx1KvFJ0UqNmaR5DfxTHWZun+65q
h84zIdy5O5lQtMIvHFx1x6y0yTiEFb9C6wra0bAy44RJKAoSO9to4/IxD3wELdi9+seE2yI/AtDC
2Umzkql5SWQXPyfNNP8w4DZ4owGHchmTYz/f9kUV4BE/2TNUJIe2tetL19yKkizAy2UldIAoGgpz
IgqT4GijxMBM3hZFsBsF+eWRvnxofB2bcfhQiF5rDlAY5cPcBll9lAhAfIk6KguarGX2AnwzHzaD
zYtjG6BLsCVioq0x+HJ+KdLOnjY0EiawurWG6lpgSLAsnTZR8lDtT8EpoFO5N/WRAX8cZYYgcemr
n63pUCS0IAvaTTvIUVDtzP67rMss7WBBF/ihp6klPTGY1n/dXNoZrRWpP/tzkgGwL5zudTGMbkCH
1SWpgshd+zwDq8TYHY2QpxylKgGtP2BrLRIoT5ULYH8/lb09H2CZ50BkodFsbKRHvw0w5+miO3bz
zZVZqHkd/bb3FcSEeAMXOnpsgQ/HDIVK8WzQG2fDTRbDAXMqIv8B4mEEwTOp3afGSNPxCCET911z
GdGApanea0ZLp0rPTTfc221acZK0uu2e3CEYg/00pHiINUi+FyduKpIvNzNw8mVnpngGjU6SsrUU
IiJRDookDBiXcSm1jnUsTWGD5PndLMoWSihtDiLWdoLYfWcXY8/my4AzkUOFjGYQb+nABBoMsb4n
deg+xUQ6ZGGIKV8lvK76HIV+YO61UdGKoDcxWHuFuEi0g3OrXkx/NsC6W2WY4VNRq+c2rLjwm458
T8sqaLFo4ZRc5QgkuowJ3DSwdnPilzTczFIddAZVgJ3y0LK3HcMYGpK6XryQr5HTDYVuwHFruLGO
s21NT6nBdbrpJ+Zqgx1HSzZd04CeexnTJCuicBuNAIA3vY+L0p1V6mmz8FDIKr9T3iiFFIhtPvGe
CSu2rWMVBpF+eicQ4vrsF1WD6kJoAcCfIy6TA3JdbX3WKWZegkEl8O/tMgIsBJOq3xQxOPQHOhD0
xIKiEZ98J/Gf22D2H3RGN/6dKOSstohtaMPedQcj28yTISfQOwLhtLHVs1/YDpZftLDzP02gRmdv
keL6xTQkwsksBxOxcdq5Rw68CmmTGb6b3aMLzf1riT78jpBRqI6oyeGSOE3pJKmE0EPwNFVWT35Y
GbTkJTXY3q6Z/fEZwhwCky1966Q00PMQ8WGe7Zy6qhlKFI6xE3kG0BWXQfvEnIzZBTiZ2N+JWTmg
2IA4Y7qRpF3+Atmhe57irn9nZUXDjQ2SvQGGH46fa7GUKhBH+jMiDADInCRTwx3Xna+/ZzfCoJCT
lfdg12zb2Ac+fRMYoADZNtSoi+K+3g53vjMCmrQ1G5lMpnnZVjqBoQebBG+l/ypG7gt4DYrxhi5+
/6UzHKDflCz1S9iWYPWRwbkrWhnZe39iJodgUwARzbeC6GdQdca4AyuO5ssilmFuZjAg/sGmBdOi
FGC5n23fDD+h0V68T8aIgxOJvD1NstB15jKhuIOZE5ibmE2D5j+pT7y3Ews5iSnS3WPhxtY9Y9o2
x4abvvdT3qWgc+hc2x9a1+mbTdlZNQcBIJBPZyEgeAoyyeZx9qPK3QSoVNnbxsgX+nZAirPXAiN+
lU1czYeKyUv3zE8dX2riFIr8WuXSTJW21e5neAYAKwljktdlM/LMxNx8QuuJcVCaOuWPxu1VvTEC
6RA10g7KBqgOQCSibrV2EyyuCNvY8rPoWOtjydigq/HsoDFkNY/m7EYf6P1L+5GNmCIWasrO3xuV
TXhjGsAsPeiAWdO/tKtgrycDUjD81b7ao3uMYEGsZjTwIDKi7s+7hWxFJ4keLJoOKt7V/dDGhwYt
25BaK+wfTbPXF/UAJ3yYZ0tz3ge+mD5ky2GkUxFT8JaFKz/oQELQNbDL5C6ondRCWsdtXnumoOMx
g1z/mBEb8FHL8YMNmEMVRIlu+NqiCf0fUgniXmiZQNNIOb6zDQTo6TMUNh3p5rIYPWSJ7HNd47W4
gdECTGImyWK/UvLbXw16o58NoJpkUICQ6G2Cr1TvpZla5b6ve4nEDbF528Au8lCg6KsjfxYmm2YY
mRekpiz1nQWlKDs4opu+pmqgyT33oRvsTIrh7Cv9WWcPt3fp7lg1KTSVnmadgBZ2597qaSlpTmWT
oijb/cY4zUxh3xvhEh+QhYYokQ7WByTY9PdjY6Y/NPbJlyYbi4dQBNPCF/G5QW1/yn/A0NcXarJB
58xFve6/MNNwsWMgI8fNRPy6c9np010qsvRZS+LE3s4AhOONrcAevCKJEUBzw4AYWhq6zLTwZ4pG
4gzT5107lsPLGMdz+1Iwv4Mw5dbtp4z2JCBRFOhfgVwMzhE8mVUBC8q5KXGDVPamqqhBT4NeaM1X
JuV6vjWHqCrvaXEU54JUaz7W4GTMfagHGlwGMF2o82Rj+I6UxPxqBD6JaD6DIwG83YKGm/W4atHR
wfJhUzFoKugwW2V8nGd3gkqWp+TRpdRd9lyYCzJmLsDxkFHNcQsUjVE+ublIHmHR1PH9UKY22CA9
A4WVBFYObDgWwd6mrVySTfbLYLRCfvEd8mdw1m0jcnIP2Iy0tgC1/G9IbwXxc9nZdXzAA8PM97Xp
DsAzHbN6xLm5qjZGpPOrYdiY5tl0wIED13bSY2pkaXimV1qQwuFLBGI+byb9tXVK7SeFec7bHQr1
bpKZAIQ5xbXcoBfZRe+rYG4OVjBO3T41R4r/2ewboLCWXxyA2cXPBhJHaEQVRTk/RlVl4TcLxwbn
N3C4Qfb4P2AEpdZG7eBJpw/P6HKW6qE3I9/dzGoajd3/mL5VC+CxmTf7PRZZRpaXOVo7Ik/3A3LA
4wE4ul7wT82gFIq4nE5lPeVqn3ZErKnjw8GYSIYbsp4XFEQlCQ66msi6Uq4sf/6HJi7T0ImZT9l5
KEXr2BsWFkARkLwmJectVehLcokK/zNHokHJfysF0XiRCYXK03kd+gg7H7WjfSRN53FCFWZLs0h9
1fyZ0sIlD2TIDRitIDGHARhbN2Q3LylEKgvPeCZECj+mlRaoxpamc6Z3XqPm9tAhhIk+dtQfr6tt
XhC/lApVOMe0FjsHa6VDqQV0dCcqEq/z6/d8wOCzFVI28hc0j1YC9VSVwsS+vqhx8S2jfG+AbMY1
aG1mksN9HHz6j97Q98YzuAbnKExD2wpmMweyLiSLANzss0bOu3JIqg2upu62HIpbbryXthZ6Xf/n
hyxipH9sLWSWalVLXnKfZcjugbtyHCO6gyfa3/Bmvfg5wW/gBLUouv8l7SpHmSpRd55klHy0HMt+
lOjF3RCrvriKEoq3ZVkg3Vafswew0hmNRQWLLSuNKmGfiqG299e/38VN88cqK0lsqw0ksKyx80rY
0B7WFMHeYVD0GQmu/BzXICvJ+fob5+HCp8LrR8e91NAVhsKrR8M53qXnKDpPIYS4Z4TfPnbJ4KPa
Bt/v+vNdeIuAQ4HZSPBLyNSvlM87VJYAiMSdh0OdCXG2lc4B7CRz9H9dx2Q36Ba2NwYatOvLJsy5
zkG1sPvixnosZhPs6DwGN/bE34K6rEIaaQkFOfIvqVlUGkGI2+w8H53Fg1NU5kffHbXxPEex6dES
9M0bnuzL93+rOYsRlS6wENAVyvHrvW7icaIQImo8UoTuU2hTZmhxmuzHXAZoKS8i/4kskH3zTfOG
4u1vh47V2gq3BFciNo7Rqlq+7Z8nmgEMjLBo9tpek4aXgPxFc0loLgVwmZuF1yuAiF7dkY+dGBDI
ijLFsM9dB0/hkOhuRV3lQyZmXI9gi52qKdtCjvDtUw6PFjxBhgAoQ1fHDc6ZshnIl+C9Nylc/GyP
DxSQ2QyxE6CD6Sw+qHq2yhvX59/bE3lrAoMAQiMwrVnZDhpuWkRRZE5e6CTyAwpRQBrmUH93fXP+
fd6WVZb9wg2NK9LqvNWJlgjGGxNTK/QFQm1ot1ofmt5Qzs3x+lIXH8iVruMKtBPRY3r7zXQ4qrMT
KJbCKHufCJq0C5bwxqm+9EC4W2AdZ0kh6bm/XQXlKLeuXYG7IOii7dTYaB7MFHWQGG7ZDF44ADQ5
ddqsVD2KAd3bpQA75xAYndELKJCKTZoNCEN1w6JlhHKhGd6jrxp+G9wOHK6ZalN442JZ/v3VIXBY
3hAKriojgtUFRmM1zjpRjR7tEo1uYsbothjA7dFxuKsqPd5Jq7jlPn7h/To0A20syrhmsGx++9Cl
X0axauvJi7UILw85pHtVd8PeQu/m3z8lSy0GCQLrDhwk3y4VyBj1+IS9GYvxVZhjB8+Lsa+0RHZj
pYtv8o+VVpumrTS0Y7ps8lqS0BdgXPIxd4sJrozZexXyJoxnHXm4fh4uLuoyWLRw0NHJON4+Hsw4
CmgHhkcDjuM7Jyb4kZUUL04OhTczOvPbxBD2+/VFL30+QcwTvFTh6GuhcAhsAfOdZPACSC/nKoNt
pQkoEHSr6xsv9dJSjjQF4DzXMJEifPt8iE5Tog7l6A0CNfBBVLCRov6/bhzcG5HowpsER6HbTECI
BZhPvV2pmkSR94YcvLjp22fkQ63DhGvIR6a81b3jB+AZI/3H9Rd5cU08gmCfEQOBar5dM5roKBrL
pLQHJ5wxAG7SuxRt+V00opiEOICO7s8EvFycri/8d6C3DIN4gBGtLhdnj7cLA4vLEwSRKoKeHcKj
Zu6eYn7xs8i64j8LdZLgxnf8+95mQaHbxFkcPuTaLavm4A2h2VSI2GsNNSMiclkSNTe+4eVVSGlJ
nk3u7tVuMZocWcexrbysGEGSuOD437mxNG88zN+bkofBhNYhtJp/fzaD1qno/bb26gEhM4A8zXyU
9BOHXYhs8a/rn+rCYnKJ3thxoeVrO6tPxaBrUlUUth5KO9pdi+/gIRz97HHSy1tOS8sWfxsLLGni
5ctWXNwU1pZc7mDbDBT8xivLpmp/ItRMFWV2U/qIMiEw6p45ZH+G9eM/Y12UUukahPrrj3vhE6J+
xPEjtuMCty5LkH6c/YSWqmf7YXevtx3IFwhIn66vcumlkq24VHMYB9nrqOdEc4GvVNF5YWaGB3/O
vsHhzfZKAD++vtKFk7acbVy+FcWruX4ehgtDaIyq9mQ868dudIKYHjYq0Iyf++6I1mr7717T1IQ4
+OqUQIS+dUwoC1wULDQKPL3WxmeiAXJCcnbvTCi6h+tP9zuBXG0ZAjhxhyO9QFmXG+6PHBrqXwgk
BjUkARk0Oy9OdTXDc/g6G2gW4tzYdfEfJNnhGy4E5p57UP9gou994z678D3ZMKaJ94hF3raOSICc
R7MyFwgD8N4PiNYysXSiRjtNGXj768984Yu6FkrDXGfYIREG3z6yUlkquyjqvAig1502lPZHv+oy
GIANjSL0HzGH2f3rkgJEOVenAKuCg9DqDgC0k+dpFDce3hJIOthyzxi22enonW/zAe769eX+PoMs
h/sirio6Y0S1ymTmgXZX2Dq1Fxph56F8Ae2TZ72xyt/fjFVIexenMp1e3eo9pkCMhT/4tRe17vyI
zo5zTAMXnPWi8XL9gdZL8aV0JenVEXkkdlmruKBVAsn+TmOWXvfVuSmsBtCqKg6BHf1rwvJ7KQ67
5SA26P7l1cgABkBZneoeFiL5iaTlFSbhsNC0ghvvb/2V1ist+/SPo2cg5ZAkbYEzRVgOh6Hz5U5o
6Hhcf3XrmLCsAqdGp0w3qLrW9UkfTwaRojM8g2wEqVVbfrIsV3nk7Grft0a8Rw7SfcAspdmPiBve
OGwXHhKLLouzbZCnUIq9fcgEj2RMi9CKNMFfnHPN6U7Rwju4/pDrI81Dkg7hTYL1Df1NfbUVUfGS
IuJm8fLEhqyeQUyN0O/EQCYC4I0PzD9a+izr/e8cxWRPwst5+1TdrJEN+ZruMRjU+202J/FrXSuE
6K4/14V9z5sjD3IAzOh/RYIe4M+k5dKEzoJ5KzTqeEZcqaWRC+kGpYMby134WIBQeYG0w1z4Yatg
YBcVEHKoCJTNNqykKo7v+bjKu/5Q1vJ2/ow5vD0uesoOU1c44K0vDrOVMcUsgDxOfON+ioo8pMEh
iuZDVWrAwRxs3SJ6KkF4yEUzYXtRmSbhdkYeEyhrb261IDKQPnE6FR0CV69P7G2j2daOC9i5msMJ
+wOuVXjqzPPeFXXeajuUdeTzDGyH1k2qWeIghyRyv6DIPDVfw9LsgWJDLTAZiuFwch59Pem2SMnk
4RZ7Hh0YOeDP6Ub8vfSBHSzaDJ2Zh6Jh8XYjjYGJAA1ypV6oO7E3Q0DcxFpa0EyAfXb9tV84I7RN
ee14uF9oJcUxkhYIyc+ePob9Z4V1jQc/bdh1oiv/G6f+hs3yEmNWH9lidGBxUJb+yLpgcOqhy2ed
5fDnQ2BoDrJfOEw6HwMsKrao3ppPqHxg+ZxhVHL9QX8nf38tbVOqULHQBl1H2ywN4qaqQF7R2w3s
uzIX0St4CPel1xx7MVl1ELMLu+Bp7rTq1cy66gDEX36o/ML8PLR99tTTMtxf/1UXvvTv/i9gdV7K
X+36bDSMIEoE/qdhY5+Cum3OKIAUHwHTxTdewOWlGG0xfZVLX+/tpnLFjLaBJvnSrY5YZFGD1rGj
/KHQAJj8PzzV0qU3aQJxv68Cc9abFYbqREskTaAxoY7d7lItDF+goLfP19e6sIGtpX6StLgFDtOr
x6omUpC4cWYPfMCcfArI7T6OgAkeuhR5oB+mOWk3gtfFFaE2Lp0ni/+tVgy1LAqMJJ89YygVpHu0
JAHAYfHSBfRh0+CWJfW6ncDFSJy0bKYEZG1/1W9Nr5WqStrJS8LA3I0mNMi+BEkFPCMDNBr80F1L
/mPm/XtN9iQXMRkP48fVZgmBdGaBzQWcq+IFcAgET9DAx2JIo//PpZbw80fC0xbMr4PembzZdOJo
n+M68C5LwAZttFQ3pxtb8+LLtPGUVdLCzHCdE6ARLJ0QGIjnNoNxN6Dsf+xEmv5acPSnYC7LTwji
ljf26KWjZ0LoEsywGSutQ9sCyiuHjm6lDf/ocURZ8NiWdYQwEqTu68fh0gVL295hMeFItT7lcVND
/M7dEd6+yZAiKKoTjEUD5mSCBthA9oMfFvakYHFvdGlurbwcmz+/I6qnsTblPCTIxG2VKdBP7oSa
6Ji7JzEa3c8+bMAU1LLIbyxtXFp7meFy2PC0ddZhpbLLngF8wlft67ogkrd+D6Jxivod+sCxs8Vj
JBx3OWXRsJWgjb0JimuM9r7vnlHUcoyNDhcg3Dq5CNC2hi6NMOQ0+s6mtqsGl6LZHCBKDwgB7a9/
sEt7gy4QyQ9zCfFXJp6FmW9MCJ95Veqkh8HV1A4tgZTsUXdu7P1LFxcJhW6Sx3FvreslvUfbWQzz
7PV1NR2CImxO+OQUOz2Y5nv0Qqbj9Ue7dNbQDGQMSJJv0+p9uyNABltBgOqr17u+ax5EZ3UPYFv8
4Lm3CtPxMn+RmTCSpn25vvDvedE61oMYgYlAqCdTXq0sA+KcjuKFV2ijWSI2EYlvtYv9i9eqyqmP
AhyEc8CiK4n2Q52EyB1UMGHAWY7264COQv4EASUx0ZSPYDb5hRicXYlVG8aW6A0khwYauH4qqj7+
mKGJtojn+GUHlyOsgzNw/PljjPIoGKXJlkBIQa+Jr20AM3sLPan9MbfzjICEA0RoB5Gm+jANsUKV
2alGAPod2nd3yOhYGAZdfzEXdgDdWtTCXKIJWfbqWh/jHNW/5XbgvCyCZqWRandxEg5fgdvG6aHp
uqg6/PuahqJFRp+flv867yoxkwj7VqMDX+joyFRlPrHtuBn2AF59A95qT9Pj/2VNJtDCdi1auqsE
pA7oDo81a05C+XwEA0Bzy91wsLVxfN/r7o0Nt8So1X4DcEGo1C3a78w13u50pAqt3kd93gsyTBs2
fot/zdZGsfsWcObCkRL0pm1KJCnJC1Yf0EUaFg5aNnoC+YcQyQnd0MDEZ9iUItKaoO8fzvN93Ezx
t+tv9MI1JQTayuTP/I+h8NsnnIe4kbrNbM9EXxxfCBlN7h6vHqvf96Zt3hhfXtqn7FHDFgb6N/Tj
3q4msrGcKjhVXtXOHWJHLYqgItLMcafaGQETiXL5jXv4QghhhGGzRSleafKstoxThEFrhdUMIgl9
zYc2WZjCMkwkkMfsG1qZDypX1rjNnda/EbOX3bHePYxLl/TfsDEDXi2NPFquN5SnHndKdeLyT/dZ
C0CvdkTsYSUrThK/ql1ex9q8KfuqvvG2L31b6VJc41Bg0btb7V5awBnJucGt0ObvHDyEPJwOvs/Y
rxyvbyLj0koK8fCl9+OSfy1//keOkCC8MeRBxXclTTKfwtimqQrxQMt3yPYwEdm4c1Y+WKqDJozZ
S/61aqr8BEjL+aRnuQUKEZLjd05BJc8RuJXWQ1OZPtL133nhOBOusAsRJlkU7bG3PxOMSqvcbJw9
EULjNLsWCfAGQvKNVZbDuvruUGcg2tNXpMu9zlo008A6EIFIzyDqp0e/z7ryDth1cO4wBoKz3A+1
BcXGiO8UDpzIPwX5/IU+boEt6ZhAbQFAnx91FQH6V3CLfzY6yG4klU0Ld5PZVO0WiTEtPyLgA8WE
EhOPLz+boHvErhur71JrULdFC1o376gP0+nkNBVuy1KoZEDSNFPIBZftxEeKkhLl/ZbL+r6fpvj7
KMLynYiC4JdZyqzd+YMRQOT1cV7b4lKKQw0S+fXZQqYu2GWanHKscQbzbOlNln+5/iaNCx9M0r03
lkqQWeS6CEyRjkU3IbA9iSqA/xmgag2jIuknrg3hlsN/HUpAn6Fdh82zLhphPVRZ6I4nCABoxnYj
YqI5Xyrc0lmbfilQ49mNiHThF9Li52zRsCNLXY8XHAMJzLQyhGcVwOA3gW18xPV1TLbX38SFi5MC
keEXzukW72G55f44YLpb50NR2jhsalw0CL21FUI7scJpOGjhk74wcwj/vbqhp0JDEkwNS65vzmCO
zAgDAAuViEzKEzmEGx0GEyea10kY6tbobTl8q1PjABGykddbyv51PhE2E5PG2bC8zILbbUFhONYS
IwD017PPYLmHQ6aX766/1gvBgc1FJ1kKBhvGGjlEHan6Ng8FI24FGBUZpMVg3MmG57pySaWrnp5V
MCd3UKODW+jnC1sHW3qQj+B4uJ/d1TcdshkuPq6LQFTR7Yb3hLgW6ur/fucR1YEJMjaFVbKGzQ0R
DirJlEsv6ewBh0qF2XZo3HK9vxAAnAUetOA3meevW+Rxa7u+IDvzRkTwdy5KXxiutdreKhgjXv9m
fw0x6WFQENoIWbmuwdtb3usfZwFQPoxejJq9ulewzmVm3wunjfaRZs8nNamJtnHWvoqut3ah5sS7
GfeTG2/1wnlc4Cd8Obq4/JLVb5AQElCcipVnw0H6nMZ2i9S54R8KZ7A/4xYe3JoSX3pqEMZiafKZ
IGWd5Rf98dROk8oS5o9cUt8cW3sb7sycQ9107XLHYAn3vgmTnGQY0WgNogGLxlntrr/6i0/tkPKT
L/Jj1sclmfRpDFNdIdzpikMCW3eLZw46VuALdoWl4lv1/4Uj4up0sE0CwALmXgEiIcSnMvY75UGA
ih2EQ9wEHVuR71oHgxNVisX82oleQEEgKOXoDeb2NP8nO643Pf3fHar0zjFCm+bT9Tdx6YfRBBW4
SZmox+irTMIoEKYfdM3m7DriRZHvbuyuD248/4UrkTf9f1dZ3RA2wklYokfS0xOEYN2w+4o7vfl5
HMS3HnngczO01o2c9ffUZ3UNE2gYXzPmhVXjrnY2gvXk7w4ht6yzTtuUSuvqQ5GPJaYo+AJvWsxc
IO2kiAk85ehcQFwqER56MOMut+4Tve2/IOU6nfC68fsvUaoJXCDMHGGeCQUVxEOAbSHACHc32NbD
kLz4csDTKDF7iXKxvbDotXT8xEBHwwcxCBobjz67UbsI+MoxTFq02SwMgKEfIu6PcUwdG/4OfxLb
f3H8EZBSYS1NxgBcfrBrBjQfkOC1xa157sUDadH3g5wK20EX5tsDqRDNQmW6kfTFisk9xDGZ3LGu
lB6ejATn101TC1fbGFOkTobsJoQZTKCwsLNCXx6vb8cL1+8y52E3wicBmb06J27UGYv3i/Rmxg77
WAaYpMUmFl9upt+4Ay6ETJaiTb7gzpfx4dvHTuwEzpFjErWCKPyZQHhC1bjEpTCopwdYcOOpQ5/g
zHzfvpVX8y+vd+YCcaCXxqXAJHa1coYwaDzN0mtmROFy2+y3YoxuDc4uvUoGopSMZFmYf632P+KM
UxI5yvaGecQyMTAybrbY+oyM7cd//2jcbPAbHLBTZI9vnwcPDZxirIzI7OL6nCRR8Q38rfUQtWAr
ri916SKhcYyt9JKoMhV8u5SWozxYluyPbFTWObC16oPMMvM+ogK/N0fE2JX8X5ydV4/cRrqGfxEB
5nDb7MRJ0gRJtm4IaWQx51y//jzUxYGaTTQxu4vFGrah6ipW+MIb6o3Yam0hHVItijUcDq7AyzGD
GDG2GE9Sz9KCzjpIBGGZGxl9eUB3Jd7IFNYHI0kAmk3Qqi4Oo147VYaJj+FFeJpzMxSzurkSn5F+
0jcOwPVQ5LAyASPsPMJjbbENpygyMGPmUnbUVNxX9YSYtW+I11KEW4XdeYkud/ycLmt4VVDdJdRY
DIUORMKlqhqeAekeqjSPfIYY4vH25jCvj7QyX2MAdmcU2lUlz+lDP1S7WPOGwKic00gLQ302umII
77F/xgYIc67uft5Xv3LcK9A25llFRKxJ3jAylN8cHZChW2dxhZyVEqv00JFxsxCFxVENC4amVep9
7Lf219EyIaIroZr/FhAdXvsSsP7RL0ydcuXo++9mCrFxJxlh8AXaWJE92Kik2bu4oxC5g3EhKa7d
++Z72iWGdooQD3y3DIQX0NCWjP/w69Xea+z7PuGuav9s0d4tXPJZHFaSXi2xP6ys5hQ6ZWe9QTyj
3pUIUfUvzZjG+X2CccOzyI0hOfp9KX7ho1hnZ79A2n8/DeCDkNms1LcBqjyApArIrwvMK1eOFOjw
g9HTfNB2AZoB72nih/2hmOIWBREC5seklEys9LKqle9wY0QrUJEzeddZs9h6amqdufGMr7xOdOF5
wq05YaTcsTgQUSvLeCokmkcUjE8j8ldO8FOuQl5Dym6RDY02iXG0DE0nRSadGid66ChHIrNgl069
ES6tJPIcyjmHVNjJirXMJfu2H5CQlGlRZOGrjSEz2h8xKmV4CY/1oz1Z7QGLZ0QwYppYhaQ7+1AP
Y3SINI1uk4SiEPXlt9v7XpnXYHG8ZiAbHC0SCVqxiwtYZAVak2mheno6dQkCIraUP0Q5yhxsNSf4
ZgnQLOcxj5BpadBEj93MkYV0B0unTe+yMhvjox5l2FRu/LD5Ol7+MNrLRPnAvSlaLn4YjTAQp1OB
hlVYFD1SZX4ZH9JpqJzHyZG7H0JykmnXN4lduGg8ylgF0NLCf0XHSuyrmrWjfJYQgNL2Gma5JQIR
bfuDRv30qYyU/tftX7tySakgfOwZX03osUyFDPw9cUWtNdrmmfyaYFo6upOGuuPGqjjXi0IpHowx
IGBGMxdvWN9BybJDWfPkIXf+TfsAbwfgnJ804lQEb7CwyVB/HlAlGpsUJaQKlwVlAyJw/Y7ytID/
R4aEQiKoQX7jX0mYBAsc7aCKC5m/eOWT2kjIZirCI4jJB+jdTs45BSC5kQesLTGvAP0dYPIKSOjL
YaMSaaemFYbniF7FhTeL78ga1I1DuvKwqboGMADPLY2O9mKB/RROP+wU3aMfgF8I+inOe+eUwbMO
Vjo+fnjXkGUQR1KahoW2vJ8I6fsxRy/bK8rM8Ca8Qp5FGwcbFfCVhSNztKj20oUF9rCYUjXYeYys
ruYRUwZ3vozYDbSu6un2XOY/ZXFcwXCA21Mdir6kA5efJxet5WtDNXh55PvOb2dQzWQPw0BHErPh
AD7mdK83xlzZiTqsBijHRAbXnfFcmKNtFRDBlEprvg/yjFNBeGRnIbizLxEUfJgKzPxuT1SbZ7KY
KR4GBpUPmChU6+Yz+tf+bzScq6NR670+we3kMVMrUHOo9tNFAdhUf2Z5cLfCbbSdVWUDut3IgBmH
wGjCctaPh6UzlCGmIlGWxco+QGYx+DTCM/4yRIKO1wzZeLTSKsfSIAlL5Y1aakPeTzqA7XLChftD
w3cl+bcktfohtaFSnBMujAZIlxpZxyFNUI/NCK2Dl9TuM3MXFts0zbW1Z0+B0KT2I/PlL1fBCh3N
0qu29eJYm159vF7wEEFtEGBLqx5HKtm4pijV8HJ79Ve22dykA7dPpw4G7nx+/1r8MK9QddNBsivQ
qT6nAcLoKARZLuRX+5nLqt24cOdbZfmxKVDSlSS7nemil+NR/+qInoGUR2NoPA+50ryj5hW66Ceg
Rlq34h3ITeWiA5Vv7LOVY0tiyR1kkDew0ottZpRqU/o13dBOb9BGQ3nsZATGeLq9nsrKgjICp2i+
HVAPW4TXlbDjoSpN2GpRh3hJa/hyczZjRfXMcjADNmyRiB0+RpK0TxEkEvdGw5547fAhTXaYKvvt
rzrAO+DIRdejeKbWKgigQhq+qDhS6xu/d2XbcVvSYZtZTNfUIpxHsC+uY9p5CD/QKDbLz1Oaosvf
t1rS7aLaT71ibFNnf3ud1sbligZZAPhZVZfwkjLWkJBB/9+TCqs8p10bPet1gS1wnyifeCYbVFrr
6OvtQVe+zZ/COGW/mSi57PT3/YjM+swk1GxRIpsoY/xk9/Zh7IqvPvZT3u3hVnYc3n+0aXlfZfrT
iyNd54ms97hZek3TIQJi9Q4ODXqZbgE1rgQyQCbTjZ2jTegGDhfF5aESRkVjEF9LzwAVLfZDoEU/
cspLs95vPuGMHNa6pyDq2wPaSKJXGRF29dTrlYH3uapPP27Pe+XbWoQ0Gp+J4A0Y4uXPGf1cQmRW
brwI100cvdPIei7Zx6e2U4v7BMEx9aCkYfHxKsscKXIstPnbXjV7RJLIEf0IuIU96uC+j6NimgTN
uScsONye4krciB4zxQ8SW6osy9RjciYS1ahsvEKEimsEprKratlx5Thqj6NW+ifFl9tjxFk6hhjs
vd0efi0TY1PRSuIupUCxhHbEApR7pJath4iG8Peq1SFOlONd8DlCwRqBp74yEBuyeDUOWpTqlFhj
Jfgmh8gBb9zoKxGeRQxJBAtzEFzC4l4dSbHRf4TDM+JCvTdB65g7XRq7et/0Rb3VbV85wtzgcBk4
V4DSls8kyS4grraB5TUUYPfasDuTZnU7B3udPbr5+UbOuzY7iwuSSgZfm0j5ci+HmLaVmhO3HurN
0LerWsNmaMyn4F+MOhr10+3vuvI60pElPeOhYmstR6O1X6KnWLfwyrrW7SQFpX5DKbwuVqSjNSIb
PCqW8VyhC7VxHxsqE7l8mKm1zGEz05wbtIvPCNAl9osUKhFcv4Sj2hOq7xWjy8SOGoZM/wsSyZNI
7eHViUM8Fgvdnr6hCC4Ne9B8PiV22/bNQyCEbSMPXcq4Sdn+gJTe0DY4P4hqjHYTxgrKHl2osj40
Q4qMXRMAmznZSTHO0uoCmdBA85XfmYMtDeqOwWTtLL+0XpWykdKdQNXsye8U43diKVJ4NEZaBp5G
weStCHzkgfs674B8NN2rMyBFcXSgbCAI2BqSxseb8K3srcHp0f8zE2C9+JTtDfiJ6OyE/vC7CJG6
86DvtZaLJYyR72tUJ31XwUZ4DHdGhhKzG1ShaWxss+sPz1EG1UmtTCEnW2JdzHiC8ocom4egdqm/
zpIMzm+ct7rwhGg6uJIwq2GdxNy3/o6QTd0Cwa3/AOIiyhaycgX2q4IQtzdL4j029TZ+EQ0oG6SL
m+oxIJo70TCKn4B5NJ8muKX/3N7112eaeGnudxB/cKn9uez+ikGjhkabSDSBEDNvgmyhOCrjMbcb
kFM5TgNh0e3xrs80AQdBIEtNuoPuzOWZThMrrDACgnGgN/khQtb8YNTyf23fDRsIi+uX8HKk+dD9
NbNRVfMIKwvZa/FCP7Sj0+HN1KOMz5t4VEN8gYxxqk63p3cddjAop9hWiOcpRS0i0DaeYKaHTE/1
qaAOkWbf9WNSbwQ39Ievbwyi6D8Fa5q3Vxd/nk1DS/1kbpnH+fBV6xG+/e5URaL9KC3oFfeyHqrD
Cd4Z/uptVCM67iN+jXZ8itriQW9Up/IIVRJKUsDY4l1pTq3YY9CrYgNcZMLYaUpbVrsUz7BZSq8s
4/vYSamIB2ZSdijxgLLdc9F0ldeUetp/JrYQKqYAdv+r1H04smFUtQhSh76Q8ARQcM6sktHq91XY
cLcqjdIiB576+A4HGN318GkmrfsshRZRKPDucHwDECR9MaMYlcwgDbrg3uht/ObwnQ9++6aVWHu9
RLd2X3URbUfdDJudGNAgdAWG2PGJon/5RDs7Sg9zdUkg4BKZn3QaJSECJG3+XhAkHnXDV55tYPCf
a378vTo4mJoGYSBjZIl/WLMXglIEIt1xXD1AbTaoOiME/1VpFTtxQ+zJRqbXqk9Dq4j4n0bgXLej
LN5SZvcxVOV5zOryux13dv2zTQuKooh/OeG9gYbg9CRkKf7aTlPo76uqGYoj4qfOqVdzrX3HKSd6
RUI0S06miWT02cbTq/gsFxyZ95yaQM18pTLAsdFswHS1Qn1F4B9Vr2bo4vRQjmVXfI4rSGquPBp2
9ENtKI/eNXbN0yKxMJqrZLWKvqGR984ZNwA/8ji86IgIPDjgk5ctivRJrUx3uMfatpuHkPE+pW1v
DiCkc5wlbIxA/H/NMjbv2lbF4ovKOLV9jXLvP5JRNz31cCUZ31JRqs7ehgejffKjWC8P8B+yxLVQ
cra/DgFQwgdRgSf8aiLMXfwIkkRSdqpVt2etRomNWr9sjTs9Ri/0QWr9YNiNY0d0JehX6/e1iPT4
HGRFTT7VgCnfIQ8sKbhjT2aED7eomiPSibx6qV3TAJBjQyu/9U1kDd8aQ2rUXVqp6o+g0sLmvohy
DEGCJkTaaOT+lc8TRqIjFiNzOOe0WvHJMEyuSWiYlnzEp0JG2tFEqnfMgPvu+RB5vW+pxUdI0ZqK
Hh/aGu90cHkivZMLbJFdURrqd1z3fPR18dYDAJe20zPeWtju2QFOVQ4Czhp/aY6PRZZMFSKbedi5
CeiKn75fm9SGkiwu73PbGX85jRXxRg0ln51C1YhNemgZkme1kBZ2KfatEQakxDiHFLMIc0cGgVMf
T7Oauk1vtwom27b2szYAQRxo+9Dex1oU9aUsbJtsH6i1HO3zUYqys5J1SgZWzUfDPyqd+GuBr/G9
idUbHXHbT59lozWNgx2DWr+D4dNPd6WjRM3REpbvcQcnwycyiegRAxK5OKWD2dYuVt4cLCuc6CyO
4ZQFD7LSDto5TeXhNUWD6R0aPIa7eooUqSsMswv3w9AHOOqUUoz+o1l3ies3yIWeMCEQj1NtV/es
GotO+5o+VkX/KdtNtpwrBxE7+D+CRDG7r6Pc1tYviB8d7rRNhwcY74KPj3Wt8vZORj776YEHgdDF
k/Urx/JDeR9Vuf86Rm3+WUlV5YsBYSY4RWEaecPYZMp+KvA7u6+6qq5P/BGa19tkXruiNujXIBm0
Fbyu9GOoVc7tyzm/dq7Kr3ZSGlGcRrbnt1FQEc2F9lHPVP2HjpTca6JP2vfSMNLHutTqxygK7GMT
qOaws2oj/B70+egfMAtFuB7vAWUjJ12JMRAPQmoA+r963eeXzEi1x06CtO77lcu2L4+j44z3uVxP
93KfGx9/+ZEC5OBR/QYtrc6/56+Xvw1wuWtL1iImL3yuMdcYd7xi6dlnL4e7PDKdt6nwu68ffvsB
jiokpAa1xKuePMZDiOUmk+U5yFPsSVL7B5+m3fH2KNfZL0tI8Q4EPHUuZdk66IApt46vWJ6Uak66
Iyn0cZqOB+0px3v+a12F+b1ulP0DRoPDi6hF9X77B6xEcEhdmRQ8VFgi2rIEj5pfrLY1q4ujTLtv
NECIZQBZY8Qy63x7qLWNowFAJDSe89sl4kCGnCqPncpcKY7tfLy8Scl4FBCcd54UyFBbidh1VDUX
4E2Kh0gRXEVvatw0eBlolqeo4Q89MKs7kTrmS+oLeWNmK3Giw1Gljws0herUnBL8tUXpj6sJ1wnA
uyAkOUoH5cnoh+nl9vpdh8AIR9C/wMYTghUaMZej+JOpVr0y2p7RSPJ9HAcSFqShxSK25ZmOQOEO
Krvn9qDX+wPi+IyWnykSM0njclBT4Ime9BT0VKyUkGbE3oEGsgE8vVcO/8tQ9GzZIfTwlmcBJ4/K
l4eaMteEkT2qkNou1I3plMV+uHHsrj8YJSdwSvREOdtXqFucvqKQwM72qhCo/YxEfyTqrTZqENcb
nlFoBSBUA1KPKsvl2okUZE086JbHTe7LBxCbQbrTAsPCI0rCix1ZS3S7P76IDlh8qqVUo3lFLseU
44bTgK8b0qbqHFNxChSXh1hyzbYaNnLtP6WMRanjDzCFl4odQqPrcrQMF1cEtWzTGyo7kFyclYwn
OqSG7tIVcN66SI1/Q8szMEsEsF3uZuJE7Tb1kJu4bYAQ3FHIt8ojOqxScTL9flD2fRnEybG3O4wW
cFmu7X3gmGX9echatSOUn4L8NZCgUTxOQiCRAsdv9sKilonjAMo0gwswwPZ6UU80X+JEewdD0qkb
9+b1DqLCgOIVh92BRbJEu1VFLya0qCyvrfL4HGKueS/kvNvf/porzwPCgDM1CrFa9CwX6+s4UV86
EldYgQbzSzfVyb+4ZBblTlNbRcPd0grv8gxfgp1aV8UJ27bq20d/AbB0EzFZtKDQCF12nZumCVvc
kwyvm/0pdmj/BOF5qNIYaPMAXH0/jpqNuzzBO97KoDz3NHXHemMd/gh7XW40DXzKXJufa+FXkAu5
ieLaR9/P0wYrV/fgTsz8dUjKuru3c0qkLrhqJ3NTUqS3Ho/TBi8pGedoOPxR+2+IuuywbyV8qs5Q
2zARk1Fyre6reLC0wyQNOBcpmExuEaSvNwk7g8Yzdci5D7xcvFRYUsnW1SlaKOIQxUqGvRhWGrc/
0coVPZ8p5J+oe3Hs51/x1+szYAPq1JFjePlsxtwmNAl2ZcQ5E1WqbikYzTtu8SE01Pq4NSkbz5yC
y8FinFjaQIYVIZETu50zTv/0YrBibFfC6bNOkFq5XWjJD5HWbgpcrKynxgxpzMhUS1jSy8E1uQ+0
xARkX1mU7YLJTNx2MrYehxUaM8BOxNNgziL9ALT9chjUURqrrjrbQ7e2fYSZx/QmvNSfG1VCnY68
ZJIorMmtWpGlczShviRkBUkuaQOUfzlQ8L03xQ/oXKDaqLwGnNUiVoodUgtthqOOyDESoaafHuwk
ru/KFly3i5Nq9FjRSweFnHT1v2ZPxIHhVGh3/d7i9ZcP0PKcd1tp0d3CMFd7cjKyfNI/VSpclHww
6dZEjuYt9hHOh2+8WRR/LmiCPqcktriLsj7z+Zux7dldkx5wtNbOGjCcj79fyEDSA+HWoXqqLoKc
wpF9MxjJLiIY+u7YWgmeAzkOS9W09Xqt7SboTMiLyX+UPhbFy15NeUWxuiQ+bOQ9NXBjHxKsb1T3
1k7n36MsJkRBL650PWHZ1EiA2imzYzD6/VuMtdDGUCsBIlEoAhszBpvIY/GF/CFKyyQIba+TlQE/
5gnXSV4QrC+pDT04Fc16SPPWRoS4EuVAX+I4zvh2W10ymHzR4kmmULzUQ+xojFQMR3nAQJKGwnio
8VT6fPu6W/tstHUsDMXYX1ewwEyux14fBstLWMsngeW2C/jM3ght1tZybsFxsxK6sY8v7wAnBTEU
9UizUYF0/i1w/Xbw8aSuMgr1rmwGycNKqt9SGF/ZLPDr9JlnR1B69WDYlPjSmnjGS0dMP6JSCjyc
3zCQc0J7I9pe+Wzc3jTiSHLhni2zCW53cHq57KA7FebknImhvkuaND7R5Ukf4VJmG+C8lU4rIDnE
gAHt83LQ9L1c0hGbhwBzQt+j+hs8orRl/QIoqX2jPuW8jeAf93nSciGKxNknamY+V3HhjxuR/3VE
BfgHcW40P0xAE8v3i0inQBuuCO4Kk9I6RvDxcC/iaUSxBLWCryFhnYN7VZiErqPmAUG6kpfRxiW3
svazDg6OUsSQ6F4uVsIKM0jVILC9VpHFtHNkKZtAgUrT71z4XKmhGRYbt/fKu03JRkUBDEABAmCL
/awbSImGoyPhpiMibwS/8bnANc/to6k+R2E17nInFLuejOL04fMKw31GZcJ90a4++xBkRukIipeG
1VqfBxNHNSd30o3z+udyWwQmSLYhnUS2OkeJi0c7hkUaCKeS8D4YZQX7dbSpegUL0F0ygDHYgeWW
/5MlK/kcw5DG3sqZok8yDqQ/VEUY4i0Lk9jfmQSHIVmTIcanIsqKbAe+HJHZUqlMxXWkvsWjJZAi
5di2iuXj3BTLOAl1gUOhE8d5cehhsj40ECtRLulSZYDdlOIUFpqTjcP6FA3JQ5/SZ9j1gNaNcxkE
yhs0Bmc4K6Cr6W0EvfbSDI3/DcWe6KWt81TdJ/h1NwdaKWF7miDBPguUsMCID7MteEvuDkx9qnS8
aJPZdriP9PHVTGDyuwlifCNe6p3yCe8JE+MyI0tf+jzMzD1WqvlbT7SG7aNdEmm0voR3lREBK3Xr
MauBY1at1eyz3ikzt8WQzty1gYLvnEF/6IVnpgfaj/hKtwu7saKXU4z5s1GEeDfhyoCjuJ2no/o5
jxEfAjKu4aIaJ/Z0l5OM/s6MVv3dBQC8y4k1PgxBl31HnjJxdiPl7MaVaVz/hGisvdVZlP2kpen/
29VB/W6nuDDcxV0svkCswh7PZqo1Ihyd/QCPFhZXbEnpEeMwMk+f+hBemchLpfDaYlv/kkmWGW68
vSs39xx9A8Ci8TxzwC8vt6mzG03pOgmiefRtGlWT7kCt2Addz6ONB3BtKBSlkcsgDidKWkQUFa7H
/AwCFTnPx2eEWIrPOX5bdxGmrxuPxMpbO0MaVYo/kAOu3loafLGPnZzttXRMzgl2n09TjHXW7Rti
5Tq0ZyqEMaP8yKcXa2diMYWbvWV7eJdI//ABq/swcuQImopmkzIVdtHvbw+5NjFwKCB/QFXJBC+L
zxU3QUyDjzLBhACHZPX9Y6pCXL09ytqXIvZj3SgPzlWty1HscFCqCLy4NzSK2Cd9Nu71bngHTpZs
bL/V+XDDQlifCbna/Oz9lQPqppSaZsh8LDyqzzhRYnVa+lv98PX5/P8o+mI+EizQPM0BolHsTN0E
HYwTjaPIbSHAnm8v3dqEeK8o+8+yN2gcXE4I03s7wdaPOpaCdX1DuetXI1nxzw+Pwvs7G+PNzLSr
Kg6myHYq1aHjBU2fHbSumI5KUeQfP0UQCGUeJTB1hJSLZYvRfsiwu3PwB4hshQxt8J0zVtNDu7Fo
K9+HjIlS1yxeOmtRXC5aKws/y5qankXZdW/JEAMUUDV01OiiV8FGELM2mM5OA18FpuuKj6D6PeWX
lsQGMoa/h2IPCrfpxx3+YlvucCvBiwMUGKc0WhQWme7lvAIzJ3JR6cWklD8kF6dP+uN+Ysfabiqk
sgUQ0Ns/8xBfPIW8+/n2Jlm5ntBK5tOR4hA6Le+KUEPLKhPU3XG0znbSJOENOoSlDsW2nN5QNQk2
PuPadEEjwsGlJcR/F3tfpBTiYsAZHmoQyTu4X6xv+8YXe9p96ZOUgsGEkSE/NX2NUt7tya59VWgS
NEiRnKLivxwbnbKom7Mr4L3irjV7g1DHqK1H4B+6unE/rhxy6F0aridkBKhrLQZruEB8YRUWqLzA
PNSakz3ZmZpujHI9JSQp6JrQwJgrtcvl7LUOm8Wm8T0HuMMZZEOz65qw+DRam04gK5w1EMQokRmw
dByqposZATBV6FKHvpdXFHr2ZOlTuJ/LRhFlDM3+QkpRDy4Wsuawb9qsGd0iwwp9p5d6jkGurhMf
HqyxMbdgttd7av5hlKrhYsBZWyqAyGgNmU0ezfGJCIIjdc/kJ1Kj+hEvYqVEcK9pdVedgjrapQUG
qYfb22p1+BlIRWeCy3Z5hka7wHpDVnwv6jojc7HOnnqEjkB/7qSgKe77Qda+gYtMo0M7oHH24QhD
lwnzKIyg3s11tbhAihp7TFw3fCTCYf3okuPsc7nsD7nvaC9ZkGy16lZyXR4U8mob6Rjy3WW6VddV
RWe18D1Zw1S911vopEgdmKepw/W0U1r5YCgxfiClPXzGyRijSX0oX24v+trGJ+ECQULB1LrqP+G5
0DeNU0teOA6aOzkjzNm0zQ9qbhkbZ+z6JM8PKCVT7oyZx75YYCtpzKAYCslTR8wq9Jh82lIz7X/Y
RfSoUUzj4ZlFyy/fAUu0XZnn9ryq8XSUlRRDxzaPD2OChlSHico+TQZtH1nIOd5eyvlPvswueb/x
i5hlNUFMLYtcYQcxzxe676EAbLqVqemPQVflri1L+SeJDsTW67qim61D+57PKmNed3vxgNOx/God
TwAPmfO2LFG/oxUWVC9GL8zsmGdd/s1qW+1L0+d66lp421tu7ttRgVN1Uf/uoe49a0VDdef2Yqzd
cuAhAVXPohYguefT/le0aSS2SOW6BJKRGkl27IckeZXNWEW2FZ2+b8MkK+UR7nj+XZacQN8hkp8/
a5Gl1vuhs2LhVlKpJBtb8LqyAwSVcIRTZ8x1psWPapJZCqW2LC+O5Jepyx4KBMlPkdMYd1OgpAfC
g1+4bYt9kFbpP7dX5LpayDrwH3IY1CKunAHNXA01M6NaGCjmY5cn+ySsXYBI6VNahMDe0N083x5x
5WyDDsIBl2fTphuiXX6CIOgTSasqx3P8EAC4I/eHMFXkX6UyfRzdQGWXoJLnDH1jXpDLobpygu9F
/9aLrEx1Nanu9lC+2o3PtzohmCZzvxPRrWXgkUQaQSolGA+YHramJH5kGFANX8WgkWx8fPUMaO78
MXQKCcsvp4QAlar7Iyl0YAIqBHua79HDMXB89rdywHnbLW4OwNhcWLx7NDCXbRO5gLVuS53jZYbR
Ree2h0K280dMMnbYT42FK5sRSHS1t4NXGfPHrcO6cnMxPmEWOQH/twT4UPuwCbG4R2RbEnsbYsBB
aG21L6w+dSGtbSl9r7wEAMGZsEXDFjrL4o6Gf6oq05zMd40xPJIM6ejrR1s9z7VZUWyBpEVAzgO3
eG+mXqIPQGLiBZNjRndGoBSvWaRxDcul5XcHlIY+jnXnFrZp5iJJsIKsGDCXbNSALM4atP9Uuakf
ykz4j1Ti0i1q59pZQGkWORgKL1ibLNZwkrLOGdij3ljKA0KvKB/X1CRdGZnjjersylB0B9HvBmQw
K4QuhpIFCBhtMjUvtEDRH8RA54OSmSH9LsMmyQ63z93ay0FpFprVfHEhrbEYLqkUMQhkizyQndXv
IdNQAgN3LCe7OCVHPk2iKMYXrR4EuvtBjTpM78Ce3ieJWlOFbWCzHka5lNON931l19oAYyhBsZeo
1izuONRPqiQLoPCnulR/E3LwbTRy6eX27FcGcea0jvQNZaqrTpkc+pqCc7PpKaUauAqVQk+aQPff
HuX6aMwFLaAa4Nh5n5ehZ+NXSqfPwMXOLspnyeycCfeuyASCI+If0RToG5fp9Q3HgLOaKoUUA+2L
xVlMkLm0GgWxPXh8/nNr6tlxjJzytQA3shNT2P8D1yh3ndhoNor+q1OdH3xqeECzl9d4o/itFsu9
Bch9nE6gxkqaSZrpqhBu6URqH1dFQMfdoMnJu0Ej/OrWSRyTDn8FLNfvx1Mx+sq57gfrw087Wj9z
MUpFmpgYcLEXOxWVTWpElgd5GZ6XrAUPeS1+OmpffHz9kCylUDTvejrui2dQt7o+UQcQmehnq09q
5wCLbhsUaGtJOQo5MjaqlNdhEp1GiDSI5tExRnv38tmtrT4OTZhXQAiQQY/NqD6MKE24veSPd1Ks
Ty6qPR/1L9fBDc2sbJPXiGd42fEDmOGooinpqdaOuY8KjELYUOVh1oL/cvvoXR9wUIvAF+YOm0Oe
sqjCAvbpGH/0z6MZhc99M9SeXSrDlsHW9Z09D8MTi9wai7hkBU9ai8Al3L5zYetS6UqKUuyhJOLG
K6vJVgtgdTDqXkBo5xO+VEtGLFnnasz88ySb6anpSpyZzMo/h0q1hfT+0/e8iJXQrKStT0xCsdy4
oq8p2J7ZmVmHd9Jkg8sMkeewDnKXIIRUT3r7PmXlMO4LNNjNnVynaBF1Rpv/yIUT54fAMnK0/Mex
+pYbRfbfkFN0OnaimwoqDWnxM2RcuGLVUPmubnRW6saiAu88arZkfdICvpm6CwKca3epiHULoaOo
S90iL5DXzVSk0faiSwJ/z2M6fdMqv/pvmJIYVCPArg75KAAd3OwTosYzo9XVUOPiH4p8yA95Z7W9
Ww5+9cmQBCWuTAQhrpVCy77xL6CQJeq8/y3ioD6DKzKUfZg7Cp7tQ5dC+JBF8jIKGxrMBzfsvOCz
nQ6dWSqNy5wJBmKW+3gh3fljE+xp9eRergJwuD3K1RYCZMsJ5AyScYEkXFwzcighUdCOkteACfui
y6W2T4XSPYU+b/rtoa5O4J+h/qhFMNIVXNkOkYEwDNAZVt1EB62v1XuRZ1sggtVReAeoJ81lgWVM
L9KuM9H3oJg2pM4JCUnpkMNf25jL1euGXAvyJbPIJ0SLq6p3KZw67m3D92guqgffalNXkdToH9/p
4ju9HqMtl4OV70SVG9HcGfjGg754eGiFNabArfgOi2/0ahvZOvlg8XZh2G9lRdeATiaH6TxdCrqY
swr+5VNQKJNaAcuUPBH61RcyS63dz8W0B6WNRb+juNH3+yjt0gGqoxg4KqHZ3mEeGLzEajy+qPko
v46G1oZ4041StysKNbYPHNz8J63neqv1tfLJuZXQWZnvWz7HYm0UYcZjC5XNs7I8fpbrLvoOuVLe
kA3S1j4BQ9DtoA0KPGfxQipBIqWV6UCssqWIJnwYDA5vskaKMdVw5c5JP9pi1/gR+qwT/lfSOaBp
j1u40to/ssjRwmctD6Qe7ffe+AdPIBhTIVJR2jnJk3ra0X9srcMgc3ne9yj2JK4RGnX4rPhjYiAW
k5kxGrJqa5ykKJIaF9ZB8iMf9X5ym94Ar4gsZs4Nh7ygdjCsrqqOoYY+HaVuGawFOCPxmypwBffN
99Utr+i1r0CoqfI/8iJkpi93jWTEioGPAXXcWA+5bKvpTvMrCKW3b5G1rzCDu1EPQun86hbpG3Uw
8i73vUqX8vfO0MLHUklHfWdGvflhzBcnAYDZ/LQixOksUyKlR+SD8rzvpXGfQDsU6s5Q0+wBJF1/
uD2vq0h9HgoqDJUqaoZXXW9U1Dtf8+lOTNGou4OJ7kOWpPZhkkX/0FDYOkk5pjrVaJr/3R75qjjH
yLMAHZcLBdyr+nAfolQp2YPjVQ4QxV05JcY5yigLINxYuZKNHqNqpsDrMkMc4AIUG5Hn2sYBLUHi
jigUV85i4wyKkHlOG8czcj+8G0JTuKgBZMfbs1xbXxAMMkVbpAdgyF1uT8QyRW/4kuPpVo3EHaqN
/Sk1wvTfmct3lqThRz1YjQso78MVA9aXjtP8HNHlIDa8HFkqAG/hue17xiC0U1lr8mkE5QS6uMw/
WjEgfucsczLopVF7mZf6r+Jvo/co/M371bfr5CFX5fw+rzrrWJf9Vma58tXYqiBCZiXj6zLdNJfo
0FwJ7pATb75WWjAzPrN+Q75v5atBq5rzEtrL5AqLtTMLOCWjjgCd1tvJ70Dth1Pew7A9lPXgfBdK
pnGvGXl4ypLS39gxazOciTp/4Lpzp+hyMa1Esu2WLthdWXTGCf69NuxlHcbV/vbOnOdwGVkDdKYW
QIJOT4pa9eU4TiuSnLZBcCdg9x3AmZ9F1h+cqB3PuJtsOWyvrOhMVYMmSqmD3bxY0UmbIl0Ng+gu
1MrqkKaWcyy7ycRex4y/aJVaeaqd1f+0EEg2NudVhjmTVODJcPy45mj6Xc4TGxIHEco6uktNMH6j
0hunNk2TNxiz2n0q6t/w4/+Ps/NYrtvY2vYVoQo5TIEdSJCiAiVb8gSl4IPUiI189d8D/oNfxEYR
JQ9OWWW5Tm8A3atXeEN00HB5idCblwuYEwEuHCoYTG0j+FzYwAwdIUKoCXV0presICHkVrH0ndHt
p3MnqyK7dGlWGXfRpMkhLEC0AVsbkvhvgbPv5M+oxP2Eya9b/mCmZX2m7Y9tiO71li9kJTvfGNim
vjSV+Kopk234rddaLmHMUt9PiaGJsB3srg5l0kadXzkd9ukp6pe/3GKGS6B46f1Q963u15WXPoGt
jb/aOPB+jWJ1/F8aqxh2xQ1YLz/pPP0neAvxrcSpID7biAElT5aFM2+XW+YnBrTLk8OGhay/qPYc
ILTcfH57v+5+R8499S2I1Zv+buOVWj8KNAvokTP3Khat0/xC90bLl0Vc29dxxsYtmOAEGwdHcueq
oqhmYRxU6VG8sEN+i2/otaTomBdJmDm96K5iyGNwjDI2rU9VLtt3bPjxhwJe+j1pca8/ou3KXOvt
x7/tk7KPX/bUmo8TnDb3VaoZoh+NNA3nLO/yj8Li2gbPyMQeIglhye9RVF0CBR/lHzDUpw8TzkXq
CY6vTAKtcYbnZTAy5aAiuR1r87NQNwR3j/QfFJlNuLKnMYplR6isSimHMwvJOhiaGmbLxBBS871C
S62rpg11F8i5sYRvSdssfVeY2kFVufedgBQjKGUwyblBqpg9gAnaAXGowwU8rWPOc1bP0ZMQYKyi
wsapVSnLUzrBRssZGv98+xOtj7o99AAWmfuh93hbwETzUI2tV8RhabaN7yqz9RiRVB+cg51MFHVx
XExAqbEpt3P12aUChGjFKjGVJrAnNFFY5TI2y1Ho3F9qHZ4y2gWtvUleKEOlE3k5V0Sue+eun8yP
RqaNJzQsmoM8dH8pmu08Fhzcbf1cxz1ZTBbHYVaMHR5XqnkqymXx+6E/mgrvblnKWby3MMNcwUav
b4R2FElZYYR4L8rcfkB3pjwrkWF9NpRSPk1phUKYWopARSH00k0aTC8jEn+9vVd2jzOI/5XIuTIC
t9Vug8dYmmgkMr02O98Yc6bkwE1bv5eqyFAywTy2uE65may634S3d5hpVMupio3xW2Vqiufrdmkc
WVPvBVl28OpKgc3SDTxVzYvFIYrEIXfb8AMd9gkou4jVL07UyQckNeH16iOWcG+/jZf+5OboIBpF
JUI+jiu5abz+JLhPDkwQlTRk6oIAfYNryo8KXPr3aprVb6XeN5+G2RHlJz0bKpRLGrVXfdh+Gfo6
oqUo9brO+YQCTvZlQUZX+IWzKN9xCRzKoFx67bNRe3Pip2XTDL5qjIoZoGKj9SfXTma6CkrdXobK
1OF8e1yszVhL2Hh95jxjiCCs0ID7h89U0uJgmyyJ/IfxRSkeCuwPf2H+O1D5C6c+4w33AlVH5iZA
ASgBtj6L7FM2N80vJUurMajgAQCQR+8EbaQiyYxzXlaRJDLO1XfpapXmo17foMuWGcUHSkOl+ipd
q3oAICqN53iZ8nNhykU+NHLKfjaJsP5N42T8dfBBbkPZq++xOSJ1PLtzbrA7Ryv/rg+pc55bpwlK
M1/u/nglSPdA1mFxMuDcxph+pnAayYPC2QT0Zg2YdpXj4JzKdLI+vL3U+qM3m2yda6yumYyHnG2Z
UsoGAWalS8Oh8qqHbkEZwa7a6vT2KjuRDPVPaiHmXghYby9EBxAsfgNTFtIS7/82ozx9Kr0ovZRY
5xykmbfapAAlSTJBtgAm4E+bAE13Fj1fK87CUfGa73JUl39mmIV/qWi/PPd1N74f27r4rjVDWt+l
ajJisjQafX0eTTf65+3n3gkd3Lu8Wcp6pDW2k6PEAmE8NOQnYN/aJ7db0CDCl+XCxNc5W1Wmf/Us
YR980p0ixnVpxxA1QKjeCHq0nlDKptKSsEFr6wwZAXIHAshPcd92AQYm8Zf/8JDrII425Q5XDGGu
fol5yjBLU3pMq1r5c6yVDn8UafSN6f+0+CZdKOMgQu7tXRf5SmYggEZuEDfEQqSdmNmGCeVu6hul
u2BMnbif3n6+W4wZO4p6ZcWlWzjPbO/hGYfyztHnJGyTCIoyAMHhs2oKRLu7yET2rI7FBwUO5s+m
jKZ7OdQCqTWJT+t5LMYm6Do10y7NMjQHH3rvVK3cRIgMbPabOWGsQ5Vo+4TsX9fyp1FxxusYud5j
vuRHs7SdV70K7lEskoes3anXd5FIBrus6iYJ9WRQ/3Fa3bh0CyzIt9/0znHxEJiFx0CwwDBsc3Sx
s268xTPjsNG5cCZjOaV9FMxqNgdRDuWqR0fjzyMTcA6uWVp+tNi3oXacSlQ3O0xNS0uIk2nH6tXW
GMjbCLkcRPWdcwm2FuF5PBdYcdtcQEwsU1QxpmE9S+VhyNz+aUkzZQ4EWX93KZVK7w9OyE6HgaJw
FShe0T8MlV9/thpErxZrnBDVEO27hsz7WTru/ICsqBomadI/WLZ0FSZ8mdKf3/6YO7tzPTTMs9aj
czOfH/TFdgrVpo1YG8XVdNJvQ6NUH/Sm+ffthfb2Jq4ScFNArwMF2OzNOQdlNKzHs0Jr+D1woe8q
cIODMmpvEZJ+0MpIjNBF3LxJTGVGY6EREWoSk50JBdHknBhme0QD3TsCXAYrAAYU2s0mUSytTJOO
h+m74bmhDX1ldu1czE6kLURGtQ7SFm71wT7Z+1bUqiDFmDve4rDtEj0YbPqIJIoZfWjrsQhcDV8Y
u5qP7JxfouUm41j577TyoGERWDc1O4wNQ8Z2LUJIvFN00XvZZO+Rye//15oWyo/QR1Bom7rYPBn0
Gx2fGUb3oUZtAvDsknzLsgE1SSeN6u8SqNBPNY7751J0aC4WpVU3/ujVzlEyfvv5LeYyazaBXDGw
DP31QeIImXIuZhHWhosPUR9pZ7SG64PGwd4q69xMXTtkt3Mb1+tJdp2YDtlYpqcMXZTz3OT1Hx9M
trFB14ZPDZH7Jij0yZR0XYMk42KLCxteXNtWq+/zFrbFnx5NhjXQSdYhMEObm4KudTNdjmMWOgpY
+lrI+txWxZGA1O2ZgTtFB4jjotFs304Di7nri7jLslDt0H/19a5ZugB9DOd91DGZ9fV60trzAOTk
CIrxUoO93sxMpEgL1jkRJMntLNimmEJZMi1C8EHGmohI3Q0GvW+nU40tSOJn2mJ6I0VWXMkr/Vjb
9hV1Ur/XQu+/lMiDDqcx66FUcpvaDJsGWfxsik7DRKqJ0TRMwATEj16VJoBfgYn/Sxtyem+hn2oH
kCLM96aXpJ8azUYvpdG9tvDdqjCm09JpAs+/rnPtM1qlBpDyJNbnK9+rnINULCi3W9HgChjM0mxh
aGtFF7jtKs0iZGGmQVWr5l+LUUGXHjyLkJNVMwWgKVoXMSGLf/32XrmNQbxKi7yd3hlKhtv5ArB4
8JSGzvVYdtlVYPh91qs6Dyon9w6C+d6GWbn28H/B6twI5NTRnIyKMaXhhMCpD2LV/mHmLThfZ2if
4aRgzzbJP8bicgkyjyXG0oVDCXoTQoa+04wmJ00GOaLdyRnCi1p5+MFNunICztkcnL3bxh9wFQo6
m+IOTPNNR0e2HUpHZRZqbmWJU5on5s+stSNtJQPmKMVyA12c2SvHM4gX56ceN8iUv/1Nb/OP1WyD
dAfDtD35ryzJFRkN5B91VkbBEM3xZ3rR4kHOY/Fod2pzb+ptj6wMv/9g7b39RLnJmIPXfosobwFi
zfrI2qUQXrDiH1cNZRNVXHHU8N2L26vTmU0dQid++6pzpaHEKdhPESLC58kt67vKK7qDuH2bPyKv
TTKF6gkdIZSdXt9BYjYWzq2dh7pSBJUoimtE/91XG6RdgF0c5OLazvvDc2gtWnmkWymMOBO5YlVg
aGK911EGmGP7LgP99tlNShmd12gwnaxYwjt2B7o5ftvkyuNQgCpq01QEpYJv4Z09IhsWRBDVHzI1
PhJLeYHVbeIvneV1ggUElItz806mmIiHrhl3WYwzwHUB/gIShokAtkwd8uCPGuqC6rnp6/59HE1m
F4DzGqpz2tfis4r/4v/wAS6WB1tNq3tLV7tV1ro1cShOM+dsQ7HLTuqQuhAQhVpX94L+lxLikyOG
wHVXP6gIIZbpXES2zMFmZoM82MY7ewugEYogzlp6ok/5+qvbdDLSueczaKiBfDYL0/MNdKQPNBid
VcVp+yIZr+LUCdMBxOTmRS5GWnOPAzTy3HaawxS9eM2vbOZjPoorZfsAoBPN7T5tLO2jVVemEhg5
4wtfWiuVTQeWV6DmNY9RkDlq+RzFi4moB4z0yZ96taOlK80e1bvBrXwd24Pi4vWAE4MsLkUbxNPs
vqMeAcI427W6BL2apz/zzuwZRS72j6JfjE9WNY+GrwGRS31VJml2zvXJtU9xr1jyJAWUrrPWN7Z+
GgfGu3RZnOmvqjUKMxjGOb6rKmvs/CLV1H+aOo3+LerIftLsGRcHB1Ds53QUxg8o9Ag1dqVXew9R
iXizX9P4jC5zvgzf2iUpFJ8gjtKCiJVsPBc9hNpHJ6Y76FfjqLQnDx/lL2RYSn5ZMBq7n3Oh/nKj
0hl9xWy7H0UzzJxfsJsxWiioovt0NlLtXWY2019ai+36xYUAb5EXzMZRubvTHaOKAaLFU9Bkv7ll
ZzvBiQgt8PtWTkgz0ys9ZWYbB7FaTO/XPuGTJ7OKiVlXviuUrj91zFACx+n1g2j2Ullvdxxop7Wg
Asd1C8CPdaPIx9m9R7TEMM9ePCT1qclk0z4t3tRwsvQkjR9yzxuza9GRHaBwr+Tpncym1vK7zhu9
KzCtaL4YxogGfeEgrZKjg2z5Fq1595Gxydz/q2pt2gUIJdH2LtguX9TekgL71yVBMj5u4fdMyqBW
n+reHepL1eXjj0I42AOge65V71x38d7Zy2ybpzax2w+ZpWRf3Rp3V8gYZl7wn02SX94V8xwo0hkz
X0FN4FtaLWp+KRy1Ay4+pxQmS2IW4ydI5RyYGWH0MhzmvgpHmfZ4ChNgppPwZu29aizYxTke++wg
mOwkPhQXK7SHY05isF4xvw1thwbxnGWqvHtdxSK30YvG8ztqrNOosQeUXDanhEz3YNW9TceyCFTA
LWfAtB3PRdUK2G0V9z5BnsDPbNAbY15Up7TumWb1lQjcQkZBJ0lHVb0eH1Ddaq+GnI8gtjv5CNcz
5Qi/BabvDY4EjfWM0Qc/BGrZaWzy5UnRp+7MLMp66np1QtW+cC6WddQI3rlM9VXbAjFIddVC3URx
B9yAZ9TrZle98hLJTA2yxjMvq1Tj9e2ca6ddyUXFzJBOCJ/6plUxlYxaTXwA7t186j4irIPnb+aC
wfalsTADtot8+ZilA5L7TqMyyYQQ1qef+1FZ/jF0xBMaxBlhO/lxGqnlHyPMwP2TxawMSSrpm2bN
hOXKuEqJuEorznlaLKExjcXBKnv7fJ2cEd8gidzgvPiLopgh2eNtmCkMtwDOfp5zr11vj94Lpz53
sGO2kvQoE9R2su6V2cCs3QL9eoOgA5k/Ol2TKPdxJOR0Ntp4FU0sPAvsCn9lgtDvanShrWH+MVnp
9C+xqPvEvmG4WuazhmlvYnTe2dYiq7kj28z1U+TUw98zQDOGeU6mXNypZX6fUZN+Otg6u79+rWZJ
t4FUb+c0tJNHTY/hp9cLkQocKTNtKxMSkIBWmI+zgY0F5M/4Ulea+jBFsd761MVWAB/MfBrxSgmk
MijvPWNSLovbq8/xLMc7sCjKV8OU0zURypGmz05ajGAeNxq1MzDUbfXfe4sjvQTIMXFE3GdLkVzH
2iz+zaYp/5wWinbwknaOMgSZVYmJ7sltuzHJGzglHetBnxI/BQyTJqiGvv0Qc+kfMQ92F6Mh7mCC
jSLDtj3dId6PcZ2t3M9Tn51oQeHSglr0HVJs1uXtj7+TaMJVJzSuCK1bKccK/TdEYnguBslToC2o
SFezZRxUpXtfa8U4s6N5HL7b6xuIJySdSkpqBAH0pG4WcTZpEV1jEqFTUulHGLu9F8htRxccStpO
PxUqSos9SHQ/FXZ/ssiszgom6j5qGn/eRCWyryJgTGM0rLg3jU0zipxJxOujpXP3CDNVRXrZxfRL
DOlBfNt9KoC6tO9WntgNNKAbGbP2uXJv1kP6rle86Z6upfyn0BLHf3tbHC21+WCYzWjJFGccL0RZ
Lo7q0lqDS/wljtI/Vrans861YPM/pqVgG17vDQcM4AjNN7rPsORJ/H422gCzl/Fucggibz/Wzg1B
WwQlhLWgZn62RsLfMiGl7fQMTAl887yPz9JcsqekGLKTYy3/NH3yrym18eBi3nmTvy/pbnKAsVys
fLIW716zU+hhuNtNzxXaqQPJqTyCEOw9H+0CMCsvaOdtytWsEBsVv4/72rXLJwWHmoe8keZDaUvU
Z8d45BJcnIO+2t4TrvYYa9eFvtoW0Mq/XDrZRy4eq2oe2klP77Va9EtsjdXBttyJI3hhrsJaDLfQ
ud1syxn/Vk12pJTVoHSnBVnG02h0GOeZaRpQqtvnt/fL3nqrKOuKYcM4YDsDhh0c9UOJukPeD9kl
7cbl1yitb2bX6WFqD95BPb7zJqnO6PQwBiVd3fLNUy0tFdGuWJMkQZPYwrWiwHjnirTkkd/I7lJ8
q5f785ZHO1UpvEXYBiHBd3w0Smt+outjf+hduEZvv8QdgJeFDhqCXShxMFLfzgMsW+B6Zker+qin
Xaa5UIJ6Ks3TBC7jqmjOTCGyQKyFoPbUGnX3VzHmZaBrtfIQx3S83/45e0/O2NcGt8BeuplEGQ3r
V54OuQrV0/MMAe6OnE45x3RqD1ApO8cR/Rl2znrtcf3pr8PN0A7R6Axw+/BCmx9rWcV3Wqqol3aJ
xbmV1odJqbID8Ml6BDYFNqgA7iHG9fRPX1o+v4U4VRYCYftZuc9kGZ+9ucw/MotoD/SKd1/ib6ts
nqxWi8rGhUK5H+wspR7H1tLPvCb10YUGvPT2F9urJMHnw33la61u3psroo/EYnbYv91D83C+Y4pu
3Y9IUZyGCIYAqahnfGhwbHvoosn7S2ty0wnSxQBK1kR/zHKnuoBwsU4rKDNuammjpXjPDFKzelZF
2NmOCL3YO7K22H29SNyt8jVQ97cVq6JmTpwVdRxKw5pCVwCica2ke/K84j8M63inUAJIk1a+9Obd
jiAKs6YBROtOCRBM3SvvxFA8v/0Fdw/CqvpG+4HG/PaKQIjAa90IaHSEF4g/OzOeJHaO02CGDO4g
Uhn0eXJgxbX3Dl8CN/AdrqetTgjgJG1yEMgNzTmW9Ab1CnNY3mYeQRp++/F2l1pFJYhv/GNbjFSE
T4F+GfrRMPCCec4x25BqcR8h33aQr6+fY3u8AXUg0g2B5BbYzQStrdSGWg2BVnHte1dFcqXPL4io
ZqeiH7NvFGDWly6e/kNLGnCiTfIJkmVlc7wOZuOEgA5i0UTxpPauFZJbJyft54MBxF74osCiXUI6
vc7OXq+CQr82Wi5HHeAxWiCtot7nup4f3AHa3oakcFyVCHDbgvX3ehmn1xi3ekiWKa21xD4SVQ0o
2m6YNd/Goqq9i5zF+JcBGYPUdtGm+tTKeWivhVistW81DbXPJKDzTo7nAKdd90biV2Ipfqnl0soz
7U39aBS0t81WEWXqGjoppLCvf7SuL8mEIZtyXw7qHC5uK356pW6cbWfS/sOBdYDuM8VDlPAGTYhO
VjuqtaChURXuaYVR+amt9te6K4dLns+lX1RVdsA12/soL85+aLfRpXc3Owxko5e0KnAzJRoHtB81
LDAxgjjnlvLRdmfoClCy/sPRXcnwNuUpTbptZ8rT4dHoeJaHjhabz3nVpgFK3O3P2Vm+vR0kdk6u
99L0ZhWq0u3OLrJFq2UGzE0pUUpinGC2D0Yaa09433nYS1px8Wx3Zr1cgZYeFT47x4ralABPJ5JO
zzZCORn+VjjAxqE1Ab71tVYFs4kCrnrwOnfXoQdGJ2zFmWw7F2YV2UkjLVjybV6P/mCNzmXEtv3H
n7/L1QES7J5KfrV9l0mBksRiDjQxUUoKGTYjajUDBmXeG4XIzneBF0MTxPLjqNzfe0Bai+SzHji3
m9aMzrDLlhFt1rYvhk8MtBroJu3RpbyX8VAPo1+OAI3DGdyEwQhfFGduoKwmySrJuqSNdE+QFVaN
3XpeaGOOZe2ci8wrIh9qyjjRvU1GhiWL0TuB0ZZGfZDM7j35SqQFwwBa86aZXblTbGUV7PvCVOcn
SfcBRsB0lJ3vPjkFHsXCCgbl+V8HOUsgkFhDVrmHHaHdTXSmQzyzqlNsQ/EwhKKDBy3iJ9A3k+8l
/XCvdl5z6ke3Oei27P6SdfaObQIQwxua3Wj1ysChde+FgpLJqUiAMMALt9LmVNqzY98hQdQj4qg2
OE7rFCrnGpGW9mIANXD9XLHH7OAn7VwAHmh6oCtrLXqjSGIBrWxnK4/u8zkVlxaUzqORTdplBQ/+
h68NJm1VuwDAf6MLXCxVhLhYyj531ORsdU12VqbmiIC0U18jnYieMukEwobbG22ay8iQDb4Udg6C
Kmnq+G5QtRwIUBud6iX7+XbY2Ht/IN94dTrd+huGnkcxXYlqdea1ofirLdIQdTngIDPk4s/vstWq
cYUZreTibeeA/kSDNlWsIGKWRldpyEzxTbutHwe5WAaZaKIZfm4ly19vP+LOHUqaTVQkNUFpaYuz
rBBT7zDIpVTCh+Ha9kobus4cP0SZi/UFEgThJI2jxMTYwRF4EEoIDIR8yq3NzZ3U0NsxEiW/r5XS
PKc14ktBmqDFwvyjpByDyNmHPZ7ehp8ZSfuzb12supwGkBxUzIiLXs1N5QQJxZnvOqgaud/Dgq6C
pm3n/uwmYvw4L54C9qTNQYpqaT9lPlYc2XfaixOT9WIp0kuH/NFX3DfzOIDv235TO5gnH6Q3DLjM
AYK6y+rWdYKBEBYfpJR71zshC91ZxCxBIG3ilqMkddrUNS1nJakQlZ+c/LGZa+/SOBmd5yKR1X3i
5R7znzq9vv3R90IzEHoXfj7h+UZhVViQyEutQcRb19Nz3xjdtUijIxTB3mH1DHohYKvWpdat91tn
oSqYr6sjV5/SZOLOUlsVnCqmz1FtYXFSGflBX/EFXb2pdbhk//+Cm13V1ng3QjxA9dSpbPrrsghW
ge738QRAkD95vjljjCQAvPl6hM6XkzIpefvV7j40LUCiFP1GitfXD42zODoq8NIIGXXzflK89pIu
sR4ojWH5sVcdTUpvQxT8HYYJ5KMukoEvk8bfXrLSyGxI0IzBv2TAQHowUf6BlXC2I3FUBN2GildL
6ZtHqzIARl62yja7TvljKZYx8FBTCpjdGU+SOTXvuDiSClo77K+/KQ+1SjczslstLDbftCHDZrrJ
N50ynfcZeeAhAaGc3TQSgy9sWX3MY7p/niIxoBL2H/ser4xhEKUaRxTy+Lbwy6XlLpPeJ6FhFMn7
ZFrKR7dv6uU+A9waHezgvY/JOUH+AH3ZWyksOchRV3CyD/M4Fk9GJDvcVKLpg6i67OC+3luKqhDF
3hfyxbbVOJnxbGatANxqe/Wpy1xMhpAqOMsc9eu3j8TeUvS/sCpzYZzd0NvUtqzVuIMZm86p8jBr
ivgljaE7ObMxfX57qdvTRw+MXgMp2Cp8t+0bib5QZq4dINbUnorktrCMMb7k0ZifaJIs57eX20n5
WG+1X1tN0Mj91t/z2+lrZTan8YhmLlKJ7uehLSN/WiLQyEqhnYe+n0Gg2cYFR4b5hNFV/lhjYxVM
uWYctEFubxNaLTAP6IQAMMcd5fUPscWYDPXAD4nGLvvgVZYXGDa1KbIFTmBOs+WnjQL2uxysA0OP
nW7966XXy+a3d4DIkbCGfs7DZlFVCVJH1p11Vq08f7e4aPT5dbukg0/rGQJxobVG2GMqUIe9iNSL
5GLueHuNcRQ4dm4DrGjQvED8kCN8I2kw9QyxBurzUC+xjShLaV87ZUkv2TBR7hWifjAGmZ26YXD5
aG1yzapR/Q9bf1VfxCGPGvemhpemhl0FeyTMO8sJorJVv2l93wU27mYH32Fv69PrWd2xacveQEoG
NW5oIUGkyuvlb6QUSjVwUaM5KbJ2nks6CQcBZPf9ksCQrCI7jcfr5jowEhOtCktJwijrxUVPNDpc
6VwYfq9F9qkyIvNstcStSteS91ZDzxYLovagf7D31GQyK6aX/JUa+/XmQ6feLWUMW05rMvcfte3s
98OclxdkNeSDSQZ3JDC2uyDvF4NO8EE3VA5Hy7JIeMRNzWVrWYUqPs1KVjw4o5J8FGhDH6Rqe5cu
hQ5yCyg8EEE3EaZK+tyoMboNix6lCmcccRksJ4zqyj6bKW2H6NRmpvHp7cC2+5SgO1b850ub//Vr
TWIy/2xAc6j1hunbVCedXypJ9jRaEcPaOD3qUu/d8oxqXrgxUJu2t6zetIXalW4SOo2N+96IVIxW
DN9mO7LQ5C8WjAOTPJiplv1SzL/efti9nYyKE5LyMEuI59uenjVUtOk9bCwj5lS4C8YaIpeahtrQ
Vens5VJgmxXqre5cMAoY39EuMz6Vw5I4B+X6Gik3uY5GPxZ2HaJgiD9vvrXdWFMipj4OBfNsXyCw
8FyPinqQZOyuQpUJjNvg0GzRWy5v2BUus6I5bYxfdOa+NEgS/n3wTncuJOp0nLMY89NH3O5bg75H
068WOWqpLJZPm4g2Yrqk3bterfFxnukQhKqbOF85uSIH+4poql8OoEt90YP59ZUkWlp/9tiMPrah
fRwsNp7juEE0Vnfqy2H1lqzyXDm61Ne7cvsZ1lYdQXTP+EuQZ3tpoVGK22bjBcqYLI/ZlEj3mvap
qd5l5DgVqafefY0LdbBOjjupD1qU19/jro8e7Uq4xYlcoPpj+4HV/pwsCsF3gGU3bcwRHoYoLQVQ
mRKPl6npjEsClv6XLir141QuR0J4e1uFzIWGIjoJK6/7dRhgqzjKgMhzqMNLDy09Qnyoh0P74e3N
ssOPQ5ufBAqUEtXizTwMvR8loQsWh4XIhOtDkku+J5FtfpGL3rATigg1Q6hJ8Xe9d7TpnTIbxR2a
Re0QLLBf5ZMxV7lz1ou1JoHeOX1LHBuEQO3qinvnWMJtERUa5q+g/J0f7ZB16lWbOPEn280ahA+W
oniu3AhDUZ+ZjtvdjSiKeeeqr/B7s6Chuv6C+cR4GSckGu7mzp0Xfzar6gF0nxf746Dlz+Vc6/Y7
Ncn6mjZsH7dXHazEPw7/J/n/ugR+OtDaNnbOsiZFOsOXaeLngze5s3XJf3W8GIHN3UQyR1/yapk7
GLrqbISgt+2nUcry7u1Vdu4k5oYETKIVzbFtnBq8tEIAgLlLnVXqQ1uPzYNdpjIUS148wT784lWR
9vXtNXeKCMoiQgm4EMaJ2wl3N9RSLyq2PjoLdTAVZnHfMAM+wSBJDwLAzuUHdADSMbN0JIO3oYtL
PxPNAmhobqqftecOfNN8fsbsw3sfxV7ZHySJO+vB26FnsF6ADL3XUPpbAj1HbgyopAAiEBkzBMoV
MnBphELDKlaMdgqgW6rZl7ff596iDCXWlImC82Y2iEuvaOZ+iO67VNHOy6j/cJJF+vZcI81YL0eW
EDufD/4G7xLmKIF126VvnFRCUGI+0bfVSL4dr9Gb/9oygyo1soMvuBO3AHPSueWefMkNX7/R2DTq
WG1W/EfVoBChYooHZtA4uEh3XiGSneBgURdZwdzbBNiEhF3bjFdblSHKpdHpTjzbo5cAgfbapTrX
bRXbp7e/286LfEEIUWvSrgUb8frRMIy1JGqCyn0zmg2ah4tyyeuM8SDF7sFb3FmKuQpQiJULwYBl
83xCzlmCaBmAlWaoLg7l67uhNpIiaMRh4NJ3Ptma5lK8rOJiN/1vKKC2oi+GCB10l8vzEGnQMe1F
tQbfsobW9lPKyJ9t76T/pEXRF76pDVMOTUuY/+Z51rwj4tbLyWhhLp/rXEfjeYoT92LOrvYXXB7X
DhKv1j2IVz0cIWXs5A9t0NVfhhvbGKZU2fjs4qZ15E6+91wkWTqdfVo6N61Wc+rpEExKHtap1yJ2
P9enCCuRg4i8t8pLb4WuB9ar2+NlchNZU0wNbpmLuKtHJG48Yz7qhe2tAqoRVhgJKunHei/8Hqhi
LU5dYxAhSMDuMYWXFciqOzJXPFplEw77hmVGXYowtYASGJOdXHS7Uf/D5l7D0co7IMXZ3ifA82Gy
Qy4J60JVgtGgX8T8rbqYgFMP4sT6g1/nk2AFCBKI4f4/cavXrw3UyCTlkuWhFsVpG1BNtOfILtxP
g2YX8ckYLeeC8u+d4eTJQZF+e4TJ8mmbvnQusVvZHGGPvNBWJzMPl9IsMXZKVd8whzlMlH4+KF72
nhLUIgMsZwXabnFhCeJzJVW3CI0Ekts1kZnsL60zuXEgSgj0P3VnQK/ALIwo7KYZAu7bgXF3febM
kJ7JJCGvvX7LaZuPTKJ5y11tlQ/mMsZP9E9V35VWclckU/YEjU29wCiTByvvvmRErcD0UzTc8Lo7
3elScOKsvKjaEuAR7/6wYHzGvqvXR/v29nSgCsTxw2CGJW/yoHKsRS9R8g9TyNh4zM/JI8y8/vr2
y7zN8GAMAEEibsHvv/EOyYxyZM5bQphGUq9EvW+yihM6BLLyh6ghtjZJF72zabwcDY12WqorWQE9
ENTrSC63+6hV47KXRl6EFRIUX6Kqnd4JkdnquUAt7GfSWcPHTpbOCYX9/iE3lDgP8lJUwrddXMX+
w6elbQerGgzNLZk+BlGdoakh6G3Wn5ukcO4TK9FPsI6Tz3/+xgFLrCjRNQ/cyj6BMta73k6KEGS6
QFvYUz/OUNZ9T9Tyc+v15cUBBXkwdN7pfCCwg/LTOghARnAbH+TQ0Lst4iIsh6q+zHaMxoRmTR9G
Os2n3tF/zU3vXfO2Q5RRyPJMz+NoFry3ofnS7DT6Jmvdsjm3yhihV+DkYUuD/No3rhFk4HoPwv3u
k4JKAEoKEuV24qyYbqypkZWHk9eKjxidDp6v6pOX+UKrkxVlPs6PVRcnZ9dOi8ova3v8suBgeARO
vs0aV0DramMP4Nq9iRaRPkJXx+YuxFMlX/zacMYfdQ7tE+nMKT6XWv5fDjPTM4KyBhT6hgbU9mgJ
9+QFK4UYqyaXy/VhlAz9g3yM7Mbv83TIg1YfWuvg+Ox9299XXv/+t4SB9je+RjIToVspy5M5NnaI
eXF70PneXYVqlxYFczrQz69XmWiQxkUT8WmlZ5UhJMAIndM07r3T22d099MBOkHkCfDfjahvoo5U
Gx5XXGTqzcUyfqFE9QOjLz0oPaSb315sJwQTDYiD9GDX0lB//VR9p06xkxtZmI+6nn1mTpL/reOY
ob/PbSf6P87OY0lOpF3DV0QE3myBMk2rpZY3G0Kj+YX3Pq/+POhs1BRRRM9GGymUlaT7zGsuGCFU
D7I8zNf7w+7MEWofLS3uBXjB25JPry86XWoDzfduAAE9CrIDL0wpgSVq1j2q5TAeVH9ua7+IlyIM
iYIt2oE3gu/AOsc6aak1m+VEdd2dmklt3thSL4GKtavxg5DVUTs3ZZLHvzsUqfpzMUW9/un1Ewcs
uwoXUt6/WVwUldSMoZPABhD9BKW18mu1HYHJVdGb2BqORKF2+mbMGyA9etTw3W+4QiMXIq0RlGds
bcAkKw5rf0wW/U1ri/7SWibWIXGG5NKidh5eOa2HFe5jJkXKd8K68WDZ93bb+u6CrlrBW9tXF5H2
Qdcp7ARVnFHRzAddKs5G5yxfmtZO/HHQuwenVqLXSw+Cd4YvBX5hBVptax8RKm5hVtC1iqKw8HVR
5n5rn5UCuH8yvhl751lLrfLg2du5MAhSMaRZawO3DWmAQiAYRodWmRwi31L31ltHVEdcsJ2wkFFQ
AVwlFFbVvJcHOHbUwiFRQvDUkBIPckZ7FsoS+kuBZ+39vbs3FES9dRet2ORtSb8E0FJZAhEnR0zw
n5q+xfUp650QNecRB8n7o+1dEVCUINhQ4F8R7S8n1kiwjLtYSoNCnnFqS0C39AAIro5I/hHgql5/
65KfUR4DjER1YBujRKmo9KRV00DtiuaBNrftl5PWPZAiZqc0NLqD2HfvY1KEW8vRZOw3iLgSEZFB
lRhvnLo4iKdQnHpUdfwKeaHT/S+5O9SKzKRjv0M5yZV5kRJk0gOpICipRamesrlTvvb4MB18xds9
D6FMXWvrqHxyy212Y9dFjpPWcxagSk98SeZ5UnvokPcntBNmMYyOvQwvyE7NCAi+ycZXGQaBYQ+b
2eyypjOn2olsaP2a/Yx8WHOxkDR1JWXWfVNv24OX8/ZBWX+DheMXmT2qe5uIck57pIQWIkrDGNgw
3OLXeZSWNynr7U21Mxsu93nl4vqFts6SHnGh1///Zb7P+GgNok7Ljr0pj8t9ZKIwaBOPqF2buqbZ
PmZ2154i+nveAPLHHWuxvO+tLDk4mbuLzMGkhIZ3O/vx5cnslW5AZr3g6xdxfxLIpl+6UtdevWv/
FMbplq5AE9geL0cBTlomTYaQ1RxLoVfxr7ypVSw/6lrp4GLb+5QKEpf0Q4lcb8DdK49ecvqaocK+
uk6W1Z97Y65dSxYOvKlZPoOinM5G3xlHHK0dgRSmSZ6tkpXB+NlmZF2j94pEGSNoxtJ6P1d6+qsY
DdC/aydivFCaxJwjj6Xkic5b3Vyd3kpOPASDb85d8qkTMVgTxB1fXdLhZ9F2AXBEaH2D84i0cSwl
zSAujMxmAbmVhh8EspCdL7UtoOH7B3pvR8EqAD6ODgMEw82OmqM6t7CLToMQ8WzNRR/L/tTYffd6
CUBmxWEFELuSrLZ7KrFovIukSsn6h3Y8p0g6frYRBx7R67Dnx6ovyO0hJ+cRioRaeJBBqMrOkUV5
CL1ZIJu3UvqWPuZ17xRpIIRosg9q0c9olmmRiHxlVR78Wsz1iJRTqSRoi03ppC6+BpJNc1UF8Tc3
sfU6xhchLStXSkAG+rPR2d01F6L71s9qDSVjqEf0HJfQPNfFMidXWR610BWLHmsHF+Dts4Iy28q5
IB1i725rmwaqt0VVZmnQymoRFNk8+71t5NdeaEf7Y/fCBzvOMUFJhxLY5rJVQ0dpunFMgxgw1btq
1DWUylCpOi3os52SJpmfbGNCzgmC2//sPgaRp2Cb9PpdioYRknRw9OgzbW6ktE+GyDAQkAVn2L+d
xSh5VlFYB/fe3lkgRsWLji48ceOmmIokcVz2NrCFImvGB8NqpSuaYfZRgWBv9RgDIUwWDz2OzRcV
oz1WyM3RXW0V04/lxPS6Hsamk0fWASv7NpKjAAEyDp0vYOg3iltc2hPElIkoR9T9k4JAPJbtlCzn
URl9odmLf3+ddncLWEm6ZtS5qOJsPuGQzWgvrk5MudDkf1ADWsZTb5Wj/pgrVqn4LcXwxs1RF8xd
p8wq6zkZSvudnPVQmO7/lr3PjCbvWuYkILrJPKjZRpK9IOkeQxLybb0Ngzh1rHOKQ93BtHeHIoen
x8s5uVFN1EGRQAYF1luBFRx9JZc75WlC58vDvIW+7/2J7S0qeSWlUxb0FiQSY40iW1JGStUbpTcD
aXqMUrAHThLqvwBhHsF7dxcVfAhMI/IdJKk3b4Rao6hOyQ3nm3BScxeNw/xR63W9vqJzLDJvqqge
oE4VfVrKOG1OddhG12yutaP6zM53Rlx5Lf6jZ6YTf70MTDq+yqSh10XJRMxeoQgcZYBbpdexnJqD
J2N3LC5X8gNasTAcXo6l5gNLjRdNALxZvZpO2p4cCz5dpkBCub+gO/cOrV7qTYxCC337faOp1WNo
xGwftAIvRdHV51AOj/goe28gsQ7GolRjeAr/LPNfxTptmaHtQqAITNRadRdByvkXvlLKD4BN9ltN
KSusOqZQLR+Haqx5DPEenH+itZ46J9Ta68+9s8jDSUe+/1q1fST7U51OmeJqyoItqqKjWu2lZN6t
i7lJtgJ4bOukL3XuvP5oA4EhGSb3RhdlG7nhOU6HGfXiQDI1LHkbW3HzIsqumZkbB0d757AxFFcn
zw4Y1G2uUYyJNqpTkgcV+uJPijT0ttdCR/qeDNJ81vRwUQ6O997Gg+ICaYiQGMz3ulv+Wqa4F6h1
FETfuFQsT0On25dGinpEEwfnIJ3Yib5x8QB0SvwLJnM7uXqpxAitjy6QHSXPUumkD6LNzOrCx9ef
oMxZAX3NBjtKeIYHa7i36UliiGNAGRH7rx/+r2miJQV0o2DsBB2P0wIY89QbSX8ww72PuSpj8aRz
XfLevhyl0kYl7NdumtMUjekCazLQaJfS36bQ04O6wt5WAUcKtp2c6ZZ0haZmisx9n+PTZqanRI3r
x1mKPtTqWPmlZU8H2kB7wwGjWEN3SAHsmJdTmxAfqifgdEFZFbrf8dp8iQbozZI+ZpdCM44aWHuf
kpIxMRiaUTTWN2GLkWRWq+tFHgh06f1MnUKfLVn6pSa9vmWETwDlIEqHcPxvMDDkK2ipgNIK5HAM
H5V6bE5pVBw1lHcnhNgDTRNAUjcqh8Crh0G3KXP1S2R5M7XZt1Xt6K5An/fz/Rv+tvrKhKDiQOCm
5n5TKszGCnRUnWeB3fbiLHEv0gOL7XdAZ4tL13XZQ96E8quroAyKnAXxMvfkDUK3BMHXNFHGRdIQ
KhuRMvKW1f/en9neLoSUQl2SSIu21zrzv49xgWW6CmU20EDxQkFv3cpplnO0jI0vKeXBdzwabbMH
9abseBZQwR6rxHhT58XPtMmy556j59Xdkp3uT25vhwBmI1anzIPW+mY4R13gVZRRFiwjPIMByIEn
xbBPo4oTcH+o3ZkBSgaqh0LsTQiJD69A0JjNqEuSc040Nb+qXdR7SZrIpzaex/P98fauX/Y9bHZQ
xre0O00VjlXaFF6cTMnPhPJ1EK6qyvdH2fuAxE6IW/BM3/a4ah0rX2eoEIGzR+dkQMM9LVQqr9Gg
tv9hregwkKHSbiFI3KyVTck4n0yuwyhVk3MVJrHmS7OYT4g/j8XBYHurZSGpS2OHKtlNsbWKhNVG
GnehFMuQFJV48hILIWdZ0K+zqu4IgbJ3f4C6AZkKaRAA3fp7/jploE5gnpQ8Y4tTlJ/bou9cBHST
c1J38mf0ZcRJTaQj2OrOoASJvDBkwqzeNspiHxZtttbJ+QBdUOWoJrt5b/beYvaRZ0oFZsZD2327
v2V2R+WOXJWheLi3Kk2SpcIxtUQadCVWhwkZ9CWnRXTO29h6RKanPAtRKa/fp6tgJ71JQ1lr9ZsM
px4dMdZpy6BLl70dShF/SJUk8wt11g/AYjtHgryfYhj8InKL7VKqVqw7Y4gv4WzFin0Ozbx5F2Ug
Jx8qk9TmILXY2ajcJyv2A1bkqqLxcuPMuHnkWhySj2e59aOJm/AyDk13MZJJ6lx6rdPBo7O3fDQh
SNFWee0b2DEfUZTjiMUjtDjJSxK8RFQ9jq5arI7nEni8p8tYYd/fM+vZ3hTk13Rgbev+CYg2y6c2
9jCa2LQHTanUz5YyvyWNNc+JhS+nFTfJZYnK+TJj1vXp/sB7i8mYpAdI393WpZSyHTKAJxTiEPZK
Pfx6kP4tJlhMo2mG/2EtV9A6ZX/u7Zvy1KISMqAOnwSaWcW9h0Z+3Xm1VscUwyooVc92yUN/8C7t
vBM8gLzrKLaDVthGfXjOFmvECx1u7bWYTpk/2XhwHSzg3ijoiJFgEfFxh28WMDUbaFE9Ne+mMGo/
W9ZyYz2WB7f2DvSM80bLz4L4Q2K1nUwa5VONdDZAPoUgwhvJ+745TS09txzD1MtQrSjdrmzK2lVg
AvlRpBuxLxKAJrKl9QcVhv2fs4JTV9L0aoX28nBCTqgKEIyEFxpYj2isCq/EP+ONIkrzKy7h9bcS
nXK8o6TimtN384es6Z+iGdXI+9t4/5dQWV3V3HYoY7Ez55xchYQ6z4zWW2Y9eWOkUsKWNnMn6MKo
f9sqrX5eKmN5h3Kz/BS3eMrjotO/nucKSEN22A70n9E82nwVrIFNUVbUetss/pWjOUPWlnYuoqvq
ZUql5j9sPaIubn6u/VuccJR3QFAMk5BSScUHw2qydzFQhYOzu3NRaET+Cq4Oq1jetoCN+Ia5ROim
B4DPplOn2b+WLu7PhMr1wfuycxfC+OeS4BitvO31qP0dKoyhPVulDBm/reqfelyl80Nhd/lbGfZC
7XZxUYJ5aTC9GOzZlC73d9Le6BR+kXdFqwnA+iZQiYRddznlikCi9koDGLhN2nTVWWnn+Jo1unlp
8R04qVxkB+u494UpQ9LT5yLmbV1/2V/zHqJIWZa8oNQtZ8sptSTbj60wu1Cpqg7ukZ3+M+AB4BFQ
8bkStzsUJRdu4W6Kgkx0fSDLfYuNSFF4RRfNnyw0/N0Su7SLFeMV6dJkfT1LkAR8fQR4cbiYt61+
bCMmzLtZ4mXMTjBUxFn0Ap5N3yU+K3vwYXdedG5MfibUA8q8WzQInucVGoxt+FCmDmpMkjG+sa14
8Vq5XfyMvu0pnuTo0/19tMMYXBmQaDqDHiCt3BYrOyLvKsp5EWRcQ+aTiCy6wqYwi+IkmgqHlxG0
GOrVWlYp8IYn80Nq9DEUfMMMR2+2auWrokTYFtj29Fue4rzx1QwrBq9tCulNVodRDs9aRaC2xf3K
uoxijt4nytzruAn19WNYZUJ2keWI0nPfdtU3va2U5UIuleUuTfj+J+2iJj7T7Gq/YFGb6Cw6iqn+
kjuJfS0Nc0n8Qomq5xJ64OAPSEPmvyiPk9yh5SBOoh/06Do3VaR8VdV++YT/bHeElNg5jijGQk2h
vcvH3HZdMyQTITgmcWDkYXMpcGo4jwM6eLlUp/9LaxoyS1jGkHES+Xp/AXd2DXQECjgo1hF5btuG
cag0bTnR5FLruArwlYS9OcfDe6oe6GOMUYsganaEnd85mMTv8OixFQHtvI2tmxzLnMGBHVkMUX1y
RC77GXLZXxtVy1HpyevLHJWj11ngz8a5Gr7fn/NOFEO1YDUtBMa0gideXkGVNaYZtFACNITIH7rE
Ss5yLtoDJZC9Uai0AOIjjsGpYXPB1wUeWc6SrS22sYpcfHxHv8rL+aC8uD8M7Yi1HAHjdBuSdYLn
IQa9aEyiLNxiiYqfZVwdOVvsJChoG3Fhc6H9iTBffrNo1alh52P3GDvGU23jR5R0mup2CCb41SSO
+tm70yKYRT8G0g6b5OV42oRTlFMSRJe9VAep3ecf53w86rXsj+LQB3V4i/nj5SgI+xtDxFNPvQ+V
fz9aZMOLsjxRXx9W4HcMrJP3jih8i96wUmjsIJEQL5r0PnJHpSLfqqwO2vIkAXJ//f5mJKpF0Kpk
wCkvZxVXipoWDZi5vMT+rK1BZMftodDg3p0FywYWMGEZqJTNKGY/DHUDAinQI016y3Gy/BRxtzfC
zjqULWfL50YpPUWZXy+y/ceaCt6NihLHTQlJSA5csQzYqCJoYC6VjC2dkIb3sAa/3f+SO8EKHfIV
FQwng1bmZhdOsa3NbVEkQWTW4/fKKBtmlnSfZoDSB4u2d8BWpX2owDSVbpzNU2fU7KTH0xn/T/oQ
rRP0ap57Zim+9HH/9f68dgdjzagHr9t+GytAuLclLdMx+x6i/skxktgtBtk+17hzn2a+xUGvbOec
rdNCXIASPkXuzV5JhK7mk1YhUVOky5lAYnkQcEn9+7PaWS1GIZ4ldoNutw0tkz6f5kWZMeNWE/Fu
7nDDMekGvhm66QjFubP5TTA2RJacsNtgy5TxDsIAJQ5otDh6kMpZnvqmGNprZUuOgbegmV5aNukX
pxHmwZW/N0+go5A26CmRl27er1Kr8I3BZyiYp7zN/HAqlI9hOqW1L8fqcr7/UfdyTvAEIFPoclLU
3J4BKY/C0mzMMsjRMDwpixb6mTznbmr10nm01PCaKM4nEkU8kI3SgZSsxL49ZAdHcWfLrm5s+D/w
/NAqXP/+r7wBrfkmbNOxCHK1ih5KlHC8Gaz62SgcgrQxPYpRdlZ4JRGuF9yKMdpOW5UrSW8Sqwwm
bZZbpEWS+Js8S2rnW0q4ELkk5rsuixN/gZD47/1vvnNcAPkBHQGrQntt+1w09sRjHupF0BVA/Fjg
0HiOZKs/0lDaCf4ApxH3AfzHuGTLYVcL0RsSLM0gn8YIZeIRaizv8ansAPk1SHp7XdsV1/8wOSqO
YH4QOr1JfKO0Rg+tVcpAD+XusdDb4qGd0uYgvd6bGjkJLFjKcOB91uX9a7uAQ9XrTFrKgM6Q8asb
hXoNFSv77tSVBpsmQsoJ7eHsCLO+t3JrS5nCiAH4eKuLC0wF+GIYl1TFs+GUtVaC6KY6HcDFdi4A
Oj3QDOgIIeGwrY+FFL6hHuVVIGt1JbvAeLTvbdpVI7aU0aGp2c5JoCDNyaM2rWC8srm8m54IbZRC
TkJoOsPVtqbuiW7L+K1zlLj0LQ3opIfP7qCAv1zmyrjc3zB7AGB+AEQoWpckDNscRQ+VjF1j08UR
M+QUMeiZ7IITa392sZNixNcYtbiOXBuxa2VR8a+Ga/0XEXfzP02v2im15T5SXAmudXjwau+sBC82
R0gB5LUDucI/Hg1Bk58WoaUqR/ZytrRcv5L5yAefYecCJAShA/7nVrohhElA+E1qYDmxXFP7hqjG
N5gjDlijrdbrUK4PLqHdz85NyyUE9OPWkVwy8gh2MciPwQn7t11qGs/E/o19xm11sc/JLEsC/8A5
k/0OyWcz0HKz/YjaKiru1iCl8oMoMu0KBh85y/tbYu+zk+2s5UBoaRhsvzzdUh1PlTKzI6rUKH5J
yQK3XULiI5wM/fUwb774+gCsNoI3xV9JtfOZeAN9Ai35bYS688Zuh/GsUXz4/PpJ0duChkIJcrWu
ejmpGcZQmKhGHmRLVvmLnCRkVwjMFepiHeQjf1LcTSeGTvkKNiUJvw2hcdk0ljhpiqDPw/THVLbi
fT/lInSnzMkelMnRLyYVGNPV0wLtHbsyTlNP+ebVx8fhYqHFZpMg32JVUqWUnLTSiqDRlEn3YBYO
mQ/WbQW1LWp7JBN6u20civVEEGu6t5L9Xn7hKhtGW45Bl1vrtVllS/5lMc2fCL1qr37kGIkOJfEo
RNib4vjIq16GiM8HKg5ariGH4qGp8iP8ze0jxyjoMKFqiUPuzcVImXzSRjuhMYH+7mf2iXwliMt+
aeDtLFeOzeE0ymjMH6za7U0EHAxXJy4+cH03NaOMNztt0hlRQmHmH1ECVmE0V91bc9Gb6DJqiaKe
7x+N22eVEUlmqcnDC7iBK1tVS4Jm6EkwJRFO21Nf+FJtKQc37N7nZFfAslhxEDdhl1Zx2XW064Ou
yaNrW1XKaSkG+22Ct9qZVKD/uMp5vv4o0rZHKPdP4scfm0glTkhUFEE2m6Sl6mYhR084Q+xRKFw+
tijb/p7olj4oQ5ufESGM3BrOeHmwpHsfmFsOINLazSEofHkyaluf+CY0c6ikF5cwdsJHgpejMsht
3Y+mIbxIKlUmCOXttQ2+Y1GwfkiDWpKW4bIkunOVeLw/RSpafme1H2UZ/nucfwCAmwwendT2+fU7
CYQhlVaVncS983KiyPZFfaHGcAfCMXrQNEnxJ8RyD2p/eyeEowlmk/qVQXz0cpSBjzz0GNQEqh0J
bynm4TlrVfTQo+ifNAfscn9Se/cal7lJDQvg8A1CrkTFBWce6AOywuUmtZqGK01sP/TIjh1slL0z
goujsiLk1nRss1HGQtXYfhbQ7jiv/cExgJijRQrDxDLjVWW5j66iXIYv92e4Q9KmKgJ5d+Uo8+xv
c95hkepJrki4I6OZQ88GaOPNcyi/iYC8/jaKru09OPPKxYiyxXHJFfXw1Ahhv8NzS6K9U0b2r/u/
ae/MrIu7MnCJircZaYECot0uYxx0U6L9k0V2+ayP/8HQdX2mqUIBsQRCvc0FJVuCqdHSGrCNPgys
CRkWRx2XJ7OVjyTz/zTEXkYFLCwSeFyAtKtu8JzkwkhOOVzsaZbkmLmi5vCmKaZicYXWdGA0sgib
tMhC1uuc8oR+wk2wiP5poyqGPaJ2X0ezHt7JfV+0fm82o3axLbY8JbpemK6IK11xkXDU6MHMoGLP
du8YJxxz6u4iDXJ9qjtbzyknNMm3XnOmxdO6kT6AMgvQW46SVJYnwOtq7qxI3Xhw++8s5yrZRb0U
JapboVREp4n1JBAUc+V8UobcfMoRZj9IS3dOKoOwh/H54C7c3oCRlqt91mtJALmo9/ELpyegiubR
GCf54M3cuYMA54IJWZfyNmtS46xemhXzok+ygqa8mN5NvRo/WUKoP0t5Hg9uht3x1l4n+3RHyGu0
SiTzLd5oKUckMUnMb+hw5teR6uU7FHztg3dzb7nQ5SAvJJe6ZUlItTOijhGjU9fKA/05ZT7BUO8P
RtlbL+aDFjGVttsidxMJpatgXgbzkqePymDWfiWpigc1rD5I6tebc3P4VslwAoBVOpwX6uWbUaHH
iAsJAIe4NZZfGVqT3kD//joP+eDVkp2+sXCKeu7TQ9OqnUmimkg+tXblKeerL0dWeoXmooY4mUMZ
yDij65m9TYq0/Z6nUv/j/qW5s0sAKVFHgPHFJ92qDJmttiCtvNIJ5CU5Y+NQ9d6g0zMus05q3bbU
1YMEbmejYMxLVkXfBYLd9gLNNE2Uc1IXgYilyjPHUrusnjOn+/Pa+4bQCShPrJXnG4ciUzLgJIqk
CNpOp8IdxUmAUa/pAUo7kurYG4oYChg38QW18s1GQfdqcDAaLQJ0uMRPHAWj0KMhZ35L4Oj9e39a
O889gjCAbgy6pTz4m7FGLmc9NTBMrdQpf1LmaWm9sOjUj0moJqU7q0qFWmqVH9zF+8NSRMMqTqHH
s67pX9W7YWUn1ws42taey8EduFZqd4xz4xTPumR4LaplwSJPzpHd3t63pQsD6hMcOVHqZr4Lp+T/
aUTTPJh+gr/gp1LD+bSYZfXD/U+7N9RadKWuvrIRt5GUlBnqnBUWT0FfGijOIDDvWrWen4pJA+5w
f7C9y4X3BhQu2Jtb1YkJi+SlMPHjkCfD/Nrls4K+rdZZD2beGg+pqLWrAnvoKS1T/YgUvDdRSszQ
s/iouqVqLxdTBzm76D1RhWFDe6kaXZzkJmnOSWJHB2d973b5e6jNvsmHKY/qWaFrbBfpuUzt7jzx
evwWWoLnUBOHr2+1goDGVfBP8W8lV7ycmyZ1TZ2UuBAMyvQ70cfwTd4lR2At3hn+m83bsD50bBdK
Q9TiNjc0QigJbQZAU2EdG/qngvRGVC5seQle7qDK51wkneWGoZr1HmI6xuDFKPiTLkMswXqlLAvP
UgZpuZiNbdbeEhnye1xutK9WV0SWC7MmbfETKGbDl/W8M58XkbW/MyhKqWvbrfMpyoyyvDomchMX
zW6U6NTFZdW5EgLdQa4ouLo7RRbKXlzO029TLm0cWCpb/qaYpaP6ESjJ9+M4hR+y0RTdaSrUsvZN
dUbA3Umj8Y00O11/bpxU+2aX0jz6ejZEjVfmmij8nDaN43dGMw4uJrqShNGoEG9nVavNh3oawLpP
EpB7z4Hm+svoSCw/hFTauDNCM1Muat120B8XQZ12RHLOW5Iqy70+lKzZXYyelrwAtogn4lKU3VsI
RzgNN7md10QX1fxPgeAgCtfUlkCmlNH8ZY7m7DO3lCXedY5FX8oF658b/yI2OSMF0Snx9y5tkumh
qHXnUoxwRh4kdeqiE9G8knpaJtv5KZTzzDzJRaTjIqFHqsa9lmiSV2lp8laAF8h9vJ66/3F7zOaj
ms+JeookqQUXNaXl+DldSHJ8YetF+SyqpvtYp435hLxeVLjCnOb2eTHruHbz1hTfbCNzfk2mWM7O
jIeVOyQI/VwlxWytSyk3BQqH0zi+HbJSzZ6mbhonF/5pZPvklRPhfWFkkS+KEe5o5ky6uMp440Vu
JPPqnZDpt3JfWQa99erJxNmwpjbVXTN5VAo3yutG99veSR7LZeoGjL8z5xsaZJPt9XNpfG4coytd
C7CO/aRK0xQYtTLlKAvD+fVkHpr5OsbV0iD7YBd6gr1JVyhu78CcguhTT72fg49qHpQsNvHe4rFo
XHuM+n8bHZk/N8wls8Gujo6z1+EiLz/WvTC+DFIYAwAz0tLLhxJRRTOjR+0uoNyi55FksnML22yk
L+XcqqYXQa8OpLoTH7UUkfvnEptd4RKzpSOb0lnGhzlp2s/j0hm9q9e99rVuVKGcEVo1q99YUqqF
p2KmcVRA2nkryQup/9HJI+7YZsZ1Nkcw/iBiGEOhPQPEDT85jWP/KsjNPzad8m8718vBc3Jzpa8E
DCSgeCAJdm6U0rvMnqwGBgF2OkvidSvWrk6k9LRIxj/3H66bkhEVftSaSUnRxmSszYM8U9aXjckq
ArNT8+/27BTvI603wRw5af+tRp/zMmRdxclb5i/gddP6dP8H3EyVlhN5FOVHwlVaiZsbfk7nTuRT
g25041Tv53hecGgMJ9K2Njv/l6HQzgDazZOyRUmkY1lGjgwRMJzgaxZlJKAn1MZZlcIjm6r1V28f
FKI5Woco2NxyFJJYAHa0S/q9zdT8u7p1/VIGOmWvn9CqjcsLuWoGbauKUYK2G2B+sidt5Ni2Yk4d
z7ZT4+cqHysONuXeI0nCi/EpkLsVXPzyLdb7WluckgQqg6n/xkm06TLSIJ4vpjYTtjZOMj/oY6mc
KlmZj07h3jbB+ZqyGN1mQCibil/ZAL6jRMQp7LCOLHq9lV2VcR9Kqe9fr4YLiAZcALq8QNdu4DSl
mch9LKijqgqc/0zlirL7+dJhRnLwTf8gT19slBW6yFPJF8W39iavUU3JrJBkpaGd5unkrwXTx6V1
un+EXtr/M2Od90ou7Ex1i7YtnzKzje2nRa81ye9jyc7P4Zwn3+WwlGnZTiS293fYzZqvPw+7NZgI
9EZvdhiWnYuOXWkRxGFbeniq8450YtL8vHZ+jpGlnWx7zr0wLI8IVDehJiOTKYAuXyGkyHS+3G2V
ksRT1AwFaUg4nyStLE55XY8XI7PEGzUxlqP6ys0OWwck41vpu2QN25sQ6eEmbGIGLHE1DqpFnjlW
9QcoKflBkerPRbNddFi0JCY0IikJrl/9r/QL15sFhK5FJ1IV4eiqUwRie1YnI/J1rW95F8PGrlwi
lpVV2ZQNkrZL2v5Qs7R6L2Pi9Ek1En3xxQIj/joOiGW7ZWJ08VVzGutz0XXmhBFEnf0ALpB/z9UQ
7NIyM73TqFaKOE2NJn6Vs4TYZz2GgBsQXFVyrPPaVv3Cnh96N+3EPL5vYyp1J6uDVEqXDYa9S9hj
UlQDpfe9iSJjdkkHrMTDYTR1XJ7CsXejCveXt1xb2ccWGajQVRZ7+np/Y95csKwWvEFq1ijgwY9U
X37CsozNOS6RtU+Y68kUYf/ZSKTstbi6dRSqYLQzYeDcXASyleJ+JedFIOe9yj2XSE9t0RypWt5C
wBiG/hT3F0nIbXcoSdPczMGUBsIKk0ueh9OJeEf25yQdWH8l9OJc1d/FSZ/gMmeIH3Frae8m+tb+
/a96E+usP4Q2IJEfJEJYUC+/qjmFMpUs+v5Jpi8nzIi47KWO3rSszX5mS+xJLseD47B3xzAcR0HH
f/SGWsdJc8QKPKEGEpX/i4xifEilyLZc8kvrHOqV/gN+WPoUIsp9RLjbO/To+azIbvAHRMAvJ8zW
qjlkdRmYwzI9tnI+gjcLsUYbnSP5392hEDmmpMpoN+o2qVST7q3QJcSobQqcUgRTBbGAORP2QaCz
s4y2TIMVVVaKctT7X86KLCLSFvR6gqVzqsuiZ3VQZ5Z5Umg1eHUTV4+yFZYHg+7Mj4IS6jDgJukg
bYORVmtMInNRBEht9z80HCkvSTv0g5uowjpC1ik7zwP1MqSCKIfvmF5SOCODGNk0LWmj246G8mC2
beFWXY44YbLILnD99NRmg/17olXo1wmYu8yUu2sKieYilcJ4oArWr2qVwg0b+UjNaCeypt1LNQih
Jhms4eYBW5WDlHnmPUkMC/gUAo8FlyUidWesHapPmAF13wT44fOcoRGF2ka+XO+f5t1vtLZJObJr
x2lzRzY2cJeWVDsQamY+yoPxjEEFypxTAVMKh5ODWGZvOPo6FINpW95KG9ZmUwo6TkVQ24r02a46
hAeMAuXResxPwlr6+WDAW5QNZUjoLZhNglG6bVp2Y106edGDWQ3N+i04ouhU9HWM7pKRpd/xJprO
edPXlqeVzvIp7NPxAa5TdRAj7W18Su5Q9Mmibv1B1VnK20IHZFOYXfJYwH5Ct3ds3F4qkoP7efcT
45xFnkYsBnjs5cEuclk0djYVgZ2b/cmKEueCXkp+derIeuxFa32/v4P2pkZtXwcYByKFOb4cT43n
eprMAT5sFHc/GMkQHsrL+mdjHFv9YDn3Jsf24dDRcUJvdXNgBsymIyysMrSWcNfOlExclEZtLhXC
JN5gzfF/mBxZNo6YlDTZtevk/4rCcqXMrFDglFBzUi4iLD+MzjyfEixRv7z+M/490jrzv0YCVaJE
gnAo6Gky+8DCMupe1N3wjz0qmO6tGPkE1kgrIdLYnnm1wwXGUUgJl66u3Aoc31Pe9bhKwX77/B9m
tWJGqYbCb9sGCwu8V8x4QUelctkHicVh9yub+23Chk06SHXXnbYJmVfItkbX4I/e2eYTZpTKZKpE
aTDE0eBNtrY8xrUtDkKRva+3CmsSmhs7id/UmYneA4dFp1pon1MRZ6e5N8S5Ft1RiWdvQiQ4pBtk
Vmtv8OWeGHOHelJDo66LclSJKCcHgHeOEGw7sRUbgeCVZ4Bu97YJggG3mc4NbmMQNtFFlbvY1e2l
ezBGMz7FNuXZpPk/zs6zN1Jk/dufCIkc3gLd7W7b48nBb9DM7iw5p4JP/7+YR3o0BmTksyutjs5q
pxqouusOvzC0FxLCo1C19yrJ0KFwgAPc8slzMwNVwKWGLFcSw9eQpzu6UKmXibQ8v74Rd18lNxwo
EQa2G+pCawpMpiIzu5Few3aeOjQ1B+sI3Lh725BNwfiiJmY+uLpO0deORGstJUfg9KekTWYapXL0
adLm5ExymSUu+kjdSUtnOnVj32JYbJUH3JQtapg7b2GlQF/g4ttkrEGPnifFT4aXeKeGp0QNTEEv
PdHPQ4IUAaASO4cVLEG0d8vCafpLWeYoGqcpjq1U23nuAiXor+TcR02vvc1GzOGX0TPZgrWbIUyK
QGUIUACXvh/NmiGGaUnv87j8NQZC/ukg1vY8MHI4uDn2NgChgeKBOm1L71UD25Q0p8puQh7MR6sb
429IlRxJU+1l1dzygHfgq2Hksfr+mFGoRVrl+c2KrfCfvBfhd0fqJlcRkNyBEAnXEemRu/veMeKR
Fk2eBRC6DrKdjoWO3SHnZOSG/JgrU165gWN1ugskS/31+kHa+4CLAhzOIDb97jVC2mxae5ZzFuPH
QKnV4rG6oBcRkB83kX5BEyh6J2p59OlOtwel9hLAVwF+wSpTX0Jyp+OzKFf/dUdGVRYiykk8ZKCk
f6wV6d9UZM5/WHFF1MD90ByMMnf2zIv1Vl+ziQJ1cJYReJcpQ+YWajf9cmY18V9/pbvLwIWGR0JK
s8nBCf/QGyMthb9fSo9SDV+ZIe5BJrMXmhBgWJiUQD/0jVY6X1NmbomN2RCpw3CH0BCtJOzaTd+M
M1PxJdOMFdcoelN1o6ZrCheXnTjzc/zG3jyORrAK+VYAvpSfHJTVTS1baUPwI2esy/xZM1JchO3e
9ECdlm+/rbE2wQKBmIwryHp0IAd6oyUdQpN9n5dfu9Kma1WUsAOzyfwfMoPlIyJouQwqNgDegeG+
1mc04mx0Jj5VVmo8RUkV+JYYrIOyba8dtDQFCTU0JTj5q9QAG5BCMltU1YxW7+GeTGr/X55W5a9G
rqsHkSjBWcnaGhI/HmonKJTDVdWKXnHxstMO9u9O/GFH4dYL8gwVCsd5eSyntqlsSSFJVs0o/NY3
k+IZY9ncsiycTq8fldeXAij1cqkSm+NhdoBJRVMQe2Xf1z6iVfk7SaNwfn2pnVAObwAlQ/owzoK/
eblUq2EG3C4JeZQqYJYs+AkiSuKrI7r0UqOMfjdFR9iJbSQAuQRckP1KAccN/nJNocZ1lxQNrXQR
4MAWhMZn6kb5SBN4G0dZhs1IA2jJy9clmxaFljE79BKHwZ5OcRhrj+0oFX4gFeZD3LZHQgJ766lI
G0IJZtPSkX35WGpal9qs0PaJo0px20oJHtUxSt+p2mCCX8I45/VPt/caYXwC1GAou/SAX65XmMLp
2hqeahsM1qdeUtJ3nazUB6ts9yImURhPMJLUyGjWZVSsU8ubiCLcRlL/f9DMDc5pH4lHTU4PhOK2
dy4rUYAu7G2qm3UdkOrMs6YI+ByUkuqf2cE1ybM62bjYgWAogG7p1TCYvcY2hpEHx2DvXbLmQv2g
4sGX4uW7BMcB21gDVFdiq3RthVAeYlEdIUn3dshfq6irL6YHUZRPasGONDr5fahO6bmKpulsKv0P
CeDz5fUNsrcc/oqLeQEZ4QYBmfQk5rDkkTqeqs4rRslKXAwswvvY7NtLy39zoF+29wWZi5LxKsDN
NhNss9WUYISVeGuUWrhmZAGxQUMBqT8RfJLAbtOUHJIfGLs7R3Hsj+Xfy6yJnhO4KPbPUvRv6jvw
/D0FVX4bk6kDG2KRQbkdbuCKNzAf+VzVqUIUlUGiaEF/S0UvPYDax8gKM8hv5HPmTyRW08a1RZ7k
CFUFw8H+3jILIOUyTOXEklIuFgQvN5mtpsbIsAGCH1iQj2FapuexGYLPaBgND3hGz3dAvDCxzrAU
qXNbdtFs1rxwaO3HrLSig4P9Z0+v3xiAHn4RRTHRePVzDBk0VNwNsG0h9Bdub+ZB4yWppt/GfLQb
t4+MIvYxP8ynszSWVenbAgVQN1a0zPaANem5aweNaXuAeXGeDpUuit8nSdNaXjck+JFZ+Qz2Ko5s
Ovyia1T54BGWU7l+Au5kchBCArDR5QD8nSnXdlTGjpnfHGq/k04T6dyjMAQn1G4e1QB1HydDKG6q
xgIN1uZIy3bnfBkYbKLPvwBkNxUJJrwOfulqcbOHRnoa5aE7K0ZmXJpycjx6QkdyjzvJLYdZQ32R
woRO+jpCcrikIgwxeKkTR75O+PR5taF904VT1p4xzTM2SVUJAgGy9vCuro38Kzwo8da3DkKXU7aI
9KCAsblXy8LEJ55p5hUn2e91o+fvob+by9jVuGuqJn/S5gYUmDxnCx7LuL4e1DYJC/OphSIMJXfR
iF8PV3gwE6sQYV4dCS5ICW7sidnR8MjoQZxzFYtTmqdH5Os/0ePFTkMwewHQckFZUBGNVU0mbGe2
Ezlxro6O7OCDppqQVNox1dN73RDOV+SmbUSesj52zcau3w99JZsurvVJ5KfIej3Ry5Olu8CZmBzO
QRp+Kti872QTXdRZb+d7sgf1qP7Y7E9+NKIEiC3T2UV0awnXfx0PGtVCZKVkX4c6+pZgMHfRrTA9
t1D9va7V64OsdWc58mITwing9y2nB1PANlgMU6+oNYqPgdW2HhNi/L+nUPpl183nt24EyKiAE2iq
LcKd641gW6E86Pi/Xkut0BhopUH/oA3qdykL9Pc5opV3IEG7gyt1kw3hyIHvLJ6vdG51epYvX6nI
q3qgNnKugI2mq63XtqdPqAuOI+KGrz/fJiVhKdp0sOwYJgI0WgW3oS9FGLSCLWei4+fbqMuFdzoY
kH9fX2f72aAqQBNayCC80LUi3GBwmuhVWdd6zGw/0TPpavXAe4I5js9dVSsH22QTtNGn4rMhqMRM
mXbqald26mjXudraV6MPmw9OWnZ3NYCKu9CoypsinMGVrLJ8Zwu0zictP2qfb+MHMh0UO2jR0dfe
gFtqPXPkuVOsa67JwRPSDtkPxpY9qxqF8YywIZeyY9Wh//pb3m4clkWOi8uCBGmTrPdNh2o8HItr
ZEnzJQVf7CEv6pzREk8ONs7OB4WgSRJG84jRx3rjhHmI6qA2SBx7+QsAbfU6xrJ1xo678IdKZF9f
f7Kd5RbzD+R6gItz8ldpBGqFebnool8TsxlzF7pX+2O00/idKHOE+MfpzXgo0BEw5/iIjPWXie7L
Mzi1EOjoBDhXeyzsT1JdyW6C5uN3YOdMd5Tmv9efb2fDLIKTS+lPWGPfvFyux++PWlVxrsFS0Y1w
bd9Naa88aZJVu42j9NdZ1vrz64tuMunlGREqYNKzsLXXqSI0FOApc+Ncu1x3wkuI01nlOvkC+5hB
GaVXRBylZyMrlJ9l3nRHTsXb2MPywDMWVbclDK2+KVqs/WiahPKGhz5PtpbeBTzkQddqbxX+dORZ
ucc5jMvO+ut+shNN64POdq51U+vfajREb2UcvrnvaLBZGPgYgFrg9q/bqXnYitCRIM9acUEbXmrV
U1+lR9n0zvl+scrqjdmNrof0+RFVm5z2VDsVuOFAk126DkfX+s5rAyfMnuRO4OusA3ZYsu31EEVd
q5trX+kn9ar1dnAQsHZX4dMA9Vbpf6+5XyKqnFEio2c+m89XRaRg5cP5zb6FfBymVRZzHIgVXAgv
t4ASKkpeN4g9aknxde6C7JI3SuzVljkeZK00f/mzXuZw5OkLJgPtO+LiGjKg5vWoihjL5Ha0rSer
rMPvA/oVT8osR4nbaykSQ3ER68IdyxyRNXAhava1GAwo9cHQmyAhowhcrz7Gdwh64Lig05R8iqQs
+S9VQzggHGngvguTLH2MTdTD/Cjp5X/kMjJ7F6qG+tHqLECiBW09nCWTQX+M7Dyb3Fyn/+ympLSY
OEv4e1igbmPP6eJBPWdKV6ufScpz2TXQ4BlOyI9bJJpZLid+WeMS6GH8yqxrskrzvTmnhUzNI1nZ
SRp1bjanV+x/dTuVK9gLIfdN2gj9vT311EZtODuzG431PL0jyTXujbZBMXIQtvyzFE7yXxRp1gco
vmHgjxJ6866J88lvvcmKj1mG5NylIPo/oZEUlP5oWuAv5V5KNW/A9eVbIhXlczv0ueONhpHbfjZU
wYgDphV9Tm2YNX4H/e6kBfbY3wW9MB9xhC+GD+Zsa58qwxEU4m2gfU86iBj067UFuBOl0mnsNRG6
JmKM0jlV4vohF2Mbe2Mqpc8xqlXxXYH2l3CtVmmcM+bYUeHZjlQDIo1RfIAEI9Ac61WjfsLkTKn9
QHRq5elZXuvXuUXZCVGn5FuJOHyNDWMEz0WK5752jbazTddMo0HyoZVZvZeU/OXaklE9oVwspX4d
wBj2TXI3mS9lSrQhOm7hd1MDEIqB0aTdW7klmkdJzaf2Qxtq8u+inBXNS2ukF9yhruf6vRqk6SUx
Syw2QhpXkgvgpfmn4mMP3jinQeLVbQFxRLdF+WG2xGi5RuLUzZ2kqvV/yBFk0bVhSb6HCqPGNWI7
cd6bSaXKT8Ng0p+hOmkfCLjoKACHq4BkWZn1E4eUKIUpNeTJxwByaXkgWLE9hcuof2EiEpa3shiB
DTBKR0n5yu1u/BjCoPvK1TL4r9+fm1UgH4K8wmCJ/HkL16miWWISjmUa9kDpuwQVqWcrNpyDVHZ3
FQIY6RxzHhD+L6NXPqRSYElmehuIv8Blmv4GpCe7e+OzECPpLzBwBw3E6HOV75hxrchw8uLb1IXj
vaK1wckwi+agrt67wGxuY0pF8tMNuWfi8hKYuyAO04+xDylqZnzfJ34TjEdOQ3tL0TagX7MovTEl
f/nacDZEfjTOkISfJUyUKNjAlsTpheKxPaC67yxFZgoHnAbXznhDVttyNJJaugZJp3lJ3eTnqjbD
B60bnCPA0fK1V/cLZCUsA7iSMTxd3y+dYWImBxIcYwy9P5mTnJ6M0sh+SnmYPYyYITYHif5m+5Ey
0bLmW7Eig6lVZprBF1bLoQius9UKP8emwq8JTEdty91lltHQIuO/VfDqgFhneMaSppGA+lndO57T
YOFuoxDimqOq/2MMTXpnTrnm52ZY3g/19IvDmfnhbBZ3Y6X2XteUw8Gx2MnLaV4jU0fJARJhnT0y
WMLHZg7ta2tW+BeETgS8v5ZPnWWXz/pkGhfS2COAzc5+YlGA4Yt37pYeGxDC5ww09rWn1ewHCIic
hzkEG9BL1kGg3G4nOtnLNIRe+qJgvnyWv7LjabbRFjQq9aqEYda7USiC+Gsjw58ei6iNf5ZjcCQM
sX06thOjeQYGzFxp8L1cMiwg5Ip2UK6xGG2/QTzzFKiA3pOiPgrQoNrXx4VFqKj4e3nIDYikQtN5
smsGS4k+2PUJ22jzrMphYHpdhHKDO4nK+i8tcGQ/p1mX2K6s55Z91sqgSjwk/a0vKjO90KcDGAe+
GEOIpQCGBPdsaZVuqqlt7Uc9XubY0ZbqUwzHXmCuXJLmoRGsp2epHY33ToPr8CUrpu45A7f9W0nS
/KvhTKF6cWjRO1c5xFLgQSNk6V7ORJoL1RHqv2bXGO0ZG43xu4VC4HRXIQ1knQLagT8KHIBiyMtZ
O587LcvOszIOjASb0rCuC3W8OitOMtm+OaAIci/1LalKiOKO7ht6FjueLI09ahVYwQSnqBTghRVS
xOcc5nCJVUZeJ64Kg8DwY1vqVLfRneZT28J6JtWwwTSg8GcpXhn0dBjQhtcsJMCHJnIl0ZWBKznm
pLp6FqbKD5GXZgkSvs1gq6Ra8suImzjwyALSf0JGYvq5iB3nu1TZEFmcsMjuW8UJmktDplN6mW62
0bmHdP8rzZUgO/eG6D4qadUnmB/EpXALmGmZW2q99jDO8zjfa5UThY9OKtmDFwDq+m6MsUkyG1lo
UOdOOt9H8jRmvo2mS+cNcoOBud4H5b8dprR4+pXoBPpKHKQSZG2terCdLB08VGYm3U1EqP2eszx/
TrtOu8dgpRxPahaK1rWsJKzvkrSV73DelDu3d3KAIGMh/aua6B/aSmM8T6Mj3aWDmv3qm7b+3hRY
NECA+IiATtkHsX6XBZrzaUq1KTm1YdnHpyUaQl8286RwozkZfvPR68dE62flPUr/pnmy1aHPPmCB
hZPpAAWy8WtVmj4PsYBylGfDcJGSKdZOepB3iDNUsfOE1pNUQ0IfYwYp5tydcltNomvRa0HpkfJU
z1kGM9rV48bozq0zy+mdZQb671JUTu1TOkpA2yIyHz/rZ2isIjWCcy2HVeGpnd7HftH2IVtAlkQz
uaMi2o8BXP7FALzU6gc5pHpwu6I1LH+UAy118RyEeS5mqbszh2x27phPoN4ocIF9qqVI5zSY48e5
DJzHttTlT1PEgPOuCrssdvPBzL4wiMsmvqYeNqe6s+3w0lpa+wy3BXZXBadx+Bmq86j4uVMrlB/p
ZNSXKIYdkMdtk7pzV5eRFyl2Nfp2NeR3IlaqxicIqx87JTLmd44k2h9NaTq/LEwJpHss4eXuPopC
agwpjMv7MTIj+xR2yQjmR2iZ4sKI6J6aVMsgNMIlly6ThKwWJOPA+YLzmhg/oSnFq1QTdjjnkyD/
VJJCdJ9QBI3bD7NatKHXZxS4N76KCq5+7r4FyJUZF72Yq89V2dSz/3o2uLn2yGwXSBHzOjA4m2zQ
zpHrhmbG1L+OPQHnEUXWXj9lcQNBf27N01C+mUSzLEk0AW68aHWtGWZWyYAQIANY+3wcz12MV0bV
NpFPk6K5WrMV+4OeTAf1+ibrWBYFYriodjLdWyeJRVX+UaaGGSja4GuvpvoHirsjIbLNjfdnlcWj
F7wGPb7VjTcoWoy/cQhvQtS5x0RU8eDh1x97vTxS/Vqy2hfp4Z+l6LIuwl/IPK3uc8odmuFoKd+4
VobYHfsKx5MmBb+I0kLgdpgDAXAqs3OqxeH3/2HT/JlbMRynBbJau4zp5bU9OCoctCyvrTqLJrsu
TpnVoawg4lTyuAjk59dX3Xm5ABgZUzIzoemyRm/leYToxrhIYVSx/ZDhlO3WlpQ8o4J61NXfW4pB
CR8QTyI+5qr9Bv+3K8TycudZT71hQm5b0fLC7/GleGvXkl4wUqiIIJBzbudOmh20ushwulAL5Skm
871vUF84SLo3yR/JEZie5dA56H1uaz6AycWi3oboGmytUE6Gk20wkInrQncdSvmDWmL7Aukyy4v+
AeN0WrKrWmKUI+zmO2j6YcKO6CRZu0d9dfZC6M4HL3Dn2ZZamZdHaruVVLaGQIIWi8ldHtb5XZ0W
6anJuu5Sl3LloVByOLzVNiePZyNwUUFTbIJZfpnWArEwzC4e05vexdnk1wg8SthVa9mHXErm5req
pORGkaaOzGbTaHpfCKyfhmhSFHeaEvRvDDbXXW8tVs2vH5FtlCOEw9jibC7qyOugEOhRPkQ6fsJS
Zre4WSnBhzbo+4//yyrA5PnATN/Woj6O1tAOSW06n71a+RJi2+/IWIZ/X19lu4U4GAt4a9ELY/60
CjJGB9uN2wOlhzYKsE4MQhdh7+hz14vmAPu/txQmiQRS+vpod62WClJMC1L4E7egU5PHSWTGhyCf
R+F2qRjjg6Ox/UaLVyo9HsbMoFDXKBOosJoTjsidqmYqe6MWxWdNaY74KTuPxP2zSJ9xEyE+vGqK
TGY6l7TyE2x1pee0LXJfSLl6RYh0PNgN25WwJ11gkcxgkVtYd/aHvjb6qkA2TjfK+SGop38za8K1
Pdbe7Ja97Dhovsv9zQxrPaLXk3Fu0SlN0WuHSTwUdGghtEmuGlVH2JjNVHlZioehGQcseQNK6QB2
yWhCc7uWiDSGfWP9cKCdnjOkNr+VpWl+4ZGHaxWHMHAlsGgH1fqWjbL8AFCL9OqYauPj+zLIDINl
lGXFDTR1Vi0ueRGbjqvVslOdrCooAldjWGd9aLBc/G13lZL6ncPIAX/PAJ2CLLURtuki03JDRTLe
TO7mxzFgAbRDANg6YaB45WitQaNSDxPlVs2mfqErL11KXD4PItpefkp7RGUyixIbG/rle0DeaSKt
40NgvwvBN1eyd2Zhpu44ggNxo4BRQNnOR7iMvc8PahT4yTI03VCMOywD0FxHOx+zdOOE1gKRfKzN
i0Y9fukYzX1B+Hr20jG6KNGRd9P2QiOlw2aEFhlY400Qt7QR47+KPKeWjPILxmmSG6Jn6Qa5lqYu
FjryQVdz7x0DaYbgBQaF/t/yNv5qDWFeKAdSB8lBGEbwdYhCycM2J3DTbswf+yqZl75HdZCQb8MG
T/n/FyWhe7koDH1CZBKTYqFXfjEQCb8f64VOXh/Ko+9EXHAPYCSXwAuReLWHAALXvQ299zYIlWYI
vd0nOUiPLpHlT1kn5IuhxqLYuYhpLp/1r7eoRT1k6YAHYkqmfsTtNj+3g1F4CGjpiluK3Lwk0fhd
UtqjucHObkWsCLANtyQ42U1BVQOnrKcpvNWpOvwKkb+aWa9RGO6rgHZdhMOc+kNVWNY/2lTIzT06
pskROnjnJavQU+iNLw60G4ULZdBq+NNFiBG4OQHejMKzLpVH5MedVeCjLOgiApCyySu7uRRkuvT6
E2QK7p1RRIZnJZV9tDt316GNiHiQsxgGrLYMsAzRmQjcQZmOFTx1s/ApgxZ4cAZ2tgyoR5yJ6PGb
y0zm5ZZR7NRUx1ySrmqfFx6DWgdvb2WmZ1Sr7+wqUb0IYfn3IfCxt2c8VIfmH9oNeIz1pa0akTzE
KBzf4jBAr86QghPy7Lbfh3N0EF12XiUtWQ47CiTYu66xJ6E2jCrBG99c1AveN6Ol/IQhlxysshPD
6GLwE1nqD0P75auc4zrupT4Ib6WNqeRJqUP1t5GaDpI/ImvsM6yVSlzLkFrnoLbaCWT/j5LFnAuc
1BqAlhVDU9oqUI1upFvmRGnjx9Nc+aKQouubU2LyYJvggrgsIKJViBmVNs4As6ElX8V4nlI/FAAV
w/iMyZH6PzwWF8IyVAP7temnp0OK3nlghUgahj32Kllk3k0QURkrx8V45NK59xIZulBOAUSG+b5s
or+C59gYTiPFbXxLay53C5Emf6wDw7dj6WjQs7cfl6IUwJ5Fxrru0diq0tmZOlMLF0H4SHtxukja
+N/rX2qLrcYGHjQzGQvIGoZHqwcqncYYTbK2G9VRdUq0tPmAbBT+682onUTS1T6zXqxIE8k8BfFo
IM85vRkNw29Y1BEQdUODh+j88qVGsdUnckBmPsp5fc20WrloI5LqddhOB7tl76VyuhdBPoULYLMz
pdiRkwJF1TSLujtbJNNFpHZ8QC3dfauQkYGQMctCwmX1RDQUmYBCI7jJlaL6Uala53LOZ9eCC+/1
cp/5I6piXokSjdtMff6hDvQ3M5iWtwolBMQ92m0bPGQ8TUMWylUMn7YszzENEFCX5eiCfMkO3ure
qaCOJ3ZCigd9vTrvEVbYVd82mLqLEM+wfrLcRojmeWoPEQ67S0H1BjdHbbXJXmpLi3QDovkN5n1y
UpFG8zURQ4aOtTdjV5FYAWnJ4aB5AEFl1T9ZFMY0J1NyiPZ98wngjPUVdRIUExwzMg+K0+UNrZKy
BU7BcszQEdNY3bASp9vSC3RdpKwbzrIs9+688LDVJpEuclHZv14/9zuvkfVY7g8QbXPsZalPQlVG
OKev5jxCgVjtHjTKsfdgtoKD3bFz5aEgsyy1oMc3LN1Br0aICwvvkTF54hvkej4yCU6BekKa83/o
aXJB5db69Poz7mQtkFS4EcDDwF5d979ko9QqFGTJ3NVyPjVqFRPf5OxJG1oZodukZTDVy09Flo9v
z1poZKLgCmtl6dSszoPIc4lTYqCD0I3CN8Io8jFIzE4iPzQJ3gs17FG8EBeFRqqHVahpzQk5rwxr
cSa8eu1asSlOlaqIc1KYJhR+Ta3PvVlaN1UCeOWXou7N+9rR+m9vfttLakjLkYbq9rqqJCMOM1XC
4yDom8dISluP3huz3jT4napY+srY1/hCQDV7feGdkM7CJuyYRfx8s5Wxp9emyqRqinLVeYQvrj92
VRKfXl9l58DQ/CaiI/TE1WEvm/yvi78Is5o7iu6tymDmsyL341kNp0VQ41DpdPeB/lpqFQswDB0s
wfjx1onK9B1lznxL7o86RzunY7En1qnIFpHhP8TCvx4ImGtUtUsxnY5j/hPubvhFhcNzqcg5rnpS
xAk0QqNgbmv2xZfXX+ZOtHux9up8qNo0NDKl7U1P8+KENpfF+InmKdFDcWPe7cEW2RLqF9I+7Rma
M0tqv0aslXXSTq2EshTozzACRBBm16RL7W80r7ACHHs0rdwWyI8vT0HIkzuZ9mCE5fyIdGB+BALZ
20uLbgGteYSIUUt5uZcSfebr48t34+pHsN9iqvpogmWoXF0b+89vf9fw3CG6awagoT/x46/vTCNQ
aA6wBsSFqueCGds5SlBXhukY+5ki3owU4k0jV7LcK4T6zfzSQcYIdOpENzx2qluk662XWLrkR6Fp
HPQe93YwFSlZIwW2tfHYVqM6GCMNS12tAV0BXDSIPoxSiXB61AN5Ga2QEUYTm4HwQRqlb9/DZB9L
05WwsM15wCNMwkBT8CbHswlUp/4tT+jdGGrVf0isJDvYwjt7BlUWPF24Q4lB6ytFGTV7yoAf34Zm
6N4jHaX/V4dj/aMapP4oou6utdBLaSibW4iZbTAN6k3UdDrLEA9FYBpXBSjatTfgWL6+O/eWgvBB
Qm4wANjclEUgM3tQCKtRN0TvZmmcz2aYD58TqVYvry+1E1bJcYnckFnomK/TubQYTbkMmNNkwkje
C4DBdwA+/ofvRFrKm1OhT+18p4Chc23Ly8ypjn5MbVd7HYCdx6FvtYMHUncOAAM+rlvKGXgx66Mt
oSOXBEg93EZ7tiTAy5XVnDBG152zAGITe1qTJ70H4QyclVpY5q+g0FH5TRpNfu5m3JkpTcoJvKah
pJ/bXPCfRN1o4pAiDS1ivlnI/+6MyYDTOZIIW3luo2zVIyCGif2UDJ4TOVLsYznEhg/LXPuNqfWY
nGUjwIUg7myQO69/xZ0Nw2Blyf1hQi1jt5exEzRXDzweNgNaqvUJWtd0clCdfIra8f3rK+29XVwj
gQMip0Ehtfz7vwKnZKdB26BpjgiLirwxeMyLLcz0glFDiVFbnntaHwoM+fDBe33lnesRmDAflbn+
QoRcPWNvdU2QqyXGYkOSnxLeh1un6XhJurBz80IeDp5052SAcGXcrnMjbTEnzLonnJvAQPemHp7K
Mpi/g6x3DtLxvS/3hzS+NPB3YBFqFM1gGONbMEPSSwZ1/CiNqJOhvnuU+e8tBfYZEyMQpNT5609H
n9AIQ5mGQmOWfh2HzRmiSOamMPYPvtWS960KN6aKCwoeshWX+fJu/94lE8x7WQ2waNETabyYnVZ/
VyWUrDynDOJzLpL8A1zTKvwfzsGCJUAUjARuM9uuR8Waw8Rm3QhgIKQp8SMPxLs+sOqPr+/G3ZfJ
rQMsiQxi00dgLgsg1jDimyWFCXJzoe4hOap7k1IeJdl7G3/ZgvSy6VhsLrlu/DP+mGIEgKbcMyHM
/syCTPYMJ5werJoGyuuP9scZaf31EPgnMYJUzXZZnTQMxUywncgAWWNkfGfooH6rQc5+kEG1fjOq
PPosshqHnthqogE59kD9rwQ78cmGWCN7cm9Jk0e+g1GnNdTFFUGCfnLtFtO8ERfU7twn1vBzMFq7
YuxZC7hOwqhzv1FL416fC/3ITW9nwkLvgAdB1Ih/rNuT3BWDjmxMcit6e2DQLeX/VtS9v0oraQZP
n3Wb/k+jCn9mQvRFG+12PriU9mIJWkBL22mhj67PQ2vYwmpqC3r/bJTfNBNkWZmG4gBLs3fqQD0x
2+bLLTLQL08dJKFuMBZkh9RMBUDFuL2IOP/iOKK+AyzceA6eyXevb5a9c0DTdcGJM8HaFNozlWcb
6IAvBkv6BeVIeazSJLpTs64/aJjsHQN7IRWTgtF8WtcHc0iDgoQLdMwsS8+2pCs/tTZLQ8TN5vJh
bIsjwbG9q84BjvMHcAhNcPU6IwfTDtNYbLujpnriSEyeE2M4VUm27srV2H3VWmk6ZRl79/WXuv2Q
Gs0s2JZA/ndAUa0GUaUsidSdM2YnbJhHQNO2ONn4y3qix9Syzo3oYPdsH5dFqePhRCLntgHozTUZ
TJJg3CkFXXGnSvqv0Ux1L5tDFbejzHhqg9LwVfwvD/pCO2gJVuZkLorVzCzWp8OeDK2JR3xF9LJK
vzNwzQx3jOcZKiLeAid4yZCekyZFgaBzpJG4Yzhfg7Yt39UYO6luSwqreu2QRUehd6vSw9wLOsLC
hNB2IFmIoKsqRSH1jJFYX8FyFOCY0FIPfEMZit+4jJUG7AIpeWqnrviVhzMJkd6p2o8U0OjsMjnM
s4NLbhtM+E2I3MD3oaqko/bymCulKKWsJ5mW87670wY0Ts0GTuLre3B7sGkrgN5Co2BPodEqEkbf
JemWE+TGbZBSO/KqLJZUt9ed/MhaZm/zUcKByKMZsUhvvXymXslju5cI0WkUS/d5ZsiuI2fiRDEp
X3JZm859WOr3Oho/B6nK7nNSTIFPRr1046AD7QTmYw/UCkwKdIAB5HRTc41JCsJLr7/SvYdcRLWh
PILu2/Rbaq1NcpiU5HphlF8jCCCxVwSOpPt2JhVYwk2B/bUO2uo+mdFtPdg22/jJ6IV0BWm/BY+z
zp/DJDQTnS94q7Wp9aYsTj9YoRW5czkmF11No4M7z9qLYkxV6W6jkLLI87z8pkCeprguF6PqQUse
Y7UbS4jAVdFBtGjQgMebMW/4uDArvLm0IadmTCx/WqnT2ifL7kV5haIxNR9ReIMxMms27NlojMd3
gzZ39rchHqXuRM8syR9nSy2Jij0oG5/6zpDuGjMVwQX74Th122BSHD/S8cA7i9pptVM+gHFFzzUo
WpdWRa9BKhjqx9Eckg7DqMBE+ktVgvs8HaAalPZsfmMabYeuHNXFQpcp9ceg6iPZAxc7VDD7u/Jj
ZsVIi45C0soTIkx5fGpm+BGulTX0zELuRWwt9GxYQEgaYmMDgz+Jh45LSDeA6PHd6idNIN5kDr8M
ULeqPxrCYsLZDBmHPLYnyyvaGT9Z1egaeG6tVIz+LLcdrAwxpKZbzcag+lkbmPZZ7eNIcbNKzgXn
N9Krm5RgCX/uUcSv78jjtC95Ucn9Yw7do/JrMcjvZSb8sdsH5hD5czcq2sfXj8DOJqQsQMJzaQOw
J5Y981dhICqMUtSKOzXF18zNmbV4Uz3q7xJ+979maA2fX19vZw/ihPB/nJ1Hk9s4GoZ/EauYw5VU
7GC322nGF1Z7bDNngOnX70OfLIkllnfnuDMNAUT4whuspcTp6WgyXIGjCq2ahdIk6UNeSV0JTO+p
QNYy90M1Mn70pdq9Fr1bb7yka1fKok+6qLrRqb7e+BIVC55nMAVTGhk7alf4LxIDH5tBiI1IYXWo
xaCFSxNxp+tDLejIN4mdgynw5uLALd0GKMuEjx0u6fdXcuXLoSBDEoI6w/IyLK/SH1/OgqY/F0lP
8xY5C8OXrZ2+kmnZRzG64rvVqFso/uUPXmYhSI5QDqaQSSnnJrIUztwDjGpgOhdOaflKGDV4Vyrc
FxvX8trM4J5TCF9InDfKWKotbXolOIjPatoGAz3nndQa4VN27Mlgpi3JtLVvRv8NLgtFbmKLq3tx
DE0U0138ggx1ro8YRzW7Kuu7V0kDd3//o60OhewXqSPmGJSGLj9axGvaq2WcPtiq7B8jhNAftNro
9tNkm//HTiQLIMkxIMNq17YR5QSUMk9HVrEszb3SZabfRHG7j00oC38/q6XSRf/VXkoMV7MStj0a
cY1k9FSMCA4qw5ieEEwLQ5JMJN3vD7Zyg8C5RWePGtBv6a3LJUxMbUJaY7H3M9wsMGbPlT6wZekj
Q1EfBVLZ76hjbIE/blNWeoYwkQzAs2St1/dWnVdoq6rEQ8VoJt9pSzX7zNQa12+tERNxuhch/Rgb
qhU0V8/+HCnS2wx+b0m5YLL4z5FKpmuBSOXl1B215d3h/XyAZeZQkiob5Z3iDeit1nGTP6E44xav
EYTlFoV/0PkBXj7150JVC+KLBGWajU+xclBBxS9OUUuBlyb25e8ZtULv7aRCKnyskPxDZtJv00r3
rbjN9rYIt/gYKw2yxRsCWjmbjNqLerUAHi8TODxCplhPdV9M3nhq5Oz6aR07u8xqspPtVPXBjOZo
n81zSrFZhg+ziyvq/U24chdiX0/xE7D+QoS7+iFab6lJ4fJspnkuT05oJR+8wgwP90dZnS9lZJpH
tM2RVLw6WC3tTuSfcUlJ3QVv4RbeAfdqE5t3tGC63i3PjlfD3ycPCloL/ZSoA8hjUmA/3v8lK/cW
ACzKanRA+CnX80W0r6octBoexmmMdmgacplY2RxgJb5V7VqdNJAVlpcuyNLzvdxVRZeESQHN7sEM
G6P31apzLZiuevuDGLF+D4My/Vwl0jpZ8fQ0II9Pqlfq5y7utrT+V66apU3ItLmrAa5f72/dJjiZ
a2ZtdQrc2jjvH+luyRdbJvJIMt5+oeowbt3cK8MiYAC3jOcITud1eSwSggodFdWzVo64ElazG2uB
gZTpoYWuVAYw2dEQ6moXDcf7n3llZPhzdAuX2hh/6wqlUTtRZ/ci886mJZyDXpfl2Ruc8aiYUHRT
tH5wmCm3xLlWzhKQ2cV7ZWGG3FQDDfRGnLhk0AQzhwMYmXxv99Q47k9tZQdj+UVLhuoEtcdrlhUA
dZc+IfLRKdDVndKk0a41jUMHhfrv7was+ihDcxdRHLsOJ6J5joEqciHWoC780Wj1FxGl+sYoK4ga
dIGZzQJGZKDrDB0fVkvgrILQK45lQzCIRnlNNbcjYhqiRPFnWdvmswpyfmFE1Q3qs3FXRU8NhZ30
78MaPh03lIdYBJv2at8gMBs6oSqih5Bk8VChWvB5yBzLj515S19wZd4L6xhUMg/AEggsSf0fcS9R
bw7mDZS3XeKwWnrhPPHOadr3Ti/mJkg1rxH7up7Dj8miDRGUade/90Rr/Li/odZ/CNEiDxLskpu+
ptv0cS+5oR/QaAhxlKqSAOtbI/EplIUwGDvt0MX1FOiJPu2KZNR9PTTtn/d/xe22ZjVQ6vjN2Lx1
Wpuayqpxv1bOUq0Reeb3IBTl2igPW8XGCVqdMBuNG4IXmC2nX658XRVm3EeWcs4Wt7LAiJrU8JPK
wBo2Bz1xQlZAF8cqVpXUd8Leig+FFbUPCCHDa7w/7ZVHArAj86UwCvEPYdTL38JwXiYsK6J31sXA
tqva/pgi9vauiOr+v1QxEmycZvN1ytvpLCu0rvc4hJqGX84xGl33f81tcHj5Y64XRlNJnmcYI3qp
lq+x5aDoNWiT89Sk9RDkk+YiOASFzHOjlxpdsL+/CgiFALZyAhFRRNzocjGarjZkj/zdA7LeKDCY
RPi/kdHfcXAg9Muz2ns39VV4QNBvUblTvAfWQik3boHbi3yBmhMNQSt0FsO1y5+RmmzGyJbRQ2Y5
4lRY9qQEc550cmOc27CTv00av+AWaa1cf/tKOF6sDBpsEnOEzOWk4DKtSh5my459RNGUD/c/79oZ
W0xFKC17Jq/yVc0iRiltNr2R262olV031uOxnXvpIzXibfAu1oZaeHmAZ5ge+f3lEpZuH5XuwJ2S
WkriRzT1dpE7o9JXIs6xEb2vjgUmE6TgYuJiXn0uJ7XKoiyz6EGkcQcZGFCk1akj2DJrq922OtRC
D3DJSGmiLDvnjzu7zAAQjLGN6G2uxh8QkzE/F/bQv8Pxy/vn/sda24QLHtpZ8Do25fjLobpQwYLd
TmFvmf2wN+tQOThZXmxE5u7aMAs7BigpwQQ1kcthjCKyqnCYwrOXyDE5OImpiucJUnr0IixNfk3a
LNeCwpnpPvd1I94SmDvpEUW9MgviyqusgAdiSsDweemnYhq79BD11Ir9Rkzqj7Hl6fTrcKw6xIHa
JMP8ReTmsSWymHf9PFG57GI7+pWYaVv7vEVY0cRGMqZB1eZOvxOdAsdxdqwkDnSKLb9KiPakBpY1
vuBRNIY+FaJ8fN+EFdtZRRRTBIOnl+SMaes4p8hVGzPo49gueVJz44DmRtEgbSftdteLcfT25PxZ
jyEDWKJnVZ/dz6mWjcUTXr4CtWpkMfeTmeK12GGUdcqdsgAf4tRxepoz2/hm5zgC+GEpo3CfjX0x
H518ULq9JipkO2u1zt0nwv3pFEUIdvqL9ss7Q6nARE+DIr+0bl6E59ho2x+kt168V9Q6e9Yb0aCy
NBQI50CHFHIvwJCj+xQmqEO2SBpUfqd20UcSJvQn4gjjWb/T8Xvzy1KbEI/qWupmiWJWb9T+k3Tj
oVg5B6CBlqapqllUQK9ilzChHayjf3NOzSF/5F3H0jePgHzMVJvjjfN9290gF17cYXiqkd3wlh/z
x6EL27YyorJNHjw7Svb0E0Yf0fB5V8yq2KMwsCuLHC1BJ94a+DaLADlDBWKppVkQKK8uFqlX0mgd
N34w1Sz7kmK/8HXQhhQxdt0VZ6yFeYtFHdkb8115hbFksyjSLKLsUHUu5+sacSibzKTKG1fde5dF
OSE9/34w3fkx9cz/aGsqx3bsKcRXstm4uFd6ppTzKC9DDAJWgC7I5eieNWtmIWTygIxo6aGv1ddH
zJmoS0kBB7Frzb56QB1S73wESYpv4IzkizQ8kkk0WzN/1FrjmMRyON2/D1e2HJWKpdHk8n7dAKid
IirmpFVBTVVYafJ0kj+mctyNNMU2dvfad8fakEuXLIBn5WrDJciv6XPaxigRJTaU0lkGuVf8VI2o
8lPpeXt6xlud+bXpcQWbGoyUBd509WDG6VTkgwtREea+fuAC0c4homRPqaJtqX6vDYWcKEkk2fmi
mXD5hTMB/IwAi22t0W616P3s+lbr8cUup+P9j7YS4ZAP00le5EsX/5fLocLBcwGnmDxi6RQafpV7
0dMgq17Qdk/FMYEapm6cnpUhaUcu/cjFnJKC8eWQEVYt2O65EVZjdbzHaMD6RP8pOngxomiZNSob
B2ZlsyxNXpoXELJuS1tVagxUMNDJTjydJ1qOH8s2r76By7aDmWvSt4Zp+j9uJsDJrOxCloJmenUz
5cDBHXv0yB2TRgZtr9vvlakkeR67PEB8WQRjXf+1gyNfUbOpVaNhhVy8fTWojYSh29vEdKNVIZQY
UZJ0gpAD4fwfn3CJRohRyUmBwV1+Qi3qKpTeZuVs4Ezt09CIAyOt3N2iI3esklzZ39+lKzEQRXEo
PQuSmDrw1XhhFhapI0bl3GZt/c1xSxm4mbW1UZa/ctl2WpjIVN7pplEVuz52StLPqZO5yjnvSv04
TLIMqrl0g65qrb8/dnQI4efYbEpS+qsTPo2TJ3OPoUw9qp4HBcJHYXj/pGnj7jH43FJ1Wjtyfwx3
TShNwTDb9IfJ3WMv8ePY0o6TUYqdFef6HnTaVrl+bSUBo/E4WhT/nWudMWHE3eSEo3eezHnwEaar
HtAtNQPZK2IDq7s21MI+huy8iOFfF6emGhqHhvDluZuyZS5VfTLrkVWUsMnv78LfjayrDcIOWQBo
9Hdv6zBdy9nKnBhjuFIvTzZS4xJQQTqcXZr3z6MaEtcNWetle7ys0x+tKdvBHyg9A1SSEyfSNCZ3
PonSQM07J3m2P6qJN4tP6PaaYm9iJqMG6NOHza6oZtV6wTlNP7plZn1NTVENgQU25zHOS/ujU83W
V9RQid1te86NdxTlnPDAM1/9qHOjQFSzd8VzSC4UfXcJPCcf3gf2XskIsCwYdS1Odg4YdtUflND1
/NoEIu+j9S/c793cC3UPizX6luBYMvm5Najm2W1LdQjCRO3/yfR0kEeEcKwv1ON4pMhQkMo3YsTr
TEWLMr93ugnsweSkvwpK53SO7n+MlZiTMgT/LPkrD8myL/6IOWfbTu2kRtE51jP7MR+ycDdpKK0v
DSKSD5JmBZDIzxyK78bZXdlxFF1hDkGwR2rm+proNAIoFTteTDGs6jDwb+zyuKPeM1nj6/1JrhXC
FhgBIS5Kmoy3vG1/zFLUigBnZihnBQe/00RuC0VMySbia3agkk+Kz+M1BG1sm+/N0nhD+6b5cP9H
3M4XRxfw6bQnTJoy102CAjtEaZVAEgtRe4ENjDcIW2f+ZIhs3niqb+/5RbxnafIhrgxZ6upaLAqz
dCKbVvVAY+hEdKuc8qyRv+5PaG0UF3EmlyFWqizWDIanLgnfcXbUnqppMM+o2OpbmC/t9tZFbgll
HsAn9gKQvQp0xNigRQTOCrSeKz9oQFzesn6c7QAZubwPgFhTQkcZQ7wnmxWfcReYj1MCLTaZNfsN
8mryXzq0HmBlNf40YSNwGtjOn+8vxm/0xuWlRpmVlhMqfAS3N/VNyjW57pZD/ICAdfdQUauZfFXG
xa9ecaMTaQVCgzrUwKepjHry3mL+VMzZsK9TxdlZvaMeekfa7/vYns/3f9rKxqNbgzQH7Rp6HNbV
bojlnIyYwyCk7nb9EZvB9mSFeNyUtpbv/n4oWANAfnXyZYTKLs+Zq7i0wXJkVYQi1Z2aSzwXyibc
50a2KSO3sv2Ao8PE4BkBy3nd4C8JC0DEEY9GkL7fekqohV9RZsyOoSGHNxv9xTqQJK+R31ihfA/8
pe990D7izaasIZ5EhPTFaHa9CSSMas9unD39ew3ECwtmF7KMjwzrPB7iSBWU9pSqyfymN7pPWDgm
X922GGLfoM17mvQxzXdpFGpL6aUav3kWYNydakn5Ui9Y7J1hz4iqd4qGKmpRjOiUaZFVW5CnVONN
0IOh/JtXVuv3vCG/xqGKXV8grG/TkJjSJtAxEAmpRlfJxyaevS38zsoOWSCVZNhUo2kJLf//H9ej
Qscr62J0VQo36QN9nMu9Dmz7w2hUW9CdZbNdHZOlCY8rAh0HrEGuNqP0cssIPdK/uUy/adKIj7Ni
icAtjHanu5364sGG2GFJr/pJKaaN/Xmbw8AHpOBAuw8xHhqYlxPVQBy4Mqcw3BqZuitaT+ygITdB
5Hm4C8MLAdbYbEnzrE3ZIMJfLFwRPrw+FNHgFJmCPPjDqKbuvqX/chZ2t2Dp5BC+lmE4AUoJi/AY
1xV1hUa2QITvn8u1O3QhLS1xMv0GaqCXE0cqZ5i8UA9RvRYZ+87LizNtoND7NeHcoP3nUWiSfk/j
4yxATSYnHJ54FGfa6Mq+LU39ZchS94s+l9Yvc6gG5BSdnuL9PChbyIW15aIZAXSf2tBKXaYxQXE5
bXgusK1pQE6AJ0OkOiEGrCle2b5IEt2BuzOP7am2o1j9rCWd6W4s2cr1ApaanQpcBly1ehUylIlK
ZpS1hCeGNwWDbucvZinqv6ZkkCCxHWEMLEzV64xMZJnTodeunKc6UYedpXjx6xihCBpUU9XqB/S1
60/398LKc8rmdyAnQaa5rYpEOTFm1onwbGRYf+5apbaPXdFP3h6cjvfRpbn/+f6IK9cLcFX2/4K+
gRZ1tfk6LQR63kXhueVCbAiq98KgXjDmWbFRO/tdj726XojlURRDxnRpNl09QFbWhFkyCeU8jLby
bMZe7vgko7MaJPU4fmfDzRgHgEUCgVyXxXTOUi35PlC7KXdKWbdvaPQbjQ/bzvsZ2uhH+6Zia89W
Nlgv+IOMg99pTaoFs6aOCF8Witod2l4prYdJr6maOR0V9J9ah55LoEfDSAwQ1pGHm8HYvsohwdBU
n8YQ2Fum15+tpKOoSpIUF5ipkEru+77pgSCEUnyn3YJUkj4q5qdem2kutbVXvih0Ss8e9SwSFqGY
3itRifqIg5mm7czetKtnru9RfKBTBcralWkx70ItB/fdm838wSTkVgK39DJouEWptKckK9Gxd8tG
i3eK3pp4rGGtePSgo+YfCP0B9OjVhFZE63qjFeAR4IggkboqscCu5ftGFW1B9dSheRrn6mcJl+Sj
RNap9ZVY6Z+TvKkjRGe4koN5BN1YFZ770TBIqABu9847AyzYF1frKhfgDKLTu6RyGvMQ0zUF5z6n
47wr53ls/KLtaXbhcBm1gWBden+OcGTymzKM3Z0b2y73URHmcocdTSp3sCHUHEGW2YNgMlY5vBM9
UlTfyeryX5gS+DIhqZp+ub/Zb58YjD+huLsw3ZBPvc7Z+1ZYLr0/66xSTN4LRU/+yVFnPqhFj6Lk
aI0H7Am24q6VBGexG2XXk8fBKb5+Y2JBMmNZrX2eUBdDJclsTHSuzGqy6EkC8Pdto41+5q2B4RnV
SZdPosftlD9CWMq6jSW4Pe+XP2a5Wv8IJ5Ah4uMoDuz+rIh2JZ6E+8pu9P2obtrqraw2GGfo2tS1
aDFfEy0du+BgDbp51rg5A+D96oO0qrjAwnL2DjMH5VkYqIvd/8YrEwRXShDDJbM0TJYr9o8JwswT
iSx649xzbR5DW212SBvAzRi2lOZXRiIxByrA/5jltfxrImxUylMsZCTY7V0jrPRVqLH62Egr/uf+
pG7ehd+qegB1rAXGxvtwNalBSepej7xzrSuvM8v6oA3dJ69L0BCcjWjrUVgbTqexxoPADG/avlpp
VsCSUnxO8ajZz7EwA4IJLfDS0AjMYt7y4LxZyaWztmQmxJ0gIq9FXnEKia1QncHohU7xOexFCL5K
wee0LmdlS37iJoZZBqNghyQCr9FNoRWXwMjKkRU8W1mShKcSHJEV5KVe7Bvd7mQwTw1+ez3uHBG3
ZJy/7+RcbojFrS0w8d5vFqTFw3v1PWeddgTeps7ZpW39HE2mkx970KYNsX1ePtZcoRuRxW9tn4vX
l2kTzhho7JNx3qRkJrd3AbDHO8eZa3enRuvyeWfQQ4MYDE2hB1SFZ0ipJRYcOE+Wxk4TffijKwf9
LBwJeTl2s+hzncQD+Ia6yzqo9bnYqnndhHb8TAowtHVByFLrvzq+ijvz/Ci4wTbAGD/pqDb/dHrj
rxXIl1GQPoQqBvSTqPvyPHk6bDV8NjB9LZvxW11MNhiriR5/hELS5/tnd21GC00MSB/lh5vDVBne
EM70M86onYx7YmL5mNSJvrs/ytoRQujEg2+zyAxdHyGiu6IgWWFXp0MWZHjhHKmv1n7oUVO9P9Ta
ASKpBxcCbYWX9CqOs4cOx0UA7OdOK9XId6ze+Kfm3f4gZRF+zUElxNgdRS2haziC4LNpm0wbGcDa
AQKoh/LYQuNn0pcfUMPUCqOsyT1P4AMXT1DKBpDBuj6lkFsq6hlH0q15r3xISmmcWlICc1H8vhxz
QtSc0Fy3z6Q07q4si+ZkIPp/vr+6vyGXVweVDIs4hcuJC/G6rWa2mqukKmZvEQSruttVcze0e+KL
9GOBoIDYpySy7k7rmk5gHWUj4YnnVt6+oGAKhGZOrKoJcEBRrG8txkgvMsQIxQciHkWBqs1ieuch
ixO/C524+kdUllAeZ4kwVjB5TvSjN82CGFsp5wNyu14XqBb2YGaoYLIl8a/A7KrTjPxcD1X4RZRO
+sOVWfYRK2zD3aHsM7kn3cQnKBjapv+mOhMYk9Echv8GYVZb6PaVTb8IIAP9WAQdqBlcfhF16F0n
GzAuc9y2PWpq1B3K3lAOlcjKw/3PchPMUA+hNccrj6ohD+PVUGU+xa2t4MQ9EWsHgEE8vzPjdAcp
ZD5aekHKhIzY/v6gt4XLZVQqlvQ66cffoDAo4Wa1hWziGYke5UBeXpIO0L/5WGma9pAQSkZBSU/v
eewb6/3cZcWzQkHjvbCz9Gz3HhwSYer2Nw853ngjn1s5Dharjl4NNH5+3dU1wMNlzWlNLUBX7Oq/
ULHmD1M0Nv/PupNOwFHRSYivg+fU6ByRNK53Vio06lIEgqogzGOzfXIgNMhzqnTVf02aISh+f+1X
bjlCkeWBICFYyNOXe6vV87Zu0z48A0ym1eMJbzePXhhMdlruh7RSH8SYe3uhReMrRr1/jYLly1N+
ILhkg5s3+w1f3ilDWd8juLTkuRZeEihpXpzyVtaoWWn5U+sVct/JQT/UuaVvdCnWZg8gj36MR0gG
IfJy9pNmp7nWJESArtt+WeQc3ltGpbL0Dmp9WlfuGi3vfBLIIRgddRMdvXK/YwnJc7aIwvALlpP/
RxTPfCc3LPPwbC7sXeTyuvIldfNU2wk56y/jrCslGWLb/EznIWbjZc6/jRWbjyA6Bg3R5NkYT4JG
5rcwNAlSSjOJXkbY0fXGNlm7gjw45wuv/7co0OUPndoMl+ue0LVM2ubbqKcOYIF0Ig8fjGjYeORX
jhxYN8jtdB2XHPbqyDnROCptRBqgg2qlUyqsX/aoyn/v7/yVtSd/AiAATJdizfXal7GWq4pS8QBl
s31CeUv7HE9CHNTQVNRANH9N/4LYSz9sQXSguHsT/WeGaOuhjb3zkJXhsUNIPN07hWyLjczwVu6C
gcCYGjrgLVoTv206/9hUs44UR5gSuJSawDUj1ybbpQYhjW94ainVRy+c+u+dbiKOy0Mg3vQ8MXFw
8Uxqz06Z1A+pUyf932+gix+lX24gfD0dnC4bF7PMdjqgFR9+0DEM3jdqOG8EbreViGUBQCvwkoGG
Iri4HKsxSqetatU9j2Yoj0MM7imBnOs7lVefCm6bAKKF4XNkEpxJR4pUssyzjU28cmK42Eyq/EtV
hIft8kfUaTNnSt0R4fPcPpu2Ah+trcIHVHu33PzWhlrYZnQo0SG+CfNLObeTVbCzKlNEvzrRyz1W
5eKLY1ef7p+ZlZPJxgWrvxDIubGvwgPNopKWgJ07d1Zn7oswql7nLnY2tGRWTiZjLIBIsMu35eHZ
pXFptUS9SFHNX9RYpKcBv6aXhKWOgsyT9vf701p5BhYK0sLz5ymkJH35rURaCCdSS/dcdcCUfWdo
km/56KTjP7FWALkyKy9+m9tcvo45FN2gR0N164Cs7dqFFIujD0IA6PJd/QhEm52uKQfnjPLn8I3e
XHhsMSfufLc3ytQPSQFiHzJfOdOQaNtHMALzw+RidbJxfm7wGCQaS2mJ93jpUl1fv9Mcon0lVevs
xZQ/I+kavmYN2T7VUDku6lx8mOSsBBZSQhvP8e/39iopgC3BmV30TVAIvDo0DpY7zhA19tl1amfe
m2NnHho8Ul1f73Wjf0Lksm59AzGIU+UZ4adYOOGn1HPmd1OXhVtHeCUYxqtmQSRziSzkxsttEZJi
xXkeWme9aDuMjvg+/gDxYWcji3LQ6rbeu0U7v93fjCtnDIlEByVBgMG3BGkudEDyTWGfC2l/a+am
fISLEG9UZlauDBSlwTzDicZy6LoHSlqZQ/BmaiLB4r5Qxwbd8ElO3/Grs5v9/RmtDgZIg+4LAG+M
Vq7WMY0Wh+2JenRaVOcS6ZaHxSB253WD+ffROhVocJq0tJd+z9Una9XCDnN7tM5UcUBnFLU4TKqV
bZyQ1X1K0AqbnGcRkcKrqHlUC2MIp9Q6z+bYZHtXLQuUf4o8fQ0bLRVBM2vpk0yqNAtwhIzfyRpo
k1+OA47IpVqgyPz3Kwzde/EbpXt+09L2nKrr8iljp+pV/NhTWKr8Ad5dtlN715QbT9vaDoW9ArwC
wNttaZFapTnObmefFdp7gaCXFOADnG+kRGu7BtItgFuIxTylV5/SxGWoLytGoY0PWc+whiAzm+kA
+kb+H8sHQZ33bMFFIXV5uUGRMqytumQo+ACZn3vDePbS0duFUattDLW2dmxNbtDfoOnrqDNOWmWu
IYieVUcpHnrGA+k4blm2rTwm6K0sxT/6Azg0XpcMPEolLnxwjlxSeD8EVtphEM5CDP5sT0gda0BT
fxAj2WgcFXOOWXdVZjvDHChq3d+at485v2QB9y0yskTbV2vbRXTM3USzzg4gquc+y3qQlcKOekyi
neJJn4S+lT+sDbnAn5aTsNSXrnaODWI1iQgRzzpMtRO8pUURBsrVIcIC7GE05FY193arUh4Als5H
/W3LcPV0U0TvC8NNnDMEgn6XFm10oJ5k7csWROH95VwdioIEwnFL8fi6u2yMqgFC0rLPuWIXsKZV
PNuQLD00XapuUESXZbp8jJkVPR+iaYcY9lpIggiMRjOGamejbp29Go79YRL9m5aM5j5LHUqisRsi
ndVg0DCl26C7hQ53Mz7538Lvt23Q3JenUk0NJQb+45xHnInAQETtRxyztEe1D/ECbrThOBttJf0M
56XEN8p4eIdszRZWYW3BueuohgFZuU0Te6hyqWVGzlnttOKgQ64ITGPKT5pOv/7+t12pgy3gQr4u
b8vCUV1+y5+ZWwXCGM63fQZ0jYAqAmD6f3kaTyQtrvIpB8FwVKzC+9i2o30exxK7ewlN82nO1eGx
dY3mKJM+fXVkNv66/9NMR7/9GmxvBGSQE0R4+Pocm6nL1MF8nsMs8vo3wq/a/DBYuaYEhmI4zcGc
bRTMHETL9CdYPQKk9KRMk78orGmHMcbAs/ZLq0GuK8lAA9of6lopu/rJykwreyHi75J9U/Dn/b4d
q8Tvnaz5BZbNrX5OpS2iQ6OBYH0SapnqT41Hd/eTlZAR+BJjd/dBr/oIuNCkVvO/ce51ZWB3Jrpx
iuVN2OnYRpS+Afpphl1vTNI4Ko5RaCfhasIIvDq0zQB9bxn+crDZKkAcjIixBXSyo/S564cWiVLo
6eOuRzOe58is5Ftux2l2AJEPhisuEKYLIgV9kaB0ZSF2xLf0JDrkdaf3car3FO4Vr8v9rk2bBzkl
Q+gncBJGHxl/BOyQQ9Jf3KSig9J2DeIzWTZpRaAbSUfsCTzaBWk09t9bq+rtINFjGe/URvJftkkY
vyCd18iHLGm08BSFjarvcbEDt91F3tB9yaRR6PbOoTjuvM1Dq0WH0uyccF8bALv3o5tMWEOAoZ3z
r8Az3PppTBOtfBxSa6oObU5K8H2oilENgLfbfVCOulntk1IiEFUh+9l+UPNaydEZnadvbWOV5g6m
R/5RoEKvfMe3u3oXVZmh7mDVl9Zw7uZOq4Uv7Ug1n/MJr5qgMY3xaeFGgabohfXdkboVvmh2R7Ub
hbvmq2U3fbZDXhjwmCZiUFgwq3XVRykN1V90R9Qew6tQ/wKtP/6pGdIj4tLH8aloIGse7Zrt8woB
t3ijxeE0PtX6LPaRh9H+mUJd6d5D1ho1v9Vw6X6iz2O8s3p7HlCLMtMfEvnS+ksc5fl0pN48PKEb
VRUvM09CvE8iS0/9tM+mzheWPT5gktOHh2Gu+i9IwejebtKV4VULLetRVTPlizfxD5rF08QbnDhF
IKc4/LcirbN8tQ2zfjeIaUYRwdNKx/Nl4sRzAM2keivo5UaBadbGS0uRo3+0kd9D0HBijr5RSGMK
aqPBeivmfvnsDKV4E50r9Z1XpHQuVPA68jEL28I4ZkpiyFPSy/InVKt62JWYhX8vPJk1fuZZreHX
pKOHWdjJW4JsyLfCwcfWt9UcCa1IGbzPSRerGn2vTJN+1Mvxg1IrxIJpWied71k053zZ2Il2MAF2
egdkDvF8UUjDd2MY0mONe0cjx0uK8izwKJ9OmVHUIT/STJ5THF9/iMHVmp2m1eNnGU12vMOhx32x
0Y8r+53djobzYdTCwgyMJJTWge46dIXWrGNBdiY19avRIax3znM7qh5bGBGhErS2cKadAW0aYF9s
gbQq6wWP2JoO+fXQxV6IJMZgEflJw1BeHbMunEfqbeJzIejzvblTlmPo2ckwftbaVLO/jOmUnQhW
gdMnVdyB1G3ycRCPYxYZ4XtHT5L2ObVqpwpQmPQe6ZSLdB8p3vRce+r4vU9namAQBzAdSLXG/FDH
mVBfZmSaPK5CtGG4SXPzP40WSBbAV/XGB8PtzP5II7J7GikE2H6Ok1bkV+i+oCIJlFu8JOkIkjLs
GxwRZ0gifmhoPcizNi2/Dng1Qngw5TxAL6c29yLrLn+noOsenvqwzvq9pKIUsemKyUL+Lale66rU
wB1PrFhjzc3Hrsmq4YsWyzDfR1wv72cpUge6i6J+s2u3eY+grjCRt+xUDW53JWC1UpaafNStZ8d3
hXBeHITRTPg+KJM9aTUqGx9g8Il/5lbhfBiR2z63Nnv7EPMeABZtMzdQbXg6AWrgzRTYBu5buxJZ
w+kr9lfZdIgM4GyP1awl+MBEY1J9jZVOaEcThvrHWE6lc+Dbut47HvtJBrid9e/rsIrGAEzgMDzX
kwMUDVUYR+yMpJ0zpCJQAPTzZOoK32zUOA+cKu+bQ57pdnSoS8JpnjhN5ntDRxCfgESrDlaBu1mQ
RD3orz7Trf+kOQrNL6WeIwBPFudTyGPzTtiG+c6UV68jyJfvmvI/zs5rOW4kW9evMtH3mA1vduyZ
C5gy9LIkdYNgUxI8kAAS9unPB83M2WKRwTp9IlodIRVZCZO5cuVavxmyH47TGXdlhXYMdMY6/571
3fRdLRw7D8WY9I4/wSxQw2lYzE9UynOQqdqqQpJh/t2zIfdV6A3N8uhpbfxptOf+spnr5efs2jNd
43IZvoycu4kT9Sylj/thez/pa4lpbqms3a6stPqLY/TiUcRa9olacorhTVGKCOVLDUOMbHS/WQU1
Ywxu66wIa6R7ftoufYGLWE3H5qgNdZOG05iqt42rFO0RfefsZh3cyQ4KEOWxL0d85gIEpdIvCG8L
h0MJszrIVacSRwn8Mw/pe9vLlWxs6z4FEhRjDjE4qo+I9/xzcunYoKSFcZQLmfC6QwDZ9K3OQmW4
tK3kyixrUfiwWlJ02hfZhfHYE8+swlkpBUvZ88qAB36o6LfQ5ZTJvAZKnWfPq4hXM+JQgZeQKc3+
25g0mrifZ7f6Sm9xUqAiNYjy1FZKpMVZSXGOwyLSo4vTREPcMLxv07iIZxMXGzMiFFXq4zLOrbWL
u1jDqyFdVDOSrahvdKfqHg3U99jkJ11eD0qnP1BPkGtgGf0w+8bI+cVvdL5vL5ols8O2n4G9+LJc
hXvhwJU24Ib1Y+cXXZkhC4HsG6LmdlN/mNZktih9V+UQxL0aH0klnQebw14RUGKLP7s1QraBu7R9
d0cKqbO/lJmAtevlXhMuirI+186oWn4zYLISdkAUODs69mJczFJ38xCu/qJFs1LO6l4fre7Qa9Kx
QqXJx/Sq1J31Yzc2rbnHQ5I5Duxp/tqV4CmDQerOEKSuV5S8kZYDd9EBzQWKZGGWR74gbjByW5eD
hXooZ/4kXr/IJOUuPXC1H6smm7TAtCe0E+fFqJQUTm682t9r2bfd/ftp7+tSKFiTrT6GzOemz3py
eB1HVoOZFtqxcirzWCj5MIVSLQAzGgtHID9R4+SyRxL6Kh8crT1zAHvj6IFMFAJZZJkg1E4P8bDF
1ZIdTTt6pbclaUl2Bxu48oWdn9MmeWMowIvUelFIpxt2etYjIFelIonFCFdPYUIeFThx3B8WKf6y
4g83hCA+RR1To7p8eoJtDDVp0qm1jnVvWFGMtvoumarkw/tv7o0awCaoRuFWp0r1qrPbyGpQh2ay
jmCIldWHCCO+zsSkT0Y8dTsb6eDn9wd86wkCbOX4BlEcQvXJaXU0u6aaSg9AJnllpI1Sv5pqByWv
sjinK/rGrNwE3eFzYF2Ai9VJPXUeIQpiO2gSehqtjVY0paNYLHF9kLHS71Hjc/E5klPN3ii09JwT
x+tHu7UnthlJZQDthpM7rYo+q5OmARAqE3PnqFl8qZdga01vVEPE9JYzNV2Ov2+cPTFBphqIEgqg
uZNlWJHmr6Or60gMpsqTQOAwxruBq/DttTPKoOsGtQhkPY5jYFeuuvpF3/dXbWyo4LJqXACjJYF2
i4sJ5tBcd+4+6T0eSH5OjyP3zUQd27BT2VPZKowGK6JW9Z4Wo1vRZ9skqsLSKRIMbU1d3pvJqMz3
U93qRSDM2noY1cIkUClZAbB5FTbCzTFJm4qqeI4DewWjZu2kIG8aEZXhMCAyJSp0T8YXfEu8Xgpz
i/Rk9loXpoLOTIEI7uTexuBOlo9967hZpIyVcPdzW6Z3nVAX81unGbOBkZWOTjoJpZYEgoIfijAp
G1wSlsJTKl+FoBbv7aSbOBzFWv/R8/pm05fe3LJu8kob5gNQCx2Bj6yeabO0lWIHqirjITQzA0FN
N1cVbU8ZeS7CUUkse5d5s1aHJEH1gFCL3TaHdnZIuRNdz8XNaGsIecBmaPMvDjpziu+isZpdwltu
ReQIUyA6hE041lwG9I8vJkf423UGYx/ktjSGQAz5ugaJgYK8b/fgG6j5LOrdXLljeQ2c2/q0Wl7e
BKkHazUa00SrIs1LGuy+EX4HVE5zwDyIsVmf5nnVvsYo+7AVV0IkV4rm9LVPf4u9x6yaCl2VrMq6
PTi+9m7wNugWiiSVR56kz9sPosQY6VjhwPGk2J36S6ysLl3ARCiRHLtMBg6SUdQqBivvg1p4/QfF
cCt2BvYxuVNkyzMIimYxPtfCLofErzx7kr4shrK9qeKs7X7ma1ff22pmc3ywzMW9zDQ3uUJGFNtI
zlLFEIDciS/arsDm1asVFwVKtWz6q2rSe+uwKDYHF6ja1VevLlsbGodusQ4AAdyP02BfCDHr3r5f
tBxydZUsF7K0usYXmRWP+6nKtTWUtls+DBmsP4QIRzP1y7kwPg2W8B455uSfZq/VLxMakUowpFZV
XgkXlKzfNbXiHWDID9eluUC3nIrVyQ/I5fdx0Bc0CnayzEkcKsDITYjn5iB8lqqK3lKruzdFiqYR
oOQaLbG+TWoR2GPVPJkmbnkswdJ7NpMqnVg3qzAjki2VfmSSQE9Bl0BbAx0ijIVqYjN+HNTaLK7U
EokGeIxLfG9W1Vqhwu9mD+SIThnYpbV+9iiL/xzXVl2jNinnz8U6i2GvQDeXyJIb23fmc1bsim60
Pyar3BgbqiMpBNVWfSPGsm1ofFrGd44Aq3K9TN7waapRdvVHKM5qVLpZW0DjWRxnH7tDRrmnwppi
14DV+KGUtlhguAAU9EejMipMBazlI5J3bR2k1Bh138DGoDp6ou72WV95XiBR5G4CdfESNSCFr+rL
OQOohu6WmvGyBgnxePUGo/FTxYijrBCx56uK3RY7TnQGpzvcpHmpirUzpnSgu6HF8+Wgj0Me0HiY
KxjBgpa208jp85h1Li1OT+8/513j6CGwAtsONIvTF52nEudmTKMekj4x9b3VJnMY56NAfowuThrI
pFePRWfMY1R1nTIExQK66TjrCW4E2hjnd5y57W+VPqTdmS3idVcFUT+49VSqgXKxS7wsnJYaLHOE
WYzjupVQaAX3oT4m3rn67PY1LyvSDANgi02P2vsrKRjNqTmUtLl5BBk75P5k9f2tV+d1x3qe6h90
1evbpa+tfZEiLup7di7sjUOqI51o5I/vJxyvswDAs4iZqkj+kZqe3rO7YjDtUAM5YnHUXHkx51NF
14cL6n7OB0p8OTqK3uC7ZlXs3x/5rQQAyNwvxMkbnTlZtr3u9L1x7Dvd/TAPs8YZY6l25uDWN5MW
K2d6Zm/e6eYBDUwLFdHT1MpMUTecRGsct1TPbzzZhG5rZLsybr7FXmU/cESqqFV24+79G32d0yGd
TkK3Ac2h2pwm4Eo+Qko0bP1ol8mKBJY1hLNeuFS11OXMUK9THIaifIUAGrwN7ApfzmBKG0WeW4lx
BO6whmXVJ9eSYHaLOHe+KwxanqPt2MH79/fGstmsJslWqesD2d8e/G/9htFe+mZYc/UozbY9ekP8
bC3qOfuCN2YLNBQeHzaMuC+d9nHFmDYZAvvqcdak3QbuMFV/YrMrr9F699qodzPrDKP1jdfGbIG6
wx8wRKeY1sweEEBPjPW4FERQ1UozZJTqbDcobnUGsfK6R7YZN4PU8MiDKfaevDasF/WxsQbtiDfI
Gq2drf+5SYvt4bSZFx2KDAHnuw7xgYFTPvKpZyLSG88WmSgb9QtUH8BXnAyfpUXplLRrjiMqcFE3
AuEt7DwmLV3zYJjM/48FAS5lS8N/CW6c4nOqgk5YJdX1OOqdGoi1aJCBzMajZY3lGRDYa3E8wANM
zg16wwMmrL+cnJ1lT7U12OqxihtWtqo4/dMmX9/62pR2z16JVw7CWEYt/Dz3lDzgyDdLmKKddjPI
toDq6KgjNsmzV//lwyWXxqkS4cCtxX76GMxW9vZA7oU0aWZ97Axj+VMb57wIJ1eYz0KjcHJmpb4R
Hoj04KIQPsPh5LQz2Jaw/GyngJQB2uI4qv0cLquBIaMlhovN/DAYoK2+Hx1eLyMqmxuJbDvnWSjl
vXwBjVfPmrWuxtGKGxlpU01PaaLN4CEK+NeHYiSQxVRbcDI+jfDgKO0sLtlRtNqK6a5NQ7lHLcZe
omJAKODMw3wd9gh5UN84rROY4KW9vDF01TGCU1z9uI7g6akd2terNK0zoeH1KwPFBgYVDhpAK8Bs
L0fJMeVsyzZRkTVSs+vOIsfN9Mq+shboxKOqimAxSu3p/Xf21q1B+ANDiGkXWrMng6IjGTtmpqpH
DAKry95si2PjDedE4966NVYnGEUqLBuw6+WtudBodBPXyCMkIvdWB+ZAk032d0WRmJ/b1lNjf0lB
qp7JA94aliAHQIcZ4mDp8XJYSejJ1mxQj5oh1A9KliNYU1rZbqQJZgZaAT2B7CAf2zPjvoGmgZTC
A2UxIE7GpHk5MBNJN0d4TEfK185GgenozJadu96jqA+mpp06Kw57UtCdyGZkwTRZVWFR9845O5fX
a5IrgZxDf37zoj/dbxQJ/0SrWjLQZS12MQXto672VqS1/TkM0RtDIVRClW7LDF5vbbUjZVZt7Rmz
FTdx5sqbQpMoltSKHv3VSftrS7FBYGEeyNby8vFCN+ubHiOTo05foA2V2KIfZjWVdmZFvl4ckG43
C9kN1EKwOZm2+pyWWYWxy9Ga8+YKrH8dLqOunollb2SrJAMQISG1gWA9vRtqmbViCVM92jMbAWwa
6DW7eclzfefmrRgDSw75nwsVNFrJfV2cW5y/4JQnpxSsdbbqoE4ceDVHIGeYQ2IvGlkdZUi/Ry4Z
9kpRc+an81gKTrTLpPpA0vWPCFjQJocnaj6jEec9eLYwntVinh5ibNGx5qHXejO0lOyDOd3kxCe6
l98KY9LHJ10bqCd1tO99dQBGezQQOLg1OBA9FalrPQo9S9sQo3WlD5zeGb51Vr5eGn0hFbTr4HiE
YqFic2axvpESAdrdNqxNyPiV/Y2Vu01fAPY7GhgbUGubESdXEvq+HLUDeGbD4f3Je7pMoIS5W4NA
5aVv8K/t899y6L4y9Nq1IecNY9rROKNTbyqlCJQqFcczQ52O9YtfCzQYACEodYLOy7EQFKtcipIz
cSin49dT0LspFWfWb9YCIH3gdbO8RHEBswIlydJHtlyl8a3RM2/JVtyreQXz4sMlQ11P0gLXg3xq
uuYhN+PFuWmBBAcd2OSnOcYc/ntnld6VOslenX23TW2bwtFkIWg4WloRImRhpbd9Olt0zTsxNMG8
eWwFSWnHCXRzR31cF2/FzRAVUbmbSxWlVF203RwqvV32gbKxr3z8xqBYq2vXJodhVud7S9FTULOV
zQ3KynWTMM0nUd9N09TvrFmOy40ZVxQyeqRevYM5eZlx1+pJzvaajAWaJySp4kiJL0v2DfUR+wBO
Z8G9z6Xs++X9N3K6I/FC2Bc0ejO41b6mSyKxUiqsi+GYucJFAAK1tb0Rx0N5OdJ9Hw9UHfUHr0nn
5Bwz+NWexNAbMn2jupMxARZ7ORcwT9FNRbHHo+F2SRG4qcBVKZ2a5JvaFM4YpDiIKBe2RGH6qElF
+8pqReG8KlfQ8n/5KZC4sdRUWjtAW7cl+dsScIYcVDzV92Pfx2PYIKng51puP3smiAZbVCIwnT45
E8x/3eDvYY4HQHsHpByYObDep0hajAMo/IlmOE7g5EaO6LZ3q1XU5RB9mxA5y82ZanC6xI16Xc0J
RIo2aaUdKrnowexoSX5OJvD18oS/wf5Cf4ukiP+/fA5pneUZ6pXL0awb7zYZlPzoqpMRrm1fnIly
p1uZA6sJvSYmACcC/RW+t4RFyuF3WmkBDfnBlFV5IYDf7d9/sW+Ngn4MMHf0upADP6kPVIW3xoo+
qse1HKowXQvYx115jm/yxlQ2qGP98ubh4b0C7VuIPk1uQcjOMETflMZVdALdPnLaQQv1YrOqh27T
ZO2lp7T2jVbX05kg/nodcwXU0KgeopdBx/flm2umHtyOuajHYSrjA4i77NBCyN1lTuwcC6NbgsZO
1jOJwqsT7vYSqbuwglE/5Th5kvcYI4J35YTYIraW4HP02MGmVoHjnO6GelaPoyhak54F5V5NX3qk
+Uy1vQRvl0pU/+jNpE6iOOAk0U05c22v6Pm/rg2lBUgO7DWvtrUy8dDuSOV6LLVSv2zyyd6aSW77
p7PiWgOoZaxm1OJo3IT91rQAE+St9VEdOzMNgFwndQAqFImoRUx15sNtqvRDJ8k2AkVinenbiH51
gSE5pwRxOtn3htHbs98JpGjCQW/7O5tD9hyogDge8RjuBTrb7UgDhcr+08Tqv52rNO/8eEtn/E62
Ve2riTr9xNYioxYqnTzzLUm7wC/B2d+ZqNo/qoMU54ysThO+7VHBG0BBhtf0WhzUtEWcebJfj52l
xTeqVTtXVZ7gqmGuhfe9BpX3E0/jods5TWd/fn+FvhEFKUNTk0EegFLsq9wZRpnes37WI+DdrImc
Rbd+FglaFb5ZVM68ga3i2zYf8jLoCY51uCUR96Wc8XLQTEm1/P0L2s7OL6OyoaNYQa12S4g4q71c
SbgroVjXSvVIwJ4UmixLPiKPhT+bZiAk7cu0oDekgfiqwsU0MjJKVTHOnILfCMTo0ZOAE7yo059u
DbOp1Em8dNNRNF0OpEFdIlUp4k8kguJMiHwjcqAASj5GcZ9k+ZTmafZxTLK/zseVHs1tKwtazVUr
gikR6kVN5A+rIi//9ZD/63n+7+RHc/ev59n/83/4+3Mjli5jpZ389Z+3449ODt2Pv10/if5vBITv
TzJr6v/ZvuT//tLLr/jndfYMlKb5KU9/6sUvMdK/ryR8kk8v/hLVMpPLh+FHt3z80Q+l/DUA17z9
5P/rh3/78etbPi/ixz/+eG6GWm7flnDxf/z7o+P3f/yxoRr+6/ev//dnN08VvxY0mKf+mTEv/vVl
//mNH0+9/Mcfim3/3eWYR/BygJggKsHONv349ZGr/R2mFKmDsYlpUNXio7rpZPqPPzTr7y7/wMYN
AxLusKX/8TcK4NtHivl36KjMKWxxkWFhK7T/+M/FvXhf//v+/lYP1V1Dd6fnZl6skl9KWrCMqNeC
o2ChmCdOQCgnC0dJm2qXlR767TvIDeCKztGaXh6Ffo0CahTyBJkZnLBTpE3mwjdzh77asVR3tVtc
TbOz19L5phy1j789/X/f4O839GooCPsw9RG4xuUCtZqT1CfuDYO+LrUYxy0wllV8D1Comh+azo3e
H4nX81uA4aZORjpJNu1Jzcy126o+xsfJ/FTOX97/fu3lit4GILPmDaALvimg/NIx/S2bpbGXSfqX
xc5s8rS9X3rOSTtZN1Nz7xZK1d7AjW6snaWscfsTTMZsf7LpN4hj0Zf9/FWQfNqOj4nT0l+KSkGc
t5kHxwnMRZrj18qrDSMyxy4e/pJ8/q/rZq5Tz9zo2VuR7GXkVedGEdZS5bts/LJUdzYi9bU4k3S/
fvhM2A0hZkNUZmKdVE5L8M/V2DPGMA7BbF1YzTk9kpNk8NdtsGJtKv/0czeQ08vbGByZIx8ZZ7vY
kt+FVkeGlvvFBpWJxy9sOT60CL81Y5rsZ+bwy63rPyNvSiCMTEd1u/nfXrza2U4yqoxsXycfl+v4
Tl5kd/N+uj8zwV6vla2HCdWQAIQ+4+mytPq+xvDYw2HT/9b64srw1WAKODgFXrTuk8/evgvqMyVv
jdB1smwYFLEVQgH1fFi/L2+u9pwYrGsJHmlfHpsb6yAP8W69yG/sg3LUju/f4i+Jif/NAv71KKk9
IUhAbuua1kk+rSiFVQM1zHZTYO/NC+W2uemOZjD7P2Q07cZojNZgjmLfCDo/jc7V943t618Pj1AB
sjZQ5U5ZwA510VjP9GyXHoEicbPzZXyE3RnKw3gAenXtfLQ+WhCH0Ev0gf66Qf4j/6F8N+7cG/vG
OXrHJPRC9dI5WmeezK/n/M6lnUZ+BE3Uae15MnMSpWmUML976sV7twwEWPHOrxoMzkC3+dUnJ/f7
c25ixktW3b9fDXEaiw2SVmqULyeCUzdzDgYy21V+cjB2Xqjs4E4F08GNihvlQXnILiXAMzDtvnkX
35o7/VI5guy5aj43d92FeVj8c/vU66iC7ccWtjZRRNqYp0teNMLBdDvdUQeu02saYB2utMgvnCG9
vx6HPRCjRKrZG3xSPVkDjVLG0IYKImQzzGW4lDplJOJdNp/Zo7YvevmSCUQWOg7svDoI4pMbmnpg
dNPUMlBiPtvV4AYjayUY1tU5s65fxRJqnDRDqEBB1fQQq3v5NilKKbUrFiVKWmUPFCLSvQtA+YFR
n9vh9VcTZxsKkSYadaQugGBeDoUSRh/LflAipGw/LjfyVvlTfrIuu9viwovc2+Kujtrb9cs8+/U3
9U/3zI2ecCOZt85WVN9si0EO6+Q0L4eHKeMp+oQfkdyJY3eML9IAPlBQHem53FShCL6/H8NOJwvM
aZ3/EBIgs9k0T16Op9kZXLZtnaB4hGJ6gOdO+P4Ip++OEQzDohHnbV1CKgEvR4DAp9dDumQ7qguB
e1cemjNVjVe3AMAaQhSYWVPlYHr6yBLdMVpnUYoomdGgTq3V8005iTOT/XQUWqhbU4xSpGYTUk6b
gUphI4yyVBqkgRUr7rZNLwsoHH/xXqiv8uZJmdk6TTLwk3InktMg94yijPRWEde5o8Uf8UA8Zwjz
6l420Ai7FkJ0dFFpfb98JV45IQCzNFWEAbTmT6KbgtbtzjXW3xqFQzIKzfTX6CqeTC3RruPcybqK
5hj517DrWd+BLmHPn1k0p3GIfR6RTBpe7uYxyGt6eTty8rwk1jtuZ2wcH93VOljNagqyrV/6/mR+
6548ZgLSturW9T1Jy8eylE2n8ORS3Wq/YL0hbsoa0NT7o1Be317077F1a+ywHEk/0T4mJJykuU4x
Zn3pwTuCQljeYFYJLPfW7jFqcLOwrQRK4JQa4VT2wmTWW0Wy9uFsoZNOSSifPpcrel8ArDpV3RWW
ChMNcct+pPFhJJCinMn+CWvVuCURpr9dl1LdJ2jW/mmkjZNG6pKod7ltiCak+Fa54ULhfeeqzir9
HK+ixDdbnTJ72ZhNEshBRxA8S41BUogerc92l8KVzDtXO2CxiJ0nIFLIw56EwhzZGEtVpLpDH0Oq
zNT10qko74R1ioBKqJdqO3/NgYfZQYWJ8PzJoCRJjz2FgieD3NiA7C7GJ/gS4O8xcCHF+KEHiKiH
K2Dsu7KgnLbXcCWGqZdNn91i4UIFtfXKT2eTS5zHrnxqhwR6S++WzP0CCshHzJmt6zZWZR+VsGCc
YBSOBv1yKHttz8NE6Tqzy/gWWVTgrry9WoTII2kilMq4DHQbxfjdSITh+J46OTe2GEZU5iczx/G7
zuwPo8hXlJfzVa12VqqNJU2hsbmpuSgRIBmo3yOB2IGPTxP0iCjnt5mfdVJMu2zugHCnOEg5gSaR
qQ5WJ5vqcEQc9qpZV+uOtswEtnaRa+uvrHiQw6aOEj3qn7W4WEoQvQi8JwmIf6asEdjCrqG0epP4
1mLtlekHbXHUDqJP6fzUwXCIwAEw1/iDM0g1GPMesgC1UohKMIWUJSjyToFcnSnxXbHKWEYpPhJZ
dsRf10vyfQeO8SnXlwq9ehT0s8iBBtoGi27A9dTWZb4Gn+/24dRSUfQHF0B7OORW40So+ntK6HXj
/JgWa634OdLyXZh7BomimzdgoYyhmaNUFHDKdRW7j1DUk1yCPKuX2NerqvuSiDETIOQHY70acdrt
fRjvIjtgcBi7kTWNcxmlNTPQb9tC7Cyt0fdLVU8ufARqoDidgeAGe1wnLatpNe4divFfaTGV33W3
sp6cRnVECNWzMgJpNZzcHCLcYTIy7RNrerUOnW3kWpTz008VfrJdoABjeR4yJGx8yI3jT+bWipZ5
HUOSXBsPt+OqkBPONXqvwiqm3egcZW26JVxPA1G1fMYv1Afrli/h4vQaz2tS20fPamamNxRapYJs
1rtfQMWzvFppVUnQikKtDzpiZggYDsRQGNSoTIUpCIRLUcYLdDR7xF9gwZBhvTbGWtzmYBtdn35o
Oe8T7BHTI02lTVmPc9Bzn1dZEqltqXxSqWmnGC1nqgJb3bEoda95jCHbmrpG0NpguQLp5WW5z4y8
EEHcYHfnQzHQsijPXfWRtpau81xm54s+ZeOjsHKRhIliqpGC7OkYVIlR7mulHG5cB3UjFmtlXVmV
lQ8BOrfyy2Do40eXhpzGc7TBALcIPPX71szlZa+IcvUBMqo/9HlA1nKiNX+TC0oKoYE+wQC1G1j4
p3QelMQOtZgu77FNdTcL8iXLfxYk1yrGwOYUh8w39sZW98YlhFpcdZE1WIseNnNSQaTP4JL5S9eY
eeipQyvCuEJ9RerzJ6vWlA86qgpVOGb4E0Rjo1g/EqXG/E/gxtsdXE/aBlj/PpNgpTSzjkqpl3No
1/CefPjrugo9fdVu9D4TaeDVXj36c93jh1QYbb2RYGbR+/TQaiscyo6Zjjde3CEB07Vr5DaiSvZL
oiV6KHPc34Iet5na77ADViIzFflwdNIYmcZEFIhxIlW4BEbqZd9gBGEK6JnKWt0kTlF9KllRBY3X
doHDPXXDFABAkgTTBmJJ4I5CIyqt/ZwEOfodT8kwmFY0V2ZpXML6b/SD2WJzHqQidX9MwM9Zannf
DSEGknYOQbMbQIwYLZIyY2av914vPI3eudemAS4S4gr9Vh3N4sotGdktSzwvwNpP1xNtkCJqZ00g
P5W4GhSGahiVcHANATyr8LKeW9fNhwRWshUY05D9bHMltSNWegzGGcnXgk7mSAc+dztC+7QOSDzg
eIp24gIE8YdAQn71W2VtFB9UG6zlNFdQ94lNViQQvMz2c3Lo78Pm7RtwYho7aA7Qr0M7TVwdiQ2X
0FpnQ8K2B8FiZTE7MET0RVVSv+lLQeNL9aBcQIVoHm0nl4afGto8wsNJ6O4og6ULf4RteklAGZkY
okI8wFfcQmvhp2SdNz5Cyp2bKAc5wUZg5XIIRdzaxeYFmj0goUzgiaek+R4Pa1KzrVVCu0hn24UK
AsrCOdAy1HMouqX5oaHs9Xn1No3AlWPm99yrh0vPxULHp6tcwT2yDUVnJ6im29EVVRoIfTK+r6JY
xR7kjNoGebx4Y6hlXZz6czVkn9tRbXNfAUQKkdvoJ3jLU2I+VbSRfiyOF88MnQ4O6UwC3csbOxII
J50xZ223f57wmgBOvboALdQtLekhS2lwnzE9RcRXLEytqte0qGxYuoe5XnnHgWGPyqN0tDX2Ra8V
xi6FcvJNaRwcz3UwzSJgxuUP0oQ3BqG4JecwwTF9G2d0NIO2RaYPORQK/KMNuwgLJlWCeitNvLpa
iDG/KNTqT3vU+9Z3JrPTg55SK8IV6iofO5gvQ6goQGd8junD11LHHi6oXJQ2QivXuk85G60W2Wo+
fornwVOj2ERxLLBX4pxDtvhkZvG2ODAuMlkMkPO/5+qMEkyPoztsY8+FAH7TZePs7tl9m343UA16
6tB4XQODJXUcunywAgKrdV8WZobptJTpdSsrdAeczls/Lk5SQ/WftI1YnE7PmTXpXWAVsqsDmVvx
x6acY+Z3PDmfM9taQjVBAWqX4e8ldyYMSf2wxrhIgcnIqCijV5MO38aWB/KhHlTn50rdIY16w670
sJyALu/7cYQz0sST0e9XYoURNZNhXnltSz4I3NqqNr2KbI1UihdfPARI1r0BIe+hGCSHbrXp03RH
hzG20FUpaYkayYogPTIv8105mm4dFGg1PSdLv8pQKLMoQwvNmZ8t4BjmYgfeN4JVjQOcmufj1aBZ
OV6iS0WVdyotQlxrePKyZOBLJvuIC7ydt/SkV+EZuykppBdZpZH/jF3R2bt0qOOoyaRYdqVJMoRo
E0nMoi3VV9gsg3aXLbmCOle8TF37U7aZsnyhVm4seUBiROtMzZXntdJkY2H9IccpXEn7p72i2+tw
aJu5tx85Rwn7Jo1bMV2PteqKG6NK4uLDKAdbHvpU6tO+wMPI8Ps2nh7SjJI/fAM8gXwOKxhwt2gm
yTAvWHtBXrZ0otMpn/EVyAon++AqHVkjYjGqSjtDWzw/R52oCnUjSZ8pFbs/4BeyJyVzk6LF3FaF
+VU6NQoolWOqjyaXm6DBW6/qtdH2q3ZBeyAzewToIQduErQ6736QcTtfZXExe1ZQsV1frRSuSMnL
vBrxwxozxbTDXLMKrSOm4s0XFXa2/Dnqs2dEKzLR32SXmF8NyvUCTRdJuxW5hla5znMi7cGTU4z6
2TpYGvIgGvv8DHVf6hRxMtQm9ioC2PJeWnitBXpmxn1GdOm0h8Id3Ny3UatN9rpYq+QWcq0xHRRz
JVqT4ztV1A2WvYLJysbpAmkBYrm2uPZ0YULEr/eOiBOCjxl7JVE19j5LFxvIhzqplwfFoHCxjyFI
rxczPgbPSDRl2Cvl6jQd7Hg0k6CHpDhiwYEPrbXP10TNji2tIaAR1ao1UY+mnfaBqhr2TZBnWy8a
dYUoosoOMWPHHZMydOr/w9x57TiOpG36ijigN6cUKaXPrDTlToiy9EEbdFe/D2t6d1LM/KWt2ZMd
oAcNdHeFIhjmM68pNPMxK9W68ocugsPve8g0/dLjXEyIqxLnXAkc6YorOJBIWwjB43xvYuGpHyAW
6tYTegeZ+mlY2s5ErVLBg8uv8xydRZfg0P6SIi1JjDXSGvYj4tD+tlMlt28vja795iGYoYcUG7yV
lSEae1/owowfQEwmq+rTIsewyFT4REj7THmojgK74AzNbyLJMofQKxS74+gYXVXswLG3HQsJNZ80
rxbRrs3meQi5R9z0i0SFpdyJvprlYxPDeb/pU6NyaZqsVmF2qVRmYBvCeRJquzwOnnQfJtkZ1QGc
XfvDKp1FXgEayIsPq8n6pyaWnnLgNvBganptVaB3U/barVSrQQ0bZ0IYRQFbMX7Rx9mML/JBr8ZQ
lBIzmdiMNO2xz1Pxtaz0VEMBAo8/LV3qAqYC+dFdp/KpAofPqV45OZj4/di2sXY/OG0OtaRs0Xvl
OHdAY1NPAYASTKoLwXxQ8AwkHZjKAa8tBOl2+KqZP6ERK81VU0dQKH0UbeoRARglVQL0DGoiQXXg
mY1nSi53ttH2BfqxHZutr5I4htbgJtZ9VYAHu+6yZJmQeqGkizFiCg2XUny1hjhqpCEJli6ljK4M
vXDNj5Wp8jQWdTR8NyObIATs0sdIwVgrSBt7eDGstpFP8J9zkOLAT36hMCYL7KCa7oeuuFCzEzEv
V/BFlfwAVHV5quqhbnZmlsS/etUc2wDmeGH8LLtqiD62Y1Z+npsEq+dlSetbL110pNFB+tEca0cy
FZPywU937qfsslRF+lvvFmzWRFJb1We9Ug0ZWG7siOuqbJUvCrGUd4kgI+QZa6nLgVwklfa1kFPM
idZk/mKK3nN3+aiP7QP1JZRaLATorrTcKfJLpGYyxS9hhX9qADl8GuqoH/akqA0ID0ttogCMCNpr
A2hOheTZnEbfHkYCT9uuQXquN1R53w82b6yOLDqoL8hLJHCTPt0UJdeHn2TYdCIoVnvMrcsH0K2i
0l6Skhthp/CHP+VqzFuf5FbX35raZIunqetF+qB6rdCvIJH33c2gkIygGGw3XnxTK2b1HZaaQzWl
rwc7LAUpQxCX9VL5QJwXsa90O/lQki/0vnBgbe/NdMmsHSX2MtsNVosVZdOMbkPJB2ag36Fwot9C
PJi16zQmWf1BfJZ7F3MDcBVdknrob2Zozw+ySNxhh+e4TSaH2o2Z+3JuxY+uje0H29ax3sz6CUkq
p9W139RdAFU3bte3B9PNksTP8BBSg0V6FjcKz2zPTWCIwq9XG8Nd2RhTcosA3FCHiRE1ykVPyAmL
2yZe8eN5HLLAdaJVDIHM82GGI7XcFDJRgf8MCkTzL04S189zgmTTBSp6JFfYveeWP8+W2l05cR+N
/qzU8egX+gxPnWgdI1ss3IoJA/KobgIniyGPr43wr13vwsxqFeIKf8ql8XFMsuWLXej65xECdYy4
c6ah16POHDAF94fxIouTON2hw7UUD/MkTE4AEjjBYC0mAvYmhsTAmbLY27HocxFEiIgtOOCMQBNj
sijDn/rG/YEmIec3bsr4Vk8lIgpdJLQ5lI2Ogvg85NZD1CrO12hJokdYclF0bSZKDomZVs1hwbeX
lpfMOXm5kbsuOOm6E4eW3P0KAN/UX4FcTx5S4Hm5bw1iuUpir1aCxBZ8IJIM0uWatTbB2HaU8ya5
tM8odlXEYI1QE+Lorvsai856MgdnecKnauGHa5Pb7XQPL3ISv3H4VuN5/91A5gApCGqUA7o4aXeJ
EKdZYPnIIQq1qGpewI+oX4yIbxd2ugW+tEZliH/Zgcvup/PQ24BKWKAbty260Qc6B1ROd2ftwXBE
44KCbXgVOzQZnsamcj+0cVLeT4JOAVA6Nf/szQaw7w6JJ4QxuqQDow216KE2MoE5pOHEj23jOFmA
3fH8UxQ2woZijO3bXKpE+w68MXPnCNu+SwuMng9QdBJl32VSgelfgt/YeXbbPozWwFuO+DSdzmVS
fqdxSS7lJkashLgp6XqA7n2R+FoOetzPXPoll1GLCEuItTLSh1pCgYCAJaYy09VaPe3Io7zxiuMD
SJE/nJulE6aT7ig2mTeW7Jw4yNEqBMzYznXru3YK674VXkIe0cSZe9CJGgh8bC8B7pGMX9Gc1JJd
I6r4wlxgvu0gPZtPVWQ7X+VgO1WAAhcfl7in+Q0ck0svE4vog1KPKDrofR//ygaz++G1DXrhpUzS
37ZRzVSptbF8gXs/fWkStbz30Iyr98po9feTLoZkfZ+6X1CrlC+DHBEVyKtsLihW29aHis7Ci1X3
yMIj+wA3uNXlUvNSK5LrwR4t2B3FmMzXdjRjfkTFVQ1SrVCv0jxqkK8vImI1PYrcHw0cUaqpabpc
200DdsdLa++qMDpLAdG5Rky9WGYz5MEm+lgMCUXEqajcukhZfl0FNtfcVWgT8cnqGGTmMtd2RdxW
P7o5F/OO2EvjpoBRMPtYNs0ohNp2o/EtZ5QenWkQEGZhTyACO2Q72+W63qHqVkThMgvxYU7VsuV0
V4TKLZl2GgzxSAwN4UQmuxHZteTKq4byCU2p9LfMbB58RNqc5yw2x2cp9XL22zizQklsqWGvjfoQ
yXHpKRSSi+FngoRtoDQO6od84W+A5qkFEullT1oZ6fB2G/PKxotkj6lEIv10oA/lx5UXGTiH2uMn
h5AuIsXNsnu4Ct4XLP3K33U0dhe6rhgypLLcQ3tQHQV6Kv62erKPbVvaO8Orx/uKjOx5SeDOUmeL
bnprFpaPhenwFXrd0u0RQC2vUPJyflpqWqDBm5pGdW1mNZfMUmXLc+v26nUsXO1WGdW63ylKsfxU
0D7PfUq03ed4meSXSo4uxTElm795+TQDNG4duiGpaWU3pPMFoC0qzAhdGFCXd5m3dN9gNpocWseY
fq8+1vxpmZxeINwa4G9ooMmduqjed7MfOHicuxZwLlfkEix1V301lbRYdtoYrahtYhbU7prReTIk
SSyvWi1vUe1aMLYpCCZ8dXDsgoDaNVuKTlVzWaDKRjw9tOVPV22cj9jNeYAO4Pg/p2onXvSeegbg
1ansAmeeHNDIKfqquwkJhCQQZq/SDsnT6K6f287yEZxZ1TEK4X31kkQ4VIci6hnGojWPhpPU32Pi
J0RH22wtUyiZ+IWs8PTizF772Ronwck0k1/UKbniIlpfVQCfpr3J1EX8KOkSCx+qWjT5pkAcN9OG
rAm9RqQvWdIha6pWuvNoxhl5cLpEfcXmAykXxKpbaHvLUVaCsj06ji/c0ajDukF0nZIYMcJO1qb5
c451BOGc2it/LpQ7OKujs+i7vM5iXnM3Ech4tInBUYry7gc82knn9w3VLdIimgqzK+eJWvIlRrtD
1xB9bKIUFJCC2GkbZqYniHBy3nLFznTOnK0PD2OjERXlvaZx+tvS+4BvSvmyqHVj+hyi6Psk6V76
LoGwpK3loNMDCle9xzzY+mLqa1DGcyZtwCvaaIHv9bROn9CjBx1XTdBwdi5JWrP2yJLYh+XLmTVM
anmhpsloCUcdkbNgwqpY9SvqCMw5Sq0yKFhEBAuFRILZyzvdQPA0Gmxkf+ZV0G+okzSksxnJix69
2g5FTdKRW25/+5yXuf6msQr+wKGzDqDKQ/h7S7ON6W5Z0DCLsHbccMoPSDdcLs09KpNXnflia9kB
XfM96IGwMt0Aa/edYnWh1K4pyN1pOrZS5p1B2Y9ud2DFcm8NlwO1zdacLkv3dlHOGRa87c6iUkC3
FDW0lS1kbgApjdsPmif7IlyqJvq8apjfmY6i7E93Z7eABvgomFrCfAGJrlPiWFftFYAu6+CSaouV
hRYKhc/q2A63lAlw/yT0C93cGv8Sz/NnPBtcG3BEFZj3thXcU0AhAsrC2mjJ3ueMoBLkm/9fzApg
Jf8l2BcQwMezkrRcgfqYGfBndZXtUuoL0yKgNNF0uagBvganx9viT2nY42pnI3wOEFlDIuJ4vBkP
FMvJEest1xtnMs07dbQJrQnpqS8r93iSxGemuN3ODInmH7NzuSBMUPvHQ2apXiSS1lpQVei/VkpJ
ibnvrMBQxTmN87dDsQ8B2EKWtFzbtDfYB6VbZtueJEKRuid25sqHbZGGpvdcnPtw203vqjqGZWBS
8IGFIrUdimvFnnumC6E4oSqWtK4dtI1G+nL6g703DlICyK+sGxLbouPVQxG3ir0oNYN8NIwL7Mr6
XTU5+hkAzNttsXq4YsnDvQpwaCuHUc8drWkARQG1f+ORC9chrFL0cp8nSf5VFoKGhQGD8szWeDs5
dBJosgCZ1/Db/APLen2mC1eLxpnqkbCrek/1BC1fq07O3BzvjYL6DaBlFSyRZ2+WMM14BBw4rEHi
tsOVlZogIMf2b++LP8i19QpEUYQO59aHxpryRC/gNQUD4BwybXXYFVk7HU5vh+0tyCjADFdVEHY4
aFvjeDukPUkNLCMjsNtlomcRaSjmzcKnbGwFpZo2D6fHe2ftoD+acAnQmNDhQx6PZ42NNVKHxMi4
0OS+Vbzh0amm6dfpUd5uv9W9A9gfFgjr27f+ilf7YKlAfVN7NCiq2vp9Ckn5IK2me46EozwsOU2g
BNtO+8zue3tbrBBVrgoHrDQX/GYtPbl48VAkBnchZHQvpm4amehri6H+h1D7V5ya/5Efc8Sp+b9k
3vx/yKmx2av/M6cm/CG//aza15Sa9T/4h1LjWP9ar5/1FQSti3IrZ/QfSo2n/4sHZA2GuJpWFhz/
6H9Tav7FMwaVAvAeYH6oyv9h1Fj/UuFncaGhjbJKavwFneaPUNUrUNiqRqTyq2BsrAoPb7jAylTJ
JNcXJUSRaC+d/Jn+564tfwuUIIsJYzxxkMU3oCqFc+M6Q0iy6vdTddkoEklN/ZDobahO8xmw9+Ym
4FdxEayuIWRLhD5bqFpRAarBp8ILQZhgkYQEw27saJN1AMJCLMTO6qStAc/RMvCQ8zJ460rw6ukb
kCTa1dnAebJDSH4dCbwtrPKutxc78ockrwFUGGbb+qNAS2lnqzJLfFohyhMaYyiKa1E3CH+Km+JO
LnMKFD3G6RhtB6tD607tlA9ak/SfmnyK2hCLZKoFBh0ZUidyv8/1RNMSG4Bk+ZRkvfVVkc4UHyJv
nuv1vh2zJ9FhSxSWurWguwqbN9qvMwFvUEjAluBbrISWg9pS1fTa1L3Cx4CvWWQiHyhS6/1j1EHg
3VVzsezrSRusQ7q48UGhR4M+qyILkwZLIvdJGau2X9UG2P+qEOMhbazG8icpsk+xVRoGAKhEQxs3
ExlVxGGUXxrEMDD46GDe1kgarp0yvejQYsVCMUhzE1ChsCaPupAX8bx7MUxygHflooL2qAQdX/wW
rB0yCssPl4Ze4qPH13hXeVwj/5mWXKg+Hr8VaunxON93dEDr0AbnQHpqZOQ/i1JUtj+4TtmHMU4F
kS8SvER2UlEs21fVwnqRSwMPeapc++OEYCQSkMWo9RexWmd3Giztc67Ta06w2UyQ+l2DmBfULU/L
8Y2v0LUupnKGrJQa3SW2D96dTY+09isFpBsWuRNa7UoG1KMoJIgBvHn6cyoHbzc0SmPaSmfiUBOd
bqLFTo9r8mRbC6vWQe+/WJPw3SoFnF0tjkDEtVbG0qL3BjbSnxyKUvtXN+DDv6f7mte24WiDOtdx
KQd47FlEk+CpN79gwcOmlUuuhmM6Gs94Y3QPJPZjMMuyvQEOIhDnjsUeqXxvB2vJvVFGeh1OVAK1
LRLEK4b+HKp3++A7K+Ba5xdhkaiBkF2vnVdPsaPYdTqreAQnWlTcUouQ9xRp2pfTM393FJR/gOUR
VBAmH48ST7GeZTKFgG9M4npORREW0WKEp0d5Q/fC/g4BLj4ykH7iJmfzwoOwwaM2YjJ1lbsP3uBa
j1QXzF+aCZBvcc07nFI+czWbQW3G3Q5dt3NO9Js9Zm1/wWaikPnUhaa/FoyT9tsxQa9WHYKvGXIa
ld2AsIFK7GfNLM4I3G3O15tx19jn1WfEPrAyIaprwZDI8WqpbeUqa8yvTQIC1+/rpt5T45l/zsJO
k12pVvOZuHHzOv0ZHxS6qiGEpBkc9OPxFQGKIzYVPHnyJt5HZhntksSSeHJ0xZWD7OX3M596i9xe
F3plqtOj0thSW2GklLwy0hdbDXSvzZFjSZygU2v9JSlsdac7NC6tIveAAyvD3aJZ06/ZLp0nuo6o
+p3+KW/3tuGhYU5MSVDC9DcnqFK5nGcAXMjXgozljOmPOAvmH06Psg2ZmS8nFA2mVSCAmsim6DK6
lWbQ1NUCGgTZM1bfy6XIJ+fZSiBioNxOtzpOiuiM+OXbuUG+J/vQ4TgBf9hyjyR4Ysw62M70B3hn
kfwNlyE959u+DcxJblYdLU6uvhoBm+uherV5qyq2Zj6nGqDskuyncmoOVOHbm1LLii+nl/HtPqUg
gTLq+hBBW9taEyx0gwyISXQ/k2G8Fd5YfVQmge0b7dywquPsDMf1vak5AC0hZ1IQgfV9PDVlQisU
1KMaVGnVHKxBoWqWj1kgkZs4M9QfLvGrN5ZrmUtPX4US/gTWWzZg4thtreaxHfZNNyxhrAkbwDwt
++/GHDUDqiN6vsJ+mgFLKLSyLxB7q1Ati5t6vimdGtXqPm6mh5EOrQzzGuDA7ZQiAuHHo8KbfPpL
bFaGX0tkjcgBHJ9V8WjLjpFxb+I5lekhPb0pMCDKUCXOpr1qoMR/eih9fVePV4axVor8Wt3nktps
MG2RixT5rIfSlurXEZ2RFVhqdS+tkF6762YBgHTJEySu0RIzYnxCXPMK0uA473AUpL/VAcsEMJwu
3rcSeLy7N/OI2nM5GeYzbqmq8O2q081gcVbJyUibKW2cnsQ760XYRI0LdV1vzQWOd1KeI5SP7qwR
arPh3uiF4V4tejtfO0MuH08Ptblr1k/DbUZs/0dQhn7S8VCiSbq8tXmezR4s2qKZywdriToCy6zt
Qk2o0bOFCsiZG+5PaWvzlRwobOvDTXGKQOx42Eq6KluxNEBSpN1j1jQRKEO0v/daG6GH27faAEzZ
oazd55M20gPTtRUDCzobnDZtHkr1reb4aB7bV6mdLdVBArw5WC2q6buh81JxpY16YV1PceGIA5yq
BihDP7iFn2uZOwanl3Fzef5ZRhuCIZ8MchyNgeP5CLcfu1ElS9HbuL/1ZO0FYJ3OqZ2uN8h21WwK
atR4V5unPzHRq8uTFuFY1pMLJrcXxY09SPtnZWd2HKa9m1zR1G9gJo3LjZCm9yx5mM48Ee+Mj16Z
pUGmhKOKYs3xLMHD6V2FqWVYxeKmbY3rWjfREmruMGv7VUpT0oxyPoIn/HF6dTc3+bq6lM8pvNGg
R8PT25yHBuXIVFCrCsvaGMIcVN2lilzCzh6aNOwhgpz5mm/nSa10pTkjzbaSxja7E7Sr7cVKpYc5
HasbrzKKJ7NMxOUqD4iZF7ysEE6pcjAx9Ns5qWknZ26xjToPqkkY2FOZo4ClEmpBWz1eaYg/2Fs4
DTNOxujJcUq33c04nAHW9nqoLRUKkVQhbG0s/CqHGkO/MJWeb8M4ecG6Ds/j05/g7QanduOw5agC
sDhbqjWdQhDqrWGG/FNgTY34jQPVOf79n2n9Z4MT5EECpBKzSimoMHe39H/HUvoOLww1VPMsWnxa
gtYPRNe0KXCpF5r7ksv9IRWaRe7Yo2IbdDkQs8OoiuS3DTD5CzpzYA4dOS21r5T04HyIRd114i1p
tzcgNOmUcCpEWE30Az91eb6UF3HuQgloM28Uh6Xr51+nV+5PpXszKfoVfEUbQW0PXerjbwmTsqpF
agJDLMp9F6Mbqmf26GuytH8s0zLhsqAVyteUjjQcjKGRh77KppXVBb+8wwZyZ6bC+mBiifZy+qcd
vzMsN5Y40FWxyOXHmVjlbn6Zwree89YB45U2Ae4/0Nx0Kjgf3FizPv7lWGhQoyxn0v2k5kY/73gs
KcemowXiBA4Pc9C6cQmEeWl2kwNc6G+HIlewVZ0cHAzrm76Kl5iYYM7SDSgn4cg5jU5I4WY4oBfn
nMmFNmk+S7jmJRQwkdBCtwIIyvG0CrwG1aVmLGwU7xZ+FfcRxBtZas4PD+PBEHNdvNCGRe5V6elX
Ca6XvtfkGIHJrN5DNjHPpIdvPuoavfOm87CuSZO7CYB0iAaG1jnMXjHnfQe9kXreiIhFOw9/vdDH
Q6336Kv3yDFbVRcFQ6VJ1YYzRY2d0xXck/0Sn7l/juOUdZ2pT9LeXHsJqIT9kZ17NRTGcaUXSRpx
C3atDwMgrI8VqKnHZZrdD0MXa0FeCOPMe/f26K6j8uCyc+GK8focT7CdBVKhA+aUcwwOJYdaAJHQ
zC6BuugXcRG58H5RsjGSuQptXE1vuNKrh8RO25+D1oKVHzxreFwwufr7j0xWYwPepEpMm21zmhYx
ZLnIeycY3cnb102/BBMUsj3cOTX829OEeCKikaqBCAxMxc1ThDBoZY6ljUHnUqkXRtzZt7RP87tV
w/Tl9FDHj8yfj8xQa7l/fWaoHR0v96LVTcXJZqgOYq5VAI9TwV+f2bXHdZt/RqF2RBhFg/fNKLZi
tbVpRA4NUQdEiw5H4gvunxjkYNSx+IPuyXusEJdrF7/wM9t487D/e3CcsFlME/wTcp/HU+zgkANe
kU6w2Ia8opAu9zFijfd2GcF+LhPvEOMU95GqRrEvnaa4JPBPv8XO2JwTJz8Ocv75JTSEEXx0qDhY
m72tonQHhlA4lKnn4rZbovxHZzfTXQmu9MIQGJU4lV6/OKMqn+tOijMYjHcONBpGnCnu/D8v/vFC
5FiRogavYOxrKdN1qajGR7jk0T6T/TOBP9CWXCafT++vd6dsASLQNR6gNy+xjeeq4k6lE0wVOLPc
0ynZkfteQqFUvvO8zteLqZUfx26eDllpT8+nh19X9CgQWNUu8GdflTWowdqbmxmAY555U+MEkath
TesaEnOyPLrtdV3+PD3UHzWeU2Ntrma1rsbWRbIXKDQ4SDJw66rKOgMCsmyucURuL5zcwQW0WIYP
Fr6edyrejV+EUdm3Mp+T/+IOoSzC2VZXseM/2kKvbu/ZnGOUA9hrePJihAldlINd/SYY+jsFnX92
9auRthejEguRK4wksL7cRdTZQqFhd1/AlgzOrPH6Z71d4//MSj/ewgWQNuQrOifQanu8X+wyDjHm
1e9xPfZru8lCF27crmicCA3N1Bhu23Hc4yl9Li18d1+tCQOlScr6f0Bnr1ZXUqc0eQ6cwBjmNlhW
EXx97I39pKXumTm/N5SB8wyB3FoB3oJJEuyatKLj+jIQWTgUbW/t9WYygoLqzsXp5T1O+v79Jdkv
q5HAH6TcZgd7Re0q9kRwOgq6i0D5xVdPbeU1qprlfkmd/oxpqvnO1+Tt4UIEEYaZ0mbnxLMkP8Bm
PtAaVFUkTakddPrpzAPw3hWEsj6XAKU7i4D4eM+gg1HqjcYoy6J1V824KHdGQqlOUVtgfCLHORsC
1m1pGuLOGMdzKnnv3bqvh99s2cnoHKcd1kvfomxfdImLH7VdHuDKqUhQ9NaOOlF2OP0l311ZAK60
+V1Krtt6NuImKhJa3HujgNKPFESBwZI4pzn97taErEjYS+BPwfd4ZYEOl7XpMLUMxfiDK7AxVgGv
Og681tPzefdy5UxRH6BYTm1zM1SOeIidk+dgeozdI/h/yiB22k8XRS4DEaV47uLutF/MC+wa68+N
5Szf6KWjJltTzj2zo949J4j0rpNm1tvTX5ut07cdqwtbQA9BPzW3Zml4t11mNIEce3l5evbvfs1X
420yHjWZxUSvn8nD/d41WLkiEWKcs2x5bxQqg7gVuGA0efCPv2ZUQsAyVO7WrlDKR61FzkQZE/W/
mMvrUdY99erm7MVYrvxCzjxWmAcZV86+q5dz3ivvnXkCdVySKZ6RBm/m0kEL1QQc+SAtmvYKgniq
+BgxjF+Gme6ZXxlpQ/GOnNl3gBlqh0IfZHj6o71zOFY9RQegIfcjNjjHEwW8ZkRDKdxgGmN5LRO5
7CPoSDsYAObH00O9c8UAPwXOg/MN5fdt691W4dlMCpoo+DeKL0PRQvOnZNR1Vf215QnbF1Wk7k+P
+c5uYUxrNdYiTSPnP55eN+E7XsyMGafNgu9Dpl2pFsj+/2IUEKgqDTL0obePnzPYyzK3hRvIDnir
q1e/jcb4R6IZINj7Cr/vLh+IAf4HfoI39ngqeFnJ2db4UqlRInutqG4eogbnfFkcqd9TXs4/jJlm
nLnS3l1AKm8r0tHQSfSORyUSN+xkYNSG2sQt5VbzOk/ONnLX12UTMIECRBee2oxOZr25OjrkGmSJ
lS6AV7DvuXTaT/0EtcBNygWSZd8/Z4uxHCC9Ie+jjvohr/X5ssMJ2/KVpjlXknp3qS0EuMHFrnfM
ZqkHiE0VqFvSzURAFBkxMsbrVG8OBXwBru5yvJ1NlBLOrPU718GKhfw/w66r9OrSSdLEUQianMCa
xy7U6yH6tSi1EyKEgEdK3GSz7xit548uxjNwO9Mz47+Xg/JarBCQtT/KST3+ASmaMn1RxTAIjJFQ
tZp6ASXKoJ3uL50N/y3uVe25gnP+DVoQ3lg9jrhVWC8WXrKydOjBnD5Yf4zT3mwMChpUdjQio+0b
1tt9YkwIpwWErcBF5Moc0vtCgXctXZiAivZ5kuYh6/piB90ED15Lws+S9vy8jKb5q2ujL45TRDsl
w3cKym62V1M3u0/tFI9lqFrDmcrQe+eFxhzdCG6sFZhwvIQz3vBuCYw3AOOC+FfsJJfqSg46vS7v
bVAPyXE6vfQ0ta02XpOIhj5n5gYtTHB8l0dl8tHjHfeaEU8HT8xQueNKWawz4759LcDsAkUGOLXC
xo3NgyVEnGWOR/LganW8S4D0hK2TFPusR0/q9BTXh+f4yzOUQTsJOBKJxfbLj1mtSA+YW4CIQfnQ
jRLP8ww5sQmQkmuUYW6o2Y3sVaf8ioLfdA4ntvW8IuBny+mr4CoTBV2yHtZXh3GsUaAs3TgKcpwW
TAQ8mvxXrkhCJzCG5l1W6B5yQFLFfg8C6xLa/fikqCUN0s7o6hTyFipyITJVSPqZ7ZKNvq6s9gmd
jTz/DinqLD6ozWB+SzGMhmq2RFG/52HU79w5zjNfd9J2DGNHbR+JyPUPaz3yW4dRPDy4paiqfSm6
1vSrspnuRY9q3JnA4O1GXjUrqfCtwrMrH+Z4/h69ZV1kZFlosI9hVznZY0tx86/LlYyyojE4K7xV
2/CjllaKSVhOya2V9HLE4u2tZfiFhMN0Bhnx3n7SmQ232tqN3VZsXcCFaJExEkjV+tLJDP1FlYux
N+qW2p6CctlvGFbhqFjGuVbAu0vprmhzLNKBuGxOjd7nGIxYFIvJ5bTKH9ERC3lO04Ohzs5npKKa
g2PXtR8jP4QmFy9gS4f6mksNXTvopsjaRB8sOKAfTh+xd9KVNaslOVjxWvzNJviDkMPTVgzUnebO
Mug2dfqTDQj0mfaPeTdZNcIsS64VP+bYUAZo3C6QycXlEO4wW4sbONBy/uvyH78JIXMyYGpidJSP
9x0yTIlne7MTsCuruyLrI1/KYfmpmRXM6GZZCsTn4nO4mfcuNhtIKq3MVaZ1C6xu9YRDCGkAMxPU
TGPdgsXYOj+1CeGOM4u+TuDoYrOIKHSbrUAsDBZ0M8EWizXPo8AZNDA2r1xQyn4N1f+R60bepC7M
FV9JRv1r0eOzgFKjPFTCNSkBN9mjvpT1Dxf26M960tUHW0Fwwy/gTJ+5fN9EIutvZGMAguKsYE5x
/BGiOFYSxEP4jVYxPUhUKn5EbRR963IbWdJOpIl6qO1k+i35aZ9nfekOp1fpzZHZ/IBNBNaOAhEV
UyAuJwtA5on3sgyIm58e5M2VsA5C3kU8jUA/KI3jWWa9g3gb7wxqdMoNHbyrvDDEblKMm9YarnvT
erS69kx88O7XB/tKqkU5iebq8Zhjg4CMvUrJuOgXCH+My5hrz25JYptDKmLl8+k5buCwVMvWScI+
Irgm+YKRdzygpYBbdBSsfB1VRkGM9GqQdR6iDJAb29/TUDbf8RazgPShRzM3oAft8lzO/uZ0rb+B
gGFFaegOG+r4N0zssyS2KiVIwcaibIjWJ6o/1p2sZf10er7vbpxXQ23iL1qbMTAZNo4Qk3mVOckj
kl/FxelB3vuIuLLZ/PUH1rcZZHbMYYqVDDVOaI5RKJZ6QWSxcdVDVHbqpwl8++/TI74J+EhiWSWs
EleQJCSG4xVUsCYEe9V4FJGi7lpzi/kWlc3iQzHFMLgXzJj2YoHR/P826uaqyqMertTcevC/vQpK
sbR/680qXdChOAhlt75RZuSkTg/69gvyugAFXGlBFtCIzeI2+bLYU6JHgZmlzrWpImCmaXFxeXqU
t2efUUCkEOIg/s44xwu6ajS5iz5EQeFpiLomA2j7xKRRm444TAKtRc2zzGdE76qsSM/sn7fgAGsd
3QZwT8n8rbNKjibAVFQ4/M6ent11hdshgiz65tk2uhuk/rWdKJr6cu4S56kui/Intrz6zqaFf9Vq
XnJtdc25RP+9BSHUg1oFB2CFSB4vSJ1aaStadJYyVDHA91X5xQQ5+2PUan20M/UKyWZho68q9OWc
wyp4CP707aMIN8TilgDA+gYIOmrlDDFjwMHCQA0wXrFsO1TwFhlmTq2qJP1EP5VTW/dZrE2d31qo
se7UdCxUDp6O7WeMuF7r51ZjWwckhVMDeoxafOK1Tz7Rd32oIgPd2pqejxkmXYJOUZIbQuw8tG/o
JlcIbYUIO5qfEym95DAZFb7MXtW1D2h1IVIhFG38YFqDei+Rjk7RLShbiQCiwo2GvEeRB03nDrZP
twyUNHLFQJFqKJaqjxCV8ROOxfRbgLm/8Za8Q3LPabNPU28J5Epp7lJenxbzyajn6mML8oX5oIX6
0cJw/jYanEn4TYEkrQ9znP8X0UIPaxZOUewEMPcfSz/pCVT1XsHHL6ttVAJQyZ2uHHXAr7ePWkQ7
tWqsJ2rgCOl7ZdFAV11QUfUTtFziG8XSZ8Dratt8x7AqjgO7WTC8JZv+NAGNzkLopwiR2bVbJR+U
ES2E0s1y9zlH+zIfwmZEYGtHCckd0JZ1lQu1iT2gF0K22hIg9tc6+otGi4jEyGF+ZRO4oAQQC7bK
OnpJY4PORuqq1bOGjqurHTDtKUr6gSMWw8JIkKbFonXE8i3JPWOnRk5uB5YtUTCMi4QGidKozrd+
grfcDvS8dhkirwWyL4h8/i/2zms5bmTLor8yP5AKePMKlKOvIimJ0guCalGwCe+/fhbq9swlixxW
9Dzfl46OaLWAAhJpztl7bawzjsmuGw4TTG5z5NwPmi9tfNWOx5ce1vKhpA/9Eg2p3cJPkErmZwJQ
8MrBtzB/g4UcDhtoe0G6aywDJNI8K23pjSP9oFWpCiv2a9CGQJFJdnpQm5wKjppRw1qVDbm2npZW
EIEyQHHz2saZBqBQhMCHqG0DIiqPUCL3CCiKQxURULtwi6aFYDQeYUbYVOo9lRYQRwDsAgjbR/RR
csQg5Xpv3TpHOFJ2BCVFhQlwqaR1UxwZSkRnTb/pAkBWmhbIUnXkLakLeqlHxNhABVqITMGRziRM
mT5NR2ZTX2vZHdtL59AuSCe0CNCd5qooqXJqubqfjvwnMBw1aeX6woWqgqIBvHfkRaloCCBsgxBN
Pd4cTCnXHJUf2gKaotIDc8rUqOj4c2jVF3GtKL0HMcaowVgAq6LP3D/rR4IVTUCchUCqIVthfZgf
zCBUHuh3aj/NIwMrOfKwpm6uH/MjJYvaKdzeFKq9tdK6GDpPV06gyyiXxC+tHkyX4JQBbjVZHO0D
Y8Fw6Soc6fQI52pY9R2vMKOxXilHgBcbs4TueIj0u6I5GF47jTHei4X7NS8EMLOx22hnJRG2xSxI
cWQHjrbATYGGGSJZ+H+5bf81dG6oM/4Wwpg40saQBEIlcaD3Or6kjTlTDo+gk3WKDqlsynXjhfQ/
+GUggmCZhaCQQVkeGWcZZzrds7WxiC+iOs1/VFqZ/wD5o39rjpQ0paohptkLPM05ctSmI1PNPfLV
pCT5ymvjNG99Coww2IrWZE9W69F2SPTh0RpTbdeYkcC8CQHNK+fLLs3iX+OEhgx0VpY8RfCDJg80
fM0EbJr1L9nDewsRyKt+61jtE7nglrqzTHuyl4kBQBEgp+grhD3rq5Z0abOBQzc2q2mI5fiDqpk+
rvrRMNP1FEfaYYyDfgRjKABYurGudH/FdZVBQp7QUYP1jBsbPt4k2ovAUC19A2AvIZCiGelxu8TK
FDCfycLwS4EuaT2FWUq+W9SBvVTaUbkEvKBknkXVXFBuTpWfpZFCgZ2MAs54nwmwUI7KKQdMXq9M
K7sxgMSNHegpz4o1vBM5BnkLXl1rgzBuwm+GCYubKimIb7/sO4xl06gIoDeJlSkXBSDJEHQzSqod
IZrD1klIU4OFmKTdTs0s/Zsm+i7YloVVy4vG7mFWK6icXA+9UMA/hzC0N50SyPhKs0axjaJG+aPV
i43QGJW0u85MOQAfS9hR+10DS/0roehNvgepMxVb6Cltz3gJLf4rztLEK3v6davMSYenjsj53JvM
OHV9Fa6sustLTHFfdayv8nebJsOwIpQuzj1pNeWV2gHNDa3Y+qpU7vxksAPV18ygxuzFehB/h4iJ
jzcZMETcgvzRizVsvzz5Re57Vnkq4SF/ECK49EOVLqNWq6uT4oGz7uAk25F47kXjSuowlCZWGXDP
cTVrUfwTmd94O0tyGO4Z2gNpGWGp7hI1Fn/VhtF1F3oXFM8KLZLUx18MRKklNpy5w23dWb+Mu4xF
oMhFqzLxuoOxGdD1mGu0l4gIcBi06dqcrOl7LFv1myByu/TDOGWeEOxDnp0Y2iNco1rzckh6wN6M
1ngMrUA8VY3Rc2TXR84Doul1WPxUSQFG1Wn0HUAq1NUiBTIlUQ9pq6ro1T+i6tuXQZ+nH7ikBz48
QPpXdgBEiw3KBIbDnQ0gVJFQyqu5ppK8yWH6h9vMjrML02ysCTJ9buwppGQ/NTvSbmsz18bVNBVF
+1Wvk/gGyJper9xirm4b/lTg0ZMtrbVCFPqvCP5c5MdJLk0f4CvbOctJ+hcNtt0MRyqwrpNSKX92
Rd0Jb1TUtF33U4vtGJaaedXmbtNewHer2q1RpkSdqVmuIS/pkCn7Rg+1gfufzXqD3cY4GFE+PgQ5
2PmtXRJqftvPxgCvfaAMyjauc226CoxrD+NHUbGSImb3OAXl0QrOpRr4Fpkfz2mbAxbVEykav+e5
3AiIFK5nFzjFMZhnBQzxZLwkmob8AV2+6H00gn+sDHGT6VGSrma6NeZg4WmOGUKsNtSQ+m3UFulV
5pSVs1HcIflR8D22fg+VHvpPXXYzFG9DPBFVwUdotlHzXE/TaPo9J3hzTeCwc5kXOoEdtVDwVKqo
5p5zEOGKnhHi0XO/npSatk2KWml+ydEOFYBSmRb7hiMD+haju/hQqUGDaobKHbP4AzDWk6FQ4PaK
4aoWXXSLZCxPV0prG/cZOEDKjHPhw03iV5MFy/aYiBiWkkErM3yAfcHpvgjmokX6KgZAVmOZV2uY
MuOVQxwEYFCBXmBtDyHkd2b+MV3BCLPXlSyq1reiuPptkPfyx4GVBrU0tOSNi8HG9MK6R3yfTYlF
nksLctbn2FQTuafNdcCGCNu1FwQU6jy1AkLlY9AkjoKdL9OZS88eV7tp5s2aBF+iZThkaeeq1se2
wNuDBPYXGjD8cykinopSQdGaCw1ZrHCiRBiDOMeQPFcX5RVMctcLrEm/ZDDPO0Fqxs6x22Fvzk61
GrM4eIitQlyIxp53bhfa93J2TQrTcXCV173pmeCqtwURtsC5DPLtcuinkAbQrM8DbM+0gflaVl8/
P6d+UL/BVYqVGVeNApLi1DQPkXweglYJVotcf6sCer0wYEv7ZWmYN0RxJH6mBsktG+yIOEQMW7dN
Z0VnJFDvCzhY5jnQcz5bHu5podge3aEmycVdGVpGvomSdPfMNWzH86n65wfzN5c6OYcK0VZVkVDp
aHIR7aJUbR5ECNku5xCxzSb8EXNZPRpsj79//qQ/qDtg68FBBRSGDK3jEfVVwweaJ0jkNnU5V9Rw
GtO0WgsAG+vPr/Lhk0TFzAkb0aNzWlmdlTx1siRxV/jC5Hep204D9w4qLFW3s96cjy/GcZoKoA3x
4KTIQaYVXn4iKyiljKSCFTRJ2XneuxPnps9/1vvzOwOEYsb/XGn5768eHgjoCNE5b42G2LiL7KDY
OdNCbzRtBLthOfjgVKLHzy+63P7Jt05ZE9EAzlE+9mN749VFzW4IojLr3NU014TFaXa6ipXbqLxW
A7IwPr/WMuzeXQvjEW0cAGD80rc/sM7Dom1s6a6CSjNeBrcxh5VutnBbx1ZZEdmSP0a5nj2BTVW3
Y2Fq3z6//gejk9KpuTQMoDLRq3l7/cEK2HZr1I11bbC/VRlmRmIm+3+14/6DLHoV6r2U+v5vZNGm
fsn/iv5r28XP+fNrcNHyv/0NLjLVL4tfSYFZhUmWscfL+htcZBpf0LBQv6S0iJBDNxlHf4OLzC80
G+BdWRZC54VRxBD6Owtc+4LiArIX5gY6LtQF1X/CLvoXr+PfgxWuIJIVKtOuykU4fL0robYqNYd8
wN8TBn160QlYN/5kOGXC2SjldDyR/gEjOjPHzB/iavih15HRbYc2LTDUscjDm+NgtsKHVSh+WSgS
CrYehlsT3rOxoV+fbuKkbeW6NedhV7RaRQ5GPTmuF6eWGHxqStYzDHP2z20dhXd1IwriiR2DY2ZY
4oTyA63keKWryF1X3TSLC3TpzR/XaeS3vpRxQRBK2Zq72Q6M0e9rtiZrGmSBsjUmEqeAaMNQ8Zsg
CsaHDoXI5dD0DXA0y61/kDgftT5mXutArId+sMK0lzs5FcnvVEzVfUp+wg9XDXvAu31UPYVaC/G4
GftE3Nr5MO4GhbAaSAfV9CIh3ROYR7Xqr67QoqcWhMg9XFs5rWRBUfaabAKh+0Bb58AvGtP4SqGu
T8EWi4R98CDkb1ULLPlNCVvL+UZBSaXYQgJHtHbUXn/sc8l+MrRtKnfKbHb4xmWfcYa2xriD6C7g
ShErbwGhl2FI7IOL+sibpN7xFqOeAB8qT6K6SZuIBLiWuIN62+V17FLTDqtL0g6r38i6lNhXJj2p
NrU9OZCqEjpdXhrU2qI8nYtb2S2VNjVpmu4Saxd8jI5UL3kZw+oLiRvrKmIbJA4Z+EtmepeXfcPr
1CxZkpCYJ5E/E/L2O3JHDYZNyqn9Auln/TQpwnnOtcH4bUV5Iz2O3dM3IxHh90zh7OulTi6rtVYa
VgeSGc8bAFa3I9anHBqC8aj8ajeGXRkvYV7l8g5WjqFuolggWoBiPiZfW8QWxqodc5OlTS6wdq1b
XLcgTtIbFU9dTuADgMAN0U+ddW/bZc3JWljKBX7mpUA5Uj5dWRRBocHaVRg9giPgMOTF6jSMXlXy
nUHpR6tb54o02AGH4y+tQDjEPnsk8ApNb/2EBgMSdFWjf6ql5RyKiJ3vRu/nTB5UpDHUg91iEBdG
Zgx/6jZwY5JbgPA/t/XUOnwEgW5f0TmqQ09OlNtX5E1CyJqz3Ao2uZSCI2LTl2D55xEiHjBUqo1q
FrUuePY8aP2qqbISmXZIIOAcFvETXZPopaLuhJLTskvVQ73I+bfW9UHyrvRiN5phfsArbyBto9fA
aEoZ76vYNpYwn4IG5rocc4fwCVQ30UqAKP5DvA4yBTVpF3dO4mgNVvMof7ZVMFfeYOj1A8BKwlIi
vQYVYYgMgiRwBaO66aKiHdcaxV51JUKFhMe+0LrLoR4LcqmlFW5UrVTi3ShyuR0Ts4RVnyn94UiX
LaOwFn6dtc6tVJqAwpyrto9ZLSO5cjU9fQyRkBANoY3291Aq7n3ZZtpegbN0k+gzkQ+h1RWEX4Ak
XdH+L+DPUwKzfOKuCgLumsr6yQwZfycgcXwOzMlxLhwOAJnPTF2BVR9jMFlBGuR31Az6aG0NhAF4
YZ4Me/IekVxKKMMGpak0hTJZYyCnrGa6INLk4KjoQdNuXI7b9g4Ic8q5fhLNeJkF3UjqCHGJjPre
AaVLvBSn/uPq9Z8V/dWKzlb6syX9oavj/Fm+vF7Nj//L/yzn+heWY6yxYH9ZhlFv/Xs5d77QosGT
tdA3EdstDoW/l3ML2CDtMv70osCjK/vv5Vz98i/FGBtihICIWP7Jaq4fddFvVnMa92w56YZCGQVK
eLL1DDWtthL6iRx8lgCZUps5SAMsK2o4aQC7N46alRgTlaDwZTcO36WVj1dmGAya16RJEuyMRA2/
RUy2iNPiJp/JxstSjXKFKjdSyuVfNavK14nZxpukJxGFJn0mNvQDyRqkZp38TMRc8aVmdqdvkSnF
vWfYZECSdGHKqwnH/bMBDg+sHp3TztNnG7Z9qtVo25sg0DQy0lKqFS6gDipocVfeuRPtHn8qMZGu
E5I1adoJKphF3ISJl2hzW61ay6adNCObs/3MqY1fdJfGdjUUc6RuOstKy4uwsalRUaLNKp8S0Zwe
jAA+i9eG5iTXjkPCl6cXOPg5ZFlEDBVZRCnecaJvuRiGeaPUrSRpIBrdgxGOwR8KieHXwBygwugF
P8d1Qv173YXRvTZqo+pVBJGuO12TVImOcwHSrPwuyfFQ+03NNsVzWhkRQUP92rkoQ3t8rt0k+c58
av2M47yEQZKQBegL1yLjhDzTmPRAF1MIESFMVeoyabnzoO2LLAzuh2VKK8Iuo5+QpNmjPM55ShN3
j/lxJgTI4NxWx/mRxqn7FC+TJsGWFbW/sJfbslTUeJcvE2wI8Kb02MR0lzWIfumBSxb0/NKqG9cz
TRnsIY5gxo6Ps3fjhszk4zKpO8f5vRJ9/hwcZ33tuAKE2bIahAMLA8lgrBHVcb2ojmtHclxHqkaw
pths2AyPDg1rzbQsOyx4xa7nZUpyA5d1KelBxONyWtYrRy/jF2qB8VN2XM+mKZalP1uhIPbguOZZ
x/UvyHIAh81xXZxZdSoq5st6yXfE2knbGrlLflxT55Zj6FVUA5ehVqgm0XOudiK+DONi/CMdYxQX
pbBZpRNnzuUhzMpSbHorcw/TcU0HBs0e1RD105i1WXipGpmSXFgooh7aviuCZkUNftS+srs1q1+N
C3rlCk0UvcByIM8oR+RKRFpsWaGvmqIcd1UtgodOpmELjpFTI9XkjNBIXCBZeS+sWZLBNIic8B4F
2tCwi0wtvO2DqoUDaKj0P4wms6NtriZ6cj1ow3BDrK7drQZFWRpbYUuOgdYVKrGiZTi3+0ARJVEy
tNyIPFGaRUNqWCNrjUVjIvXjJknyDebLudrCPFe7yz402SIoorBaL5W5QQCMatLB6NOwvyY7TBAy
K6quIg2K6A56eWVp8orYjHGDlnJQi6h6SFwljdZVapjthTDH5tFqQmGzjWzd3/mAg52o4VQ8Z0Oe
3rkxpl/ErLwLHmaiPxt20v8cSuKp6KiHw62t9WZCIEM0PpazG0tfqQoJ7j6wZ+GB7CKHNGIvwb9r
VfmDpgIECc1prB9BMUaJX5nm9JxpWfCkQE1+qVAT/slGq0M8jbXb8DVUuTTN22JQtpWVgbtoXDu6
NrOyrq8cPUh/g0rKeXrJPNyp9K/Yr1IXtW4rI1Y1+goE6fi2mJ1fBHzrqq+HtjP5eZNlyUWIn/dQ
uVY6b91ElYqvmzG56TKOWjJJ21pzfFGU5SO8U0JKMPhdEU9MJb7v7XSmB6yZ5raZ48xYt3Fox2z7
7QbQgJt1a9qx8tbUirL+lVWS3hxFToytbkhh04twuMl1ZaT25ZB2tb2OoqIXayY3P2YKtOCI1PXP
QR/4s0RlkO014c+J15M53KQW9TAvaUJlB1qdQ1vuBFHod2NQ/kydpqc5kI8KB4Oa6NSsmuJfARFw
3UpJTHf0iiGLqvVIgKokY0vTCe0Fd1htnbomroUddvUdXlDxQlrX/DufhHKnS50dY5PUFpFdmWYw
8keSM/An01IlqSNuSGqeFh1EivI8J1KtUf+Yg0lkSycH01wFvK4DFWXzJyixaa05+iV4J8fHtUJp
OkJGuxmm0aIn3U/9I8RnWDkd7fwHjb+w3ymjyZmnVYruF6llWrQIO9xf8dCWHMiMiLhW8tHmiaQP
k28TR28gvCmunAskRCRP9ezrvvXoCTtSQGJAkyXL+E0gIzIDh1p2D0S3aLYXJEbYbUEMyCcr4Pdd
NCiEdqk6tdFWIEFaQoMHyGet3SemR5s8eiTFWfneW4KvQ+ZsAzhpWpFzMJJOgWMzlfdhLuEfBaYa
cTrpLWI1i0KWyHTRmfyt4/vPZvLVZtJBb3a2PMTqO+UvTfymQrT8n39vKSntfsFVh8AL2ynus8Vd
8HeFCFnbF2QCOhBUto8K2Ov/3VIK+8uy+1zgUvjxLBVN9v+WiIRmf6HwrkKcXei5Kj3Zf7KrPOaJ
vNpUOpxbIWXj9MG1RjXxlEkIZE9tOdlNN0MMW4H08uaqHZLujtScpR069Dfd2JIMpnI+pQSGACAv
8rWmpMuAdirUGoiJ9IwgWcWIlI2w8At1nHcvyWCsvJGI2seYesGK6CoETd1XpohnklC7xyDFr6OY
6JaFwF306mUsDz0s8jdw3aUM+uZnWQuGzDXAFi2K9tO98oDsqCjtfLzJkGTi9+np7PeVN9Sz2B5v
VLGRdzcoPwwyTy/BipzzcR+La29uYfFy2otIE6Aurkre4etSOI1xPJWlqtxgkNo8oZjP93k1Jmx4
UrFmozhu1DFQolVIsM0TrZsIkLcTtN8VQkgPyZBzIC6syaDeUrjzTqaWgtLDsfOnrjCTv2AoybtE
Tzk7Y9lWSbU0k4sRcxqi8ZlNidkYANgqWnBZ4Taa13aILLyqIYEMALXLrAJh2fZT5xzc+QSJwxmI
IUlaBT0+dM3UORnyr393zWl6Uqt6vIGupd9nYVshvVIJEPMK4luJ64w0eNRZhpaKKnfkjaR6X46m
ehdpFUyrYWaKnwlF/IH6jZinMwNjeepv3wrfE58jjiwUn+8kyKQ3JS50a+0m4ZT1nGdRBg2sSYOt
Cbf1h54O5rROaz1EX1hyNu9dQXKmhq0KycNY+MJxssKrBqAcn9/Y27r+8tRguWmMEkq1lJNPadAc
x9gY1M1wU8fJT7pPBBI65AWfuci7z4L5ROEMifEWrSv1wrfvpg/MsDZFNd8ouUKiXT20DD/Bt2tG
D2lVtZeOpc8vaqSJdTQrrJIyE/VGlq18lBgCY9+id2TxLHoWP2UK+pVpoHEKpC62ejv3j62eE9SK
1Da5tZokXiHqaNd2lDsHqZLmxr7XfZ7MAsvUGEGa9hpkmA8GO4Sftqx/xmY/I/2MZdp6yJxXRpvX
qyGLWczigEj5VUMeGk4Uq/rNwKMTThsyP/OMPhi/TBtMvZZmAvajBfj2GdHE1QqOZkQrd0X7pKXU
y70lPg3up6oLtmiA4gKr3xgNAkvEk539YCHyoghty9hdDY+5j/Ii+/35qzvxZC4DBEsmo8NCtg4+
8rTx0zRQR4fSnW6Wmqsvgpl0UDDGq0DTuwsJWpKItmG4mIt++DZTLtvArrd3U5bKpzN38v4Tgk9D
FAOaLZiLfO5vH5A6EzqWl4v2YqSE1gaZGa4MHNyIfRqjI81YtzakjCcxUlNl+onjArUMJXFUuaNZ
lKRM8y1R0h6t1ed3xor55tvGK0RrjLY/LUjOUqfEb3SEbZi1QX+w0/y51HhMjomFHQG/7qejdvH5
1Y7xJ6+nEi5HagnX42Pi7zjNNhKdQzy26fQHgB1PrALKtq5vooQKgJr36YredbyK0u630hnlTlee
KveXk+uIWnQKEGPduJ4UZLl+flen8wg3hY6d9hGTG4IB9+TlCPavtTFw9GpGvfphjFm0kUmdnxOu
n04keEXYuFD4QjuPGGHpfL2e5IXQoC9VoXqYlEb3ehgM66aS0dUcKM5q6smnVKT+syQ6jgOUu6i2
YCd+/ks/eP68aEp1ABPw1IFOensPHHymsMm76dCN7ri14UJuBkNp1rbGtxHZzm3v2jcc/ZKdTeWJ
ilQf3NhOSu3Yxi/JQaFCVdfPfmAE5bllZlnk3o4NAq9gxkL/OHb5Tu8tacyOU2Z2cHPgtGkLCC52
OCKlBjHoQxTrfot2eV2iprlP1S708cOb1w37qPWZp/T+TXEnjAX09Kx7/C1vn5IRAuOQ6JAOKv6X
LQZtUqrHhmr06paTNFEcZplcmRy4fRPExLl39OFzeHX15ZN91Zo3tJwiWaJkh3GAMqWXjbIeFTQ/
NIuqr0GFKIlamOrFRaKuAxS2FJ3yjZO44bkB+25uoADGQLUxE/NZ4Lp7eyNQ+I0xH0V0oPMTcZTD
4kdbo90FnV4cyOsoViGgY3LR4QznJFua7Y8mNzdjbbVfh2a29yQW6DcWOM7NEGX1mZlLffeWuD2U
Ew4r8yLyOs7+r54TbHWdAZHEBwK7o9UY2PUBXeDOHK3wSk2ohza10t0iJ3SvrL4zN2r4D43W5oK6
Y3U3lvxBDhccCN4+ISemfacXQ3xQjOC2mkyFcEmohdTLgwscqKpXdEF061R2uf98iH70aiwELvxN
0Kw5C729MBwIM5QkXByUyoTBCmXJi2Qa+66wo42VhedcW9rpAnb8pQambmZKWGunGo4pS2RroBM+
mG6GjDBIBkC5QIDId7Yu4pY82bJB+iM74vAGa2z9enbihSE7e7RYxeWoDD8rIiw2U02x3OwH4ubU
sKLoQZoZUeTTT5qw+BLG9hsUdpVcVj28/X88M3axVKsJ43mHF+iJkJ/ruIsPGlTrtaBmDDsmeUrA
yHiqNIwzq8rSWngznS1jAzUDyytuXIxKb1+RM5J9KeYsOVSR/RggHdiWkoaDMke/KKpfE499lviw
fJBvL7kgBtAscH6jM3skQrz6Ikz4f1mkuPEhMQHEZIH2pNRNcDHExPB2uAkWwNemTot717l1zeIW
jkN7XbTdtsb5vabjIXjy//Sh41DnqEK32Vq86idfSB7aSE4L5hDk5Y5vFPY3TaM1CRd9NQd0YT6/
2inCnw/SQAyyYK3ZhRL3dvJdzDR6225q40MOwCHzUaUZOmmfoaZ49TjXv4mF3duOs5mP0dCZRtkv
jgSZ30oTzds+FkrraSap65P51QnM7JnHDTDk87s83sXJe4KKAGQUQwRSl+PH9uo9cR6QFV655EBg
pn7Xj+r8te2H6CKiLklduNRngNhZgXu3cyiXc9yL0zVk1krCVEr0h8Hsu1vVzbK/nLBC9jCoxEan
DfrGldYAbM1bs7oOLTEd8szUnj6/e2M58Jzcvc7A5mVSbkHYePJKbQeviord9pDl0+wFlVOtqQ7P
u9zFZxd3qr7ihIHboIu1FaaGbTAN+tWEC5PCnerupkGjoYFFrq7GCslBEq0UtY0QLJAPQN2VXPR0
uNSWhW2kbdE0Km0V5lN3DPA11pbrFb1p0HXLUDYM4tKs7x0kvg+B6ZYrw1isJpl4gFjY3uCvqn09
HcvdUElngwcv86fW1S40vPFbp+NgdObZfPBoENQ59D2R1NHYfPvNiylVaFvNAocPlDRNNuUqN+f4
jKL0uKycvgHOWUhPXCoG71DqbtiohTrK8NDYtIgMs7QvtLzIaIMVw6ru1NAr06pdN0KdHxJKWH5T
xd1dUQ6PUZDPN2SjFZeZm82eapTPmi2/dqlrwww1Hq1p/BEMMlrPoVwrTTVsK60NtoFGzcmg0eRX
Nf6zf/zQmLaWIzxWawIMToofjtJNNSNK7PUmFd6Md2rvzlHy1+dX+WC7wDyEJRYZIicMgnbevptA
EBJMtJXcxzEfFsZAdrXhyKFdz++Mpr2jvWpvhoDEIUcqN2ZNWNuZO3i/InAH/EAIw0s25GkYjNI6
mjFOptxXvf0Yl1vbvBWkGdm/EoNeT2uvGzu9Uue1O0ybehqv9crdDmN3U0Z/QmTvY+KeKaCcIIKW
/Qt3hJwO8Rg7KfP0ODZjukJRMsr9HLb6Dnyv6qlTrG3mxEDclubyyili5bGvKsmkg9I2J78OCyEt
V8Vpp7U+pkShFHPyWzRNcDlJIb0wNLt1qUILUoHA/+OxsiwmnF404MmUXpdtyquZ07YHo1JBgux7
TTfXoJ4GP3YhPX7+pt6vo7wfMnFdLoDa4ZRogXlIaSdTl3sn6hs8TkOIUFxHsAT//Myl3m/kLL7h
5dSJ5JF/PRmVNC4spRjcZD/H0AygqOCCDVCjxTZ9Ezg95974Bz/t39cD7XayQGpGkuDyjNN9kjkX
sYOnQ9XbqyZ1d5Ghrks9usmd8jLTsR5Iy4vFrurz7aBPntNXl+F4Znew/Lq3Exn1/WUVWdSbFPCW
pebV6wxl29Yj9Ld9maI6Lk2KXUaCka7oo51mkdBoxJg92eabfiLGs+e8jy4PamoRfVJE5Dj89vIm
0E7MvGOyjw1j3lp2XT8EU2Xf2PpwGYkEj4LQ9JuBNHTNM/Bu7fRpuJW5CK/zvqG/KOJ8upzSWiX3
j9JEHmjjTpRTeOO2SXzdqsHj5+NyOQGfPi52J9QQyNakEnzy8orSChChZfG+mSc82pkjSesgbjGn
b+yHWT5vGlvcFU5xrgj6weRJ7YLKDeLtpXhwCq+yCW5kfATRnroi3UAZ3/eY1r72vfZbccL5e6u6
WIxqRfcTNw486lvyzKbp/cDlDpaRgjsFn/3prgO2GySefo72btPc52Wt7etGI4Uoz/MzT/mEMLDM
ilyKJ8wXyVoOO+3tsJhQZFRlV3CpsdjhoR8oYaf6TSeK5sqWzW2Zu9Zt1CM+ETRuSsggtYthetBu
u6k4ly/4wTtXFeeoiybyWTvNs0axjoJUn+K9PhNRGrRpc+tYqXnQnPkprptdbeXyQZFZ8vPzsWa8
H2vknsOLZ6NnsmCd7PIsXa0qW2uSvRrQQxfEcPhIbdwz8/n76Y+3uZQXKIst2YPLW381ARSNEcyg
BKI9XsX+wsVu61N+LNcz3eVGnc5wrD4YQyx4BnVHyrBLnOnbqxmVlQ5tXiR7UbmPWV6nm2mmrEoh
Ybj4/Om9X+o5JmM7Yn9Pm5KN2tsr1Vo1jA1e330/qL+LltxOFX/dt9DJ/sqmVvm9xDqvP7/kRz+O
i6o8zX8hUd9esqhiqQ2JiPcoW8Q1MIxvoWuJHXF+L59f6IN3RqGfPivKOg4wxzPYq3cWFWM/N6zN
d1Ws9Zsya62dBQ2g0waMYoo4N/d8cFpaauaMDbYoPNFTmpxaZgG1Jk29Qydt3xBnWMO2jOdbml4U
PMx4VSE6xu1kz9c075xL5CLKE2lRqzqu7Is6CrRdHZozLZbaDv/q2nbcduX4B9h2SkhWCY5hTuMz
bLYP3j9T1TLI2EJgMTzZ02pR5QSWUeh3dW1jUuzL5CAK47q12WzmNd7mETzGmRnywwdFsCG9c2qW
cHxOPtkpiMu87YjFMNN8OynhZds8pt0fXWgvbKh2LdDJjIRFgGrEw7oIckKIEsWlEWybXIL/6L86
s8Dn11oQI/AHD92ZOeX9U2EyoSICkIfPEKLc2yGKuV+HoCDCvVYoe1Ah98R76beV5lwbSi3vB4LT
zmyv3s9iyzmVrvJyuKCmejKVl2UzwzgNwj2FtMQr3NxZZwSzbz//It41mjgxvb7MadkhZ8c/FJYd
7q1qo9V4R93ssjfdBJ6H+mRl89PstFsZimtkfL8WwtmZafTsDZw8WXMCAxL3brhndGzEoCN0j9H5
cyjcdKW26V34s5n7JIPLgGQz6c7dmcH3flJgW8JoRwzM3EUN5u2rHQK0ar1eMPtU+uANCdeauj9q
aBTkjnz//HEfi41v90FLoYeTC9ZOiK+n+6CsBSofa0q41+G6KRgpL7PSDL0pl+CJNb3YGFNS/+Hk
El4txegfqlI5MMmsfGc0TMUpFm6PbY573Uyh8gcAp5V5eSYg4ZRO9VI2ATX2bq6+UV8YGk/gHhd2
GtieYYzySrhRlK6CzC5XNuXndRxqFjmGUKUSJ3I3mjmlt5qTlRvY0NYvHa+s35ZT8NROanDt8JLO
TDUfvXu+KGeZjHkqVGffPvpArzo3LeN43wE9vbTk/OLQr8bPvdgoUKyadk8Bfo6pbNlhgdwpVL+W
enmmW/B+n0KTlWM1R2wA7uTZvr0Lsi4p+NZqtDcZhj4GlT/uDKaxr4f0mlNOtVLb7rfMWuXP54Ph
g+uygUASRAIGmPpT1Ypmjv/N2Zntxq1k2/aLCLBvXrPPVEpMyZbcvBC2tk0G+777+jOocx+UTF0R
PsBG7SoIKCbJYMRq5hpz9NOq9S9+zmg/0lntEa2q/+QNjDEQxB17yAuHFGDdAmzxtpeGEA6vUFag
SUhBa/f6jjOpaYqCnsJFVund4V/6l1n8cIMaj3mSArYYZ2PnnZxcepH7GkGsOqh7hc3IDWt4fEYl
kAfluhva1uPnz+SDCJa6IvsrpVCdcdx50CiktJxqRI4bAj7NqYWs828q6oDvJpV6+rrRF7OOzo1J
ttmpyamxoj9VpBT3A+6n/74DTxUXSp24xeLuO72/d9FCVlZ+aRqh44oy6n8BVYhWsjVGC6vgNvih
ccjRQvBD7RtLq9lVYkHRd/RsN8kat42D/lyFTrnv2tIUCzf0wSGGfQbZKiVcNrq5nZ4KHEKYaue5
CeW2bYST1c4vkFUWltluCg2lfpyrysJF33iKsy2PJQZH/C1S1udvNC1UYZZh4LhyEqFy0ksdwWNm
oljUxY9oKK1V0prBPm4Gtt8wBQHXjd4jdoLBwdGLYholtJx1VefSiTmJZm3ntvy3avSXhZU3Pej5
74QaP+XzFGpIVK9fxNjB5xjlxHb9zkwOmVrArhnGcF2XavONDQT5uJaf+3qQT/wqhoUKsORhE7wu
/I7pOte/A1NAvk4USaihMUO9/h2IoyWlLrz80oxp/s004vhIAhkSipXYxdPg3YBfzQ6q6T3j6NZt
W+L4TTv0QG/6dIMIdKsySnXupAHYwhiLXZ8H4LSGXrqL40D619OT6gPRIvbGNoPtxlz/pRhUzTM2
k4tc9A3y3ZLKfx0+gwJxoBs7/7yEudxkGYLRxpQxzHPpiFTB6zzNJ4VuQlSMY7LrJUAOdpnGu2na
kElpLV7YL29Csemi07w5EDQGcuYRQskStmBO+Bc8R/U1tWlQW3UyLBxDb735qxevMdTOI6RQABnZ
mjNwyVuZ5pFzx40q5vkGjbJ2ipsncujm6AhcGX0NHvy+a/7E7R3Iij6S3bZ9VrOMPkt+B7Zg46+K
1150+6wId0b+7DlwuETLv/WFH3ujmyJ04Zsm6mXzgqA7B0UztCGPkEMkt6ZxsLWS9skay3A/5UFf
kdFFh1g00gaK5JMFZfjUJtEUqHhwTOReTin1y9ZBAGY4Lnw9N3scPGNeF29rEk5RIrv+esjIMRMY
Bh98bW/u/NITjN9F4siUzkoOzOig53SDSRn8B1sOw72j8FXpXYDLJjIqRNi23awcZvKe8VX949ON
fEQNNi6E3dM3fPWqdc43tvxJNzkVbKYV9+5o0f28rJVAUZ8GWvMwvX/79WOlQS+KBazFhUeizS9G
TkWgwQdK84sB9tnGBuIqIlokj8sl23QhBLog8MC3he0EUMwtTCgr9W6Kd/XMDu/MQAHulci/tYZx
IYl+4+7zH3Sb7U2zc1OfiYMIxexcAmCPzMVSmHQujV45+76pcEYm6aNIiXjoqRk7cV+2zg8blcye
kYVyC/BHlTaMvPMOiz7ZF4bwgKkX1VcbSdBrzpDSyFBIXcK7aXyGdB37L6JlpV44y25eGz988hOy
J5s65SZN1aOcuXXZ0y9j0G1HDNLXkpo90qDjuKAB9Plj+uhiKDdpyBGETBe8XiPosXw9Lg39kkTR
cDYxk197Kd3GGtPpQ+UE6sL1bnY5bg4Nsw7uha+UtXJ9vTplASZdw82lQc1AjRNvLEbsFjaOD6/C
KsSEjJX4v0jQdyufod+8sEtTv2A+woR/zkhM6mjFwqn0VqW6+sDYAagAcoxiAUPgMdsGkEuHcSz1
1iVR1PYsS3XznEV+t2mqzniytRTao5aQYYTTIFFAmX2rgBYwNpaa2cEqQTf7S/dQAq1xG46eMiIU
fzUGg/fXqgfruw3/9kvXlA1jSqnMtNQUta6ZfslsUjmsC1ZtX9pb1cr8BytKomdE3wh9RF9VjJt5
eQXZiwEwhvMzoFTMEyTHsLSBLUj87zVKzvwXbNpDLlPGBVVaqiXIRHVCDZqtIq3DNlY3NEg8DkAk
mBGELytTpHqbw+HbeXqM9j33Re8zJx57MKZlw1/4hm8WJycVXvQoAknLwV7MYmOyljFocGa+4EUs
thU64FWdM5MvyyBRNRoNC4vzzVD66oWiq1ex/CA0mjgb8zO4ToyoreN+dJVWPtnWDygKP+vGPgvG
Lk3UGH54KuyfWTA8dYxNKui8izA+MMS98vDcS8utqtUHtWvWkvWnav7G+h+awvSKVfrC2PMV8Q5a
HrpjaROrjxo9iigM7nIaSSlFu0R6tsFHrVknj03p7DIl3cqxBM1noT9+kwxMd0n/z0aqTuFwPp/R
ELx3cpePbjMAPl+pZXXGWyv+T4zt1893lw+vxKjE/zZGaO1ef+2drwWtHeiji53t8I0m9x2LOj2O
NRPpn1/pNtucbENYKAD2GZEw58AeFIGKx0j96GZG/yQq/ZX5uEfbRAiYtdVBtJm20of6ryi9fWBU
qziMLx2HchRMAEIK+PKS1emt1mb6RRyKk93NFHDNVm+kqkIe5GB0A+hkECpV/ZipbbCyap2xfORy
+bZUe3OfxIp9DtuEXo15qhKmFjRQBRtLoVrSmrn9YGm5umHurVxouN/skm9uiuhcZaqiU9//+u1k
MsmflVmKK41OeDTsgggwqi4LL2a6zetvChUeH/JErAFOP00yvY9C2s5hZJiBJTci7wPF0HURR2ds
HDti0VUdePaPJnMuWuaoBzMW/dob4ap2DKjsTRGEAZ98Y923gfdfF0yKKCECXiW2pqtW0pOFZfSm
QJn9WjqHjJtwJKJHnqOqo1DPFT2QGtfCHmjdOqHYW7owdokyqm+Dg/EJ79jhXvhxtcr1St6TwQeX
Pi2DFxCp5SXGg3EPn8Rkl0JLB7YP8khZOuVKKZthHeSVcxyVBrwdDXZG0i1/3zZA9Fean3JLmU7Z
DDznqgEXugeQunPSpHqN1EpnzYDZPxZQajdpPdT71InxqFQ6xoEGS+woI6hH1nm3Deqw3PSDKk40
H/8kg2j2ba7VX8TQ2TtJBI+QdhwWYq6In10vO26dY/pCQ7/feq3xwKl9rrTQ2TcSPJjPl4P6waJj
KAXr8rfkkwjtejkAdRVypNU9UAEIuivHqP1Hv45wK/BGhP+FvOmr4aVSQu+B7rvlCl0f7pAPiks5
FrarMVN7bhJL7Iugr/aj5mR3dRMw0lH5/UOOvuRu8CLrD5a6GgCVXF4VsHcPDtXXhYV9k0HbNBII
/vkH5Q/ljusbaQHZGkMQdG5pdMo26EhEWL7tvkwV+Q+r67WohQc2Z2jrXdSXypJSYfpuZit1ApMp
QLuIScnhr6+fFPQ4KjlpXRU67YsCxh9RRG+f+o6IlABk2AMAKJ6ZsK1+VhJZSgN2uIK5s/Ibe8nU
462kPPs1DGYhubLY8BDezja7wdfUtslry2WKLzzKZoHO1WY0/mz2w9NoNzLYGwvybRS2GqX2sPqV
AEh5VcC0PtFwqL5qrWeuoOwk92EpO49FVGR3A4jTB6lKEjfQnWjHhBgMhFxONvSmw109hu3W7H1S
G8AQHK9VQFcd1J5xVEVt/hysIviS5nn+/0ZV/79ueTdhyaTWhOZBdE4t7ab1m2k+Jc/SblxNyctd
mFShi+Ym3KMAVtYlXPGFysBtGuxMPWbKkChm0d1Mo5vvt9AOgX2uqKntKp5U7aw8HX+SQPj3wskr
t4lKeJ4gCXas/nYPlRzSaay3/zWBlf1ChVdu2VHVtTowNPf5x3zzLVNAoAFOXxod0G2mMkDa1LHt
cty8oMkJLNs85ipMp8+vMh1DV0uLrsmUbNMrJk3R55omTUlDWQW84TpqfQ/aR3qp1Q42aq78/r9c
iEwRE0mUFPNGapgERtwGpuMmbZPem1aRrS0vqPZ5tehOe5udclOI+aZu+1uRfHq07zIUMG3aYKux
7UKgTf6DYaw9koPKP2A0V64TjsE5HsR3DQdb4E+wKFIlcb748mDAv02qn5LEALsIcvMwJEPC0SKF
3wGMtoeOJLxdaZQUmQQynD+fP6Gbs/xtQJjWNpRChY7h7FcPTWyHWVvbrpwyvN7LSgWyGpYzCty2
O0fwxu8lIx2eRxjPCyfzTcmFS0+SbRYC9Qw+hesH1oJNJ9GLHNduxnArd09Wb8mbDlhWWQPlinA1
Pfz7zU5A0qnIY5vc7fUVSwP4dASD2OXrBPLbAqZq89R/4LU2lMCSKDjb9JbqFWZFSxWm29SS26WG
zgQ1KhtcjGepZV+GThBlle1CE1C+yCkkfC1o6s1Y2tl91DbKTlSeswO4hl2Ab9vjxoiVbJ1qlb8T
WFntHL9oz51R0qorBvnnGE5jMsIci9Uw4huHHU/AowMqvmmiWj6PhlSujDBoN0rMqRV4wGI2Bjkr
+BYjONR1YL1NJPhbFkHNuNEQ71qofK5U9+DjFZB/VSgBAocXkW7bRMJ5SjjOuEIlKQ6lLMQpGMd8
DV14Feu2d/RSTEhCv63vIXWAtys6HQq/yoxGYvfD2oRU//Xz96ncrl5m4ielEFk/8yjGtMTefXNh
GSgibiLNzSTNwHmzZZaxSKp7kYyWtjJqNVrXPNo7YvrnogaUF9am2OQGyhtixS+iVsNtwBwec6wN
OgFMI6p7EIJii2PAkljhdtPjt6JRQPtIYQ0i5PVvVVqzkSq4HG4YV8ovz0632shMtz+Kp8+fyu1h
RhNCoUo4tYf4r7NV3o8iR/dTa64yXghWEal2lnWo1fzrYCoLIdPtecEFJuEoZyZitfkGC1Y7C7TY
0FzUcu2DUuH8nbRQWf75jjiceUmU0pHg6LPAzOxxqoLZo7nFoBJ/tY28jZPgd6C3OX4dKA8+v9wH
N4WWndY+WzkKHEe9flOFkjSFrdOnBKlNn9NqPFpqXtcsvKdbiSFFWu7LoQHC4aSrs9sasrJrTPID
V/b9n8BJENAPngImWq5h1Zj5nRj6cDf2cbkNq0R/hMb+5fM7fYszrk9ienqTTIQIHl2TPFuUcV+P
nVKMmluPEQbBSdwdxlTYl9rwHpFTDD+YyONIMMosflFys1ibVO17h8nvJhy0e5zwvgn8Z++ZYGju
CiCIO6nGNl2zo2zn5F518ZXMXwWj3h69uKNw11Z3Q6xD3CqZ066guNhtchdGjObECLazrYWOZlUy
wbwpfRGcwlTJlmKvaaOd3bMGFJcAjOo2iIzpQ323aZQBnCbHaXRXJA1WtZbVn2PI94xNxKoLiaf4
VkrOhYoUOx6dAmQNitX++PzB36QaRAPM7xFqkUQznTp77gYGZ1qZaJprM5x0bAxQMB7jlXdZYjeb
JK1/1Uad7lAru2YxaPvPL/7BToSV1dR3I49HuDLbIDKIRKKzcs2NA+OstrUKAD5V7hu9XAQhf/Ap
kXlPFFuKb2i+Z58SpjnDIIWZ7WYd1B/fSX8WbSAvrOKPPiReI3EkByyFiQm++/6NSmYuS5LGVbTB
ZMAm7iQUjpx+dESnFlIVni2pzaD5pNYee9Q/uIap68+f6QcnEUUh5ik0XSXUnEi+739CFEq4loAj
dTvfOqv68KAOSfJoUrVeD7Cnzk7IkZjk7UIM9cHzZYhhqvcQT0+AmOvLjnUldKqNjpslkbLLcVHa
+piYrD6/uQ+vAlaQvZ7FeoOzTpSkxXHVc1ysZZpLLOSzpvTx4+cX+SAnYjyM73saz5/6JbNHaDQ+
lqu9abt5rF3oEvorhQGekxbk+TnHSulJy/QBwGv7Evq9/GgAHtx5FSaosZ52x8jy61Nj1AsH3O2H
ijsQnUqU+jQ4ACVfP+BCwemEIRHbbfXhp9RW9V0I1Q+ubdZOvlF1tNbMjvHwkC3oJHm6vXAW3a4r
TleHy2uMz/P8Z0u7xOdCwVPVdnWvHk5dipVJVRdipUWPRbUppclB3nKWpE3T9nO9RTIjQGA19VuA
JMxPpjgQsj0UiuVaY/Y9jlrkZvAssi58onX7C3fXdmFLeivmzq6okAvTeHUYbWaVXT/nqI0Uvyql
0SU2a/ZDaYg9qGExyTfLewUgoWWXyh0mf9mGWQVgjY2hbDp0DGsa981SJeaD+2c8hTyBfYuRs3lW
BACvI0Fle27yFNeXkENqhddq8jOis3JXpUPu1qmt/Cc7vgS/oFkPY7Rx+h6pEQPk2osug9jBYHwC
qsnBJdc0Skka5/o/f5gqw+r8PgIVNr45qSUUSSkXKjGlogvzYjrpPQ4TwcIn8FbAm70bAkk28OnQ
Qv88ezeIjptQoVvm+lmCoS5uQsE6FHW/S4b6LoD4tzHqcdimjazuHK35UmHPQyXVc/4u7BAfvBaO
Sxm53UQqB81zvUg8aWgIYyXF7QYlOvrhmB3xtSABooQUgt8EHPnTC4Z2Y6ZNtI8ra7gIrTjipVX9
qHAMvHdyQDbkfCVpzZAWydFX8fJymqWs+nbXILTAp4rCDlJ47Aaufyis0REenWK6oyqNf/wKfhJO
PthxAk7WrEMAizpWqvEntMElpctb8eT6bXFt6of02aaG81xZI2FTHXZOb7qOE2Lzbp3rQsshgUPU
kk7j+Fom/xVt/5oBHEegdkzN5mRTkFilI3Ee4yyOfezDe6uuVq19FwIUrwAPVkb7R3KM4+cv9DYQ
Ye0CW0BCC4OLusn1Y4IwiDbQD/SHwNb/pq3IHxIooRsHW6CFK93mRFP2wAT8FO4wdzmLQ2Q/rKQk
77SHXBn0XQFAcNcB0dxWCC6wXXcWfZtvb81QIVuhvSHKdJgcuL41Q65piNSx9lB2Hm6v0MD32AQx
0yti81VNHeMEQhcM9hTvG5HNf3jBlpKI/jU2A+mnb4fWrmwLsc7wFFsIGm6gY9R6GBSnFsECmSRD
s0NNYnfPBq02Xd97QBQA5XybDcFroH+XEmWDedWqjcy7Nk3P2APi3g1zNVJ/A+9/NP3qrpIOpg3y
6KvE0DGAUsx6Hkr1XtiPZoviNohJxLVN6XTriQLVo8Ltq0Od7VsJHOXnC+iDyI87IYrGSgTPMGQh
14+Z5H5MTf6hwBa8YNMZbSQwlas6bPJH37OjyRfG+96YSrUGTJXvq1xamLC53ZPIJMBk0TB4yxVn
KwsImOr4oam6ZieUcx5Lj4nmbJtOv1daiI+26J4/v+e33GD+gbOqED4j9oMvMAsJfKU2y6D3yYaN
5KQb5balUREYMIGrahs1TzZqf11Cki6L3TikeKkgjTSzY1JkL74MyHx86m3sUI1T4J0z3cMxPneH
fltHwdqu1UOsrXElBU9UP33+yz84SHhWzE2xjahoJZ0pM3uXeRVyZqX4qKouaXX/ECRZ9OS3feha
eQWqMpkOeAtXV0OX5H1V6YAqhSo21YgQ/fNfon+wQVPg4TPgAyX3nR9pvSpSG3K1Dk5uRHeg32Hq
vc4T9RKJbutET0r4mDThxsZUqBjqIx8RSoFhKxnFlprRxQl2aiBd2vyll04oJ43yJZT2pQGyzn7F
VcYAq5dftCj7avrFoXDSQ2epLyI9mjL8adt3rbDadt6D14JWg9OKZzlCiDp69VRjX6jjIzP1X+IU
Wwmjpg8yStYLZPz7iRxA6rI0wz/xJWfhnkYe/MZ0ocLCsPH1ezGzKVnF488FGH2nS2z7o7cyo29S
jxMPoY+wLkP4lYJfRbMxxYdDuK1yxtB91L718Gv91qWa1nfBDkA3MwPxOkvlY2NrP0H0mSsrjR/h
Obgj2OD6OYMthLHh5y/0g+QBuASTEaSYbG3/i0V/t7TgxgCVK5vR1QNjPAeSCvKAbPGCh0CyE6Ma
78Mq6+7hL4d7WSo9xOhRMqyYp242kiHHd1YbN8fAb+2lYYXb5AkBA5EkOy0IMFOfLfquxfU2RxHs
9rU4hVUtVsLsjAOu3DDaNUuiuJvUPwlEhx1BXPuKF5/YGWMor7DR/pp5Sf+9LauFTeSjjZOmL3x4
VAw0Lt4+kHfPq+tVTw9jRtqIhZRTpas/CG+DI1ZyzmObBGJvmqW01UoVjRqV5pMVaEuUxemUme1j
zJrCEWISmUdjzk7/VnIwcdXQd/hadFDABKARYGLrbgyCpUDjdux/KrNQ1COnsRkOmE+MGJ6ROW3t
DW5lD+0J3NZ51Iv4ZDC2du9HAPKKjjEZXDuCHz5i2hoVUMKCbYPxjlMYG+sw5lTE1bi5d1pV+eVI
vnXAD9R8lIfRuteEJy+cK7dtdUoJLGm0S2zzKiy/64+yUSJhF4XTu42cnBir6F1R0/heBbJKPVAY
q5gdegWYW3+s5CG4kwWNc8xC+lMNePsEH1GsVDsYHqoy6V0lCe2HzrC2TW7VZ8wmiy0Z1B7jYvgF
aRFdmlr67ZuAWRa22o8iLx05IkwxgjwEI9e3kTSjjn6t0R7CMtkASfA2yHjcdtSatQPn/fNt4PZb
I+oiT6aPheTJmgc2SPfswCgK7aGXGmVdSJq1Karyz+cXuV23TP3QLmZPIevhQLu+oygcwhwpauyC
ek7dwq6eBuEY92OU/3PuP12IFil1LczE5j56TL57ra5WsWv5Unpwiva/MnZOYSfCdadE55TYf1VG
yT9jnJCrGzQDGV5BKsvqu76/NvMiJ5STzBWW479oo/FDHYKvmHciZnHs5hAFmbf7/JHevrfpkswB
aEzNkA/MDiDMlxUrGevMxeraPIP9Uc+1sSSOuo3UJgUg+SvZxmROqF7fl9xpbQLlg1gH6cc2rAeb
mmsWbi0zUVe9qvYrKW6jhc/4NtDAAXqynGNcjWRwLni07NTHYsLK3XQwuj1HsPRU5XrzUIb2L6fU
z7THFWrQ2nDOPEocC9/D7WwA7/L95aef926bFxZOHHhN5u4olxjMPHrxvYQqq2udrdY1G4qKX3GQ
OmCDcQBmntktxTTYQWX6pQgx9jGeC2L3qN6Pxbm1pBVl9Z92Xl4czBDWjfIUOEu8xo9WAvkWNDea
9gxQTX9/94MdGedWG1Y6BWMI0pgfqVvbyaKF5/LRUqDjQv7DEcjmOquAY3xAoBXIORicyD9i7c3D
idKXwU6A4odNebFGfSkO+OCaoIuYHmc7t7m52atQi8GsRtNI3Km9b6J+1Y3qyZCSjdCGbVh46xK2
c9P+Bi7xEOZfEsd+AsC/5vA+qV1y0bHbTrulb+J2d0aXMKmNWJoI+eaQu37MhiaPFExJsu5bbVoZ
FRHZPI56AlWjyBfT4tuHgAKP3ZlwiB4MG9v1683VshDcc+PGrZ5+i+LY35WFPb6IQUVypQpm02M9
7B6iSvWOte48pXzQz6koiIYsOIOlh8Zs5Zi+9pTUqTiGuTX+wgtzySzyg1RlEtCz8RIfAU8yZ5tF
JgyEYGUO4pzg5VBZqneuO82s1roZfe8dXDLSalfim4tUQzLT52I0inVGvrFwBty+IBJbTk4iWjRp
1CKvH1hoK34XV6gX5RI6qSZ10q6pnGKf5QbdQiVbIrXd1pu5HkHHtFVOnrjTC3z3/aE4LEJskhtX
tPjHqUmRb43aDu+TUt/Vdq+csw6uQCPwQfv8CLid4Jw0KDRE0eBNHRR99k2q1qhJdms1biSwKBBp
pe7bwZBOXsWER1J30mOAt8fWymsQaYz0/hD8FY2EMNwRafymS5wlXM4Hq5X8ECEUoigWwVve9O5h
RFrZywlNGzepVfNAJOudDKNIN3Tpsh+IbZ1tG/c/Pn8OtxsgZwWamKnwbIDMmp2+9eB3RSb6lkI4
KamtRNYaE8Bh4WnfxjAold6GRMCd0n+c/v7uzsLCkMIyLgsXWEaFfjCp9raSy49j4IiFfutHNzTN
DzGdi0CAd3x9KdzVCjzSvNztBXGDh6aFmlA5Lpyzby2J62xiGv1FXsHmynObE6yYByWdSWXvIazo
QptDnB4JoM64lptrtRLFNs+M3/mg93cYCfl/nJqRds0iw45LbHsbughbKU6qNW7Zv3oio12nTgbb
nHiwBGIo1bmZbAep1V8/f9+3b4J1RVrCwPBkSjsnMpVmbQ0IKLyHNsCCqIuY28vMtNp3OEEtnHof
JH0EIVNAKfPu2fJnr6JKQPoihylcRj1+4TwlngQe3dsu8v1dIrDjjNm5DxpOPjvHHicWY10tLLzp
Eu9fk6ZMfTR8JGAnUFSY327dN1aZGnX9QL1T2nW28LcCc6+X1o7FoYsycWiNqnLbQDtnbewvwcdu
poo1SE7TDgPkmG9Ln6uwMHKxRG531kMD8/mus9XiKAp/13sT6k0Ot2nIVx1o+khuHv3A3cU7Si3j
fzX5xlMuteo6iotgNwTq995LMTMVSrP9fEXMdx1gpqjhaLtN1QwO5emDevdtOr7PzMigi0vrFP8F
XWdQc7HLo2xEmauVCGY1kTbfP7/mTf9tuiiFVGJUAk7+Nbso9oR+lsUivCSa7n/pfIf5IiOEIBPT
8rR7Zq/BqQYHjGnqNV406RmEerKOzDHH/c3IlxKC+bH39nPUSSo3RSdkW9fPoEFKgCTPFpcOY51Q
rb8nmrGPbb7ItMjahTU53dvVmpzu/d3FZpk2ObOgXG+Ji94I+86Dw41SAFbu54/49pYYXJxauQS3
BOU3J6vS+urQt+Ki1k7y1Y49chDe8rrse/OgkFEufO3zjYUyh4JwkTCGLw0yz2yLV6nnCC/lrjrf
+D0aenQ0ojpfYye5dEx+eKWpf0OKysk13+EzXSJ/a3pxwTzENlYp7K5V3LfaiLMfNlyfP8abjf7t
voh6UfVOR4o8u68uYpKTLZ7pAaVe51q40+ypeyVACHZ9P65Hr3nKI1RHlMOZxLG2hj8c5GTc5Ul0
P+DKpCsUxWMSGAKbFViVHV7FZ2gyJ+FHC0H/PJqafus0cK5PgjzO89lvBaNneaHpiEuQDyoDIKn9
NNZqus1bOBSZLLpNNhjeVs/7pbzzo3dCo8sA5Ug2Sx/w+gPCN74s044ri8TQV0oTandYXXkrX9bT
fxw6mm6SzvB0nyhROOKvLyWN5mCUAgxXIKxkPflmrSWn6xbe++1HOn2lSPJYZkSJ87amF0RSHbZ+
eMmZa6RZEBGGMUm4+3x1ffSRcjSQnrG0AJhMf3+395pADhlR7MTFc7wHPBVbt6Qmeyqkrn8QcNSO
/5fLTXO6kC4wdpkdyAh3MD3J+UYZ8wBEav4lxCy2jmT/VmO1335+sdtzhSdIfZw+GZYDRGLX9wZu
Vc3DXmab61tj1YdY/soFqK4m7PZxYl9CtfrH2IagCdQCD/Ktwozq9fqK7Yhrd6N3tMF1E11x3Jc7
0J/NqtWKbmF3val0TNdicIdiBxvsJLO+vlbUGgxUpaqBZEPbqZW366mCbno8PTdWV5+krpY2doDj
XvZF9dVDL+5j/ZL1z0FyqUokh/pJQcOs4jXsx+NOSL26Lq30GdcFD7shLFRjDZJUtvCzb/JMfjb1
PWqVE6YPgc+07N8tuC4XZu+QXroRRjmrMNG6DZxyYtcgtDdRYeTfQoiBK7OuzQdFbttTq0B5CS2n
Xlj5txsGP4RGmE3qYRAKzN6VUdb4xkbAufFDV+6m1jz2yoKZVsTbCzc93dP1eWtNDgLIFNicSENm
1T4w/kbhJFLvpoEPsQlq4K6Xy/Tb58v99lO+vsrshjLsRs3S8wfKmDbadE3FwMFW9pFGU8vz8/3n
V3vrGM5varJhYzTdApbwFnu/e5GKBHjHLqvB9VNlJ1Xe19xWvXVUMVQY4AlwKrofUuifG+Wchhez
O4XFkwhfhtA1vLPav/q2a4QXFUvoZFg3RbvOzQsyOTfOf1XR76o8Jd1/fu2vRxkAz05V/7PH32MD
yh6PAWdLyWXVeD868OKDc3JseC418O/vdX7x+7NwfneOhklBycT1IZSwJ1S+aMajNH6V5S2ZrdQ9
1g68sHBvFH+d9tgpL2DzW8qRmG+srOCv5KwzAxfu8GBOnKHfqf+tk6JVGr7ST48CRliqX5b4k6Z/
EybkbeytAzCx1UlRv+XOg92ggFI3KShhCf22FR/xPVl9/vxvchuCZVRjE8WYujzlg9n3DwxB9AG5
FOrBhhZl4ygvYPiN19rp/btCDXzw8IlyZFxCP2fI+lZwd60lR5e3MHm2CkgrJrUgkTuE79mBn0S9
zTCX17k1zvGjkE9hfhiM+hcWEhSKgvgPTcB4M8bGq2KHa1n5FQ5U+tJVgxCnwEpPO7ViPMfVd7v/
b1T+OMohtpnnkB4a/ZeEsiIb8/sou+vrXZhZ3/RMfTSSX1ZP9xgyxpqy3cKucBvAIBEmN6XZwZF7
M+pryEFgdTicuqpg/loLvkpUTidDUJxzUyO9g9m/0pzCWLjsTTtXe2vToQedzOEQOcxCcqVIQZwZ
/eA2Oi8ptKpi34/AL2PDq/d6iCIP9nCrfBeat6+TNP4SNZpxL7I4v+Acrd/XTeOtTaSx/3xgU5bB
LhDeKJrmG2FkFkVGgNGw7FYAaTPg1Tu9xTeUmtmqmIRony/q240Skxf2Esp+mjMpQK8PB9lOfHkQ
GVcDebsb8iZlALZfEkPcNEd52JzSbP0TQhPg8ezTsRjPVRWMwt0gkY4eO3J9RMqMXfiXNklYg21A
K81Y+4rkr0MsSYdR+R166auZ5doqLasvsEb3ZRSv256Ze9y8y3+OXKbJOk516hYkTvNsUIT8uR7A
G1RG3T0yCSsuxL7murWtJw9Toy+0WbS/nz/72/OQ/1MePzhT1MhIu6+fPdyNwqQ8LruqxHR27QTV
rvWzfquZS/HzB98Yk/ocVgbNxGnE5fpKY6KPgeQjXbBAnm18gbSR0d9m5QXj2Q/2FNa8185onj+/
v9tKCG+duAMl0eRWfyOa15IMfVEQj27HhPhLglDxjvZXBnRfGdyUorYbpEWH8Q15vi5Jr1ktwa8S
Q76uNR85BbnevmUq9WgyBY+bdtniG9VFPz//mbdBq82Zym5APWTS9s9iBYHDRzhUJvwODRfwoaiU
x7SozIdcH8W6E0a41dpmqQP6wbunEIIKGe01Gc1cLZCCcys9TJVdi6x57BWbijeeEMgB2oVVdgO5
4Ntj2hwVJOM3pFBzmOMgDUi1bAfdihqaG6WVzUtcjs9xHo2oLp1a/zNUcLqcPH6kC7Ayscz8kTtG
v9dhK/4o++ir5rflrq017Z+jNGZTTPI5fh4Vi/kYmRonZVD1eenS3vDhIxm4Zfd5srDFfbQMp27f
2/kyvWfzevXHRY54xihKV1QjyqI4GHDQHu2VUiChqzVJ34V9sZXVWuwIRsyNsDpw4GnpwovQtgiz
0l3WyD8YPRvX8eTCMkT9os3QdNxcH+tQsMjf6RjyJKjNXf9Iu27QYZtN5tbNdwH066R6ZXnSY6P7
nqbIZlLfYRDSG4zziCHPpcaBZSsnefC9kbtTl/yz+6Q2YfPQN1BZoItGhn/9e6xaBRdulLkbMJr2
rBtd/jDa4ff/oew8miNH0jT9V9rqjl5oYTY9B4hQFEEmmcxMXmCsTBaEQ2vg188Ddu9uRUQZY+qQ
VUaj8IDDxSdekU+J811qU+tpmMHuS4l9KzVxdrTN2HxT0QzFhHD8liYNfZNazv7+dbWK+gBLpGdC
jn5+XfUdBjh9S1c1i+LqOWnLeDMUYgk+PxEuL0VaI1zBKjksLgbniUoPjrurgdofLTuPb/slQfnX
nO0rq39ddudvHA9YwAJUAZAPOTt3sgykg1yXNWR8ciIIlXVQ28bim1IM0H5K/2aTZH2hjEU9muBR
A8x6+kJHw66WqVLLIw5j3Y3cywSBo3Wll3h5rHHO0OgldlntWM63mtrJEdm3WSHUEUWQy9vHclKy
nw4qjJ+/ooteHo9D6WltY3Ftr9Jnp4+jKktsZZLTHrnIEPLolXCnWunWTNt5W6IL8atq1F3SdfPr
MM2JB9S193pVE6hFa8+pVVzTKLvAzK4faC1QrSEOYlD2WYhTdeAwUrxlj2087nrdcO20UhwYA30I
oTkXslfmo/YUs5H90pEDuRsdf5H7/hvmiyv7U3dKGvbl6Dox2jUOCry3/K7tirwbgnREFJe70Rhe
7TztXeQl5+ehc+R9WyaNJ2dds7ixlgChy3Lt988new0PTlYqHR3CkxXSTd+Ul3s611U/LSh+zvJR
boGw6PGSIAdYOodeQSskz+1kP4DIfC6VKtknsrR4nw9/+a5pkSKZRrNcX8lv54U5O4sbZ0kz5ZhN
uXgObWdXpcu0CzNtA9oSxPvQhlskv16LKhWeUQ6mb2HpoC5Y5s3LWFxpBF4scj7Oylqi1Y4dwYWT
TaSYHQ2mXDnSwM8OmRrFtzMUwLc6D6/lnBcn0ToUPUeId6wvJHBOZz7sYzxznFKhwlAuD5Jhtd6k
0if/fIIvwkNGsbFqpS4DWwI2yeko0AuyGIl7+bgShL1M7fKdViojmmPzdGRrNU+1YQxBjej6lbv5
gidAM4jCLlnsWsdj6LMHBDBeD7bTtUdcnbGWy0X7XcIpxJ/yUb2pO2XeWbHxrZABI6ZlBH4Su7/j
3Mf202zhK0tDecA+JAqfMgTHd9WA5W/Z1K/g1h/I1GVXEU53mJ0pP0pxyz1OaeYPPVs5J4gkqrsK
6ayNNmHNOlbSpgIl4WeFIf2gdaJuZnxbryzli1iTx6USC2GVfzRMzgLxrEycAeNruo91gzQqNSzf
WvD8TGcFswDN6dG2ssS1wtF6tJ/uX0Zd2zTACXEGunDUtBZb5IPeHhH524LssNoXgyqgVA3ApIOe
2LrWhaeW27x5RhvHHcdDByFDKr5HKfjw/DFqW389Zitdp975GI6IRqjVqoG2k1L8rJy3alQ3okv9
rLzvYgkXhA0SznFPB0TJd1WoYWeJ2E7SebYugkhl+mO0D+/gnUfC8KSu9ONh3KRWuoGNt7OyMYCL
66OIlwNRiBtkP4t4N+lF0KaZvwaKmRi9jF8LjUBMu06PAH0CWQFjbAea0WwKG09s/h+NMk7Q9kbP
Ej+U9iC4t5mleCL6XebTTPq2V9VtG87bnDoJIlLNEKdcjNDjP99jlykwRQ56ZBa55Vo7Pm9LF2Yr
069q5GPYL24lLXjwYjSIfptzK2lzdJyZre1ELOarZtbAf0HiEefF+jCb1h+SVpf7zCgsP6RN4eFZ
HQUSrAO/bWztjvTtmrDwhe4FiHKkvyh3sWY4+s/NNhxhh4qUqZSZjK7cFVVS36LUqlA4HKUbfYmU
+1jOEjcG1q2Mth7ITRcGbaYpN9hf/wDmcCws2uSroEztLSIdN6HmFA9avly7eS/PSHAGtPkp9dJ5
oBd5enqZi95p7QxeqqJi4M/5FG1m1aofP39/fzXKSlygYUPgSfv6dBSnko0BcmAP3c/GTqxEDNeU
UWn7fJS/uOqIZkCtIY+0lsXOg8KmL+JQ1tr+ASsk60A37IeKH4Lb5Or7JMPp0/Qc78dhS23OE02L
iI2VLhh4RyK5YX6VKzHqZfOA5BSUAG1l0if42WdRTZk3RhNJonponELztFKMR7tAubtIImOT1PEb
PsVDMALy84qS0EtCftlLRPf0+bxczv4K5WA+qLlAQT+fFiOJphTvl+Jhcaw3R8ekuYrk8so1eDGI
DhweBwyknOgzXzRKCqeNMPxIpeOC8OYtnEQqgO1UXjmNL4KpdRSkDVn8kJRIAE4XUpqwTDVllo6S
Xi5Blw1V0JvlsHMqsBC2HaebPhnNvTTb1haMoHQlQv/QQzi5DPAtAxy6SpRTnqH2eTq+pi6Flhqj
cW+MCYLsWLS6yoRjTV3GkU/mqcPSolboOglVfHtGQS3Jf83OoLmJyLCTRK6sVcXsIYrzLR0GwESR
NGCx2Fjqw+Sk1s6m9Xwj2mF0Z1zfg88XwsUFSvYHrwtxL3xnVi3g009fTnnedZ0hjiKvFZ/qUwGn
KqVgNHbbRkn2ZtLL1/bkxfWJ6Ax39aonyyvjzZ2O2ehTwzTS5slxUvI6LE0exhT5EGsq9Z9WoiX7
qaQ+rSyLcYcnBl6XoVnt2yWxtzMSj97nM3ARfVKfZBPwYYgK6SGfVTMcdPbDKlkq+BboAWPVpH2r
ERX+Q5ol/cruv9wQNM9UrHRp1oGXPN918WTooZCALNRSITbWsEKWkFK8MspF9MmsgdSFibK+VVor
p9Pbw3GYqRWkx9Dqi00a44UqkDDbIHUevdT5mHwTZRhvGlpfV0a+PN0QBcM8FOctuI5rFnk6tJjG
UO/Nrjr2Y2f4Uyz3d7gwpHgQpptSn8QmgtvpNllc7i18DgYEG7200IffP3+ll0fCKnDEhQuIhkL8
OWIstEadfk2bHw0DrAiyIt22MyxPSefxsUrnGSl0mjylPiKzHLbqlVm43FIkVcjkA6D8EPo4i0lH
FaeIRR7zI/Sa2C0gTW313hh8duCXdBB2UCjpNV+1y5ocAAjOH1smq6HGcl6RntpsQejLVu+5uPSA
ALUKiPSq3O+EHv2IJDnfxfICyb9E9tSl7BO75dQjyR6Z4q6ohOqV3VLRgNTkV6Pq2fSiEtqNlsnO
391vK7saWQwY1jRdgZafrpF0KQa7mib5XpfUr3TKBypOOvo94XDl+rl4D2A0SIKAuFCmhde97sY/
tXelHMxEVTLQIh2tPP9hYT1ZlMhPNI14CfPwWj95/XsnF8E6Hp2HtQC1KvCfLf6l0YuGdr98D/20
c2NrSjwzyrIrT3VxXK2jIBtNrkP5merr6VMVIgsRjBvle0nK0cLGH26vcmK7lNmXKxWuy+CJsXTo
LB98Ng6Ss6OxmhIlz5dWvo9N9UlbwbUYvAhPBxX1rvfTsB1a+S6s1KfEbF0VrH3tiiZytlFOx7SY
7F+fb+sPperzGcZFYEXD0lwgdDx9dq23m2RyavnejqrZL8w4DJADSQ9KqfVuJofONpVjsVtCOf2j
MnHHdOElx6+OumgIt3e5E2Cq1W6byOpc7MeLTUirYmvaWb1DbfLXZGbxDgiltJWF8R4KUfl1o84c
U5J2Y4wiv0+WMn6rzXD+3qDfvstK1bjpE9081kWneJznWLDqQ33LReY8K0V/1WFnPbtPZ4BGJgAd
4g1YbHjIn86AZZVp2qsVDEOlN31zhD4+DsqjSFXPKUfDZ0zTb8cG7T7Njry6keorAcNlv5yyAn5N
RF2gg9Zy6+lHCE0rVaMCPohaSAfNkG57LWqDurGmmxy9vkMbZ2/jMqQ3hYyOICaTFdyDVMNvQ+TJ
bZYxoVq0KFvcaYc/zC7T/bBtMGnOoOCnVbRrCHK2KVd2UBP9BKMyybetnVeHOtE6T5ZQ3veWGVbl
MmvmXREmumuXuXSraEqN52LBWW+h25QUD5+vvr84YhEHoU6+avog3H5+ntSTVKV9LWDZzJq00VGj
D02tRWwjUWqOy6Trb3PJafxGLLtsXJ66OvMzDftbeWiNfZ7ShyUI7MIn+p+OT1Hj2NujduV0vTz0
+JDwQEiriDG4CE7fjh2BpWrsVgIvrteHdo6RTcxgL6U2OJWkSSe3HTT5yo13efJRqaXpRMnL4eI7
V99LK2mqVk7GsY6i5QndsOZOjtNrLb51bZ+s/ZWApIHLXDVBEEE7u1fRcK55CEQUZNa/OutjUE6j
CLoxrQGVXvUhuDz9KCog0kUYRX0fWMP61H+6P2yTk9bIZuWYigqN76o1qYn0U/u9HHUpqMMGdwIt
uZ9bRd2nWmx4okQ7XpWm1lfTbHoC+nYttLt4u+tHQtCL2IKDjYbK6UcqWnRArBk1HSTovvMv97K8
yn/mJVCVSJeTr3N4TYz94t1+DAmqHQEf8pwPDd0/zQIm0ZM5l6FynBMj8jqkT/10Kse/WwJGCYme
5Sr0SpOIovjpg8ky0tWChuhRb5RoYy+Z/b1Hvn2XS6X29Pk+vggOicwYhk4UEwhb7GyHpNWYIj2M
lJ7ciP4+ETe902AG6DhS5iEwpMkeLfZARfH9AFH4yuCXKBmMvj4EJKkG0W45x0Uswq7sxOzy44gE
3hb5xXAnDKuhIKEokDexuJKDsZafZTuugqHNFJwKyiHIKYq71WiEXhSZ85Uj/TJsXz/UCr+Aukxs
cc5bt8UgcbHH+THR9HZPUVv2y7J0tgJzFFfQNNoPsvolNiZPyCnKTYnYhWp2rax6iQfjY1AdWSVu
SCNIJE4XgQasEpOfMTsWtXI3y0l0h96mFhBlA2ZS6tLP4HX4Ti8Lfyow+M5EcSW4utxfRBWkDiQP
VBMurDLyJRJcLQM88V5/0nUp2ncpyllSXHU+el5BptXXtvRfPDVYLUDS8HRkjHL0NeD70wbLkOzs
2rzMjnNVNEixVs5rE0s40nWC0uVoy8A7qBykVMxYpG0dtJNDkeDzTXG5y08/xFlckVMjEk3TZ0dJ
JNKmNqU0yMo0+vq3R4HgT4+HBi1E/HOIWN45iiTyND6qYwzOTlYkfywgMn0+ygcj9fSioAxDyxDq
NkKA1FxPZzSZZb3u5iI+Rs7oc5m7uXjJtMSHr7SZjO+O+pAah0570cfCs1LdBUjrOlnvzxJ2w/29
Fc5oMid4Fcpul7ypi7jXioOhv/eRjmn8kxp/DSecJQTwy3707BaoSZ3tiMw3djF+hQx1a0fDS9W8
lvikBU31O4rHf/99QQLkDgTbwEVwzkyG+NNHfaJGR3xVbuxcUvGLaK9GPGvGcj6RNkBC5ARXosB5
vI3O7ESEUsdHgXj9rjJmywth6e1mp9zEkhUF2HQ03minjmeBp9sVmaq44C7aK2/0L1bnyvwC4wx+
lmTu7HZoEfZwejRGjuOQajQ3MByU1wrp5+vmcvPDL2PdrCcAkrXnp2DVO0OUWEV0LJbmeZQX56lu
re5Z4qDCCSWxSHFYwF/+9qCE06BUiOsBb50H9HELiCq2kRda5DbbL5hF3AAux4MlnDaZkAafSPSa
2+nlg5ISM5GkqlhqQ3A/3R+tPsV0hbsCZRUwgoaZGi+yvXS+XUyKzzKKbpI6z7afP+iHFcfpYmJU
wEkATUDMoVRxOqqT00er56Y4ds5xKUNPifE4NDJUx3K3hGWwjJsennbxPIHDlcfnTCKb04Nw3Ffh
rqJWZYr7rt8j3uJa9uOQvOq145nzvBPzTtFwqIECBj8rLzfaGLup9qTkd1p8bzmUgSOjfTQXZTPL
4NbbDJ3H1k24Vp0k34Rdvm2RyxyUzu+QzLRa8ZYDfg7mDNys3UiJF3c4Bo3NuPt8StZM6c8zQkmC
Ch2Os9aKvAEkeToj1sLelsdk/FJwOexqGW+0GkPInVTKGr05dBQ6a7CCvNevHZEfUdvJ0OjdAkYi
aF89HSglnA5tO3m8cCllXxDLVN0OEdqnPjMeGrWL9ni40EKLmOvQzsNAS9neZj/qu7QDTZ6bM5JZ
Q67izGsmhxLQgFeI3NnUHJkWBq5PS4711hS+fD5ZF/0+5CXI/O1VepBVdGH3OE2RiPXGlB5JvXcI
qVSHErjUsYqzNpAqo9lJfetnhlz50kgAM0+yHYS6pDykduLspg6X456SujmrWI4PivY020Pjd2Uk
HnI1Va8s94tAb0XsQMrHoIQTlObH2SYrJafuraHRHkMlIlFQ9XYDmaD8Dsr8VQp7lMgQMvBkNSzv
osU23Np0eg8F4nBTY1XlcV9Rhpgm/Uq74vwoBbZHZ29NY1cWB5Xi0xcvykUqnXJSH8MyioPUlFq/
j+LwSuXoL0eBJoPFGTx8urSno0xVFhfjstppzEm1wYKPbVfX3f7zJfGhxPLnVUyRDeAV8G7tI3M4
vxeGXMmULpOMx1Rx6o3Z6LNXofYKJ1p+Qx3gMApNBMLOns1Vp2Nu+6AY0iqYJ4R/HbtrgjKfxM4p
HOWA4Mq3Bicft4+f4jiJkUu2v6aGPPmDVpQH6uwmpwMZEOoqtadGShwUulXfOmFu7OK4KjxlkcSG
4qzh6XJuod7ZofyGV7VX1Lr+bAsz83Rh1UEq29mVm+tiOzMRzAIdBQ5X4tCPxfinGDKpxsXpsAp8
JNYJjA2a797sDfskoMx/M3nlXexD8ztWr9178hReucLWJXP2FlaEPcCdtRxJlnj6shFb7tS46dRH
AJ87mJx6Y/mmvlVIFz5/3xeEsY/HBHWBKBVkdJDepyPhvGjn7H71sbq1t+ZW3E+baq9sYFu7UaC4
8ib3tG31MgTWo7G1DrJfbCM/dqXN55/j/P48/xjq6ceYzL5PBrlWH1EKdg3k4DLjVau2jWqCKr2y
xs93ErEyuJY19iIyQU7k7JF1ba2mxCiuTUph3Fl29NIWjnMl+/7rQcBOU9bjYj7XviWgqpswywFP
JzgqlkmaBKBYkyuPsl7wJ+sEbRIgEPT6V/k6rp/TaTPGGDnXpSqOZh/h4AzfGknoMlrZ+aGPYMYr
rYH8oQYz50liubZ4Lp9xxRL+u5pDWfuctUdxeIaLyui1LEwYlHO5ZljXzCvPRgHstaIM8OBd2+uU
8LTTZ8wzKj854hNHKrh57y7AfHcZCfXj5yvwQxrjT3P573GogaMDQi2MPX86jtUgjwG2L0egEfxR
1tn9diyrR7UwfsmLoaBMaSazG88IRsGnC/15NIc7o0qqAEMlc4deYevXSjy68qAkHJGdj4wggM5R
ize6nG1J/jZ5mvgyHsueE1nPiiXuUlk4vlN3m1mj1F46knElqzkLiP79VPSG6GOt4OxzGYUZ9njY
FTxV7USPs07Jt+FdGRBCXdR8EleP0KqsFNn+exv6Y1ydLhGnOFEVLdrT2ZwBQ1pomVOUaRXja5Zn
yaHqSes6PY/crLa+tdU1W+i/WCigUkApU1Tjcc9RC0LnMhnrJDt2lh7vwnmxufKhSH2sk/9z4pLW
/vd/8fXPsppp4Mbd2Zf/fazei6eueX/v7t6q/1p/9f/96H+ffslv/ucv+2/d28kXQQGHdH7s35v5
y3uLudDHmNF7uf7k//ab/3j/+CvPc/X+r99+ln3RrX8N3bHit/98a//rX79xrv9pM6x//z/fvH/L
+b2Ht+Yt6t/mi195f2u7f/0mGfo/wYWtgP8PFwBSjt/+Mb5/fMtU/wmtH2cA2v38h63z2z+Ksuli
fk1x/rmy5QCpgAj7+OZv/2jL/uN7qvVPaoarjQIlShBc6Bz938d/+Pem/PecMx3/+fofRZ8/lEnR
tf/6bd2a/3/rUvNdEYNoW3KWUwqBKHe22ERpq6MZYd0SZU+FgjaWiba1V4WR5f9pYv7XI3FtsLRX
KdOzA1dHEVqR9JQQyJrn+6qXjYdxETpl87a8snP/6qFWcjAoGLJZSD+nD0VBt+/IHUQgx8oDEXni
4ePxhVvlijrDaazx78kj1llvf4C8zOHpOLQG6rZE6xCMIiqLXjuliFeosXIDw8DAOisS3z6fw9O7
/j8DAnuBTvPhSHqWKA1ppCdYGIjAKJrs6JT2azqmzZ1EILQRsSO5Rtxes51Cb+L0eGDYtRrIO7Oh
Eq7wlLNFEuZtDRZfi4MVYPWAPV32XlRzGCQC2KYWA9cdpmq8n8VsBVrXVrsEcdrDVA3WPagPwzca
LfONSuTfHIWcNo2a8TDAZcPOPLI9HRTabTz3zd7BN2GnRKb1lA4LivcKLspt22aht+ROorh5WXU3
FETtgzmV4kemGnlgqbGTeaIGn+Y1gsqoPDS4lc3ZpHwPl6HzGk1YPwY5zLexJnU6Ppj0o+xBt3+G
OKq/6rw6UsWFND9vBPDYru/mWyvMuzerzH7FApsOmJX3Q2ulN4nqDF5dCUfxaeKmzIdlIUZlIBWa
a9MNkhnZzlYQLRddIn3DNdbGGq4eA/xPuo1p9sixT601vRSW0W4TTtCjQEHIzSoz2euN0+0MOX+T
MZ3fQVUqcJQb2uhFRl75remF8lR1EcBdGXHtHpb3/JMOSYkW8mhnG+72fivpIUwzrvzBl8zeAD+U
VEwwYUAPOVyuUXutp+z3DtKTF3ZmfRtn6Fd67VrDFrnUfB+yFulqPRufrbhS9vYMHAheH/30plB/
NxFYw7dBLlC3wQjPX8JEup3UyPZpBBluM9r9T/oBEsTDUHmWtKqXaIaGRuLNXZ7emmUjdkOehfsm
saGNY9Dih43THmL0ezE1a6IHpL7CvWJ1wGeVVdS3z2UJz7U8ozCD0MlGJKluuqE9hV6SqcOhwk/l
ac6NGp/QvBgVt41z69ClBiq8+F0gjGmHpbcMmektsZg22oK+HlqbxZsatU3kll2q/hxCpe/hYbT9
Dql9gMwxSgZupjb2TkmSdAUzNDM46kjx9bwctnKZwDWzlhYh9P5XxxFwyCenr12ZDnjlalqjfOlk
7sBeltubNIzMPardzffF0DUs+pY69mSB2xlKRGPrVcRofpp19ffaHKK9SU3RTfCEDnpHii1f64fF
z1DSR3wzQWl8HsadMynGSzcO5YNamXUQ4xLshWUVfrPxP/UwZzK/Y4NMmp/H4sWQB8hwdZ29zpJt
BXVpVdt0sd87pUBNu0is70oJKtkwu/k5cfLoSzEY5q056M7XMBcq0m6mvW0jOTqQQhZ3Mrtv8nAZ
k79qSwynQKvCe0VJ7NTtlmJ6ikND9kU5hr8SwoPjZBQp/XFL3KArLB4lpLm+2xoKwo96h/d5IPEx
2p9SrFdxoM5Onu46mCjlZiyGTgY87yyr0UaMauOXRrRavY0Gta539mRO+SNtIPTM616q5V8YH4/Z
RhuGPtwWS20X29BAGwxuuVaScMotnS2tddKvQoCVcaM5k3+1g9NbVOHGaA5gzcqVV9uliO64Upjv
JZoEAq9zp78utWR2/qQulrWhuoTnohQKfTyYSUUd1ozsBxlShUULAY0pVY86t0GaePQXB++qXWHw
Yd9sa+6f8RzXhW84i0BViB7nHS6NNEuzWc/HQ2yMYXkonHn4VuSyPmwpm0xv+YBzMgj+FqB1rbbT
z15GknXbF632MmKpZB2EFXd/5FU7PylzHkN/EiEuekVuQui3cnWJ940kCd3PrbyabuJUo7RIRJB9
aSLk0aQk/JqEotnKlS5cEi3JC9vu1kCc0J+p7LtNa4V+3zXhZhjCyGscCyBKOR4iO97UYc+CK+bw
RRuSpveAFfwB3m+FtqM1MNewTj2W08QPVrbl6lLZbTEuOzSFjbRF78g3Um9yXjAfqKRJ76lhDbe1
LsGArBIF3lOP/FNpqLtSwrSSxf8kWF5lJ3sjrkaIMqXpFngray92ntu+PTamuQuL3K4YyyYDr7Fq
jWiDW1NNQbkvIP3rylHV55d+naMl3nIDBXbd3FjdeGPG0j6vrJtsyl7Gsf5ulHWyncL5p1Erb9pQ
u2lHJaEZbhWz+mrL8fCVe4i2qbmTwVbBY6ZBmdVJ7wI4zN1w9b2Non5fFuV2UWE1DObygpB7LLu4
lvir8miWNLdoAtxxS247p/mjLRX4bfpRx/M7z6qnss4eC5DfWGTo29HUtokV9689Z4Obx2Hrg/zb
WwO1TlG0+v1QhH/E+vicNN3RUlgkTvFYqT0e2Ch+l7EDrg3DPCecS3dGfW0D8ePRrlhHw7Kz5Pom
zmrg52iHLGn8cwJrR2LqRs57X8Emrw3Hj5fspayqzs2MgSMzSzuQJpkbhpqH4sKtYUw/EtPaAdbx
hnYCUM65K2hUprmrd91bM/CJF+U2FjNo2+YAP7h2pVkh3qwWfqLetM0YWKl17Noxd2Hz30clTZwc
gyaDRsmTjjIA5eNtPUzPOVxxz8RY8K62w13e5KwjNd8Z+KDOFWolVjb/CA2p8lIzO4xjF+iJTa1d
YQ2HpaR64+CU/lhKcERwr/GjSTKx9BlNTxnRxynt2qV7OLuq03ilnUmuaqnbso4p5s/NgxSn9TfF
HmywHnpz7BPrQRv0vnLDSStvswVAo1rr+KH2yUFPBsdP67hzLZE9JwahoSwwE26kaCuyYgMDdS8v
9o3Rxm9ZKX4Beqy/xDq2qlaM2JiqHlIzYkdpbpSYyZOT2zdzDfCEPmzh2ejb7RiAh0+LgGahXzWa
vLE6qdlIk/1tDud3vSoJUAyTjJoyK8dpn3mA9hDo6xTrEV5ldZ/Iae5nWTm5stzcV1WO5wrcxke5
q5y9UxrfcSNiytr5xrHScGNm8r5ecnkbVV33ZcDabVOW9bjJpXDnLOr4Bu4kvqutxTr08/gQJnTp
5LD39EZd7oRk7GubsnkyLvsmaid/sqRXjbt+pwDjc3NbuRsW87EAT7Nr1Ah/GD1NfwjZ9mKpus9i
p/0ekyF5Y5Oh04LM6xzStchb4Xd98r1zTIR1p/j7bDLiyADeZE+P7ZC8wHr7ktv6jTOSTjtqGbO4
oRaOqnqvWNLdaDm1F5vdSFwQP02zfK9ow17Lq0dHmw990t4OCmJ7bmE2k4/w1rgF/XWnLNkS2HL+
mtXRjak3O3BASB+D55t79VY3pudqVv7AFmQHpe0LFrsvWWZ+oS0FOLa5tbL4gXYisNOlD5QZBnsm
95qHcedPU058zA8DXdh7p2t27Zgio63fSmxXV8ftoWzFHbD++ywV6ca2k3sson7Xptxf+mQ7dOTv
ycwRpEj2q6LXXyJYaB5MEBBEWYCbx0YVQHfaTHiylftKvEi3plw8d4v8e0ErwS2ywY+lKfHLrJRY
smN8aDXAW8jCbSPbERAAptk1s6JxQU4L4Cpmw7203Nao/GLEDqmMJr7bl6svdWJoX6y6u1f4pmvr
vbKj3AVDq0E0tKrgtXZVb6FSoH6VWmVflCCG5Wax3Fwe5r0z6lThGvWXbPMSRZXAu9UnTxHSzyrT
5Y0R9eYh1UaZQ7H9mpX6UxH3kmclQwoQtMjdFg5U7DZakzwaTb14BoIWbqSqCyipNEGmdPiJNkfo
FUN115vYXCWjFCxsbZaK873NitepKXyrTZcn3FRtfBzgrAmLywnVgHpTjY6yoeL9zeiGmT85/phz
5S5HR8i1TIW5rXJYcGqr7PSlLf1uatNf6mD9rnbZdm6lm7kp38LCngNMNY4cUwGKEsLNoqzbVKZw
6MYoC9B5TOwau6I5Ew1PTWlxuVTmnufnUdAUgXrynk3032VMOAcTw2S51hJv9YR2VbpVdHJ14rfU
seD8tZKLa2d7Ew6tvim7SdovWd+mbqiUxQ4Zr2JbLmZKyVquUmLWqPaVGlSrVs7v+dJXvsAVHZ3G
PuHIrIpAzep624W9UfgqsElXaeXpZcnm6dBGkvEzciLxLJzmvm3T2evmJn/CcFqDbiAV/ogg0G0u
OhIRuTP7F7lYCXw58bGMTOPvRaMCHVXzWAlyHDqfEnQ4/TIi51v3IqsuiiKPGkv5rkzonUhVYrwM
keH8YUXxsEVyW5pcEw6JPycCs9hYdKhdtc6C50wWf4lt1XwTcjbtGl27WzSYCKNsi/tsVpP3tF+s
ztec1nyVTEfyel1CC1ghrPa6CJVPt62dfWHHk+rGrTzvkx5YkJtOqr1dChiBbqTQmIzDKT10spJ4
+ljXfpF0y0Nom8PGHI3pHthc99R1rXHULJHfNcL5US5a4SWdrL+jdaxgKp10pDdmZHoRVAmvdLry
FtICOP6uFLcVRcmnZi4wQEdi474rkNUq1WxC7KKp/UrCUTCE3HYsAAa/zANeSJ4e9yRRgFbvzHGw
bkCMtj2QzDZ8xP8z94VSSp4WJmynoe6/JUjV3hTgDh4pDlQoicSauFOXPHmGO0L4G8ryWHvCCMWG
FWv91BWpDCou0G8TqxBBwh6DqXRUf58cLbuVBY7fvTlXN3HeJMJtjJTYAvOtNmZdI8HtGuz9gxjH
aKtGg7Wr8a28Q7QpC7ANfe/b2tpEsgMAKozt53SacLFylPppXFTJn9uR8AyRLix8QlcM9v8wdybb
kSPXlv2V9wEPKvTN5A3QOBunsyeD5AQrGMGAoQcMjRnw9bVdq1RLGdJSVs5qokEqMzwcDjO7du8+
5/xcpZVnBRvJ9bRH/NDIq1NhDv129Ip9eZRee+5qBDiEXEyVjTO3Pv9S16VbGKpggQmqJvu+MXlv
txuztfEG/tVNmxP2Gfodw7sPhL1tywnGp7RUOvpoIdOgnQn/nePNh1fJxq2uZEL+CvbPugmano6X
YZ0m6eXuvV+H1jcauxvcj64cN17dvnhs3e0GzR6bK3niVyahQgOse19fzPYYfiMIwuGyVRaJmytM
SwO/z3z+9hSiwjl0uFseLKsZb/CPE5lfhlMa6tUkoG1cMi9stsxCyn6xtD6ipshXl+tiUp7sayad
jbBZQIheDd2BWMaAFgzgLJ5Pc0qfMGQM6Yaxu+T3yER9hGURFAry6wuI55wI0wrlrwr4uephRYfb
6OvaDQc8VPOnbdXq/APjpLdhuLHOjB5nVZyqSb+74f7lYwgfb4bXxKszG9lqCOdaDPmFK/fHsOaS
w5Tjuhha+v99sd7oYpvTZrdAFLUk9w6NyPVcl/KEUYO6WJq9OYrNba7LarSoMB3nLY/8H5r1fFGg
XEmhU5GLN/6SlfmyZX3nPuc2RfDmTQj0KpyzZ7vAHVZHIgnm3D9iuhomnmesJ9kGJDpDx13NvYdC
s83PI/xdY7HWZr4KrYOeeyMNhq2OPW//jKTgzXO1SYo9+vXNGllYm720SSv8B9iCo/Q2P8Oz5oa/
DwTMFtmp5D0aY2bjfTqE5tVe9sENS5koPRnAHNVEatsACHdyGG6xRY+uhG/Oh8LV0fUYKczpaGJV
36a+Rdg3DYW6WmTzOfQTlH4z1xlU/5pNZGxf6G10M3cqcOcyHaIk1PS93MjZEmHXJ30ZGgeRF+WV
2MPxbuyXxwriMw1k8bpCycbBBvIsx+1Dz6Mbo9bPYUP76JL1HlwWoLqZPUac1qt5IPkzjNfOct62
thsPOYHACeRuHqvQuUWet92OdGpTbpVtyhVjOXo1Xrx4OxqURJ63HTCvQCTEsdZavJiFWSPdGhnD
kG2TH7mofTft+pf0u6MI2ZrV3ja3ld7CUxnld6HXcJ2Q9vruREZ1FW1CY4W3Or8s187HeLSW7sVb
2QWbtngYZrO8CY2OTW13osNqVuKSwSgWQWzMV0Ntwml0Y3Bii68SDyr3kmtMk3EQLDEtlgZCsoTX
kYF3ZU7ekoGh6bed9mo2+eF2Qx+8vau02rjoVN2nkefqgdQPr4qryKveie2usyG0ctznpzqbBr1n
oz27CvUI/3BpRXttm1twMOVsPkaDVwEKI6xIitYwX8Jx4bA0HD8r22556jq0ItzFiWeUwfitMAqV
WMY4niqE6VdGHllV7O4Vjc1qWLgcgXUC9rZhfmuQ5JRM4/i6LfV+teW1k6xYhySeI4fUtnFhJFbi
u11anMO9wfvWjq+769xaxWAS83pmF4KIqiwYOyj/wlEI9OstCl7tymhS8tSKCx1JJBuR3xBP17Q0
IfqXeqDNvqdWn/cCuq/qybYJDSNByGfD0Di4Onn7G69DdTnJHS2rQv2BdQQ5RvZKCSpYHrG38qa4
FMqT9dG6fX/pzBZNZ8cYY9YT3jsrjpphGwJ40a+vLBT3UTj49+vYtLeudG7l0GG6uWMwkUYlYSZG
X76gJXmxwnKi9YkBAjmb1H/b6MU5lOyA+WgaSiL+nJU459l/JThqijsXcgzb6J1boqq7q2jpMlcP
70EVXiISvne28ANV2CellEeJW60XowrnO+Hqn+6wY1vlTi3MUMC1Y5o+RaFQzw3b1VgaXPJGc76y
pPLuWXPytPc1mVwc8ZdtZU3pUDbbpRgLnfmDg8yxDAzzvrb7+npT5ckrt2/OuH03qnHhxqa2J/zK
pkdX0eAY56JA/CtbP7Nn+25YWspMV6swbpWlYrdUx8Ve1AHrxuhbPm36m+cM3KOc0DjhpnxaGgQw
waDnmBwm3BZd/eSv4Suw97G3QFKbtk6b2uOEI/oslnp87/xtTO1cXQyrvg4CcUnRkNLQvdlAIz/G
jXO0FmbKfepyDZYnJcts1mHa1vujPzRDQgf+4FW0QkqzP4X7alP7dqnjVXPSybJ8ULB6NMBTyX/U
e7yLqGauFMkvgfZuA+yuImkeK+Ulg2tf7EV1XYzuZbi3zxr269CUCGbK5XIBz5ui8gELtedVDC+y
WxLZh5f0VA9Ct9lCOyRq1+tiKtNG+AdiWb9mBgSTFaSbP913xu59MKlPpbLSxuKw3QeEGaOR9QWm
qv22f6uC9nJfO0Y4XtKsWzZQqJNHdpQkqPRddMQB5NDmK4jvGgLm64Q34x4HtkPkta9Du6eilO+E
f8QT3Rh1vtrsxXXRiaT1hkNtmQfX2Ob3tfUPsraf/HGKB2nPMWxLhIWK/5IPSwLzmjXuwlu0p1E9
HrZ6oKAVeRzQ+fdtzrcggLDV2IC3P1tnGG91Cx+q7D7l1LhWthrelONct568wPHjyiWoGJ8ZfYX0
PhW9G9tuTYnQrTdz311wMeVdzcnYmNUVDYNEiylZ+ZvWRf8+VDItqirh/EjbbrhnGvoWGGyDiIoy
VuVN63WP3UQDKTIROAYdm3c+H4LeYipg8WOg5Q38Gx1MF8JfE3oe944zOElRiaQRzI1moiijurvh
UZ4iL3+eZ0mV8cNR9s2ETleX9b2r3ONYLYTANtOznzf3W0iGEjBIUdF95rIT2ethKXCGjXoGTWX7
lJvjqdnofnGiO7Od7mO7pto3h7hTzkOBD0+yRx9bayQNi6/g8KA/alxqGxtCZ7cTH3tcjB9OUziw
X4QnYxmOzTRCErKWjf6qy7n2o/GLI83gDw3GguKrbx+Gprhx1uqDNMp7JORERNrztV3ticCX55HG
+kYZ0KR9vsyZ7/mnZXFJKzPODUw5xl2/6gentmlrezUHwlzdc+A/NP58kpSUu1nTQLBprfHt6xXd
hRfNpPuKx7FEwyuD9TiAPeJrVcWNMi9KER0G1zrqdumSSUUd0bniHk+lG9dpG2So6nH1tifR5GlQ
2Uc0/WvSOZMiREU24J/sprkxdLFASHmYS/OyFFgvAd9dc7fN/Mr9cEKcs8x6ee/d5VW6bJ14g+/k
1wZH196CtGjkT1MtnC7LLy30lVTVldtHCDXK91UED0yMXmyvC+m8Lx+NQ2RkHUZXzCKeXXatgdkg
M84Tnp2fGyyuWKMDLvz3W1RdFmHOdsmwxyojkco8OgSWfFQeTQUbt/zEKvVxdC2iEnDyiLyX8Cz3
tamTe4PYo6lwnxaSiZJczolbNCe1tl9V78R6tC8GbdxFvvgeTaR20Xe5yl0ufuerXM9XVwbmgSZE
tFkfvUYQ1Kgfa398XFCcJ8KbrrthuuX8+8CEyE1ArV8w0dMXrT1TPwVhVjAVTNq9uwskLmk28ea5
sX9jgo17GVrJiEQt0e3cKwiiDHezfLIK7uHGUunbfWcqp8KzhdO22svTXrbPdaV0InLaJLVpFOSg
ctO6Em5uXQWRiGLLrLcbhd943ET77SDL+TKcWBesD8ybtzG4KLQb3mJmNlzOY2C9bOe5oFkIOvRW
OG8QNnN01WgXunHBniYOZScuFOUsBlJbtfPSRfuxBC09oYGegacmPAX60RCZJeW5BAr9A4Nkhshj
U1/WcyOe2j2vPgkPru6bbaTrU0cbZrMqN9OlLO3HFUnZvRMIky9DgvVlm9fm17pGdGIMC2eAMcrJ
TSzysy7dFJ+N0FgZofd0nRhtyvJuKPRTsat6dW+Ny6AS9EMLh5Vd25f82Z/LGeDO204+jEwPL/va
Dp6cMtq/+YYX3g3tGt5C6Vp9Qt9IwoIXezqtrpkJ2eh7WofOe24I8wN9objsVRPp2Gvy4eCPZp5U
jOGarCyikSnPDEUewHGP/DLZRnmTkW5FUWVzhnVTUX6PxsChY7Evqa9nnTBVd6jHN3afatZHb9HO
gXGCTWGXR49e3jTMmCfujQ3FBYlGhu0cLLokbOyrOrmrXZ7CzcPjLuxs9dp0ucYefQ2uV0+F30Ub
cT7bdEGLekEbGy5rqtxGv5gLJkzKKb6KmlOg34jsi2fFAYACcric7I5U+YU7kSqnn5UQH8HszXcl
3YPMIsHjeWldc4ndflpvIl33V9u+1E/kJz86gyppytBXTXdpWUnQex1Q3/BkIvjhSTQFQ0kaqF6w
f3bMBlUsokhdaQODqWGa2X/MPTgE4Tgcx152LCC2trEwU7e3bnt67gdN2+0xMvf6WM7eBWDCA6Mh
51G0O3XwKPnXzbPPkw67Lluptr/pSe9XjUNKlD3N3ZRSw66EijQ01MttzWZaqAgraDWtWHXcj2Ue
nnJo8tutFz3hx6vuhxhzcjoXJBqhNVWMzDq3OLpSK84OlZ9PE4iLWA0FGsLJcZLFs6pjLtzqgcjs
D3Tj44H+z3Qgqra5oHaKEiPwyHc1ew72pSBOyVyDvuQNmBg21ZFXXy9eHT1FuMWs8bT0E27iuSmT
YpHtYQwUuXaD2XJd8zvsxXd7uVhVRJZdQPnGFT9wL3Z3kjNlQcUwXYqCjYYoA/eUSyjyKSzmaxch
a8n6JP4jBomu10OrdXW5MACVKZHoObU/bnjP1lDgRuZpZ0+YGNIBmIs9umvbxWjjAf9bKsZ5u9U1
AvvNKuY3a8KUrF5LQRCCEnR0Zoy9GdTxZxr4/uZTkBJeRpfS29odH8fejv977yB2hgWOeo0IK+Vd
LoDh2a9zrhI9fnFvkV/54g3I3ChiFCs9t2Bfm87Vf8/CGpFct1VWrABWjDfCwmI2NuMM4I/BNF/8
d93W1eQ7NCqGCjOWWJR8VrLxjuukGjbxWuQOd+K/s0J/ibY7lT9kP/W/5j+idX9E9P7nbv2S8yK/
/gskb/qvw9L9/D6Dwf3+3/wB1vv/hc6DkPpf/8Df/pXO+5LLH8k8/vX/Q+b54d+w+sIJFs8AxJWc
FP+XzAutv53Z8ShC+wnPatnwZf8g88y/weQh1kVaTvo7IRTn+KB/oHlW+DdMfgFGz6nLEH2oRv7x
d/t/QPN+o64YkuKp7ZJFHGEmaKKg/yNdJryc+7qsimw0sXImfW6/8K06P/3TE/k3WN4fKVf8A86f
AnzIxB+tPl/pj58imX71I/ltNCyGR6MKL4ao/C50cHJpfaZlvd4bTv/rP3/mbxjb3z8T6YeHyixE
Gfl73hOJNR3OSRN6SxyPM9PIjcciXPIbbyI6b12dk+7Arv/zZ/7GBP79M0Hl+bWR/lv/Ehyq5rrY
OC0MWuLlNysS83UzFTsOS86feaL8uydKJw+lOmIbXqIzNfhP8ger98qgCEmL2fSkXgmyN7CYMJtb
VXAv2brcIiCPPBjaYM3VX/yOfJ6NPBK2HOb7X6hywGHHq117pN8erkxJ3Nl6anuQ/rTObbH8yRP9
l/eTtYP+0UTZCqQMH/jH7+lNI7NVJJcZwi6uz+XEBm5xgf/P3+nffgqfBJlsgT3+7p40b6Qbnh09
s6XR+Ql3OpEawh6yv/Yp50hBDIBYaeR/c5P+jRh1ugHrszKXWQN/dB+ttnEg7O7PbLd/fwfPn3Jm
5HFspyplhvrHJzZYwp26Bn+SZSYcsW8t9dQ7uX89jFZ+8Ze/EIGC8Jhn8ajzL+brtQNmYLTdlG3c
7WHmnZ46f/2z5Ifffxy+UMjoFDyeiAOscH77QhILuCUshykbFI0Og5ouVtte/PUfB+oUjxkchrBQ
+j2wrZFAtvYwYi5DVR9PLYRcuzCB+WtPjI2BvZ4tkACFszDjN8h18yp3bLEkyUacXmjQDdq6yGdj
/DM73vOy+CfiGlNh4G1UtvhZkmfP/PePLwE/glwXbIOywJx01prkY9uGWb8X7jmdMKyxQfzPX+w3
QwVCD7BIQGhHbDnvrElKxx8/UbR9t6wryGU5ETPSjDiuLEjfD75tVteuP3wv3Da62Clkso2b5NHG
TfUmgIo7/MlfxPzNEBhu2eM0PZ+OWOFTBf8uhp/cYF+DtcVTskD+k1C7rDI21j2gsV61wwAch622
k7qAnvZB1chxX881e/jAdLnAgLJRxReK+qm5Zuasp9OoldrfPJu97p5ucdheRxMGCYTKtJLtfVEq
KBOmj/LR0DUSElv6quDK4+7ysqnUcE+gqVoPnRrkjdnj8xxrR+gQOmSonzHfcXEq84nXuiiRoELv
biVxOjTR7Jn51eIHqTkIwQVhLWGCJ6W2n1Muqz1b53x33wprnPQQC78tjyaNxZpOAY7mR0LD9XGp
PBXFJve1NaFPp6jviSjZbq2adq5xxM18Dm8Cd6u9tCgMoppK5JLcp7twTCbP7F9IZCmnpDSnIYs6
L1+yCjb8WHWbrNK6qOtnRXIVlyw0Nzf57JjDzy5sEQNyLWXJ+jXh7nQacY5J9sXqpwNthYnhcTMT
Zz9r37AzRy3BtymQ0Gi2PcswYyxgMoZBLR0yj5i8+9pt/D4JpOEeXU66kPQW2uqp6c1wBcYkEBwW
jo3gD5P4juBRm+CmCQ7QSxEb7JobkQ4eUSh2TNP1+U8xSUCSmcH3/mXskh6L6ZbMe/AAn35U86h2
ovvEUmSIIYsPYU3RIzyp82EIFXQxnnrrGmu3bhhou8pUeGfZ1hCXlaVAgIZBvU/FoH/tbsfJjJL5
bRld+b00zT5P21LROUWJukzkQ2v/jeAQcOoxj1xBT2gKbnx57gbQWzDuTDDIHzVQlrisUMzth9mX
W5P0DDDGzK6q6brg0sOVNvB5GfOe1xr8iwwYZ8P2MwHqxIG5CMxbOfoSFZ1HPKmz+gVUsCzx1sAQ
NbpgcuM7sWkP+ZjmnBRePJD/WafrLNoLo66Cj7kohzej3fxvyhl0096Hq1+F/UNk5tN+IsOqXxZ0
23Z3UTLQt5JS2NEjP5nt0iJXBmIryiIVd5GOXv2arkXWGhO341LRkjyGBlDLhQx8BoI1/jR+XM7h
2CV27WHPmS8TM1HCQYM7t85pgzTSLY3Y3Tb7nDuDXf6JphBhqO91uMu7otAk92m38H/udjM8D7OG
UJ/2WWP/HCl9vtOO64ehFs/IugEybeurHSRFBvQ7aTV0T0LRzYlFThZ039szRfFsMYUkmwvK2LLE
+hwsFY0IiQfEcy1U411pZ6lvhWzdld6L64wHIj7G+uRgavyOS/NINt+sLfMIbK0rGCO8JLOcoEg/
WXZkdanohHey29b6IvZ3D9PFJcNb+bbdJJFAyHLwLDkzoIoYJjOXlf5UnMbKskjeLrHVj63cCtTB
7sMcSN4uo9jvupUmg8CwnMmC5xyDmv2KYSzwWRYJowMwNOinQD51jOOXzph/KVeHQPRsMlAenRet
sMKAsuvK6PWa4IKel1IZUgN+yAI313BUkj6Y6SKyG8Rnz1G2YTEHqRJvnva+FndtXx3J2PdCLrb7
voWu+ICsLV93a3bem13ToCPiDl3DVrRYYw6i0E9NtDICGpnfgSueQVXkAdQWJqFZXeZtBQK8DYn/
e6Oc7VNtY/8IbVNVdCzzeYx7pYMVoGJHDjBO5P5kTm/nz1jrlfYN+vSNxDpRR3nMEzZ/9C6zx2wp
WhZPw6pQELMeAXJ+Ofm/uKA1wLuSgd1l7mIqFrdeEYxXMKnO5doElDlrK8ZvDZINHJQDGpzJNrj9
lywXg1ZvE1qwxJH17u3B/nZWfURJRYUxxLWBkRD9kFIx9nA3VmPg1K64wvTWxYC2DtyETGX9fTfV
ZKGroJtDF2HB9WRxzO0xJDX1V9SNg8tWTBXAoKHcjRTSaPj02AN+GlVtTLHjGv6DPc7ot5VbYxZR
YPdUxStnUIaqGWE4bhDinqx72QGUok2Jezi1KFarIz6XGd+txMVGgFQJuSwqM6rIgu/Nrfop550v
QEFtY70oZVPgduf0S3vEGgVTXVp1YMaOj2fdJpqlyXIhx1+WKJ019dyiBxsNSsAZXY72PTF53oPj
oetpOrP9Met1uK8MGdbM97Zwi/dNyu+qM2UZq6UynpXetzctlnlOxtzm1W/twflZcAZtV425oRqp
8nZYadm0KDnQU1qSrr/J3MaiFThd18XuyjiYRXW/Nh2BGgRhWA+4hIohRiJnjAckw7M6E3vDY09i
HQiEKTw3yTvd/IpGYPu4mXq3S0RobDfT4qzBwebS92DPa3122YgsAalI2Oyl74rhW1jCH8RaWq2O
R2MuX5u+s5kFBz1DLrE52y86WI6XLt3Syxu3A/S4NPwmKuJh95wo9aVZwtD2QT0eJ24ujyRZsLQ3
6QfXFjTxQPDh1t1Zcz2fQxnbBox0ASDDlxCrwLFxgjP5blZ5omdrPbZA3QRaCJE/aI64mb12MU8S
uw43Hut8emHPqZ2Ygz26rRSWdGCbq/81mjbpqziSfPnOHpFGvzXVdgHMuDytcDBBLBqS6k905TVD
CIQUUQwmZXxIt93fFjMAx9rcZXrMnRLsfNS1l+1M0T/YLRq6qivnVOdbNrw5O93H5m/muW3s4m+C
Otb95tu9/WM3idZaGBxi11zb9msPClomO5m+d6BWgHDYKAsw5HG6owwwP11mTSOORt55cmzzOjAF
dM1Pa3Kte1IExi9qO5cRcuHNL0Y+Yne35OZ0sosBb8Y5DPM9HdeZbuMIcvBgzbnxbLQW3FfEAPJm
kcHeIB4W6+fehqRNLDZC4hh2tb7Kxzms4I3JtZzq0AXzmWlxUhNbC2r5lZYfbb/6kQsm+jO/Gtwn
Bku+TPJ8x85bSbOmfPINXF/wMGMAOAwImuLIsUcV+yqqriYpTCsuJ/obcahBnJIgD8P7JmCHS6iy
/CHb3ah+rmgCI1tDa/XZ2tYZt84ntIpq3I0zdsJ4S0i10zCvqhKI1dk6M90x2HyZxzY8SZcRxsVo
jHmTue1k0Q/fc3tKqhbK+tKgbigzfqoJfJyRsZ/m9WQ7nKEGZpYlsnOduWtE+3cWIWKEop7KNvV6
qMgM/cfiZXLxAUG8Dro4jmbpjhQeRgiuS6DXa+EEw0xSjJ+PkJC1TfhE3EeISEm877z3OZzNu3nv
mXmFqqIQQ9nHAuDpG5+mOcAJGVq1L/SRo4dmtkjG0CMioBS59XpP2AfAnkfbaQUWqvuD3JZdZjIv
m+rQCS36AwQh1pXOWA8GN04G27GKVkb/rq/t1Akt+WNkaMmeYY8tfK63GZyoKmC4akiC2jGMi9qf
Y7AuZ5WK6/7smbT4yTgyKI17gD3OYl8h6/MDY+1hH6CkD+7sAMlt+zRzsSho2R7qcQweqecWlHRj
V76s3A7GrA8nh0Fjm2uQW70xzNrr7oecVnljeCZ6AwQujDg9vxdfvtLd3drL6c10pH7hqbVfzFNH
m+kyQ6bYRYL3uU9CPgKp536SC0EdXDZd9MHUwu5jIjsm9KabE91y+zHnBAiWZrwqK3vF2l0HiBdc
os7T3JkZHFbm1L2s69Y+mwF9N8bmY4DxcNj81OgmfDjtYiRrJ2QTrp3Za64KsDS2zUbxPUr2ppO9
SGR+rqiDpwEhhEXOxQi57RllA6lFVvyHJV2FXA1BxQDr7/lhPFlN9NmYsKlJ1JzBnL5a9Avry6yp
czr9SzQrpW8d7dN332lUmDjc3thi6xV/tHFU1Y0jg7O2o9Yb2gWmf9+HRYUrhFe1vKP0km+BkHUd
77u9/Sy0OcwJmdjWqbNq5EWOvT17uCy6selBwBzn2cDGtVuL8GdYj+214+77xGlkLx+Lt3Ueu1qR
3xhECt8Vm+c8u9Gg7gTSTcDfoBrvBbOSOXFArKiruYdeCtdrfzFZ0FNirFOfg5n1+pvooxwdX7cD
LEgHGj0e1sn5sfAmcBsp7dCMA9MuvpMYT1RA36w/oQQRccxLR0G7tkjJ0qmovKydS2b3nZLqeeuW
4HmtziuzrQzxK+S6+qStpRE4qxI3SSmuXK4ueMkgHJj7FmTKYt4Yd8bWPVSuiX1SEPa6SHShVJW0
Cm6wG/Pusw43CNPQ94ElK68HXCRMWpJwi3CEIJMu77YEh7Xuh1cjQ01sX2IWVPmzyfBwKahDPBSS
3/OzHTAEXBG9OUYJdoMWYHMzGNuAQU1tu/yI5QBsogKKiKos96MfdmsZO3ke/lAN46V4bCzJfd1q
zGtvAHBLUbT0b16jxHasBuyYYk7Jxc7qNQKVkSsSnNgf5q6KB2wNXoa98R+qvtoavsck6xTHRuN9
CNT0FcGvUwz29XLHiaKHAxt1eydGub3vU9S+BLDtbWy3uvyVy1Fid6m7+Yczz8XXsup64jHsHa5k
hVHWMdjs+GvjkULar34ApIkR8ccsbfcJlzpPJLLri0u7dSyRhMG2ftCCF98Wk2yiuJAFXXZ8UwQC
t3D2bXYdRssHf5kCBLFV5NzMmPkwi6PcZgK/jTvwBp5DxPYM1qBh2IuA46H0qBGizqdlIefeHTKf
w33LoAsFV7Ee3Iq1uwQytadOB6ncpvWJPifpYiPZnGRfauZWqTMOyO/XfPJYyLwMKG4IjVWH4Ozh
/ko8QDGlu38OZUZuhVF1j3PnF/Z6VGZBqb8MXIgnQnW1KsnssXaMzLoC2sWG/NrjtWzHJhlX3wWU
lHv1kY9m8N2tptGJXX+xYFfskNRKbLIjyBxm4E3WOwKBLDk0kr9WMDdt6lRjsQ2EUE/OyW+H/MWt
ctU5z7M15r79EhRMbFO1rJFEjrBoMtqf99kr5QM9CGDmqOoAsQL+32/BuJtXohaI7wxTjp/YD+Ax
h2vUVNys5cSBGLbN6KEthlcgaH5AmiSQFYDzhLQ2B0lqwLVbodbOfH82sO0uhM1qDHT1w0fH23AA
g3gm5V51UVyKjv+N1kAj3yu1eTJAsF8NkzCE2B62/tXUu/tUTW3oJbN/XqimzstvuhYyoi/Yg4pW
Uv+yI8P+OVcdB529NdyB3FBPoD8TV/1YVFWD/2jgITVpLBjCxIbqi5LWr9X97Ij7mRwhau5WSKgH
x6/jAvGguEBj5b7pxfDwSNBBg2i8p1ucFBw3SBjlRk4I2wCBVU65NN1VETT++GZVS2jeRHvnlVkP
s84OODG9Qqdm8UvFtmxQAJ3P1529w7XNEuZsChRbS4OFp8OdMA+rm7YieFmmewjxcLUiokQj5GHt
5l6EizjzvZOnGht9QgFq33DqJX3v9DMXTxFeq0FF8lmXYulvK8b3Yeoh1qSrCYQyzdc53mXLsxRK
gw9pRyNq22s6gPFAEOqCoiza8+OgEcxiONCuEkuZBunlbdTsvJRxP6x+nqNCcgfjVc5IvB+ceejU
Rzj5fnNbDGpe84Oycye4cAUq+tRaeHzZkitJS5NFi+xTd3URGqwDEW3yLI/aywfAgtC8sJo5iA4L
Js9cL+ctiphGzbnQHJOGO5hje2MN+4pbOqxwrjFbHCPIwNgnCJD+hj3R1mp4lAQ6G5Sc3Np+6gWz
YPRPJVWFHZtCTc4hdPeh4Rrt6LPSpya/EzO88xUE3zP/S9imPDmr8tjWxq7bM2tRKHSEXbn7xbb0
FI4a+rbmdHDoS3qlG3D55lt0NGvKsdzQ3q49t4QXtsMqKBJjd7cZZUK9iNVJ5MBeavHoa6/9Gaq1
DOh7boBWjCP69qtd9/OGQhut845g3FFzNO2x4qlNRc/oqJp4ED/KYEIS2plradm826XGwp4wLfXs
wd365Br3jADulw6/bHpmNpHeSW/hFwAvAKCx1LEy3K584tya6lecZHw7qYW/i5TE8bF62Qykfxe5
M4bjsZaEcjxqQHErtnxNMI6DvCE8aohMxG3NskwtGqOcMUDadSaB3TGbfO876f9m78yWW0eyLPsr
/QNIA+AY+60BkJRIzbP0AtOIeZ7x9bVwo7pLom6Jpnwrs7Yqy4zMjLhOd/h4ztlrU3dV5L4DR05B
8FoYkjhOyLKorp7ZmfqQ+bV/RbanAN04NsJOo02g13EyHk9KMypYA1EoEVgbNEOt1FMZFgWCsHEi
0FISTubBRCG5kJtWrhwKPthsnbEs0/pkMGvBodxjvGXgtcZKaOaVYWYkpP/J7/3/AoJPeB91YdX+
9wUEd+/5+9y9p8+fqwj+/DP/l+9j/wsAJCkWS+HFrf6x9fhPvo8p/iU08IakgP/JjpE8+88qAkX/
F0RX/hzoZuRNEQ39vxoCGSgQeTvqC3BLJOcPiPM3NQRLqcKnbJMOvpoMnYHLj6rDPqS082vuR87T
Dmo5zK27cyIyzttT5FxEznngnIXO2cX75nb78fC2vf40SH+pKdCWvN9/5bi+t7oUAHxKgc+Z7+tZ
P/jeU+XcXRbODWF054H/8PJ+QvnM8p/fN6vH++ez3d3ZyfPtx/Xt7u1ycA79jgM/Y8nUf/oZ6LVG
aU7ofFHcKfJLHR4An/3h4f7Uz72coUocRNWXfhbOw90l5Fjn6e7hbvfyTl2T88D/P2XO7Ny8nF8d
nz/dHAfO8ZVzcXx1dXxydnV14p6tTjZXx5urq+3yV6vtdrV7uj47cbfXW/fx+sy9vt6dX7rbj931
2fbS2+0+Dvx+fcn8/fD79xPSlkF1mNTx+0+fTh8ut0enT+dPu4eHzeZmd/oQOKuTq5PVZnuyuro6
vzpfny8/cXt5fbm7Xp1tD+T57WWsfvote3lRsltJ2VCOyVi+LNOGsXx5uXm/CJybgtGcnav3m4ix
pLaZvyyWf92837wzvDfjMpvv+TvvS+fiMXQ+nh/PPt4eny9DZ/t8yex6vPhgdl1ef9x9vBUOuj5m
5ccdISjn4fLk5PH5bfdxHTqXbwfGV3wtdPm2DvZLeLSkhUEI1sPz1qfe0am3/PvacVbH6/XGdVxn
5fIfnCPvyPt5Af5x9/lpMMXXmV8GxZhSd09S6880vHz72L2cZ/T3BQSac3XGWOXOyeP27vni+ezA
l1xW1U9tL0UDn1ZdO2iUdGIlAIPoqDLuI/kpSC64DC8Sb6eQ737u6j6J988Oh6+YYYIyW6yV9rLb
eiJ3aZDEQBvL6jQaTrpGHBH2Q0n5UZnZahDJ0zw+R5Lg1X+l9fealvG/baX5eUpuB+pSuxt8Ac9+
/lV/3XcRbelQJuFL4iDwdRCSdM4Js4TLbL55Kdj9riLn5eXi+eTi+fHi7O1adu7eDi3nfXj/P0Px
qdG9oZiJ5iMsptFGJpSg35uEgBLq8Kdri6g1Fp5ebu2U9gAF7dsRY0C9BfeqUCnHkbaf058ktSM9
Xc1eUXG3M5WIfIWVDQExiH5+/Xlc99sySTrgr2jioqmpGo+Ur8Na90NbFy3EqXA2+9NmmMRzrw3q
VR1H2YGyib82ZSga57OsEs/f29sLnP9km0IqL63a+VqfgzZ2YfKnXIbn7Pbnbi0/+/OSWbqly1Rt
mTawSUppvnbLhE7YAao1PSTd+rnd6P7KMuz0wKT8WysG6wQrOMHFQt7bFPoaKoZQZJO62G7e+AQ5
N7k5297Pffk2C5fOUFNpapohU+jxxzfr0/ov8SwE8aeaBB5GYx1qQtwPcxpwo9fJnUZZrZZO4eMm
XCUWeDGKRF5jXJl/aSKB6cKCM4TOS1Ec+n9jr7dmF1JvUSAGAZdkeCE1Xc5Attn9ubffxhR7NYqT
KH7CAosozt5Np9HD2sz9jvdAU0cbEt2Ec4Yy/FU111JlpWkYGS2VQ1ii4HvzdX4EPOyH0DAJR1Sy
DIIJf/swtIMDX+7bjKcVsMnmUpS01EDtXZeMBhW5zrPEg6Rmb8NKsd2OGIKn8Mpwfh62BW75dcbv
tbW3umw75Z1o0RbFKo4Ik6vMMskLt0dd5x/HZrNKpey+sHj296YbzOUR82wlVcZaGbsjBdU66vKV
Ps7PgMU9QqnoO/vRof7zdox/uRGAViKBwxaAiyUlVObe4IeKPSwV8p3XEWMAIVEUI9HUSRSEiPym
X/08Mn/9CEKG78h2Dstob2BkxReUKzEwIo+LdWuJB2GFhBNiACQ/t/R96vK5NSYWHaOUYR/ISXVR
lgos08kPZJSt65pMkkIc8kT/Wu72z9RlafD8oC8QMZdf8Wk3KHxU+WOljV5k4R5gxNGwTodePTPI
LRK0Rfr6c6++zSyQqLyoZCFkXjy6qu2t+6iVqCNU6slTTuoL/by7y0/rB/tNQyfvtPf1Lr6bLuaz
8Hn+iC7srb+qvUNOCupyuH/ezvd/wl6fh7FKKVTjJxR34lq+oj7mrPgwNsFWXA7UY11YCMVv5YsY
uchxcyTOSTMc2Or3R33/F+wdKD2WGhBwqskLKiyS2vyoDrS1qg/bAn7GzwO+P41YHguqmKI+yMW2
sl83KcV6KbdNi7dNT5pGodTnug5y+eFAK39phlJ1tgTBTOVc2RvToBS+Uprz5Glhdow6Z/CmXnmw
KFNyQqoK8ppQeQIy4pbo2maE89nZt2YGz6n0VZISi03HTrerh8XYQ48cJdylWGhkWuNl0qkKqEyR
EYOQghHxsx2iAWte2uFRUR5HQq4+YPdp2szym8oHlKV7U6ROYrQrExVcEr0VbfnEeb3WkdYe2Cn/
0m8DvwbKRRRC69a+600RawQnfbqbFbP9MiaB9lRk6YFN5y+NcIPThM7uTx20vrfzx4oBMBdhkadN
mbzu6/4STsn4O7MHnYlCIxzL0GiNJbbxdSeABlET3msGD8QB6cfEImRNNv7f6ArjtSg0mC38xddW
DBtbMlONBxBFjTihLHZytamzDuwy+w+7pS8K4RSKYFQhVLGsv0+7GqgpQwmrfvDGJOmcFjnetS3i
9nQECbopgki4yTSqv5JqcBgsjVLuwfgxjmxuXxv1A3y5gAIOXt9Yxdak/KbKVRBPcyoByQBGlDgK
mFMv9Q9aff5tgijgyKm9XW7gfzbdT/3VRSblWZIzqroAs4Y/7gJxV48OLHI68HnfXDr4xwlEppPL
s+lrBwX+HPJcYzOUZIG5jvW02+LbcNBIdn9zXJpZDK9t3mZgA+29cZRSio7xKBw8aowFmLNSd6tJ
DS76YbK2iT+RXEvGbN0YucrfIpRVMxTNoz2mR1qPRaZGAtMBrH9TDuYq0pQD9gd/LnP7o2AYBq8B
3gP48ezNrUDt0LJxWnqKaAIko22dv+ijUp7XUbHsRYl/ZRh9fjTzGuYZDyr+shlR3JM2SKlfkmY1
f/35uywDsveLbJXqfgq2uQphU/j1uyCwNiCSdJ2H7g/ExCRILKCUXafdcGj5Ln/U16bYGUzFUnDU
RTuz/27WS8x0yVh1Xh9ZQD186kzaaIIbbGBqAnUnOpmFfBSO6lUpk37+ZT8VWbZgzRD3ssxlon/t
J4zT2gKvWnl2ls+Ba2op50JtYmWyGcK0VlY/N/dtHuJjp8qAi1CRLRape0eaDChapBMWQVNcnadS
+1CKYXR8c3pC8n/I537Zwr8MLMZgClaltsa/wnvfe6jgz5wD2zMTMsxmu5InSEZ5N3fHRtv0Vw2o
PA6YId34cfBLPwN9MWGneIZrGcPL0ttrOZXsrq8bO/GMySQzLJUndVcGLoV9T2Byj/IiDw58x2+7
FS1yhTZRlrFnIX/4+h0j0YzE1Q02qori9nIKKLidi9T71eczlvc6lW8WiwIhoPbnFvhpT8wgjZLQ
m0sPSJYuTjIrSpsrIyOLRIEFN/tNgR12eeAM2FuKNIopCjNmaRMVyf5tK9fLAKlqnXlmWTavETCn
TcaZUzjgvsXzzx3cG8alLZx0FmUPZ43Gifp1GHueBb5I4Be2baRc+nHp30RzVv7uY/1pBWw89XIo
5pBg7d09/Hlq9RLcqycgtW9mJYyfayHC344b8wFND+c9EhR2sb2lTQ4xMDBApMwNpo21zjCWuwej
VKbrrq6aA7fv/QcAQY9FVIn8ilkm06W9CTihh06rnuwzAgxhHZulRiQEIQSACAsXX+1SBjZAdj2v
ptk4L4c6f5xLS+qdSu8mzC6VHJ6IGoHDecrqtH6BtJfH71Yu1afFYma1CsEI4iunRapGOSM4wWbX
z2pjgUxJ7MtfTgOu3Xgb4A2C9kpV5L17m9R0XV2HvuXKbRjihkuIg1Lj4cBq2rtRIQiilSViIzC+
wEthbxrgpVJRBU7NdD9U+ZWKRuWpkqz+UYGwsFRIU4RGtsy4+WXf+FAWeTHmH1kyZf9KVYHskGaU
R56YY9stUqqUs7jwD9xr9jb6ZTrYHJzsOTLlurhSfF1IxmRX/STVqWfblQrLUWtHuJc8lyyX/K70
pBBY0H9326ZNRUFptfhtMKLfetYydu2s55lHuLFaDTHV0TAEigOLVxFfj5U/zWAdw42Q/hFP2Nsj
EsgYfm9DjaxG+G4w0IIzHDhByvbVvFUGq7yuUkovgzAK1k03hpTvNqOjgIHdmFUTHFG1rdz/9psu
N3OeGBoCtmWT/DramdVqEbaumWdTGnIUobJaU7d+yNr82+bI+C7WUSgGlwuDugzMp92fQpUoyypa
iWs9urbCMLwYYhBjv+8LW+MSOtFkfEv2hldq4NAh1EhBeqnwTjqp28Bcy/+NucJtR0UeyCrgbvy1
L0lY6FJa2il3+h6S8DioHkZi07/TF3pCWIuG9H2N7YxvSMWdNWW/UtKPAhH0CrBsmBxo5ttGwofB
kkXjyxBt4jH7tTPcCRpcBWgGMYB0ieIC9lI0A7Btw3ZDzDE5NiOQLD9/p2/H8tKoxtWYqCmi6H0/
rzlqg4JSjtSjOL3zlGSUj7QEcN0c19mvtyw2EO7H3OXoJbP8a/8SXW901R5Dj0gxzzAlB7wez2lS
er/tEnNh4Q9wlddQK+9tyLC+NbkpCDLnQEMeyoEnR+U0TaQaK1tvVfH+c3PfP5tKagJ5iyD0iU50
r1vUfRoNVxGaK2DH1OwSiESGycbqHmb/JoE0eSTzaTe/bXZZxxomhYRcUeTuPbZiwLlCmlLoZjJ2
HCtDaaRqo1cLbKmrUWEp7FmxF2RZfSCqvPfQYeNcpgyzEeYCR9+f1Pzn/aNWepRvocROOfi7sDCz
48QMIHyP04QclPJ+Ccfds0oRqCnxNjnQ7+9HEvEkeZE5E5CRuah8nUVUrNQjdDnfNeUIFYtqz2G2
RuYWY7eRCcLPpWr1yoEptXzDT2+QP30mkI7hFSZzlr1vqQ6ToMg0KuxcvDmkFZVawKfieDzQyve1
SNdoS8VCDRHG/s5sx6iJiAsiq6n7eTipMcbSUDpQBuNB4oW49vMM+tYcN0p8RbmK0xapyb3jJuhG
Te/AfLmUvstgdWPcvWXtCH1XdGBn+9YS84RT4M/TlFmz3xIZSZvyMNVyE3/Mt7kBiLzpleRygHi1
/rlTy+L+8qW46bEY+Ea82uCT7a1GI+K/mrUCHZRq1uAb1bG/NLpUwsYvToQcnPKihfHTxm0Asln0
WL/89sLOo2OJzxDq5U8y/5iMflofaaPV5KrQ+YmB40gqRY4PAAynu6KytN8+dJa2gFCR4uH/1P0i
qQnKWVZYMNrDuCu3XSIVp6oWHXov/uXzmcx5gqAKhy2b99clhzQ5zyQie6jP5aRaSZpkZ6uAOKvs
Vgts7dezZVkFFH2p7N3L7fprcyP6izngBAEOZvQ79I1Q57DUPjczLVv9PFu+94ymlmAN2X8Caube
XShIUDikGOW4GVY8k9frFZrSSoI7WXWqdOCo/baJgBD43Nje1FSiErFxO2kUpPfDulTzwQHHmx3Y
H//WJULhnOkk5ll2y//+afqxUU3qpPaaCwGVSsy4rc2rIDRBYNeW3v4b40fVr4qlqsrL/k+Z2afG
5ghprdoxfiEab8RGqbySI006USfjkNPjt33/D7GFdAKCciJP+0H42Z8ghcc0pZhdcxnOwqISO5Fx
t0gnPLby7MAy/svXIloBuwMwDaZ1++yOzu5rERWNBku6Rb2SycGRbWaF9/ME/GsrhkbZgU3s7lvI
tFHsshjiRHMj7PHO8zhVj7Mujn/9ECbyQvydVDxRap73X+fEGLZqYZsp09zEKCVpIBIqwzwdmAx/
+UKawIOPynnylJyVX1vhj54bUApQvtvAfOMLlqvOgLCYVA0ZTDVv+gOD95epTmYNq1jiL1zP932M
sXqsJcL71GdIeZO7aLtNjVKJSn5flDrdgW3p2z1PVzQKJWSKs0HYE8H62r0IfbYOCkK4AN1wco9D
MIB5P9inwVBC6TXs836QgwMBGZ6+y7B9OdEsKkJMaMC8crgf70ch2z6e1TlZlHFF1d6Uil8NR62I
2hPKeQQo3lLHuyFXG+kRh+30VAa9T+x9Ki2ICBiyrhM7hy1tFm10FcSoxx3EqiPFZtTNu12tW4Pb
iSC7TmA1CJSjuFoi6sD3cM01ri3dvtLCazS2Bb6QbVvsrFJKoemBmUOcYBiobDtpVG/VSm8eszae
IYkGiEvdri3UdWDOPpU0raa9avzDp0mpgSJIhLngXAAHUNkelEick85se4DtxXQD7VM5rsOlwqLQ
g2IrQ6l4tyUbb5VM+O0mqfz4BBJ0QPwQ/9zADRs9PqeUZVGBVEN6VEtDEqyA2BkvhUYwy+k6QsVO
2yTFSVPWVYUCqZKwT6tNFWOsOA4eK18uO08PGvrUyLHYTYY84b3kdxaRMAg0pVtOcXGfhBiJMUZ+
d8ODMHnsgKWkyIHJMDkBRhNXXVHGE7hwjnv0uEoE38VqZqTCRjGtlXls3gJFKmJHH5rkxrZSMR3n
4A3ua2nOL6lowsgsiyTtphcFepombaNdVyLTcmPgM4jMGmo30mDGWQU4SAa51Ufd7qBNlS5AkMVg
Wwg3uW1YWN2qMoAVumasjy1pZMx+HBbLcDo3RlZtTHxAUJqmYpidYQwSTIHncjjCZQsYgxVqYlgF
Rhg9TooRPgIgxzShbkZVP5aAXvZeR/3De0Pt1wl3YQZtanCzkvVqrHHVmIMTcO1tthKxaT3HaMdU
xN+BmblALzThYmtqJk6rpe2LWQ6oM7Io0e6Rj6DKnxr9FBqy8VSR2TZ3RV+Gg9P1ZnWRqN2gOpmN
uMxBfdZcBT5OF66q+dUiMZnKcTUbJujFoqxmrCymPrNWfVOKYz2aQ/Qq3KDJpSNZxTEgoTFXJJY4
broye0nUMb2w8SV868LUvocwEI/uTIB3F5R19qSUWnNPJk26jSpFew3yRWWLrtqKkboN4B5Ms0ee
FWlcxIyo16YVgnIk2rJAy+LmYY+s2J4x6Gp0odxY7dTrTpHb7QXWTqXpcsGD+QpAteHJGBrpTjCB
PkJIj743BlIjOwb+enytRATXPTv8TT/Z0wM2cR0i56bDhgTDmgGxkmYh2w7NSl2pU6xna16PQbwu
yI6CU+hDAPSEmof1NEvNxlYnaak1Tcycm2qH+HTQtPkuS/tqF/CajFb4YGpvk9njb2Mqo5kcGXZf
4bUxIlupubtpBDf9CTl1UNtXUmjP3VYmnHRPNGnW13kvpNMKuMiTBEi/PaZ2Id/J6CiReBqivYws
K9XWjd8Gx8lcQdsgFbgItXGRStYS1T398aByo1jPzZyeNmavv6eGNV4ZVT4bqMv7WnVqhqBBKd7W
socnUnojVVZ4J/Wadq4OjcqiRCsVUEaStYbbppH1NCtjdZbFrEdnwjLBXpGzLPR1Bkth24txNN2y
kSZ7FQmVjUqYfyz6DL+uHcgWeewpBBModuQewtjpvf6CLmjARiqexzsOIcPcdM0EUn1UkAivFUnV
Z0dFm5mvRyuJLyB0WjKSP12/6RQsbbxSTCHkprbuzpo5g+fQI71J3FI1A81NYG5AtWbRK+4AwyWA
hFYpsmdVLbZ/uKu8wXG1QJemYfvYNU1zMYsyuCwwT3hSeYh/4IRUsWvAOiMCp2Spx8RJEM6lqF7d
SPPz9yiq4N/UxZyG55VMNSz5pmm6jjMcNCl7joNXqLTZB2ZV1uSNXMr7I2UKc1BFqMjod9vfqW0H
M0gHQOLgiRLfaFVjPHOBr6I11mjDGdl/5cMfs/wc3Ac0cGuaiuehYlE7XdKIFxuM73jU8eoEYzIk
6RNmfoNMcYu9sJZ5dnuRqIps20ZR9yp8jJjBWEjjC7VKo7y2Ge9THSMFn6HLmLUG1dRrI9MUeeWP
EInwY5XQeluSPSQbNYv6yzD2pUuystLzJM/D2ZIceBoKDKWcFt3rXd5bWUciNerIZCC+EhDVR+Kj
oT6SBdHmilxjioXJVuRZ98plqr0Zxo7JtmiCr2X4X69hKDgRAHzh1GqnSvUcGP3E1hj7nCQ63koc
zTkIWTDyYe72MtBbl/exf4fM087l3ZxHnMObtk2ySyFjeIimsRFAG8a0jN0ktpOLWmvat17k/vE4
ts0rQnIfdETOh2O+MXnRfKrtDQeb8YLvEeyqulEgIPQifixTo6zXgpMod80AEbg01saTnWKNBWa3
rHtHdFqJNlpI/ZOSROBrR0k2VqwryBVUIKQniYmdihOag4JZUDHUjA5SZYs3R5LcJrPFfmO3EvwH
n2Jb0BQVO5+rhjDPoU+bAy7d/FIHr6MkBN6FGxY/dw6qLWpprClkRJCzN3GZVdezEcDasMwZMSiO
jLRqR70arjWjBKjL/q7f+dasT0eG1HXX8OhsiOFSWEA3oMJuppQfOoDjgxIToBea/klYFb2orbBY
DDAzs3G1frQLNl3Num8a32IaBKFdIwKHWuRo1Mji7xP1Gdxz7iM45lR2dzsms/nWkBeuPSmA/8iw
NPbo2vFgvaZDrt5X1QjSvZ/iJyJT9bkEsvN1HIoSy1glqF2SHDAaqHj3lQ3nfnxa5RKmf2VcJpKD
ijU88zXQv+xqXTStfaDA9lqNFmOzGdbcTUKGVvb6WirR/YOVRr2uFRKEnVR9AS1VdF6T1HHDwI8W
m06q3ctUFcNDblN/2hgJxB5XhxFMSWOajKFDnZbiW0BTWfL0dujb6FW1E80E118l0jrpi6J4tHl/
RZ7E+VJ4GEvp11CgAtuZ9SDkHwLYj4dIxNhvWjAF74MlY+gUz5Y0r6Uuyx64dqJo4oGQzpumBb9B
0Q+pLSyri8g/GnFOZNlhBdVAdOhCPOUEalZms1W/xr0ud2tyjPAaOJZwfAmzGDPQKMqkeNsTgdU8
vD5sEMcG26hJYKJJ9S2BxIZOp7Ec7zoA4uikc4j6AEUj/AkAsIEJwKZwaHPzYayy4MZMxnpwCZ/W
SYCZT20Ex+Q4pPnOkurKOG/Juc3HZV7N6dbMU+pAk6jjduFGsAvTnQRRTlp1HSaMG4yrpuQyFCHW
GjH+FV4gZEneAnoK1K2e6Un7poVcMvGLrqUkxRtIl9NVV2Td5OZghabNAKCSCkCSZLa/ktAkB17Y
lz22nAkqlcdgnkt/PCLRUsF/0oQ/2VvKb7LmpFagv7lsJ1p3nXK/6XZjj6cUimDOSdmJKLapV/zZ
Il5PRTDYtzgOUWw26L1lH8F6FdqV4MrjuwM5uvi6KIM6u7UGNZlglZlyEtybnQX7DOSSJT/EOaaA
MusEBxUOT50nA3+nbh03WoUvSw4QSOZJQMWQk5QZ6DPBOaq4hoqCFfh+luFHw2GgryOT43IDXGVI
bsBSw0fvZoymtmbU1D2+pi28+6mKzP5WATQ4X6BjNpTyOACJQEHeQE1+hLtSbob9u+X70JnwFRzy
dSWkDDvAAXDZnYljenpeLXDEFVZQnT57Rqn78pbH8GKY1OGC8tSW5L8z7kQ8W6Cwa10bYm0V1HfF
gHR8FXQUH9xYgcCkmKqqXvOq1MctBivTUqucMegldgP8hx+aDgU+t4RQSdbCn2tueoa+PMiAsTAM
5RjQMJ8vOi4xHOc6ZZt+hZqX20VzVsp5z+aKwAN7gB47rHnX+sQQPmzZntIVCnGhPoNkq63Twsja
/qq0Ul1s2jrCnGIMmqq/Q0thLsf/kKXT/aS0PahC0+z8+hw3BUL2sKPiApRVGtY8+eyoaN/kBAuq
464l1U9EQg/hxlO55yIGTo+LPurnYzWWdJUzS2myCZPNKk/XUQgt7cRuwgj7jyE2+wtFHovaaQ2t
ezR7pAznoiZw7oi6lrs3hBx6vrL0vr8fY5Ut2jIHrfI0qwYIEaSzfUWSSMlXAru1YsFZaeEK8sCQ
b7oqVHBN0lqTF4Wt6bW8hvg0ouDHvMIKV3HtVyVXOizhzA9A9Ip/NjYQG9f9NItbhOnR4Obc6qd1
h+UabnVqZgqvheYo7agOQGIhZwL/Jzw6sdtpqrhXb1o+Yr4GKZrBDcSpFtiTnWrGkYklnMAuu21N
PJKrsUgvpwaGD5y6ps1Okxgm6in2E1QPTfh7AcuXhrm8JpaPdVAngTve6X0Zt7eDVuSxgVUQ7zcn
BeuhbGxq9KPjoEvY5yIxCGndDnX54etj86CY8wyWUao78xggWJA5cqDiKtUHQ3Bl2yGm3AHGWLVb
yWJId4FUJYUblYs/RUfMe0tKVgDcyTqeUUTSJOUCyMYEMUUdebOWoMXYcnI8/7zO4HbEf0MXj9O2
WPAKU4DXQWjHBpcMXY0jDIbHqX8ZpyS3LxKq/vyXaFbyEN/fVFi7BvpEAhaCoAY+XfKUn4SiUfWz
nh8+n0maOgynWdHovD7ttMZkijutluLySNXmUSmPzP9mKDXjIsx0E9MY1O7C5G43B9kdli5S+TTH
1fgejYOOyVLu084VUI3Jdym3U7IVZC15a1r1zMbFHciabjv49/BPAlkkwVHU2pCrDDnN7pSe6bIa
O9m/0Mqct3rU5f6qK2N0GwxY/BGwpOwVgBZLrMN8LOG9hYCTPLpu7VI5ttoddkw831Nha1uMM4He
JaPenRh6rbMUAE7mq0oPcTGmVEP9aAeFsi4CDJwMTVJWrzpgHx5ijTlexCaVdKyeFL5lYSTAM5MG
H5o1fx5VdqoU6A88cYt5M3djegt6OJxXGSTEzLWqqvEdTW+1kykOCrEq+kJtNs2id3J4gKTdppFY
PBSNmFgs1n1ifsx1vMFCoyg3oLP6k6Jb/BhKG7NuzuZscGZlQNePJWElOWMSJzszj8BPdJGdDKtI
LauVUvXyi2iiHLfzeFnntQzIiieaaUdrMpSTFyHZuiFPQRSBa4N/1WKYB+1OH9TajaupfzUGxXgb
zSBPYRGN81XZZhMxNlmpTs0agwkXb2b9vq1jbAZNneK/asyU2W0BUz5jpQcCtor60drwpszLs1qS
SyNwInmUQQqm0fRmmg31rgvqCec7ydCTZ33O9BPV9sGy2iPuDCtdjvtrIiSVstJipb5O8TXEel6d
o9EdlLK7myWRUnQ7UNzrDRTQPcISAiNhDFqtuni0NpWjiFL+qMYceNCokLNwp0Fu56NYUgi7SnVc
vvPhUtPBHLnoXaRmwRMGfxKBAa0eQDZiF/2gROAHXVxkODwDu8yfCkC/Yl320gS5zuilxyGfoSiB
E0wUzIj1ToV+LAJuITGPxM5tmlxRnH7sFYZ4bDQi2HlRvpgiLjLsifxwZXdj9t6oUcMbtugelCHs
TDfivc4PFhIX85Anwy06viFxrIZgqNfg2hFyFzSiGzmq/dBpWw34izr1H2FOgAdKJQYnGzsOtLda
LN5dKXPnXPgjFYwGN2Oil1YL64pgZLebNF15k/S4GyGgmd2NMlBYNiaT4H5REe47SjsZn1u9y0oF
WvIQ4lc1BMVb3iZmwWO1jh7ylhjSwhiltleK5TnnLNamAs8Zu3/0rUTBGQAcSkZFDXXHVo+qIlXN
3SxqUUKsC3DRAbtB7IyNpeUBnNnF46gqdYE1qVSSPInSgPeZaGHAJFlmzF49SGy2ysitFqezwFLZ
ZwedYGY9DbWLJCkywOdMPmiTiv289zU7Y1ePJZ5CuiUuuAxxm00tH7wQl8MGZNpIyzDXgsyNLM5t
iuKAolCzqATJcaLBDHfAL8fGqi796EPKOhUXQyvWH8YEfLLnZx0QWC0Bg+J1hUKAuKr6Ojzrez/C
OYctbTiNrDRl94GVBn6yLlXuXUlZnnBXBFUUwrFRXOhq870mQOKvzanuejdi0+OR2XZV58G0g5dM
dMl8D2DFYMnGnqoeYfeYiJ1WA5nEu6dongHMQecy+xKz4FZrccjMW9FggEdyDeNGGcSmGxJpISKj
a+l1KadTdiZJoZWs1NCOnpiM6eRaHLmKZ/Ao2sBSi7vjvgJWtLII9OdsHNwhqE9VAtUzizILNqBr
y3kFgsuv1x0QfJ47spnDnG7HsnFiUUGkJayO37OV24QsurEuQm6w2OHYdabKuLpCCHSQuqcjVBRF
y1eShOGTZ9ot9OICfmp9JPm5Zh9jBQ58NsJBaJVBEqRCywqCqwGY4LWdZbh7dVXp8cdT04gLToNM
1K5TBcNZfVI9uVeyelWqdj95KkROHz6O1vuelcyGvOr1KfrI+gpO7jjOIjxOEdhhVcprpR+vawCI
3QJdXsJGjTDPfIsXjEtZoPwOeijlnc91cVcuNPaNmGGNAyLl5ui1Qu2v2s4UtywPPLuAY+kYtBUK
fF4p7c6QtRLHkLKkJ8ElYbILay7wlCFi+RD1uo3BY6rMBUt+9NErRSsbrBLiTUFZEqQ2kFGbSBn5
p8c4x9hVn2Mi4Uph6iOeORHOEVbqE9olWiJd13EWBRzuhfyq+NECDSIyEx7PQ5uOm2jRwzpqn5fn
Y04UABtzAiK8GLoJ3IHa27sY17J5lw1cyF0ev3J+VLZ6FmDbXrBXBVZj3YJukjj+uE9F3kzFXhtc
kdgIs4ua18ZZZHL790xsBPFjnorXEkg3KPW2Wuir1Xyjk6WCuJ43QiG2FqUnUBwV6q5GbZHa6+ED
ET2EzUlX50dAMfWIA41BJqY0Nedj183YoMEuXwIXYbKr27QCg2UZXHv10dyyc84PlY6WzZmDEqk0
d7yh3xBSlY5aKM+hU2AoSuBKGurwn/q4X5Fwzsv3/Lqt399bXHL2rXFex//9WpRTHQVh+z/ZTodk
3H8Pw/k/GYDk1+f8f10/Z8XzZyLOUsr3H8ydx5Lc2JZlf6Ws53gGLQY1gXItQnmICYwSWmt8W836
x3qBmf2SDGaRlbMyy1FGMOC4Dtx7zj5b/GmIAyfyX1AiMTAUMZ2xCHj5d6wOKoB/iQxoV6ot2S9w
n/5tiMNQh1wdiEgWjAVyGCDl/tsRh5btXwwKV1YYdDd15bT+E0ecd+NVA4seBem7pK3cCNhm63zy
u1l708HFVbXBeJAX3KVCJjOMkebOS3E53gX0jLvv1uj6x4TxP4o+v5bwiNr//D/KO4YszhRQ3FEb
IbrQVzHCO3IETpFWnS/l8GhYsxIwBwNBtxsJM7OFqYNrjqp81DhnfREMeVtaarhpUWcUrsQjv0+C
AW/YPiYeWOH83SmxMn8pqv4V17hwtA2IbfeNOmdvwLPpJgwk7CTpHQVPwc5uNydD8gE7/BDsgCAa
N9I5RzRVLfZY7/pScFshCAN8a5G9Cujm9df3/m6y/O3WmSxrKl0k+t9vwRTfrbUkB3nA6KB7TFE1
cDqTA9DPysvSSNpvZtjvpsqr/cfKHmc4r8HEQkbw47dqdWLWKJjoPRZ4sJ2pOsghpM11A6MzQB/D
qjz0RE78hiW1PuffD5W/XRaOqSzCHEKTYbyj5ypRVE640uaPTa1IIIu94WYdoKfKPMLWNBkDSmwT
Hb2LjoUxfcIKeXr89RK/lzt/+wg6XMJVnEUMj/WOVUQK99yoGNQ/clDL57DGhWAyO8vGdvNcGtxy
qNBhVNhy+pG43IlY1hI2zIMopswwUrikXpcK40bPmvQ1VQEcZnzsdkOpNnt5+Ko2ecWkq2lOuAL+
Q9YstDEINjABRQW6Azz1d1SHcOkVJYOB/5CIGEmHTinsiRb4zaPx/oVfL0JQERfQuNhPL/wAiCOs
NqsPOqEJevyly6sNu8BmSm7fvop/dEr8DwPXfnWW/C+MWVvJd//9uWB/afL+8w8HwvoP/jwQdBVH
szWBCGITwJy+OuX86ZDGj0xOA3Pl0avMbNcf/emQpsj/QrWAhEtbGfzyt7Piz5Q1fgSViMOC1giz
EpU34h+ErOnvdg4NRs9KGIJSjZhLhwP/485RY4+mk1fd+JOU7iIt3VRQXkY4qip1r4zAV7tH5OMO
6XwOzXTLbrbhQzHfGwiAkE6JkW5KAYf2+TYsqSO1tYPLpIOhKZVRuw2Q5BBgvq9CxB/KZ7V7g0Bk
T3W/RSnxXKXNU98XfgA+Avi/lVCrFSNkg9KfqsXtcGklG80Ok24TddFziFh90rHOLIGPqNkwxbYF
XdmA5xzTXaJY20Yfc9vUR8eC2WFT3a2EoeQRq4SXwBrul4gM1ZjIVuJ7dfJGsJPvCOSmS7Ml4me+
ewj+5uB79979tLDvzj3oRoOeB23jd3W5r/AUHvWr2ifeUGu/2YbVH3fhn660/vy7Y6aqqzSaKr5C
S74K8usgHX59J+rPt7KqkXVi4wwwHsTDP16gNphJIylvfDM8xSLOyebDkpKpHdBBYJX8GMqlY1VE
U9fpuYoOSpn7qay7SXJB7eI0K4ejSu1mNWoWNFcfnnsYR6J0m3hwIiyjW9z0MRe1k6501r/V1fOR
7sXWu9A2lDthxvYY+kBC7Uvh7c1V6bWMpcivgUdAPSykqChTWylI79H26KicXy/AN1ul78hTrDAL
AFeddwTesSyvC/TdCsPRNbAgGBqfUQ6fmCPmU0JNYfXPBKNvUyASLDxVg6YF59GCRcnkwA/4eL/+
HH/7PXz3Md6d8jlWTToJ542fMKcmgNFm3EBvCvyg/e5of1e6/HTHK0H6uzsuK3WwCD1hWwBaRxRn
B1Rgg/i7O/pGY/55ZXVOp2/OTO/pcFbUVGg4WdlWfowqbZeIARnaDCI5pYToubGO+orQqXsw//tF
OJdrEP3yLDNDXxgJF5WIlxLd+8d18P7r1X6nUPhzCf76aO9OZxW51tAmfeOjDgUCM1zAdShm6+g2
9DhVN4MOiX8I73992b//kv+67LsN2RIYb1YDX3KtZ4QS4P0nY+NfDX4W/I66//PGsT7Wf13q3RaF
jzGQfs+l5glkhLCVMH/79c387grvdo6oJzHCarjCOL81xmPb/2Zr+vvFwn5K4y4ULIN+fExRQdCt
G2yyvXTp5k+9wdMRarYVfPr1ffzt64BqHAMfvF5U+d3rEBudRZIA16kzAMxhA5ArLg+/vsYfaraf
XgaTMl5bpTGK9O79brUQAXnOE0cmDzsc7G4SuqPY3MmL6HYp80czsBkx2RBi/Fg/kIIGGAAIaSi3
CVgRXOCrrMWXeOxts6mSlVP5NECsITeoaRlv8asm06s0GLZCph3z6SlJUWplhc90EYpZdBEyDGH6
1MMUYkNgWtiNvsj8qCfFvDM+ifVnQeXfG9VeqMS9BEwIzG8yh9RorFQSmBf4Xp9b9Ykc76XZdRoI
mpq6hNPsBvqvwuDtrnlrBMSmceGHC3bSGGLbS7ULJgLVMWcLgM6a5VYL0l4Zki1Erm03bqoKcKnN
znLxRdzHUvkxboyvmjrcdG15AA2974xNJ5/HeLrrM+Nr0luMFWF2EAwUJOIDjEsmCdGhY+HaCAS3
pEmJcHTuLYhfIuCg4erjlcQgWxjfmlSDCaFstFHbAA5iH546aXjGj9rjEbnmXXpOW/mY1p97Sohl
a9x19acUSznOxvUWxkLzA2khrQEq54dC/xQub7363KQWh9MHDau+YALQnntXnSw3JTJiqRoXBrfX
WdiJo5Ue2+S0TOahn1brhaexrn0mcHvdgntk2uCE0JSTUzITrdWVx/VxEeLPdZz7k5hsDDW65+tx
cYMmMTqw14CZsNSOcyR/NvvJJ2jxAbYms1nRYFYqpUfsv04lfnZEso1nZRjJtxi3vdFupvohiAh4
mQ+53LpVHXu9PDqyqB9yeGSqALKvb8Vcs8f1eAA7TeBuEjnuoDIhtKaB7CXwbHwU8sSdI/ZxwYnr
zxO/FOfkFxSza37sLMHTQ6ZAkHPrTt0Z4QGRN5B6tEuSD4qSUJyJPmtegGcO3UkV/6gICBxLhH6L
aMxpQBPlOLTzSvFy5hPdYMEAvuCk7lKHWHPrtpR9Xf9xHVcxArTkc9n7o3gV0VYvteAkbXTPdNzH
fMmdqtyF6/XCFILTj8QOSApLmrslPEmcnXwZjVjQW+zH8smKBgb3sq+V2bkx1A+pmLzF6nIp9PJc
LuN9O5rHnFJWVMEswz2yMyZ+0abrP/WqZeN5f1OEjC79aaipXaLKCcuP3fxlJHFPhP2skgeOvx6F
0Ex6SwtmU3h0sU5Gjx1d+5gAgeSzFKi20nEeShJ2LBiGdzTc4UYdddah2khMHRjLnyfkmFJaYqLv
6NhIJVBWsmg5VhmRB3J3yGum5HJ1msLireKv9bLsmeWlRL8C7zuRsNEKu0uZklVP5Bap4TYmLD48
Hdw7bplG71DnWyLJeSA1P63eoI5f8QX0Ip0gxBFtRVg5XZecTPOB8BYvEDVHwL98mAJm3bLXCnjF
U0yi0tHD7K7Jtd04QrCZV1vxyYubwsdE39HE4KaozZYwchePVX9B1l1EzC1jj+ymozUbGIkElGii
rVV5BcWPxzJvd5ax2MKcb5fV0AT2z3qHqdk9AEhsBvltGEMvKR40KOR8OUR+tWVxheezi4r8zWyE
u7hr9lMboEhh1BFisCUcBWzV8eQnwe8tAeiAUkgUGoGHcwMYPzq8Y11V+hIXkqrKV/NxpwaZ37Tq
Vgn63RRbvMKDr/YW9OLQTkvLM8Urhaar1JCpdTIIBQaCebINBRd26BHGmYd0eROkxiFqwmeLDUpI
u2MufxUn6PjiNbIYig0Rk0k800PY7eGdIQ9npX7T5PC+6afdMJwqs3Wh73uwhWwS2P0GT32x2BWr
KWWWbhS2uzGZztCGb01QEEUSHRp9uEhGflrSdNtrqALIP5BJwYtbnM6G7a9PwW+62h8OQZra1ScA
RwRMxTE8+/FIJ1sKCgjzDV+Ly30CUUPHfVFjmElMCESWzM8LWkIZ24eZKKUeWxXR8lQzOqSDeMIO
jRkFmd3RLR2N33y0nwrCd5/s3fFs4NiVUZA1cAcg9TbBRSRGSE4WW2tvsLh8q839rvuHsjlwgR/X
413pocC3aGYUBz4Bro6l3ro+2aiwZH+97N9g2J+WHWkKGzM8caRsPy57ZLSrqjzl5jCp0Xt9qwlU
23137UWy9QTDZbzgSeN4WQuAhMjXmTAjyNoHZk4vIV9FpjCcqokKSR2jP8gQuDQmN2uPHo2kJvFc
qb36pNYKTSOMF212Ff5qLX7WIo23Rt+N+q277+JHxOv2hCIjbYkplLxhq9ASDghMgsbRkMuLZepJ
6ksVeIpKdbLGSVcqDBMY6ZG2gU15Bgq9krTrm8qXOA2vkdBe13dOl4YbVJcX6NAu2sBrBhcDG85T
MBS+FY63SJc8kjjv2kp+G/PZMaIHPYTlCTnIz+floRVAkId+W8zBbR71l4z50EJrIsrNRmDMBWnD
rozkK5Ri1CJ4kWC/15Wp2+YUGhwkSsILHf3OiOG9BcUfD8hf39y3Fuu7Vo0tMGhm8F8ey7PInhg1
D6rgrzCOuZjHgTVebv2+b0t4DQ+B9ZvK+Cf8CDXiH2AUlgYo0NbK+burt7U5abCBGh8ibBv3frWL
zjFDwg7q3LdH9B/hi49lzn+/HD/9zyDIzZfy/AF6wvs/9b8RfVwdhP97+PHx//5Xk8bzl+8HUvL6
T/4AIFVARvC91fgHpO8PkPEP/FFeUxhQUUP3+wOcZKf9E35U5X8BqPMj4EpcNySV3vf/w48af48O
BcEwz9xqJPeP4Eeejr92HQPuNE5vygqNiuw5iOJ+fHoMePd6hSjZSavktY/G45BZlCKVnU8jiOu/
V+Xv8Lhvbv7vL4agdb2fVW363mkp7VsCS2tt4KUU8uUhTyqp2kNz4XxBZlYXtlxB3jhFmpV8bZam
MDdESY2DJ7W9uRXbXIDSkusaoYRSH1R3gln3GtVJmLRXdGsm3DHIjzDRybwTdnWLE9ZBrsl+3erG
aJyUOKvLS4qI8qi1+GWciyiJZ5c8n6k+RFBDa39hX1/Ttc2QET/uNS3SDzFviHVuiEapqf5gB0BE
ckdNRgupBpgRUkt23ZWQF0PyByUtlD1SpDp1iPnN8606UnSgAxkuJKTxlzDeGZAbURq9YkBJnVAS
tihAczZqlTixiKVIMJC/JmWILKlKV12V3ixWBcAb9s4oZ0PoW+VCPNuApG6wOxMPh9M4TeJO1S0Y
4003IvVwFlhs9YYyWMqPQxVrhUosHmNPO1n0oNvJJPoEDhFKGqmuVdynsDYkq9lECzpZ6n0Bb7sW
ao1sm2Ky5vi0fXgbyUIsdowS1edESFRbHULhY5jkHnHDd9Wg6S7Cx8puc6rltK0Eb4wRcsntUqNp
WnNnoQmRCBSggKBu4EgxNnTKnioUZNlKbeeSv7SCjuQhVaid9ahypaC7WUwWWTg98oRIfoHk9KjP
yX0lxyd11itKk/SzJlh0e3067BYKkzhdEp8nflfPprazci2w45AeqV3WU41Lwymu97He761ZjJ1h
kn3FJA9QUrpNmde5I5ARnBjCZZjG7YCHgxuP6hauW+Om6Xg31clhEfPYhRXktzlgeIudUh+TdrDO
gtya73nMqSlhB0mjnHijOMxrvuY2X3L5JIPoqwS9Uv2FH6JW3s9GSFWYVW7a6nQzS5BvyKP01Voj
TTtzk6mv1m7hPEi9v5jN/SyF5xSbym0myfsFnD0w6YxoJXsbf4kTYWdbRcQ0BDLDxhjn7bKGwC5c
vSr1Y6kPV02OvkjWaorUNI9whR6UHuJcMZ9nhb4v74MnCFMHUQ22MGgXr7e6kbULdouSJDszI3RO
NiBoyGDqor6snyl2ym6MHbkjnihcnnJLvWSpaNmhQZR90S2NI5mwBtUUdWfD6+FmRfSsNqFgY853
GcyZCPeODsQSRdcCFigE67MkWERlWNPZiOtkE2ntF5SL1MoBiqNxjh7omV1aCT9ADEa8X3uqpPxR
R1Jha7V1GMkAJ/nqWpLASxVjOMMinqegoEedtZELpSqFbLJ6OpaTHwCZ26Ys3eTVhSg2O7welnZj
kh6q6d0LH/Qom9wKc95PlpBCZI7K6xJHX4kCfYC5BfEWUAptwYG8mxddmVZpbw2bnuzPWGs/rnw2
ONBB7ytICp25DASMx5UTSVAHY+aml2ohy5Du14OEnZw6CIbo65KrUpXqxqqqK1o/ZJMRiMe4SkuY
q9s4XNHwlRCyI+OLpOg+HhLlYU7D+4pMcRBTffTwnKDuq5mq9k1jQiFcjmqoNE4ul0RmKunXYQbA
H2qLLLrZGTqBew1ORF1qOwY2ALuFRr9WfSkBByj6BZQkguZrao/3eSLQ2sVg7qblZnGE5taQL8Oi
8H8QvLaRWG1iQfeVPI6c2TAjXorBX5LFMaN8DyF8FwbpQUzAIZgHeeIQ3LVprwIH8KrKRn6XBCAF
TUwvN2hZ56SKdkOjQ6ogXDCnG1UM4RZ1dvNJf4D2e5W11LxivWt4RKbJkHyNR1VqrG0E19cQpltb
45XchfU2idBNjDXhwlxNafQZpYPKpCuSlnu0MjqQXnvCUcXaxGkFeWnKsw3akq9zVtxQs34uxnlD
Gl7kLiLFpBH1iqMESFPZNT4tmeRWBaxC1Zoqp0j7zgtr2QeKnI5iS7Sfqg7JrhiE/WTOfNKoa1v0
zql4i/IgAvLpfXLPPRUerkPM4F1mhGc9J1JW40EvSXcu40jzCFj38hYXacMMiGGe48dctFy5xRdW
hyPlwFUmnLoNz1SH3jw3+J7n0eRxSBRnHvrSg8rXSKcJlr4jja1wERViWq0+Cm0lS2pEDbCEhyGl
5W/3Bog4AbjwlxNrOJR1tq8rhamSZXxVxpStQUpTzsVQzjwsUzv8HMR6h1XgvoZmf4Awhb5HJdex
JzN7KxfxXZg1r6qsnMpceuyUnMe6NDYNXhGjsyzGc0FS5pc2yYVzIUvIksbshBn0iQxTOmRl0ZxM
m304hh+tKnqUx1L9QrS16Gp6fTH0fr5L6znbTErsc/h9XIzyFRigtq28nneJIG6DlSaoBdU26kkx
SAoE9s1Y7godC+PACD7OU7gda+3rUPLlykNlbhPCuq9Eoo4HSQffSpnkckQW+WMYcGL2BtTcPssU
FoovqRCnp8JIJBuhrme1ML2R6d3L2qy4aiydcAH9irdri+ARuc80K+c45aXCBrwn666occ+Fvx8X
Gsds0196Cwde5K9474d58VxQq8Gda80zSW7UC1Z/CyxAAj1lqFtEmoBOJ5hxZq4OxKI2O5HCFZFA
fEh4NgiLRDYUGclrQW+wq5jJmjM6C7Fc3sIqvxPYpwJAfntsrOYk5xr8chTdR0j2KNShAKHMrAU3
53jB5HlvlvGdVjYn0wC3MWPFk2bgQQ7A0dMiWb1f2yJb+RbcuYjZg6kvrxr6SrRCQCioUfguxXgr
oGxYjdv7u7qtkoMqC6eqrSwXl43XkDfCjiUR9r2VrHwW3fCsMRc+j0r2qZ+m8ixN8b0Wk58dGJQ8
lilIN800fMjd8UatGEOWi/66FDBIRHg7fhfJpU0irWzXwqygZuk27YKsnpDk0RvEYJd2imfm0Y40
3gt2pB9GdTrxhKtHfcgHVwc+IuontwXNOvc5WJMymyUUW06JPJUomdGTdyjOUG4cJCjSqMOHzyV6
MLIuDlmMgECx0g/ovy9LY10gOT5W6I4kMTuRBUswa5V9Sq0aWiVs67DURTdexO0Sa1fc/+6IG9/Q
8r9MOAAEBiUGhRzboFmb9pSJHzozZlLVazfutmQQPH0cRvlJNDqQXmM8oIx+tHgQ4cs2exVupgOX
GMJxE8aXPAeog7sIhbStX6tEmOw1zftc8mGmXdIgmgA+mFEdmM1URUi+k5zjxRSMyRn0EfXxKBvg
jygTCTpEj30fAmRMJzZm8mNjkhgjBgqadqhiJqgbAUq9QAyzYhhbFTur4kPaLClyc0a54Ga4P4O7
hpZyantVpCRURCC/hh7eVY2iaC9ig1/Eb9CXH5votQ1a7Q2he2CWCkFQfjcmCwuZ5csi0Slz/Ixs
FEOlW/LQHQu0nVBU43lC4qAF7W+ii1aGybv+C3/MlYHEAwjL5Bt577vuvWq6AXKvjgZNKgXIEpUA
031MOvKrM9NkuCHUlsHkfcYImMRjbODsguJRZJ0tcETRSB+ghg0boc6UlzRAUTuqUkG4c96FRI92
Jo6AqBQQ5yWLdohEjuucdBzmu3OhIBFqNPGxb0qw4RDFxvXXHd/Pq0pnS24A7k+KhZHvu0lqjYjP
yAajZzjfZLdWs7LbIGZbIZc5hYVZMF505H6i9+urfmP1/dhmWgomjzpmRngiQhn4sadNhaVTQnEU
MXchw5vQzUp5UmpJbf1mmvLAbmT0vBAVYt4ktPp0GdNsCvii6Bgt8cyTwfDrT7QihO8+kCqvDbuM
iyYsjncfaAgtbRBkuDU9T/MhNwjBItBZOCU0oFehqlaDBSMYHGH8bQjR+qd/uPQ30EFFiaFgowxu
8ONaSJFg9paCK0RmjOFHxEkV20WxNCEDooRvvTEW3XR/fbvvn2mNK8GV1UAU8Gy3jHfXHOWpMQzI
Fy4y331uoOjqUcS+/OYi7x8ubTWnN0n7wnRJhnr5bnaujcrS4oOUu9IDoyB32V1y3d20ZPcN+8Iv
X1RbuuPQgAAuyo5jbtn0/V9/hBWWfbe8GtxaKMa4Fhnswfi3/bi8KYz4wAjLAK+W+mCl5WMUUH5V
aT9gOlEGD1MErSkTtD2M8kvFTKXq2Hpx6m63cwYiS5m3nsuo+uqOba40rHZPOvBXVPC7IOwzYnCx
uGNjV9I7uSFBVkIFTc0aPXcV5itmrVYbFZoCFjwOjjB+C2igzeVDiWraiPVrRQ6FLjWuLpRn0sG3
XVYxixaaXVkrpQ3PHku2HJHaYHJeK0rM+FAsjqaeyh7eDGvFPl57JXhpxADTzfyhbMtPi5IfzMFk
7lQG50wfnxtt2msZq6zNw3PQj69yO72KQ/UcKPI+UYqDwO7q4oroGRX9JbHfO6yH0dgK1mOIt14e
8h0Fop/G+oaA6x1ysYs1qMahNc1PiSz4S9dkhMuDSi0tpoZDljxIUX6uVN2f43HTGuY+x0dMn0aX
UI63Magfok7/ENfBEQ+h7Twq93FJltTAvE7T8TeSKA6V5plVeSyHvrdl0fSxkd8kc7zPBe2FCu3U
CuE5Qhw7y/yyEIKYV/3zwCwwTaQ1SrD2Q1XYaJHwKeV8ldF7cUgOX0q1fGSfRjbYLXDdxn1A0KrD
2+kKZfBUIDgmoLrzlqglt8W4jxT5RUsjZ+zz22KV+z5niK+LqWhXU+sb5pofo9tJkO7KRnaHynot
Jm0XLmwjSX3GHuZ5DOO1Nt5iBuDHwfAhHy00Mkp5r8TjQ5aQEJwrnthKb4JubE0Q9/SbnDlbLm2b
PUahtM/VOmNS2ULoIWqZlSxLiAEFvUxSvOoxcrIQW0KeoyF3kHYilYmfxq6twdWF2kE1ybxTE6W7
XgBeGLtLpxSEGgKEY55AHnvQZJ9QHht+I0rHIEFmKxcHPe+9Uhxxu0api5wtPqqLsScem9FuzncM
U3/xakCLJTI3QoNHQJF2mypbjrNGuAn8tTuhV7pzMQlUvl1yVkwcyOvlItQEvOgzFusC3h7kRhxo
T/fWwnvWz0biVxa+TdKw4PDSMDERQjneRnk6X9KyIu883QRBjzGNmkB7F0foD0PkGz1yXEFZ5p3a
CE8q6NhOrXvhDpTma5INy9o3P3dZ91aqneEsTNBQIOcIsHnbvLiMXzure4SLmDvTjBkE+h8oTcuG
/aBzcFHR8F+JnCIvj0KBv02QXlhXbGjL1mYign5yQeAmzyXu7OWEOq2h7hNlOHk1o041i09GG2yz
cpFv87SQETj3jxY+V/yY+E0iq5/NisOwBmY7NqNFVjVlItNZBmVZN5qKLXX9oZ3qr4Gs7Ysem41C
KNFqS0tqG43KiN26H9v+WWjH+xFJGBnti2NgO+AYClhZxdsOBUx9UdGL7oU62i4mlohKhK4wt04Y
aXkw5x9FUfEyWTIQfWFVGvDp9UG7wNE8a1P42qJJ6qV608jTVsq1TRVQSbdaZQdgjUs5n/G9uQSW
5ss8KU0Zfyirbp81AmNQkjrAKIR6YuIiOcWcXvo5/pgXkscQehtn6nXSiawzl0M7w0ySsswXLTxD
TOm1Xz5IkfTcY8C+x7VVbTZqnkF6axtx2HQj3AxDoT0YmxLlZC94OKRUWIjJIR8urr3esDZSrn9B
8WOh+rMq0c+k2SAqLV52gVYoraf3lfDBKMiICpoQvVfDkDszYu2e4JIGSJhFt9gbQ7k6SEgu7lb3
nLMoxNNmtmDz1uSHq/SGPPxzerMMTLSqFppOIcvJo2Sl9RUQ+XMnSLtlYOqeWpKrjcJXodc1QMFh
guuJw9y4W9Ig8MamuxpVaTrSpIhfpwWQZL+Knx0kXwBxKCJPZUqnYGJLVsawP7VwMNFILsupisUn
TR6ke1FMUCbnsfHUY73hJa3aOlk2yle8IDLLkbnJg9mUlLOofT+GqVrvk6SaT0KwBogTkxo4BXpZ
NzS7ywiesqmzdqdb8aEY8CUVuqCzS/hVmHbRXTHiO+Hahnl8JhzN0bx2I26iSF9D19BBIKKA8z3s
k30RSqpNLSCBflDaRmlz61rlpZ4g+XQNclXNaGWn0WthzxD/3E7j3Tx0R3VGd4qVQld+kufus5JD
c5ICXcIrTwANznGoI08MjdirJQ6lM2EVInzMIhWrJlLosYRYOkDnsn4Vx6raD9BOJDsyac/vETXH
QB15Fl/AqtQvElMHv4WbjbkBthV4meiFBrSYRijiZrVLFLdd5r50ia7KbnIcXBqaBmHH1hph41NZ
ZGC0GRpjeyiCKXZCnCre4kj91IeilmNoOUrnDjMAH/uEwjWEPPBDGD8EDA1t1PooqFuYk2kVncBP
dCbFi2YvsXI3VzADyyCg72rGqmw93uUYtfkCiJqZcnmBC9C/hHWG2VYvhYFbm0LrJoivAM1L82OL
OamXDll1D2cn2IUxln4BxYwiTmczGmJhN2jKUDvU3db9QH3x2Alhs2/kDIGz1cX5XdrPPMjIRadV
24dEND3yMOJgwMhXbaPrPEzGxhTK2wCyPZmKwExVRnkpFrGXgFIy7q42ZiSkq/xxfI605l6yepg0
IxtgPIz6XV3nmdMOhvUidJECwBUH6tcCpPVxyREueTO+SNB8LjmGzVZieGpVi3CUdP5ibd7qspJs
gcfRMZqicuoGQpAlFwYQbFdmD5QimW3Ui7ljxp7dE9sTPYlzP8+PVqmGSAuHcIdgaDqNGHQ9F5j3
wCAQA1/O4SZbIF2bAhconNQRg5pyMF0TCcpbuljjVrX6tNtq6qxsaB8wx+NIYkOX1Di2Fd7nLUYl
tRfgh7ealRwLXPNfmIvp7rT0D8wSFxSMAhCEGATgI6llPrLvXxpjrPeYA1fIFSnwIG7Vo+pTYicb
swTvU8RDqlUfWJrXKbLOSY/1T7PsGlTheKNtyHpinG2MCca6iLoA1htjGzPd/II/SnEMwsVPjAKp
NH7A067pm2AT8lyup+ewqD5i1uwwyWyihYCwe2EidmBGBMeyDfi6kqF01RF3Eiiad0Gqt6w8JLPa
0KpracwbvDjau0JrvHHJpa0xWF4ZZ9WO2Yhoj2QlHfpxOfGGzI4l9Y0n1CPOE036gdMfahR2/3NU
mz453x+6kC+nszLNreXx2uaVG5nSOhrAembsv4S6dq/LQkvrggipSI4jHhfo1vprSlhsnVgYUiW9
PYPNuIMGSZ5xzMyMSdomNR6iCtCvgM3OyuY7iUWDo9po7RMBMFmIulNtmlf0QMjM25REL6t2pmHa
TGo8eHjJDHDYSTiBW7YNC3zPhH5ZnkwpeFJDCE+M7fAAK8bHLChqyJAl526RFZiAWNQQhFphyd32
0CcowlJ7rSiVMVm2pR4yIExiCSVWja+IHVtafO1JOmGwQ5SgVo1QrzQTAmagnPATUTcCXk0vwJXd
Pmgx8yhyw0b7nHldTf1qM5+kha4zSAbAw7VjLI1m7FiFAkeXenbawtiOkwlTrl/ET8S3RBj4MUj6
HCdtthGAKy5dodxlmTqd08JUHsQRLuNqc1W1We5ruVq86WN7GqYcQ3gL2YgiLHd1QaUaaulTbSW3
DvdQWwuSHsxUvRiBiFpdqkc7VeZ9iOmvD1H/zdS71stF+HcccEZ7Kft5+FqkyLzZWV6TBKv/BL83
2FvDS5EGNAtLGh/zkPcoEOt5q4EH+HUzV07QUrKOIYMvVO6JqwblmuLTL3Y+hNc5wOgAQOxcimX2
ua3y6U6WU8OVjMpTvqENQblbtHqTsudRZTOGzju/SITbUhh3xMGx3JUfWj3ku1kC/8WELcGu4j5u
FzT4mdeKEwqHICBCYhJ6OJtxSc8oBNB4y7UoCeHvRNmQxK7GqRc7ma6GD4oyZA+zqo03feiKahOC
w/fXQS/RalRdIbgTPmIeLnVPYz+DFeoqh7lI3G7AwJTDUh6DswQpth+sDfV1tV2U+I45JvS+9qIv
9WX6f+SdR5PkyJad/8rYrMgFnkE41GJmAQRCpoiUlVkbWKqCA3BojV/PL6qf6K43ZHNsFjSSZm1l
Xd0pIhCA+/V7z/lOm0W5Vt8Pglk1bZ2dXlnDtnUZqbSd/6PNvRoSYdl/g4IwhhNYRtp4+qmdY227
ANIOs6rWQhziattlZRyCLykDefGCJlOxS3otRWgIQUKWb6PRZVhdkMma4mQMxA+q8YNRhohYEKEX
uILEavZrwl+KAAnViI4YHZ+c2zMmXLBh3AHVmD2osgKh3T4WHnA9vwKN0dplaAKLCtykvWl6sz3P
wj/5bpvfC9UpDEzUDrGrwBhMZ+UkHQk9zU3DKKKBfDgPYVHr39KlZ5VMrANMCBPVVWlsWtN8Q5r6
ZGuxfc/knYJK9NOrayxm4JJJy4XJEz7l4ltcINbFA/xagVIIGFCIQ5qujwAsqzs/kRT6wvIiKBUV
Oq0y3vL4HOzOBwhkJvXWymgJOLFsGMZCk6PPaNy4LO6IxOSLXlEu+mPJqMjOrqwFBuFgU2NPwzUb
nxlwTyIwKGPnZDqjhYPU4YFOzTswOfexxmVv3B+taXR4wvw7d3aSKG1saiG0uKHQOKLb5Y1fLuZO
wQWJlD5h5+/PcvVPtlMVh5TaBgwJB6IMtMlR1ekSZWOSHXl2UdVig/wCNXcuqMSHlQRB2yjfrM45
NUXWnvOK3sDoPvdswRwprANknvhAqubRAI15NKzE4+Ftn8lOrIOe2c298LJzzpzpekwKjybyVIUw
Ua9GbbB3wGIZy9NGNdFkr+6pAfdRdbI+Lg4bpFjqlV156UJsGGqfDOayj8fkgemGFoiePjxFyDau
EfZu9Qw9amsfBm0sXnybSnnM4MAsmsX7LeMNWVVI2KY06PXxoW9atBVJd6NU5z2OdsaUPF+h0hlF
GtUKoE82QYJqRPc8Y3jZD97gHH38ZEHVLcTm2iPelzLem1X6Lkg5+ARfVgUI3C+YuPVdb03vCNMh
VDJ7bWA8h6tbvxZWe171uoz6xNEObjGpKJ8kxoK8fkR18wVZBNk1a2wEjBk9fF6Gtdcb4cyMvJOk
SnoZioYZL+Fap0fZNWZgzuj10jILvZyPqde0rSOcG3cBCXPpPJhifPDm4ZYrlG5Gp4ADOOy7gXmP
tJ0TbKMltOMm3zUsxzSebzNITVTYtX9Lo/a7jsE3WIX3tAzGD+aNxBNX1QFX+1kaI1EWefqi6APu
OP9qUTq0DdMwpwxn23R206TOS5IxdVGrt/cLyT6VMgi19Oa97uiag9/UAkr9m06IM51qDJJ1fts1
dYE1gutva/Y7+Bh+Bbr9w+oQvNjU9X0+kgWGZEhtjEE/lcW4y5UcAkkFeJSTUX4qVZq7nm8Znexl
MHk4k8m9qnhUr1U9P+SSXnvjcWofuvrGnAWvBAjRBo33U9PoT4vvnhNIsXNaWbwQkxhsW4NmLMxH
AwvJUPNAa7q6Y+z93e6phaC1nGprhvBnNcgshvRkzIAn4AmrlgfGBG9HuoJd55+J4MlJbW0jc6vm
7qFELBp4N31q0WQe/TlY2ssxx7M10EZkDLAgR8vKjrK0fk8G7zQGACavoDE/yUY9rC46iSbTHrtR
fauE3HMVoWTY/MuizlA+Xyh+Dz4otZCzB+3EdgaXhp6De8SfNw382JA2GjMOMDB2Uz+MU/sEUgYy
T9fcZamiTK0Jxm6Sa0KZ9kM2tvtYoXCX+nAGrXkimf7a87t7wPp10Hb2s0BjFLaaLMJML76Vuk2n
Vd1mq3wCD4IaJEXYXS2HOVZvwsNkk+k7x0eUlVrFi9Oq7FkXjhNMo76VXJgrpgXgQusCTT27dpD0
2dU8kBFs0GbkExfZAcbARzNDbQUXv7V6xOmDy+8dX2wK1C6D/NgV4BMTKG1mA+9OMwU9NDpKs71j
bH7rJGggBpSyPuhTip43+Kt7KAtUHhkqdfJ7R/5Kc7aq9Qdo2c+NXL94uMVJVCrbMIVSURI3+OWx
a8aFdwfl9cHlzvUNZs2Ta4xb8tb2xpDdOjMVpWa3cWDPGudAZgrUX8zzOdijTU3PHAxTTkSrRcXi
nReBStZZVbVlYhpBWM5f/MycgsZS1WZiCZIzU3iv1azIAjkeLZrH7VRmbyrprhDvjTuOudvaRA9B
SpDclPN4bpymCFRn39BCuJ88+6UhjRI6JXBdlr6+9DerU2wVQQP7KuUbM58WnelZlM6Ov0cGT/EI
lui7PbcfSvr2jhPWyqo4E3KzJrRklEUy60aWdn+cWIo3pgV7lrbN2ePoHRBiwaEtjm8XW10t+njF
yOs6aWhPEV9TIJWavXvXXp6meWojS8GyyPWcOZm10534iKYP5jcU06ACzAUkHj5F4ckbuY4+4jzn
zRuMha2DX1vEiKC9YbozbNsMehcZFpzHPkSvcMz96Vmvkseq49AKgeMKrxzEGT1/FIuIuSHKvSow
Uw+w1kKmr7RFp2twyzf15N3UsXXSK83aSJUqRHnjR9+xBMhBPQDq2inBHHAdPQqmBr62WI9N3lFD
SWbAY9yhBQdCjk1bf+4Fu7r0TCp2M4UNvjS0yk0I0lPqBpqXa5sEQhPuIcQOgjnvTIeGlKv9rKE1
QQVyZ67VHCkmSNe6VT4szWSzWSbePjE4EFhpuXKpTDuKPcDZgIizfH7zQamiPonnW72heyYqKJzC
Oie+FBDmS/0epCg9rdxMteMyx5/wb90A2mPxDg1Ou3b7GgQyngKIdSd0eRZd0HK5N+KVXjYOi6r1
4XJxMA/nTvdJrlLWrqy1Opza9LbLdHpksU3zEcxTtIAl62L6CUoNGmLC2thqrUZ+BmnGMbcsrC7H
2SydO1J3gmTadOAIn5HLdo9OXHXnRYESnOC+RXVbDvNV7KCjgFs6WBRbwwTx283lKdHZMVk+dz1d
UQ7n2HJA5gmUWXHVvNvOIEKLod+VJX1/21Yo0Zm7rkSojm17tbTyPp3xFDWFeFOZt+zH1Yv31H2c
9fWXco4/gF86h8a2nwBUwlgcOTBD9/skpDoNZUvXKXem1zVH/rFK50z227IxzOEZbcO3FNB+kFFF
IGq6PDd1nUbMzT6LpDYiY2hua4eKxFqZDVk15BdDw2fbdzP9wMX8DsZE45Hl7Tt9v5/kfN9qqXXA
j2tGjmV++bmRQbUyOGZLuLnjyiLuob3SkYuAhmm+ka5H5edWkZ54pwWe9bHWkif8b+kWEWLU5Pip
GBf2gTAo2wdzznbNT50LzbEuRoUcA6VqGZWWq8Js5IycREE4BwqrWiH5pHKXFdLKsMXR1kGzR1HX
Eq68GS7GstK13wcZ3whBwgBdWRfeV2Pf9EZfk3Lg43cnPyDobMk1M46118gbjV7Yxkpa2tzWMqLR
zMvcDF27ZYPALhGWZQKj2Kib22Yqn5zKnlh9yTHLcNXDYN62a9PRdE0wczn4ZrrQ6A2z2Nkjdruo
7RArX0DBTJMczuYFNY/tHDuwMmFiNEi/Lm1saXQcW/N635j1TbkWxEzEThWtTYuSTzH86B3r3NSM
rVh1cHW621pShVtjvG790mt8fICEBlg1hZBBWwWAIExCToWbQVsis5iOzCC/jZrzXtQwsfl0mrCu
/CezwaHq+Q8aLXSVPNGEuPWHQt0sqG3B5vjNnoU+R7Ap9jPyN4RZGrWsFNXlzeSyDUyQFAzH4Nau
mhmotTn0fk1Lo3i1Y39HP5yek62uS4A2gUpdnHhafyhWpGp+PKP6nnZt5T8CFEjpp5iv2jQ++1N5
PTqcLBzOSnQtliEOF65XjyYq+RbL8WWcVs5y9N+JHdC3xuo/uVb3MHHfuvWwkHBxaeH60VzydEpq
yqT7XshRZ9ZVigieZbkBgRhmwlvCJq6eUaxE/VgCLoqvh1H/mC3zvp2Nq9qKTfoMHRLfpU9wmow3
uLd32No2k7AwwLRVYFf5vSq6Nsp7pJa84h/IZ290vDo7FY93OTliYengIl6LmUQnoaLGt/bJ6p3i
FoWaDeCNJu34ZsH1DSTwN2suD6S5MHWb6T7V49kijtcC+UeD5qiVGNbwLvLKvjF0foy7r2nh1MvB
SQJRE+0H2A62Lh+/oZbKfeWKl6nCZek2TN4Sa8MefUrooHZmd+RUuYer991YV1y+awSAkj5Sz+TV
u4eDKKHR9de5oyPxlLcz7QHumgPnlp1dp9/dtbvEai/lQc3uvgeCn1vzQRriUFy8lr50H1Y8KkFn
Vqc+XmA5o8HiCLmizUizLxUnP+oLvr5Zz7EtbinKv+WpOhkkTdPLtp4TXSEwdeNBhYmgdIfgyQma
5Ncrz3WQ8tpUfEBon7JiuaMI6wNTwkKSy8knKkE0tDp1t6qcbTY5HheG1m+Y6+utKdLh2ugXemzF
OL42psOpYBiaezup4wfWKEbU+ZTm4SKMIzx9xvM9LszUwp4qYIHSW/DaTam5g4oIT3d+dMpMnvwE
AiNJGHTpzL4Py0HHeBjrZbjagFzNpXwyUwzkIxxi32Tm2w6IIybdrTdWkY0YzA2EnLksdwTO65vL
ET71JIGFsfsRJ1PzAGUY4vwgnTi0lA32FPPJEI2rHWEe4O1mNf4uuR76dpy4JW03LUMkMjMRAXRl
1FSPO0vo3+mWtjyNcu+xt96uLtEKbq0bOwq7j065/q1n1S+rYKRD1sdNL8k0YRvt0Kd52VbvhyiR
Qr9PYRZjZnSuVrQGSCGihdFPL1wU13VbP6QXAmUC9aiXYgr0HDG0VWufZp16m9KJmdZ3aNVmu65u
ZA0HTfP8HULpnT6vY+SaoFCp5D5aTkw3YyIe3VjexS6VXLt+0Mm0I6PCyr4K6fKOE7p/lzOQ5Saf
A8L2jda5yQHH9a2TJc/uIg7Krx/IGThO9RDmdnVZJvXiDbB5OLBOr6lpMURlxAJQPD8Wbf3CUXzZ
znNHJ4C+7M7KBu09W1nH/dJstnVjeXQsYTuhpXNgXiOkptnndXdCLZc4gb48TbnEP6+Reb/IK9wP
oGARRZMcRGBR7OR7iT9/W3EaDIfMe9E07Wl16lt9cadwNhnzFRe0auvAC61myL+2G7krE1iR+V1Q
T3m7wZZ5Na7+HRXChtHKEKTSeiiUj2R6HjeJVn5Lyu6jyQvqtYrZoHtVrCKIExtEa87zKrAXVoMZ
ucrFyqCGSK3s6HTeB6A/ThvAeGMJqbRTVmPzsJLFDU2vYDsHzrVqxICvJQ7beI76SwxevfrrtmuG
w+JZRcRnfsyWpjm0FR1ywjpu2jE7Yuv/VlyM5J3m69u0S86rNYzX2pK9tmn/VE3ucug7D/azlxEK
NdhLUNv9vZtjEVSyInVIzgBjc54SXWzbOncjm3YJQz/BdhojOBhIvtGN4QWlObcZPwbONm9v4xkE
Xk2iWIMyztxT1uPRG0onQLcaPxieO1yMNi+oaYaQovucKWM75U6MrEfMn/qgfVu6gVc8EJVlMGcJ
lhgWPucpueNqtNizvexlFvqXxP34IMYSSwNZaYGWmyszeeQhC5k1dcn11eviZGecqizSUcIlX8+p
TKx7EzcArFWIaKHG/DpsEe+HUhL1xRL3BFXyyl4vFUhH4V15z13RDszJOK/mfs4YvWFXbGhhMHQC
bEC/86AqaaL2ao6OtjqHJaVKmfXikWPvXV44RGL5yoT1x8DOLW3NCBEXDdh3B1y2gd7JuKXzW+vo
6EAk8oWDMMdA8p6SE5/96m9JPULSHCPfLF8NxQQQfL+xLKdRuFDnAg+ex0nJS6NLB4K+sRC7YwzK
i9a8NZVu59eLU/FLynXGNaMlYgzrZtDTx9mkNxnNOS6UI4N+340Mu+xBGxMlwuNiMR7PcULJDUXQ
8uaaLkyivjJqJyLmSqWRTYo098HiDBFpO1V+O+Za8TUOVDRaAwl90/T80KvUdpcucm1KOsw2OY9i
B6nA5gSVZV9OChH1uZx5vrFdICva9EY6DF8FoTvcAIjB9osh1vZbS6cVrrp6pi/KdU+G/vJn0qO5
LK0lX2g9gxGDWWNo1n4ufK0Kaft9isEyGeBk1ONVx+Q3JhyguJqlN7ZHZkIojIxk8V+TtuR1zc64
8kORub83BqESH5NJmtnHjO7kWU6xjvmeZ4CXRcjwngCWqbwfIZOLjbkW+bVljO4SGpmqdjMui+Va
H3wlNh5FerlzpsTC164mbCAIsVBreJySAIm1GHgebAPcmBm7IFHGQXrZnj2T5Od61ad4m7fO4p59
oHf+KV91b3il1kurkOQl3mSsCt0LJt+btJesS+EEzWR6kDWU9+Byi17Sf9O6tbKomRkHb1LE9ZFA
MpYj1qhjarLWWnfJolDzx91kPAo39tMIb4ex7kZVan0TjN2QXhOspsmDP0wdsiEcgMUn7Rg57yRt
GQRGmTNQ2MppqC0asXk5xkem6nlGRNXUtLc23qniodMch5KKUfF8VxUMpY+dQHC/UY0wxTERcWpe
Ty4WOdoizDpiiPJekLeWpofAsWY7mo1p/KCBVU4UWl6tX0vCzuatrucZLWs9N/V7A1z+S5+00xJZ
DaRnxH/Mfu/MVlMlOjpoM17itMxCZWegpGiggw4X2ehRHzooTSxiS8zBbqgrjMViNF0sHpwwzFsD
Mft4T4ygI/ako/DJMCnmYSTdrXKv3AuLckWI24ZcSpNT/1wvI4E6WuUx3lKZdpuWVOxXOZg5flbr
LqdKL1fzYBO6496sjmL7YEFHF+0b1Tjt87VDOaqPHX1VTSIEIFSLdJ0QBaF8EPlKB0bPnfqpbBNp
My1Ta3Xd6LV3ypD2fGpLDZ2ajaXaM1OYrhDrX8NvgDfP/ofgZNTG/q6oi06GsC1rRon20j+tWiUo
EnK0bHT5iP3rk27FhUHb+jjWxYg5Dhr4tujKSyjxZWLpzSnboaLpTMhVz1gWaQQod9eG10PulWMU
74hFjPc0Y0sJrPGnEpOKSgOe2dviubZHvd1yPvPrazPPwMfrywiFO6m5OiBouuXSgax/WGW3lruS
DBU9nPQZlRrg/9E6eJ1jftOwuzNLW13sHXKa0egknTdkBwSlHNszswDiP2b9aO+JbMDUMDjafG87
8jFPZ3S5s4m1bArMeDJr8paL6UfC7wXEQrOETptUnFZaUY0xh2EmVRgzxWNHl6NBpJWTEmvWiwYY
30tb+hW2kB/u3HhOUGapDyfZ8N6KXNXnefS7sy00GjrSzBjI0b6ivTQny5ObzTzKfpf35u2c8XJC
ZlzqYGeTd8HLif4DvDRy83aGy349ovIDZlTg0VmhjWGCs4v+SMGQM4zpdBZPnYzC4yDbfKJQI3pl
Q8msdSESeUavIjW5vmhHWDoNJFVYHH4K3p0UHT7BHUgUujJm7NFe9OxLPA8EyUzNDbZmlkimKk99
32F4sczOibqqyZt9uhh8LH49p8hsvV57tPELJZvMsqx9bBXyqqffe6503E/gTQs3NNAfNNveLYxH
c/GHkRerpzhUoG108bQ8DLIyzjQy6JXXpOKxVullASQbjtehMiwezZEGoKA/RYdt5wwlKxuJROMt
mqzqBZ0tSwj9JPLg/FVQWVr6KvvNOiWsj5ye4ho0+2LBn5ktCeIiFWGf5sa4yeJF82lMoOS+sHiv
6PaU7bbWnYp88dXrA99fqkNhOOOLQ/4Ph17bYB9qZ/rKZD6x4VYen9NcOdP31gG4DQSi8CrOILY9
kU1ndNdycfR3JE7U/LVW0bkQMrlFWsO3CVYJjC6zDg2t9JUvgyYe9R8FkmNIj7jKw3gyMOl6WeoR
J7jSzoxYXqDXpSXOsWDBWkkqCmG8TkSmB1lPOikSqEd4Gi6RKdqbWrPxtctmVLzeNJ9xOXvehvpe
PTMtVEs0GR1CTx0aJfYILxE3+eCwhhv6LOJN3VXeD72r+5vRxy1G6Vsjh+rYOC1jgVk4ZYX3OlZz
/Yj6abhOXWzLbcONEGJO4F4qTIVxNU0656ErHbSeaP9w8InFe4vXVLwgruNrS5MK4uxxypIbMGE5
Q5dYk/d+W1foEDpXPcayuyLqsOsjTuDU6V0/P5b9Il/8rqHHpZN8jcgkl6p863SzvCOOTX+3FYID
NQ7Fe+oQwRFkNo5tLTc4RPVQqVYuW3HP4AShna7VFvzmSa/IYBLjoRta50cKS/16WXSqEuBa5pbe
m3pGlSqxIBFwwCezosop9FG3yLuY7YdBNZ22h4Q53tB7GSNzqhvekSWne065j72yTRYrMaFh7u0l
e1zA0HwNo3obXBq9Dv23NVrHewr+5GyyG92Rfjflp8xt0YWD1cHBLX3MuK1Deg1DUcQlcRZZ4JDP
jayGK6uqYG4pN3PRUGn9DenTwNMnaciPlCRKJCOiq55SlXKsXJH1hEz5ckzAI7mfurG2dygkvE/e
dnJHXBbaoj6ptCu77vQn0nTSjwqxiYajbvC97chEmAmfa/dig8d3OKQeHXOqAS3dyoSOLkpCnVs7
UyCaQ9O6+HLhDDsFApa1vck4ULTRigR63imaGjxQP/0SqzeMw866pPAKozDOprNyX1Ltcd+TjlY6
aEOLLLQ8silpefuJedT60v7BbF67NRKV0c/XsTH/9n2EwjG3xQvSbBBSrCeEXf53UgqMD33Fjbah
KVffSzn4EJp6q6V1gtzokGs6a0Y6F6wwqrS4jWMEojsrtlDadC5a/i5r2HwqdmjkRqStbPTL86SS
skKKaeLwNXUG+1OH+5dMQw3JVcMxJolnCm7ZJQM/nQ4BgnfSBlChZFn+3qKn2dhGZp/0xmHVHYUC
ACVphx3LRvOoWhFrfczLaHXbfrBVGRbYBb44WMTXFebjjZvOC8gYN99k0BtCygamgCTn8THOpFZh
yNFmLmVNzdzQHS2zXeGbYxd0+HLLCEumep9KzuwbpglYipa4c7dGtWh95NPq/oFG2XQCMhGd54kH
maXMIIUSt64rLmEsrpwfOtM1md5ZZYuUtMEe4k/6aH72Py9W369yfaaHop55gG10iBxFYKCqfqbl
GuPHKldjYO+kfnZaD0JvqrgivUFLi3/14mtk4tpGn4iBKH1/Prd6umRZgCQaAwKvDdRAXlRYyoos
Kf0nh/yJHU5z8WBWzEznYbah4FgUlwVVlx5knOVexCW6qsTvjGjJ6eWd7Ob1BnGVeTethLZudEIM
WF0wjqZ3DhLZS3SQ3oiIGD1KpJYUwjt3IOv7aPXFuh0aWhuKcdGz9F0cBWn71EK4xMXd5J/G2iTs
xgio6es613T+qdhTHbkqhrHW5LsdXLoNnnq1LeEq0CHTR26XclE8P+RA8uVVxTAwqNZquDeKpT3W
rUhvGHB+GEA/hlBPjEu24whw47kiYs6J8GvwgaoiZx/J294Ue92XWhv9tvtPIAJ3Bm5MHq0Ubfum
Fst8XgcJrI3IEO7wkQ7LeBIJdynZNjYnSven5Y3UnZTJQad1FvggSMAB1AGayz9/AP1vnogKYy5q
g6zq5rPTJJRcln85uTmDzSYFJ43/IuaZBz/Pfe5LvPOGHs5OJTVSxuZef88v9woCe9yNtq4v295Z
M/PaIQMov+4Xb463K9Sekz30voNLZuQC5XHDD8HxyQY19cuc7632kjUBPIRENSoGTsZmP435vpYz
X//bKsAoJnaOHjSBhANS3oALaAU4OZyyLGA4DNyFID5rTL0w7ifEcoMUMc0RlZr8MtSxaGGqil8J
8zonEcxdGdwMoVcOldD3yDeR0iNV0Hr0ZxP9tPy42jlniRFlnY4Z0SkWEWL8pacfej8Lwo7FR38q
+jWvTzQHrOKMNM3PQrLWfIwNHp/uNoGL4+996fQtILyLFHLiQd2t8QUcu6w8F4icVf6sFWnThXR8
Hea4CHu4q5Fofvkt+2kwI+MADjL2jhsOPYVUsDTxCqpacq4KUyflk1z0WpVX9TIb2X5Q/O6APMZS
bjStar9xDzm0M6vZTqJZkexzaOMWAYrl0EQie9pPHvqujSlmerLV6rRMcUU4nY7FOs0xcjQm4ZsM
ipBEB+tKr2QnjRQbeoAm0OyfSIAjpJqyCP/g0DiIpOANcOdk7qief/sMW9rv3VZ1ST7sxzLX7aDh
q6uQ86r/wWxytHb0gBgH61bXnc30kk7VG14P40DqIByXYcYTpGRse1tA2/Zm0rGu33FeiN2dM6c6
voSpKD4sh9Yma/6yFKG5LjRa7anXH5OyFc3DjDAnPnKy5/YT7cz0BT1U/txZPrd8Suel3BRuHh/Y
uybzFolFrDgnSuActBXhklJdY+Endqr0991sWN+p8r0Xktyj7JIOiiwyMC5CXo1QHa3m3puS8jlJ
zZktRN2ME+lNQFcvLMML0bJI7hPiaRpMZj1Cpf6H2fqvOAdZEW2bzXrb6/O3n469CzMq+arOvxkf
u5809o+/xaH88td/B1/FP79ip/4QoPL/HsHKxrj4d1bT5q1/+5cvorX65YLg+rd//ac8FfPy9X8L
VCE1RRjYon3z76kpv/GrNMM1/+JR3bvEXng4OjCC/pVfpRnWX4TQGaJewPZQ7S0c1YjOe/lv/3rJ
U8E06Tq+IJjDBjNo/2cIVuLisfyHxZUcF5ujoqHbLKmeMNGa/9GDmeDEKgpv5cBWphBp2rLNFP6k
tf6sU1LS6LEDkyVvCkHkVPPIeQarD5ZuTn6AOPQG2xyy04sowO+iZJpoEHfKcc4C6wvtVh7InKT5
xXQxPmCtzFbtezt2+PVL4BPvugU4JcDf1k1RvFrave96yB9iIUfSFRX2hGhAKfVZOLWHyLMsmTAA
IFkRD2PGPIOlK7YNi31DdTDOQ1SnjBReNRhYt+lMsFXAUzgeUPvAJUlK1vsGk9ef+LQv7vY/XkFh
knoDlcsQ2IR/poz8zoTe8smmJDwZj0pPY+aBA3yYQox/Ygv+oxX58jkJ06ADCdVMJ0/B+sUNrlpF
FlmdGo9FKRABSjiOs9UNW82UEpF0of2JPfc/uDF4Kwz7EZcILMLuL79wMLFxWnAOHx29Xk6UvePr
bHmatZ1iv3GCesjZjjiY+rsm0SU3g+FOBbsP7ROaWgJmfs9iljEo/ihKvf+KdZAAAdOGyg17sqjg
PS+VeBDwEBRnZrE8DezBcThzMKiitC6LoCRUDtFX4V8c/radV5t1NRZiQnEq9KGsXeYPGLyyWw7g
PuGpVo04GMfGDTyrgQw1Udcn2q/NPWlq83eZKNLytG64aDad9oco8qxhkFy7eE/Hy1Hod6vAX1fL
30cH/dMn5mCyNm1PGAASLlfxj0/WxL7bD7MzP/ZJ+SNeK2JIuTar6e+1HAXHf35t/t9beP+XSViX
veD3a/9f94bLmvfvPxd9NorLX6Kf69/d8NUu91/doPq/ZXj8Z/7nX1fRx6VmFf2ohhIS6P1Xgvb+
9zBAwYr0P198w+qj6v7lv52+vpDPJv/9Xw6deis/u19/wG+rse/8hVAry8NYT1qIBTHib2Em/B9y
TFAbY0mny38BTfx9LTb+4hGvDdgCHAIFzT9Ygpph/oUnn28AQojKxMWr/7fr8Ifd9B+76x/ulz/a
4T16eqaA7mc7grwsHSrlH2+YVWSZmkED7OClBPZ4ykhnbU+eCWKEgfSGkVOB/5GGElKjgKpz7veO
dXIw/UKjoCI6ckJswGIzSGLIAJlt3aMot5xj6wHqpfcQeQIU/6bpHsZsZ2k7Ld6D3i7d0G7g8FJ+
eERMbd3s2JYHa0KudZhkRCC7rTZOvyvmU70eUnTcI53Bx8v8jLbXyX3uHovP+c3+Mb+VO03cLMVd
mr0yMi7iP8Hl/5Lk8c9X6HIFf7fUohJOyN1kmuZpUfd9+XK/Vd+b76YT2t/0LyIO3Xej3rjv1ffq
+/DF8RLz4vqOcEs+FLj+tsPytaScWpitAXshnWA/EYmefcCUCdYGi9Z1Z4XLJRD80Oe4tfb28Kq0
H8uFTjNhvc/OkKB/d7f+B4vEz3X7H7vHP70l71eEJCZnK0740Cf3pW7vPLXXvRMDy9o8AzS/WX9o
d97LcFU8rs/5K45rjEavQJmbMUQ8iFRVh9yD1vB+ok8IORoBF1IrvvG/+DJ5Cn5/5d3/My/zz24Q
75dN6/+CG+QXSMY/3yC/QDL+/1sV/rjP/rxAvkVFDCzF8XTD+gWYUtCjYhxPkBIAMAZgykAdZtmk
RDibfOm9P+Hj/Nlv+2WR/i/+NvPyXP2yPPi2sNhfHAv19s+743crXivWisl+KnZ423aYFyIRZpts
w0Mf+hFLfIjbO7RDTPBbPBwb+0+WJ8P5kxfg/rI+0Uhb67iQYid2U6RHsKHpQgnkaECicT6+LGF/
pWMUF+H46L3NnzS1TMSQAdob/kQ7jLs0P9YP/iVpNkzWXQtx8T09FjPyJOhdQfNUfCV32GcKh/iA
MH/SblCG9Kf0CS0y/8af+deIEOivfxHQtpBwFMwlsO6S5x5goiYQmWjSLsp6rEyh85hc9T8kOQhP
YILu8RJ1dCuOyTl5Xd/qmT5xWN5Mm/E+wRCvwiuGvVftswNpVgVXLn3iF+O5+8Sycrt8m07Jprhv
AocU+vu8oQ5lFhg8WlsGtwnlnAoruhFZOMnt+podDHomtDV/ICdAl/dRftQfdIWn5PKPBZn85lO/
sdh2x2gxeMGhVT9dgiDQRP4P9r5rKZIk2/ZXxu57jIUWD/fhunuIlGSSkEC9hEFRZGitv/4uzz7n
NBXFIWxmuqe7bcoooEgVHi623mtxIjJAD7IBfj5QP7/IG/RKogQAbSUA+D01rl+wMKHBBnXXCf1c
vC8v80y+/1zmv+IyL0mTuU/3W0uT70GnfpHUYBLlDEEmwLwULlvfCbOyGyQzGBPVBQjIN4TaD6jp
Qp+fUU+eVSmo21LQ4/L5zl665Ew5/BaXnCGo/ddtcqAy3KuMZvuZiogBqYzS5Ex1wTJAAVhD7x4m
O9jT/0KU/y4c995hWLzQzBz+py90JYibayEdQOugZoV3Atfk+4ULZZTCATNUdTsf1IqAOEI9AGgO
EfuNPDkcBqcugPuJCJBOlQyF9MKEsuAKwVT0To2mrUlA5JFRhLAaFbSMBgJSFSqKS1D5HpSOPkLy
one46AqKjA4UnA9EVD9GIZsKtBkARC7sCfmjTfH+dmYLlNUxCKXCCNDACk1RWYKWJmRfwP5EygpD
oElHUTwN8Dsosw5pcyI+AjZkKA9QHH4HXGI0BOyyZ6BwglcipktK98Nj+n58s3XllWpWlGJ8CJsX
K57QW4FXHOnA6FTdmI+6Bzy2xwK+gXnTv3S7wa124RK04kd2zrsxaDO9/xdfcm2m3/7dS8533CcH
bI71mAcIkQGcSXXL5xKYyQAYeEYRcbDLFhT90taaQ+79Hltr6V5ncbF/+l5ntJe/yGEDSOyyqKCi
BHzh30utuguSaOpj1X18FOnNzYU05Onp/nRaiEpcF2e+eO+vMxMnFzPTUTmD6wA547ZZBbQk4hrQ
LV6zeilW1UqF2a5TGMirmgzEFVyF+qQgsO22aFEiz89rZguuvUZQlQCDa1+QB5Wgzozs0XJIrEWj
fkY6/ePEzOVLNZhhmUO+5BOJbyH/kFFvj2hvPUiBDdysnIrArEF2jWbHYl0CToki0WeUxL83Vp/r
56WxzKPnl99xLEsb5qpv39kn/+yG+VBvv9sw0ixKgboihCKRsHc7B9SxaGH7soKSyV1wqhWJjW6l
f3GOZyGEPiprUayw3g0bvqYDs26SuzJEZRCKylkQMui7AlzC4EnzFCBeK3dxh+AhLVkJvkO4S0vE
nUsn5roQ7yb6Dz8xiyvGQVvfDfhfXbHrDvhEpMwxb2sdxX4x4MPdLKW5K8Itpr6nonXyTQE5NUmB
oPQv75KZuPzdd8niJMzk6m8xCR8FEC1DBvYxYv6IJykz0ahEsTT1daG6jH3JyZfC6d3dFxTJsUcn
YuTbxSYgY2TmzRM91rZCvNNpDyAAMjJvM9JHj3n3EfE+P76K+ZG9+m5Q6swWS1rwUOcTBiW6qPpj
UDRUP2oEza53utuOpGPAuYMRvs439RoH+VHfgfb3mL81X/FKoGl5I45+4yjkLDivpac8aQwIcp5P
Sw9NWLZ578M5Ofr28ZxQ6aDb4xrxEm8lUIGipHSFQBodPJOFbkOQvEPApSHuAV1JzrAJnG9A8LQn
Cn5N+1uFdmKi3h0QmhJs2M7f8p3P1ENDvgnUXcWuYQOygemE2k/o1cHHo6ng1WTfgEJKbFqRdc18
J3iBqn65uIDew6eixcgN6deDtiPp9mAyFEbYK7APrgxaYBw6S4iNcjkirjpq4GEVrwBBAA1df5s9
hLgkiHVujT0Pl0muuHqI3pp16zx0dFjjfr7G9KvOtk89e9ib5AHhLfpwuE2pC0zELZA1Vj0D1A5x
H/DUFj0S2nptmwQvV9YgYgRUqQP2A7Len47HlIBox9GIbm9qm389gmuWbF6HG+TVnZaiP95u2Kal
r2cZoh8d21DuEX3V8D6gLtloh9ympHMeNy3ZoUwcuw4KgvX0cbeJVui7sREdugm2m2zLP6xglROs
+nX3WL6hERu9gIAPWkfbaNUCqoci80PadUQFZzjICB9G23Gt3PDL8hGiJxLfZ7CO4ysmr/snzfVv
TPLsvbXkfBaPgBweiEhIuU0ICGdIYYPz/NF+ileNDQABO1891axlPZvWvWPsMM0CHcjqQtyRjMTL
qAfI2AXH7Zoy/UEs/no6eS7uvRguWnToS/x0go3ITnCnuIGds8rdkNzsBgb+iG1vs4PhJkRaP9Ur
W1pjiM7o2JQtWH1LkkKdKfF/i6TgpvNn8zNT9FVTls1QXeeHbyp/Z9z09k4gNSnpF4lNDKStdP08
bqmtuDgDGRGdy2G7Xp+OC9OzLLRmZv5PofVTaP1nCq2Z7fh7Hsol+TALwP6e8lPmNRU/CCuktXQN
XTIgB5jn7QS18acgh7Diygylmy7Xj7XdOZ2Dpn4bzGj4nZ4HB1i2bk/5c+O6hJZsrq/jGSn+3Egn
ByzlK8mRHHM9MZkCxtmR7YCmdmwD55YJIGE1bjsPrPEUvMsMPDv4HcKi1o7I+KBfw6ic7Nyygepk
2zK7s7V1Zz9fGJh0bK5JdTda9bZwGqFFO4bOZjyKXiOGPA18dlgMKG9lkKZ7wPWR+2eFPoO7+eri
w2hwv6XUPAD1j9zG7uFWZQ0Mo47c5nQrg3Nua+3Lr4o70S00bUa2h+3Dk46gQEA88GmQc07A4nTV
2lDTr5uzBlsB8QyDwAIELBw5tuSVz80bH9DpDeobzwNK7GpUvL6+Ihu6pgCadC5O4gIImQFGyAHR
qc2nJWD1fclGB+xnrHC5UWBSgyXu5xYs1nNhrWemfGgOQXapQMZWYPUABEpROo1vvvIKVDlfyQ0o
gmDY8mVU1wBaXWUr0y1WA0PDpyMi9QjQHFrACkeHspc4FztwIvyVIb6ObnkWY8EVZjiAcb0+VrqB
IyCYETmhjeYfPI9XO6jFtScvdWM8O3ioMQfKi8XEG2CXdbboTDBBY6fcjo9CRfBPvZFc4OU69Wqy
RwZL37dlIjuDrdELrOkCNhhuBl8SRhXaPm5Dx/dow3pjQAJyAHNO0w06lW90V3LQ4ohnOqdgaNCH
Ba5h25tYGRTrUtkrKM1QT2MHHinvxNW0V475tlzJ28algX1hGUUAmEwYjrTOvJAQmOc2IJCd1Hb6
VbNv9qIjsmyNT9odGbpcabBO8a58Y2ILc9OzYShFhyEJw5CG5w5/J3bOBnxih2wyiLOoin2McmJM
xQZxJxigspvbpq3jG9jzDEY7PzwIDHjG1tqGjmfRjuh3403rkHB1WVEQcLrB0vZZFBUzr+ynqPjL
igpJ5KJgbsO+UwtzZ9dvVSFGnxkPjtUQFGABcDsIfLBMHof/Ugw+zpIMGcGf0R59l8sHiYn2iBPo
uyIdUSWRschJXYF+BV8u37T2CthP+WMNd6Blkw34BuxnA4cwoYm7Ztmu2fUr/RGcXAQQH4jDTuvx
BmUHDKfiYmeOAusZ/gVO70iR/MdHqjci2cuPwS3ogdbWqnEbF4fPUVxUX4FFOl8hqU/N68mBtFsq
Q+Hl4Z/O08wXAhoIGqj6SnUVhAT4iW4pPPldT7l6BMHk18npWAG1ODnaY7KaIJUApMYAinf9CQQj
CsR/2roJAwUtpKhqJ6x2IyfAvF3w/wsk5cX2GRCp8Pti5+5lHdrAyXNLV3rhsjeGZM0gXyOWu8GJ
vw+IkngfYG6PIZQvSupYucP7IHulF/4JQAR0SrwfaIeuYKfUZwImvNukLn/VL6+sv/FX5PgKHP7z
sk6ccC15pYvfuGJol7R2U4w7xLokDkhU8BPwufhO7cLBmHCPGbQACOcwAi71fRbgPlIX37vU5ffD
IxeXdcSA7s3H4/DfGCfuJMer+JWv3zdcT/D3QdjuOw/ktvBzBRuYOQgzhDSkh3iVwmbYTpTbD+jM
OGrrepXcRrfqY76C+IZubfb1nbTu2eCYLgI2VyNngGfPjRkNXxJrXTSPYH0CCrAu2trQGJDfup24
+VVGA59mP9mQ7pRrFxnrdfH4fhywBiJOiW8XFA31VGQ+iW7BmIOEQsxA+XsIndhBGb/NoiNgXgh4
NqHeueoqoRAqB6BDXuJeoNJGB2SgeK5xEEngBoWKsXYOV9VAoUKcwsT+QhW/nd0CR4FuTad402BY
+DTY+TAa0MV7QG53fWEnYJoJboIoT+aat5EbMqh5H3rNpzBKgAtK7Qozp2EmkZKxEAUC4ufOcDWK
WvIVYDG3hnvalVCVwHckux46VMbAKxqzR8nRcNM1Jqi2AfpE+PnybaCVs9hRKHDq2MbbWKuenPkd
opmLDxnDZ17rIZ8LlQuIJZz7kQGeheUIbRW2cQQOOK5t2QSqryPEQNRgoveeDz0Pu8xDKHxVr5R1
vZVc+VH9qn+t2fj1gp1Zs3gLknpvBb86p2h9ICh/ojC/UrJBKIftJufR6Wxhh6WF5XlxUaV2AHup
m9j0LYN8eHtL6PEV6XR6ut8/R+T+vievsPp8LBhtvehe37MNt/YkMpFbHmKpyR2/CmiTSY5rAd6G
gNEXF3x9PVtexRAGYXybgfjDsw4XrLCJmSphT4/YWnxJNWbi5ZWDeJMLwI1NjoXhspDPlo+lKbEP
0NDNkBeC1bNF4RXCe72jrANvjZXk5niO6e8p30zIlmML+TSiMJaxHUbs1xQCFuX4hBpuvjJcCROn
rPVHAaGhzMVt0b3MNDpiYrY08Hh4j9iWayt2enO5ecttMEy7PvY+gCGwNfktcEENnF8sJB+qbgf4
GGEhZKFdy18+Uz2zkI4KFImiG2rkSa7RutKWrz4JP7DcQuWHAhmUq38yPHLfgx/ofA/l41w82dac
iVV3miMxlUpb9B/Qdn/ZoMOWNSvRRksxQBooP7s63XEzVdsWzguoTu8hxVh2c7VUIdW4HIPF6mQO
wB7cEvIO1usR7RFudQIK4a52AVmJx7g0hCTegBLK45I5ggTOoau4rIPli9hmzKsE8QU3A22H6g1g
9U/yKdy2T9Je28VbsGvsu4fcHYiAd1k2D5Eisnqw4BtwWcjlsEQwNi5loRliFxjAkHwCVCr/bJAw
0MsWbX7wmFTYsNg23sUxccj4KvEAI2zrjWSD7vLcO3gVwrkd3tMfOqqvhg0ks5ucQOWBz2o8BGwZ
AneNDQs2u78w4NU5iEs/9A+giWXoNMY7RRxzE5+KnjnXhHgBuj4bobSBEeU8V5TCrAbqCApv+AoG
bv0C9Bs8Jh/hx+H8cxcocqUVoqHYhQiXcusWvzuHr3SFUCtXnVw08+g6/x/CjFD5wO3FxucGSYeN
CJvBDW9GxDiB/+pkboJzY0I84ssGOz1kEw+rQnZhMtCbYwMrGsPkRvXILLeHu1W87VEL6RhbHqQ1
rmIMwOgIpo5MJjl+wt1wuCXeIsQKKnn8bOzBnuArWPA5AAqAs8aPK5D9cCYsVH7ivGDOE6ocgIhP
wT9NU7gzWCvshBSijTu8cDxRMcoTGA0+n7s77UokFBIcx8m4qqLrzHgCPtJ46jfCKsBhvn45yRqs
TtRaZXsRxZLZuVtrOywXD7qT4Fk4QpHb/klHcgBbae8zc4Xv61Y0Ua76i0IFtvQDmOsxLItqe5Mp
+ObKNb73V8ItFPMmve+8YcMVM99w/BMEuCb+1aiAUeJkLPS4MzjhEL3A865XNdofwLwHyeXbfDUi
CG3Z2cqOYX/lGzmEUdC7AVxAGB2YgnQ77dqbwvVATEdp8q1FoNrE6rZIhJRYP4uF2MqNCwDUktBX
7GNMEJ9t9TZw+a7mHnL5wGcbWhHODvb6HVdDwh1/LX/UpLXH/6+tIle+5ZqTe4OBCzcK3iBeTbHt
FgzCRR/72tD1Lkf508f+6WO36SEPs6b+v/9HWnInZuF6QzcagAQjGhfB+OXCvYaR98zFpLxbKspE
5+uC88Kff7dXfzovP52Xn87LT+flp/PyHprhfS04j4B+5rrMMjsAh0kvFhffKDVATHrlgkmVLjQB
Ll1jViD0T11j2QmbpQp+OmE/nbCfThjsrp9O2B/vhC1a0bNE1b9kRRsL8njeoiGKQCa3ALWB5Lh6
zXsUK544z7bKDU+s8sox5B8JghXI7mrXHGIB39RA3Hhiqi0jj6Eh1jQhDsPj279EjVCnZ7Kv33hc
NqbfgPMuvj5Ma4S30S9pa26PsAE4o+mAosecXVD+xgMyPObxS5x1w/3jpbqvxTud5Tr+une6mP66
ZtLfeUb/oekvANR9ZPDoiqZIMoCS1HkJeV8Bf03uGr75Ea1DvI7H3M7n1/NIXxBUBT0eOeOBgiGa
vkGZYI+fCg+t83gf4lCrib3cTuSmxEtBW0ju7gRyg1KCdXaT3dQu6LIf5IOyV3bDUb0r7AIB7RKV
IwbSVTVCS+RwOHwFbTk5IKqZkANCUdN6Wosr1KSuJ7dkGkL9rZMjOho44L5YjShmLRnv+gCjJMJh
BO8GrdD6CQzIx7e3U0BOSANgrAJ7DdnxDTkABfcQI7EH7Ht65mWbgrM5bxD43rbEp6+vEUXtBzJ/
iP6fK3ZGagNxQY3fMEo4URUCQDrMCJ7hd388Yy6uc4RPbhz8wCt4UcHx9fNij4+j6O9WZubbg+UG
tOpxq6JWmX9tkPKhX3p7YDl5NIhzh0ach45cyO1A7q697C6Kl4m9Jah/2aKC5h49MvaF+CxEyoOn
7TokVxxwuiDIFyIxgXuJEHM9v6LUZrzO2htqXyL7bVwoN72Wk/5gVL+7k5lRPSijoA0y8gH6l+LR
/4Yya7dfG6fwWT+KR/k4HIB/nwEfm8kosdTB/EUGCTQ3xNiZJzQHqqAPiHg3zfCSf9WR5GOg2RIi
Cg74C/ixYyofdbvrSff0+QoovMzzs3HPDHWrBSNX4eNsjHspRJ72G0+BpvSrhJwRu5BwF17ofeqA
Q84WWHyKT8EOTJPI3IXICPGYNq8P/nxM1wa7z8Y0M+ub6qIqccFzK8hQqRSZKKRCFKfZmqjj4vk8
FMSQ2rvWmoB0kjSSnaMSSHronTVql9AxhcwmsoBgWUeoXsGejzBU1MQgR9QjhZnskDOC1ZS52hNa
VBe2ArCAFuaUP/9OLkdZIBqhgPHzbIGJ8fIkLfIGO17yMyJly7MDPD+UoXCpty+3vHypQybOPyP3
g3q05oZXo9X3CX7z9DZPMvtIP/N0Oi9n4ulvXmTP93tIU2Tf3aqwLypTjpe7ytqUKqggSYbA8+hF
KL+ukcGsWbgdEKV71m8m2+MlPyYtoO6R+MUqmkic1sj7dc41nYYgNB9xshquZUlAEUb9mnrD6xU6
W1mLMBEyJIrfCrffvL769tvb/fZb6t4eQIWdZQTnDzIqZPgBvGFyerNYjQo1Hh3nMW+u9/nPHpFv
5K2RKGg9/jfPAvFYOdKLCK5X13wyUrb/4vaSZy0SrZqF/qhgy6dEvNYgoF/X49Pb3yteSXj2LCQB
BRsFheBdryExTgUdSUHvRXKfsvv7U85S53qHkInH19cMvXdcRn5+Dj62EH+VKdcGzXf7SByysFNa
DLS8TW5UHVYXKs3czs15FZgLclg2beWHhYsuactrF967q/7Ulv8ubbm4H2Yl+7/JflgSxvIs2P/H
nZYlsXutDHy3cX+K3T+X2J1ZSH8yrb5kKF2BIt7trn+HobRkdMozQ+nPYnQumf3yzED685r9Bo8m
/GCqGsCzB6KYhsaEmXTU8vIC0BGYeubxS4fKnZt88FY32aneSR6KvNk3VFLYCfkGLj1Ycqg9YO09
yuhpuIZ54aVr1PYQFPvAvfs6UM2tUUsGzCpXd6ZdjkhMRFCo1+3ia11FRnmXQXBvwfIGWWJwLFyQ
o0THqiTHBJ4emjUXTNnF25v5Z3+x29M/TC2boiEBvRatvHMIQDOt07DhBpY40uyuRYmM+mCwR26a
81rYgcEYp9Ud3A84ILEXb/RrrWhJ2x2vA40c3ibSAb2GgNWkNVBohbo93jzAohsUWTnpzoLLz0uO
WmTIecElSnkoeHbxc3CBLg/ia0DAu5rkWK39uSG3eHMza+EvdXNXqOkfzt27lZudu1GML5msdsDr
MBDs2BzPiGucH+FHo/ZORBTEdQ8qIi4dvUYnD+7hWKBdRqLwRxbcCa62PhvJ7IiUPpCMEg0juXFW
69Pna7h4mzOd+TvepsZn9LP7nAUKNCUP9bZCqAaktqgljfcTgjROCOn1woMvL6u9TJ6ftu4F/aPh
erVHyAboNHjm5gXFjnhZThFD42GF0f6iuPVKddKDvNU9fWN66enSkNz7fPb4iD4b8Uw7TmBpATMS
RgxsW2eDgN7nH69+6Oa/24MzLdbEuZrLBqRHZQEMCjxZND6/8GYyaatSEb8zVGBqHq/Q5JXoCZM8
R9rwsnHuwQdOwG5rELa/VejKR8Si3ypUgnAA5S9Nbie7IihOIx3Azm8/H/jCvFhz/3cAj0UwYV7S
4xNax45LDvbHWuPXibFmIfiiBA0ciPdUd9Ogixi8SgxoWRRcEhQhVIHc8Z0BhiH6griqsyIuOtky
PKA5LxOie9/w79sBWDf3FXkqYNNWBKNEQxuPEAbwwtcVuYUuRIPTCXG8N5GIKMt7W1hdhc/CJ7vH
kvH8O3tPKCYhEgPcBKTKiME/WuSxRACYR4u/7PgjHSt5OSsUfGNvn/jiCW5F2OeLtXTurJkY//Of
O4tLkncz94+eu6XtOxO4gEn/jbfvTOj+NbfvTFz/Xtt3QTtaMxn8D2nHJQF8jWS922h/GgH8IUai
CbB/1RBBAwG2ou9PSBaDl1DTe9V9CdCeVLs5gHsQbHyArKMnmCj3kHcMvRQ8SbXQuSCJXGD8KNh+
vfhMOidTI+eCMqC/NqXlPkJHEcjC0PCxuyJ73YB82stQbM/L+UE8vB4ANoU6z5OGRqiXTXW6gKsa
1KkRFDkKr9HTxSU8MDUUr2P+E0rSnf0eNJVUZm8R7qJzzQ04quDJpOjKyZlCT6ABZOMKtLGIIEcI
2IeO6EXAD7mgiwRJGh5ojWzZi+H/pE5kpyixxpPo/pBhQMtMZDJ75nY02CMXbDngbi5Mzkzqj2UI
FEofK8MMdFKPaKbhEn+TQ/WMMCv5nyJE/+4LuC7RTcN7a9BtjEcM8vjfWSzehT2gtxwMytARoJBH
b8AXC+8s8TC3mngnDu9H5J/2pSR47pev4MBfA/xgOIV3aAFDET8v8y+QzEDK0JaRHDQJug3pgPYu
nmUH5Bb/G+X+6EhCW7iBjoHu2mDR413oncqI5f5SvS+twTqNN5oLLuL/op9+3U4z/ZRepLTNY2wn
EV5SSV4uZFXS27sLTD2YhjXJmMMf4HsktbPVly8PI3tQKJDrQLSL3vVXINhAh0fk9fi2DrHrCxpg
M6RsaW0XN/5ML/0nbfwPYaPeS6SZUi3BPAlqLazi1ZznkQr+xReNm2+Rc7e6Qw8ReonQQH41+kOs
793LC2jpyPHtfAb0wLdvJrCfYvjD/opbeOin3a7f3t7QS3jy6JuAdCxf3LVM+HmmJ7TohWjRKdCH
l7locOP52mh9CuyRLMi8xbubafS/1t0tC62Zrv8ptBaF1sws+cOE1qKlMPMxf1NL4UND25JEsJ5a
YJGa0335vh4m4wBdCC1V47hf4MJDW4GYj6yfdQckeesFGf0h5Kz57pKz2w1lodEjGZcMDOl1EE2g
UpgVCFiaFzVA+2kndW4aSRU4ItPUySZgpKoSoEZVkDyL6mPfA2i/TLOagrH1kHbySxGAYSobK1cz
4ppYfScujfhDg+HXEaszUy6N4ljzawhOIJGAPBptfq8BLVYKGXeID4K5qvMKwIDcP/OihPX+Anz+
BQ18jfL/YNC9G8LMoEsrQx11FUOAY81F9O3F5o1yHM4uIRwWhvcNXlAndIR1dXpLUAvxuY8qc6vo
sxHMrKZ0aOs4KDGCHfeOX487Doh44wDTr4GFsr1fR+S4cMmleZ+bHb/9vF+RzD+765k9URct2D8F
3LXk8MAA6sJKitgXQh2gCkNP4oTzwoERgOTTkZ7t0cfHTcOUHEGKh55pFEiMHpaEW78awv6IcqBI
6e38+Ux9LOvebY+Zah/MThDkDMM8Q1u/cAsTVhnMToQ0uEn7yNyOAo+oIAcOsvhVBbAQh2109xX3
Q3hjt+fdcUuAD73n8RiKRvTz+e309vlIFzcyX/N3/txvv5EXl3SmSf+gJV0Sk5z27P1E/fFicum0
zuR6eomVPi6wB1OyO2y9z/fNwofPa5v/sQ+/Ek18csqv9RHvNmU0KJro91BJOC01DrAEmBIAk9B4
Fz00ZMu74EOa7HOUVLWAHAO+BuC+CrIHOAOveHrlGYcn+/M7XjrT88rfP+5MSwtGxBxE/rcwIha0
0XXy3q3Yb6CNFjfJTMamU6gbRcU3iUgBJXZBIS+sJWiAmnLoW64TBPJlYPD5XQ1FdCMCILHj71GL
6KKW8YTefLpgmSyOaS5N/wxjmsnX3/Iw/UNUxf+vrZvqOQmfs7+Rtvr23P4tf/vbqXluwroJv9Zz
DuM/IfUlZ4D836kvnTAK3/Nc8lf/D+uw+XdZEVXOivbfFJeSof5dV0CPZkqGYoL7Ekfsfzgu5b+r
OojjLVWUDTDMWthX/803LEt/NxQdRLCaqIHLW5SVf4TkcgbqDR5bVUTRPuiOQYsqy9a8vKU0k7DR
UFN9HpUSfAlCXz92gSq8ZHWl3QRKNt3E4EpnvmG2ewGlkiuQZg+0L+XkMDZ9EJJ3U3b4Rea/75uU
uCH9qyq4jkeTQbMsquAjQuR2tnuF6BJcxF4wzqocKatGBXZRnUT5Rp0Mi3SWCSgjIc8c0NKDozxM
LiERChkc8XG6wLjCLcvZQExT1gwsjiJa4BL+Xv/7k6z4mdVKZx8873ZwCYAtNE71gl69ljR9fxmQ
PctgK8ZSorRlrljHBJznjdz5Z8FPLmAzU1AFnIoIRQYGiHX9xnQHvdmAKXqicj3134aiQg2+rxkr
PYojqoD110mlsnWHFBw5ejZdVmbv+17WWbLb1GHC/LQbNnoiDE5clKojiUENmvsizcD3Hlm2mlWl
DcLLi/v5Ss5AAvlKoptG0mRR1k0ZZMwzl0kbGzntVNU4C1m2KVqBaWG1z6VwW2bgITIyTwJxjz5q
rMjh8wYhVcaOqS2s9qH0gktrq6LvyAoAnDJjnaa5E0WGN+TdiVNgF4LvCjLQ1IXd58P+cdn5qFFl
BJ5vXcF/v1922b/kSt805jmQ9dITzNgiY1HWC5Pz4VVAYqvq2GCmLM512eDnuhlm5nnUWo0akTyR
sTYG5/N7mRWzXpeAs62AqVCSAOmqzi5zUUoQRSVy8NAlY3hspUS/oIh96DoaX5L6WNVqKTqKGYXn
sSranFlyX+0CU6yApxarGSDJKrkHdlRSXlpSTHqa26k1TtHCOD+YDVkVLZVTqMsGaK2+n/MYZNq1
YqT+OSoKwbYEtBvIY60tiJaPjhr2oYoJF0Gbpc1PdF9U4iVoBP9sgj3c6/Kw2JSyWFAx0xoaSZpE
izoCZ2FU1O6UDSYdm1I+WWWcPWlyODIh04AYWgUhCGmz1zCoLa8fsukQNXpM9KBr6NjqytYqasFp
p25iUaFLztimGVipGvGYjtOwliM53y4s84fzB2IzWbJw5uT5/GVpKMvthPkT/aRfVyPuRK/GF2ig
2DX1LKNtngDEdygA2VXG1S4z8pLkeaLeCpGkr1vxIlAtjJdkOfTd9xLUwOnXdJA1axJk6DVX8M5G
1IaLarZRc3m4yOplM4QSQH8EUdmYfplvxkrJKcRatavTumWfzwg3u74TqvzKuoVyM1VSdPB1fr+h
GmVq9TCILg+pCdIAydJPhhB9qzJfWDWRvkSfwlXS/Go6Imo6NCh0+bVI7P199nmsKB1OmZXEFbVy
Y2Jtr6BFJk9rVpQFmDfDUllQHNybm11Ul0xDMQyV2w5Xy/TdRS85jA0rt8yzD967fRAWBs0UNQMF
XJY/GoFl2KOaPSjtNLla13cLJ5YLjvnVIU9k/DMU4EXPtHQkTTGMugLy69JpoLROvgRiDvy8MV6i
QZmFCyDDDDT/yDIwa8BRKKn67FKlaklaooXWWeiqFg1oZa27l0zqX7qyDbwSvNhGbxqe1JcvpjWN
R7+VvKkaNGZdjLdOTNElqOj5QQnlL+3gT55Qqk+wqwxnEuSWjHLcsTHJBCdR47dYtcK9ooLGWcpi
gCnqmszy0K82Wqs8TOIo2oUVNWQcZdWWWsHYhHUe2qNZFZtJEgFGPOm2arSHMrGqVZ4KaI7Lw/R5
zDUAqolas8qrHtiOdQFAryqqqaROwEiWRnFB1H2wIw0NyktVYETKhjTb/7WhDUpXDMY50yrLkbuk
tNPUR+NfmaIrUjeRM03TJRShD3akYYmmiYPOGb7mhZ6RdhELpdCts6Lk+nbodIVJRiZ4KWTpKh9H
YDRPZcEk0FHe+GXfLhyID7Yk54WHCWViyyjzzoRGE9FvlMTYJ4EikjaVm0OhXI5SmucLluGVA2u2
+02ZGwiKCbp5CLfvxUsVxpFujYF11sMpO5it2DIlVERW6zUSz4HWO7FRAafcHBUad3lN9KYf15+L
uB8NZQNCVQEzvSQaumjMYyZDWve9oOXCOclTlVWNkW/TQirduEoH4htKtZanRNnKYwgQwKGxnDbI
A68Wy2ABhuQDYYtF1zRYM5bEabS+n40w7tRBywvjPNRS4qowTYkV5fk+GrXbZhIl+/Mb/2BvI4mK
TAksS8WS5gTt0dirXZYp5rkKBzC0gd/Sicxc3ArKqLtJNMr73tJfP7/mDwoWt6XCC4MyEyGI5nZU
n/TVpEq9ea7FAGw8YfZcDbG5oLSup/L7bSWLUCNA5seaYlvNTm1jdFYaN334kAtFR/Kp7OwmVsZV
3+v6rW9UtScp1rC+pCX0WVWHbiDJwroIrWafohLQ7oS+WNrqP7hjXIVq0JAq91PhJH6/uImYZShl
qWFatFlm69LYbaOun5gU+4nXaKPoBooCnOewDFkZmv267qXeLZtgXFj2D/a7rElQAqYK8m1JnZvM
eS4l6SXPwwcjA0vamASNZ+VFdwO31f9iaHJnh4ORubmmWp4WpPE66zqJlFnQuJ9vhh/NGhn9goap
WRbGAif9+ylBfEWUB78MHzQhKgEO2cTSXSld4ArXSYDkGDf4GlKll+ChMdtcWYg5XRs3vt8mKhxS
VYXBp2Ia4P9/F5hWB/RDdFbXPfhxOdG8kBW7z/MLNdW6pLBOe68X/O6hDBMgUsZT5qJArDyZUmY+
RL46bNuhq79oulXcxKp8ObWj2BGzSap1PUEXdlmdHsLarFmmBwJpdd8g3ThUXpnIE41TTXIjq81I
FouAW0yqjg1SrC/orx9FiqrKkCiw1UV+JGa3KOVJMOaSmD6UuT+wokpk14xkneWl1bn1IA8Lc/rj
+YZjDUMV4AUGnPAfXNUqmerCCLCkaReSCklPVxECdUFD/eiOGTDKZM3C+eae5bWm953NppdJlkyW
kj+M+miCrVxby6klw0aYBluJRoWV09DaopwJN6nWX9wyrF/7UBa/RnESrswmBd6mWYdnWQNl+eeb
+kftCQ8dnGYQ4vB+frCy8jQRmlTO4gc5vCgsu+Qxy6tcOYoFeuQ/v9SP50c1FNjJsBNwNWOuLyql
LQY5l7OHacyyQ1/lxUs7RiUx0wK4oLUZHiW5aZ3QmowlCfujNFMN7hUrODhcbc5syR7c0PUk18kD
Qsny6aJBQCjGINhio48AB+jzl+j/U/dlPXLjWJd/ZTDvbIgiKVIP86IlIvdMb5G2XwRX2Rapfd9+
/XeUbmAyFIkUPG/TXV3VQDfMEJe7nHvOvRFlPiLH8mcHWD2QikBH0lL61xd8TdZsfD5siWtZ64V8
dRPqUWgIK0TxTChJfTpEmDfmlIEs3MprrWp3zOzl8a6ZGKA+m69Yo7XJsIWdZ0lh55i/xpbpuRNL
cmxzq7vtWIu6qJLDh5qOeOh5A069nQBbmfLas5LavpNTBm5/JJDZaGTHhc7JjakmRDbJiMa3mYnv
W4WZLQaTZY4iV3OQ5JHluXM/3TKnaj5U9Wh2rtBlDAArjq0Dq9OVSm0z+bjMrIjmrX5upzH73CaY
F2PxWAVD3bjHwW6bYBGJ2ou41k06N7xADTAgh2Ef8fctpz8vlTI6ypJnOMv0KcqovCmjwTom4rty
/mmsoglzksy3yZIPD0kh651Lc2mlhERggFfzB/vd3N62s60Rc6izZ/jHLuBz1XqjroadvX3jqiB7
xrMEGgN9wTZ3nnNLLk4t02dutRlwuWm4TZNKHm3uNDs+/c2lELlaLrNxmtYmcmy0I6exz7LnrCxz
r5VRHbCEfUmEI3dWeiO2cpCbY1w6hf1F1M7OH5xriEPEnObPYxyjAziwgQPpa7QFHhnaDacEYwDa
/iuRlTrM3dw99emExvj9qMPG4SZ0C3fcSaEvT9OxGQADV1GG4MpZzeQrE2DSiTQ8yfGLotY95sDw
/MUle4n65UtxgHk5Cjm0wOe/sEperSJpROeKjvnzoCpzN8gBM3vUVBxajH2+cnkvApArxp2LenGu
ikGtKV0H2DkHwLk9V1yqbNFqfiaS/epFow9Dm9rhFLfdx/d9yWUqhqVQHEbQrJigzrZ8YVmx6qy0
XJ77PDPh5LhDCDQV8HdcFzfxElOPLB16abGpvyv6JQYyw/Pr93/ExUmqF0eGR+kAqbj4DfYal6qI
28+jtDEASQ6TlxaJs/MuL04SlRq0UAJobKFUg/LI+X0BDFQXFmHV82A35pq0VNxZ04y5l9RZDnGi
oquurpKdd3MeiCHCRKEJ+2pJueLH1nZ7U8rHpldu+yUWzh3tkw/tmIxerunJFPnv97fRPt/HP4sp
i4IKJ3Gg+N3nXzjzuctpFfdf8kU0aMPUicojTpMeHZdhzGnpzsdMdU5QK9gHt6H8Mc7bIkwlEddw
MsPt4rRxYCWR4/VFh9FVemiPad41fq5MGjb9PHykMnN95E5oV1/M6liLVvh12047vuKFkvZ/fQW+
RTFEUvDsQEQ4/r6xNwZPjizR0p/miuQ3OUlRsMYduY+yOge339ihO4+Dz0idh2UMlITZrL0aDEoi
XGTy1EnbhBbnVVioZAiVAx+a5kV6smRWHPt6bB5wpdVNNgkVdu2YfiIIYENV12gnx6PGS9Ad5xY1
jN9T4k7HuojYs53I2gc2nvyrXM0Tr5vQC4kWMr3hmP12q+IGkjEtaGgyqzpM9YjOMRS44vvHfHHK
2BnIMdartUbB2zmdWTfSuVayP41tAm2C02H4yYil3l9lE2uvB4AoD5cW+bSFQs6L9OyV4bMjnbsd
j6zTPCgb3z9jLMdU8KAfyuHrMqdoYrUYcagbIq4iozKkQLNB2JMZz0b+cdfmTX5oeqcLZiarnV93
uQccMDHiCFxcjqR/Y/tVRJo5d0b8OBfNfDhFmyoUvNydx7sVWrzsAUrO0nFR/kHcu7HDRaJbanph
ndQYYy4DotGAD33j9RnPHlGqxrfSSKuQsa7ysS/1d8smylvIjJEKwgIJVfSOH1WKZl4v0geUGcad
nTgHDddjAny2QgyCCsDYzuadcG0GyyhCT2kiRIDMTPnEjDb2RAy+6As0DaqFPvYk/qlaPJP3b8m5
o/qzOoIpFMZQ+F5rT+cWp4pKTUontk+ZmpKbXk6YuRYDo8z10u0cxoUlBV6FmNWxYFAtiJI25jvq
qqWpsoKdkEzkB95TzFAos8JnlR3f5wjLdzZ2U9h/+Tak0AjiIH5yAeBsFmSo+k7w9AwQfcS/zTln
11bDqkeXtuhdBxQhSGbMLUdhn10TsmASSpNHh6VP06c0baadkOCtzwemIB3KEVTCUZ7vtLZSYrA5
7GTGag4AgGOgBxIgj6UdD4oebdv++mRx4wF/S9QUkSysL/D18y/QCiWtJTvBwEe3iAtxh8qJPkAt
lu/t9HlC+2enUewGHIlqE6K5zTMTUa/yoccd7ttSPi4AhoNhJB+cMXbChY/yQVuV9WzJRB5YlmFw
ltvYPrLUGUBN89kucQrJP1BrlwqTiQTFcI6J7jmkN38j3hilDHQP0E7O98PJcl0tEaencbD5R86K
6X5sS4wKqno0JkOt95AnpQzKYUme3j+JdafPPSGmiboOlWC4C9RxNidBkDHFvHApbJ1tH8bUxuQZ
tTTXf70KAAwLwSBV+IdaX/qr8xZy4eliCD+pTlMvUQBQW52lO0f9xrfg+q5kDdSRHRTYzleRk05c
HWfi1AKrDHlZfG74sIcDv2GUOOJ1BRwG6BdQsPNFKGlKqsZZnKijnevYIhhT1JfFrZMU1oe/3zXF
QbJxKAyT3HZWmVNQgtiCpbpCY2RZgVJlwfJ+x+O/cfeA2eJccPtQrNxWKpB6aXQ1mPjJINA5LrGU
x7xMxIdxHtPbuaymu9JCpZo1rrVzXvTFrmxun+NwhagcgCKYHZt7n5ROlwzM4SfaT64OrYjMmFWU
d/GPLMOt9zScCvMJrZJbY4bkS9MR9RHIVX3j5Eb9i5C4vq8yx32mOm4Kfxlo9IMULfkQM1E9dlWm
Wo8U8tBxCzX1pJYm8ossWf7JZ50I3xJW+mPp5oKGzmxy5dupA1wA1drqzl1sDC2thwROYKQpFIiV
an5QwQBBEiPUbTEoESrpFh5sENLRuY8qHXRLNTWe23Ti38hE8h+3HqDeaBcGuWgsupndaW0gjCwA
ZQaZ6KsypLJ16tsmA4TuG9VYPzgb5E9M8axEOC0TJjElOen8lJY1xgzqtP008858YryvOGp4ZfQU
sfZel2mZ+R2bC+u66bj813UUCjCmascQAeNojskSAzJOaJuitWlUJreuSEfXi1wzYPRRQbu7tI6q
wqsBljf+ZBXy2zziWoIuaKuDLgwF+WdmiJWjbGiXsM0m1gZ1ybKHGpHYcWV/YtZPy5cOnWBE89yl
ChhUjQq4Poz1CHcqpqj4seRgB3Uoj8XXxWhj/yI2s5/D1AHsQlgH49sWzkONEp45ZFVfNH6fj1Pq
lW6SMABZZQMPuWjLXNlWH30asP2Z56TFcIoH4vx2+4xcGZaUj2uKcg2rSvPrIS6anyzKVeyxvEIz
0YkMtoU2pFH/xc6SCfMvI6f7UtXLiFFgtOu/qkmJq8SeBPUEa+TPVGfLHZvaGlXmSnaIzcpkgCq1
K1KE7WbWDzUFE8friagzv+LRcs2HpUI5mhfzU5N3RzlP3L6aEyTbHu8jlnv51Mxfh5rY0rcgyLrJ
YlZO3lSKDqSEJJ4GL7Oj+puN+4gcmXbQGedU1L4kTQMtKZgwv8dyAp5GTWZ3nmUt7FlVTfox0svi
ek1i+F0XWxY0yHMi04A7k3q0uyryLSr1V5rnrPPApHYOcVckvQ/4uhXX5bKUv9+3ZOfZ8YsPhqcH
FQDVM2stHJwbTbIMZACMCRodfMuXqZxBb3PriUTehMvvpeB1hX3BzeH9Zd8IsQUq7cDyUSFTqJVt
PEIm22rSkYhOjhrFfW2i+tktiJ16g2h+141AO86yT8IYhbygGvs6GDIeXcW5zT8oYYrQVhVICDVy
PzxJdZOWzOx4xu3OoJYIKy5RueQOvO821+ibyGZlkXanVAzmIY3bLFRDIn2+tLHvppx+RDiyBzi/
taiAQwZ8ABwR6N75cViIy5TV5wOiXZn4iS0h6I5tTMyE8tQ9yKH4+f45bMPL9SOBCqJGuR6C2FKN
hsru54nUwyla6mOjkNlPyRyD90SbK1CBdhyafY4Eq7XmviZuay0SsCeAxfPPq3nhzGwQw2lchvHA
nQWTm8FmfdSlGa4SeAa/FS1E/q5B2/c8ia40cjw/apjtJ1VSBx1K177UmRvih9dhgVKjT8o8CbVJ
2ns3kpg418/zjjd841BAWlijl5ei2pa2wLO2dbUw4ym1Z+cw5Fw9UW1TPPaCXtl1j5GgI9vj9r1x
MmyNZIC6oowMDvT5VgF5GbOuLsaTWzf11awIuRrA8PPAOh2DpBvyncD/jfVWDiEizpX9Il/GGb8K
BIc061qm2+kUx85Hk9g1aqCx8NPKvYn53Oystv761+EFLoJae9IBwEYWjxRv83XdokcgVNOpbUgf
aq1j33GbvQzjjW/C9wBMQvQO8G+rfxwYaNnpVE+noqvR7ljM+U03Oh/hDrpbpOh7j/fN5STOyrVw
ZHRbJUO4ZsnY2NNpSZrcB88E89VBgr6eSfUTwFO585re2EOAZODTIEoD8LdlL5bTMI7RUsynUXF9
AEUZrXdlTL/8tYWAd5AuDDVYZPi285MqHKKiIhfzyerED5H1T649/Irn6ZechmIn13+pP22uBai9
DOYIVWX3gt4bayWnCpyRUy7nPrDTBBJVSZZwSNDFcJaVvhoRcXlEDeZ6GAxkqwWbAqmL2G8zzMWu
LKGDAjHC+3uwzSwAuLmwVoAS0YcPnnJTBXRNRppipv2JxAOm3quEBR2x1JVVwuW/v9QF/LCuJWEl
wcWyLFQeN1kMSnLCmEj1px4huAeqNvlc6yi5GyunCllbgqrAJjBA3QFDK1w630y8rY7RUmXXHSLx
4//Lz4FdAFKPMhBqoOfHn9ESBEWuB+ABpL5ebLheEDTGh1zzyZsXYE/tUDJQ78HUs6OJB3m/1EFP
i/bK9MW4Q5m6gLpfdkcItt74NXjY7E41lHksOwJ4GPzqW2uAwkJMCGVd0BACx16Mx3VeoGViprwq
N8PDZCIMY1YJYtl5tPymakK5dBgkigqur0hqP7ZLpkJRCfLQt0V2s2Q2+snbwNNA/JuCXuvU67Jy
3CEIbXO79UNg2AEpuFKg1LPJr3o3HwYCEujJzpbEL0uXPaQcKZbWneUp7aLZOEoItzzhp/dPlL11
mSHLWO0UfAvwwPMTtQbWwEOXwwmmowqQ1y2fQUpFeDxJ6xMbErRDb7g4jKKej609pcc5d7+ZJLI/
9EtVPZcikSFBSOjz2DJHYMHEc1MqwmZEqVsxQqBFcHFzBce410bzg1MPkV86IvcWV5dfVNYrL8dj
Q9XJNB7VTX9LwTj0mNRLWDkcgzCaOXsito2W8u0878R1l2aTg5Blo6CP+hdjWzJJqjvQZUczn4Sa
k8PCyhGJpxE753u5yxwGAwDpKlRAjLXhf81NaY25cZZTLMreJ80gPZCPiusasuwdk/HGB2GIKhgR
KOOtIfzGOqF7KDLmzrJOPXicx3YZ6kOm8ih4/9689UEC0fBK1oZ5FqvzexUfxCjKIhNP6QmEF+UJ
qJ68pXKfVE53m4PiTzp3AuBHg30rHRwUKmibN54y2aD+UQN9H+iVldLad2j+oZrFjQPwb2fzLt8h
StsUhDDQMAHwXZh2ILu0iVp2Sp1UeiSe0aBzdpp7iwLfi7rEuppLq3zOrGUPY7mMFrAynJ0DeiQK
69sNXUjTI4fX7OSOsfzcxvwH1Zb1kxi3D1wpxx1L/sb5ISgB0RiVVgD3L21oXp1fywvVVfHMTlZu
0cBqjDwahRaPNnH6L+9fFdyIyyNE2AWNHcetAEq2OULqTHEzJ5E8aRXftnVVqNA0XXzXlQCroAfh
8vOUdG3q85SoT2UH1kgw0iFV/jI6xY1rR+CUlzOCUDTARdCLHEgw4AMqQ2urqSw08nor+Qa4Nv7S
SAg0rlpOGxowjvzVT9yqAjae54lXN2qovK6YNPNjU44OUIpiTEJOEFbAiXI2ewqNQ2/kmMqPoD/C
d9mV67WoNJ66zoCmOMcl0F6EqqCkk6uqleVHGeVdD3GCFpCq1MPHasxKx49HbLxnA5dqA2fR9len
pGy6ltNMv2pefxzFlKJvpt0lmJiTk+xbwtOkPypIDTovhivNgrKdwaGvDH5bPLXk2nYt1ng660wg
K4l0uLe6DyIBFR+YyzzYVxwu7HOPQP0nytHkaZzypfeVrKIv85y6LvJ3a9B+DcLWjVWXCKe0HiKE
wlaO1rRNA05+A3I/5vgA06JwOVnHvbp0K1QZjOgBpaSAXP3UGacPc20BmBOLqVYMJ05v+6yjoDOW
6Tfaz+QfWAcAcJCBVbCnmXNF0wV2366csfVEmerJc+0k/w5+ELCYFfcUfjkv5FsBCujnpuYpRG2O
sQsvg+cEI6hZ2i+Ab0cw30Gd+mRZU3zbkTg7NnPcfWottXynkozNsdUFRSvOjDcA3fi4OEcFqmfi
Z+CjTKHTQpb5pVhMHT2K0V0wfSWe9ANJBifZSWresCXQzoBPgTot/Pu2nkGBPVdQ0CynwrR+J53q
qkhTdeg0I4cZ78xD4YoG0kp2nvalA8D0KFQJgEgjZkQmf26aayPKbNLEPdUT+Kboy+sgRtzVRlza
q1XuCuB1rYiC2rZ50xVfIjKUHTkhPOtuuOu0R3ssia9EjeHqgu9FwpcGC+sh/oXMc03g+MbhjGWk
pUF/kFOlwFuOSjN5Q8seWogMD3v26sJcYSmUuyB4cldXsFmKRhCHTo0kJ9NKfatduoQUiGZgyQ6l
nZphCE3ixh+TznSPHe+K33EV54ErRhYkTkX2ZGnnbMsVJVl/jnTxuMGLgVzo/DxR6esRJtjk1CzO
HHS6Nk9tE8030ARIr2ZRfcDT197CY3HTOBVATtxuv1vMHibw1sUC8RNeGFkm6jabIIYWJDWxHcfP
aCWTBj1fAFRGfbTzbN44aHhCJD1gAEEJsZWBAaVuzCg752RrDX0Py3TYzrZ9dKpuunr/pN/4IMeR
3IICDMqLC8FfJJyZlFHvnpKs59d2XKRBpUE6f3+VDbnq5QCdFUZxwJhDdXPVrr+OlXJ3TNWQQtHD
bR15Vm/a2ynP2wNM8BzaLgoXTqHtcIlHtJwuFxE4eiY75cMN7//lR6yMEb6SwRGxOauPfuXwk7pJ
UxY3+jnSA7j8rSyiO2Q5M+ZlGV7GIC+sbtKOcoKqSF99WSCkrW7wCtQX2yWQiLy/KasROo/qVqEL
ZCcQ6KOZ/TbsrtPaiiNdQtQom8X2oa+K64O9VKIMNIkMC6us76ybto7d+K+XRpEOvlwBSkTms5XG
x7aapgJ280So0wcGNSsfVHXXb9P8W9qyXxg9ScL3v3ZFRc6/Fo0G3LU9ABQUcAWb9C4hveUsqzq9
nmb2KwMVeFU2tPVJ84yAwRDVA0MJwe1K3xHGxhS1Aiyxndj28rZDvgzuIpivIDCCMHl+A5yyd43p
bMiDLa4D3iXtDSdQH7z/qW+ANufLbBCixQHxJMmxTO1WqFSh2YgnYTpuZW3TJ0lyDAqbVPMlz8CD
xaTDJUDGIr0sNfqhahwI//q5fpzrRO2kYBvu6voCYEnhGlF0tuGvtofQtxFdemORE7Gd8oD/W3bP
LVRfcq2ru8xZ3DCFJCkwJm/8Iu4x3Yss03di1xO0yAmaz8ZjvJN8vrVZgL1XOweWp4Wa+PmZNLUb
LfEwrRIXNh5TSFLCaI1zSTZjoN48oORSoJFcp8ZfYBC7jxUfnQBxImz+xJnPVZt5navGvzaMyN9e
qkDwuS6M1/nPKqPYdlBhQhloYKMHuDQPKkjxdl7FtuHOeiLIHNdgBYkBSCYbh6JzqBsnU0FHQPLk
M6kX8ts2djWHpqaZBY48TXyNUnIQ92zB+JCo6I/MSvrYqzRLXM/mrfvkotz7gYAtIoO2MsKjyWSZ
sIsmuYM2vfVz0WgAGwN9C9BqsbHjVEfSKVKVPLM5VQ/LgvIcmdP4AdYdnRQWEGSYJO3HVkfmRswI
GPQ85DfckqmXOrw9lLVVHS0HGmbRN4nvLmbovQlEhZ2H/tatAuaMrh+oplkOuKDnxzdLQF3antSp
mheMYctyB3ioXT9wSOr/iado+Kmnhn8r46wLWtohdhftBAIo1I5rrwyIdUUJHAd40d9R1dc3CIML
IhXKVoC75IXoakl6wpPJPXUppJSiGIsg5gRtqEpX79xhez2Oc6OLbiMIvVek1uE4ufNdMITV2u2X
6FRZKr9O7SZGtbfF8ODRYLBv3+V+UuaR1+h5ObaxyI99FsWP4A1gBiOexJHJAiNVaUM8a4BKsC00
WjwCjfhY9/bsZYhgvgy16o7CHS0wIiz8ybFKQlf2xI/jPDu9b1gvzTdKZUyB3QWiO6qzG7taDbq0
0D4lfU5BnrgapVY3tCx/vL/IG3uGyBexpgTvHNTSzZ5xHtGJjFb6rCfb9XSciwC4Zx80VM17Yfal
UwT5B2URXAMYAZBwz8/HTkwxkzhKnyuqHa/uLTsgSdHcNXnZhRbexhVBTHVXVk0ToAm4dSOjaQCk
2FNPw3yF8ZI7j5Ba0lDlThvIOInDlrnRUaA89im2ll0N/Rr4b24U8H7Q01wQb0HK37wrQLdZXBVL
8oyw0QHhOTLZ13yaantt1zmmK92kfgS3onoWPVyxZ7lpdj007QSCDJ97iHt4daimUt+N0Rx9FqOM
tFeIJP8IOzIBARVLehp05H4Y8yq9JxPskLfMAC3Cwq70R+gqLEj305qAXduz6C5xozr3admh503c
tuYH8M1cg3xpcE06gO4Ue+wEbm4mX+KPuFFpkXdIt4f8U8NVjZbc3Uwb3+mmPgNqbkM3hcdLCRgP
Q/dY0Kz/ZtVxAapN1g17Cra3thMhGOw/SKNrIH5+AVohSAa3mDyLguqDK/ImqIBK/TOmpQ6x9t+y
8FfyHEjx6AYF5GWllZ+vRyIb9TBOEgh/HCdgdWUChc5IPueNG9rzNO0k4m8E/ihprgVAKCtggbbs
9XIicqlo0qFzR2sDuJmV+6x7OX8exkFjtDgK/vcQ9EP4m2cZAeXHMujdMxRZRHZiXnr52FyA22hq
grI+Kgzu5mHjTxRuV5PhGcBKc11wi38u1egeqrG6cSAeukH8IZ4gG0ADfBX/W2twt40L/rrVN831
QkUcWjOemjvRETFz2R4BiyZhMi7fkfXkO92DLswQCI5wD2AjIDejYu3b9TpZUSCWT1nSoQdCjujR
AN5KF2/M/xsR/1U7tcfqV/Gpa3796u5/VP8fNE9bhfrvNE/79fNX86P79fN/rR3hfrVrb7h7829T
Fr/w+l+3VVv/nD9t1RCE/QdwIKQWCPVWKj1OY/zVdv/nfyM3+g98ztqLBRUSPBokjf/trUat/6y5
LFvV/Ar/ZS1c/re1GsX/4jDbdRHV4d6DuvI3ndU2iSL+AMSfuI5g30D167x4+Vd568oPy92qSO+t
1vhUdWGcEm+wgAvmthe7n1/t1tMfW/66b9rGyf5ZDb2N1q5xsPTW5uItZqZkTob0viTDVdMzNM/a
gXMuVkBhBmEJRLOQXSID3hihaahrUOVyfs8iy/Z1PuY+Csq7c43OPRWQH+jzcKbgisLeXfTDzpUk
g1BZd1+JrPLSXvCwbvL+OPaVDusFoKyqKd8LkFf/98o/rqsiOgE5ALExQKstXakzhalKyJzuW8RA
dzQqfldyzoIU/XWum2KcEUbw+Bqa3SSYlwoskkqryS8G52/7TP/5Jbh+DJgZSmDbcSuuzUaCmm5z
3xVGHcoFs+si1tCvJJXxVTR2cehmNj9wwzBM2SWoxuUSU9DVUAa1NdDraUrTcM5YeivFqtw3iDeK
ua7QAmT4Wha8DPpyhLa/7tWR5mCEecbhw62D4tHHiOhEo/BcdogQlHNnoUnZh/ev6dac//f7Vq+J
WNBGRntuIDOVIHSCvv4eIW5zYGJ8LkFZ8vCCgVDGXXxI0KXqQ19CH59HUj9AUAzq4gDQOwKvKqDo
wxVKe/4Mzn35FWj7/BShZ0bgTA7KA+XQXb//ezeeHj8XuQjySVz7tdWI2Fz6vJjRzQEW5h6dKZzj
KHt5mMByAi49uqFoUDx8f73LRwahHRJKmCY4YJRcz7dHZNADLSk395Yx/lJgauXUBe8v8ULzOr/s
52tscmTWOeNcCWbu2zB/WAaMBGt90H5D4uNeeJiOFtp3zU0ZoInOztdd7ubaHgZ2FWUR/LWNmyqL
OPG0CMy77w5y0XemQPVGzbcz3+NlvdQoth+JBpIoXqCtIoSZm4+0O5026Wyb+w7j4M3H5LP7WNw5
N7jv9Gtyh6Hkx+JuerSP8lAdoG785d67Hx6qh/LafsSYSd774veIIRuPZmf3N+EMLhS24NXv2lyo
FNRBU0OpcM/G25mm4Nw7IWm6YzQuh8Rg9ho44oneiUoubhUk/5CbuWgJhcIHxHfnt4ovpLaj3kz3
IOL95ul8FBA+/e3ZvqyB3AI0NbwZtkkxaN9WVsGy6d6pE48qDE7vYX7405T+2rm/F8Z6sxIc+OsY
K0k0mNQNVmIeBv3cgEMd/Csw7rN93IvzLw4LKyH0hH4QnhwK9Q3IFUMLnzkRVkpQFWLRCI45VKXz
j2F5Nu0QZgm453IH7Vsv5tnFfVkTiqUV7oQyfhPv8mxh0QAhxr2bATgCkRgCrVDqe+V+ajPqi3rH
re+ttw0cSMfcgWI9HQHiz8r7YSkOMf3tdNF17Fb3drqz4FuXEYEZR2KBcAv/OD8+yx7kVDvldE9H
PV2PUAf6MlPLznW8ODoXBVhcxZXCCAjF3RjSOCv7bBRt/SAHDNLSUBEYFbiQekD37sU9uuWU+hqN
cHYQrIvdfFkWkd8LLdjaKt8XCPz4lNT1A3HNB4ukhy6CHZdtWNvld7QH9OLO/vsvBZ8XrbDWQg2o
dpvnUEtC0XMLX1pDZAJc6BpFuUMr0N/OavzIzj/0orhp3ev3X+GFKUd+CxYNRF1g+AFZ3NjX3DRu
Byrf/GB4FEC5HUbNUSYU9Obi3/dX2lLs8f5W5Q56JVA4Wfx7c5SqzBqu2cLu+T155DfjQ3oDDMP+
HMFZYQ7oERLpkEuvt3wmdo5z/aNfP8Y/S6+LUu5CS7mx1lPJZtttBbtfwNeG2wwEwNsZaV2bczAO
9gadvLncitGg+zHqPNsw1B1Gw6aYsPtYWX4yPqGX0DEb51tUlVK7/vH+vm7f4cu3vVpsc4KOQRs9
U70sdqvId7o3AfXyz19Vcuu/8MjB09kcmy2rjhkL/XnrMerDvlzQkX2Guvj9r9gk3LgcqHMjYMd/
0L36QpG3smWMnZfxQ4HWUIeibr+XWZpdJbNhh/dXeuN7sAoCcCSPsCty40RL1PjzRS/mASoic6/B
QwoGzfaguu27gtUHY5ihI4i9JqAvUP6rrDGm88pEnItHTRja2WnFPi9DRf8xegL/08q+v/9RW3uF
5db2mmilh9uN5lfrR79ajjdDohc0q3wEtA1+in4cc+YBLwnm1v40VtTrh53n/MYHIk19OS7k5YiE
zlesar3UST20j4xlpdfR8VrEC0bRxfK2HuTH9z/v4nbg8xBnok7L0NAJyNn5Ym1ZFqgaNO1jB3PM
2YjhZxy9pF2xM/zs4m7A2YCkJUD3w19w3efrRGkF6iVr28c+K29Nf5tb7vH9L9lbYfOa0GQuSacI
K9QS5DLrURXpjq17Y69WFQOusQ3gCrt1/g1VOUh7iLv2USJ4I9aN3V4Ts9f4YFvLXAGW16ts2zLk
tMXo2hSr8C/Vo7S85TktfYKxUR8Mupx52a8xCsq9AvKFXd0suolN0cFqLoHNt4/g6UJXR2gYocYF
Dtuev3jjOeHtomkSmKX429Yrti6pW7Xet3KqkJOWTzwio5ekGPGD5lCkwxytcfj5/s3YRjrrjqLA
5cJcI+qwX2pqr56wjmmGBkJL86hm3649+cCSqxY9NWKvx+DTfscKXiTw63IgP6CtxtphGT0Tzq+J
s0Qg5AnR4ADFVfUULxhgym6X2/Q+Pi7H9JrduDfLd/JzBHH9V/n8/re+9QpeL74xHrzJIaoYsLgF
EScrn9BmNXh/hbdOEMw3UCzWZsPudh5bHpXjMORYAf4k0ALdZdBclcXCwHIsD9FcfC8Ls2OE33gU
kMijRIameOjXcJE7AdBT9sDI+DhRGmTL8AQ61V1L24CW3B/sEdAhPzTp98lKQ6d0vXEUUIzsRHSX
718AZwcqgyZG6Be1FWpBGTLMsjHLI6WFL5so6KZr4e5c1rc+FR4HokDQwdDC8iJabdRksPXzI7W9
CJUb6nPm2f+qr9PD6NX/DKfmS7FXQ7h0OfiyV2tubk1LU7S/GWN8GfQ1DTod5BDGFgA+xNP7l2fF
js/jxbUlMDhB8NvI4EBBOH8c9WKAaFZ0ecxhaAbPqb1cBfZP+X3IvCIP2v9h78ua48a5LP/KF/1O
B/dloqcjhmRukpUpKbXYfmHIskSCBAnuIPnr50B2fc5EZifHVU8T0Q+uKpfsvAng4uKu53w2Hqc5
aLPTO3EsU5zrwf2PAG0SZ+o4gawD/dDDc9nOATt/xLlHbrC0LOl5MzRU5SlaTnYGUkXGdXUz+Ao4
2REvXisbJSSgIiWrkfuE+WRTr/L3ZOU9uMXM1ZxbqPQENk0ZI0gYpp2XkCt9WKMxdSY0/XCwTxYq
UiSi1QzzDtJDMelO1mECe9qNVyomvlfsKfnR15uEobna5yu6d/dbbaHcqa9R5yt3yl26rZ+yhyr0
FrYfXXczboXc+4bXEmeLEVP0+KFZ9QTTekIW1qmsXN1lT8g6IDVXLgQUz95QfOfrXEh39m4eSpOO
OSuBmQ14FEh7739YxsaqVl6Dxj7fBL9S5qOxYlwzsoxmAhEZqulkldLBGolrdgaH3Pyd3FvLZGmG
2ca+da6TPfmcXE+Vrz4PM1f11M6LnfUwnQHXFxPjkreDvvFkjBXIVN9N53PWr/MNNfZ4rI0ZQXLz
zcfq0AWObk1olZjOOL6fXWUxvFr2uBu+tEvy4jxMr941u89in1yrj2MdYngBaGc2+t2/zGGin7sy
YjwLJRukQQDreizbUiLPI2M07ibd9gcl0Kc5r/GMP4Cg6ECEdHiOSUsHzWjjTr2yQL01LMf38nPx
WV81V8Um3ZirbF2ZC2NbpBtS+nPQInMLlBz8kSe5ntfJtKMTVfxyUJZVR+eQ984KATKucI6R9ZDJ
DlwKBNIC3AM7xcR14FnQVDN+zbm3VyBJ/yVBWoaSA6KhpLA7Tf00keyajs66ytX15efpzDuITBFQ
duDdIMsoY3kT0gGJRJjxztt647Ljz3WxwMjBZSniwCUbKlqT8QwiHEInuqTvk1ulLB2jaRvH5naM
l136CAzuu3H67Cnm4rKsU99XeEvoyUKtEMhSctzlTumopV5hbfXUA4pu8jh4G5Vce1GEAuXg120R
Tv1cyuGMnUT3D1rCBFqygVKWdFrVmLV1WnUdQEm0dTlNmxFsEpGrvHfKZnTaRd7aC1oUy77+3utu
CHQaRDpzwJ6nh4kSGppywe+APtOT8Uc7MdA+mKnDFkO247U+Okvk/sGMWjUPjavMlS1OPRvBNoBC
iuAcEOUw6WUsAQqj8EGPdxFCUX9ozQUDukpLi41Lo1WCfNUYpYCPSzZufN/XHYgy5tqfTy4JKifo
uEQjowA9P0Gzi/oU5dDY9LakcnEHzRKVE6uKl2YWk5mC8FlR6H9x0feONjwZgskoqoETOOvbyJqs
BaXAvFSbyPVT1mR/qsKItD/GN0HzhrBRrjHQoVVJF6vjjk+Tr6ISNCRvZHgEfvFnNe+DWtsl7UyJ
4eTWCJEizhfdPaiQSSbbrAy9RiPBuGsq4OhYxXrwtJCYxi0yKMGot5uxmVYTnyPlEdfiyDCIrL+Y
UhSZLYzhS5Ej6JYcOni83vV6pQej0vfXHo2mxZAkup+m6hagGNqmt0e2vGwlzigvJCPtgOEBQTEl
N0eg4oUGR1o1kJytGHHWFhjIFA1heWwl31HYWcSpuuyBHWrpqz5yNd9GA/PlL3Fm9dhTPB8e9AYQ
DpJZpE09jIlT1btsUlTA7uRmtqCNV6JR02t+2KoVw1yV2m2v1XNZCZnKVgVHD3IDuL4wWwjt5CFt
q0/ULqNdvasthSS+Zyt0xZzM21kOK240dIVeO14ygZNpzIMSLb4+bydMIXoakhaOB7q/MUHrIBqD
pxqUJmAXMIMP2FnC0jiYMHq3yWp78J0yr1aXt+3k7RVfXZg4IJfrIi1+7MEAF2JKahrVO8K9boFO
KhIOiu3N3Ai54e1jh5C4Q9iLIgOkSKdjVuU0FB4yRGnqwU1qtXJhW92XLEu1697lJDSn6S4uaB3w
1HAXqVtXf1ijFWcEBGE0yKKXCf+SXLWJFEAsjdRmZ/dlt5lqWiwH7tKZ7Ty9+kiIikuAoXGRqJTX
6aFlwQWY165pbHOB2cP8hUeFF9jjyPcZzTqg0nRk7faUb1ll0vvLp3nuEuAeopkRZkcUBY5PszZ5
1Xboed3x1DRXdlFh8Iz1xqpEMU4rebq0e3SIKqYyBpcFiw+WbA/MuZgfgWictqRGrhIBpSnj9jZr
UcHpPKNa6Q3vggh6HyipaqzrzHv9Q5mYigCmCbpO8WDauH/Hi81R1dISJzZw674ryg3hUYCxx1Cj
Tzz+M8RtvFKSLGl9Ay9ypSsjfeeRPMhc89qbmmvmzBX5T7bxQ4yoNAIACYjkkpKyKXa1DqwhO9Py
7bcY2cbR126658sbd/L6SlIkLQGGd9uqKbymvhrWjDkB6a+SeJoJrk90EVI8WET0hwAQBSnU4+NB
bJRF6gTgDF4v7Wk9GldDjZu/0NhtO8cvcuKsIWmJ7neEnBjlMfH6HctS2pGq1Bmwoi8YabDoAvBE
xubyrp1cbSEDQPIoyKKDES2RxzI0IO01LTZul5je6EdN9pi1k++ip2QymyDSGMDoRn1T1HF4WfDp
83osWW4vQXKo0yavUhEfYcKlY2QNPylQptc6J/dMdYDl0IS6rSxa9Nx2aogJkxm4bbF/R9dbfAM0
P6OzRsCwyh4NXnc3i4dS23kOXTpKvEi85xHj8V1+18bGzEt+6v8LacJKC9gTjNtKp1nDOQVXTKXt
6KCF3LFXZUoXTaKHvE2fzOFLRPUvCdtbGPnmSuZPHaCTGJ1xas6pFBw4QGWg7KR9MAQfpv2KXGNZ
CvSunTUpYdN8M3LiO80PtZmD5TinV+jTgAcFg4UxTMltmzLPTeu61nbGPgWJZP2tItfsB43uK3OH
Fp/LunRuVWiV1RDP4BVGafJYiYmqjU2WacYO2Jf3zqReA5bxpq3zL3XmzNyXM1YG0G2/RUmnOKRk
IN6gG6jV6PeABVl27XA9DHMA1+dUUwQtaFKGJ4M9PF5RlQOVAXSJsMyASQgwf/0l6gFI0Jrdk5Hx
dQUKuZk9PE3JIDaFl6di+8QwuByfgtm3A8BJ1e5UII5+oaPW+n0N4j9DT8YgzvN6A3P4RtXMWTiZ
yRa86BZ90n8GeBDzIxVPVUTycGKkuhnB43BTZs0roEPJilhN/3z5wE+Tf4BNQ3OHikfloy1ROnEA
hOpa1NIWr2Qv5gKLr5XXlgvWglcyxjR7YMIVve4xyusnaqsuqFP2i7GaOuDQAD+jA2Sdn3cA02LU
05eXv9zp2QmEPzwTAKCC12BLJf8azwMvcwpvqXcxaNGmn1MAAYW9NUwLw1ZAZJqWM+HgRwPssSlD
Nk0wGGL6DS3t8gSBl+hggBP9rpi0cb7Fbpf84FlL9yMHBrqPTDz/NuSGx4JpyvOvrCOG7bepkiEt
jPrNfqhcsnUVs2h8hm7S2h8BuvWY0VT5VlaqliPscdAXrIwe+WYQbSp9DiXx/DjS9bs0aVW0Rib6
dMXT1rozS11pghpUwS5AL2iSAqkrix5coJ3ggwd9At6qbTXbQimRztQ0kn1F9nxM/cxVnG9mqvO7
TBszAE+VHf8+NjYqu32e5g8q0tro16V2/4Tmkfw7513d+0WVx7uBo5wxcyNkq4KSLBoq8AALqm3M
C0jekVrGDTpH7GoH0x3Gw2LUgdKUtAGY6i4rjGxTZEHSZeeKyhujgqDOVQGthqEvuvOiYWY54use
qogsRboyBfI8rC8gxVLRQwvUCtawmTdd3jEkCJC7wxuH0SOAh8qpQsCxaG2hpf2O5uk2TgBvS7wU
oMNgNckzZNcub5u8IJRa0emIWwbOAcCzyTgDaYEWtpL2/Y4kyOyMatkEjYt+/8tSTh4ypFeRYEF8
hQlBwLJI29bb9tBrCkGTRtIv6oYnft86923FATdo+GM/oRzpFgHAof5QKxBnQTDA7YHCKgZbpUDA
5fbQsipHcGnaPqsL36mI37szy5N170MKqvNIb2A78XwePzSI59DEZhRIcih9qHc7VyM+QwfP5U08
PSqs5UCKpOEpiTB3ZzOEqSkFhJ4XPaP2MEeNJM8BozwMKSJEhCSEUHIOubMmriZuijixjUKaOruK
TX7bvqGOG2RTCdYQc116HLZrSvBijb5hDAN+wtelMncVTtUGvg+qxyi/4XuhXHS8r2NOQRxgRsnt
oNCg8Gxg9JbhlKFFSm+DyDKXVXuH+cOZK3Hy9GD4BUS4AL/GNACQGvVjqSbIOkaUjsgtqMUtb0mG
KwtYSuYmf/7T88TThtSD6AoXCV7pPM28bjS9UMgt1VplqYLi3c8tfS71d5JfQYSF8EcwUSGHKxoc
j5cT29QhFMOEO8y5Dr6Z6Rq6fPi47MWwKQc6MN4tE+md5qUZEbEQVs411smKi2/wUfiAx6ciAyZT
uBacVGAw1dpdj9ZrIDblHMjaOZtxKuekSDYGZH7ob2Zquxs8TGTnaPB3MJEzoxvnhFigmhB7ipyx
zOk1cAxdDsjh7ozYxrOZqUX5qIB/enlZNeQ3QOwYHkuACwIuGMP4kgo6cHpcBjxiXEKnWGL4vAYv
ilKHmM8ny6qpqhkDdrIsuFiAP4PLA6gLUdU51hGjNFOrMLRqF9s9TPN7ZT1eXpDQZendhAB0K0MR
BJCMdJPhm9tM7THpTJ3Y9wj8GJSIkqd/JkTS9KEuoAGAUN8RDOGn1TOf9pUzB5Rwfqt+r0Q6GnCT
1wCthAegsW/AbPPJNM7Yednqwcc42ivpzcqrxAawuVHtANQ6bPLGN3FRU1Sp/ahd/CGdPBIxkjSx
3oMeFpC8uhRNVtUuNx4EEwLj10hgzFwb2aTKQiRTp5VgLkjF8ZevWM+0qUxgwyNCnxEzdzaSCRBU
MC1GkgAF03830HBI5kKEOTUW6zzYLINgfhWkfdUObJS+kt861oPmvv8zLZbuIoa6c5JSyIhH9AO7
L0b+ZHUzGe+5dQgVPFgHYfbkTD1ULM0xaqahNQtEkLPl6JnjkBtO+dSkTelhJb1LMDCf+JU5Bwd/
YiiPtVcefaINFlFWerVztHRdORxjCTuuA+W4/H75VM5qMF5PQeCK+VC51VNtAYFl1bj2CC0WLmo1
Fv/mjMbC8e6jPwR+/XklD2RJt8UlGL8smAhlai/onM9a/2jnSXh5QWdV4ECIdFdqRSWU68KOAd2S
GmvVVQLt74R/mA34vW3ShWl55tXNhxQ9CUpAXTeK7kN00BV/rtJooER5A4lIFMsNaT22otdeo6gw
/nYZmGB2QLzsg2rp8q6dsc1IJqGbCAGtwACW3rGqa9KorJtqZ3ioGCO4BkQ0SOt8bqCqGrhz4eaZ
Q4I4eOToiUNS4qQEB6Q+1OM51Lv6ChwqPzMysK8sL6/pJKn6EdQeSJH1bbAoRTKo2oEQUUQu2/I2
u0tHXwUhcu9Xr9NNcqfPBZ5nlwY0IOFJoaIhTyNnLdEVPelwXh4No4i/2V0fmrSYSU+fFXOQf5Ce
a8dFhhyVCDge6cuAXi+qbLPux+UNPGOEjnIc0oOtm1rWWgpkpBEFGfJdrT02LXCtczrjGZw/qYPV
SNcJjNG8bxuYOw5gAx3lPH9yh5ua618YjUODuajidSsUpO8tsMpQL73qHWPV6/HMQzu3YumNcliG
tCoXFiptwQmqh0aL6XVVX7mz/NknAemHdh6sWXqrNDdjGkZUql2TAPIvLCK/fWjunXX2GNHAyEPU
wVgesGX0h9CVwgwfHqvMOZ1pCs2AqwwLmdKwpZHfj3eXFec0NpNEyB5rB/oR5C2qHcAOvC/d5Gvf
s8rPWsychV68zK0ZBZo5N5n/PdY0NnpohdgZgxVm441OMrSXFstW+VuW6/epya2XxMpgPQkkEb1a
mOSqyvqllj1d3r+Zy+0JB+TAjcnzLq6bjxMCWaXVXYN8ZKPOsaicefmP1ECyjpHS6CYzcEZqzlda
X/uTHS/0jvtKtq21eHV5SWcfmIN9Eyd4sCStrIliiX3rAVo+ZBF6gFflxELPfAQvFfgRIrQNzcU0
c2ohmZV++kso+thhVnYJf3SH56mZGbaQy74/LxRqZgJTSNRjj9cG4tui6Fq4523Blpml+khF+zaa
nB0PnLct23bT8+XdPC8RVH6Io/FL1neGOl2V0wnvZ+mFUZp+LosxKArgR1ruPcCtg6qdazY6aRz/
ucrfMqXXoI2Jx+0EsXRhKgE3vgAVOHSNHrDkZMkYgBf0jeaBhuPKmB1iPTlHTHuiMxEguKg8IbUk
PXYJc2za6Iq1bcuvBgXXEaZyAcsXord+8YcbK0mSFul5qWvyPLa3tXobVerGaLDAFKFqSx5b8Gig
vLC8LFEGhIctPl6cdNmN0ea2FkGkuQr1q+ZJnwLUzAagqDQ+Gkl8Zx0v8gAVmSfrarTvXYwNXZNw
rp5xUuH7+Bpo4MEIDSiBgAt2rMSVUky0n/A1yFPzwt/rsN409/U+vnPuywV96Tbdnt1COEpo4Wz5
++wBHwiX3otx4FNk6xBu33CkzIEfovlGGoCHpL9uwvx2WNFHVvjD2xx8yKlWi90XvbeC4FNHB9Px
sjMjN1xQWNnboQ773veScGzDWlmQdhG1vhXqN/aMip3YXUmi9O6rdAQdIYPEavTu9OJBm0AyH/dh
HT1NIFS5rF0nL8mxMLncqHpFUiWN0GdMgQHB0nWqcPDUGeM+J0U6PqpMRVRnWBJrQBsPlE2U7pj2
enkpJzZPWopkBDg6k43cFgqa5Csd6MBd4a2NeliApjC0q9oHS99MD99ZtUTHORQDoC+onR4rh1tN
NepikbWlbuTndAisLFToVTI35HV+/37LkUwAoVTvp8m1tiTG2JOxLdWVXs0EDHNrEd/h4AHmjE5a
wzzYUPZA8y4EPKvvYsCqsGYM2qlj+3FQv1cjvsmBpClSDdagXrYFpYN65722+0L1yWd9Q793rxzU
kb6b+92cVzu3h9JbDwaJQa1RB98WzSKpuQ+KBRB4PF7WwTkhkrUwKi1OARRubU3FW7iELNP8rUn1
xWUp/41R+r2DkolQVLThgOjD2jbFojd3Shl4L+4PRD72s6KGHVna5cwNvqwduipZf9aggxuhgLWt
2MrwrilYVzBwAKDByyubEyMZimkszYTGOCQrLgMgUKIL+EsxhLo3h6174m4e6eBJrUvFGFZqjDgo
4FqS2Ic9EoPhK2CWqEqQsOCfLUuyE62qqCxzsXut+RrZ5lVZfUf0H/DaCC8LOg2U0cXkwt8DHi3m
hk4ms3OzcIqmGaztgPm9tA/y+wEYZT754fWh7e/pam6STpieowKHECjm9zEPgkK3PO5ljmgjr1Eb
3noGqF4A/4u7e3lNZ+4UJIg6IV5gQC5Kyu6hVxzMWJCgJlWEjB1tliMDKJ+TWXNP74wo2cdRcrs3
EwwZbXM7DYpqkep1YJD3f7Qeuc/BBREPqdDDslV15mfgubWbMsidOQ2fW4v0HOop+pqMHmtxHB6Y
KDyo5IX1cwMy5xUOjS4o6YpBQzmdZXtTDshz1dpq+3wrMPuBFIFo3gwt8CqXfl354PAFVM7f2cPf
UiU7y6ZRZUA5trZMtCY9tNYXew6G75zfDb37LUPSOzEANTlgmNiiU+2zBXbjRbF3tklY7+nSDZuw
f09frJUR5Ev9u9r63lf2na3/0TLlLlczQnuFVo3WdtQ6xKdeiNCUssfLQs7f4H+vU6ZbY1oVZUWE
dXLlaUzAHP71zz7fwtV1EYOi5VkA98sw2SCviFoSV91tk040xLDgmzKoc3OGJ6cljIPoOwQWHNoQ
T1pRXDQMarTR+ttMKdQhdIdI+WYMhf3QoNC3M/WiSsEU3dXPKc2RDs3NrkGMOMT8Kem6KpjQy5z7
hGtoMB+pzr9pdmkNARoxYuqXmGl9NkoCYqQBKevRzwGzVfi50rQKZu6rdsaTlSMAsRb0++oOLhXa
P2RID68zyjYGn9RtAobDh76oej+tqxz5TCcJChB/CzDPmRsle88fMgEfgldD8ObID7xBu5xVntHe
wqL3bxpPeYA+WOIXHNCTFriZvmZq/zgY1uaydshmCnIF0LTgTwCRDeA5j51BiLS0SlX5LfO07Jqx
qQzKloKSJyLJjA9zZlvFjkIHgc2IeE5yLkaKjko+Wfw2coE5mkT9m4IrBd6mh9aYbqKO9n/47Iu1
HQqUTHBqAYa3Mhx+i+pJsuBUefBym/v6iGGspon+MBiBNCwKCKeCA0kF3NHxTmpuaaexOvBbL0r0
IBvr9N6O+BOjTvSjqfs51BLZVRPigHCE/mzIQw+FZILxvOg2jQt+aznABTLGrg1jwMAFOcuiUGGV
O3N6J04vhujQSIc+VfS0oTgkN5vFltWUieIat9R5J0Z8bwHBMyvNdabCc4v0cLDca53nN2lVfjbB
E3RZT0/uB3roUPYChgg6VID8LPT4IGjxatdSUszZ3Rpj+m0wm3gzqnEb8KJ98koDFKBl4vhpOYfB
dDLogFUfyRXHcCCXRzan42Bg1an2PIzmMrGMa67omEgt/Ym1foNm3LqJNinX0AQ7GBjFKWZsg/xC
gNcLoA/oYgEpEhBU5S6ZmrqqQibHvrUy1Q2ZYRU+b8a5wthZKVAaJCxNOK8fO3GwUg2nW4shtVuw
/FSrIjdAKpNhguPyOZ5A+wlYXdT8MAsK1G0LHJnHG+q4zOhYp5C7YQB7o567bhpEPFJ34LcrmF/l
hf1SpA1GGyhhYN6jtAWNX+kU5UMMjMw70D8Oq3RsN3HDsuUUq9XVlCrpzyfgj9DWP7DIG/beykjr
r8P/emWAfCZx0v7X/2+Y7AIW87/HZF91L/kh8rr407+Q103zE6IawD/hnyoCDfhjv5DX8ROwkon5
f4Gtjpv5F+668QnTCOjuArsfauOWmNH5C3fd+ASbhdlcIF5DuzHo+Se46x+zmodREPpfAbXx8eUA
WI5PPlaqWFDx6TzOd9wq2wc377p1VBvpd5RNatePjb54JiAs9daqo9INnzgIDdhgAFk7Bf8sRl/H
ek30GzImbFhUbRbf556n3BvqSNCq4unP46CQB81qom8x48YCvYo+mO6yLUasxn45xOiKHzPzMVaG
DkyPvXIPKiYjJEM0PGLUIcVQ1mBkn5PaqV4jdVi6Wd/eEeB2wz2vzd5Z6GbPkoBbk3uV6+UA/h3w
RcIf4tVn4GTr7k+L8j/q/R9o97+k3+u3l/rHvzYNfSl+/Ev8unkNWfFC//p/zaHyf3zWT+13jE+i
SREzYILXBpx08CV+ar+jfxLhMX6IcU8wxLl4uX7pv2LpnzAKiuFXB3OA4qXG3/p1ARTL+ISYHT33
0FfwreEa/MkNkJ5HvBCwzGLM3HIw/gNYuOMLYJsxj/o8BzST1eUg/wVQQu303+Am1wseUbbqrPGR
s+7xYPNuf96wIwoC4bMdXDzMGnm2oPgB0Az8ftR/juV67eSWzItQ70ckfVuqjcfgskbsGZYkf6FF
otwzrWSL3onadtOaw9gH4FDQsqC3s0VSsJ4tzFK7TjvbAik8chzXJCmotqypyr6gYzROQgBQl29G
15ll0JVDejN2pH9PbK4+jFNSvSsgogWE8oDJXq0bF6mWdTd2qcWvRZ0/1qZWdkE+uUAhndD58WVU
CjQ+e2SFkiB4GWwj73zArbWoJahVOvgg9FN3DiXpz536nxsH4o2LNw6kZ6Rp85fm1607umDir/56
XlTrE+JGdKWDZMmAu/PvC4Zb+AlDl4IkDDMCeDAOLhiYPQBhCgxktJijvxuwHb8vGH4mPgut5+C1
xXgcPvG//hNPd/zGfml2I/3+UNM/hvEPNB3D3KIxGkVOvH3AuP0YajtwjzxjirMsMbV1VTbGlU4z
5LArBZhSYVlaISNeNflFBJDkpZYa1dL0wFdUq9lL3hv8c45niPlao35PnbTcJHZ8O8TGGHi9fu9R
0PwEfZvW2yrRvYc+jqZXjEED+LvURkSA5lhszKi5YaBt+gl68kda+X+6pq1fKHkp/uV39dtLJ3hY
BCMLjo28NrLzIz77394PdvCXrPClfTn6zaIApex4173V4/1bA0LlvzZb/Mn/1x/+6+3jUx7G8u1/
/8cr64pWfBrYrosjNRLtcP+9T7N94/8KXujbD8A0vpz8vV/qBzMOKyx60METD9R8GLpf3o3lfhIa
BqsPzkPVEURaf9l3zf30UeCHWkJnBVrOb/XT9U9QPgSgjmgVxQC49yfqBz0+tLMYSQT6sGDQEFR+
QLeVwnTmOshIxGV0n4NyKg1t9TlhM0h4wvE+UPCfIrBOfGMLaIbyFCI43emYmEN0DwjnRVp+AX7u
wvRetPih7c2f/sfR7Tq8TXIw+SFMh88ouItxmeQR2Qi9Cri1mnIPfN4kGLdetRiqFVBYHBLk5rpY
6XMpy3PLE7MGgk4V0fJJpTUFwIcJttT77p19Y4/mPon9WSFSUP6xLKRwQB0oeJ8B+XL8HFplyl2j
sKL7MnX9HiMHeYxpVitFnEJmtvDMetDDCPQwgT6M11QSFSEJEaMbNbpv1SJQzMeSfrHL0gd2uW+T
PxwBE+sCZgI4gcXErqepwv04MH5OPbCSVS3ZJ6B3szGFUs+VaGQFB1E2tBsz58gv4B9yjw5vswRM
92O8LyP1s6tv1dgKlW6OxVNyk1C/OJYiNvVgHWalu/0YT/E+6hfgLbON52hnL3sgPTpzCQspnP4Q
5YDxBDkTpC1wQseitCbuIteLk31T9nWQZcvKAlfugR379UgdXSNZ38R6PkgWBWSkQAY4FjJwwyjS
Mk/29Q83C8chGMtlXWyG7yA1+Z6ABYEFCKH1Zww+qgAk9paX5Z8VDyQ2E0ZOhHeSVdJLoyhanSX7
nj6OZrVPOFszLXvl1dwAhNyx+HM7D0QJ/Tk4OTxVqaPxKtl7vY8BQOdeXeY7sDB/Hm7yGZSQsyd3
IEo6OeTqLJCSQpRm9xsADQbzBA7y5cW5wdlBPCDgAXClpHNT7U7rPFpjNWqMKr91bZEECEN50Gra
OgFFzuVzOr1c4nxEah4GEMk7qZTSgM6gHA093g+g7s48GNc29OZqn+eE4N5aQNgUMMpyHaNLJscD
mBnZsyR7V/Q14MweEcDOqPzp4SDIQeYIWMKIwlD2OtaD1MWslZboyb5qrfTB1JIsSBywWM3s2Fkx
SHjCI8BI9MljqA5jDbA9K9m7SESNU+UGGhIGM2s5t2PIpwjXQjAXywB7jUfTvrdjWFVeLzq6TSi5
7ZN0dfnwzyxFlIZRuUX4BD9EeijyarIny+Jkr1HgJWZaUM9jLcneMa6nIC/9LUQ6FpAulwOonck+
vNk9GGvd9L3nfmeEZhCvv9/fTsEYqiELyyvzuh58ttevR//ub6wTnhYqWMgrwfc61gygkbEkURqy
N2KkTtqMbeOiXfwzGdK9TRpKvEitcGImXbsjepv4TBvQ2dM6WIVxvIoRXGlt0pZkz1u0gyVWF7Z1
nYZ/ZxmoCgr0HFg6ycLxpmccSTKyL7J6nYKtJinW/0yC9NC2A5gQEetDAgxco8ZBMjdg8eEiHvqr
Hyqn/16E7JM4nZdyALrs66W+GkD5NYXEf8gDNyRvEZg478nj7auz4uF29MfvXPWjezeYoxE8e1wo
iAA2EhkcdH4cH5eVYC4CmCFk32XdJp6yMFbYn5siMfj7l4iPl/Hg5YtJxZSEjGTv7VxXUDsrM6+4
fuoV4fKioiO6LGG+5dAWSHhOGnEDl/c7DbtVvgY/2ordZDfWNnpwFq9fr9ZOiHO07+lNttTXbFmv
ksXo//gbOnPwNSStTPK0ARewRvauvS864cZaM3ovoyL+NFMHIiS1pJo28SJzyH4MolV0Nb4B27Oy
g6n144UTgK0mLBZ0Ua5oF4oCs+uzHegJZ8z+WZ1BagKYYMAnQShyrDMToFvIwC2yj+1qxbsqf0Gy
OHq7vJniQ05uBzgiUO8HtCGYXo6FAH0lgR9vkz1h2witulS5HjtQYQ1zHShnV3MgSDxyB+qpFYrH
wSOCUxtJgEwd2JjnRJxVUHD9AB4KvwTH67GMARnBycDLuL/5nl/RpXatPaMRs187iyqcArSAhEVA
A3fRXcchDTqQGN7xdXKlXq//xhsDhx51OE+QJMthaweCTiuZ8nRvsgakG/l20NjME/MBv3B8cqiw
okwOMHrkjOHlHC/WBr7PlDpZs4+L3nlrJqXfa+nQ1j4zDDDCWyYfvvaVNb2XA6dfxslqX5rMoI+l
2ac3tgFkKxJn5Ko2xhj4oqNiFD5L++jVHSrwb7sTA49VnrbVTRel6vsQa+Nrb+cq8e2SJjdctYBz
P06aMQW1C7vgJ3Wv5D7VG/OBVjoDYQtViju7sNQb3Y7we6ueDC9o8oFhhIiWbuZX6mgOgec1A1he
iFZso3qguY8yv3k/VTmY7RrF1vxpQFVkMbRWBrB9Wjutr/Me41Sk1gX8ZpaA89vrBguTV2Y0Yd7R
0tiX0VUHhv9El4Gf5iDARWmlmZuFPg03cGXQYy8Kr5jHQvL++BD6JqLlMKTeQ2aP7RLAB6Bz61Rq
+ErlKTdd7Zg73FnlOk/S6aYx8I3KJveeL99hYY2ONEEgLgIUAf0SIF0BMM/xl8gLsywISfu9bkXb
sbxnpvXu0dHnyRbPxQz+8ck9FgAyggoXWXx4BDJO50RIlvAhViFM9R3ghyn1jEn64Ik5Wg/QeHF3
oN2IDwBGLNkktTT1OGcmUBioAS0ZW1p+tV1u/GBj1DaBaxbqvWLUCmg6BhDg+ja1nKsa3I/vOcni
286r4NjpbQZ68kIZaf3YxX2TBmQwnacIg9KVjzFq9iNy9fxWGYbyve1s9YfeTN23Mde550dRbwCH
zRoatBZ1blkt1KkrSr9Irezerjyr8jVmaKPfaEN8HVtg0nMzb3h0wcmVBE5akcK3EqOgCyUq9MKv
QQJ1E9dFi/lOAH9Yq4EgGPc7uInqjBcgNyJg+AH5RyShBfTfR17xWBkc0AwlbdWTB8UtxxvVLdFR
qHV1gAYphgZTTttvttMoV27EVHTvxMZ9XMSvMa84kBFttrqsmh/UUMdnCWffFAk8lJw0YDtLXwdV
n66qWPaQqVm5rHItDococtfKqAokNy2+RhdJFgB619jXZQmuvtFgj4aaVpo/oPlr0VRuv62taLiK
mlINJkaVvVfGydJzswLJQO7sI4y1KnxkoJ/Wu6U6VNqSjtZ4BbvIQkC5Tjc9dUDZw83eN9PWmLPE
IjI6XqODbhO4mACcB/ubLekrb9UYlIea+gCISWGKmNm+926PYfWSafo1YYr5NS/7aWNoNWgkGG3N
O47+FLBxq20hcBT0h8Id65fOnsbbKSuSJ7xu2kMzlkbuj7Fmj8HIeHnbYqIQg9xwTDCvVfZMexhT
Xt1ZJIM36eRd9n/ZO5PltrUsXb9LzXECfTMFwF6URIpU4wlCsi30fY+nvx988lRZlEuMM71Ro4xM
2wkC2Nh7rX/9zV4XCb2zp9LzRKe1fPMnDj/Dc1DVlWEDwoQ/GR9D2dbNoBWdQCjL5E7Q4w5zeFEY
EptvwP9ZeLn1JMSRdR/ULR5DYtTBDe1SI36Wu7D8zozbw8igKMTHEhz1oReihixQBm92p1uC6yWx
oV6DMT8hwSxoHJYoQDG1gVVwiWyPhh6WXtdbp7a2fMttdIxE97XlFaFdJ213asd4DF1EMkWErSYo
odOWtamuJgQnjPxGr338eml/2giZMeFkzTAJbA3j+4sakSjmwmvVLj7VbWStOa40t8kM4/7rq1yq
MPieydSC94BAECjjUw8m+tIsuEyzk+fh2FX2rX7jRdh4Fb64jjlqnNRapKOvrzw5bDi2m4GgPi9z
Qpg/oR302n3NN7j8+lf94d6JniHKAboRAPalXU7e+IGWKn12ynrTXFZNri3wHLymMvhczzE1gRLC
TjZ7Q32yhkrhigY6Y2GELlW9C3TRw7/Q19dIrm/9YowfZu+0G8k38IdKBN67QBxm6mup06oDWefY
dtqlghXhkMjEq3liupZEAavyND6atRzZbT+ka133tHVbZ8Eae7Ri12hl6ZhRXBPOKksY2hDTWnuw
nL5+hHNl8GHTmO+NE5t5JFMjto2PG6Nv+lpp1GV+6kvfd2vdIGNbxbIBuvw1QuW8x15eiocHpMcq
YqZxsQc3E8tULaf8ZOpNRAJGpC+MQrTsIVIAtZPMcNIuiU+W5FlOAZ9p8/Wdflos3KkGgcEgFg6k
7JJ0o+tJ7o16U5woTAVn0AcPiUDYXhlLXTKLmbnyhcyZvhB8ZgrFRRVUFKGIm0tTnoqJdLu+CSz8
KKZmWsSlHqzklGBxlcbv6KcegUyetIf4Izm4jAlrOUnGbdqOqV0MsbRNmkG2pziEvyhYEd5x5WBD
KQMcT9I0dEzRl5dDgd7l6+f0qYyjs2ahg/EhPcff7mJFCEKaQTroypM1tJMjaZVqAyT4jlZrD02h
BbYsNFce2qeO/tclzb8vC8H3omEKFC/g3J7KUwwPxZZDyVubzaQsemngGQl4+LK/0u7GxEv/+5sl
BhH5mIH5IYfmx+XfyIy0fXR5JytOJdv0GpR59TQlC7XKCjcWVWSqpnwttfsPS5FnC+g386epMC/K
dbFKVbGWlOoU1XnjjEPoOeoYXHMx+Pxpzxrnmc8GH0GB5/vx3qTWV5uCxXXyhyhyjSF4a5r5POph
3P7bpwh1mXdocgjRB2rz/f7WVLd+3RV6oClQHvm0UD17aOZI6BiRyDg6VAdXExT/yqK51JJwV7O2
GLRAocKk0b5YqDLOs6Le58IJn2RoOYK2qbFutS2vdvWm3zaWuZOC9lTJJRnXZmkPnXZsPLWwvfia
cefnF0p3DSguz58OVeYF0FoptYrL7SCcgobBlhQZ70PYXrN5nNfix/1TZdrImtEkKPAkGH18yoki
pnUTRP4ZWh5pbnLe2rnsh7OfSbroIu+ax8LnGp5a5xclgL6OpBnl4oLmiMmqqDWI90L9W14qKx9Z
LimTwWHwHrQ+tmtQp6xv7TCLJTvQ5CUMwSsf6OebhsTNB0ogrwksdFnUAkvRckIsPymZpTmZPE7b
kfKEqUA+rqLcEK+cEn8s8GYPVDo+SBBoGz4+5TTj+OK0NE9BKJIyHEyy/JLBpbiv5Snq7IqRzlEd
J6tFWzbgeCnIeR8svTBRfzSc+/8aTp3ZQr+IRoilcOC5WORpmQyosgrrpOMFbou+IDhTIr1//f1q
8/r8uLRmPiBkCrQ3EIcu2fljJVZJ6KnpOfSKjo69S1lXZtSsi2qSMBBIumYjjoGkrnAFV3snLo0x
ttM6y5mlhhGU8tTs3sQC21dHDYLBd/E9QLJYwGGjwTSLOzHJtSXdcvw8pYaR21pbgHEHkuYLtq97
5j3NWfYEp7sfbGYjleX28lC7ozbE9xFNyR1WzhWOxcnY0gALYbeR2yio7ST2hEdaaDlzorC2XkJV
UHobC18cdnJNL1JXiEvhqFaTfM5Rn4ExWZko2HXgZfwyr2h9NxMjrV6Sma2MdoHdxd0ow61z+AYF
3QmK/JiIpfjj60f+h3UGRR73CYIddBjFl04BgdLpdVc2xdm3tHZZWiKq3EkREhurS1zGIwvvNJiQ
ayOKtloHaxepcHwuvavJD5/3LoLQYNHPc0qEV5deXXlZpEYhFdFZNBJ/N+p+YcPiqFZX7vdTd8rY
kM4bj1/IOryPi+9K1GpRqmKcvvEKwoMuFM2db+DliiNdDEroxWvPDOtF2ArBUWp7w2ah1e7XP+Lz
ZjLz6oCwZ48GfsXFhpZ7ia5OuR6eRauy9gyzh3M/VOJtmlsnZRyq6goK8ofrgZmjSSLJjoPhsuQs
CM2N82kIzykuSa4Q+N16kueTSINUrfnBtWncpVqBIxH0DbYvhS7TYFqjj5sXLb4w1CHvcsjTZj3W
Tee0teov4LbrTp2VqNWmno/Pyglb1K1kmXum4pKWhF7RhNE9GGH20A9NvQl8qKwRTcOVgeHnUm/+
hezjdFL0bZePJFNJ7wEZi86mxCvQKsJtRi7vUOqp6yaeBmfo2vKchVdh+T+s85leCdOJZhnm3OUC
LLUyUiYzOgNZBeueInMJsnht4P+HQ3N2xgcHpwOg7rqcTumBOKidqUMmMICxdLGRlkxJx6UGVLDy
McNfFp2h2HGsVzej1sZbzY8MNwtExe1hblxZ8fML/7ix0+8YkDeA/+HcXGpxSmkoKyHL4nOYWndD
PL7rZn7SPf/FM6LbOu/evv7APpec1IHEjWCSDqT9aXhvAj8bIXZCZ4RzxU4XfO0omNMzEKZ05cY+
N5PQH2ld8d6GvsZh/XGlN76npWktZ2dtsr7FvtjcW72R3Ea9OpJIV/cLyVP6TdoQUR2a4b9Ufs/f
GR0DWIA5e0WblylDZovtcMyk82xMhrhNKyDAQtRRaaTaNe4hVmef3qFF/ASQOlQV+AIz1fj36lov
5DyaLK86F3yixVrsQsUVTSTaSo7waFGoQlw4eab03yZtVMSVJwBJ2mUb5a9ZnkTtzvCSJF2R2SCn
bjEVaWzLRa49SGbp34+SMPkLXZnkpaLnGPXKYV+delmABC+2gbIQ1Cy51UPehCtXuvgqdb36HuHt
sO5w4VK3ut8Grzhw4fEYigY9rZEyg7Azo8UJfeioCFy/MsMXK29HPPd6uH89XfGbKZM6YpttqN4P
7ai+ZX5shc7IB7pIdaWqnCYx+hulyDBRp9AYj17A37M7WvyjlUXKCds+Rj/k85XnmnRCnEc0xcWc
pvW2YpEJMOS5tRozVa1rbUUrGt3p+sR4qHOt3Btaq5nLIKqDzh5a2VP2eklAla0BQazHgtcA/55X
bAfMTTZG28pbH6TzlJeC904DHPfg+K1o2BQX3fMktcycJi1OFojFxAn+nDGkTpjl/C8ilBnkN+JM
LRDbKRBXsVT0hePnTdA6IqkZKPOaMaDAzHtjZQkMm3gLjAfQBhCaXfmx8FKajdg4mSp1LQSiEltN
Bk2j6fZ5JDNp0ZRSc5m3EVNIxaiKLhAUQeyZVzxNGlZIi7GjwXQG3pt+L5Q585ICoxHZziyx7WzT
KuLMrZVA91x8d5LB9roqe2KnbnK3lYfEsE2CCZpFDhZl2k1fjjsv8623EED3jay9dD+OfiDyf1Tl
+kIT/KzEND2dVDvOZC90W1ULN6HVImvoUjU8c0bIqd0lZk6/ZnQKYa+BROpAMqtBWRjZSzK10bLJ
QavFYagXbAHa1q9QNU2W1Dik3WPzMamIMEhNm0ZX7odbPj6xuNPruFJsg0lA5oZECFbOlFbh0WKk
9yCLAUaMmT7522DK0j1Up/E1AkLVyR0eUnMdaS1+BLVgKJHtt6O0rKUs/WlqqReRKCr6p8rySA0V
TT84NHx4L23sGS9Fa5b3c4LWz7ZNkptK1UNowr6a7waxlC1X0Gv/rWxq/4mRpaC7uD+K9xOk5hxd
b3hWezVeSUmZJ26lQOVz6LvSRyNX212pj8HKLIugtVW5D0ywCRJznLIuxsd8pJvnEcWT7pD5Use2
L2f6drRGZjoDdc0TtsLlMY9l8VtZV3PQyhRWx7KqjBoJKEU6OthO21tNWDVOZE7BslB1IVtERKdW
ZKieR2Ret4UU9oItZH5T3JHGgmqUSMaBK+h9+C0TTP3OnzL/LQv1lm9f0JVkm8Th/KKtuy4z9WeP
aXhFySNIgBDCNHxjikrPjiMnyS66r0RulSS6BZQl5aXrCXGn2/6Qjz9K02p23RDJa5MojJU5EsgS
17Hv9l0o3sS9qP8IKjPLoI22ypOoTP0dr4OV5wO6aYtB6OrAzv1ceQz5s9q1xNwynTDR29M0UOaf
4n6SeqdurOnHIMUSkShW8sOXrVxAaVMUD5aPcY3o1dOboQ0qEzcEHU6Tdclq9A1/4ZNlAURLMON7
p+l2nQq3XWRtLDEd1zEKiB86cwtXTXGLkWEDPPlqrJcOCxsjD6Uxlb3g09nAH/fKbRqrjUh7F1YM
/ExpxLHN75TGkc1RfJcJ27mnWusffE8YH1OpHLdWRrVuCwh+KSfB54CRgnL8GZnWxOMrW9XjkbPr
F7lMqvas+uKVeUmo2n5elqJN/RL5ZEay9tjjQtm32SejQ2bG4Y3YR7nk8u4y0w7NRn2qJM0br8A3
nwtB5LSUCoQt/hLYXqBTTdQIUkns6dnT63Tr1xqRB5iduLw6z44SwXLbvhvXra9dq8p/oTEfiyLo
4UxwwDToA9RLilI16Ersj0lL6NDQIefl2F0HauYv4lbWelfMDVxpPCKfiBEeR440ch/H3hGUFLNY
/HLuak+M9zLpQYnda0BN5FRNr5x1NeHKtdEtM4whVPyO5SpfJanW3Fls04bLA8Gnqumr8Jz4DRaL
5Nqw/iSCJ2xA7yQgpXjQBdZ3ncSOPIAi240n+YdWxyjwCrDymZBGwwc8TUcEoZcG9KJXUNU4kq1W
qs6yXOCWGY36oW/U19RSqluNrLxFXuWZo5RZuIqUHhe7NCVmNTWSBfUI34FuNMy2GuVG7TuOz2RM
1kVtWDY6AvkW041uVUCcX3Uthla9OpmbZvCLI7iNv1XBl6/Ug58rzxmrwWiQV0tUiHUxXIg45YbR
0qpzN/E04zG3nDAQWgfz32thtXNpebF8frvUpyLXknMRzqZRncc28BdK2GuuNU3Wld7xDzekzEgi
QzfyQGDWfKz6BlENxkzUsrMnFK99Z7V3RAiWDt5G2vvXRfsf7geCECoGZnwQlS9HQAW0+NYP9fxc
NYNB4AAlrBar13Jd/3AVKti5IaKYBfO94AmFXmSWeucX52DgiMMcjNpJl/6tjEHHMlWDegJCwQ7G
F/7xqY2i4DGt7srHmJPCyVuc9IsGAsbXT+xXE/f7EuAKPCyS4xFxoyO/fGQYKWjNKHvdY25/c0ub
rAY7dwynsN+DReZcJVNcroXLy108O10vQm/QuZzoaLbsUKo54UJYsJdzrWixxQ9v+fUdXiIX8xUB
9CFN4EDLPn2xO1MIwKtBpfuoF9Zdo1CZK0X0RvruT6H+l4k0UJY+Xuuiv/EiCzdWVegeu/RG1b6H
0enre/k1k798W7/fzNxg/TaekCXc/OKBx7ez7BI70MbFo8ndvKlOYpu25BwDZ8XW5srLwI5d0b4i
0LiEBOjeCDqkTWSfFdElXXKVkILkeiYrwzkuM1FyvDgfgflGEmCcIpbrLXkiUMqKLCI8MM5DuYBM
NpKMqw1iQgRyO2l3iVhP2eLr5yJdHMG/fhf7C7Uwg0pkyZeISBUGHtYr4xkd6PDcSk1rxxqtrCEE
06YtVc/JcsU7GnmoMMWxEETnsmf7Qt3fjVmhL1urqu7Ksjv0Up3cYErQuGMp+gS1x/Hx6996sXv8
+qmzZpsJE9YI0HA+vsKJ/pKqTh/O1mQIbjsSTzYNtJZfX+Vi1fMpSwCTM1vSQu2nX/og12qnCISj
GOeRWvsQpoLoxEXdOjGw2xprleLvfeRf6Vn//7TtkGZ1yBca17D9+VHayl//W9oqQLr7CwDJVP+W
QTPr+kfb+uuPOOEN7Rfnj2twyv8mbrUwFkIVO79BsuzYRv4xL5CsvwDjoK0ArjA0BBH7N+LWC1o2
JSt9IbAT2m9qp5mtfLEYNdKZEksozqIwgylk11fBAtOdbTLRDdjeZJS3TQjlzk7lESim7fTIzipZ
WjELmHp7DIcIqlM6+Td9Zfkd7UHa/8CQw9DtIOKEFMu+gs5a1PuiFoM3OC3x3wEd/7fy/ovv9quV
dx8231/DKvuPvL/+sArnf/rPKpRVViHDGepJGZh7Tnz8W2EtELT6F3wj9b+V0mxW/6xCWfmLrWMG
JHG5ghg9g3n/rEJZ+wviocSUmNMT6PBfCfw/blVwulF+a5AWdFoo9sPL6p3duCy6NptutSEXFjjI
kLMCgTobwlnUgUL/t4d0//dh+UG6OR/C/3OGztejV1Lg/1MhUrxf0rwrNR1CiejXW7ghHF4IihYy
hkdO3em3Uy9/E6UkZ5rQRCvBu0/TZ8EvFewc5XH19Q/5NdX/8EPmogsKDxl5EkHilxrSfEoZ7tc5
6SsKSUmTPNleFkKETYdgVxLOl2beSgkD+I1qYKyrSnv36/4hYxTnqkOLn69RH9rcylYQx05GXof2
kKrSUVa9dROJ+dLP09ItK6VadA2YfON34WZ6kfUCv4Swz6/UBn/PAz7czxzUPe93EspyFY3gx82E
sJ8g1YZS3qeB45MWXEE9tZXvGltGWC9VeduKazXZqvHGb6C4rZP6gANtdW8Vm6gF51prgqP/zEEQ
7Kpa1cVrbS4meVHR7scO91sSbosZw37Mb6JwSXpoggmYAD5r+7huLvyNXmLeTHAjHkJ25dslEWrZ
Uv6hxXYsLPXAnm77iOJkHTxJ3xIYoMYqpGQZ9ypDm3KTJ854Z2WPOgCokn/PpK2ur1tjYwwLLXO9
dd46RsEA2cVRFqNwKV215kqplgQ1tS3UNtfosWJbJrB7QmwWnYC+LXSLY3tf+UvdtJNDcTZelBcr
gIFqG6D8tlgTUr1M66eYzN/IzT0IF7Zw06GpesMiCVTEsKWn/CA8WaYtWo6oLwdMZoTFWH8fmkUn
u3mwnxSn+U72Wek5neqmu8L1vpXiWrPQBNijZsfpaqyAkG15H+2NjeYaD6gqFcLlftYGhkjQ+O18
57/x1rSHmruK1qPhlMwzT4oNC3KlroJVhKR5Hz5NvuuNUDM3UW5bd/3j0ttbN+0Okrxha6d81yyT
m+HZkmx1n2VO47ud7/pvHBSmM26rpbbxjglJcPi1AeEW+9q3h2Gl3HeCLTHqdhmixnfWS7ISbqaX
9C3bm9oqLVwm2P7Sc+RV/44swjskN71j3VibYCG6dUfrUHwbN+ZyeCTWzPEcYFvX2MR8U/DLFnFk
B+kcGFO8R+/kYUbv2WhH4qYzHW1b2f4y3/XAWpM93Ud7NXd5oC/ZSnPCTdm4ReS0S8mJf8QbBBDR
yjqaN9PK2neLfmP97G6TW+uATlUYneR2euWzrRa+Ypfw6Mmiu5cW2SE7kERute6g2mHsRIw6ekcX
neI/rfz/HYP/Jc0IyP9egO1fQXhfk+SPx+D8T//xGZH+mj0BDMgwMoLsebf9j8+ILv4FHQeKDPUY
pIHZgeQ/h6CEv9oMq3FSMOi1mLf/9xmo/jXrNWC+WUi7YdthM/CPz8p/DqGvTG4+noFYnkL5ZdQK
v202WtQuJbS9lCZpDx5+rAaxciSo+pNoPnS9rtgBaa1XTp6LbunX1dByzc5Zc0DzpXU1bpn9kFDw
HY2wjpfpQZ78u545Qa40+1wJQvZiI1z/9lL+cOz+4ZrM8XXqTEAtZtfzn//WuaYR3pxtOsTHbjTu
IADl66EZVkUdLsQuZyOW411oXeNE/uGxIvKGVkflM4+xL3r/TgdsyqUkOcqTNq27ZkburKdGMHdJ
qEvXmtBfrsT/cwDOxrUIe6nZFUyskUJfcudoTDMzSkT9aN1p3dJkjgX1KP4hDjaqFruOfoS6ZmfZ
c+sjLLuL2luzuVOyNedT5Tl0m2QcT9KrNdmR5xJFb/o/zPw8lEyv7sVu03TvirphqIjhaBMsk+ik
kgwd7BLTKbVF2Dl45FbpyqxfpobyCfLLUDnyqSWuJHDVm+iQIx1Vfoz5Se0eguw2Ce4m40UXVlOx
Ms2Vpx0Vwy3kg6geQdRR4nCCMlfriwM27quYU85Yh6tBXgvwKQTTcJSj6W2UlbFVCv/XHmvcWY/T
qx64AMUwxLfhi/oUv8E5jYX7SftOzuU+JKsPgUGZ38+BZioTKfFlNB8087Vkax+Zb2bFQS7fyih2
a0Zqhfyz8741AOmZxRxrWSubjryTiMpNKZ+96eABIQVLcH54WAxAK80RxmcjAoZWnoRwVw2c4pOd
TAVMqp1YbAtqiPtszlWydcHJfd/xrSVrwS/cKt6pHqf4S0sdoq58ganb5qo9yaXC7dcqob/Dp1ZC
fIG46OOXUEZ+5ae9pR/7MC1BIzzVVpEWuCM4KQvBU5dmHSo3WQ8yMArlKW/Ua4j5p++CjwHGAdU9
HE8JWu3HnzAaTRPHo64eG/O1YfjmUIdOjl6g1AIrvMbc+NPVYKqwrVkgcGTofLyaJshNm08VIubW
OntBgYmI3hZO1kU3QxU0V5CPTxvN3M/ScnNFvntykT5ezeuNTmiVITkNuAbaylC6amOcjcLbNH26
063wPFZZ9Df88b/bKs2ozYdPn6sCueD0QFeOkzQ91u/b2+j5majGRnyqRu2lMdZB2plnq/HAM824
XEhRPRF/rA+LOu7XhoE1Jr65pzDtDnrPbKpuTQWKR5wvBuYJ+hAdv959jfkZf/h9s6YSuQsrDut0
ELyPvy+UNSGNZd96yIq90a542wZlo7nWiJ1THBROqrge47W0HDZivyg8tzPsoFgIPyEOjLA18erT
bPWhWUeCQ8W6r3bSttxoW2NFGnJbuUHpWHu95R4d/iL0M/6d1LtUQpKjMyRMbGGrL4F4VTSqtvBD
uKm3+VorbP22fvMfgq28q74lW38ZrLxFuZANJxNmlygmrd5Re/n6aVyOzUQosTwNpkUkbMJsujwA
/UI0tbGMrQfz3I+O8t0vnUi2cz6Byg5Ux3s3dvmZ7kK+T3Y8iIEZmugWFdxGu83t6pE4BqF0yodi
3++in/kb92EUdndtVf2ykvr81v7nd15gheRO9/3UBdZDtMHaGTar6QSbioo1XwvrjG30ncG78hzf
Tkvv0D1Ld9nNuG0XiAy821heeYHj7YONtfYpno/KRsmdMVyG+dpqF4zohdJNMNEL3Cm+iVSyTM9N
4GaK3TOHhXOCLlRzO9PGLbIna8vYeZv+XjoMxxHvd2OOQe2JTNLsMHDLdkXbo0x36rCbtGVNV5Df
j96rmL80zZHRslLZ6nNy69n5Ul0Xq+hQ7PM7XJnyh2pPn738+v3+8qK5fG7434KU4881g8IfV3ss
yVZKfK/5ED6KW+lO2kx30U19m94SoLUWntTH2k4Pbclqhb3GiN7GinYiUstaCpITYW79LR0WSeaY
uVMPm6q/px9NBBzonapmUmgnFb3fwgiXk7YKygX6ChMWTevSIZiagwdGmzmlupAAFW6iHdlI2TfO
HcNcCMG2LPjolsm38kHYthvzKfqmP0n77jZdCvccPApkmQMNDxYIPZvHQyvamor30iYgcsvg4Fwr
Ki7jSyFa9ROtKFk0C7GxIUpEV5Jvf5HiPz9FqhbmZCTgXhqdjRE1TkrN8+DtvX342G6VTXD2nMJN
buAviMNCEO08Xwa1o2eOldrpXt+0y2SX7cJV6VqHfDMs5KW6FDOMsCBSJftrMRFoKy/2NY2Zu8xm
T+mOfT+o6cc3jbHcUE5eOR4ScxWmq1zaRpZtVkud79FPZPb/XcxMuEbS5298f1uEm8Q46N0hyjai
tdX7XV28qNbZbLZ1vTD8vTY6YCWjN7uzlN8Lcwmo2eTb5n28C7B3r2zlkDV2Be2AJvdHzBDm1b8v
3mUdvtTZH5/N6k7CnYaTp3JQjEeQQnvHbBea4fQgOfir5m4oPxDwWJfu2G/z6FZJFxWJuOEqCZah
v26MjNomcCQ+O0u5S/JtJ56NVHLG6HaK90W5CnCtZDeu75jH2FNGuA7xyuhx4RDqEJAgnJdu1/7k
x5fNysBTEG2e3b7Vkq3oD3G7i+RlHh86YaWPbyO1op6ts6l2Wx2unaHAHaAOAT5IVG6RH6PmRIhV
VIIQDFJbYI8kZZAlmgWzlHVaN6ZPHhzMIPTxkl0ZN+lwNIL7rt3XZojH22NonORswPuAp3WNpXpZ
XGj4N1Hg86nDTaaFuvjUvVSu9Qkq2jFTcWroh2jj6aR0l56M3LA0rpwcn66GGBwjVCiM6OnhfFwU
F2IaqTp8yerIBPtHXVG6KTEAg1gy4woK+Qqx5FKqiisArSoMTWBRWZqB2o+ruwlFvWa46T9EeorT
vlTitJNl33Hzm+v8bRCpohMam6zrlBu/LF3SayHC+NXaKtDvM/G6hp3OF/x9S5h5wPRuFBDwEzDH
ob3+vcwR+kgNxWAQj5LpPVV9oC0pHO3A0G98pU1ginmrRuFQFdKDFQtY9RsHTc9TuhHxYIxXJ/GX
tR4/h4NcI30HSQnN+EVlyd40+KkoT0ev6lfqBKFQ7RtbL8ulNUFTn9Lcs3nE/1KOxmshjMHgWEY/
g3Hi5XBtCJUGN/1WPLZhUS/EuBZRPfo1iBYr7+uj7PMd4miJNAx8fG6a51nUhwfuJ2oAjtsem5LI
ldxbQGyobW0KAjrLb4oS6W4sqVfOT0rlT+8Z2RDaIXwn2fc/6aWGCodBzAPkYxxvc9NJo02g/rAS
Mhby2ylB07FurVvDf83SzlY6y47gxSnirSnuNULYi/xFK09qc/SKR/iBw7DLhoexeBxruIOskuEh
AMJr3kJ9pzY3VMtxtosnbL3WWbkfpzVpWpK6iEDFJaW2QzV1nlPDbdLOiTZGuY5hnak1HZ55N1WL
cFpXUBqLgxHy1d9n7V7T16n4glkYZ7BwW05rddzHwntOzzHJmlPLIUrMpcHRqz7r/rG1mAs/lgad
0Nrgh5h3gr+Ule9J/qiNi3y4reHp6WvOuM44JOLG0nZV6krZu2VE1AM3OvZQBjeNPidZiWEHGXTL
zj8JC0t4gqQvT7dycKTDNnTX454YQcfCVlZ/eu1K616l/DZTDmF5Smhv9WYbSaugL9xu3EQ8K4GD
toJseBM2rVuk5qIyPVfRwMCX7fcgJ4E+e5Uknqn2rQ5CB8i40FdoS9ET5fUhG2l21lWIfmhTmHjd
b+ifUaB17Sngr4YxfEvloR6dwXxsraWkLGRlDUYRejTO815dFwsl2vXaFenEp1ObsmxWu0NzmoXM
2sWpjZsH0hnNU49B6Cc07DrobGFCtc6VAshaqJxQwrni60/pUzXNkAnHDAPzIFHlspe1QjD5fTtk
onKc9B9ZZ6fV5OTTQiwxgsx3cfleC7dibKsDh6l/UJqtr2y9bCV5e7V8bNIlG0o9vAjmMjH26bCX
09tQFqEZHOAyldphlL55vqOqdgGeQNFYbftkgWNFBZE1uq/VyFUinuy4LfNlZ7ndVjZucLpSzlR1
070HbG0drK5dzHahiqv5y05Zyp5LKl9tbqcug3e9zcTtUP/0s6WqLZpkgeOKvhJ5duLWOnTx/nZi
UNXfBdFzDu6vJcwEwtSW2ptJPRQo1Yzq0VC2fueE1V2iLA1E2OGVKRA8q09bxzwBUvDvgJQI4nfR
s5h1WfhjpmCGpGzjcO6ouptko917C3L/3kmSzfcT4sNn1XDJ9vJGm1kfjD278w7itJ2tjJYQ99Dv
7IvgJlHf5v/iR4T+po+ejq7eTTJ7KlxZsbGFtKjYH8bbfNpGxj7I9nc5WFvsiDjM4861gRhoK+PP
oSNfXXlG6mAbOf9xkw+bVCqWCrG2yTcrfB2jvQXmYzlevsLvLQgX8rAW3op7qd5D0sBThRjaTH/0
xnPXdo5JVpY8vvrqQSmA+uu9Oq0E/a5QbIU6QJRSJ0VSWlR34/hqtjdWLtIwHYWQyWZ707l56XjN
USRKt8sdod1mpmyXAyFCdje5lb4KFNyLT7WWL7z2Dc6yGwmz19NJtMb5kY30g228FjkGKoygcjui
h8dE6v+xd2bLbSPbmn4Vx77pm4YD8xBxTkdsggRJUQNFzb5BSJaMeZ7xXP0G/WL9QbZqi5S3VXXk
jq6Lo3CUSxKdABKZK9fw///y7CLq6bA9H66l40Y+geUqdzNdPFWDXXnfzT1p28FjHJuZKZxAHwNb
e4a8kRt286BdauWjgm3zT+SmXwWwrdxOO07LbaVdS567iiA3yvlZUS/uNWo3WvOQ9dpxUwdrn0qS
2RcQ/R9CaZ4YTyKVNlQpAXj7jpQt0xJMWeEY9VcpsI3Exa47ipFNoZBbLgcKfHqJzYyGmaBeJvmR
O6z7aJ435PWaZutBZEz0hzx+1JRLeVa2c6FfatGyCfCZV+Ew90zOAtx8JzNnV7zMZfrlWn4Qcscf
l4nriOI83AlXjTiXHim1mQQvhaN0CyuzrWhR9icRSgbBrD2vT/uRENhp2eVzDpp46a+H0HGNZYZC
V5YsiuhoiOf5VR1tSKs6cTwbFxR1gH4r3lqcH+fxEo0wz0ajyKtOgmbhG46+subVAvvg302Nf794
G8vJTqN7YUtpCpZ+u+sXzboDGjyrzhpyqfraIO+y87949HSmp+SquAhC7m5QOcsoSeWb8Ab5Idce
zkt1rt6k78R8h7Q7TDEUK4CH6O4YUMsO6bMZvnwSWam8C6EHL9ogF2d90doEiP6MLh3wH2hlHoqp
zAYlr+Wh12dltEXVSewEhX6KTv8VpIPjSozeOTPeuJ7kD2GAIXskQQk0nnWRXhUQrKJMAsFt+l3o
xw20CTlDKbANlr8+JN74Wzw6YFU0DaB36tJhWw0FsEthhoO4CwO8ilxrrkVf3KpiS5A/3tfiuO1C
6x2bCfTr0GaSqyRpSWfFaeapIex7eZDCBTkMB2mXxLNgtEVjnojguO1gxBI4RTon/41gmy6tUvk0
FJY+63S8jrGxZOHzNaJEwfwB85OjV0P753hjSDsvzOxeuDPQXunb00DDZmwG/6nRt2P3JCW3RrUR
44e22RbhNguv0/bbaDqmQhbLlkrbGOmxMKPSEIXzRrPxOSWy8DOD/grBPPQdIN8lXRT6RYYnFR4F
5To15j3Aw8aOA5sd0wVYXrjJcz8+MkkrO5qtrpBuumhWOCLn1YJg0iZfOCd1tYRYaBeL1qkW3ql5
7n7JvrlX0bf8NqOSm22oo/A5qkZOsdAX7V10kzxId8VGWstfhnOBv7Vt5yK4hLoHZZRZl0Emmqfe
apScaNy1woo+Dopx3Hfn6dJUVnny0EZfh+Sklzdi6wjtiRie1d1aqNKZRPUryFetdhEWxzRCQeCw
OGaDQyoLCuCNG4skjreOg1WqOFa07PtJ3zuFSNPa/LfdiZfFXYQW491AmhskLflOCcuGCZxBRjLu
godfL1gC3beLB8gHmh9TBuRtNDLUE8cvbsadL82VYtXrqzA8VlVH6h3XWuBU8nNVn8vBmhLcDHI2
C1v9YhXzUl20+WVqPDQZdI9jczypcayHmQrUPZjl/sIfHS2YeYRvcIhyu9rFd8JtntjZKahdm2Qo
RlC/qN1FJ83DZCGfuRfDrR7Tgs9BGU07V2/ba+mbv0uvqZEr595xvuKGjooT34kYwPoSg5hAXvHY
PWscY8E9rtPr/F67bpeZA9pM0OzoAnP/jWq6wYIrZ5I+D6R5A0GPG1z5Z8YqhuN9n1ZzY6Wv83JW
Spc6wvL5kf8lzWywBvGiWtffyARycEqz6k47AaCqnSgn2sKygRsto6U+pzn78aRBCgjZKRdEMMJ9
SIKGDRXayhdyLeKFe+xeiiA2mLtHpO3W3jIkxxOiazQrTrKj7lRZtSv9scJaLzJHfpBvwg04EO08
JfV5WcD8u2VPpfkiHOdRtOiGI40cqrQY05VIzap9zI3zoV0PyoWfj0utP7Z8J6xsfgfRZToU4JTt
xLv0Bkmyu6aD5TDzTpKropjxx8jRH1qU7lwXVnrm0MEEWlwF4z+iB7LdcbluZVWbVtiY7UnWiWTr
bqvhqCOHiX1/QM9zOUmgj2TtF/CTYGW251FtS1fdo/bUniBWFpgzOg905iyhRhnRH5htsyp1O/Zs
t3XyaFlpS7k+jWIE8hxDnfPhLILlN/OffHUGk0mnhWg4N1GjbhxXO3KteRluFMnRJMdV1pLkmNmR
351PKtneSm++qQH+1IVCibhdBcWyUk8y11aqs47QJFzU9ZwfNpD58mWWzesOUwdr0Y5cm8Q2RUSg
iRblOyqR70QRb3MygMemSg+oNzTj3shMqRoCEYabjLukMUAtdexwN0DpLWqpd/iRcVRHO6k81uVm
m2YLCHfyXODLTkSNFK/yA/74bytPbzJS3A7HhoLMEWoEFLz2jw7QXX3WNb60k26t1BoWopZTYc0o
a/TmO+cUpb43pgaywKQ5SGsfgKOH2QgxdhV0zPNx18+TVXHUnPbH3bW8CB1r0W3ZGqDXRslO/KOm
v8wju5QXEiniK3mroqs3M7dkycN2i0pCSMZcIB4hEnYQA6lSWw6Wpj8zv45XgziztfsksRVtptc2
jM0Y/XLTqVjbW9lYJPVZXNldC0V5OqCacNFn85KwrJ6J2/DbtNHPhrumXSnhpaeeDu1CwTxvh22+
ke/KlbdOjuvFeOQtA+A80VJY1Jthq86jJbnVGz53hnm/Tu+74/xUdjrsknKqgukJTw2WpDuvwoUG
Uq88GoJlHZ2M9baPThKV+5ir2z60yfiqxWQOXYXy10IwziWOHMREDN6N3W2Fq8k2nohbbt/7kuGG
X4lb6mvirfJNwEbGG/LEhjdz78ZxTh2GgAgbo2+VnT7X55ktzTRnPMa/ddQZ5y1Q//EbfX1RHxOu
0gfUtfLK5n4hrrPvzFnxxERPpmY1Hum3/q5CsvIS4bKMglx+HgPremrheXgz69HadoKtSjaKivy8
emgxWpSS0MmRZ/RuWaQnxVlwS9rkyDxtjqyVvgufPM7n7qg8ji+1r8ORfBI9WAqJY+BtJIX5W+iP
kClACYt+syCpqBxJG02ZtuqoH8fteeVuzOq0g1nqRNlR3K6G/rhvz5t6G6gnnurQ1QnmIQpzueQE
JkYH8zCPhaVVLemjIDSrMVgGvtMZNlkM+pTpX0hY6xWGe55UthayWmbRjZXOJmQBfUcWQ73NmxNo
ckPjyANgyZOosn0kJXju9FhoTuL6TKhdO4JOGlznHiKZM+OdvO5P9iyVCkBIaFwasK4OEABmg9KV
29fjDjh0fiYoQbppE2miKvfqgvYKwzte/dvrwSibMKbkPtBOOCxOh5mOqmUnRDuXhLJdByYWsyyO
MjF6HEyEYX7tkUzQ9f0kMckdfA4YIjAcsBMHOUsrhLbU+Ga0Cys3n49D8qDJabNVJgbzUH8VJQzm
QJTk19nCAvhg+D1YzjTlSNU5rupEJvdUUaofhGXdBr6dW03tWF719dc3ejgtzDzZoCm7Dm2H9sEH
2fUC1ntYh0mwy0cro7TTsEx1vZ4T7NgAgZv1ry93SFKBygXrY6KNTUQk1IUPvPwot5IxR6F2ZwZj
t4mL4bgPXdOJKh9lh2D8WuhEVEOoBIvBHCm0+KbhkBpG/UeNy01bEjPyPOVMCEH4ogvakNbLjeM8
iN454547Tr1O84N5Az8BioJThbnRDmYG/i+t0UtlvJC/NFxPmsXtLL4UztSlduEu6ZS5yM6pl/oX
3lH2pNxg6imKBl+geoKdxV8pA0cPt2rmoHhNuiYGANGcJiRcAkcIkNaa45Jo0ONJ/UgB5/9Fo56q
7craJeHGkzbILWjFBi+viO0QyWFQxBrqtHY7LjSznfnxWqqdpsSJcCh9gqMV1HmRnKQyydtzwd11
uPvhIigW5ARwRIYN/6sIs+AhWwznAFsLY9aCPKgmFGoLxpUiCu4Svhzn0U2N9QNjZdhBaPswunEC
NTvv3pniZ9DL4RRDVKKswxeaJgc2AMKgQfo1Fi/GvDxOmyQCutxrduxzUOZCL8/YtfdtyvmZR3hX
iXimSu630IqyNUWR7a+X5uGORd4RxXNarLG0pw7hBzk7QmFfZ8umFzKKhVRx4jNV7dqlG3yV5Aav
9Wpos1XY9dY7puIwD/x8XTQiMU405KRLzr7zkip5YukVQj2tJTi1BKiLNpPjLNBd+CaBTDJLr94p
qLzZ9DwqnBo8NzIJsBumqXiVRhBUqa4kpUguQrTZF6WxGWjlRZCHNx8mkfPref3JxaaNRGNQECew
DQ7y3L3Xa0GuacxrWNzSXhMHWzGfMqm5GuLgPc/00Dlj+GdiHgTYqb3RIcJSKRSEORSvu3DHiJRb
WuFry5Rsfv1Iz4fF/sKFk0wendIQpPM3KP9QVfpKgv96YZ6QdCP1Ousv/RD9gxlqIUKC02ebBL3B
yoy3WjX3xIWGvwOgNb1qgnWWbkJ/J1hneb/JtUXoLjPE8LTYibXFpOlSL5p+3hWnSnmZV/PYm0vV
shfmlrqqonkdOJq7qaWFQaBobTx1MaDvMK4sd2FplKjn0jfCSarWPa5Sbevw9y6TS+na6EHOQ2+2
81N8L34fX0ftTKTntb+QCpsewjLqUrWdUTKMTzNlUQerPjkNDQeFUoL40bNNwW6B3hROoSw8Yxlu
6mQlusuoW7Yn6bJ5Z5IPs1C8ygkvpwA+BgsGUm9/kaqikPhBLDYXYjTalt6eUeObjZbc062yvG20
7Mwnnf/rF/sGl4gmML2jJgYO+bUpF7V/0dTwuzSGkXxB+6yQMLCfDzTZXNDfCmxXW6lzOGmkhNp+
hSSNtyiy/L3y8tvHpvECQnIqJV04JM/H0qu9KdIfDnnlPr2IBfU6DiBXl6rv2mGRFosajZd5mH1r
jCx+58nf7lJMMHhMeWLD6dqzatGry1YIXZdBm5cXg15WR7W5FMDiab5mo60uvJNf/Mkso3yp0MxS
hzuFftiBSRBqsXG7MuNinXlRiNKqSmOYH8U3v9tmApL4gtTE9mhRQorz7B1H8CdXB3mKUh/uB66Z
cShcnHHe+2kwlBdCKlrULMZ5m3onSqMVcy0ITobjrghDioDeNZW5218vsLfTTCtNRE6R04JMhund
X1+yGuRea6YlHJMKfhP60Yh9YC8aBNys6l07xWj7ZoqrkRZTQdQDOT9MZFudWALx06oLoBX1ikRW
V697BKJmjaxfIyHi23KaDxSYod78+jmfGbx7l5YBBSBQNiVyQaUo8v6D+jyNIeRUwJJkAORWipc+
eOi0uWhqYZOWCrtYpiTd14YwszgQbBCi5kIN1rrlAcHMY9GpR9ExOlW/qKizv3N7bw570vvIMXDa
U9hX2G77txfmsQAY1xN3Q1GbttcP3/y2qBw9y6uZHFHdxxkwgK5TyrSiHstcE0QX/k0dyBS71ER1
arPJFomOu5crO1mLm0WZgHjLw3du9c2KAa469cqBpggtGebi/p226djpfaojX4PWFwA9KiZWXkA7
l6OvSMTU77y4NwfohMmmNxALVEIWVVb2L2dVDRpJnpFdDEavACkHtxK7TfzOHtQmz25/eZjqpBsI
B3FqIHoo3dhppZJVchxcFIDVYIpZ8p0i9bsKprpfBNmxroJW84aRIrBaID2ncR+WECsnfaOfuaJn
bTPXihx3BN6DxMUR/by701wLlE0kkVPQx1tElyjtlqF+ZtGRYNaMjeSM8lcTIK/guw/0xhTW3AbZ
UpLCctzTBFYj251ayAiUA2gDEUelVoUjIXKznZWkyCciijaOo7rMDRHWIdlRBKbb89FYxK5s7YAV
DFqdbY2iHiAMv+Oevo2cZNqfci5A4CGMhU69/2aqAPE8enuEF2OdhLZH2wi7FYtsbsRSZot0sJgH
Ye0eNU20xZhfQv7pZrVoPYm1eBLJ7kLp1fYGTQ97LMkDlLJVOjD01XdO7UPBdIblNrlF9hfCiQT3
+7dZyKnXWGYaoCgsBEsFMZkzqYbT6rW1PBtqllPjZqAJckKijMSpQnVRLNn7flMI81yRormA8DOJ
3MQZoxG2phUcJwaKtZHaLIO4qo5VwdsgpCOvfm0U3py8LET4AKimAsqgnemBI640aSn4WtdOuC4L
UmM5O6bCNvNEAOwmbaZmsdk3879+Tczk5HWgPYKp3J+tTtbA6ZptuZPD+usYV0+JH9/EbrROTJej
kOqXIPrOr6+JVumb3YfXz8UmRJ012ZX9q0aKUso6evS7FLnp9ERXLwwEkKX+GvUtr2xmnnSrJTTf
2NRIWekgd0BoBsipW0SqHjTRYhEE3syD1TMktggzIzCruUK8VqF0ZbjjzBsBZMgPRg0I+EGnP1Gm
bErSfjCA5PaslWnjpK7CdDYkO7k/bcH45AjGDts6nhvDIo2IOAmHrqu4sNv8KpEeuoKWLQUE2LVq
OZb/DfBv7JMfhJpJXj1Rr/RsZd6k+rxLbxVlgx4fEtZgpaqtRmOugXoYsB+KpfpCb2wrpEdD/03I
dxE5cvjBab+OjBNVP0MFyCWLp9+oKHWY0ZnHDZe7gcxZ5uQQK3vysfRCmg/mTLjD9lL2CuBzGo4x
gU0ZahGlUCw41IFDLqUfAhN/Os9NZ0nCUHPqxSOBwTx0iWPUBYdGl7GTigJ+oifF6QanHuDarGuj
d5Ymlvgny2TaCQiNosCErPH+Mgm0hMZchdrtGtXp5HNEZt3xrEKZDgFl+gcstJh0gXZrmPdWfoK+
FtC8C7++9ZujSrlT1CdJfeo7El351sufYuHEd2F4L9ToZmyWIN+abOOKVGKuJPNqGJDEQ1MN6di6
sRB9152AYhnE99qlrgG0ogU50kVrt9l1/kkmLz3ztrEASuWPcoUoIB2SWt5Q1QS2BNe6RrhB6m8s
uuz58H7h9HQIRw1oRJvkU/qqXre+sKDXiD3YHTA6tWtIoHSk5kgvRwiftIAkqKhZGawGeL71QGZS
VEEJs3RQnRaUJ0l7DATEq6WtddsTUpUwbAXg/Ck5A++2yJJly60PZLVLfitDZKJVCFnWa7AxMxFJ
QbHiTIkoc7d32hcIBB0Z+XIWXrdAlmKk4s7LfBdGjyol5Ei2yAqsTZ8+QN6l5Z0H5V2m70RwM/5t
BoJH3xS03h6hFQF3S0LUNZOZinhdtmzyO0BUgJn7eayAoWDFNktBm5ug08lHF2uTrhTXGSef7foz
y7LJtlBNa67kbxIde+fUwSXkM6PoWIavoNoGN+wvmvxcOKc22D4oG6QxydIHS+TF1HLRYRHqmTr1
3QT9YwfQs8HzcVSK88h86ORrwVpk3oKKEJzxtps3EWxhu/DnOnKi4SpOlxYRsnsUAGbsvlgVicm1
bKyLwQlLp5s4eRC5e+E4fP5xP5zVJVB0WHJVfyP6A1W5uya766nmgsXt/Llx3T3CS6eoB1MdiiFl
2lKmP8SRG6M/f+TVt565jscvRns/sjJNKCwmTsdUsW78RYQdY51QG7WWWbNQzLnZb0DFYwr5k7bH
pXARgY+K1kRmvXwUxcAHjpOGFvanOnCRtHqIpqoyKujVOpXOVW5eyB9b6byNL9z+Yuq6XGkLKCNm
udY51xHbTf2T1D1VpKXsLf3kSPWWbngcNUdhfFQ0U5CvjCswkul4JqUbHWU/1Um03dDdQOdT2qsm
dpJ1k50N5rJXnTy4LCMIgjup2TaU/90bme0x9mvNWljmMXD2RFvJ6cqiUAoY6kinLPleU0F1OvP3
vT3IwRxzExZOwul748NmdRbUQ7sbKQMGIEzjsKbneT04gyRehGHcrcdC787UGhncKvGO014O5q7l
IqEnkkspGpnscNTD5pfBzRVTcw+jRU8RxXHQDIlLIWXWWO2lGaaXtTtVceVsERsiGIgJDpYC2aoT
v18WvUceps1Fhx57MCItEbFy/8aqFWmWG0kBZraFfWIu9KKepCVBfY7ZMmoBaL1zBr9xgPGM4B1O
0SAa1nQC2LetQq5VoeQLiJi6YrfV/XZeKOkc2QoajLcSh3ELpcX0Hvqmqmai6DXvxeBv3gk3MLEE
JwbkFINPN/gq4NcaqTXozBxfEMKpx16+JScwOHmtfgsqAIR1jQZJXJIiLoe+s9NofIQ6TuUpZ6H/
ei6mt7+3OqY7URGOpAhEK/fnLPGrO+nG2J96UScXYyzeedrI2T0Qd2U4vEtdRrwQu/7rKz67VW8u
qSsiZWNRIwg8CMPTRImrUVZJgFZIIZpZ2tl1ZHxVcsvcJqoHfaKR13qZJqBiK3fhquVZ2cuXCofh
UWEO4Pr05MqTS/4ZzQxwgdLWrmmmYclPRs+hBQe6f2eWDnveca9wDUy8U1x/kGmHjnUwugG9yIoI
MBzro5VSf9n2IqodbtPOpS6oF3ncjjPZI2jSwezScsDb1gAtPIqOTRq3jupZ0nIQxWaJJu9MK6rM
jhpPcjy30h0tzaylaUxMmCQEklHV1bKScn01ZGCvfD/4OqC1cjwg+dHRsuOdp1PfrAF6AJOwBQqt
QuY4lBOkJ13vZuoYXchQK2adWV0OYrh6562/8WeYwdcXOXjrrqdFshy5wGkqkXLHaCROIJU5aBr+
o5rw/tC6dOgsRUI21oOFXlm3RXOW9nHuhIZYOjFxt9TJZz1aqnTVAPhF7cmm91c0H0M6aORgfd0e
BlOCfjsIfnOVqx7khFwwHGvO21Xec+Xf7uIppS6Ty0JeC+DiwS7OA5NGPf4o7PQaeFNm+OOiEFtS
BKbXrf2coEXHL2i8YyTbSfJ6Xgm51tSBaXXmO6/wUEVxWqDUL3Qgk1Mhg1h136LUluoOhEnCrini
pVYr7bKomUVhVNeZhraqJOeDM4LNUyPNlqVBObOCGicBtsTC03DCtIR6S2i8B2f86Y1Jk9ADcg+i
glTF/o2leZeGcVkKu8IaRgRZup2Cegv+QTzHtkEBTuu7tnFpIck7THxhI5JNsI0BrFRLAwZEOv0L
GorfvrMc30RhzBcBMjuZ90ZIfxD7lU0bhIOXexexa6anCEivdKVZurHZbcbUXeuuVc7zyEQTW+1F
W+VTtl7l+oY2qotQ2PTZsUKtVBVTYeVVdYKvoH9LLX9wCpRG7R52xPMN/7e6yj+IhF+9u/l9ff/p
Ka3xSE7vk6f//MfFfZDWn1ZP8VN6/z8//bP6+pRWQZZ+uk8fP12WQVXfp58e7z/ZTerfvxYgex72
hwCZ+tmkpvAsbgJQaepb8iK9IiCwgowK4T85E5EVOiFfXwTIjM9URaEhQaYnh4qaIX7CiwCZKn6m
V4FGQEhvCjS0/or2ykFSHEQTcrFTLVDCJZkYKQe2Ebn0PkgyulZHfhs7lZFRNpunsErTVZlKbXJF
fS/PHrxI7aGS+rT+wfWX0L7G4TZ80PqvJnj7/Sj+hUAZNZ+pGyccMwWAGXCrZ3LWK6cAqeMhMi1Y
prE/UTTMosF3b8M8KRGvVIYs+IoeuIkESIbGP6CFatSsatVXU8+deWBkbiosen2UiVlL6z3sykEC
RadsQXcdGgPSGEScGs8cWBTPSuJJ556OXZRkwMznSVPg/NeGj5g4jq4A0ManbgO+d4KjYHS0GFH5
MI17y9EMZQJEeZ4pvoOpOYjYASlM+gbg0shqi1OGYDouXs8a9c9U0Gm/nWpxNixGkY6Vx0JkNZSQ
C5pZmgZUHHkkkG3EKC2usX5qu44kKzBMW6LpmI4oVicMI1hLKy0mzOxQhZeJFBs3eKToa8+jMgxA
ZZet1oAwcqWBZqH/r+zMZZbw5z8mC/Y1o4VkAFzmWYDoX9/9Wz3OvX+ETNEPMzht/r1vFs+G4Lx5
KofdU9XE3y/gPWXTJ//sL3+Yk8shx5x8zZq0nkbzMCJ79mLSN/73Ik+XWfQU3zdv/sWLxKEhfZZg
/04+IrwuSi//sjCG/JkumRqwBgD9z7biDwtjfmaPKeQeqdTARtOnnf9iYazPlCIxTIQIlKFQRv4r
JuY5p/8vpxtOBSUhXHxqbyLWTD3sPydDZxhGPRcvZOlcKc5SZNScMD0f5E0mIz+2VsRd7h1Dm5q5
UP/10zxZVKEzHqkI2d1YkT1ChbKOmnSZ5UceC9rtZ9430K1A3C5JDWRzvLM23Br9KTTUJp576hly
br20qfWJh211S29Y9MpxYSHmrq71kQ6R9OGEc9MgNnTll3diYKMJXywhVdWteSno+byGQSnRsivd
BsEXQbrT07NePLHGVVWcxfJZCseQFtQzUz+RomtPJQeGdNGgrgZAjN5F28/gRM+Ks6o4woj/NSP5
Y0Y5ZXjllGr0QxxHJ8p1ZvqJeFEF2q3W0uSt91Rjo4zGF6NH/be2KKoKTncj9LV2YihDOw87IEWv
VuHPbPW+8z7dxlStppgJYorTa9LWfG110rQyc1omjheRL19LjWTuNE8MNuR8tSC87czsXs/Vq0Sk
c4FslktZzGVbU+LhIgsBG7TS1a/vZ9/N53YIIVle1JVQwOHwPAits8yUaX5tdhelXIpOkweWU43q
ba0MyyTUj+iBLawB7P2Qvvpv9+gf1AJfvYE37tENwnNB9ewNOU3dpPs+0PRv/7BQ+mfKDvRbpNKx
Jz8ngAScjNfk7Ezu+Yv7IymfZRSDcY8xRBNSlJjixTjhNk21ZdTnWHoTvEj6K9bpIEjAXCrIUQH3
Q74cATMCmP1F7HVGEwSSWF+FTUiSt1SS+LRPAwON9r5vllMtfRb2nhctxkFuH/BHUIgwxYoUgKJH
V25RF6dxryQ7TsRxWRkojr6a1J9ss2nZvjaf3CDmmeAfRxEzfghg7Qg6xZJey1dFCHwXTNoRGHKT
+D4p1PWvL3W4oZ8vhVuJGzHVgA8rYXVrdATLY301CANUqq6kOwq9dt4hs00v9uCJJjFeEcE4FX/u
jZBCR85PKMnLXbeg95eSTvIvAQHSF5loU+crKD83gA7r2o0upXgwT8dCOInKeFP6LrB4yUvXUhON
NAn3tYvEZMYFyYrmtGeLHMPdRQaV4wifcRV6uQIk3HeXFBlp79AiXfrrGTvAO0zLh9ASbSmaEYoT
fIfD97UNHFxVKYek8q8N5NYf6ZalbDsfFDry1qmjB7lF2l066lU4/I065Ms2Hm1viMR5UmuUqaG7
xFVSApC41NQ2XLSRF3x/qf9tn/4BkEeE98WqReodg88R8OrtvbFXkO/y/KmsieDWVUwQ99qj+ulY
L/ZLRHicQhixyY+Y618eFr+ClkkKZOq9QUGE3fuinyl+psuvQWoTGNskIc3S+GHDJPEzGVgZr4g9
MOVZzb9kwp4X2SsTcTgN5pRpfeX+gw4PmoA+bOsm2fi0YzOkp6SlEAR4WIA7JQ2nlJvkDll/OrNd
FR6qRAuSDKG2MKEzu0f0i/PBBho2LaOyaGV8jfSZCiFa3xXFVndPR2tJ8KfGK2O8gdMdGo8Tezsl
TxLUXwv1XFKPXe+ydWk3OfcMGxK6pN0H/oUZnQrNqZEfFfKm0reZeayG27baRPx3I7ibMTirevQX
QcC7G4mKkxyclgKlZNI1Y31qTDqEcMqjByNduUCbrWstOMvQZStRY1dPS+TXKguMNCSs+CQBdN2u
dclp3Q30cT29RJ8rUmy5mAvhSi7Xfncvt+heZUDJ3coOm10yXPjK5SiuhehGGr+00drwT9xqldRr
fdh43bJknM7RsSRktqxjXXJnY3xtoUYV2TXKwdFZPyz1wFG1M986lrpFGG+qfNX7R0p3MrRb6DyV
SxIVDYO7qXQNyRLSpYKzKsxcZWVAIxtv0TtYQRWZ/mTOqN74/XkTXeYdUnHhJgHarZ2W6kVRXbjx
SeivIAaGyJKZi4CuzQVN6eeodQ/6USms0H2SIfJIjpwvC//sebP8JTvy88BrGuKPyOuvhVQ/rv7T
mOoPDdnpt9uMXMwlPJspPfMqKvtTH3oRp/35QH8uSJuQbHsx2vMdPd/JrwaI77nh5pHwT2DX04Cb
r6mnQZyl3ssvNLwdAiRRfObD8Pf3S72am3/39L9+sLdx69txfnXvT8+TvX78z39gvT749Dpqws/5
JQLK5y9s1Ks5sIzPxnMBwPo+E3+/KSCt8sEpUPTPZO3IBhLwfv/amwL03T4/aylP/hIr7W/0+qc8
14fWPo8OsBrviFrhzx5dVGjFgBal9X2Z/Y0enSD7g88uy2RTkN2BFfazZzdItkwlCvyYZxsweRB/
r7c/JXQ+9PZVFj7cuwlPtLfi5c/q5DLTSenHxJCC+ns9ujw1JP7QsyvWZ5L7RHAKzdmnL5bTK7sn
WNbniRg38Zi/T8L3C/6NdsDEhfjQFGjSZ9iQFgnFn5r+6Vic8tYGnJrnL/zkv9kqmKK+D00BJRvi
RGIUwojnL3JXr1eBgnmEfUYZ5vsUTGSwv9kcTOCeD80BXs7UnZCk88/ngFS1NjU4B5jx/esveEF/
Yrv84SjasIcen/3I4Am09h/5/Xc/8OJsvR3ghxP17CmRsPpXQur5o1P2//vg3x2q6fv/tVcMeD7r
X/3yP3CoX32799nqzYd/PPzra73+0d6j/vQZXn64Cp7K+/IrYLlnx+/HU32vhdr36f3j/euIedK/
/NdNvilv/LFWfjXqsnx6Sg9D8ckJ+OjAJ0998DV7GWd6MaCdXr79aTnmT93v94rwlnkqn54TnydB
0Tyxk1+G/u4s/4YrXaVB/fT46aK+r5+qvdGnI+mj02MzQHkff/pn8lQGX/de64TWY+f92ytwM39q
quz7Mnh4eLrfmxrMGyodE+bsnfF/toD/cInfbsD9SOev//7H7Uxvj7rsH8mY11vqF1vyzY78xWf/
P23ff8Yeb3rvRf+GZfTP1MvivUF/g02gdl51WJuXNfK8eX/HuE9psLcYp+Zn/3YZ/slVjrx/kz4G
LwNN9zqxKj46rO3fP76MMo2pSi/f/ddt1+4pbx7i4Oun7Nun2n/6ZJOB2LOQ6m+wu/OnJPtakvP4
+un96/2GFWgD1AFGv/de1d+wWOwsoS/2nuGdMHYffq8M8Gx3v01mN/1jjl5Gnt71JAj74evc50+f
rp/Kx6eXsZ5Hxo396MjzEKUIpC1fRprGnYBLHx0XUl9evwzzPOhvuNlF0dzXGXYv/oQoZvq0Z1P0
37BMFmVQl/vDTsn5D09G7QdZvm+uJ1jlR8e9ZNsv75OH/ZHN3+CuLO8f9jfhVIP46O0u/YNjYMJr
f3jQNwsBp+Tjw9r/53/XT58e/wcdmIJyb9eB8Pz48JundNhbvXTx+Piox8HDoVcAUPo3jPtUZbW/
d7hA//gN4wYPB7MwcdM+uiJOCGy8++rrffky1mR/wDK/fPtfP3NP7oesrveXg/YbNvLJfXzfBS/3
93y7z3iL57jtI7cbHwz6G3bxCQfp14NYbOq1/PHX1mB9g2bvkKZh9O8a+T7dN5MgWH7D0Nk42V+C
xpexnl+e/huW8WmAi7836u84Mp5HPZiICej10bf3/TxGd6r6v9xdwXIbxxH9lb3FrkrKAkSK0iVV
BASSEgmKJiC6otsAGAMjLHaZXSxlMJWqXPIROeekQ/4gN/5JviSvZzESenYJgJgOqahcdom03Tvb
29PT0/36dc6hjcAIhUu/vPtcJB7KEhlIAcG4mfA0SJO6cUO10dOL4UTHsXfVJxqjYNGI1ibRoQ04
nTSyOTDUuR93dxg9neixip0gK5cg5sGLpgyLis50mrCNArCQgPB0pmJu0gCaC8gtRjzbgSb7cKn9
lN/S7GTNYP3e/TONUMy/+2yzWBfZ3b+Sobnmun4uoOs+tmHu6ZoAwKEv0FfJre+gkVgOF/wec1u8
DU70dKHrRZ5gahIVHamchUVNKq2GCkeG1ngxfZNoC0PldpCHmZvEOEl2e0scsB8qd5DmCwFj+2Bm
AzX4xK34hYAietaH9ir7+0DAa7RMFvURzDEnCioep/TdnfPhYKHZtztAvy3ohMAhA3oxUIA823yf
ero8LE0gCC+krK6fNIk6zOqvOhQwuzKQK4Ow9LH75boqRktNMrSKuS9mIzqBwLm9uM54dCsRNh+r
W4WyQmau2XoJcBPqL95k/PzDgF0BoXmmNNscDSrHCqz1z06K/WDUKx4q9G2aeSFAoymggtPikzJz
tzy7Wgn/cKYHKuFZG4vFDtXCu5lnBhIu+GdgAPnt5pWAFfRUMTLRYab84/OZwLHcQ2May9mgj9N9
xN29+rIwSGuOOjODXLt3aSAq59BP+IvO51FLJVMnyh79EpnpP+mZZp7SdhmErvc8jWB0v8sjv5a8
L+HX0PWPXH2vGIzQ84vEPduK6ASVcMsIlAdLWHq+qnTCjKDXRcA5HQ6KqFvkzCKX0gXM8i+XnV7n
8qrz+q8RGY/OoDDf/kEuCEpKmtZATWsv9/Y2p9jqDus1R7hkHRhEpfQX9UGi1whc4I8djdS9+wpe
xUUmLFzZ6t8v3QPtaaCSDp5tVe9GpJRgm26odadDVPw3/DffApylmg+hur/nN5evvGUp+DDBCTVE
5ZPvMNudyf3bA+X69+ea1P/DJHaKLOV3/QboVyou5mFCz9OM8kw1gBKLiApTbQG/W8nZAKhSufA/
bM3lva5mzegkraYhHyb7He0Efv6D/wGdqeA8AtYPjURo6KuEMA97xgWConHqP4V6IjGdB38DWYve
oP3KU4qvfeg4bLaC88BmlGeI6JcEDwJ6zveIOJvA/euCpm0f1FIxoQeqwKcDdFDh1HiFdimMhgZa
dm04su3juihVXadzZFDYtsVRBaL3l+iAxZgMEHOD6933DjsosavGk0wPnCRywAc1x4y3V3Z40Bfw
VXSugfXIKCxiYQU4kImDhti3YCFIVK6tSpXKrDuPHucsxnd/tdUhtaKq/4dDqPbEAAOtM5D7bglP
9yVKdCALPZZplTWYt8qnWF3//y4ro2Nzy3OBAjejdgran+jSO+VFsq1x1FPxjRqlmfv+1kFUwpIV
I9/SeR8DBqNR9GAujlgjNM6b+eI+M8MnBd/JuszXSZqM6GBwkmjBuFO4H3cXfA4FZ2pcsBXb2aGh
S74ApmTGxRJdznqxqwbbIZ0hZ/hIrs9GZqEbbs3mfDJAKpJP/MwVMJvDBLsnY19XoIR6SOEnXytN
RlxvMps3T0vHY1PMnCDaOxJJSMy2h2JtXe9EZ7d6nN6g8sSesi5O29KlYPHKy05LIJJaRTwGcJwt
97nAcl/rZKYyls4idovQT/gmgxo4kYAElKOTg6SAKwG39ODVtm/1cOKJFdDtkam0cBARQ6huj1SW
6rqU2NpQfEvzPUKpYsiCA+pyDF3ysRngmuolqolRJlgw2pSSXC+cJPIVm0+tzS7oWGfIm3KxEnpA
Ww/XrgT2pp2lKEcz14ASplPJ7rHGSZHA5zAlYD5QuNw3w4pzQH+fgNy5ivlqiQ8w1MTe6swzMMz5
FRCLzDlQkDznb6lYQxd8pjD/kluDBFLjzMwnhR+aNKrZseJrDmVLn9OL0xs19ZcsoOMzA78+Bznp
XHtVaAl0yVnxm54B85+NnTXYKH9PwMV303gEnTC5+xuD8c1urZsmykecCmwRoG7nfLESqJV7MjQN
CXAJkrKfFPcVEkczWMu8qMeyGIfu6AukkAsPTog5Nc48dvfwl0D8efEUaEbC5dKORlcZs4lmQ8CA
e9ZrZibhYDGJW0fv2oOqIAEooIkbFQ9UNnKS7GWmKaHiT3rEDw/MT3BP2d0ieuDFvy3zok5YuWQB
a3s/JTQQCy6RIneP2X3Ny8r/qUnGo5RfG6u1q4cfT1fUtQe7w7xf5jGaa1PDW5598Mg4oPQ44wYt
cavp6cxHb0j0YIEiTlOrZNcDs2BKqECioqyWddVQj/ybHgDwEvHcaZqnN0zbIMnbw+SRcEO8+zu5
/7qrGWhOQGYCJnHQRwJ6AWK7jY97utTai5pCWWiibfVtaKevyxI+TgIR59F3WTv5dYzuQMvB7wya
HLiA+z7EuTBQ5iPf9wJ5ksMM0CceLAicvEBpjWM10vlkVQ8SV7fuQlHSjImVWPCkwOCEVakSDQEt
9OFztDNNTA2NSNFePkhH/JtJXDJ7mYnOAK9jkaPEIQ4wEM/1StwAUeUZR6f0j97hpVOqvQRK9D69
Qc4+0R62wM6uDP16kMw/nSVzC5X6Vl1z87XMgKFSTxcZxtrSSBGmYJoMECq6jDVOU69RvUGEtKGy
SwRNjWyBLOIpkOrTSVUlAvv6THFuB4Qr4bpANKfSyhYBPXmwlhE9g2jFs2WJmjMyGqDq5QBiO3Ml
1C4gWC38PU3z/0IFn+tr3m8IBvlwqRcoNiNbWxfSgoZeQv60Eqpg/p+AYJCZgdUa183cCbP3WCKQ
C1V1DxdNdQ234URZyUSgHyq5P1HGzyA1iRwyWLD6aKqaRtuThGiD3l8nx6pCIsLoozGQwkLfzTUl
PNL724GuUYdE6vbK6DmAFEwfEq7uHUrt6U30Zg5ipevop6gD/pZ0Xix35urjGphsI2AyyweeYn5F
PkEv3k+R+6OpeyhGMQjcMXrX6NuIF3X+BiBHGjsVuhO6ZjRCAqOj8rkTRjZbdtXdLx1eZCs46FJr
vYmZAjyZQGtf/ljl1gd6DxjKjZmALfL6dKoofKDMxP/52z/yKf10nC1A4IEVnICDZqbcV2P+EFBh
UPQL5G36GIaW/eGMOhxW1UqMzpin7n61e44PDfVTNXXmnv/02qh0gfuSiX4Gz5ji+ZwDGh8n8FBM
th6lUGBfTXGNNBwdBUpq4G03frzVxEfnkRFSS07Bx83dlNbaXiUTdQtYh5g7zIqBcnZCO1Jgr6Pz
wAAqZyE/LZUN0Ke8+gSBegSI/goTc/ygRCBAqwXgke1VieQnEV2hKxdAPyZaov+urRYoJtV5bolj
te1ZhwSrz+t0hiZ+3pYicYg5ufU0djS5MfQQAz2szzor0QkHOOwIpK0F74GpNnwUDy7xn6BP17j3
trtb4lB4Czv2vl9DosuzqzKid/DJiCSIDqnekxOHC4s+MPvAKWf3I/ICWKh5ShBsdhpinm647JLf
99TM5+Vcs3N9Y7gHkQg5y6ecFUN+o8fEs/A3wFzaxIzUyB4G/XSA/iAn1N5ZaLhE6LakO0upnzbs
Ms3rnCGGkIY/qFTUlQFUD4N4qeZExKWlV6hceSWo4FrEKJZPoiuTjU2tk0cLa/h7ve+tfYKAIbeA
gPF4CDFnM3zlbaD9keVygqxJSYSgPcWjIkyWdM/Y3VMggTGPOgBvo7Jd8G0sQWFWWidCmPnk7nOs
Zwu3YtLKvgTSz75AV+EJHAIBDheJXFr5AuUpEP1QQmJ/XH2J5+gN23hperrIv65Jz8XgNjBfVmAR
qn91eRuY91ffZvm/r/6qs7za2D7rRyrg2j7X0Pdao4On6gChrgq/qVcCPIV6x69pPK3J3rwAeAP0
869eYJTm3kvMDdzMUlv38R/nu5c9yN/hd8/GtBt5mVIi5dVCicRDBEtAdVqZuuXsXDQK7qtD2W3y
BfknlkKSyE610zj12Z0lkrKdIW5MvC1RYprGEa53wwlRc3s8zxLQ1yMVT++FKQnEpscF4BEsz9IQ
Kbogt4m8OjMNDEgONzgqcSFJxIKUxkuB28CFzgq3PHvl3exUN2d632eFv9imxA65AgjxFhNb2IdD
G7x7gfuCzac7BupII77DQ6HkDQFpkJql7ONIxNEttDn5SVGBa1yP3O2XacLsgiGB22indLf+4VSj
kT0Z/1h3y5a481p4CPE14SJAjrjuORJNGe00dTEZU9W+QNbjyHw0bguTD5LABBwBeE7sam4IkwUD
m2FWBSutnWe0ZUFteRbSPPgKGGrtPKaHybd4HfrYlEz5wlhEWDSPH0TgYECaldWHq2w3xcMTrBpN
BksLte/QHb5GqiN2v2OWBVYjZxT3+fXNJ9GpwRwrJBCcJHvESVAjtycZqv6oUNRcVBoSPc/n+lPU
VnENwlwCdn9uPA57CdD9lUpAVcHDCYlM0LkCnIB9QYk9Swr+oFGT5h3gQMC7R+1udheYnI4MXm0O
ElxLAg9Q1ygZ0itUR+NgTK/EA2Kf2V9gO+KQyicqrodqSVCalEmxEx2j9PT76DBH6jnHJIEyn047
FsU/wA3aRTJhcQoosMJ11k+niE2ZpTYlQok+AIR8tRLgz36Bri9vsQKW+Qs+rynrC0fFHLgcp1dy
vWDkcj/uvrkqQWZzM8Bh80nRJiQe1abcpnULpXXvI5VKM56f76MN5xkgFRJ9mMuOsJ4dEhl10S6Y
Re8KAIsQL9aGcQcE5ngGEs6XyILRxNlv+eJTQy8XevFZvcaR+axvzyk/+YMhHsc6RfWIWa0EhvSy
yD1AbVOiuNy/+zdGEyz0qrGCPND9eN8mW9WkS4o/Tl60jgfwce2i7t23Il7dRE+7zCqSv6gj6PvG
3nKDGpZ7axgjZP/jfwEAAP//</cx:binary>
              </cx:geoCache>
            </cx:geography>
          </cx:layoutPr>
          <cx:valueColors>
            <cx:minColor>
              <a:schemeClr val="accent5">
                <a:lumMod val="40000"/>
                <a:lumOff val="60000"/>
              </a:schemeClr>
            </cx:minColor>
            <cx:midColor>
              <a:schemeClr val="accent5">
                <a:lumMod val="60000"/>
                <a:lumOff val="40000"/>
              </a:schemeClr>
            </cx:midColor>
            <cx:maxColor>
              <a:schemeClr val="accent5">
                <a:lumMod val="75000"/>
              </a:schemeClr>
            </cx:maxColor>
          </cx:valueColors>
          <cx:valueColorPositions count="3"/>
        </cx:series>
      </cx:plotAreaRegion>
    </cx:plotArea>
    <cx:legend pos="t" align="ctr" overlay="0">
      <cx:spPr>
        <a:solidFill>
          <a:schemeClr val="lt1"/>
        </a:solidFill>
      </cx:spPr>
      <cx:txPr>
        <a:bodyPr spcFirstLastPara="1" vertOverflow="ellipsis" horzOverflow="overflow" wrap="square" lIns="0" tIns="0" rIns="0" bIns="0" anchor="ctr" anchorCtr="1"/>
        <a:lstStyle/>
        <a:p>
          <a:pPr algn="ctr" rtl="0">
            <a:defRPr/>
          </a:pPr>
          <a:endParaRPr lang="en-US" sz="900" b="0" i="0" u="none" strike="noStrike" baseline="0">
            <a:solidFill>
              <a:sysClr val="windowText" lastClr="000000">
                <a:lumMod val="65000"/>
                <a:lumOff val="35000"/>
              </a:sysClr>
            </a:solidFill>
            <a:latin typeface="Calibri"/>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9.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4.svg"/><Relationship Id="rId13" Type="http://schemas.openxmlformats.org/officeDocument/2006/relationships/image" Target="../media/image8.svg"/><Relationship Id="rId18" Type="http://schemas.openxmlformats.org/officeDocument/2006/relationships/chart" Target="../charts/chart1.xml"/><Relationship Id="rId3" Type="http://schemas.openxmlformats.org/officeDocument/2006/relationships/hyperlink" Target="#'Home Dashboard'!A1"/><Relationship Id="rId21" Type="http://schemas.openxmlformats.org/officeDocument/2006/relationships/chart" Target="../charts/chart4.xml"/><Relationship Id="rId7" Type="http://schemas.openxmlformats.org/officeDocument/2006/relationships/image" Target="../media/image3.png"/><Relationship Id="rId12" Type="http://schemas.openxmlformats.org/officeDocument/2006/relationships/image" Target="../media/image7.png"/><Relationship Id="rId17" Type="http://schemas.openxmlformats.org/officeDocument/2006/relationships/image" Target="../media/image11.svg"/><Relationship Id="rId2" Type="http://schemas.openxmlformats.org/officeDocument/2006/relationships/image" Target="../media/image2.svg"/><Relationship Id="rId16" Type="http://schemas.openxmlformats.org/officeDocument/2006/relationships/image" Target="../media/image10.png"/><Relationship Id="rId20" Type="http://schemas.openxmlformats.org/officeDocument/2006/relationships/chart" Target="../charts/chart3.xml"/><Relationship Id="rId1" Type="http://schemas.openxmlformats.org/officeDocument/2006/relationships/image" Target="../media/image1.png"/><Relationship Id="rId6" Type="http://schemas.openxmlformats.org/officeDocument/2006/relationships/hyperlink" Target="#'Yearly Timeline'!A1"/><Relationship Id="rId11" Type="http://schemas.openxmlformats.org/officeDocument/2006/relationships/image" Target="../media/image6.png"/><Relationship Id="rId5" Type="http://schemas.openxmlformats.org/officeDocument/2006/relationships/hyperlink" Target="#'Language overview'!A1"/><Relationship Id="rId15" Type="http://schemas.microsoft.com/office/2007/relationships/hdphoto" Target="../media/hdphoto2.wdp"/><Relationship Id="rId10" Type="http://schemas.microsoft.com/office/2007/relationships/hdphoto" Target="../media/hdphoto1.wdp"/><Relationship Id="rId19" Type="http://schemas.openxmlformats.org/officeDocument/2006/relationships/chart" Target="../charts/chart2.xml"/><Relationship Id="rId4" Type="http://schemas.openxmlformats.org/officeDocument/2006/relationships/hyperlink" Target="#'Genre Insights'!A1"/><Relationship Id="rId9" Type="http://schemas.openxmlformats.org/officeDocument/2006/relationships/image" Target="../media/image5.png"/><Relationship Id="rId14" Type="http://schemas.openxmlformats.org/officeDocument/2006/relationships/image" Target="../media/image9.png"/><Relationship Id="rId22" Type="http://schemas.openxmlformats.org/officeDocument/2006/relationships/chart" Target="../charts/chart5.xml"/></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hyperlink" Target="#'Home Dashboard'!A1"/><Relationship Id="rId7" Type="http://schemas.openxmlformats.org/officeDocument/2006/relationships/image" Target="../media/image14.png"/><Relationship Id="rId2" Type="http://schemas.openxmlformats.org/officeDocument/2006/relationships/image" Target="../media/image13.svg"/><Relationship Id="rId1" Type="http://schemas.openxmlformats.org/officeDocument/2006/relationships/image" Target="../media/image12.png"/><Relationship Id="rId6" Type="http://schemas.openxmlformats.org/officeDocument/2006/relationships/hyperlink" Target="#'Yearly Timeline'!A1"/><Relationship Id="rId5" Type="http://schemas.openxmlformats.org/officeDocument/2006/relationships/hyperlink" Target="#'Language overview'!A1"/><Relationship Id="rId10" Type="http://schemas.microsoft.com/office/2014/relationships/chartEx" Target="../charts/chartEx1.xml"/><Relationship Id="rId4" Type="http://schemas.openxmlformats.org/officeDocument/2006/relationships/hyperlink" Target="#'Genre Insights'!A1"/><Relationship Id="rId9" Type="http://schemas.openxmlformats.org/officeDocument/2006/relationships/chart" Target="../charts/chart6.xml"/></Relationships>
</file>

<file path=xl/drawings/_rels/drawing3.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hyperlink" Target="#'Home Dashboard'!A1"/><Relationship Id="rId7" Type="http://schemas.openxmlformats.org/officeDocument/2006/relationships/image" Target="../media/image18.png"/><Relationship Id="rId2" Type="http://schemas.openxmlformats.org/officeDocument/2006/relationships/image" Target="../media/image17.svg"/><Relationship Id="rId1" Type="http://schemas.openxmlformats.org/officeDocument/2006/relationships/image" Target="../media/image16.png"/><Relationship Id="rId6" Type="http://schemas.openxmlformats.org/officeDocument/2006/relationships/hyperlink" Target="#'Yearly Timeline'!A1"/><Relationship Id="rId11" Type="http://schemas.openxmlformats.org/officeDocument/2006/relationships/chart" Target="../charts/chart8.xml"/><Relationship Id="rId5" Type="http://schemas.openxmlformats.org/officeDocument/2006/relationships/hyperlink" Target="#'Language overview'!A1"/><Relationship Id="rId10" Type="http://schemas.openxmlformats.org/officeDocument/2006/relationships/chart" Target="../charts/chart7.xml"/><Relationship Id="rId4" Type="http://schemas.openxmlformats.org/officeDocument/2006/relationships/hyperlink" Target="#'Genre Insights'!A1"/><Relationship Id="rId9" Type="http://schemas.openxmlformats.org/officeDocument/2006/relationships/image" Target="../media/image14.png"/></Relationships>
</file>

<file path=xl/drawings/_rels/drawing4.xml.rels><?xml version="1.0" encoding="UTF-8" standalone="yes"?>
<Relationships xmlns="http://schemas.openxmlformats.org/package/2006/relationships"><Relationship Id="rId8" Type="http://schemas.openxmlformats.org/officeDocument/2006/relationships/image" Target="../media/image23.png"/><Relationship Id="rId3" Type="http://schemas.openxmlformats.org/officeDocument/2006/relationships/hyperlink" Target="#'Home Dashboard'!A1"/><Relationship Id="rId7" Type="http://schemas.openxmlformats.org/officeDocument/2006/relationships/image" Target="../media/image22.png"/><Relationship Id="rId2" Type="http://schemas.openxmlformats.org/officeDocument/2006/relationships/image" Target="../media/image21.svg"/><Relationship Id="rId1" Type="http://schemas.openxmlformats.org/officeDocument/2006/relationships/image" Target="../media/image20.png"/><Relationship Id="rId6" Type="http://schemas.openxmlformats.org/officeDocument/2006/relationships/hyperlink" Target="#'Yearly Timeline'!A1"/><Relationship Id="rId11" Type="http://schemas.openxmlformats.org/officeDocument/2006/relationships/chart" Target="../charts/chart9.xml"/><Relationship Id="rId5" Type="http://schemas.openxmlformats.org/officeDocument/2006/relationships/hyperlink" Target="#'Language overview'!A1"/><Relationship Id="rId10" Type="http://schemas.openxmlformats.org/officeDocument/2006/relationships/image" Target="../media/image25.png"/><Relationship Id="rId4" Type="http://schemas.openxmlformats.org/officeDocument/2006/relationships/hyperlink" Target="#'Genre Insights'!A1"/><Relationship Id="rId9" Type="http://schemas.openxmlformats.org/officeDocument/2006/relationships/image" Target="../media/image24.svg"/></Relationships>
</file>

<file path=xl/drawings/_rels/drawing5.xml.rels><?xml version="1.0" encoding="UTF-8" standalone="yes"?>
<Relationships xmlns="http://schemas.openxmlformats.org/package/2006/relationships"><Relationship Id="rId3" Type="http://schemas.openxmlformats.org/officeDocument/2006/relationships/chart" Target="../charts/chart12.xml"/><Relationship Id="rId2" Type="http://schemas.openxmlformats.org/officeDocument/2006/relationships/chart" Target="../charts/chart11.xml"/><Relationship Id="rId1" Type="http://schemas.openxmlformats.org/officeDocument/2006/relationships/chart" Target="../charts/chart10.xml"/><Relationship Id="rId4" Type="http://schemas.openxmlformats.org/officeDocument/2006/relationships/chart" Target="../charts/chart13.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4.xml"/></Relationships>
</file>

<file path=xl/drawings/_rels/drawing7.xml.rels><?xml version="1.0" encoding="UTF-8" standalone="yes"?>
<Relationships xmlns="http://schemas.openxmlformats.org/package/2006/relationships"><Relationship Id="rId3" Type="http://schemas.microsoft.com/office/2014/relationships/chartEx" Target="../charts/chartEx2.xml"/><Relationship Id="rId2" Type="http://schemas.openxmlformats.org/officeDocument/2006/relationships/chart" Target="../charts/chart16.xml"/><Relationship Id="rId1" Type="http://schemas.openxmlformats.org/officeDocument/2006/relationships/chart" Target="../charts/chart15.xml"/><Relationship Id="rId5" Type="http://schemas.openxmlformats.org/officeDocument/2006/relationships/chart" Target="../charts/chart18.xml"/><Relationship Id="rId4" Type="http://schemas.openxmlformats.org/officeDocument/2006/relationships/chart" Target="../charts/chart1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19.xml"/></Relationships>
</file>

<file path=xl/drawings/drawing1.xml><?xml version="1.0" encoding="utf-8"?>
<xdr:wsDr xmlns:xdr="http://schemas.openxmlformats.org/drawingml/2006/spreadsheetDrawing" xmlns:a="http://schemas.openxmlformats.org/drawingml/2006/main">
  <xdr:twoCellAnchor>
    <xdr:from>
      <xdr:col>0</xdr:col>
      <xdr:colOff>22860</xdr:colOff>
      <xdr:row>0</xdr:row>
      <xdr:rowOff>0</xdr:rowOff>
    </xdr:from>
    <xdr:to>
      <xdr:col>23</xdr:col>
      <xdr:colOff>358140</xdr:colOff>
      <xdr:row>6</xdr:row>
      <xdr:rowOff>0</xdr:rowOff>
    </xdr:to>
    <xdr:grpSp>
      <xdr:nvGrpSpPr>
        <xdr:cNvPr id="15" name="Group 14">
          <a:extLst>
            <a:ext uri="{FF2B5EF4-FFF2-40B4-BE49-F238E27FC236}">
              <a16:creationId xmlns:a16="http://schemas.microsoft.com/office/drawing/2014/main" id="{FF08F6A2-B71C-9CCA-1D48-89F274EB79AA}"/>
            </a:ext>
          </a:extLst>
        </xdr:cNvPr>
        <xdr:cNvGrpSpPr/>
      </xdr:nvGrpSpPr>
      <xdr:grpSpPr>
        <a:xfrm>
          <a:off x="22860" y="0"/>
          <a:ext cx="14235211" cy="1103586"/>
          <a:chOff x="22860" y="0"/>
          <a:chExt cx="14356080" cy="1097280"/>
        </a:xfrm>
      </xdr:grpSpPr>
      <xdr:sp macro="" textlink="">
        <xdr:nvSpPr>
          <xdr:cNvPr id="2" name="Rectangle 1">
            <a:extLst>
              <a:ext uri="{FF2B5EF4-FFF2-40B4-BE49-F238E27FC236}">
                <a16:creationId xmlns:a16="http://schemas.microsoft.com/office/drawing/2014/main" id="{8468114B-58F6-E04A-DEC9-54A956BBA2D2}"/>
              </a:ext>
            </a:extLst>
          </xdr:cNvPr>
          <xdr:cNvSpPr/>
        </xdr:nvSpPr>
        <xdr:spPr>
          <a:xfrm>
            <a:off x="22860" y="0"/>
            <a:ext cx="14356080" cy="1097280"/>
          </a:xfrm>
          <a:prstGeom prst="rect">
            <a:avLst/>
          </a:prstGeom>
          <a:solidFill>
            <a:schemeClr val="tx2">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 name="TextBox 2">
            <a:extLst>
              <a:ext uri="{FF2B5EF4-FFF2-40B4-BE49-F238E27FC236}">
                <a16:creationId xmlns:a16="http://schemas.microsoft.com/office/drawing/2014/main" id="{5CE29EF1-4EC3-3798-7AC6-D1C06BB2C019}"/>
              </a:ext>
            </a:extLst>
          </xdr:cNvPr>
          <xdr:cNvSpPr txBox="1"/>
        </xdr:nvSpPr>
        <xdr:spPr>
          <a:xfrm>
            <a:off x="1318260" y="0"/>
            <a:ext cx="5212080" cy="548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a:solidFill>
                  <a:schemeClr val="bg1"/>
                </a:solidFill>
                <a:latin typeface="Aventier"/>
              </a:rPr>
              <a:t>Book Summary Dashboard</a:t>
            </a:r>
          </a:p>
        </xdr:txBody>
      </xdr:sp>
      <xdr:sp macro="" textlink="">
        <xdr:nvSpPr>
          <xdr:cNvPr id="4" name="TextBox 3">
            <a:extLst>
              <a:ext uri="{FF2B5EF4-FFF2-40B4-BE49-F238E27FC236}">
                <a16:creationId xmlns:a16="http://schemas.microsoft.com/office/drawing/2014/main" id="{E0F4E7C7-93B2-4351-A5FA-87ACE697C355}"/>
              </a:ext>
            </a:extLst>
          </xdr:cNvPr>
          <xdr:cNvSpPr txBox="1"/>
        </xdr:nvSpPr>
        <xdr:spPr>
          <a:xfrm>
            <a:off x="1386840" y="548640"/>
            <a:ext cx="3604260" cy="548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i="1">
                <a:solidFill>
                  <a:schemeClr val="bg1"/>
                </a:solidFill>
                <a:latin typeface="Berlin Sans FB" panose="020E0602020502020306" pitchFamily="34" charset="0"/>
              </a:rPr>
              <a:t>“Where books meet data.”</a:t>
            </a:r>
          </a:p>
        </xdr:txBody>
      </xdr:sp>
      <xdr:pic>
        <xdr:nvPicPr>
          <xdr:cNvPr id="6" name="Graphic 5" descr="Books with solid fill">
            <a:extLst>
              <a:ext uri="{FF2B5EF4-FFF2-40B4-BE49-F238E27FC236}">
                <a16:creationId xmlns:a16="http://schemas.microsoft.com/office/drawing/2014/main" id="{38DCAA2F-CB08-6526-E50C-8381C0C2BC16}"/>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91440" y="0"/>
            <a:ext cx="1135380" cy="1028700"/>
          </a:xfrm>
          <a:prstGeom prst="rect">
            <a:avLst/>
          </a:prstGeom>
          <a:effectLst>
            <a:glow rad="228600">
              <a:schemeClr val="accent5">
                <a:satMod val="175000"/>
                <a:alpha val="40000"/>
              </a:schemeClr>
            </a:glow>
          </a:effectLst>
        </xdr:spPr>
      </xdr:pic>
      <xdr:sp macro="" textlink="">
        <xdr:nvSpPr>
          <xdr:cNvPr id="9" name="TextBox 8">
            <a:hlinkClick xmlns:r="http://schemas.openxmlformats.org/officeDocument/2006/relationships" r:id="rId3" tooltip="Home Dashboard"/>
            <a:extLst>
              <a:ext uri="{FF2B5EF4-FFF2-40B4-BE49-F238E27FC236}">
                <a16:creationId xmlns:a16="http://schemas.microsoft.com/office/drawing/2014/main" id="{25178EBB-5213-4985-124C-470CBFEE8866}"/>
              </a:ext>
            </a:extLst>
          </xdr:cNvPr>
          <xdr:cNvSpPr txBox="1"/>
        </xdr:nvSpPr>
        <xdr:spPr>
          <a:xfrm>
            <a:off x="6386945" y="243840"/>
            <a:ext cx="2396837" cy="3047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Global Literary Insights</a:t>
            </a:r>
          </a:p>
        </xdr:txBody>
      </xdr:sp>
      <xdr:sp macro="" textlink="">
        <xdr:nvSpPr>
          <xdr:cNvPr id="10" name="TextBox 9">
            <a:hlinkClick xmlns:r="http://schemas.openxmlformats.org/officeDocument/2006/relationships" r:id="rId4" tooltip="Genre Insights"/>
            <a:extLst>
              <a:ext uri="{FF2B5EF4-FFF2-40B4-BE49-F238E27FC236}">
                <a16:creationId xmlns:a16="http://schemas.microsoft.com/office/drawing/2014/main" id="{DD9C7D49-56EC-4671-9C98-46FF903C43AD}"/>
              </a:ext>
            </a:extLst>
          </xdr:cNvPr>
          <xdr:cNvSpPr txBox="1"/>
        </xdr:nvSpPr>
        <xdr:spPr>
          <a:xfrm>
            <a:off x="8572500" y="251460"/>
            <a:ext cx="150114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Genre</a:t>
            </a:r>
            <a:r>
              <a:rPr lang="en-IN" sz="1600" b="1" baseline="0">
                <a:solidFill>
                  <a:schemeClr val="bg1"/>
                </a:solidFill>
                <a:latin typeface="Aventier"/>
              </a:rPr>
              <a:t> Insights</a:t>
            </a:r>
            <a:endParaRPr lang="en-IN" sz="1600" b="1">
              <a:solidFill>
                <a:schemeClr val="bg1"/>
              </a:solidFill>
              <a:latin typeface="Aventier"/>
            </a:endParaRPr>
          </a:p>
        </xdr:txBody>
      </xdr:sp>
      <xdr:sp macro="" textlink="">
        <xdr:nvSpPr>
          <xdr:cNvPr id="11" name="TextBox 10">
            <a:hlinkClick xmlns:r="http://schemas.openxmlformats.org/officeDocument/2006/relationships" r:id="rId5" tooltip="Language Overview"/>
            <a:extLst>
              <a:ext uri="{FF2B5EF4-FFF2-40B4-BE49-F238E27FC236}">
                <a16:creationId xmlns:a16="http://schemas.microsoft.com/office/drawing/2014/main" id="{4247BAB2-13B1-4568-9B19-88D895E45F6A}"/>
              </a:ext>
            </a:extLst>
          </xdr:cNvPr>
          <xdr:cNvSpPr txBox="1"/>
        </xdr:nvSpPr>
        <xdr:spPr>
          <a:xfrm>
            <a:off x="10142220" y="259080"/>
            <a:ext cx="185928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Language</a:t>
            </a:r>
            <a:r>
              <a:rPr lang="en-IN" sz="1600" b="1" baseline="0">
                <a:solidFill>
                  <a:schemeClr val="bg1"/>
                </a:solidFill>
                <a:latin typeface="Aventier"/>
              </a:rPr>
              <a:t> Overview</a:t>
            </a:r>
            <a:endParaRPr lang="en-IN" sz="1600" b="1">
              <a:solidFill>
                <a:schemeClr val="bg1"/>
              </a:solidFill>
              <a:latin typeface="Aventier"/>
            </a:endParaRPr>
          </a:p>
        </xdr:txBody>
      </xdr:sp>
      <xdr:sp macro="" textlink="">
        <xdr:nvSpPr>
          <xdr:cNvPr id="12" name="TextBox 11">
            <a:hlinkClick xmlns:r="http://schemas.openxmlformats.org/officeDocument/2006/relationships" r:id="rId6" tooltip="Yearly Timeline"/>
            <a:extLst>
              <a:ext uri="{FF2B5EF4-FFF2-40B4-BE49-F238E27FC236}">
                <a16:creationId xmlns:a16="http://schemas.microsoft.com/office/drawing/2014/main" id="{3194F674-DBBD-4EF2-AF6D-6AA4D2D40D93}"/>
              </a:ext>
            </a:extLst>
          </xdr:cNvPr>
          <xdr:cNvSpPr txBox="1"/>
        </xdr:nvSpPr>
        <xdr:spPr>
          <a:xfrm>
            <a:off x="12062460" y="274320"/>
            <a:ext cx="166116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Yearly</a:t>
            </a:r>
            <a:r>
              <a:rPr lang="en-IN" sz="1600" b="1" baseline="0">
                <a:solidFill>
                  <a:schemeClr val="bg1"/>
                </a:solidFill>
                <a:latin typeface="Aventier"/>
              </a:rPr>
              <a:t> Timeline</a:t>
            </a:r>
            <a:endParaRPr lang="en-IN" sz="1600" b="1">
              <a:solidFill>
                <a:schemeClr val="bg1"/>
              </a:solidFill>
              <a:latin typeface="Aventier"/>
            </a:endParaRPr>
          </a:p>
        </xdr:txBody>
      </xdr:sp>
      <xdr:sp macro="" textlink="">
        <xdr:nvSpPr>
          <xdr:cNvPr id="14" name="Rectangle: Rounded Corners 13">
            <a:extLst>
              <a:ext uri="{FF2B5EF4-FFF2-40B4-BE49-F238E27FC236}">
                <a16:creationId xmlns:a16="http://schemas.microsoft.com/office/drawing/2014/main" id="{7C0E8D13-593E-8DDC-43A1-60FBC4A9ECF5}"/>
              </a:ext>
            </a:extLst>
          </xdr:cNvPr>
          <xdr:cNvSpPr/>
        </xdr:nvSpPr>
        <xdr:spPr>
          <a:xfrm>
            <a:off x="6591993" y="600807"/>
            <a:ext cx="716280" cy="190500"/>
          </a:xfrm>
          <a:prstGeom prst="roundRect">
            <a:avLst>
              <a:gd name="adj" fmla="val 50000"/>
            </a:avLst>
          </a:prstGeom>
          <a:solidFill>
            <a:srgbClr val="0070C0"/>
          </a:solidFill>
          <a:ln>
            <a:no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clientData/>
  </xdr:twoCellAnchor>
  <xdr:twoCellAnchor>
    <xdr:from>
      <xdr:col>0</xdr:col>
      <xdr:colOff>106680</xdr:colOff>
      <xdr:row>6</xdr:row>
      <xdr:rowOff>121920</xdr:rowOff>
    </xdr:from>
    <xdr:to>
      <xdr:col>3</xdr:col>
      <xdr:colOff>434340</xdr:colOff>
      <xdr:row>12</xdr:row>
      <xdr:rowOff>30480</xdr:rowOff>
    </xdr:to>
    <xdr:sp macro="" textlink="">
      <xdr:nvSpPr>
        <xdr:cNvPr id="19" name="Rectangle: Rounded Corners 18">
          <a:extLst>
            <a:ext uri="{FF2B5EF4-FFF2-40B4-BE49-F238E27FC236}">
              <a16:creationId xmlns:a16="http://schemas.microsoft.com/office/drawing/2014/main" id="{9D9D362D-B9FC-FE04-AD12-037A708AEABA}"/>
            </a:ext>
          </a:extLst>
        </xdr:cNvPr>
        <xdr:cNvSpPr/>
      </xdr:nvSpPr>
      <xdr:spPr>
        <a:xfrm>
          <a:off x="106680" y="1219200"/>
          <a:ext cx="2156460" cy="1005840"/>
        </a:xfrm>
        <a:prstGeom prst="roundRect">
          <a:avLst>
            <a:gd name="adj" fmla="val 8642"/>
          </a:avLst>
        </a:prstGeom>
        <a:solidFill>
          <a:srgbClr val="002060"/>
        </a:solidFill>
        <a:ln>
          <a:noFill/>
        </a:ln>
        <a:effectLst>
          <a:glow rad="139700">
            <a:schemeClr val="accent5">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clientData/>
  </xdr:twoCellAnchor>
  <xdr:twoCellAnchor>
    <xdr:from>
      <xdr:col>15</xdr:col>
      <xdr:colOff>441960</xdr:colOff>
      <xdr:row>6</xdr:row>
      <xdr:rowOff>106680</xdr:rowOff>
    </xdr:from>
    <xdr:to>
      <xdr:col>19</xdr:col>
      <xdr:colOff>160020</xdr:colOff>
      <xdr:row>12</xdr:row>
      <xdr:rowOff>15240</xdr:rowOff>
    </xdr:to>
    <xdr:sp macro="" textlink="">
      <xdr:nvSpPr>
        <xdr:cNvPr id="22" name="Rectangle: Rounded Corners 21">
          <a:extLst>
            <a:ext uri="{FF2B5EF4-FFF2-40B4-BE49-F238E27FC236}">
              <a16:creationId xmlns:a16="http://schemas.microsoft.com/office/drawing/2014/main" id="{B29079E6-E158-4764-A95E-909211E334C7}"/>
            </a:ext>
          </a:extLst>
        </xdr:cNvPr>
        <xdr:cNvSpPr/>
      </xdr:nvSpPr>
      <xdr:spPr>
        <a:xfrm>
          <a:off x="9585960" y="1203960"/>
          <a:ext cx="2156460" cy="1005840"/>
        </a:xfrm>
        <a:prstGeom prst="roundRect">
          <a:avLst>
            <a:gd name="adj" fmla="val 8642"/>
          </a:avLst>
        </a:prstGeom>
        <a:solidFill>
          <a:srgbClr val="002060"/>
        </a:solidFill>
        <a:ln>
          <a:noFill/>
        </a:ln>
        <a:effectLst>
          <a:glow rad="139700">
            <a:schemeClr val="accent5">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clientData/>
  </xdr:twoCellAnchor>
  <xdr:twoCellAnchor>
    <xdr:from>
      <xdr:col>7</xdr:col>
      <xdr:colOff>541020</xdr:colOff>
      <xdr:row>6</xdr:row>
      <xdr:rowOff>106680</xdr:rowOff>
    </xdr:from>
    <xdr:to>
      <xdr:col>11</xdr:col>
      <xdr:colOff>259080</xdr:colOff>
      <xdr:row>12</xdr:row>
      <xdr:rowOff>15240</xdr:rowOff>
    </xdr:to>
    <xdr:sp macro="" textlink="">
      <xdr:nvSpPr>
        <xdr:cNvPr id="23" name="Rectangle: Rounded Corners 22">
          <a:extLst>
            <a:ext uri="{FF2B5EF4-FFF2-40B4-BE49-F238E27FC236}">
              <a16:creationId xmlns:a16="http://schemas.microsoft.com/office/drawing/2014/main" id="{B25B8F6B-5745-49A8-8D62-0E9C5087DF6F}"/>
            </a:ext>
          </a:extLst>
        </xdr:cNvPr>
        <xdr:cNvSpPr/>
      </xdr:nvSpPr>
      <xdr:spPr>
        <a:xfrm>
          <a:off x="4808220" y="1203960"/>
          <a:ext cx="2156460" cy="1005840"/>
        </a:xfrm>
        <a:prstGeom prst="roundRect">
          <a:avLst>
            <a:gd name="adj" fmla="val 8642"/>
          </a:avLst>
        </a:prstGeom>
        <a:solidFill>
          <a:srgbClr val="002060"/>
        </a:solidFill>
        <a:ln>
          <a:noFill/>
        </a:ln>
        <a:effectLst>
          <a:glow rad="139700">
            <a:schemeClr val="accent5">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clientData/>
  </xdr:twoCellAnchor>
  <xdr:twoCellAnchor>
    <xdr:from>
      <xdr:col>4</xdr:col>
      <xdr:colOff>22860</xdr:colOff>
      <xdr:row>6</xdr:row>
      <xdr:rowOff>121920</xdr:rowOff>
    </xdr:from>
    <xdr:to>
      <xdr:col>7</xdr:col>
      <xdr:colOff>350520</xdr:colOff>
      <xdr:row>12</xdr:row>
      <xdr:rowOff>30480</xdr:rowOff>
    </xdr:to>
    <xdr:sp macro="" textlink="">
      <xdr:nvSpPr>
        <xdr:cNvPr id="24" name="Rectangle: Rounded Corners 23">
          <a:extLst>
            <a:ext uri="{FF2B5EF4-FFF2-40B4-BE49-F238E27FC236}">
              <a16:creationId xmlns:a16="http://schemas.microsoft.com/office/drawing/2014/main" id="{0361036B-D1E4-4D4C-A76C-A450606AF55A}"/>
            </a:ext>
          </a:extLst>
        </xdr:cNvPr>
        <xdr:cNvSpPr/>
      </xdr:nvSpPr>
      <xdr:spPr>
        <a:xfrm>
          <a:off x="2461260" y="1219200"/>
          <a:ext cx="2156460" cy="1005840"/>
        </a:xfrm>
        <a:prstGeom prst="roundRect">
          <a:avLst>
            <a:gd name="adj" fmla="val 8642"/>
          </a:avLst>
        </a:prstGeom>
        <a:solidFill>
          <a:srgbClr val="002060"/>
        </a:solidFill>
        <a:ln>
          <a:noFill/>
        </a:ln>
        <a:effectLst>
          <a:glow rad="139700">
            <a:schemeClr val="accent5">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clientData/>
  </xdr:twoCellAnchor>
  <xdr:twoCellAnchor>
    <xdr:from>
      <xdr:col>11</xdr:col>
      <xdr:colOff>518160</xdr:colOff>
      <xdr:row>6</xdr:row>
      <xdr:rowOff>114300</xdr:rowOff>
    </xdr:from>
    <xdr:to>
      <xdr:col>15</xdr:col>
      <xdr:colOff>236220</xdr:colOff>
      <xdr:row>12</xdr:row>
      <xdr:rowOff>22860</xdr:rowOff>
    </xdr:to>
    <xdr:sp macro="" textlink="">
      <xdr:nvSpPr>
        <xdr:cNvPr id="25" name="Rectangle: Rounded Corners 24">
          <a:extLst>
            <a:ext uri="{FF2B5EF4-FFF2-40B4-BE49-F238E27FC236}">
              <a16:creationId xmlns:a16="http://schemas.microsoft.com/office/drawing/2014/main" id="{19402422-DB37-4373-9679-32C6EA915628}"/>
            </a:ext>
          </a:extLst>
        </xdr:cNvPr>
        <xdr:cNvSpPr/>
      </xdr:nvSpPr>
      <xdr:spPr>
        <a:xfrm>
          <a:off x="7223760" y="1211580"/>
          <a:ext cx="2156460" cy="1005840"/>
        </a:xfrm>
        <a:prstGeom prst="roundRect">
          <a:avLst>
            <a:gd name="adj" fmla="val 8642"/>
          </a:avLst>
        </a:prstGeom>
        <a:solidFill>
          <a:srgbClr val="002060"/>
        </a:solidFill>
        <a:ln>
          <a:noFill/>
        </a:ln>
        <a:effectLst>
          <a:glow rad="139700">
            <a:schemeClr val="accent5">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clientData/>
  </xdr:twoCellAnchor>
  <xdr:twoCellAnchor>
    <xdr:from>
      <xdr:col>19</xdr:col>
      <xdr:colOff>403860</xdr:colOff>
      <xdr:row>6</xdr:row>
      <xdr:rowOff>114300</xdr:rowOff>
    </xdr:from>
    <xdr:to>
      <xdr:col>23</xdr:col>
      <xdr:colOff>121920</xdr:colOff>
      <xdr:row>12</xdr:row>
      <xdr:rowOff>22860</xdr:rowOff>
    </xdr:to>
    <xdr:sp macro="" textlink="">
      <xdr:nvSpPr>
        <xdr:cNvPr id="26" name="Rectangle: Rounded Corners 25">
          <a:extLst>
            <a:ext uri="{FF2B5EF4-FFF2-40B4-BE49-F238E27FC236}">
              <a16:creationId xmlns:a16="http://schemas.microsoft.com/office/drawing/2014/main" id="{C0E63E24-D16E-42F8-89DA-365CE6413A2F}"/>
            </a:ext>
          </a:extLst>
        </xdr:cNvPr>
        <xdr:cNvSpPr/>
      </xdr:nvSpPr>
      <xdr:spPr>
        <a:xfrm>
          <a:off x="11986260" y="1211580"/>
          <a:ext cx="2156460" cy="1005840"/>
        </a:xfrm>
        <a:prstGeom prst="roundRect">
          <a:avLst>
            <a:gd name="adj" fmla="val 8642"/>
          </a:avLst>
        </a:prstGeom>
        <a:solidFill>
          <a:srgbClr val="002060"/>
        </a:solidFill>
        <a:ln>
          <a:noFill/>
        </a:ln>
        <a:effectLst>
          <a:glow rad="139700">
            <a:schemeClr val="accent5">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IN" sz="1100"/>
        </a:p>
      </xdr:txBody>
    </xdr:sp>
    <xdr:clientData/>
  </xdr:twoCellAnchor>
  <xdr:twoCellAnchor>
    <xdr:from>
      <xdr:col>0</xdr:col>
      <xdr:colOff>60960</xdr:colOff>
      <xdr:row>6</xdr:row>
      <xdr:rowOff>76200</xdr:rowOff>
    </xdr:from>
    <xdr:to>
      <xdr:col>2</xdr:col>
      <xdr:colOff>297180</xdr:colOff>
      <xdr:row>8</xdr:row>
      <xdr:rowOff>45720</xdr:rowOff>
    </xdr:to>
    <xdr:sp macro="" textlink="Data!J3">
      <xdr:nvSpPr>
        <xdr:cNvPr id="27" name="TextBox 26">
          <a:extLst>
            <a:ext uri="{FF2B5EF4-FFF2-40B4-BE49-F238E27FC236}">
              <a16:creationId xmlns:a16="http://schemas.microsoft.com/office/drawing/2014/main" id="{6CF24BE4-F435-934E-660F-ECEFEE894732}"/>
            </a:ext>
          </a:extLst>
        </xdr:cNvPr>
        <xdr:cNvSpPr txBox="1"/>
      </xdr:nvSpPr>
      <xdr:spPr>
        <a:xfrm>
          <a:off x="60960" y="1173480"/>
          <a:ext cx="145542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C465B9B-01A6-4817-AC33-D059583A788C}" type="TxLink">
            <a:rPr lang="en-US" sz="1600" b="0" i="0" u="none" strike="noStrike">
              <a:solidFill>
                <a:schemeClr val="bg1"/>
              </a:solidFill>
              <a:latin typeface="Calibri"/>
              <a:ea typeface="Calibri"/>
              <a:cs typeface="Calibri"/>
            </a:rPr>
            <a:pPr/>
            <a:t>Total Books</a:t>
          </a:fld>
          <a:endParaRPr lang="en-IN" sz="1600">
            <a:solidFill>
              <a:schemeClr val="bg1"/>
            </a:solidFill>
            <a:latin typeface="Aventier"/>
          </a:endParaRPr>
        </a:p>
      </xdr:txBody>
    </xdr:sp>
    <xdr:clientData/>
  </xdr:twoCellAnchor>
  <xdr:twoCellAnchor>
    <xdr:from>
      <xdr:col>0</xdr:col>
      <xdr:colOff>99060</xdr:colOff>
      <xdr:row>8</xdr:row>
      <xdr:rowOff>106680</xdr:rowOff>
    </xdr:from>
    <xdr:to>
      <xdr:col>1</xdr:col>
      <xdr:colOff>129540</xdr:colOff>
      <xdr:row>10</xdr:row>
      <xdr:rowOff>76200</xdr:rowOff>
    </xdr:to>
    <xdr:sp macro="" textlink="Data!J4">
      <xdr:nvSpPr>
        <xdr:cNvPr id="28" name="TextBox 27">
          <a:extLst>
            <a:ext uri="{FF2B5EF4-FFF2-40B4-BE49-F238E27FC236}">
              <a16:creationId xmlns:a16="http://schemas.microsoft.com/office/drawing/2014/main" id="{3EDC14F3-45DC-4577-95FA-570E03DD8086}"/>
            </a:ext>
          </a:extLst>
        </xdr:cNvPr>
        <xdr:cNvSpPr txBox="1"/>
      </xdr:nvSpPr>
      <xdr:spPr>
        <a:xfrm>
          <a:off x="99060" y="1569720"/>
          <a:ext cx="64008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33D099F-4FE4-4E84-8F0B-E24A11280CA7}" type="TxLink">
            <a:rPr lang="en-US" sz="2000" b="0" i="0" u="none" strike="noStrike">
              <a:solidFill>
                <a:schemeClr val="bg1"/>
              </a:solidFill>
              <a:latin typeface="Calibri"/>
              <a:ea typeface="Calibri"/>
              <a:cs typeface="Calibri"/>
            </a:rPr>
            <a:pPr/>
            <a:t>300</a:t>
          </a:fld>
          <a:endParaRPr lang="en-IN" sz="2000">
            <a:solidFill>
              <a:schemeClr val="bg1"/>
            </a:solidFill>
            <a:latin typeface="Aventier"/>
          </a:endParaRPr>
        </a:p>
      </xdr:txBody>
    </xdr:sp>
    <xdr:clientData/>
  </xdr:twoCellAnchor>
  <xdr:twoCellAnchor editAs="oneCell">
    <xdr:from>
      <xdr:col>2</xdr:col>
      <xdr:colOff>106680</xdr:colOff>
      <xdr:row>7</xdr:row>
      <xdr:rowOff>68580</xdr:rowOff>
    </xdr:from>
    <xdr:to>
      <xdr:col>3</xdr:col>
      <xdr:colOff>327660</xdr:colOff>
      <xdr:row>11</xdr:row>
      <xdr:rowOff>167640</xdr:rowOff>
    </xdr:to>
    <xdr:pic>
      <xdr:nvPicPr>
        <xdr:cNvPr id="30" name="Graphic 29" descr="Open book with solid fill">
          <a:extLst>
            <a:ext uri="{FF2B5EF4-FFF2-40B4-BE49-F238E27FC236}">
              <a16:creationId xmlns:a16="http://schemas.microsoft.com/office/drawing/2014/main" id="{4C4CFE20-15AA-A0DB-38A5-7F53BD9B920B}"/>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325880" y="1348740"/>
          <a:ext cx="830580" cy="830580"/>
        </a:xfrm>
        <a:prstGeom prst="rect">
          <a:avLst/>
        </a:prstGeom>
        <a:effectLst>
          <a:glow rad="101600">
            <a:schemeClr val="accent1">
              <a:satMod val="175000"/>
              <a:alpha val="40000"/>
            </a:schemeClr>
          </a:glow>
        </a:effectLst>
      </xdr:spPr>
    </xdr:pic>
    <xdr:clientData/>
  </xdr:twoCellAnchor>
  <xdr:twoCellAnchor>
    <xdr:from>
      <xdr:col>4</xdr:col>
      <xdr:colOff>22860</xdr:colOff>
      <xdr:row>6</xdr:row>
      <xdr:rowOff>106680</xdr:rowOff>
    </xdr:from>
    <xdr:to>
      <xdr:col>8</xdr:col>
      <xdr:colOff>137160</xdr:colOff>
      <xdr:row>8</xdr:row>
      <xdr:rowOff>76200</xdr:rowOff>
    </xdr:to>
    <xdr:sp macro="" textlink="Data!J5">
      <xdr:nvSpPr>
        <xdr:cNvPr id="31" name="TextBox 30">
          <a:extLst>
            <a:ext uri="{FF2B5EF4-FFF2-40B4-BE49-F238E27FC236}">
              <a16:creationId xmlns:a16="http://schemas.microsoft.com/office/drawing/2014/main" id="{F73E3A5A-B3C4-4C98-B027-DDFA54209E65}"/>
            </a:ext>
          </a:extLst>
        </xdr:cNvPr>
        <xdr:cNvSpPr txBox="1"/>
      </xdr:nvSpPr>
      <xdr:spPr>
        <a:xfrm>
          <a:off x="2461260" y="1203960"/>
          <a:ext cx="255270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D2BCE4F-5CA9-4C3F-B700-92852132BCB4}" type="TxLink">
            <a:rPr lang="en-US" sz="1600" b="0" i="0" u="none" strike="noStrike">
              <a:solidFill>
                <a:schemeClr val="bg1"/>
              </a:solidFill>
              <a:latin typeface="Calibri"/>
              <a:ea typeface="Calibri"/>
              <a:cs typeface="Calibri"/>
            </a:rPr>
            <a:pPr/>
            <a:t>Countries Represented</a:t>
          </a:fld>
          <a:endParaRPr lang="en-IN" sz="1600">
            <a:solidFill>
              <a:schemeClr val="bg1"/>
            </a:solidFill>
            <a:latin typeface="Aventier"/>
          </a:endParaRPr>
        </a:p>
      </xdr:txBody>
    </xdr:sp>
    <xdr:clientData/>
  </xdr:twoCellAnchor>
  <xdr:twoCellAnchor>
    <xdr:from>
      <xdr:col>4</xdr:col>
      <xdr:colOff>160020</xdr:colOff>
      <xdr:row>8</xdr:row>
      <xdr:rowOff>99060</xdr:rowOff>
    </xdr:from>
    <xdr:to>
      <xdr:col>5</xdr:col>
      <xdr:colOff>190500</xdr:colOff>
      <xdr:row>10</xdr:row>
      <xdr:rowOff>68580</xdr:rowOff>
    </xdr:to>
    <xdr:sp macro="" textlink="Data!J6">
      <xdr:nvSpPr>
        <xdr:cNvPr id="32" name="TextBox 31">
          <a:extLst>
            <a:ext uri="{FF2B5EF4-FFF2-40B4-BE49-F238E27FC236}">
              <a16:creationId xmlns:a16="http://schemas.microsoft.com/office/drawing/2014/main" id="{2579D625-4D7D-4BF9-98D2-AA67AF7D178D}"/>
            </a:ext>
          </a:extLst>
        </xdr:cNvPr>
        <xdr:cNvSpPr txBox="1"/>
      </xdr:nvSpPr>
      <xdr:spPr>
        <a:xfrm>
          <a:off x="2598420" y="1562100"/>
          <a:ext cx="64008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0F19501-A1CA-47CA-B74F-CCC242483863}" type="TxLink">
            <a:rPr lang="en-US" sz="2000" b="0" i="0" u="none" strike="noStrike">
              <a:solidFill>
                <a:schemeClr val="bg1"/>
              </a:solidFill>
              <a:latin typeface="Calibri"/>
              <a:ea typeface="Calibri"/>
              <a:cs typeface="Calibri"/>
            </a:rPr>
            <a:pPr/>
            <a:t>10</a:t>
          </a:fld>
          <a:endParaRPr lang="en-IN" sz="2000">
            <a:solidFill>
              <a:schemeClr val="bg1"/>
            </a:solidFill>
            <a:latin typeface="Aventier"/>
          </a:endParaRPr>
        </a:p>
      </xdr:txBody>
    </xdr:sp>
    <xdr:clientData/>
  </xdr:twoCellAnchor>
  <xdr:twoCellAnchor editAs="oneCell">
    <xdr:from>
      <xdr:col>6</xdr:col>
      <xdr:colOff>0</xdr:colOff>
      <xdr:row>8</xdr:row>
      <xdr:rowOff>15240</xdr:rowOff>
    </xdr:from>
    <xdr:to>
      <xdr:col>7</xdr:col>
      <xdr:colOff>182880</xdr:colOff>
      <xdr:row>12</xdr:row>
      <xdr:rowOff>45720</xdr:rowOff>
    </xdr:to>
    <xdr:pic>
      <xdr:nvPicPr>
        <xdr:cNvPr id="34" name="Picture 33">
          <a:extLst>
            <a:ext uri="{FF2B5EF4-FFF2-40B4-BE49-F238E27FC236}">
              <a16:creationId xmlns:a16="http://schemas.microsoft.com/office/drawing/2014/main" id="{896E845A-2F9E-BBCD-0ABC-6EBC72111A0C}"/>
            </a:ext>
          </a:extLst>
        </xdr:cNvPr>
        <xdr:cNvPicPr>
          <a:picLocks noChangeAspect="1"/>
        </xdr:cNvPicPr>
      </xdr:nvPicPr>
      <xdr:blipFill>
        <a:blip xmlns:r="http://schemas.openxmlformats.org/officeDocument/2006/relationships" r:embed="rId9" cstate="print">
          <a:duotone>
            <a:prstClr val="black"/>
            <a:srgbClr val="00B0F0">
              <a:tint val="45000"/>
              <a:satMod val="400000"/>
            </a:srgbClr>
          </a:duotone>
          <a:extLst>
            <a:ext uri="{BEBA8EAE-BF5A-486C-A8C5-ECC9F3942E4B}">
              <a14:imgProps xmlns:a14="http://schemas.microsoft.com/office/drawing/2010/main">
                <a14:imgLayer r:embed="rId10">
                  <a14:imgEffect>
                    <a14:artisticPhotocopy/>
                  </a14:imgEffect>
                </a14:imgLayer>
              </a14:imgProps>
            </a:ext>
            <a:ext uri="{28A0092B-C50C-407E-A947-70E740481C1C}">
              <a14:useLocalDpi xmlns:a14="http://schemas.microsoft.com/office/drawing/2010/main" val="0"/>
            </a:ext>
          </a:extLst>
        </a:blip>
        <a:stretch>
          <a:fillRect/>
        </a:stretch>
      </xdr:blipFill>
      <xdr:spPr>
        <a:xfrm>
          <a:off x="3657600" y="1478280"/>
          <a:ext cx="792480" cy="762000"/>
        </a:xfrm>
        <a:prstGeom prst="rect">
          <a:avLst/>
        </a:prstGeom>
        <a:effectLst>
          <a:glow rad="101600">
            <a:schemeClr val="accent1">
              <a:satMod val="175000"/>
              <a:alpha val="40000"/>
            </a:schemeClr>
          </a:glow>
        </a:effectLst>
      </xdr:spPr>
    </xdr:pic>
    <xdr:clientData/>
  </xdr:twoCellAnchor>
  <xdr:twoCellAnchor>
    <xdr:from>
      <xdr:col>7</xdr:col>
      <xdr:colOff>563880</xdr:colOff>
      <xdr:row>6</xdr:row>
      <xdr:rowOff>99060</xdr:rowOff>
    </xdr:from>
    <xdr:to>
      <xdr:col>11</xdr:col>
      <xdr:colOff>220980</xdr:colOff>
      <xdr:row>11</xdr:row>
      <xdr:rowOff>171893</xdr:rowOff>
    </xdr:to>
    <xdr:grpSp>
      <xdr:nvGrpSpPr>
        <xdr:cNvPr id="18" name="Group 17">
          <a:extLst>
            <a:ext uri="{FF2B5EF4-FFF2-40B4-BE49-F238E27FC236}">
              <a16:creationId xmlns:a16="http://schemas.microsoft.com/office/drawing/2014/main" id="{DD332F40-667F-7CE3-D306-B50B45795808}"/>
            </a:ext>
          </a:extLst>
        </xdr:cNvPr>
        <xdr:cNvGrpSpPr/>
      </xdr:nvGrpSpPr>
      <xdr:grpSpPr>
        <a:xfrm>
          <a:off x="4794294" y="1202646"/>
          <a:ext cx="2074479" cy="992488"/>
          <a:chOff x="4831080" y="1196340"/>
          <a:chExt cx="2095500" cy="987233"/>
        </a:xfrm>
      </xdr:grpSpPr>
      <xdr:sp macro="" textlink="Data!J7">
        <xdr:nvSpPr>
          <xdr:cNvPr id="5" name="TextBox 4">
            <a:extLst>
              <a:ext uri="{FF2B5EF4-FFF2-40B4-BE49-F238E27FC236}">
                <a16:creationId xmlns:a16="http://schemas.microsoft.com/office/drawing/2014/main" id="{142908C5-EA2C-49DE-A19D-C1CC8D796353}"/>
              </a:ext>
            </a:extLst>
          </xdr:cNvPr>
          <xdr:cNvSpPr txBox="1"/>
        </xdr:nvSpPr>
        <xdr:spPr>
          <a:xfrm>
            <a:off x="4831080" y="1196340"/>
            <a:ext cx="156972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34F587C-79FD-4687-910B-0D70CF973689}" type="TxLink">
              <a:rPr lang="en-US" sz="1600" b="0" i="0" u="none" strike="noStrike">
                <a:solidFill>
                  <a:schemeClr val="bg1"/>
                </a:solidFill>
                <a:latin typeface="Anventria"/>
                <a:ea typeface="Calibri"/>
                <a:cs typeface="Calibri"/>
              </a:rPr>
              <a:pPr/>
              <a:t>Genres Covered</a:t>
            </a:fld>
            <a:endParaRPr lang="en-IN" sz="1600">
              <a:solidFill>
                <a:schemeClr val="bg1"/>
              </a:solidFill>
              <a:latin typeface="Anventria"/>
            </a:endParaRPr>
          </a:p>
        </xdr:txBody>
      </xdr:sp>
      <xdr:sp macro="" textlink="Data!J8">
        <xdr:nvSpPr>
          <xdr:cNvPr id="7" name="TextBox 6">
            <a:extLst>
              <a:ext uri="{FF2B5EF4-FFF2-40B4-BE49-F238E27FC236}">
                <a16:creationId xmlns:a16="http://schemas.microsoft.com/office/drawing/2014/main" id="{F660AEA5-B49B-4527-988F-25DDC69F260D}"/>
              </a:ext>
            </a:extLst>
          </xdr:cNvPr>
          <xdr:cNvSpPr txBox="1"/>
        </xdr:nvSpPr>
        <xdr:spPr>
          <a:xfrm>
            <a:off x="4937760" y="1508760"/>
            <a:ext cx="54102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256F31F-5B5E-4D64-876F-DD2252B031DE}" type="TxLink">
              <a:rPr lang="en-US" sz="2000" b="0" i="0" u="none" strike="noStrike">
                <a:solidFill>
                  <a:schemeClr val="bg1"/>
                </a:solidFill>
                <a:latin typeface="Calibri"/>
                <a:ea typeface="Calibri"/>
                <a:cs typeface="Calibri"/>
              </a:rPr>
              <a:pPr/>
              <a:t>10</a:t>
            </a:fld>
            <a:endParaRPr lang="en-IN" sz="2000">
              <a:solidFill>
                <a:schemeClr val="bg1"/>
              </a:solidFill>
              <a:latin typeface="Aventier"/>
            </a:endParaRPr>
          </a:p>
        </xdr:txBody>
      </xdr:sp>
      <xdr:pic>
        <xdr:nvPicPr>
          <xdr:cNvPr id="17" name="Picture 16">
            <a:extLst>
              <a:ext uri="{FF2B5EF4-FFF2-40B4-BE49-F238E27FC236}">
                <a16:creationId xmlns:a16="http://schemas.microsoft.com/office/drawing/2014/main" id="{E136F914-F60A-5393-6C66-439A23D3C985}"/>
              </a:ext>
            </a:extLst>
          </xdr:cNvPr>
          <xdr:cNvPicPr>
            <a:picLocks noChangeAspect="1"/>
          </xdr:cNvPicPr>
        </xdr:nvPicPr>
        <xdr:blipFill>
          <a:blip xmlns:r="http://schemas.openxmlformats.org/officeDocument/2006/relationships" r:embed="rId11" cstate="print">
            <a:duotone>
              <a:schemeClr val="accent1">
                <a:shade val="45000"/>
                <a:satMod val="135000"/>
              </a:schemeClr>
              <a:prstClr val="white"/>
            </a:duotone>
            <a:extLst>
              <a:ext uri="{28A0092B-C50C-407E-A947-70E740481C1C}">
                <a14:useLocalDpi xmlns:a14="http://schemas.microsoft.com/office/drawing/2010/main" val="0"/>
              </a:ext>
            </a:extLst>
          </a:blip>
          <a:stretch>
            <a:fillRect/>
          </a:stretch>
        </xdr:blipFill>
        <xdr:spPr>
          <a:xfrm>
            <a:off x="6004560" y="1325879"/>
            <a:ext cx="922020" cy="857694"/>
          </a:xfrm>
          <a:prstGeom prst="rect">
            <a:avLst/>
          </a:prstGeom>
          <a:effectLst>
            <a:glow rad="63500">
              <a:schemeClr val="accent1">
                <a:satMod val="175000"/>
                <a:alpha val="40000"/>
              </a:schemeClr>
            </a:glow>
          </a:effectLst>
        </xdr:spPr>
      </xdr:pic>
    </xdr:grpSp>
    <xdr:clientData/>
  </xdr:twoCellAnchor>
  <xdr:twoCellAnchor>
    <xdr:from>
      <xdr:col>11</xdr:col>
      <xdr:colOff>518160</xdr:colOff>
      <xdr:row>6</xdr:row>
      <xdr:rowOff>114300</xdr:rowOff>
    </xdr:from>
    <xdr:to>
      <xdr:col>14</xdr:col>
      <xdr:colOff>259080</xdr:colOff>
      <xdr:row>8</xdr:row>
      <xdr:rowOff>83820</xdr:rowOff>
    </xdr:to>
    <xdr:sp macro="" textlink="Data!J9">
      <xdr:nvSpPr>
        <xdr:cNvPr id="21" name="TextBox 20">
          <a:extLst>
            <a:ext uri="{FF2B5EF4-FFF2-40B4-BE49-F238E27FC236}">
              <a16:creationId xmlns:a16="http://schemas.microsoft.com/office/drawing/2014/main" id="{DDED8426-F098-4790-B97B-A1FE8CE59F27}"/>
            </a:ext>
          </a:extLst>
        </xdr:cNvPr>
        <xdr:cNvSpPr txBox="1"/>
      </xdr:nvSpPr>
      <xdr:spPr>
        <a:xfrm>
          <a:off x="7223760" y="1211580"/>
          <a:ext cx="156972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4F9F138-1382-4D9F-99A2-11CE4B47E157}" type="TxLink">
            <a:rPr lang="en-US" sz="1600" b="0" i="0" u="none" strike="noStrike">
              <a:solidFill>
                <a:schemeClr val="bg1"/>
              </a:solidFill>
              <a:latin typeface="Anventria"/>
              <a:ea typeface="Calibri"/>
              <a:cs typeface="Calibri"/>
            </a:rPr>
            <a:pPr/>
            <a:t>Languages Used</a:t>
          </a:fld>
          <a:endParaRPr lang="en-IN" sz="1600">
            <a:solidFill>
              <a:schemeClr val="bg1"/>
            </a:solidFill>
            <a:latin typeface="Anventria"/>
          </a:endParaRPr>
        </a:p>
      </xdr:txBody>
    </xdr:sp>
    <xdr:clientData/>
  </xdr:twoCellAnchor>
  <xdr:twoCellAnchor>
    <xdr:from>
      <xdr:col>15</xdr:col>
      <xdr:colOff>441960</xdr:colOff>
      <xdr:row>6</xdr:row>
      <xdr:rowOff>106680</xdr:rowOff>
    </xdr:from>
    <xdr:to>
      <xdr:col>18</xdr:col>
      <xdr:colOff>297180</xdr:colOff>
      <xdr:row>8</xdr:row>
      <xdr:rowOff>76200</xdr:rowOff>
    </xdr:to>
    <xdr:sp macro="" textlink="Data!J11">
      <xdr:nvSpPr>
        <xdr:cNvPr id="29" name="TextBox 28">
          <a:extLst>
            <a:ext uri="{FF2B5EF4-FFF2-40B4-BE49-F238E27FC236}">
              <a16:creationId xmlns:a16="http://schemas.microsoft.com/office/drawing/2014/main" id="{CF945981-9ABF-432B-A8EF-3077F518F992}"/>
            </a:ext>
          </a:extLst>
        </xdr:cNvPr>
        <xdr:cNvSpPr txBox="1"/>
      </xdr:nvSpPr>
      <xdr:spPr>
        <a:xfrm>
          <a:off x="9585960" y="1203960"/>
          <a:ext cx="168402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55FCE47-BA02-4FED-B594-E6B940BB0507}" type="TxLink">
            <a:rPr lang="en-US" sz="1600" b="0" i="0" u="none" strike="noStrike">
              <a:solidFill>
                <a:schemeClr val="bg1"/>
              </a:solidFill>
              <a:latin typeface="Anventria"/>
              <a:ea typeface="Calibri"/>
              <a:cs typeface="Calibri"/>
            </a:rPr>
            <a:pPr/>
            <a:t>Total Copies Sold</a:t>
          </a:fld>
          <a:endParaRPr lang="en-IN" sz="1600">
            <a:solidFill>
              <a:schemeClr val="bg1"/>
            </a:solidFill>
            <a:latin typeface="Anventria"/>
          </a:endParaRPr>
        </a:p>
      </xdr:txBody>
    </xdr:sp>
    <xdr:clientData/>
  </xdr:twoCellAnchor>
  <xdr:twoCellAnchor>
    <xdr:from>
      <xdr:col>19</xdr:col>
      <xdr:colOff>403860</xdr:colOff>
      <xdr:row>6</xdr:row>
      <xdr:rowOff>114300</xdr:rowOff>
    </xdr:from>
    <xdr:to>
      <xdr:col>22</xdr:col>
      <xdr:colOff>144780</xdr:colOff>
      <xdr:row>8</xdr:row>
      <xdr:rowOff>83820</xdr:rowOff>
    </xdr:to>
    <xdr:sp macro="" textlink="Data!J13">
      <xdr:nvSpPr>
        <xdr:cNvPr id="33" name="TextBox 32">
          <a:extLst>
            <a:ext uri="{FF2B5EF4-FFF2-40B4-BE49-F238E27FC236}">
              <a16:creationId xmlns:a16="http://schemas.microsoft.com/office/drawing/2014/main" id="{BF6EE0A3-075C-4563-B9A3-05FD62043488}"/>
            </a:ext>
          </a:extLst>
        </xdr:cNvPr>
        <xdr:cNvSpPr txBox="1"/>
      </xdr:nvSpPr>
      <xdr:spPr>
        <a:xfrm>
          <a:off x="11986260" y="1211580"/>
          <a:ext cx="156972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CE28E86-E136-4301-BE67-01FED55F61B3}" type="TxLink">
            <a:rPr lang="en-US" sz="1600" b="0" i="0" u="none" strike="noStrike">
              <a:solidFill>
                <a:schemeClr val="bg1"/>
              </a:solidFill>
              <a:latin typeface="Anventria"/>
              <a:ea typeface="Calibri"/>
              <a:cs typeface="Calibri"/>
            </a:rPr>
            <a:pPr/>
            <a:t>Year Range</a:t>
          </a:fld>
          <a:endParaRPr lang="en-IN" sz="1600">
            <a:solidFill>
              <a:schemeClr val="bg1"/>
            </a:solidFill>
            <a:latin typeface="Anventria"/>
          </a:endParaRPr>
        </a:p>
      </xdr:txBody>
    </xdr:sp>
    <xdr:clientData/>
  </xdr:twoCellAnchor>
  <xdr:twoCellAnchor>
    <xdr:from>
      <xdr:col>11</xdr:col>
      <xdr:colOff>525780</xdr:colOff>
      <xdr:row>8</xdr:row>
      <xdr:rowOff>83820</xdr:rowOff>
    </xdr:from>
    <xdr:to>
      <xdr:col>12</xdr:col>
      <xdr:colOff>457200</xdr:colOff>
      <xdr:row>10</xdr:row>
      <xdr:rowOff>53340</xdr:rowOff>
    </xdr:to>
    <xdr:sp macro="" textlink="Data!J8">
      <xdr:nvSpPr>
        <xdr:cNvPr id="36" name="TextBox 35">
          <a:extLst>
            <a:ext uri="{FF2B5EF4-FFF2-40B4-BE49-F238E27FC236}">
              <a16:creationId xmlns:a16="http://schemas.microsoft.com/office/drawing/2014/main" id="{352D2DE2-AB1C-485B-B431-A81BDD6A51F0}"/>
            </a:ext>
          </a:extLst>
        </xdr:cNvPr>
        <xdr:cNvSpPr txBox="1"/>
      </xdr:nvSpPr>
      <xdr:spPr>
        <a:xfrm>
          <a:off x="7231380" y="1546860"/>
          <a:ext cx="54102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256F31F-5B5E-4D64-876F-DD2252B031DE}" type="TxLink">
            <a:rPr lang="en-US" sz="2000" b="0" i="0" u="none" strike="noStrike">
              <a:solidFill>
                <a:schemeClr val="bg1"/>
              </a:solidFill>
              <a:latin typeface="Calibri"/>
              <a:ea typeface="Calibri"/>
              <a:cs typeface="Calibri"/>
            </a:rPr>
            <a:pPr/>
            <a:t>10</a:t>
          </a:fld>
          <a:endParaRPr lang="en-IN" sz="2000">
            <a:solidFill>
              <a:schemeClr val="bg1"/>
            </a:solidFill>
            <a:latin typeface="Aventier"/>
          </a:endParaRPr>
        </a:p>
      </xdr:txBody>
    </xdr:sp>
    <xdr:clientData/>
  </xdr:twoCellAnchor>
  <xdr:twoCellAnchor>
    <xdr:from>
      <xdr:col>15</xdr:col>
      <xdr:colOff>457200</xdr:colOff>
      <xdr:row>8</xdr:row>
      <xdr:rowOff>83820</xdr:rowOff>
    </xdr:from>
    <xdr:to>
      <xdr:col>17</xdr:col>
      <xdr:colOff>457200</xdr:colOff>
      <xdr:row>10</xdr:row>
      <xdr:rowOff>53340</xdr:rowOff>
    </xdr:to>
    <xdr:sp macro="" textlink="Data!K12">
      <xdr:nvSpPr>
        <xdr:cNvPr id="37" name="TextBox 36">
          <a:extLst>
            <a:ext uri="{FF2B5EF4-FFF2-40B4-BE49-F238E27FC236}">
              <a16:creationId xmlns:a16="http://schemas.microsoft.com/office/drawing/2014/main" id="{C992772F-948A-42C5-B457-8756E72DE3F1}"/>
            </a:ext>
          </a:extLst>
        </xdr:cNvPr>
        <xdr:cNvSpPr txBox="1"/>
      </xdr:nvSpPr>
      <xdr:spPr>
        <a:xfrm>
          <a:off x="9601200" y="1546860"/>
          <a:ext cx="121920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6A2E24A-64D5-47E8-A809-4ED6543708FA}" type="TxLink">
            <a:rPr lang="en-US" sz="2000" b="0" i="0" u="none" strike="noStrike">
              <a:solidFill>
                <a:schemeClr val="bg1"/>
              </a:solidFill>
              <a:latin typeface="Calibri"/>
              <a:ea typeface="Calibri"/>
              <a:cs typeface="Calibri"/>
            </a:rPr>
            <a:pPr/>
            <a:t>21,578 M</a:t>
          </a:fld>
          <a:endParaRPr lang="en-IN" sz="2000">
            <a:solidFill>
              <a:schemeClr val="bg1"/>
            </a:solidFill>
            <a:latin typeface="Aventier"/>
          </a:endParaRPr>
        </a:p>
      </xdr:txBody>
    </xdr:sp>
    <xdr:clientData/>
  </xdr:twoCellAnchor>
  <xdr:twoCellAnchor>
    <xdr:from>
      <xdr:col>19</xdr:col>
      <xdr:colOff>457200</xdr:colOff>
      <xdr:row>8</xdr:row>
      <xdr:rowOff>114300</xdr:rowOff>
    </xdr:from>
    <xdr:to>
      <xdr:col>20</xdr:col>
      <xdr:colOff>441960</xdr:colOff>
      <xdr:row>10</xdr:row>
      <xdr:rowOff>83820</xdr:rowOff>
    </xdr:to>
    <xdr:sp macro="" textlink="Data!J14">
      <xdr:nvSpPr>
        <xdr:cNvPr id="38" name="TextBox 37">
          <a:extLst>
            <a:ext uri="{FF2B5EF4-FFF2-40B4-BE49-F238E27FC236}">
              <a16:creationId xmlns:a16="http://schemas.microsoft.com/office/drawing/2014/main" id="{6ACFB82C-8390-4325-9ED6-48813DABE350}"/>
            </a:ext>
          </a:extLst>
        </xdr:cNvPr>
        <xdr:cNvSpPr txBox="1"/>
      </xdr:nvSpPr>
      <xdr:spPr>
        <a:xfrm>
          <a:off x="12039600" y="1577340"/>
          <a:ext cx="594360" cy="3352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0077CD6-5985-4D63-AE30-D268EEADEE24}" type="TxLink">
            <a:rPr lang="en-US" sz="2000" b="0" i="0" u="none" strike="noStrike">
              <a:solidFill>
                <a:schemeClr val="bg1"/>
              </a:solidFill>
              <a:latin typeface="Anventria"/>
              <a:ea typeface="Calibri"/>
              <a:cs typeface="Calibri"/>
            </a:rPr>
            <a:pPr/>
            <a:t>172</a:t>
          </a:fld>
          <a:endParaRPr lang="en-IN" sz="2000">
            <a:solidFill>
              <a:schemeClr val="bg1"/>
            </a:solidFill>
            <a:latin typeface="Anventria"/>
          </a:endParaRPr>
        </a:p>
      </xdr:txBody>
    </xdr:sp>
    <xdr:clientData/>
  </xdr:twoCellAnchor>
  <xdr:twoCellAnchor editAs="oneCell">
    <xdr:from>
      <xdr:col>13</xdr:col>
      <xdr:colOff>480060</xdr:colOff>
      <xdr:row>7</xdr:row>
      <xdr:rowOff>99060</xdr:rowOff>
    </xdr:from>
    <xdr:to>
      <xdr:col>15</xdr:col>
      <xdr:colOff>175260</xdr:colOff>
      <xdr:row>12</xdr:row>
      <xdr:rowOff>99060</xdr:rowOff>
    </xdr:to>
    <xdr:pic>
      <xdr:nvPicPr>
        <xdr:cNvPr id="40" name="Graphic 39" descr="Speech with solid fill">
          <a:extLst>
            <a:ext uri="{FF2B5EF4-FFF2-40B4-BE49-F238E27FC236}">
              <a16:creationId xmlns:a16="http://schemas.microsoft.com/office/drawing/2014/main" id="{65F83901-654F-F1AB-DBEE-901A878B9EA1}"/>
            </a:ext>
          </a:extLst>
        </xdr:cNvPr>
        <xdr:cNvPicPr>
          <a:picLocks noChangeAspect="1"/>
        </xdr:cNvPicPr>
      </xdr:nvPicPr>
      <xdr:blipFill>
        <a:blip xmlns:r="http://schemas.openxmlformats.org/officeDocument/2006/relationships" r:embed="rId12">
          <a:extLst>
            <a:ext uri="{96DAC541-7B7A-43D3-8B79-37D633B846F1}">
              <asvg:svgBlip xmlns:asvg="http://schemas.microsoft.com/office/drawing/2016/SVG/main" r:embed="rId13"/>
            </a:ext>
          </a:extLst>
        </a:blip>
        <a:stretch>
          <a:fillRect/>
        </a:stretch>
      </xdr:blipFill>
      <xdr:spPr>
        <a:xfrm>
          <a:off x="8404860" y="1379220"/>
          <a:ext cx="914400" cy="914400"/>
        </a:xfrm>
        <a:prstGeom prst="rect">
          <a:avLst/>
        </a:prstGeom>
        <a:effectLst>
          <a:glow rad="139700">
            <a:schemeClr val="accent1">
              <a:satMod val="175000"/>
              <a:alpha val="40000"/>
            </a:schemeClr>
          </a:glow>
        </a:effectLst>
      </xdr:spPr>
    </xdr:pic>
    <xdr:clientData/>
  </xdr:twoCellAnchor>
  <xdr:twoCellAnchor editAs="oneCell">
    <xdr:from>
      <xdr:col>17</xdr:col>
      <xdr:colOff>556260</xdr:colOff>
      <xdr:row>7</xdr:row>
      <xdr:rowOff>53340</xdr:rowOff>
    </xdr:from>
    <xdr:to>
      <xdr:col>19</xdr:col>
      <xdr:colOff>152400</xdr:colOff>
      <xdr:row>11</xdr:row>
      <xdr:rowOff>137160</xdr:rowOff>
    </xdr:to>
    <xdr:pic>
      <xdr:nvPicPr>
        <xdr:cNvPr id="42" name="Picture 41">
          <a:extLst>
            <a:ext uri="{FF2B5EF4-FFF2-40B4-BE49-F238E27FC236}">
              <a16:creationId xmlns:a16="http://schemas.microsoft.com/office/drawing/2014/main" id="{9CDBCBD5-304F-5E13-E592-62F723CFBD88}"/>
            </a:ext>
          </a:extLst>
        </xdr:cNvPr>
        <xdr:cNvPicPr>
          <a:picLocks noChangeAspect="1"/>
        </xdr:cNvPicPr>
      </xdr:nvPicPr>
      <xdr:blipFill>
        <a:blip xmlns:r="http://schemas.openxmlformats.org/officeDocument/2006/relationships" r:embed="rId14" cstate="print">
          <a:extLst>
            <a:ext uri="{BEBA8EAE-BF5A-486C-A8C5-ECC9F3942E4B}">
              <a14:imgProps xmlns:a14="http://schemas.microsoft.com/office/drawing/2010/main">
                <a14:imgLayer r:embed="rId15">
                  <a14:imgEffect>
                    <a14:saturation sat="400000"/>
                  </a14:imgEffect>
                </a14:imgLayer>
              </a14:imgProps>
            </a:ext>
            <a:ext uri="{28A0092B-C50C-407E-A947-70E740481C1C}">
              <a14:useLocalDpi xmlns:a14="http://schemas.microsoft.com/office/drawing/2010/main" val="0"/>
            </a:ext>
          </a:extLst>
        </a:blip>
        <a:stretch>
          <a:fillRect/>
        </a:stretch>
      </xdr:blipFill>
      <xdr:spPr>
        <a:xfrm>
          <a:off x="10919460" y="1333500"/>
          <a:ext cx="815340" cy="815340"/>
        </a:xfrm>
        <a:prstGeom prst="rect">
          <a:avLst/>
        </a:prstGeom>
        <a:effectLst>
          <a:glow rad="63500">
            <a:schemeClr val="accent1">
              <a:satMod val="175000"/>
              <a:alpha val="40000"/>
            </a:schemeClr>
          </a:glow>
        </a:effectLst>
      </xdr:spPr>
    </xdr:pic>
    <xdr:clientData/>
  </xdr:twoCellAnchor>
  <xdr:twoCellAnchor editAs="oneCell">
    <xdr:from>
      <xdr:col>21</xdr:col>
      <xdr:colOff>281940</xdr:colOff>
      <xdr:row>6</xdr:row>
      <xdr:rowOff>129540</xdr:rowOff>
    </xdr:from>
    <xdr:to>
      <xdr:col>22</xdr:col>
      <xdr:colOff>586740</xdr:colOff>
      <xdr:row>11</xdr:row>
      <xdr:rowOff>129540</xdr:rowOff>
    </xdr:to>
    <xdr:pic>
      <xdr:nvPicPr>
        <xdr:cNvPr id="44" name="Graphic 43" descr="Daily calendar with solid fill">
          <a:extLst>
            <a:ext uri="{FF2B5EF4-FFF2-40B4-BE49-F238E27FC236}">
              <a16:creationId xmlns:a16="http://schemas.microsoft.com/office/drawing/2014/main" id="{9E719F08-CA13-8B95-32BB-F4E93320C6E2}"/>
            </a:ext>
          </a:extLst>
        </xdr:cNvPr>
        <xdr:cNvPicPr>
          <a:picLocks noChangeAspect="1"/>
        </xdr:cNvPicPr>
      </xdr:nvPicPr>
      <xdr:blipFill>
        <a:blip xmlns:r="http://schemas.openxmlformats.org/officeDocument/2006/relationships" r:embed="rId16">
          <a:extLst>
            <a:ext uri="{96DAC541-7B7A-43D3-8B79-37D633B846F1}">
              <asvg:svgBlip xmlns:asvg="http://schemas.microsoft.com/office/drawing/2016/SVG/main" r:embed="rId17"/>
            </a:ext>
          </a:extLst>
        </a:blip>
        <a:stretch>
          <a:fillRect/>
        </a:stretch>
      </xdr:blipFill>
      <xdr:spPr>
        <a:xfrm>
          <a:off x="13083540" y="1226820"/>
          <a:ext cx="914400" cy="914400"/>
        </a:xfrm>
        <a:prstGeom prst="rect">
          <a:avLst/>
        </a:prstGeom>
        <a:effectLst>
          <a:glow rad="101600">
            <a:schemeClr val="accent1">
              <a:satMod val="175000"/>
              <a:alpha val="40000"/>
            </a:schemeClr>
          </a:glow>
        </a:effectLst>
      </xdr:spPr>
    </xdr:pic>
    <xdr:clientData/>
  </xdr:twoCellAnchor>
  <xdr:twoCellAnchor>
    <xdr:from>
      <xdr:col>0</xdr:col>
      <xdr:colOff>0</xdr:colOff>
      <xdr:row>13</xdr:row>
      <xdr:rowOff>37735</xdr:rowOff>
    </xdr:from>
    <xdr:to>
      <xdr:col>7</xdr:col>
      <xdr:colOff>320842</xdr:colOff>
      <xdr:row>15</xdr:row>
      <xdr:rowOff>27709</xdr:rowOff>
    </xdr:to>
    <xdr:sp macro="" textlink="">
      <xdr:nvSpPr>
        <xdr:cNvPr id="45" name="TextBox 44">
          <a:extLst>
            <a:ext uri="{FF2B5EF4-FFF2-40B4-BE49-F238E27FC236}">
              <a16:creationId xmlns:a16="http://schemas.microsoft.com/office/drawing/2014/main" id="{951812B3-CF7F-5EAD-7CA2-7BBC397D27C6}"/>
            </a:ext>
          </a:extLst>
        </xdr:cNvPr>
        <xdr:cNvSpPr txBox="1"/>
      </xdr:nvSpPr>
      <xdr:spPr>
        <a:xfrm>
          <a:off x="0" y="2379153"/>
          <a:ext cx="4588042" cy="3501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chemeClr val="bg1"/>
              </a:solidFill>
            </a:rPr>
            <a:t>Popular Book Genres – A Global Overview</a:t>
          </a:r>
          <a:endParaRPr lang="en-IN" sz="2000">
            <a:solidFill>
              <a:schemeClr val="bg1"/>
            </a:solidFill>
            <a:latin typeface="Anventria"/>
          </a:endParaRPr>
        </a:p>
      </xdr:txBody>
    </xdr:sp>
    <xdr:clientData/>
  </xdr:twoCellAnchor>
  <xdr:twoCellAnchor>
    <xdr:from>
      <xdr:col>0</xdr:col>
      <xdr:colOff>457200</xdr:colOff>
      <xdr:row>17</xdr:row>
      <xdr:rowOff>0</xdr:rowOff>
    </xdr:from>
    <xdr:to>
      <xdr:col>5</xdr:col>
      <xdr:colOff>454794</xdr:colOff>
      <xdr:row>30</xdr:row>
      <xdr:rowOff>96053</xdr:rowOff>
    </xdr:to>
    <xdr:graphicFrame macro="">
      <xdr:nvGraphicFramePr>
        <xdr:cNvPr id="46" name="Chart 45">
          <a:extLst>
            <a:ext uri="{FF2B5EF4-FFF2-40B4-BE49-F238E27FC236}">
              <a16:creationId xmlns:a16="http://schemas.microsoft.com/office/drawing/2014/main" id="{F68C4F15-1B67-425F-96A7-0F32374969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7</xdr:col>
      <xdr:colOff>595745</xdr:colOff>
      <xdr:row>13</xdr:row>
      <xdr:rowOff>37735</xdr:rowOff>
    </xdr:from>
    <xdr:to>
      <xdr:col>15</xdr:col>
      <xdr:colOff>304982</xdr:colOff>
      <xdr:row>15</xdr:row>
      <xdr:rowOff>27709</xdr:rowOff>
    </xdr:to>
    <xdr:sp macro="" textlink="">
      <xdr:nvSpPr>
        <xdr:cNvPr id="48" name="TextBox 47">
          <a:extLst>
            <a:ext uri="{FF2B5EF4-FFF2-40B4-BE49-F238E27FC236}">
              <a16:creationId xmlns:a16="http://schemas.microsoft.com/office/drawing/2014/main" id="{E7065064-A03B-465E-9F61-6FB25BF08068}"/>
            </a:ext>
          </a:extLst>
        </xdr:cNvPr>
        <xdr:cNvSpPr txBox="1"/>
      </xdr:nvSpPr>
      <xdr:spPr>
        <a:xfrm>
          <a:off x="4862945" y="2379153"/>
          <a:ext cx="4586037" cy="3501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chemeClr val="bg1"/>
              </a:solidFill>
            </a:rPr>
            <a:t>Popular Book Genres – A Global Overview</a:t>
          </a:r>
          <a:endParaRPr lang="en-IN" sz="2000">
            <a:solidFill>
              <a:schemeClr val="bg1"/>
            </a:solidFill>
            <a:latin typeface="Anventria"/>
          </a:endParaRPr>
        </a:p>
      </xdr:txBody>
    </xdr:sp>
    <xdr:clientData/>
  </xdr:twoCellAnchor>
  <xdr:twoCellAnchor>
    <xdr:from>
      <xdr:col>7</xdr:col>
      <xdr:colOff>138545</xdr:colOff>
      <xdr:row>16</xdr:row>
      <xdr:rowOff>41564</xdr:rowOff>
    </xdr:from>
    <xdr:to>
      <xdr:col>14</xdr:col>
      <xdr:colOff>427303</xdr:colOff>
      <xdr:row>31</xdr:row>
      <xdr:rowOff>77659</xdr:rowOff>
    </xdr:to>
    <xdr:graphicFrame macro="">
      <xdr:nvGraphicFramePr>
        <xdr:cNvPr id="49" name="Chart 48">
          <a:extLst>
            <a:ext uri="{FF2B5EF4-FFF2-40B4-BE49-F238E27FC236}">
              <a16:creationId xmlns:a16="http://schemas.microsoft.com/office/drawing/2014/main" id="{07CABF32-DC67-4144-9DB4-A755398E804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16</xdr:col>
      <xdr:colOff>360218</xdr:colOff>
      <xdr:row>13</xdr:row>
      <xdr:rowOff>0</xdr:rowOff>
    </xdr:from>
    <xdr:to>
      <xdr:col>21</xdr:col>
      <xdr:colOff>169717</xdr:colOff>
      <xdr:row>14</xdr:row>
      <xdr:rowOff>170083</xdr:rowOff>
    </xdr:to>
    <xdr:sp macro="" textlink="">
      <xdr:nvSpPr>
        <xdr:cNvPr id="50" name="TextBox 49">
          <a:extLst>
            <a:ext uri="{FF2B5EF4-FFF2-40B4-BE49-F238E27FC236}">
              <a16:creationId xmlns:a16="http://schemas.microsoft.com/office/drawing/2014/main" id="{154DD41D-00B9-41F3-BED3-443B27B348EC}"/>
            </a:ext>
          </a:extLst>
        </xdr:cNvPr>
        <xdr:cNvSpPr txBox="1"/>
      </xdr:nvSpPr>
      <xdr:spPr>
        <a:xfrm>
          <a:off x="10113818" y="2341418"/>
          <a:ext cx="2857499" cy="3501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chemeClr val="bg1"/>
              </a:solidFill>
              <a:latin typeface="Anventria"/>
            </a:rPr>
            <a:t>Genres Across Languages</a:t>
          </a:r>
        </a:p>
      </xdr:txBody>
    </xdr:sp>
    <xdr:clientData/>
  </xdr:twoCellAnchor>
  <xdr:twoCellAnchor>
    <xdr:from>
      <xdr:col>15</xdr:col>
      <xdr:colOff>353328</xdr:colOff>
      <xdr:row>16</xdr:row>
      <xdr:rowOff>27710</xdr:rowOff>
    </xdr:from>
    <xdr:to>
      <xdr:col>23</xdr:col>
      <xdr:colOff>443346</xdr:colOff>
      <xdr:row>31</xdr:row>
      <xdr:rowOff>63805</xdr:rowOff>
    </xdr:to>
    <xdr:graphicFrame macro="">
      <xdr:nvGraphicFramePr>
        <xdr:cNvPr id="51" name="Chart 50">
          <a:extLst>
            <a:ext uri="{FF2B5EF4-FFF2-40B4-BE49-F238E27FC236}">
              <a16:creationId xmlns:a16="http://schemas.microsoft.com/office/drawing/2014/main" id="{88E396EF-467D-4BC5-A1E2-DEE341AC2E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0</xdr:col>
      <xdr:colOff>113024</xdr:colOff>
      <xdr:row>38</xdr:row>
      <xdr:rowOff>96983</xdr:rowOff>
    </xdr:from>
    <xdr:to>
      <xdr:col>7</xdr:col>
      <xdr:colOff>401782</xdr:colOff>
      <xdr:row>53</xdr:row>
      <xdr:rowOff>133077</xdr:rowOff>
    </xdr:to>
    <xdr:graphicFrame macro="">
      <xdr:nvGraphicFramePr>
        <xdr:cNvPr id="52" name="Chart 51">
          <a:extLst>
            <a:ext uri="{FF2B5EF4-FFF2-40B4-BE49-F238E27FC236}">
              <a16:creationId xmlns:a16="http://schemas.microsoft.com/office/drawing/2014/main" id="{FEB07208-3630-4991-8002-4BC0144965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0</xdr:col>
      <xdr:colOff>272861</xdr:colOff>
      <xdr:row>34</xdr:row>
      <xdr:rowOff>21109</xdr:rowOff>
    </xdr:from>
    <xdr:to>
      <xdr:col>7</xdr:col>
      <xdr:colOff>593703</xdr:colOff>
      <xdr:row>36</xdr:row>
      <xdr:rowOff>13854</xdr:rowOff>
    </xdr:to>
    <xdr:sp macro="" textlink="">
      <xdr:nvSpPr>
        <xdr:cNvPr id="53" name="TextBox 52">
          <a:extLst>
            <a:ext uri="{FF2B5EF4-FFF2-40B4-BE49-F238E27FC236}">
              <a16:creationId xmlns:a16="http://schemas.microsoft.com/office/drawing/2014/main" id="{0B1DD035-3D5B-4DF6-AE0E-0C21D503A590}"/>
            </a:ext>
          </a:extLst>
        </xdr:cNvPr>
        <xdr:cNvSpPr txBox="1"/>
      </xdr:nvSpPr>
      <xdr:spPr>
        <a:xfrm>
          <a:off x="272861" y="6144818"/>
          <a:ext cx="4588042" cy="3529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chemeClr val="bg1"/>
              </a:solidFill>
              <a:latin typeface="Anventria"/>
            </a:rPr>
            <a:t>Global Book Releases – Yearly Insight</a:t>
          </a:r>
        </a:p>
      </xdr:txBody>
    </xdr:sp>
    <xdr:clientData/>
  </xdr:twoCellAnchor>
  <xdr:twoCellAnchor>
    <xdr:from>
      <xdr:col>8</xdr:col>
      <xdr:colOff>193964</xdr:colOff>
      <xdr:row>34</xdr:row>
      <xdr:rowOff>7255</xdr:rowOff>
    </xdr:from>
    <xdr:to>
      <xdr:col>15</xdr:col>
      <xdr:colOff>514806</xdr:colOff>
      <xdr:row>36</xdr:row>
      <xdr:rowOff>0</xdr:rowOff>
    </xdr:to>
    <xdr:sp macro="" textlink="">
      <xdr:nvSpPr>
        <xdr:cNvPr id="54" name="TextBox 53">
          <a:extLst>
            <a:ext uri="{FF2B5EF4-FFF2-40B4-BE49-F238E27FC236}">
              <a16:creationId xmlns:a16="http://schemas.microsoft.com/office/drawing/2014/main" id="{8A3BA911-5334-4F27-89BA-5E8233D1DAF8}"/>
            </a:ext>
          </a:extLst>
        </xdr:cNvPr>
        <xdr:cNvSpPr txBox="1"/>
      </xdr:nvSpPr>
      <xdr:spPr>
        <a:xfrm>
          <a:off x="5070764" y="6130964"/>
          <a:ext cx="4588042" cy="3529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chemeClr val="bg1"/>
              </a:solidFill>
              <a:latin typeface="Anventria"/>
            </a:rPr>
            <a:t>Top 10 Books That Conquered the World</a:t>
          </a:r>
        </a:p>
      </xdr:txBody>
    </xdr:sp>
    <xdr:clientData/>
  </xdr:twoCellAnchor>
  <xdr:twoCellAnchor>
    <xdr:from>
      <xdr:col>8</xdr:col>
      <xdr:colOff>221673</xdr:colOff>
      <xdr:row>38</xdr:row>
      <xdr:rowOff>146786</xdr:rowOff>
    </xdr:from>
    <xdr:to>
      <xdr:col>15</xdr:col>
      <xdr:colOff>512436</xdr:colOff>
      <xdr:row>54</xdr:row>
      <xdr:rowOff>0</xdr:rowOff>
    </xdr:to>
    <xdr:graphicFrame macro="">
      <xdr:nvGraphicFramePr>
        <xdr:cNvPr id="55" name="Chart 54">
          <a:extLst>
            <a:ext uri="{FF2B5EF4-FFF2-40B4-BE49-F238E27FC236}">
              <a16:creationId xmlns:a16="http://schemas.microsoft.com/office/drawing/2014/main" id="{C0FF8DA9-BCEA-42A6-8CE8-A466354F88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editAs="oneCell">
    <xdr:from>
      <xdr:col>16</xdr:col>
      <xdr:colOff>263236</xdr:colOff>
      <xdr:row>43</xdr:row>
      <xdr:rowOff>13855</xdr:rowOff>
    </xdr:from>
    <xdr:to>
      <xdr:col>23</xdr:col>
      <xdr:colOff>247996</xdr:colOff>
      <xdr:row>51</xdr:row>
      <xdr:rowOff>13855</xdr:rowOff>
    </xdr:to>
    <mc:AlternateContent xmlns:mc="http://schemas.openxmlformats.org/markup-compatibility/2006" xmlns:a14="http://schemas.microsoft.com/office/drawing/2010/main">
      <mc:Choice Requires="a14">
        <xdr:graphicFrame macro="">
          <xdr:nvGraphicFramePr>
            <xdr:cNvPr id="58" name="Country 1">
              <a:extLst>
                <a:ext uri="{FF2B5EF4-FFF2-40B4-BE49-F238E27FC236}">
                  <a16:creationId xmlns:a16="http://schemas.microsoft.com/office/drawing/2014/main" id="{6A7BECC7-76C5-4159-A582-C8DB659EB509}"/>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0016836" y="7758546"/>
              <a:ext cx="4251960" cy="144087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259704</xdr:colOff>
      <xdr:row>34</xdr:row>
      <xdr:rowOff>30480</xdr:rowOff>
    </xdr:from>
    <xdr:to>
      <xdr:col>24</xdr:col>
      <xdr:colOff>27709</xdr:colOff>
      <xdr:row>42</xdr:row>
      <xdr:rowOff>138545</xdr:rowOff>
    </xdr:to>
    <mc:AlternateContent xmlns:mc="http://schemas.openxmlformats.org/markup-compatibility/2006" xmlns:a14="http://schemas.microsoft.com/office/drawing/2010/main">
      <mc:Choice Requires="a14">
        <xdr:graphicFrame macro="">
          <xdr:nvGraphicFramePr>
            <xdr:cNvPr id="16" name="Genre 2">
              <a:extLst>
                <a:ext uri="{FF2B5EF4-FFF2-40B4-BE49-F238E27FC236}">
                  <a16:creationId xmlns:a16="http://schemas.microsoft.com/office/drawing/2014/main" id="{42D49C8B-1486-46B9-AB54-12188672D948}"/>
                </a:ext>
              </a:extLst>
            </xdr:cNvPr>
            <xdr:cNvGraphicFramePr/>
          </xdr:nvGraphicFramePr>
          <xdr:xfrm>
            <a:off x="0" y="0"/>
            <a:ext cx="0" cy="0"/>
          </xdr:xfrm>
          <a:graphic>
            <a:graphicData uri="http://schemas.microsoft.com/office/drawing/2010/slicer">
              <sle:slicer xmlns:sle="http://schemas.microsoft.com/office/drawing/2010/slicer" name="Genre 2"/>
            </a:graphicData>
          </a:graphic>
        </xdr:graphicFrame>
      </mc:Choice>
      <mc:Fallback xmlns="">
        <xdr:sp macro="" textlink="">
          <xdr:nvSpPr>
            <xdr:cNvPr id="0" name=""/>
            <xdr:cNvSpPr>
              <a:spLocks noTextEdit="1"/>
            </xdr:cNvSpPr>
          </xdr:nvSpPr>
          <xdr:spPr>
            <a:xfrm>
              <a:off x="10013305" y="6154189"/>
              <a:ext cx="4326150" cy="141039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16</xdr:col>
      <xdr:colOff>290945</xdr:colOff>
      <xdr:row>49</xdr:row>
      <xdr:rowOff>167641</xdr:rowOff>
    </xdr:from>
    <xdr:to>
      <xdr:col>23</xdr:col>
      <xdr:colOff>290945</xdr:colOff>
      <xdr:row>56</xdr:row>
      <xdr:rowOff>152400</xdr:rowOff>
    </xdr:to>
    <mc:AlternateContent xmlns:mc="http://schemas.openxmlformats.org/markup-compatibility/2006">
      <mc:Choice xmlns:a14="http://schemas.microsoft.com/office/drawing/2010/main" Requires="a14">
        <xdr:graphicFrame macro="">
          <xdr:nvGraphicFramePr>
            <xdr:cNvPr id="20" name="Updated Years 1">
              <a:extLst>
                <a:ext uri="{FF2B5EF4-FFF2-40B4-BE49-F238E27FC236}">
                  <a16:creationId xmlns:a16="http://schemas.microsoft.com/office/drawing/2014/main" id="{36AE0D94-9DB4-4C20-98BC-0D446555BA25}"/>
                </a:ext>
              </a:extLst>
            </xdr:cNvPr>
            <xdr:cNvGraphicFramePr/>
          </xdr:nvGraphicFramePr>
          <xdr:xfrm>
            <a:off x="0" y="0"/>
            <a:ext cx="0" cy="0"/>
          </xdr:xfrm>
          <a:graphic>
            <a:graphicData uri="http://schemas.microsoft.com/office/drawing/2010/slicer">
              <sle:slicer xmlns:sle="http://schemas.microsoft.com/office/drawing/2010/slicer" name="Updated Years 1"/>
            </a:graphicData>
          </a:graphic>
        </xdr:graphicFrame>
      </mc:Choice>
      <mc:Fallback>
        <xdr:sp macro="" textlink="">
          <xdr:nvSpPr>
            <xdr:cNvPr id="0" name=""/>
            <xdr:cNvSpPr>
              <a:spLocks noTextEdit="1"/>
            </xdr:cNvSpPr>
          </xdr:nvSpPr>
          <xdr:spPr>
            <a:xfrm>
              <a:off x="9960462" y="9180262"/>
              <a:ext cx="4230414" cy="127227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30480</xdr:rowOff>
    </xdr:from>
    <xdr:to>
      <xdr:col>23</xdr:col>
      <xdr:colOff>335280</xdr:colOff>
      <xdr:row>6</xdr:row>
      <xdr:rowOff>68580</xdr:rowOff>
    </xdr:to>
    <xdr:grpSp>
      <xdr:nvGrpSpPr>
        <xdr:cNvPr id="2" name="Group 1">
          <a:extLst>
            <a:ext uri="{FF2B5EF4-FFF2-40B4-BE49-F238E27FC236}">
              <a16:creationId xmlns:a16="http://schemas.microsoft.com/office/drawing/2014/main" id="{7227E8C3-E296-41D1-9F84-AD890CD7C861}"/>
            </a:ext>
          </a:extLst>
        </xdr:cNvPr>
        <xdr:cNvGrpSpPr/>
      </xdr:nvGrpSpPr>
      <xdr:grpSpPr>
        <a:xfrm>
          <a:off x="0" y="30480"/>
          <a:ext cx="14424809" cy="1113865"/>
          <a:chOff x="3528060" y="3619500"/>
          <a:chExt cx="14356080" cy="1135380"/>
        </a:xfrm>
      </xdr:grpSpPr>
      <xdr:sp macro="" textlink="">
        <xdr:nvSpPr>
          <xdr:cNvPr id="3" name="Rectangle 2">
            <a:extLst>
              <a:ext uri="{FF2B5EF4-FFF2-40B4-BE49-F238E27FC236}">
                <a16:creationId xmlns:a16="http://schemas.microsoft.com/office/drawing/2014/main" id="{8D465A02-5895-EB0B-9DA3-EC5D49D39371}"/>
              </a:ext>
            </a:extLst>
          </xdr:cNvPr>
          <xdr:cNvSpPr/>
        </xdr:nvSpPr>
        <xdr:spPr>
          <a:xfrm>
            <a:off x="3528060" y="3619500"/>
            <a:ext cx="14356080" cy="1097280"/>
          </a:xfrm>
          <a:prstGeom prst="rect">
            <a:avLst/>
          </a:prstGeom>
          <a:solidFill>
            <a:schemeClr val="accent4">
              <a:lumMod val="7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4" name="TextBox 3">
            <a:extLst>
              <a:ext uri="{FF2B5EF4-FFF2-40B4-BE49-F238E27FC236}">
                <a16:creationId xmlns:a16="http://schemas.microsoft.com/office/drawing/2014/main" id="{D1EE6442-F76A-4ED9-B5F3-B353D0781001}"/>
              </a:ext>
            </a:extLst>
          </xdr:cNvPr>
          <xdr:cNvSpPr txBox="1"/>
        </xdr:nvSpPr>
        <xdr:spPr>
          <a:xfrm>
            <a:off x="4953000" y="3657600"/>
            <a:ext cx="5212080" cy="548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a:solidFill>
                  <a:schemeClr val="bg1"/>
                </a:solidFill>
                <a:latin typeface="Aventier"/>
              </a:rPr>
              <a:t>Book Summary Dashboard</a:t>
            </a:r>
          </a:p>
        </xdr:txBody>
      </xdr:sp>
      <xdr:sp macro="" textlink="">
        <xdr:nvSpPr>
          <xdr:cNvPr id="5" name="TextBox 4">
            <a:extLst>
              <a:ext uri="{FF2B5EF4-FFF2-40B4-BE49-F238E27FC236}">
                <a16:creationId xmlns:a16="http://schemas.microsoft.com/office/drawing/2014/main" id="{D4F4FB14-A228-2F24-CA78-993FF875D97C}"/>
              </a:ext>
            </a:extLst>
          </xdr:cNvPr>
          <xdr:cNvSpPr txBox="1"/>
        </xdr:nvSpPr>
        <xdr:spPr>
          <a:xfrm>
            <a:off x="5021580" y="4206240"/>
            <a:ext cx="3604260" cy="548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i="1">
                <a:solidFill>
                  <a:schemeClr val="bg1"/>
                </a:solidFill>
                <a:latin typeface="Berlin Sans FB" panose="020E0602020502020306" pitchFamily="34" charset="0"/>
              </a:rPr>
              <a:t>“Where books meet data.”</a:t>
            </a:r>
          </a:p>
        </xdr:txBody>
      </xdr:sp>
      <xdr:pic>
        <xdr:nvPicPr>
          <xdr:cNvPr id="6" name="Graphic 5" descr="Books with solid fill">
            <a:extLst>
              <a:ext uri="{FF2B5EF4-FFF2-40B4-BE49-F238E27FC236}">
                <a16:creationId xmlns:a16="http://schemas.microsoft.com/office/drawing/2014/main" id="{05B7AE80-527C-2C1A-29AF-850AA53379DE}"/>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3726180" y="3657600"/>
            <a:ext cx="1135380" cy="1028700"/>
          </a:xfrm>
          <a:prstGeom prst="rect">
            <a:avLst/>
          </a:prstGeom>
          <a:effectLst>
            <a:glow rad="228600">
              <a:schemeClr val="accent5">
                <a:satMod val="175000"/>
                <a:alpha val="40000"/>
              </a:schemeClr>
            </a:glow>
          </a:effectLst>
        </xdr:spPr>
      </xdr:pic>
      <xdr:sp macro="" textlink="">
        <xdr:nvSpPr>
          <xdr:cNvPr id="7" name="TextBox 6">
            <a:hlinkClick xmlns:r="http://schemas.openxmlformats.org/officeDocument/2006/relationships" r:id="rId3" tooltip="Home Dashboard"/>
            <a:extLst>
              <a:ext uri="{FF2B5EF4-FFF2-40B4-BE49-F238E27FC236}">
                <a16:creationId xmlns:a16="http://schemas.microsoft.com/office/drawing/2014/main" id="{3FE72CD5-322E-708C-69A7-D2FB6B18B002}"/>
              </a:ext>
            </a:extLst>
          </xdr:cNvPr>
          <xdr:cNvSpPr txBox="1"/>
        </xdr:nvSpPr>
        <xdr:spPr>
          <a:xfrm>
            <a:off x="10477500" y="3901440"/>
            <a:ext cx="166116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Home Dashboard</a:t>
            </a:r>
          </a:p>
        </xdr:txBody>
      </xdr:sp>
      <xdr:sp macro="" textlink="">
        <xdr:nvSpPr>
          <xdr:cNvPr id="8" name="TextBox 7">
            <a:hlinkClick xmlns:r="http://schemas.openxmlformats.org/officeDocument/2006/relationships" r:id="rId4" tooltip="Genre Insights"/>
            <a:extLst>
              <a:ext uri="{FF2B5EF4-FFF2-40B4-BE49-F238E27FC236}">
                <a16:creationId xmlns:a16="http://schemas.microsoft.com/office/drawing/2014/main" id="{F6A509E4-84B9-65FE-4CBE-53B0498D407B}"/>
              </a:ext>
            </a:extLst>
          </xdr:cNvPr>
          <xdr:cNvSpPr txBox="1"/>
        </xdr:nvSpPr>
        <xdr:spPr>
          <a:xfrm>
            <a:off x="12207240" y="3909060"/>
            <a:ext cx="150114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Genre</a:t>
            </a:r>
            <a:r>
              <a:rPr lang="en-IN" sz="1600" b="1" baseline="0">
                <a:solidFill>
                  <a:schemeClr val="bg1"/>
                </a:solidFill>
                <a:latin typeface="Aventier"/>
              </a:rPr>
              <a:t> Insights</a:t>
            </a:r>
            <a:endParaRPr lang="en-IN" sz="1600" b="1">
              <a:solidFill>
                <a:schemeClr val="bg1"/>
              </a:solidFill>
              <a:latin typeface="Aventier"/>
            </a:endParaRPr>
          </a:p>
        </xdr:txBody>
      </xdr:sp>
      <xdr:sp macro="" textlink="">
        <xdr:nvSpPr>
          <xdr:cNvPr id="9" name="TextBox 8">
            <a:hlinkClick xmlns:r="http://schemas.openxmlformats.org/officeDocument/2006/relationships" r:id="rId5" tooltip="Language Overview"/>
            <a:extLst>
              <a:ext uri="{FF2B5EF4-FFF2-40B4-BE49-F238E27FC236}">
                <a16:creationId xmlns:a16="http://schemas.microsoft.com/office/drawing/2014/main" id="{BFFE0E26-F6EC-8D1F-0647-CAAC6E461A8D}"/>
              </a:ext>
            </a:extLst>
          </xdr:cNvPr>
          <xdr:cNvSpPr txBox="1"/>
        </xdr:nvSpPr>
        <xdr:spPr>
          <a:xfrm>
            <a:off x="13776960" y="3916680"/>
            <a:ext cx="185928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Language</a:t>
            </a:r>
            <a:r>
              <a:rPr lang="en-IN" sz="1600" b="1" baseline="0">
                <a:solidFill>
                  <a:schemeClr val="bg1"/>
                </a:solidFill>
                <a:latin typeface="Aventier"/>
              </a:rPr>
              <a:t> Overview</a:t>
            </a:r>
            <a:endParaRPr lang="en-IN" sz="1600" b="1">
              <a:solidFill>
                <a:schemeClr val="bg1"/>
              </a:solidFill>
              <a:latin typeface="Aventier"/>
            </a:endParaRPr>
          </a:p>
        </xdr:txBody>
      </xdr:sp>
      <xdr:sp macro="" textlink="">
        <xdr:nvSpPr>
          <xdr:cNvPr id="10" name="TextBox 9">
            <a:hlinkClick xmlns:r="http://schemas.openxmlformats.org/officeDocument/2006/relationships" r:id="rId6" tooltip="Yearly Timeline"/>
            <a:extLst>
              <a:ext uri="{FF2B5EF4-FFF2-40B4-BE49-F238E27FC236}">
                <a16:creationId xmlns:a16="http://schemas.microsoft.com/office/drawing/2014/main" id="{F5BE99D5-3F67-FEA4-E06A-061E4740338F}"/>
              </a:ext>
            </a:extLst>
          </xdr:cNvPr>
          <xdr:cNvSpPr txBox="1"/>
        </xdr:nvSpPr>
        <xdr:spPr>
          <a:xfrm>
            <a:off x="15697200" y="3931920"/>
            <a:ext cx="166116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Yearly</a:t>
            </a:r>
            <a:r>
              <a:rPr lang="en-IN" sz="1600" b="1" baseline="0">
                <a:solidFill>
                  <a:schemeClr val="bg1"/>
                </a:solidFill>
                <a:latin typeface="Aventier"/>
              </a:rPr>
              <a:t> Timeline</a:t>
            </a:r>
            <a:endParaRPr lang="en-IN" sz="1600" b="1">
              <a:solidFill>
                <a:schemeClr val="bg1"/>
              </a:solidFill>
              <a:latin typeface="Aventier"/>
            </a:endParaRPr>
          </a:p>
        </xdr:txBody>
      </xdr:sp>
    </xdr:grpSp>
    <xdr:clientData/>
  </xdr:twoCellAnchor>
  <xdr:twoCellAnchor>
    <xdr:from>
      <xdr:col>14</xdr:col>
      <xdr:colOff>335280</xdr:colOff>
      <xdr:row>3</xdr:row>
      <xdr:rowOff>129540</xdr:rowOff>
    </xdr:from>
    <xdr:to>
      <xdr:col>15</xdr:col>
      <xdr:colOff>441960</xdr:colOff>
      <xdr:row>4</xdr:row>
      <xdr:rowOff>137160</xdr:rowOff>
    </xdr:to>
    <xdr:sp macro="" textlink="">
      <xdr:nvSpPr>
        <xdr:cNvPr id="12" name="Rectangle: Rounded Corners 11">
          <a:extLst>
            <a:ext uri="{FF2B5EF4-FFF2-40B4-BE49-F238E27FC236}">
              <a16:creationId xmlns:a16="http://schemas.microsoft.com/office/drawing/2014/main" id="{5A92CF5C-D996-4B00-AA53-0DFA0078D435}"/>
            </a:ext>
          </a:extLst>
        </xdr:cNvPr>
        <xdr:cNvSpPr/>
      </xdr:nvSpPr>
      <xdr:spPr>
        <a:xfrm>
          <a:off x="8869680" y="678180"/>
          <a:ext cx="716280" cy="190500"/>
        </a:xfrm>
        <a:prstGeom prst="roundRect">
          <a:avLst>
            <a:gd name="adj" fmla="val 50000"/>
          </a:avLst>
        </a:prstGeom>
        <a:solidFill>
          <a:schemeClr val="accent4">
            <a:lumMod val="60000"/>
            <a:lumOff val="40000"/>
          </a:schemeClr>
        </a:solidFill>
        <a:ln>
          <a:no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0</xdr:colOff>
      <xdr:row>6</xdr:row>
      <xdr:rowOff>60960</xdr:rowOff>
    </xdr:from>
    <xdr:to>
      <xdr:col>7</xdr:col>
      <xdr:colOff>495300</xdr:colOff>
      <xdr:row>11</xdr:row>
      <xdr:rowOff>7843</xdr:rowOff>
    </xdr:to>
    <xdr:grpSp>
      <xdr:nvGrpSpPr>
        <xdr:cNvPr id="21" name="Group 20">
          <a:extLst>
            <a:ext uri="{FF2B5EF4-FFF2-40B4-BE49-F238E27FC236}">
              <a16:creationId xmlns:a16="http://schemas.microsoft.com/office/drawing/2014/main" id="{D983E96F-8087-FDD4-C785-5E71E75E0834}"/>
            </a:ext>
          </a:extLst>
        </xdr:cNvPr>
        <xdr:cNvGrpSpPr/>
      </xdr:nvGrpSpPr>
      <xdr:grpSpPr>
        <a:xfrm>
          <a:off x="0" y="1136725"/>
          <a:ext cx="4783418" cy="843353"/>
          <a:chOff x="0" y="1158240"/>
          <a:chExt cx="4762500" cy="861060"/>
        </a:xfrm>
      </xdr:grpSpPr>
      <xdr:sp macro="" textlink="">
        <xdr:nvSpPr>
          <xdr:cNvPr id="11" name="Rectangle: Rounded Corners 10">
            <a:extLst>
              <a:ext uri="{FF2B5EF4-FFF2-40B4-BE49-F238E27FC236}">
                <a16:creationId xmlns:a16="http://schemas.microsoft.com/office/drawing/2014/main" id="{55D4C7F5-213E-749A-D99E-18CECCBE6AC8}"/>
              </a:ext>
            </a:extLst>
          </xdr:cNvPr>
          <xdr:cNvSpPr/>
        </xdr:nvSpPr>
        <xdr:spPr>
          <a:xfrm>
            <a:off x="0" y="1226820"/>
            <a:ext cx="4762500" cy="792480"/>
          </a:xfrm>
          <a:prstGeom prst="roundRect">
            <a:avLst>
              <a:gd name="adj" fmla="val 6141"/>
            </a:avLst>
          </a:prstGeom>
          <a:solidFill>
            <a:schemeClr val="accent4">
              <a:lumMod val="75000"/>
            </a:schemeClr>
          </a:solidFill>
          <a:effectLst>
            <a:glow rad="139700">
              <a:schemeClr val="accent4">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5" name="TextBox 14">
            <a:extLst>
              <a:ext uri="{FF2B5EF4-FFF2-40B4-BE49-F238E27FC236}">
                <a16:creationId xmlns:a16="http://schemas.microsoft.com/office/drawing/2014/main" id="{F2327B64-ECDD-EC3B-2302-D75AC3245F9D}"/>
              </a:ext>
            </a:extLst>
          </xdr:cNvPr>
          <xdr:cNvSpPr txBox="1"/>
        </xdr:nvSpPr>
        <xdr:spPr>
          <a:xfrm>
            <a:off x="0" y="1158240"/>
            <a:ext cx="264414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Most Featured Author</a:t>
            </a:r>
          </a:p>
        </xdr:txBody>
      </xdr:sp>
      <xdr:sp macro="" textlink="'Genre Pivot'!D4">
        <xdr:nvSpPr>
          <xdr:cNvPr id="16" name="TextBox 15">
            <a:extLst>
              <a:ext uri="{FF2B5EF4-FFF2-40B4-BE49-F238E27FC236}">
                <a16:creationId xmlns:a16="http://schemas.microsoft.com/office/drawing/2014/main" id="{8D8F0238-E878-4405-88BF-92C2657E63E1}"/>
              </a:ext>
            </a:extLst>
          </xdr:cNvPr>
          <xdr:cNvSpPr txBox="1"/>
        </xdr:nvSpPr>
        <xdr:spPr>
          <a:xfrm>
            <a:off x="914400" y="1484752"/>
            <a:ext cx="188976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D6D0823-4EDB-4798-B3CC-1E87CE254AD5}" type="TxLink">
              <a:rPr lang="en-US" sz="2000" b="1" i="0" u="none" strike="noStrike">
                <a:solidFill>
                  <a:schemeClr val="bg1"/>
                </a:solidFill>
                <a:latin typeface="Aventier"/>
                <a:ea typeface="Calibri"/>
                <a:cs typeface="Calibri"/>
              </a:rPr>
              <a:pPr/>
              <a:t>Beverly Gomez</a:t>
            </a:fld>
            <a:endParaRPr lang="en-IN" sz="2000" b="1">
              <a:solidFill>
                <a:schemeClr val="bg1"/>
              </a:solidFill>
              <a:latin typeface="Aventier"/>
            </a:endParaRPr>
          </a:p>
        </xdr:txBody>
      </xdr:sp>
      <xdr:pic>
        <xdr:nvPicPr>
          <xdr:cNvPr id="20" name="Picture 19">
            <a:extLst>
              <a:ext uri="{FF2B5EF4-FFF2-40B4-BE49-F238E27FC236}">
                <a16:creationId xmlns:a16="http://schemas.microsoft.com/office/drawing/2014/main" id="{9746EFA0-1D3B-5B34-5DC2-8EA7890D200D}"/>
              </a:ext>
            </a:extLst>
          </xdr:cNvPr>
          <xdr:cNvPicPr>
            <a:picLocks noChangeAspect="1"/>
          </xdr:cNvPicPr>
        </xdr:nvPicPr>
        <xdr:blipFill>
          <a:blip xmlns:r="http://schemas.openxmlformats.org/officeDocument/2006/relationships" r:embed="rId7" cstate="print">
            <a:lum bright="70000" contrast="-70000"/>
            <a:extLst>
              <a:ext uri="{28A0092B-C50C-407E-A947-70E740481C1C}">
                <a14:useLocalDpi xmlns:a14="http://schemas.microsoft.com/office/drawing/2010/main" val="0"/>
              </a:ext>
            </a:extLst>
          </a:blip>
          <a:stretch>
            <a:fillRect/>
          </a:stretch>
        </xdr:blipFill>
        <xdr:spPr>
          <a:xfrm>
            <a:off x="3886201" y="1250361"/>
            <a:ext cx="731519" cy="731519"/>
          </a:xfrm>
          <a:prstGeom prst="rect">
            <a:avLst/>
          </a:prstGeom>
          <a:effectLst>
            <a:glow rad="101600">
              <a:schemeClr val="accent5">
                <a:satMod val="175000"/>
                <a:alpha val="40000"/>
              </a:schemeClr>
            </a:glow>
          </a:effectLst>
        </xdr:spPr>
      </xdr:pic>
    </xdr:grpSp>
    <xdr:clientData/>
  </xdr:twoCellAnchor>
  <xdr:twoCellAnchor>
    <xdr:from>
      <xdr:col>7</xdr:col>
      <xdr:colOff>518160</xdr:colOff>
      <xdr:row>6</xdr:row>
      <xdr:rowOff>114300</xdr:rowOff>
    </xdr:from>
    <xdr:to>
      <xdr:col>15</xdr:col>
      <xdr:colOff>436880</xdr:colOff>
      <xdr:row>11</xdr:row>
      <xdr:rowOff>4034</xdr:rowOff>
    </xdr:to>
    <xdr:grpSp>
      <xdr:nvGrpSpPr>
        <xdr:cNvPr id="22" name="Group 21">
          <a:extLst>
            <a:ext uri="{FF2B5EF4-FFF2-40B4-BE49-F238E27FC236}">
              <a16:creationId xmlns:a16="http://schemas.microsoft.com/office/drawing/2014/main" id="{964F19BE-F218-4E82-9FA6-78F470847220}"/>
            </a:ext>
          </a:extLst>
        </xdr:cNvPr>
        <xdr:cNvGrpSpPr/>
      </xdr:nvGrpSpPr>
      <xdr:grpSpPr>
        <a:xfrm>
          <a:off x="4806278" y="1190065"/>
          <a:ext cx="4819426" cy="786204"/>
          <a:chOff x="-33020" y="1158240"/>
          <a:chExt cx="4795520" cy="801176"/>
        </a:xfrm>
      </xdr:grpSpPr>
      <xdr:sp macro="" textlink="">
        <xdr:nvSpPr>
          <xdr:cNvPr id="23" name="Rectangle: Rounded Corners 22">
            <a:extLst>
              <a:ext uri="{FF2B5EF4-FFF2-40B4-BE49-F238E27FC236}">
                <a16:creationId xmlns:a16="http://schemas.microsoft.com/office/drawing/2014/main" id="{6892AA4A-06EB-45AC-2873-C0706202CF10}"/>
              </a:ext>
            </a:extLst>
          </xdr:cNvPr>
          <xdr:cNvSpPr/>
        </xdr:nvSpPr>
        <xdr:spPr>
          <a:xfrm>
            <a:off x="0" y="1166936"/>
            <a:ext cx="4762500" cy="792480"/>
          </a:xfrm>
          <a:prstGeom prst="roundRect">
            <a:avLst>
              <a:gd name="adj" fmla="val 6141"/>
            </a:avLst>
          </a:prstGeom>
          <a:solidFill>
            <a:schemeClr val="accent4">
              <a:lumMod val="75000"/>
            </a:schemeClr>
          </a:solidFill>
          <a:effectLst>
            <a:glow rad="139700">
              <a:schemeClr val="accent4">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4" name="TextBox 23">
            <a:extLst>
              <a:ext uri="{FF2B5EF4-FFF2-40B4-BE49-F238E27FC236}">
                <a16:creationId xmlns:a16="http://schemas.microsoft.com/office/drawing/2014/main" id="{2378C29F-DF31-AE94-788A-B483FE5C49AF}"/>
              </a:ext>
            </a:extLst>
          </xdr:cNvPr>
          <xdr:cNvSpPr txBox="1"/>
        </xdr:nvSpPr>
        <xdr:spPr>
          <a:xfrm>
            <a:off x="0" y="1158240"/>
            <a:ext cx="264414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Bestseller of the Genre</a:t>
            </a:r>
          </a:p>
        </xdr:txBody>
      </xdr:sp>
      <xdr:sp macro="" textlink="'Genre Pivot'!H11">
        <xdr:nvSpPr>
          <xdr:cNvPr id="25" name="TextBox 24">
            <a:extLst>
              <a:ext uri="{FF2B5EF4-FFF2-40B4-BE49-F238E27FC236}">
                <a16:creationId xmlns:a16="http://schemas.microsoft.com/office/drawing/2014/main" id="{D4E78156-F07B-1648-B861-B627ECD6EB0C}"/>
              </a:ext>
            </a:extLst>
          </xdr:cNvPr>
          <xdr:cNvSpPr txBox="1"/>
        </xdr:nvSpPr>
        <xdr:spPr>
          <a:xfrm>
            <a:off x="-33020" y="1456497"/>
            <a:ext cx="2910840" cy="34197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98E5DB5-31B7-43A9-BF19-239D915AC2F5}" type="TxLink">
              <a:rPr lang="en-US" sz="2000" b="1" i="0" u="none" strike="noStrike">
                <a:solidFill>
                  <a:schemeClr val="bg1"/>
                </a:solidFill>
                <a:latin typeface="Aventier"/>
                <a:ea typeface="Calibri"/>
                <a:cs typeface="Calibri"/>
              </a:rPr>
              <a:pPr/>
              <a:t>Small end create another</a:t>
            </a:fld>
            <a:endParaRPr lang="en-IN" sz="2000" b="1">
              <a:solidFill>
                <a:schemeClr val="bg1"/>
              </a:solidFill>
              <a:latin typeface="Aventier"/>
            </a:endParaRPr>
          </a:p>
        </xdr:txBody>
      </xdr:sp>
    </xdr:grpSp>
    <xdr:clientData/>
  </xdr:twoCellAnchor>
  <xdr:twoCellAnchor>
    <xdr:from>
      <xdr:col>12</xdr:col>
      <xdr:colOff>208280</xdr:colOff>
      <xdr:row>8</xdr:row>
      <xdr:rowOff>86360</xdr:rowOff>
    </xdr:from>
    <xdr:to>
      <xdr:col>14</xdr:col>
      <xdr:colOff>299720</xdr:colOff>
      <xdr:row>10</xdr:row>
      <xdr:rowOff>40640</xdr:rowOff>
    </xdr:to>
    <xdr:sp macro="" textlink="'Genre Pivot'!B10">
      <xdr:nvSpPr>
        <xdr:cNvPr id="29" name="TextBox 28">
          <a:extLst>
            <a:ext uri="{FF2B5EF4-FFF2-40B4-BE49-F238E27FC236}">
              <a16:creationId xmlns:a16="http://schemas.microsoft.com/office/drawing/2014/main" id="{09DED67B-3EE8-44D7-958D-91A4D77731F8}"/>
            </a:ext>
          </a:extLst>
        </xdr:cNvPr>
        <xdr:cNvSpPr txBox="1"/>
      </xdr:nvSpPr>
      <xdr:spPr>
        <a:xfrm>
          <a:off x="7523480" y="1508760"/>
          <a:ext cx="1310640" cy="3098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6DF5B90-8431-492E-BA63-6F06C17C50D4}" type="TxLink">
            <a:rPr lang="en-US" sz="1600" b="1" i="0" u="none" strike="noStrike">
              <a:solidFill>
                <a:schemeClr val="bg1"/>
              </a:solidFill>
              <a:latin typeface="Aventier"/>
              <a:ea typeface="Calibri"/>
              <a:cs typeface="Calibri"/>
            </a:rPr>
            <a:pPr/>
            <a:t>1850-1900</a:t>
          </a:fld>
          <a:endParaRPr lang="en-IN" sz="1600" b="1">
            <a:solidFill>
              <a:schemeClr val="bg1"/>
            </a:solidFill>
            <a:latin typeface="Aventier"/>
          </a:endParaRPr>
        </a:p>
      </xdr:txBody>
    </xdr:sp>
    <xdr:clientData/>
  </xdr:twoCellAnchor>
  <xdr:twoCellAnchor editAs="oneCell">
    <xdr:from>
      <xdr:col>14</xdr:col>
      <xdr:colOff>165099</xdr:colOff>
      <xdr:row>6</xdr:row>
      <xdr:rowOff>139090</xdr:rowOff>
    </xdr:from>
    <xdr:to>
      <xdr:col>15</xdr:col>
      <xdr:colOff>211184</xdr:colOff>
      <xdr:row>10</xdr:row>
      <xdr:rowOff>119530</xdr:rowOff>
    </xdr:to>
    <xdr:pic>
      <xdr:nvPicPr>
        <xdr:cNvPr id="33" name="Picture 32">
          <a:extLst>
            <a:ext uri="{FF2B5EF4-FFF2-40B4-BE49-F238E27FC236}">
              <a16:creationId xmlns:a16="http://schemas.microsoft.com/office/drawing/2014/main" id="{41CBE2B7-A5F5-0BE9-390B-5F7C669B40C2}"/>
            </a:ext>
          </a:extLst>
        </xdr:cNvPr>
        <xdr:cNvPicPr>
          <a:picLocks noChangeAspect="1"/>
        </xdr:cNvPicPr>
      </xdr:nvPicPr>
      <xdr:blipFill>
        <a:blip xmlns:r="http://schemas.openxmlformats.org/officeDocument/2006/relationships" r:embed="rId8" cstate="print">
          <a:lum bright="70000" contrast="-70000"/>
          <a:extLst>
            <a:ext uri="{28A0092B-C50C-407E-A947-70E740481C1C}">
              <a14:useLocalDpi xmlns:a14="http://schemas.microsoft.com/office/drawing/2010/main" val="0"/>
            </a:ext>
          </a:extLst>
        </a:blip>
        <a:stretch>
          <a:fillRect/>
        </a:stretch>
      </xdr:blipFill>
      <xdr:spPr>
        <a:xfrm>
          <a:off x="8741334" y="1214855"/>
          <a:ext cx="658674" cy="697616"/>
        </a:xfrm>
        <a:prstGeom prst="rect">
          <a:avLst/>
        </a:prstGeom>
        <a:ln>
          <a:noFill/>
        </a:ln>
        <a:effectLst>
          <a:glow rad="139700">
            <a:schemeClr val="accent1">
              <a:satMod val="175000"/>
              <a:alpha val="40000"/>
            </a:schemeClr>
          </a:glow>
        </a:effectLst>
      </xdr:spPr>
    </xdr:pic>
    <xdr:clientData/>
  </xdr:twoCellAnchor>
  <xdr:twoCellAnchor>
    <xdr:from>
      <xdr:col>15</xdr:col>
      <xdr:colOff>520700</xdr:colOff>
      <xdr:row>6</xdr:row>
      <xdr:rowOff>76200</xdr:rowOff>
    </xdr:from>
    <xdr:to>
      <xdr:col>23</xdr:col>
      <xdr:colOff>373530</xdr:colOff>
      <xdr:row>11</xdr:row>
      <xdr:rowOff>23083</xdr:rowOff>
    </xdr:to>
    <xdr:grpSp>
      <xdr:nvGrpSpPr>
        <xdr:cNvPr id="34" name="Group 33">
          <a:extLst>
            <a:ext uri="{FF2B5EF4-FFF2-40B4-BE49-F238E27FC236}">
              <a16:creationId xmlns:a16="http://schemas.microsoft.com/office/drawing/2014/main" id="{EA8F83E1-05DD-43F6-A516-B937BDCA4316}"/>
            </a:ext>
          </a:extLst>
        </xdr:cNvPr>
        <xdr:cNvGrpSpPr/>
      </xdr:nvGrpSpPr>
      <xdr:grpSpPr>
        <a:xfrm>
          <a:off x="9709524" y="1151965"/>
          <a:ext cx="4753535" cy="843353"/>
          <a:chOff x="0" y="1158240"/>
          <a:chExt cx="4762500" cy="861060"/>
        </a:xfrm>
      </xdr:grpSpPr>
      <xdr:sp macro="" textlink="">
        <xdr:nvSpPr>
          <xdr:cNvPr id="35" name="Rectangle: Rounded Corners 34">
            <a:extLst>
              <a:ext uri="{FF2B5EF4-FFF2-40B4-BE49-F238E27FC236}">
                <a16:creationId xmlns:a16="http://schemas.microsoft.com/office/drawing/2014/main" id="{A9BFA4E3-2877-50E8-92F3-8AC38AD18AC8}"/>
              </a:ext>
            </a:extLst>
          </xdr:cNvPr>
          <xdr:cNvSpPr/>
        </xdr:nvSpPr>
        <xdr:spPr>
          <a:xfrm>
            <a:off x="0" y="1226820"/>
            <a:ext cx="4762500" cy="792480"/>
          </a:xfrm>
          <a:prstGeom prst="roundRect">
            <a:avLst>
              <a:gd name="adj" fmla="val 6141"/>
            </a:avLst>
          </a:prstGeom>
          <a:solidFill>
            <a:schemeClr val="accent4">
              <a:lumMod val="75000"/>
            </a:schemeClr>
          </a:solidFill>
          <a:effectLst>
            <a:glow rad="139700">
              <a:schemeClr val="accent4">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6" name="TextBox 35">
            <a:extLst>
              <a:ext uri="{FF2B5EF4-FFF2-40B4-BE49-F238E27FC236}">
                <a16:creationId xmlns:a16="http://schemas.microsoft.com/office/drawing/2014/main" id="{6A1AA36D-C79E-1C0E-69C6-EC727E2035E7}"/>
              </a:ext>
            </a:extLst>
          </xdr:cNvPr>
          <xdr:cNvSpPr txBox="1"/>
        </xdr:nvSpPr>
        <xdr:spPr>
          <a:xfrm>
            <a:off x="0" y="1158240"/>
            <a:ext cx="3200400" cy="3532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Copies Sold by Top Author</a:t>
            </a:r>
          </a:p>
        </xdr:txBody>
      </xdr:sp>
      <xdr:sp macro="" textlink="'Genre Pivot'!D4">
        <xdr:nvSpPr>
          <xdr:cNvPr id="37" name="TextBox 36">
            <a:extLst>
              <a:ext uri="{FF2B5EF4-FFF2-40B4-BE49-F238E27FC236}">
                <a16:creationId xmlns:a16="http://schemas.microsoft.com/office/drawing/2014/main" id="{C30BE2C6-42C6-BFA3-BB4A-DA76B93042E1}"/>
              </a:ext>
            </a:extLst>
          </xdr:cNvPr>
          <xdr:cNvSpPr txBox="1"/>
        </xdr:nvSpPr>
        <xdr:spPr>
          <a:xfrm>
            <a:off x="0" y="1471670"/>
            <a:ext cx="188976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D6D0823-4EDB-4798-B3CC-1E87CE254AD5}" type="TxLink">
              <a:rPr lang="en-US" sz="2000" b="1" i="0" u="none" strike="noStrike">
                <a:solidFill>
                  <a:schemeClr val="bg1"/>
                </a:solidFill>
                <a:latin typeface="Aventier"/>
                <a:ea typeface="Calibri"/>
                <a:cs typeface="Calibri"/>
              </a:rPr>
              <a:pPr/>
              <a:t>Beverly Gomez</a:t>
            </a:fld>
            <a:endParaRPr lang="en-IN" sz="2000" b="1">
              <a:solidFill>
                <a:schemeClr val="bg1"/>
              </a:solidFill>
              <a:latin typeface="Aventier"/>
            </a:endParaRPr>
          </a:p>
        </xdr:txBody>
      </xdr:sp>
      <xdr:sp macro="" textlink="'Genre Pivot'!F4">
        <xdr:nvSpPr>
          <xdr:cNvPr id="38" name="TextBox 37">
            <a:extLst>
              <a:ext uri="{FF2B5EF4-FFF2-40B4-BE49-F238E27FC236}">
                <a16:creationId xmlns:a16="http://schemas.microsoft.com/office/drawing/2014/main" id="{1F3CCAAB-5E4D-75EF-6192-D2BCD1E48460}"/>
              </a:ext>
            </a:extLst>
          </xdr:cNvPr>
          <xdr:cNvSpPr txBox="1"/>
        </xdr:nvSpPr>
        <xdr:spPr>
          <a:xfrm>
            <a:off x="1927860" y="1471670"/>
            <a:ext cx="119634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950D93F-634E-4C5E-ACFF-B5F64F269A39}" type="TxLink">
              <a:rPr lang="en-US" sz="2000" b="1" i="0" u="none" strike="noStrike">
                <a:solidFill>
                  <a:schemeClr val="bg1"/>
                </a:solidFill>
                <a:latin typeface="Aventier"/>
                <a:ea typeface="Calibri"/>
                <a:cs typeface="Calibri"/>
              </a:rPr>
              <a:pPr/>
              <a:t>149.96 M</a:t>
            </a:fld>
            <a:endParaRPr lang="en-IN" sz="2000" b="1">
              <a:solidFill>
                <a:schemeClr val="bg1"/>
              </a:solidFill>
              <a:latin typeface="Aventier"/>
            </a:endParaRPr>
          </a:p>
        </xdr:txBody>
      </xdr:sp>
      <xdr:sp macro="" textlink="'Genre Pivot'!J15">
        <xdr:nvSpPr>
          <xdr:cNvPr id="39" name="TextBox 38">
            <a:extLst>
              <a:ext uri="{FF2B5EF4-FFF2-40B4-BE49-F238E27FC236}">
                <a16:creationId xmlns:a16="http://schemas.microsoft.com/office/drawing/2014/main" id="{22513C59-5C06-07F1-F225-CC3D90468266}"/>
              </a:ext>
            </a:extLst>
          </xdr:cNvPr>
          <xdr:cNvSpPr txBox="1"/>
        </xdr:nvSpPr>
        <xdr:spPr>
          <a:xfrm>
            <a:off x="1988820" y="1728592"/>
            <a:ext cx="1089660" cy="259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0">
                <a:solidFill>
                  <a:schemeClr val="bg1"/>
                </a:solidFill>
                <a:latin typeface="Aventier"/>
              </a:rPr>
              <a:t>Copies</a:t>
            </a:r>
            <a:r>
              <a:rPr lang="en-IN" sz="1400" b="0" baseline="0">
                <a:solidFill>
                  <a:schemeClr val="bg1"/>
                </a:solidFill>
                <a:latin typeface="Aventier"/>
              </a:rPr>
              <a:t> sold</a:t>
            </a:r>
            <a:endParaRPr lang="en-IN" sz="1400" b="0">
              <a:solidFill>
                <a:schemeClr val="bg1"/>
              </a:solidFill>
              <a:latin typeface="Aventier"/>
            </a:endParaRPr>
          </a:p>
        </xdr:txBody>
      </xdr:sp>
      <xdr:pic>
        <xdr:nvPicPr>
          <xdr:cNvPr id="40" name="Picture 39">
            <a:extLst>
              <a:ext uri="{FF2B5EF4-FFF2-40B4-BE49-F238E27FC236}">
                <a16:creationId xmlns:a16="http://schemas.microsoft.com/office/drawing/2014/main" id="{AC319D46-3A76-B3EC-0796-68C9976135BB}"/>
              </a:ext>
            </a:extLst>
          </xdr:cNvPr>
          <xdr:cNvPicPr>
            <a:picLocks noChangeAspect="1"/>
          </xdr:cNvPicPr>
        </xdr:nvPicPr>
        <xdr:blipFill>
          <a:blip xmlns:r="http://schemas.openxmlformats.org/officeDocument/2006/relationships" r:embed="rId7" cstate="print">
            <a:lum bright="70000" contrast="-70000"/>
            <a:extLst>
              <a:ext uri="{28A0092B-C50C-407E-A947-70E740481C1C}">
                <a14:useLocalDpi xmlns:a14="http://schemas.microsoft.com/office/drawing/2010/main" val="0"/>
              </a:ext>
            </a:extLst>
          </a:blip>
          <a:stretch>
            <a:fillRect/>
          </a:stretch>
        </xdr:blipFill>
        <xdr:spPr>
          <a:xfrm>
            <a:off x="3886201" y="1250361"/>
            <a:ext cx="731519" cy="731519"/>
          </a:xfrm>
          <a:prstGeom prst="rect">
            <a:avLst/>
          </a:prstGeom>
          <a:effectLst>
            <a:glow rad="101600">
              <a:schemeClr val="accent1">
                <a:satMod val="175000"/>
                <a:alpha val="40000"/>
              </a:schemeClr>
            </a:glow>
          </a:effectLst>
        </xdr:spPr>
      </xdr:pic>
    </xdr:grpSp>
    <xdr:clientData/>
  </xdr:twoCellAnchor>
  <xdr:twoCellAnchor>
    <xdr:from>
      <xdr:col>0</xdr:col>
      <xdr:colOff>0</xdr:colOff>
      <xdr:row>12</xdr:row>
      <xdr:rowOff>165100</xdr:rowOff>
    </xdr:from>
    <xdr:to>
      <xdr:col>13</xdr:col>
      <xdr:colOff>254000</xdr:colOff>
      <xdr:row>37</xdr:row>
      <xdr:rowOff>38100</xdr:rowOff>
    </xdr:to>
    <xdr:graphicFrame macro="">
      <xdr:nvGraphicFramePr>
        <xdr:cNvPr id="13" name="Chart 12">
          <a:extLst>
            <a:ext uri="{FF2B5EF4-FFF2-40B4-BE49-F238E27FC236}">
              <a16:creationId xmlns:a16="http://schemas.microsoft.com/office/drawing/2014/main" id="{D3179655-7F71-4EE3-9BE3-7B9E4D6A74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13</xdr:col>
      <xdr:colOff>381747</xdr:colOff>
      <xdr:row>14</xdr:row>
      <xdr:rowOff>3734</xdr:rowOff>
    </xdr:from>
    <xdr:to>
      <xdr:col>23</xdr:col>
      <xdr:colOff>610347</xdr:colOff>
      <xdr:row>19</xdr:row>
      <xdr:rowOff>105335</xdr:rowOff>
    </xdr:to>
    <xdr:sp macro="" textlink="">
      <xdr:nvSpPr>
        <xdr:cNvPr id="17" name="TextBox 16">
          <a:extLst>
            <a:ext uri="{FF2B5EF4-FFF2-40B4-BE49-F238E27FC236}">
              <a16:creationId xmlns:a16="http://schemas.microsoft.com/office/drawing/2014/main" id="{411BD854-01E5-BF87-3665-61A11C06052F}"/>
            </a:ext>
          </a:extLst>
        </xdr:cNvPr>
        <xdr:cNvSpPr txBox="1"/>
      </xdr:nvSpPr>
      <xdr:spPr>
        <a:xfrm>
          <a:off x="8345394" y="2513852"/>
          <a:ext cx="6354482" cy="9980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a:solidFill>
                <a:schemeClr val="bg1"/>
              </a:solidFill>
              <a:latin typeface="Aventier"/>
            </a:rPr>
            <a:t>The chart showcases the relationship between book genres and the number of languages they’re available in, offering insight into their international footprint.</a:t>
          </a:r>
        </a:p>
      </xdr:txBody>
    </xdr:sp>
    <xdr:clientData/>
  </xdr:twoCellAnchor>
  <xdr:twoCellAnchor>
    <xdr:from>
      <xdr:col>10</xdr:col>
      <xdr:colOff>463176</xdr:colOff>
      <xdr:row>38</xdr:row>
      <xdr:rowOff>176307</xdr:rowOff>
    </xdr:from>
    <xdr:to>
      <xdr:col>23</xdr:col>
      <xdr:colOff>552824</xdr:colOff>
      <xdr:row>61</xdr:row>
      <xdr:rowOff>35113</xdr:rowOff>
    </xdr:to>
    <mc:AlternateContent xmlns:mc="http://schemas.openxmlformats.org/markup-compatibility/2006">
      <mc:Choice xmlns:cx4="http://schemas.microsoft.com/office/drawing/2016/5/10/chartex" Requires="cx4">
        <xdr:graphicFrame macro="">
          <xdr:nvGraphicFramePr>
            <xdr:cNvPr id="18" name="Chart 17">
              <a:extLst>
                <a:ext uri="{FF2B5EF4-FFF2-40B4-BE49-F238E27FC236}">
                  <a16:creationId xmlns:a16="http://schemas.microsoft.com/office/drawing/2014/main" id="{CAC2F694-45CB-49D6-80D6-6DBD062FDE7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0"/>
            </a:graphicData>
          </a:graphic>
        </xdr:graphicFrame>
      </mc:Choice>
      <mc:Fallback>
        <xdr:sp macro="" textlink="">
          <xdr:nvSpPr>
            <xdr:cNvPr id="0" name=""/>
            <xdr:cNvSpPr>
              <a:spLocks noTextEdit="1"/>
            </xdr:cNvSpPr>
          </xdr:nvSpPr>
          <xdr:spPr>
            <a:xfrm>
              <a:off x="6559176" y="7125747"/>
              <a:ext cx="8014448" cy="406504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177800</xdr:colOff>
      <xdr:row>38</xdr:row>
      <xdr:rowOff>88900</xdr:rowOff>
    </xdr:from>
    <xdr:to>
      <xdr:col>10</xdr:col>
      <xdr:colOff>406400</xdr:colOff>
      <xdr:row>44</xdr:row>
      <xdr:rowOff>12700</xdr:rowOff>
    </xdr:to>
    <xdr:sp macro="" textlink="">
      <xdr:nvSpPr>
        <xdr:cNvPr id="19" name="TextBox 18">
          <a:extLst>
            <a:ext uri="{FF2B5EF4-FFF2-40B4-BE49-F238E27FC236}">
              <a16:creationId xmlns:a16="http://schemas.microsoft.com/office/drawing/2014/main" id="{E32BEF16-438E-4D7E-B117-5C57F980ECBE}"/>
            </a:ext>
          </a:extLst>
        </xdr:cNvPr>
        <xdr:cNvSpPr txBox="1"/>
      </xdr:nvSpPr>
      <xdr:spPr>
        <a:xfrm>
          <a:off x="177800" y="6845300"/>
          <a:ext cx="6324600" cy="990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800">
            <a:solidFill>
              <a:schemeClr val="bg1"/>
            </a:solidFill>
            <a:latin typeface="Aventier"/>
          </a:endParaRPr>
        </a:p>
      </xdr:txBody>
    </xdr:sp>
    <xdr:clientData/>
  </xdr:twoCellAnchor>
  <xdr:twoCellAnchor>
    <xdr:from>
      <xdr:col>0</xdr:col>
      <xdr:colOff>330200</xdr:colOff>
      <xdr:row>39</xdr:row>
      <xdr:rowOff>63500</xdr:rowOff>
    </xdr:from>
    <xdr:to>
      <xdr:col>6</xdr:col>
      <xdr:colOff>495300</xdr:colOff>
      <xdr:row>41</xdr:row>
      <xdr:rowOff>114300</xdr:rowOff>
    </xdr:to>
    <xdr:sp macro="" textlink="">
      <xdr:nvSpPr>
        <xdr:cNvPr id="26" name="TextBox 25">
          <a:extLst>
            <a:ext uri="{FF2B5EF4-FFF2-40B4-BE49-F238E27FC236}">
              <a16:creationId xmlns:a16="http://schemas.microsoft.com/office/drawing/2014/main" id="{813D254F-0EA1-4999-8702-9A0337948D4B}"/>
            </a:ext>
          </a:extLst>
        </xdr:cNvPr>
        <xdr:cNvSpPr txBox="1"/>
      </xdr:nvSpPr>
      <xdr:spPr>
        <a:xfrm>
          <a:off x="330200" y="6997700"/>
          <a:ext cx="3822700" cy="406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Genre Diversity Across the Globe</a:t>
          </a:r>
        </a:p>
      </xdr:txBody>
    </xdr:sp>
    <xdr:clientData/>
  </xdr:twoCellAnchor>
  <xdr:twoCellAnchor>
    <xdr:from>
      <xdr:col>0</xdr:col>
      <xdr:colOff>279400</xdr:colOff>
      <xdr:row>42</xdr:row>
      <xdr:rowOff>63500</xdr:rowOff>
    </xdr:from>
    <xdr:to>
      <xdr:col>10</xdr:col>
      <xdr:colOff>508000</xdr:colOff>
      <xdr:row>51</xdr:row>
      <xdr:rowOff>127000</xdr:rowOff>
    </xdr:to>
    <xdr:sp macro="" textlink="">
      <xdr:nvSpPr>
        <xdr:cNvPr id="27" name="TextBox 26">
          <a:extLst>
            <a:ext uri="{FF2B5EF4-FFF2-40B4-BE49-F238E27FC236}">
              <a16:creationId xmlns:a16="http://schemas.microsoft.com/office/drawing/2014/main" id="{28BE5852-3DBF-4FD7-A44E-0BB4EEBF3039}"/>
            </a:ext>
          </a:extLst>
        </xdr:cNvPr>
        <xdr:cNvSpPr txBox="1"/>
      </xdr:nvSpPr>
      <xdr:spPr>
        <a:xfrm>
          <a:off x="279400" y="7531100"/>
          <a:ext cx="6324600" cy="1663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800">
              <a:solidFill>
                <a:schemeClr val="bg1"/>
              </a:solidFill>
              <a:latin typeface="Aventier"/>
            </a:rPr>
            <a:t>This map visualizes the distribution of literary genres by country. Countries with a higher variety of genres are shaded darker, indicating a richer blend of storytelling cultures. From fantasy favorites in the UK to romantic tales in Brazil, this chart highlights how reading preferences shift across borders.</a:t>
          </a:r>
        </a:p>
      </xdr:txBody>
    </xdr:sp>
    <xdr:clientData/>
  </xdr:twoCellAnchor>
  <xdr:twoCellAnchor editAs="oneCell">
    <xdr:from>
      <xdr:col>13</xdr:col>
      <xdr:colOff>426571</xdr:colOff>
      <xdr:row>18</xdr:row>
      <xdr:rowOff>156883</xdr:rowOff>
    </xdr:from>
    <xdr:to>
      <xdr:col>24</xdr:col>
      <xdr:colOff>93382</xdr:colOff>
      <xdr:row>28</xdr:row>
      <xdr:rowOff>156883</xdr:rowOff>
    </xdr:to>
    <mc:AlternateContent xmlns:mc="http://schemas.openxmlformats.org/markup-compatibility/2006" xmlns:a14="http://schemas.microsoft.com/office/drawing/2010/main">
      <mc:Choice Requires="a14">
        <xdr:graphicFrame macro="">
          <xdr:nvGraphicFramePr>
            <xdr:cNvPr id="28" name="Language 1">
              <a:extLst>
                <a:ext uri="{FF2B5EF4-FFF2-40B4-BE49-F238E27FC236}">
                  <a16:creationId xmlns:a16="http://schemas.microsoft.com/office/drawing/2014/main" id="{257398C8-BB71-4778-B650-CA700B4D1864}"/>
                </a:ext>
              </a:extLst>
            </xdr:cNvPr>
            <xdr:cNvGraphicFramePr/>
          </xdr:nvGraphicFramePr>
          <xdr:xfrm>
            <a:off x="0" y="0"/>
            <a:ext cx="0" cy="0"/>
          </xdr:xfrm>
          <a:graphic>
            <a:graphicData uri="http://schemas.microsoft.com/office/drawing/2010/slicer">
              <sle:slicer xmlns:sle="http://schemas.microsoft.com/office/drawing/2010/slicer" name="Language 1"/>
            </a:graphicData>
          </a:graphic>
        </xdr:graphicFrame>
      </mc:Choice>
      <mc:Fallback xmlns="">
        <xdr:sp macro="" textlink="">
          <xdr:nvSpPr>
            <xdr:cNvPr id="0" name=""/>
            <xdr:cNvSpPr>
              <a:spLocks noTextEdit="1"/>
            </xdr:cNvSpPr>
          </xdr:nvSpPr>
          <xdr:spPr>
            <a:xfrm>
              <a:off x="8390218" y="3384177"/>
              <a:ext cx="6405282" cy="179294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445247</xdr:colOff>
      <xdr:row>27</xdr:row>
      <xdr:rowOff>97119</xdr:rowOff>
    </xdr:from>
    <xdr:to>
      <xdr:col>24</xdr:col>
      <xdr:colOff>89647</xdr:colOff>
      <xdr:row>37</xdr:row>
      <xdr:rowOff>84419</xdr:rowOff>
    </xdr:to>
    <mc:AlternateContent xmlns:mc="http://schemas.openxmlformats.org/markup-compatibility/2006" xmlns:a14="http://schemas.microsoft.com/office/drawing/2010/main">
      <mc:Choice Requires="a14">
        <xdr:graphicFrame macro="">
          <xdr:nvGraphicFramePr>
            <xdr:cNvPr id="30" name="Genre 3">
              <a:extLst>
                <a:ext uri="{FF2B5EF4-FFF2-40B4-BE49-F238E27FC236}">
                  <a16:creationId xmlns:a16="http://schemas.microsoft.com/office/drawing/2014/main" id="{A32C076C-E73D-4A80-B313-E9D153357B74}"/>
                </a:ext>
              </a:extLst>
            </xdr:cNvPr>
            <xdr:cNvGraphicFramePr/>
          </xdr:nvGraphicFramePr>
          <xdr:xfrm>
            <a:off x="0" y="0"/>
            <a:ext cx="0" cy="0"/>
          </xdr:xfrm>
          <a:graphic>
            <a:graphicData uri="http://schemas.microsoft.com/office/drawing/2010/slicer">
              <sle:slicer xmlns:sle="http://schemas.microsoft.com/office/drawing/2010/slicer" name="Genre 3"/>
            </a:graphicData>
          </a:graphic>
        </xdr:graphicFrame>
      </mc:Choice>
      <mc:Fallback xmlns="">
        <xdr:sp macro="" textlink="">
          <xdr:nvSpPr>
            <xdr:cNvPr id="0" name=""/>
            <xdr:cNvSpPr>
              <a:spLocks noTextEdit="1"/>
            </xdr:cNvSpPr>
          </xdr:nvSpPr>
          <xdr:spPr>
            <a:xfrm>
              <a:off x="8408894" y="4938060"/>
              <a:ext cx="6382871" cy="178024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254000</xdr:colOff>
      <xdr:row>50</xdr:row>
      <xdr:rowOff>152401</xdr:rowOff>
    </xdr:from>
    <xdr:to>
      <xdr:col>10</xdr:col>
      <xdr:colOff>342900</xdr:colOff>
      <xdr:row>61</xdr:row>
      <xdr:rowOff>76201</xdr:rowOff>
    </xdr:to>
    <mc:AlternateContent xmlns:mc="http://schemas.openxmlformats.org/markup-compatibility/2006" xmlns:a14="http://schemas.microsoft.com/office/drawing/2010/main">
      <mc:Choice Requires="a14">
        <xdr:graphicFrame macro="">
          <xdr:nvGraphicFramePr>
            <xdr:cNvPr id="31" name="Country 3">
              <a:extLst>
                <a:ext uri="{FF2B5EF4-FFF2-40B4-BE49-F238E27FC236}">
                  <a16:creationId xmlns:a16="http://schemas.microsoft.com/office/drawing/2014/main" id="{C5CCD366-646D-4489-978D-3CCF972FDF9A}"/>
                </a:ext>
              </a:extLst>
            </xdr:cNvPr>
            <xdr:cNvGraphicFramePr/>
          </xdr:nvGraphicFramePr>
          <xdr:xfrm>
            <a:off x="0" y="0"/>
            <a:ext cx="0" cy="0"/>
          </xdr:xfrm>
          <a:graphic>
            <a:graphicData uri="http://schemas.microsoft.com/office/drawing/2010/slicer">
              <sle:slicer xmlns:sle="http://schemas.microsoft.com/office/drawing/2010/slicer" name="Country 3"/>
            </a:graphicData>
          </a:graphic>
        </xdr:graphicFrame>
      </mc:Choice>
      <mc:Fallback xmlns="">
        <xdr:sp macro="" textlink="">
          <xdr:nvSpPr>
            <xdr:cNvPr id="0" name=""/>
            <xdr:cNvSpPr>
              <a:spLocks noTextEdit="1"/>
            </xdr:cNvSpPr>
          </xdr:nvSpPr>
          <xdr:spPr>
            <a:xfrm>
              <a:off x="254000" y="9117107"/>
              <a:ext cx="6214782" cy="189603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13</xdr:col>
      <xdr:colOff>343648</xdr:colOff>
      <xdr:row>11</xdr:row>
      <xdr:rowOff>134470</xdr:rowOff>
    </xdr:from>
    <xdr:to>
      <xdr:col>19</xdr:col>
      <xdr:colOff>508748</xdr:colOff>
      <xdr:row>14</xdr:row>
      <xdr:rowOff>5975</xdr:rowOff>
    </xdr:to>
    <xdr:sp macro="" textlink="">
      <xdr:nvSpPr>
        <xdr:cNvPr id="32" name="TextBox 31">
          <a:extLst>
            <a:ext uri="{FF2B5EF4-FFF2-40B4-BE49-F238E27FC236}">
              <a16:creationId xmlns:a16="http://schemas.microsoft.com/office/drawing/2014/main" id="{A1EEF240-72E2-4A06-A0BE-2057A4062F3B}"/>
            </a:ext>
          </a:extLst>
        </xdr:cNvPr>
        <xdr:cNvSpPr txBox="1"/>
      </xdr:nvSpPr>
      <xdr:spPr>
        <a:xfrm>
          <a:off x="8307295" y="2106705"/>
          <a:ext cx="3840629" cy="409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Genre Reach Across Languages</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68179</xdr:colOff>
      <xdr:row>0</xdr:row>
      <xdr:rowOff>50129</xdr:rowOff>
    </xdr:from>
    <xdr:to>
      <xdr:col>23</xdr:col>
      <xdr:colOff>403459</xdr:colOff>
      <xdr:row>6</xdr:row>
      <xdr:rowOff>50613</xdr:rowOff>
    </xdr:to>
    <xdr:grpSp>
      <xdr:nvGrpSpPr>
        <xdr:cNvPr id="29" name="Group 28">
          <a:extLst>
            <a:ext uri="{FF2B5EF4-FFF2-40B4-BE49-F238E27FC236}">
              <a16:creationId xmlns:a16="http://schemas.microsoft.com/office/drawing/2014/main" id="{AB4DB5DD-3D9A-0323-8269-014D64A40A88}"/>
            </a:ext>
          </a:extLst>
        </xdr:cNvPr>
        <xdr:cNvGrpSpPr/>
      </xdr:nvGrpSpPr>
      <xdr:grpSpPr>
        <a:xfrm>
          <a:off x="68179" y="50129"/>
          <a:ext cx="14235211" cy="1104070"/>
          <a:chOff x="3528060" y="3619500"/>
          <a:chExt cx="14356080" cy="1097280"/>
        </a:xfrm>
        <a:solidFill>
          <a:srgbClr val="C71585"/>
        </a:solidFill>
        <a:effectLst>
          <a:glow rad="101600">
            <a:srgbClr val="911176">
              <a:alpha val="40000"/>
            </a:srgbClr>
          </a:glow>
        </a:effectLst>
      </xdr:grpSpPr>
      <xdr:sp macro="" textlink="">
        <xdr:nvSpPr>
          <xdr:cNvPr id="2" name="Rectangle 1">
            <a:extLst>
              <a:ext uri="{FF2B5EF4-FFF2-40B4-BE49-F238E27FC236}">
                <a16:creationId xmlns:a16="http://schemas.microsoft.com/office/drawing/2014/main" id="{FF4C0DAC-F230-44A3-BD38-81E9439CB383}"/>
              </a:ext>
            </a:extLst>
          </xdr:cNvPr>
          <xdr:cNvSpPr/>
        </xdr:nvSpPr>
        <xdr:spPr>
          <a:xfrm>
            <a:off x="3528060" y="3619500"/>
            <a:ext cx="14356080" cy="1097280"/>
          </a:xfrm>
          <a:prstGeom prst="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 name="TextBox 2">
            <a:extLst>
              <a:ext uri="{FF2B5EF4-FFF2-40B4-BE49-F238E27FC236}">
                <a16:creationId xmlns:a16="http://schemas.microsoft.com/office/drawing/2014/main" id="{1B2AEFAD-0595-49C3-8003-B5F1CE7F7AB8}"/>
              </a:ext>
            </a:extLst>
          </xdr:cNvPr>
          <xdr:cNvSpPr txBox="1"/>
        </xdr:nvSpPr>
        <xdr:spPr>
          <a:xfrm>
            <a:off x="4953000" y="3657600"/>
            <a:ext cx="5212080" cy="548640"/>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a:solidFill>
                  <a:schemeClr val="bg1"/>
                </a:solidFill>
                <a:latin typeface="Aventier"/>
              </a:rPr>
              <a:t>Book Summary Dashboard</a:t>
            </a:r>
          </a:p>
        </xdr:txBody>
      </xdr:sp>
      <xdr:sp macro="" textlink="">
        <xdr:nvSpPr>
          <xdr:cNvPr id="4" name="TextBox 3">
            <a:extLst>
              <a:ext uri="{FF2B5EF4-FFF2-40B4-BE49-F238E27FC236}">
                <a16:creationId xmlns:a16="http://schemas.microsoft.com/office/drawing/2014/main" id="{EBF153B0-C959-45B8-A2BB-942C43ED9742}"/>
              </a:ext>
            </a:extLst>
          </xdr:cNvPr>
          <xdr:cNvSpPr txBox="1"/>
        </xdr:nvSpPr>
        <xdr:spPr>
          <a:xfrm>
            <a:off x="5021580" y="4206240"/>
            <a:ext cx="3604260" cy="510049"/>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i="1">
                <a:solidFill>
                  <a:schemeClr val="bg1"/>
                </a:solidFill>
                <a:latin typeface="Berlin Sans FB" panose="020E0602020502020306" pitchFamily="34" charset="0"/>
              </a:rPr>
              <a:t>“Where books meet data.”</a:t>
            </a:r>
          </a:p>
        </xdr:txBody>
      </xdr:sp>
      <xdr:pic>
        <xdr:nvPicPr>
          <xdr:cNvPr id="5" name="Graphic 4" descr="Books with solid fill">
            <a:extLst>
              <a:ext uri="{FF2B5EF4-FFF2-40B4-BE49-F238E27FC236}">
                <a16:creationId xmlns:a16="http://schemas.microsoft.com/office/drawing/2014/main" id="{AAED1E3E-D52B-4196-8148-7D7D19B2EB33}"/>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3726180" y="3657600"/>
            <a:ext cx="1135380" cy="1028700"/>
          </a:xfrm>
          <a:prstGeom prst="rect">
            <a:avLst/>
          </a:prstGeom>
          <a:effectLst>
            <a:glow rad="101600">
              <a:schemeClr val="accent2">
                <a:satMod val="175000"/>
                <a:alpha val="40000"/>
              </a:schemeClr>
            </a:glow>
          </a:effectLst>
        </xdr:spPr>
      </xdr:pic>
      <xdr:sp macro="" textlink="">
        <xdr:nvSpPr>
          <xdr:cNvPr id="6" name="TextBox 5">
            <a:hlinkClick xmlns:r="http://schemas.openxmlformats.org/officeDocument/2006/relationships" r:id="rId3" tooltip="Home Dashboard"/>
            <a:extLst>
              <a:ext uri="{FF2B5EF4-FFF2-40B4-BE49-F238E27FC236}">
                <a16:creationId xmlns:a16="http://schemas.microsoft.com/office/drawing/2014/main" id="{9EC8BA39-4191-40CA-980A-543D29ACDC33}"/>
              </a:ext>
            </a:extLst>
          </xdr:cNvPr>
          <xdr:cNvSpPr txBox="1"/>
        </xdr:nvSpPr>
        <xdr:spPr>
          <a:xfrm>
            <a:off x="10477500" y="3901440"/>
            <a:ext cx="1661160" cy="342900"/>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Home Dashboard</a:t>
            </a:r>
          </a:p>
        </xdr:txBody>
      </xdr:sp>
      <xdr:sp macro="" textlink="">
        <xdr:nvSpPr>
          <xdr:cNvPr id="7" name="TextBox 6">
            <a:hlinkClick xmlns:r="http://schemas.openxmlformats.org/officeDocument/2006/relationships" r:id="rId4" tooltip="Genre Insights"/>
            <a:extLst>
              <a:ext uri="{FF2B5EF4-FFF2-40B4-BE49-F238E27FC236}">
                <a16:creationId xmlns:a16="http://schemas.microsoft.com/office/drawing/2014/main" id="{24351B70-5F9B-48D1-93EF-F46FB94047AF}"/>
              </a:ext>
            </a:extLst>
          </xdr:cNvPr>
          <xdr:cNvSpPr txBox="1"/>
        </xdr:nvSpPr>
        <xdr:spPr>
          <a:xfrm>
            <a:off x="12207240" y="3909060"/>
            <a:ext cx="1501140" cy="342900"/>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Genre</a:t>
            </a:r>
            <a:r>
              <a:rPr lang="en-IN" sz="1600" b="1" baseline="0">
                <a:solidFill>
                  <a:schemeClr val="bg1"/>
                </a:solidFill>
                <a:latin typeface="Aventier"/>
              </a:rPr>
              <a:t> Insights</a:t>
            </a:r>
            <a:endParaRPr lang="en-IN" sz="1600" b="1">
              <a:solidFill>
                <a:schemeClr val="bg1"/>
              </a:solidFill>
              <a:latin typeface="Aventier"/>
            </a:endParaRPr>
          </a:p>
        </xdr:txBody>
      </xdr:sp>
      <xdr:sp macro="" textlink="">
        <xdr:nvSpPr>
          <xdr:cNvPr id="8" name="TextBox 7">
            <a:hlinkClick xmlns:r="http://schemas.openxmlformats.org/officeDocument/2006/relationships" r:id="rId5" tooltip="Language Overview"/>
            <a:extLst>
              <a:ext uri="{FF2B5EF4-FFF2-40B4-BE49-F238E27FC236}">
                <a16:creationId xmlns:a16="http://schemas.microsoft.com/office/drawing/2014/main" id="{E90A25EC-F4CA-4BF3-9755-ECA1749ABB47}"/>
              </a:ext>
            </a:extLst>
          </xdr:cNvPr>
          <xdr:cNvSpPr txBox="1"/>
        </xdr:nvSpPr>
        <xdr:spPr>
          <a:xfrm>
            <a:off x="13776960" y="3916680"/>
            <a:ext cx="1859280" cy="342900"/>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Language</a:t>
            </a:r>
            <a:r>
              <a:rPr lang="en-IN" sz="1600" b="1" baseline="0">
                <a:solidFill>
                  <a:schemeClr val="bg1"/>
                </a:solidFill>
                <a:latin typeface="Aventier"/>
              </a:rPr>
              <a:t> Overview</a:t>
            </a:r>
            <a:endParaRPr lang="en-IN" sz="1600" b="1">
              <a:solidFill>
                <a:schemeClr val="bg1"/>
              </a:solidFill>
              <a:latin typeface="Aventier"/>
            </a:endParaRPr>
          </a:p>
        </xdr:txBody>
      </xdr:sp>
      <xdr:sp macro="" textlink="">
        <xdr:nvSpPr>
          <xdr:cNvPr id="9" name="TextBox 8">
            <a:hlinkClick xmlns:r="http://schemas.openxmlformats.org/officeDocument/2006/relationships" r:id="rId6" tooltip="Yearly Timeline"/>
            <a:extLst>
              <a:ext uri="{FF2B5EF4-FFF2-40B4-BE49-F238E27FC236}">
                <a16:creationId xmlns:a16="http://schemas.microsoft.com/office/drawing/2014/main" id="{8C7382CA-A949-4F18-B8BD-7EE1F51A3C80}"/>
              </a:ext>
            </a:extLst>
          </xdr:cNvPr>
          <xdr:cNvSpPr txBox="1"/>
        </xdr:nvSpPr>
        <xdr:spPr>
          <a:xfrm>
            <a:off x="15697200" y="3931920"/>
            <a:ext cx="1661160" cy="342900"/>
          </a:xfrm>
          <a:prstGeom prst="rect">
            <a:avLst/>
          </a:prstGeom>
          <a:grp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Yearly</a:t>
            </a:r>
            <a:r>
              <a:rPr lang="en-IN" sz="1600" b="1" baseline="0">
                <a:solidFill>
                  <a:schemeClr val="bg1"/>
                </a:solidFill>
                <a:latin typeface="Aventier"/>
              </a:rPr>
              <a:t> Timeline</a:t>
            </a:r>
            <a:endParaRPr lang="en-IN" sz="1600" b="1">
              <a:solidFill>
                <a:schemeClr val="bg1"/>
              </a:solidFill>
              <a:latin typeface="Aventier"/>
            </a:endParaRPr>
          </a:p>
        </xdr:txBody>
      </xdr:sp>
    </xdr:grpSp>
    <xdr:clientData/>
  </xdr:twoCellAnchor>
  <xdr:twoCellAnchor>
    <xdr:from>
      <xdr:col>17</xdr:col>
      <xdr:colOff>38100</xdr:colOff>
      <xdr:row>3</xdr:row>
      <xdr:rowOff>137160</xdr:rowOff>
    </xdr:from>
    <xdr:to>
      <xdr:col>18</xdr:col>
      <xdr:colOff>144780</xdr:colOff>
      <xdr:row>4</xdr:row>
      <xdr:rowOff>144780</xdr:rowOff>
    </xdr:to>
    <xdr:sp macro="" textlink="">
      <xdr:nvSpPr>
        <xdr:cNvPr id="30" name="Rectangle: Rounded Corners 29">
          <a:extLst>
            <a:ext uri="{FF2B5EF4-FFF2-40B4-BE49-F238E27FC236}">
              <a16:creationId xmlns:a16="http://schemas.microsoft.com/office/drawing/2014/main" id="{14B1B5B4-A5E9-46E5-A31A-2462E5887C2F}"/>
            </a:ext>
          </a:extLst>
        </xdr:cNvPr>
        <xdr:cNvSpPr/>
      </xdr:nvSpPr>
      <xdr:spPr>
        <a:xfrm>
          <a:off x="10401300" y="685800"/>
          <a:ext cx="716280" cy="190500"/>
        </a:xfrm>
        <a:prstGeom prst="roundRect">
          <a:avLst>
            <a:gd name="adj" fmla="val 50000"/>
          </a:avLst>
        </a:prstGeom>
        <a:solidFill>
          <a:schemeClr val="accent2">
            <a:lumMod val="75000"/>
          </a:schemeClr>
        </a:solidFill>
        <a:ln>
          <a:no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50131</xdr:colOff>
      <xdr:row>6</xdr:row>
      <xdr:rowOff>150394</xdr:rowOff>
    </xdr:from>
    <xdr:to>
      <xdr:col>7</xdr:col>
      <xdr:colOff>330868</xdr:colOff>
      <xdr:row>10</xdr:row>
      <xdr:rowOff>150394</xdr:rowOff>
    </xdr:to>
    <xdr:sp macro="" textlink="">
      <xdr:nvSpPr>
        <xdr:cNvPr id="10" name="Rectangle: Rounded Corners 9">
          <a:extLst>
            <a:ext uri="{FF2B5EF4-FFF2-40B4-BE49-F238E27FC236}">
              <a16:creationId xmlns:a16="http://schemas.microsoft.com/office/drawing/2014/main" id="{491C8126-CDA3-64E2-E659-BF6EDFD04737}"/>
            </a:ext>
          </a:extLst>
        </xdr:cNvPr>
        <xdr:cNvSpPr/>
      </xdr:nvSpPr>
      <xdr:spPr>
        <a:xfrm>
          <a:off x="50131" y="1233236"/>
          <a:ext cx="4561974" cy="721895"/>
        </a:xfrm>
        <a:prstGeom prst="roundRect">
          <a:avLst>
            <a:gd name="adj" fmla="val 6945"/>
          </a:avLst>
        </a:prstGeom>
        <a:solidFill>
          <a:srgbClr val="C45A77"/>
        </a:solidFill>
        <a:ln>
          <a:noFill/>
        </a:ln>
        <a:effectLst>
          <a:glow rad="139700">
            <a:schemeClr val="accent5">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170448</xdr:colOff>
      <xdr:row>6</xdr:row>
      <xdr:rowOff>160422</xdr:rowOff>
    </xdr:from>
    <xdr:to>
      <xdr:col>6</xdr:col>
      <xdr:colOff>391026</xdr:colOff>
      <xdr:row>10</xdr:row>
      <xdr:rowOff>113934</xdr:rowOff>
    </xdr:to>
    <xdr:grpSp>
      <xdr:nvGrpSpPr>
        <xdr:cNvPr id="15" name="Group 14">
          <a:extLst>
            <a:ext uri="{FF2B5EF4-FFF2-40B4-BE49-F238E27FC236}">
              <a16:creationId xmlns:a16="http://schemas.microsoft.com/office/drawing/2014/main" id="{FB001AFF-D44F-C2D8-0CFF-43532D57FB80}"/>
            </a:ext>
          </a:extLst>
        </xdr:cNvPr>
        <xdr:cNvGrpSpPr/>
      </xdr:nvGrpSpPr>
      <xdr:grpSpPr>
        <a:xfrm>
          <a:off x="170448" y="1264008"/>
          <a:ext cx="3846647" cy="689236"/>
          <a:chOff x="170448" y="1243264"/>
          <a:chExt cx="3589420" cy="675407"/>
        </a:xfrm>
      </xdr:grpSpPr>
      <xdr:sp macro="" textlink="">
        <xdr:nvSpPr>
          <xdr:cNvPr id="11" name="TextBox 10">
            <a:extLst>
              <a:ext uri="{FF2B5EF4-FFF2-40B4-BE49-F238E27FC236}">
                <a16:creationId xmlns:a16="http://schemas.microsoft.com/office/drawing/2014/main" id="{6E5F089E-2B2E-50B5-F1C1-6CC95630B701}"/>
              </a:ext>
            </a:extLst>
          </xdr:cNvPr>
          <xdr:cNvSpPr txBox="1"/>
        </xdr:nvSpPr>
        <xdr:spPr>
          <a:xfrm>
            <a:off x="170448" y="1243264"/>
            <a:ext cx="2606841" cy="37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IN" sz="2000" b="1">
                <a:solidFill>
                  <a:schemeClr val="bg1"/>
                </a:solidFill>
                <a:latin typeface="Aventier"/>
              </a:rPr>
              <a:t>Total Languages Used</a:t>
            </a:r>
          </a:p>
          <a:p>
            <a:endParaRPr lang="en-IN" sz="1100"/>
          </a:p>
        </xdr:txBody>
      </xdr:sp>
      <xdr:sp macro="" textlink="Data!J10">
        <xdr:nvSpPr>
          <xdr:cNvPr id="12" name="TextBox 11">
            <a:extLst>
              <a:ext uri="{FF2B5EF4-FFF2-40B4-BE49-F238E27FC236}">
                <a16:creationId xmlns:a16="http://schemas.microsoft.com/office/drawing/2014/main" id="{897DD822-DB0E-4880-8546-7D1973A16109}"/>
              </a:ext>
            </a:extLst>
          </xdr:cNvPr>
          <xdr:cNvSpPr txBox="1"/>
        </xdr:nvSpPr>
        <xdr:spPr>
          <a:xfrm>
            <a:off x="1132974" y="1524000"/>
            <a:ext cx="932447" cy="37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92E2C88-AFB3-4743-BD58-8DCBAF238179}" type="TxLink">
              <a:rPr lang="en-US" sz="2400" b="0" i="0" u="none" strike="noStrike">
                <a:solidFill>
                  <a:schemeClr val="bg1"/>
                </a:solidFill>
                <a:latin typeface="Calibri"/>
                <a:ea typeface="Calibri"/>
                <a:cs typeface="Calibri"/>
              </a:rPr>
              <a:pPr/>
              <a:t>10</a:t>
            </a:fld>
            <a:endParaRPr lang="en-IN" sz="2400">
              <a:solidFill>
                <a:schemeClr val="bg1"/>
              </a:solidFill>
            </a:endParaRPr>
          </a:p>
        </xdr:txBody>
      </xdr:sp>
      <xdr:pic>
        <xdr:nvPicPr>
          <xdr:cNvPr id="14" name="Picture 13">
            <a:extLst>
              <a:ext uri="{FF2B5EF4-FFF2-40B4-BE49-F238E27FC236}">
                <a16:creationId xmlns:a16="http://schemas.microsoft.com/office/drawing/2014/main" id="{D253C947-F289-6A85-D1CC-4D770A4BEAFF}"/>
              </a:ext>
            </a:extLst>
          </xdr:cNvPr>
          <xdr:cNvPicPr>
            <a:picLocks noChangeAspect="1"/>
          </xdr:cNvPicPr>
        </xdr:nvPicPr>
        <xdr:blipFill>
          <a:blip xmlns:r="http://schemas.openxmlformats.org/officeDocument/2006/relationships" r:embed="rId7" cstate="print">
            <a:lum bright="70000" contrast="-70000"/>
            <a:extLst>
              <a:ext uri="{28A0092B-C50C-407E-A947-70E740481C1C}">
                <a14:useLocalDpi xmlns:a14="http://schemas.microsoft.com/office/drawing/2010/main" val="0"/>
              </a:ext>
            </a:extLst>
          </a:blip>
          <a:stretch>
            <a:fillRect/>
          </a:stretch>
        </xdr:blipFill>
        <xdr:spPr>
          <a:xfrm>
            <a:off x="3007895" y="1276743"/>
            <a:ext cx="751973" cy="641928"/>
          </a:xfrm>
          <a:prstGeom prst="rect">
            <a:avLst/>
          </a:prstGeom>
          <a:effectLst>
            <a:glow rad="139700">
              <a:schemeClr val="accent2">
                <a:satMod val="175000"/>
                <a:alpha val="40000"/>
              </a:schemeClr>
            </a:glow>
          </a:effectLst>
        </xdr:spPr>
      </xdr:pic>
    </xdr:grpSp>
    <xdr:clientData/>
  </xdr:twoCellAnchor>
  <xdr:twoCellAnchor>
    <xdr:from>
      <xdr:col>7</xdr:col>
      <xdr:colOff>471236</xdr:colOff>
      <xdr:row>7</xdr:row>
      <xdr:rowOff>0</xdr:rowOff>
    </xdr:from>
    <xdr:to>
      <xdr:col>15</xdr:col>
      <xdr:colOff>290763</xdr:colOff>
      <xdr:row>11</xdr:row>
      <xdr:rowOff>0</xdr:rowOff>
    </xdr:to>
    <xdr:grpSp>
      <xdr:nvGrpSpPr>
        <xdr:cNvPr id="26" name="Group 25">
          <a:extLst>
            <a:ext uri="{FF2B5EF4-FFF2-40B4-BE49-F238E27FC236}">
              <a16:creationId xmlns:a16="http://schemas.microsoft.com/office/drawing/2014/main" id="{C3AB4392-BA6A-B0A7-3260-5F88BA9C2F34}"/>
            </a:ext>
          </a:extLst>
        </xdr:cNvPr>
        <xdr:cNvGrpSpPr/>
      </xdr:nvGrpSpPr>
      <xdr:grpSpPr>
        <a:xfrm>
          <a:off x="4701650" y="1287517"/>
          <a:ext cx="4654285" cy="735724"/>
          <a:chOff x="4832684" y="1263316"/>
          <a:chExt cx="4762499" cy="721895"/>
        </a:xfrm>
      </xdr:grpSpPr>
      <xdr:sp macro="" textlink="">
        <xdr:nvSpPr>
          <xdr:cNvPr id="20" name="Rectangle: Rounded Corners 19">
            <a:extLst>
              <a:ext uri="{FF2B5EF4-FFF2-40B4-BE49-F238E27FC236}">
                <a16:creationId xmlns:a16="http://schemas.microsoft.com/office/drawing/2014/main" id="{2E3B5695-750D-4C65-86DC-2A38F36A3D6B}"/>
              </a:ext>
            </a:extLst>
          </xdr:cNvPr>
          <xdr:cNvSpPr/>
        </xdr:nvSpPr>
        <xdr:spPr>
          <a:xfrm>
            <a:off x="4832684" y="1263316"/>
            <a:ext cx="4762499" cy="721895"/>
          </a:xfrm>
          <a:prstGeom prst="roundRect">
            <a:avLst>
              <a:gd name="adj" fmla="val 6945"/>
            </a:avLst>
          </a:prstGeom>
          <a:solidFill>
            <a:srgbClr val="C45A77"/>
          </a:solidFill>
          <a:ln>
            <a:noFill/>
          </a:ln>
          <a:effectLst>
            <a:glow rad="139700">
              <a:schemeClr val="accent5">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1" name="TextBox 20">
            <a:extLst>
              <a:ext uri="{FF2B5EF4-FFF2-40B4-BE49-F238E27FC236}">
                <a16:creationId xmlns:a16="http://schemas.microsoft.com/office/drawing/2014/main" id="{BBF29FD5-82FD-46E7-A34F-D163CD1255BB}"/>
              </a:ext>
            </a:extLst>
          </xdr:cNvPr>
          <xdr:cNvSpPr txBox="1"/>
        </xdr:nvSpPr>
        <xdr:spPr>
          <a:xfrm>
            <a:off x="4832684" y="1263316"/>
            <a:ext cx="3029760" cy="37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Most</a:t>
            </a:r>
            <a:r>
              <a:rPr lang="en-IN" sz="2000" b="1" baseline="0">
                <a:solidFill>
                  <a:schemeClr val="bg1"/>
                </a:solidFill>
                <a:latin typeface="Aventier"/>
              </a:rPr>
              <a:t> Common Language</a:t>
            </a:r>
            <a:endParaRPr lang="en-IN" sz="2000" b="1">
              <a:solidFill>
                <a:schemeClr val="bg1"/>
              </a:solidFill>
              <a:latin typeface="Aventier"/>
            </a:endParaRPr>
          </a:p>
        </xdr:txBody>
      </xdr:sp>
      <xdr:sp macro="" textlink="'Language pivot '!C123">
        <xdr:nvSpPr>
          <xdr:cNvPr id="22" name="TextBox 21">
            <a:extLst>
              <a:ext uri="{FF2B5EF4-FFF2-40B4-BE49-F238E27FC236}">
                <a16:creationId xmlns:a16="http://schemas.microsoft.com/office/drawing/2014/main" id="{6EDDCFB9-96C5-4C81-9C2B-0971F34A797C}"/>
              </a:ext>
            </a:extLst>
          </xdr:cNvPr>
          <xdr:cNvSpPr txBox="1"/>
        </xdr:nvSpPr>
        <xdr:spPr>
          <a:xfrm>
            <a:off x="5404184" y="1554079"/>
            <a:ext cx="1132974" cy="37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C7EB202-07D6-41B7-A05B-16EB2B4BF902}" type="TxLink">
              <a:rPr lang="en-US" sz="2000" b="1" i="0" u="none" strike="noStrike">
                <a:solidFill>
                  <a:schemeClr val="bg1"/>
                </a:solidFill>
                <a:latin typeface="Aventier"/>
                <a:ea typeface="Calibri"/>
                <a:cs typeface="Calibri"/>
              </a:rPr>
              <a:pPr/>
              <a:t>Arabic</a:t>
            </a:fld>
            <a:endParaRPr lang="en-IN" sz="2000" b="1">
              <a:solidFill>
                <a:schemeClr val="bg1"/>
              </a:solidFill>
              <a:latin typeface="Aventier"/>
            </a:endParaRPr>
          </a:p>
        </xdr:txBody>
      </xdr:sp>
      <xdr:sp macro="" textlink="'Language pivot '!D123">
        <xdr:nvSpPr>
          <xdr:cNvPr id="23" name="TextBox 22">
            <a:extLst>
              <a:ext uri="{FF2B5EF4-FFF2-40B4-BE49-F238E27FC236}">
                <a16:creationId xmlns:a16="http://schemas.microsoft.com/office/drawing/2014/main" id="{4B8C352F-9E36-4BD0-B175-B3763CE05FC7}"/>
              </a:ext>
            </a:extLst>
          </xdr:cNvPr>
          <xdr:cNvSpPr txBox="1"/>
        </xdr:nvSpPr>
        <xdr:spPr>
          <a:xfrm>
            <a:off x="6456947" y="1584158"/>
            <a:ext cx="1323473" cy="37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8292A6C-4E22-46D7-A00D-264D1ABE7030}" type="TxLink">
              <a:rPr lang="en-US" sz="2000" b="1" i="0" u="none" strike="noStrike">
                <a:solidFill>
                  <a:schemeClr val="bg1"/>
                </a:solidFill>
                <a:latin typeface="Aventier"/>
                <a:ea typeface="Calibri"/>
                <a:cs typeface="Calibri"/>
              </a:rPr>
              <a:pPr/>
              <a:t>2010.70 M</a:t>
            </a:fld>
            <a:endParaRPr lang="en-IN" sz="2000" b="1">
              <a:solidFill>
                <a:schemeClr val="bg1"/>
              </a:solidFill>
              <a:latin typeface="Aventier"/>
            </a:endParaRPr>
          </a:p>
        </xdr:txBody>
      </xdr:sp>
    </xdr:grpSp>
    <xdr:clientData/>
  </xdr:twoCellAnchor>
  <xdr:twoCellAnchor editAs="oneCell">
    <xdr:from>
      <xdr:col>13</xdr:col>
      <xdr:colOff>280738</xdr:colOff>
      <xdr:row>7</xdr:row>
      <xdr:rowOff>50132</xdr:rowOff>
    </xdr:from>
    <xdr:to>
      <xdr:col>14</xdr:col>
      <xdr:colOff>461210</xdr:colOff>
      <xdr:row>11</xdr:row>
      <xdr:rowOff>0</xdr:rowOff>
    </xdr:to>
    <xdr:pic>
      <xdr:nvPicPr>
        <xdr:cNvPr id="25" name="Picture 24">
          <a:extLst>
            <a:ext uri="{FF2B5EF4-FFF2-40B4-BE49-F238E27FC236}">
              <a16:creationId xmlns:a16="http://schemas.microsoft.com/office/drawing/2014/main" id="{2AFBB425-7483-0BD0-FEFC-07A0222EF4C9}"/>
            </a:ext>
          </a:extLst>
        </xdr:cNvPr>
        <xdr:cNvPicPr>
          <a:picLocks noChangeAspect="1"/>
        </xdr:cNvPicPr>
      </xdr:nvPicPr>
      <xdr:blipFill>
        <a:blip xmlns:r="http://schemas.openxmlformats.org/officeDocument/2006/relationships" r:embed="rId8" cstate="print">
          <a:lum bright="70000" contrast="-70000"/>
          <a:extLst>
            <a:ext uri="{28A0092B-C50C-407E-A947-70E740481C1C}">
              <a14:useLocalDpi xmlns:a14="http://schemas.microsoft.com/office/drawing/2010/main" val="0"/>
            </a:ext>
          </a:extLst>
        </a:blip>
        <a:stretch>
          <a:fillRect/>
        </a:stretch>
      </xdr:blipFill>
      <xdr:spPr>
        <a:xfrm>
          <a:off x="8231606" y="1313448"/>
          <a:ext cx="792078" cy="671763"/>
        </a:xfrm>
        <a:prstGeom prst="rect">
          <a:avLst/>
        </a:prstGeom>
        <a:effectLst>
          <a:glow rad="139700">
            <a:schemeClr val="accent2">
              <a:satMod val="175000"/>
              <a:alpha val="40000"/>
            </a:schemeClr>
          </a:glow>
        </a:effectLst>
      </xdr:spPr>
    </xdr:pic>
    <xdr:clientData/>
  </xdr:twoCellAnchor>
  <xdr:twoCellAnchor>
    <xdr:from>
      <xdr:col>15</xdr:col>
      <xdr:colOff>441159</xdr:colOff>
      <xdr:row>7</xdr:row>
      <xdr:rowOff>0</xdr:rowOff>
    </xdr:from>
    <xdr:to>
      <xdr:col>23</xdr:col>
      <xdr:colOff>391027</xdr:colOff>
      <xdr:row>11</xdr:row>
      <xdr:rowOff>0</xdr:rowOff>
    </xdr:to>
    <xdr:grpSp>
      <xdr:nvGrpSpPr>
        <xdr:cNvPr id="27" name="Group 26">
          <a:extLst>
            <a:ext uri="{FF2B5EF4-FFF2-40B4-BE49-F238E27FC236}">
              <a16:creationId xmlns:a16="http://schemas.microsoft.com/office/drawing/2014/main" id="{4697B411-3F83-4BCF-999E-09ACD3D454E3}"/>
            </a:ext>
          </a:extLst>
        </xdr:cNvPr>
        <xdr:cNvGrpSpPr/>
      </xdr:nvGrpSpPr>
      <xdr:grpSpPr>
        <a:xfrm>
          <a:off x="9506331" y="1287517"/>
          <a:ext cx="4784627" cy="735724"/>
          <a:chOff x="4832684" y="1263316"/>
          <a:chExt cx="4762499" cy="721895"/>
        </a:xfrm>
      </xdr:grpSpPr>
      <xdr:sp macro="" textlink="">
        <xdr:nvSpPr>
          <xdr:cNvPr id="28" name="Rectangle: Rounded Corners 27">
            <a:extLst>
              <a:ext uri="{FF2B5EF4-FFF2-40B4-BE49-F238E27FC236}">
                <a16:creationId xmlns:a16="http://schemas.microsoft.com/office/drawing/2014/main" id="{CADB8DAA-1259-F9C5-EC0E-4B21E07D99A6}"/>
              </a:ext>
            </a:extLst>
          </xdr:cNvPr>
          <xdr:cNvSpPr/>
        </xdr:nvSpPr>
        <xdr:spPr>
          <a:xfrm>
            <a:off x="4832684" y="1263316"/>
            <a:ext cx="4762499" cy="721895"/>
          </a:xfrm>
          <a:prstGeom prst="roundRect">
            <a:avLst>
              <a:gd name="adj" fmla="val 6945"/>
            </a:avLst>
          </a:prstGeom>
          <a:solidFill>
            <a:srgbClr val="C45A77"/>
          </a:solidFill>
          <a:ln>
            <a:noFill/>
          </a:ln>
          <a:effectLst>
            <a:glow rad="139700">
              <a:schemeClr val="accent5">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31" name="TextBox 30">
            <a:extLst>
              <a:ext uri="{FF2B5EF4-FFF2-40B4-BE49-F238E27FC236}">
                <a16:creationId xmlns:a16="http://schemas.microsoft.com/office/drawing/2014/main" id="{0CEFBAB9-CF34-0431-AF7C-D946081F036E}"/>
              </a:ext>
            </a:extLst>
          </xdr:cNvPr>
          <xdr:cNvSpPr txBox="1"/>
        </xdr:nvSpPr>
        <xdr:spPr>
          <a:xfrm>
            <a:off x="4832684" y="1263316"/>
            <a:ext cx="3181712" cy="37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Leading Author in German</a:t>
            </a:r>
          </a:p>
        </xdr:txBody>
      </xdr:sp>
      <xdr:sp macro="" textlink="'Language pivot '!C129">
        <xdr:nvSpPr>
          <xdr:cNvPr id="32" name="TextBox 31">
            <a:extLst>
              <a:ext uri="{FF2B5EF4-FFF2-40B4-BE49-F238E27FC236}">
                <a16:creationId xmlns:a16="http://schemas.microsoft.com/office/drawing/2014/main" id="{F5CDC77D-78E7-F9A1-97B8-F0BEFAE697E1}"/>
              </a:ext>
            </a:extLst>
          </xdr:cNvPr>
          <xdr:cNvSpPr txBox="1"/>
        </xdr:nvSpPr>
        <xdr:spPr>
          <a:xfrm>
            <a:off x="4852821" y="1544053"/>
            <a:ext cx="2346009" cy="37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55F49DE-FB5F-43EF-A7B6-C26F2BB95723}" type="TxLink">
              <a:rPr lang="en-US" sz="2000" b="1" i="0" u="none" strike="noStrike">
                <a:solidFill>
                  <a:schemeClr val="bg1"/>
                </a:solidFill>
                <a:latin typeface="Calibri"/>
                <a:ea typeface="Calibri"/>
                <a:cs typeface="Calibri"/>
              </a:rPr>
              <a:pPr/>
              <a:t>Joseph Perez</a:t>
            </a:fld>
            <a:endParaRPr lang="en-IN" sz="2000" b="1">
              <a:solidFill>
                <a:schemeClr val="bg1"/>
              </a:solidFill>
              <a:latin typeface="Aventier"/>
            </a:endParaRPr>
          </a:p>
        </xdr:txBody>
      </xdr:sp>
      <xdr:sp macro="" textlink="'Language pivot '!D129">
        <xdr:nvSpPr>
          <xdr:cNvPr id="33" name="TextBox 32">
            <a:extLst>
              <a:ext uri="{FF2B5EF4-FFF2-40B4-BE49-F238E27FC236}">
                <a16:creationId xmlns:a16="http://schemas.microsoft.com/office/drawing/2014/main" id="{8C476BEF-7D82-FBEA-1DD3-5D58BFA025F1}"/>
              </a:ext>
            </a:extLst>
          </xdr:cNvPr>
          <xdr:cNvSpPr txBox="1"/>
        </xdr:nvSpPr>
        <xdr:spPr>
          <a:xfrm>
            <a:off x="7000657" y="1564104"/>
            <a:ext cx="1323473" cy="37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64E25262-3634-43F8-8EBB-7FB0A0331C39}" type="TxLink">
              <a:rPr lang="en-US" sz="2000" b="1" i="0" u="none" strike="noStrike">
                <a:solidFill>
                  <a:schemeClr val="bg1"/>
                </a:solidFill>
                <a:latin typeface="Aventier"/>
                <a:ea typeface="Batang" panose="02030600000101010101" pitchFamily="18" charset="-127"/>
                <a:cs typeface="Calibri"/>
              </a:rPr>
              <a:pPr/>
              <a:t>130.37 M</a:t>
            </a:fld>
            <a:endParaRPr lang="en-IN" sz="2000" b="1">
              <a:solidFill>
                <a:schemeClr val="bg1"/>
              </a:solidFill>
              <a:latin typeface="Aventier"/>
              <a:ea typeface="Batang" panose="02030600000101010101" pitchFamily="18" charset="-127"/>
            </a:endParaRPr>
          </a:p>
        </xdr:txBody>
      </xdr:sp>
    </xdr:grpSp>
    <xdr:clientData/>
  </xdr:twoCellAnchor>
  <xdr:twoCellAnchor>
    <xdr:from>
      <xdr:col>21</xdr:col>
      <xdr:colOff>611604</xdr:colOff>
      <xdr:row>7</xdr:row>
      <xdr:rowOff>20052</xdr:rowOff>
    </xdr:from>
    <xdr:to>
      <xdr:col>23</xdr:col>
      <xdr:colOff>70183</xdr:colOff>
      <xdr:row>10</xdr:row>
      <xdr:rowOff>143479</xdr:rowOff>
    </xdr:to>
    <xdr:pic>
      <xdr:nvPicPr>
        <xdr:cNvPr id="34" name="Picture 33">
          <a:extLst>
            <a:ext uri="{FF2B5EF4-FFF2-40B4-BE49-F238E27FC236}">
              <a16:creationId xmlns:a16="http://schemas.microsoft.com/office/drawing/2014/main" id="{5C795F5A-90EF-49E9-ACD9-6EBC1C91DB43}"/>
            </a:ext>
          </a:extLst>
        </xdr:cNvPr>
        <xdr:cNvPicPr>
          <a:picLocks noChangeAspect="1"/>
        </xdr:cNvPicPr>
      </xdr:nvPicPr>
      <xdr:blipFill>
        <a:blip xmlns:r="http://schemas.openxmlformats.org/officeDocument/2006/relationships" r:embed="rId9" cstate="print">
          <a:duotone>
            <a:schemeClr val="bg2">
              <a:shade val="45000"/>
              <a:satMod val="135000"/>
            </a:schemeClr>
            <a:prstClr val="white"/>
          </a:duotone>
          <a:extLst>
            <a:ext uri="{28A0092B-C50C-407E-A947-70E740481C1C}">
              <a14:useLocalDpi xmlns:a14="http://schemas.microsoft.com/office/drawing/2010/main" val="0"/>
            </a:ext>
          </a:extLst>
        </a:blip>
        <a:stretch>
          <a:fillRect/>
        </a:stretch>
      </xdr:blipFill>
      <xdr:spPr>
        <a:xfrm>
          <a:off x="13455315" y="1283368"/>
          <a:ext cx="681789" cy="664848"/>
        </a:xfrm>
        <a:prstGeom prst="rect">
          <a:avLst/>
        </a:prstGeom>
        <a:effectLst>
          <a:glow rad="101600">
            <a:schemeClr val="accent2">
              <a:satMod val="175000"/>
              <a:alpha val="40000"/>
            </a:schemeClr>
          </a:glow>
        </a:effectLst>
      </xdr:spPr>
    </xdr:pic>
    <xdr:clientData/>
  </xdr:twoCellAnchor>
  <xdr:twoCellAnchor>
    <xdr:from>
      <xdr:col>10</xdr:col>
      <xdr:colOff>511342</xdr:colOff>
      <xdr:row>14</xdr:row>
      <xdr:rowOff>120315</xdr:rowOff>
    </xdr:from>
    <xdr:to>
      <xdr:col>23</xdr:col>
      <xdr:colOff>381000</xdr:colOff>
      <xdr:row>31</xdr:row>
      <xdr:rowOff>110288</xdr:rowOff>
    </xdr:to>
    <xdr:graphicFrame macro="">
      <xdr:nvGraphicFramePr>
        <xdr:cNvPr id="35" name="Chart 34">
          <a:extLst>
            <a:ext uri="{FF2B5EF4-FFF2-40B4-BE49-F238E27FC236}">
              <a16:creationId xmlns:a16="http://schemas.microsoft.com/office/drawing/2014/main" id="{CA9440A9-36D2-4071-B17D-046FA10D71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441159</xdr:colOff>
      <xdr:row>12</xdr:row>
      <xdr:rowOff>0</xdr:rowOff>
    </xdr:from>
    <xdr:to>
      <xdr:col>17</xdr:col>
      <xdr:colOff>551449</xdr:colOff>
      <xdr:row>14</xdr:row>
      <xdr:rowOff>10025</xdr:rowOff>
    </xdr:to>
    <xdr:sp macro="" textlink="">
      <xdr:nvSpPr>
        <xdr:cNvPr id="36" name="TextBox 35">
          <a:extLst>
            <a:ext uri="{FF2B5EF4-FFF2-40B4-BE49-F238E27FC236}">
              <a16:creationId xmlns:a16="http://schemas.microsoft.com/office/drawing/2014/main" id="{7F127FED-4B32-4D98-A212-44503F92F2BB}"/>
            </a:ext>
          </a:extLst>
        </xdr:cNvPr>
        <xdr:cNvSpPr txBox="1"/>
      </xdr:nvSpPr>
      <xdr:spPr>
        <a:xfrm>
          <a:off x="6557212" y="2165684"/>
          <a:ext cx="4391526" cy="37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2000" b="1">
            <a:solidFill>
              <a:schemeClr val="bg1"/>
            </a:solidFill>
            <a:latin typeface="Aventier"/>
          </a:endParaRPr>
        </a:p>
      </xdr:txBody>
    </xdr:sp>
    <xdr:clientData/>
  </xdr:twoCellAnchor>
  <xdr:twoCellAnchor>
    <xdr:from>
      <xdr:col>10</xdr:col>
      <xdr:colOff>441159</xdr:colOff>
      <xdr:row>12</xdr:row>
      <xdr:rowOff>0</xdr:rowOff>
    </xdr:from>
    <xdr:to>
      <xdr:col>15</xdr:col>
      <xdr:colOff>230604</xdr:colOff>
      <xdr:row>14</xdr:row>
      <xdr:rowOff>10025</xdr:rowOff>
    </xdr:to>
    <xdr:sp macro="" textlink="">
      <xdr:nvSpPr>
        <xdr:cNvPr id="37" name="TextBox 36">
          <a:extLst>
            <a:ext uri="{FF2B5EF4-FFF2-40B4-BE49-F238E27FC236}">
              <a16:creationId xmlns:a16="http://schemas.microsoft.com/office/drawing/2014/main" id="{F56ED27D-07E3-401F-8B2A-A5F53C2A31B1}"/>
            </a:ext>
          </a:extLst>
        </xdr:cNvPr>
        <xdr:cNvSpPr txBox="1"/>
      </xdr:nvSpPr>
      <xdr:spPr>
        <a:xfrm>
          <a:off x="6557212" y="2165684"/>
          <a:ext cx="2847471" cy="3709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Literature by Language</a:t>
          </a:r>
        </a:p>
      </xdr:txBody>
    </xdr:sp>
    <xdr:clientData/>
  </xdr:twoCellAnchor>
  <xdr:twoCellAnchor>
    <xdr:from>
      <xdr:col>0</xdr:col>
      <xdr:colOff>611604</xdr:colOff>
      <xdr:row>14</xdr:row>
      <xdr:rowOff>0</xdr:rowOff>
    </xdr:from>
    <xdr:to>
      <xdr:col>9</xdr:col>
      <xdr:colOff>521368</xdr:colOff>
      <xdr:row>23</xdr:row>
      <xdr:rowOff>30079</xdr:rowOff>
    </xdr:to>
    <xdr:sp macro="" textlink="">
      <xdr:nvSpPr>
        <xdr:cNvPr id="38" name="TextBox 37">
          <a:extLst>
            <a:ext uri="{FF2B5EF4-FFF2-40B4-BE49-F238E27FC236}">
              <a16:creationId xmlns:a16="http://schemas.microsoft.com/office/drawing/2014/main" id="{7FD00D7A-EDE0-40CE-AF18-A5DB548CF406}"/>
            </a:ext>
          </a:extLst>
        </xdr:cNvPr>
        <xdr:cNvSpPr txBox="1"/>
      </xdr:nvSpPr>
      <xdr:spPr>
        <a:xfrm>
          <a:off x="611604" y="2526632"/>
          <a:ext cx="5414211" cy="16543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0">
              <a:solidFill>
                <a:schemeClr val="bg1"/>
              </a:solidFill>
              <a:latin typeface="Aventier"/>
            </a:rPr>
            <a:t>This chart highlights the number of book titles available in each language, showcasing the linguistic diversity and global spread of literature.</a:t>
          </a:r>
        </a:p>
        <a:p>
          <a:r>
            <a:rPr lang="en-IN" sz="1600" b="0">
              <a:solidFill>
                <a:schemeClr val="bg1"/>
              </a:solidFill>
              <a:latin typeface="Aventier"/>
            </a:rPr>
            <a:t>From globally dominant languages like English to regionally significant ones like Hindi or Portuguese, the data reflects how language shapes literary reach.</a:t>
          </a:r>
        </a:p>
        <a:p>
          <a:endParaRPr lang="en-IN" sz="2000" b="1">
            <a:solidFill>
              <a:schemeClr val="bg1"/>
            </a:solidFill>
            <a:latin typeface="Aventier"/>
          </a:endParaRPr>
        </a:p>
      </xdr:txBody>
    </xdr:sp>
    <xdr:clientData/>
  </xdr:twoCellAnchor>
  <xdr:twoCellAnchor>
    <xdr:from>
      <xdr:col>0</xdr:col>
      <xdr:colOff>330869</xdr:colOff>
      <xdr:row>34</xdr:row>
      <xdr:rowOff>80211</xdr:rowOff>
    </xdr:from>
    <xdr:to>
      <xdr:col>10</xdr:col>
      <xdr:colOff>471237</xdr:colOff>
      <xdr:row>54</xdr:row>
      <xdr:rowOff>150395</xdr:rowOff>
    </xdr:to>
    <xdr:graphicFrame macro="">
      <xdr:nvGraphicFramePr>
        <xdr:cNvPr id="39" name="Chart 38">
          <a:extLst>
            <a:ext uri="{FF2B5EF4-FFF2-40B4-BE49-F238E27FC236}">
              <a16:creationId xmlns:a16="http://schemas.microsoft.com/office/drawing/2014/main" id="{56D3C944-7899-4D3A-AF04-8E40440591F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581526</xdr:colOff>
      <xdr:row>22</xdr:row>
      <xdr:rowOff>160421</xdr:rowOff>
    </xdr:from>
    <xdr:to>
      <xdr:col>9</xdr:col>
      <xdr:colOff>441158</xdr:colOff>
      <xdr:row>32</xdr:row>
      <xdr:rowOff>10027</xdr:rowOff>
    </xdr:to>
    <mc:AlternateContent xmlns:mc="http://schemas.openxmlformats.org/markup-compatibility/2006" xmlns:a14="http://schemas.microsoft.com/office/drawing/2010/main">
      <mc:Choice Requires="a14">
        <xdr:graphicFrame macro="">
          <xdr:nvGraphicFramePr>
            <xdr:cNvPr id="40" name="Language 2">
              <a:extLst>
                <a:ext uri="{FF2B5EF4-FFF2-40B4-BE49-F238E27FC236}">
                  <a16:creationId xmlns:a16="http://schemas.microsoft.com/office/drawing/2014/main" id="{920F1506-3935-4137-BED7-8316A8F9C709}"/>
                </a:ext>
              </a:extLst>
            </xdr:cNvPr>
            <xdr:cNvGraphicFramePr/>
          </xdr:nvGraphicFramePr>
          <xdr:xfrm>
            <a:off x="0" y="0"/>
            <a:ext cx="0" cy="0"/>
          </xdr:xfrm>
          <a:graphic>
            <a:graphicData uri="http://schemas.microsoft.com/office/drawing/2010/slicer">
              <sle:slicer xmlns:sle="http://schemas.microsoft.com/office/drawing/2010/slicer" name="Language 2"/>
            </a:graphicData>
          </a:graphic>
        </xdr:graphicFrame>
      </mc:Choice>
      <mc:Fallback xmlns="">
        <xdr:sp macro="" textlink="">
          <xdr:nvSpPr>
            <xdr:cNvPr id="0" name=""/>
            <xdr:cNvSpPr>
              <a:spLocks noTextEdit="1"/>
            </xdr:cNvSpPr>
          </xdr:nvSpPr>
          <xdr:spPr>
            <a:xfrm>
              <a:off x="581526" y="4130842"/>
              <a:ext cx="5364079" cy="16543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0</xdr:colOff>
      <xdr:row>36</xdr:row>
      <xdr:rowOff>-1</xdr:rowOff>
    </xdr:from>
    <xdr:to>
      <xdr:col>23</xdr:col>
      <xdr:colOff>501316</xdr:colOff>
      <xdr:row>44</xdr:row>
      <xdr:rowOff>170447</xdr:rowOff>
    </xdr:to>
    <xdr:sp macro="" textlink="">
      <xdr:nvSpPr>
        <xdr:cNvPr id="13" name="TextBox 12">
          <a:extLst>
            <a:ext uri="{FF2B5EF4-FFF2-40B4-BE49-F238E27FC236}">
              <a16:creationId xmlns:a16="http://schemas.microsoft.com/office/drawing/2014/main" id="{DA7A6FFC-E2BC-4017-A111-CC19F091D81B}"/>
            </a:ext>
          </a:extLst>
        </xdr:cNvPr>
        <xdr:cNvSpPr txBox="1"/>
      </xdr:nvSpPr>
      <xdr:spPr>
        <a:xfrm>
          <a:off x="7339263" y="6497052"/>
          <a:ext cx="7228974" cy="16142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latin typeface="Aventier"/>
            </a:rPr>
            <a:t>This donut chart visualizes the </a:t>
          </a:r>
          <a:r>
            <a:rPr lang="en-IN" sz="1600" b="1">
              <a:solidFill>
                <a:schemeClr val="bg1"/>
              </a:solidFill>
              <a:latin typeface="Aventier"/>
            </a:rPr>
            <a:t>distribution of books sold across various languages</a:t>
          </a:r>
          <a:r>
            <a:rPr lang="en-IN" sz="1600">
              <a:solidFill>
                <a:schemeClr val="bg1"/>
              </a:solidFill>
              <a:latin typeface="Aventier"/>
            </a:rPr>
            <a:t>, offering a clear view of how widely literature circulates in each linguistic space.</a:t>
          </a:r>
        </a:p>
        <a:p>
          <a:r>
            <a:rPr lang="en-IN" sz="1600">
              <a:solidFill>
                <a:schemeClr val="bg1"/>
              </a:solidFill>
              <a:latin typeface="Aventier"/>
            </a:rPr>
            <a:t>Languages like </a:t>
          </a:r>
          <a:r>
            <a:rPr lang="en-IN" sz="1600" b="1">
              <a:solidFill>
                <a:schemeClr val="bg1"/>
              </a:solidFill>
              <a:latin typeface="Aventier"/>
            </a:rPr>
            <a:t>English, Spanish, and Chinese</a:t>
          </a:r>
          <a:r>
            <a:rPr lang="en-IN" sz="1600">
              <a:solidFill>
                <a:schemeClr val="bg1"/>
              </a:solidFill>
              <a:latin typeface="Aventier"/>
            </a:rPr>
            <a:t> dominate the global publishing market, reflecting both population reach and international readership.</a:t>
          </a:r>
        </a:p>
        <a:p>
          <a:r>
            <a:rPr lang="en-IN" sz="1600">
              <a:solidFill>
                <a:schemeClr val="bg1"/>
              </a:solidFill>
              <a:latin typeface="Aventier"/>
            </a:rPr>
            <a:t>Meanwhile, languages such as </a:t>
          </a:r>
          <a:r>
            <a:rPr lang="en-IN" sz="1600" b="1">
              <a:solidFill>
                <a:schemeClr val="bg1"/>
              </a:solidFill>
              <a:latin typeface="Aventier"/>
            </a:rPr>
            <a:t>Hindi, Portuguese, and Arabic</a:t>
          </a:r>
          <a:r>
            <a:rPr lang="en-IN" sz="1600">
              <a:solidFill>
                <a:schemeClr val="bg1"/>
              </a:solidFill>
              <a:latin typeface="Aventier"/>
            </a:rPr>
            <a:t> signify growing literary cultures with increasing cross-border reach.</a:t>
          </a:r>
        </a:p>
        <a:p>
          <a:endParaRPr lang="en-IN" sz="2000" b="1">
            <a:solidFill>
              <a:schemeClr val="bg1"/>
            </a:solidFill>
            <a:latin typeface="Aventier"/>
          </a:endParaRPr>
        </a:p>
      </xdr:txBody>
    </xdr:sp>
    <xdr:clientData/>
  </xdr:twoCellAnchor>
  <xdr:twoCellAnchor editAs="oneCell">
    <xdr:from>
      <xdr:col>11</xdr:col>
      <xdr:colOff>581525</xdr:colOff>
      <xdr:row>45</xdr:row>
      <xdr:rowOff>50132</xdr:rowOff>
    </xdr:from>
    <xdr:to>
      <xdr:col>18</xdr:col>
      <xdr:colOff>80209</xdr:colOff>
      <xdr:row>55</xdr:row>
      <xdr:rowOff>80210</xdr:rowOff>
    </xdr:to>
    <mc:AlternateContent xmlns:mc="http://schemas.openxmlformats.org/markup-compatibility/2006">
      <mc:Choice xmlns:a14="http://schemas.microsoft.com/office/drawing/2010/main" Requires="a14">
        <xdr:graphicFrame macro="">
          <xdr:nvGraphicFramePr>
            <xdr:cNvPr id="16" name="Genre 4">
              <a:extLst>
                <a:ext uri="{FF2B5EF4-FFF2-40B4-BE49-F238E27FC236}">
                  <a16:creationId xmlns:a16="http://schemas.microsoft.com/office/drawing/2014/main" id="{0D4CB881-9675-4748-983A-53902B580740}"/>
                </a:ext>
              </a:extLst>
            </xdr:cNvPr>
            <xdr:cNvGraphicFramePr/>
          </xdr:nvGraphicFramePr>
          <xdr:xfrm>
            <a:off x="0" y="0"/>
            <a:ext cx="0" cy="0"/>
          </xdr:xfrm>
          <a:graphic>
            <a:graphicData uri="http://schemas.microsoft.com/office/drawing/2010/slicer">
              <sle:slicer xmlns:sle="http://schemas.microsoft.com/office/drawing/2010/slicer" name="Genre 4"/>
            </a:graphicData>
          </a:graphic>
        </xdr:graphicFrame>
      </mc:Choice>
      <mc:Fallback>
        <xdr:sp macro="" textlink="">
          <xdr:nvSpPr>
            <xdr:cNvPr id="0" name=""/>
            <xdr:cNvSpPr>
              <a:spLocks noTextEdit="1"/>
            </xdr:cNvSpPr>
          </xdr:nvSpPr>
          <xdr:spPr>
            <a:xfrm>
              <a:off x="7229318" y="8327029"/>
              <a:ext cx="3729098" cy="186938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250657</xdr:colOff>
      <xdr:row>44</xdr:row>
      <xdr:rowOff>170447</xdr:rowOff>
    </xdr:from>
    <xdr:to>
      <xdr:col>23</xdr:col>
      <xdr:colOff>551446</xdr:colOff>
      <xdr:row>57</xdr:row>
      <xdr:rowOff>0</xdr:rowOff>
    </xdr:to>
    <mc:AlternateContent xmlns:mc="http://schemas.openxmlformats.org/markup-compatibility/2006">
      <mc:Choice xmlns:a14="http://schemas.microsoft.com/office/drawing/2010/main" Requires="a14">
        <xdr:graphicFrame macro="">
          <xdr:nvGraphicFramePr>
            <xdr:cNvPr id="17" name="Country 4">
              <a:extLst>
                <a:ext uri="{FF2B5EF4-FFF2-40B4-BE49-F238E27FC236}">
                  <a16:creationId xmlns:a16="http://schemas.microsoft.com/office/drawing/2014/main" id="{9072E606-6BAA-43B3-8F6D-B755A15FBEE0}"/>
                </a:ext>
              </a:extLst>
            </xdr:cNvPr>
            <xdr:cNvGraphicFramePr/>
          </xdr:nvGraphicFramePr>
          <xdr:xfrm>
            <a:off x="0" y="0"/>
            <a:ext cx="0" cy="0"/>
          </xdr:xfrm>
          <a:graphic>
            <a:graphicData uri="http://schemas.microsoft.com/office/drawing/2010/slicer">
              <sle:slicer xmlns:sle="http://schemas.microsoft.com/office/drawing/2010/slicer" name="Country 4"/>
            </a:graphicData>
          </a:graphic>
        </xdr:graphicFrame>
      </mc:Choice>
      <mc:Fallback>
        <xdr:sp macro="" textlink="">
          <xdr:nvSpPr>
            <xdr:cNvPr id="0" name=""/>
            <xdr:cNvSpPr>
              <a:spLocks noTextEdit="1"/>
            </xdr:cNvSpPr>
          </xdr:nvSpPr>
          <xdr:spPr>
            <a:xfrm>
              <a:off x="11128864" y="8263413"/>
              <a:ext cx="3322513" cy="22206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0</xdr:row>
      <xdr:rowOff>14111</xdr:rowOff>
    </xdr:from>
    <xdr:to>
      <xdr:col>23</xdr:col>
      <xdr:colOff>335280</xdr:colOff>
      <xdr:row>5</xdr:row>
      <xdr:rowOff>136031</xdr:rowOff>
    </xdr:to>
    <xdr:sp macro="" textlink="">
      <xdr:nvSpPr>
        <xdr:cNvPr id="2" name="Rectangle 1">
          <a:extLst>
            <a:ext uri="{FF2B5EF4-FFF2-40B4-BE49-F238E27FC236}">
              <a16:creationId xmlns:a16="http://schemas.microsoft.com/office/drawing/2014/main" id="{8F1C1B43-FAA0-4FDF-834A-A789DA2D7E39}"/>
            </a:ext>
          </a:extLst>
        </xdr:cNvPr>
        <xdr:cNvSpPr/>
      </xdr:nvSpPr>
      <xdr:spPr>
        <a:xfrm>
          <a:off x="0" y="14111"/>
          <a:ext cx="14291169" cy="1039142"/>
        </a:xfrm>
        <a:prstGeom prst="rect">
          <a:avLst/>
        </a:prstGeom>
        <a:solidFill>
          <a:schemeClr val="accent2">
            <a:lumMod val="50000"/>
          </a:schemeClr>
        </a:solidFill>
        <a:ln>
          <a:noFill/>
        </a:ln>
        <a:effectLst>
          <a:glow rad="101600">
            <a:schemeClr val="accent6">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83820</xdr:colOff>
      <xdr:row>0</xdr:row>
      <xdr:rowOff>0</xdr:rowOff>
    </xdr:from>
    <xdr:to>
      <xdr:col>10</xdr:col>
      <xdr:colOff>419100</xdr:colOff>
      <xdr:row>3</xdr:row>
      <xdr:rowOff>0</xdr:rowOff>
    </xdr:to>
    <xdr:sp macro="" textlink="">
      <xdr:nvSpPr>
        <xdr:cNvPr id="3" name="TextBox 2">
          <a:extLst>
            <a:ext uri="{FF2B5EF4-FFF2-40B4-BE49-F238E27FC236}">
              <a16:creationId xmlns:a16="http://schemas.microsoft.com/office/drawing/2014/main" id="{8EC8ADAD-3644-4A6B-B1C9-C9AECEDEEE35}"/>
            </a:ext>
          </a:extLst>
        </xdr:cNvPr>
        <xdr:cNvSpPr txBox="1"/>
      </xdr:nvSpPr>
      <xdr:spPr>
        <a:xfrm>
          <a:off x="1303020" y="0"/>
          <a:ext cx="5212080" cy="548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3600">
              <a:solidFill>
                <a:schemeClr val="bg1"/>
              </a:solidFill>
              <a:latin typeface="Aventier"/>
            </a:rPr>
            <a:t>Book Summary Dashboard</a:t>
          </a:r>
        </a:p>
      </xdr:txBody>
    </xdr:sp>
    <xdr:clientData/>
  </xdr:twoCellAnchor>
  <xdr:twoCellAnchor>
    <xdr:from>
      <xdr:col>2</xdr:col>
      <xdr:colOff>152400</xdr:colOff>
      <xdr:row>3</xdr:row>
      <xdr:rowOff>0</xdr:rowOff>
    </xdr:from>
    <xdr:to>
      <xdr:col>8</xdr:col>
      <xdr:colOff>99060</xdr:colOff>
      <xdr:row>6</xdr:row>
      <xdr:rowOff>0</xdr:rowOff>
    </xdr:to>
    <xdr:sp macro="" textlink="">
      <xdr:nvSpPr>
        <xdr:cNvPr id="4" name="TextBox 3">
          <a:extLst>
            <a:ext uri="{FF2B5EF4-FFF2-40B4-BE49-F238E27FC236}">
              <a16:creationId xmlns:a16="http://schemas.microsoft.com/office/drawing/2014/main" id="{4362C0E1-5D56-455B-B77E-7F19CC3C2236}"/>
            </a:ext>
          </a:extLst>
        </xdr:cNvPr>
        <xdr:cNvSpPr txBox="1"/>
      </xdr:nvSpPr>
      <xdr:spPr>
        <a:xfrm>
          <a:off x="1371600" y="548640"/>
          <a:ext cx="3604260" cy="548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400" i="1">
              <a:solidFill>
                <a:schemeClr val="bg1"/>
              </a:solidFill>
              <a:latin typeface="Berlin Sans FB" panose="020E0602020502020306" pitchFamily="34" charset="0"/>
            </a:rPr>
            <a:t>“Where books meet data.”</a:t>
          </a:r>
        </a:p>
      </xdr:txBody>
    </xdr:sp>
    <xdr:clientData/>
  </xdr:twoCellAnchor>
  <xdr:twoCellAnchor editAs="oneCell">
    <xdr:from>
      <xdr:col>0</xdr:col>
      <xdr:colOff>76200</xdr:colOff>
      <xdr:row>0</xdr:row>
      <xdr:rowOff>0</xdr:rowOff>
    </xdr:from>
    <xdr:to>
      <xdr:col>1</xdr:col>
      <xdr:colOff>601980</xdr:colOff>
      <xdr:row>5</xdr:row>
      <xdr:rowOff>114300</xdr:rowOff>
    </xdr:to>
    <xdr:pic>
      <xdr:nvPicPr>
        <xdr:cNvPr id="5" name="Graphic 4" descr="Books with solid fill">
          <a:extLst>
            <a:ext uri="{FF2B5EF4-FFF2-40B4-BE49-F238E27FC236}">
              <a16:creationId xmlns:a16="http://schemas.microsoft.com/office/drawing/2014/main" id="{D302AB89-6F14-4F45-95C2-7F701119472B}"/>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76200" y="0"/>
          <a:ext cx="1135380" cy="1028700"/>
        </a:xfrm>
        <a:prstGeom prst="rect">
          <a:avLst/>
        </a:prstGeom>
        <a:effectLst>
          <a:glow rad="101600">
            <a:schemeClr val="accent6">
              <a:satMod val="175000"/>
              <a:alpha val="40000"/>
            </a:schemeClr>
          </a:glow>
        </a:effectLst>
      </xdr:spPr>
    </xdr:pic>
    <xdr:clientData/>
  </xdr:twoCellAnchor>
  <xdr:twoCellAnchor>
    <xdr:from>
      <xdr:col>11</xdr:col>
      <xdr:colOff>121920</xdr:colOff>
      <xdr:row>1</xdr:row>
      <xdr:rowOff>60960</xdr:rowOff>
    </xdr:from>
    <xdr:to>
      <xdr:col>13</xdr:col>
      <xdr:colOff>563880</xdr:colOff>
      <xdr:row>3</xdr:row>
      <xdr:rowOff>38100</xdr:rowOff>
    </xdr:to>
    <xdr:sp macro="" textlink="">
      <xdr:nvSpPr>
        <xdr:cNvPr id="6" name="TextBox 5">
          <a:hlinkClick xmlns:r="http://schemas.openxmlformats.org/officeDocument/2006/relationships" r:id="rId3" tooltip="Home Dashboard"/>
          <a:extLst>
            <a:ext uri="{FF2B5EF4-FFF2-40B4-BE49-F238E27FC236}">
              <a16:creationId xmlns:a16="http://schemas.microsoft.com/office/drawing/2014/main" id="{545C17CE-FC8C-4E1C-8FF8-C14DD3681D19}"/>
            </a:ext>
          </a:extLst>
        </xdr:cNvPr>
        <xdr:cNvSpPr txBox="1"/>
      </xdr:nvSpPr>
      <xdr:spPr>
        <a:xfrm>
          <a:off x="6827520" y="243840"/>
          <a:ext cx="166116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Home Dashboard</a:t>
          </a:r>
        </a:p>
      </xdr:txBody>
    </xdr:sp>
    <xdr:clientData/>
  </xdr:twoCellAnchor>
  <xdr:twoCellAnchor>
    <xdr:from>
      <xdr:col>14</xdr:col>
      <xdr:colOff>22860</xdr:colOff>
      <xdr:row>1</xdr:row>
      <xdr:rowOff>68580</xdr:rowOff>
    </xdr:from>
    <xdr:to>
      <xdr:col>16</xdr:col>
      <xdr:colOff>304800</xdr:colOff>
      <xdr:row>3</xdr:row>
      <xdr:rowOff>45720</xdr:rowOff>
    </xdr:to>
    <xdr:sp macro="" textlink="">
      <xdr:nvSpPr>
        <xdr:cNvPr id="7" name="TextBox 6">
          <a:hlinkClick xmlns:r="http://schemas.openxmlformats.org/officeDocument/2006/relationships" r:id="rId4" tooltip="Genre Insights"/>
          <a:extLst>
            <a:ext uri="{FF2B5EF4-FFF2-40B4-BE49-F238E27FC236}">
              <a16:creationId xmlns:a16="http://schemas.microsoft.com/office/drawing/2014/main" id="{13067C07-2581-45A4-B382-C4F902DA113C}"/>
            </a:ext>
          </a:extLst>
        </xdr:cNvPr>
        <xdr:cNvSpPr txBox="1"/>
      </xdr:nvSpPr>
      <xdr:spPr>
        <a:xfrm>
          <a:off x="8557260" y="251460"/>
          <a:ext cx="150114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Genre</a:t>
          </a:r>
          <a:r>
            <a:rPr lang="en-IN" sz="1600" b="1" baseline="0">
              <a:solidFill>
                <a:schemeClr val="bg1"/>
              </a:solidFill>
              <a:latin typeface="Aventier"/>
            </a:rPr>
            <a:t> Insights</a:t>
          </a:r>
          <a:endParaRPr lang="en-IN" sz="1600" b="1">
            <a:solidFill>
              <a:schemeClr val="bg1"/>
            </a:solidFill>
            <a:latin typeface="Aventier"/>
          </a:endParaRPr>
        </a:p>
      </xdr:txBody>
    </xdr:sp>
    <xdr:clientData/>
  </xdr:twoCellAnchor>
  <xdr:twoCellAnchor>
    <xdr:from>
      <xdr:col>16</xdr:col>
      <xdr:colOff>373380</xdr:colOff>
      <xdr:row>1</xdr:row>
      <xdr:rowOff>76200</xdr:rowOff>
    </xdr:from>
    <xdr:to>
      <xdr:col>19</xdr:col>
      <xdr:colOff>403860</xdr:colOff>
      <xdr:row>3</xdr:row>
      <xdr:rowOff>53340</xdr:rowOff>
    </xdr:to>
    <xdr:sp macro="" textlink="">
      <xdr:nvSpPr>
        <xdr:cNvPr id="8" name="TextBox 7">
          <a:hlinkClick xmlns:r="http://schemas.openxmlformats.org/officeDocument/2006/relationships" r:id="rId5" tooltip="Language Overview"/>
          <a:extLst>
            <a:ext uri="{FF2B5EF4-FFF2-40B4-BE49-F238E27FC236}">
              <a16:creationId xmlns:a16="http://schemas.microsoft.com/office/drawing/2014/main" id="{C17764E8-4BB8-43EB-8927-32CA86CFC43F}"/>
            </a:ext>
          </a:extLst>
        </xdr:cNvPr>
        <xdr:cNvSpPr txBox="1"/>
      </xdr:nvSpPr>
      <xdr:spPr>
        <a:xfrm>
          <a:off x="10126980" y="259080"/>
          <a:ext cx="185928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Language</a:t>
          </a:r>
          <a:r>
            <a:rPr lang="en-IN" sz="1600" b="1" baseline="0">
              <a:solidFill>
                <a:schemeClr val="bg1"/>
              </a:solidFill>
              <a:latin typeface="Aventier"/>
            </a:rPr>
            <a:t> Overview</a:t>
          </a:r>
          <a:endParaRPr lang="en-IN" sz="1600" b="1">
            <a:solidFill>
              <a:schemeClr val="bg1"/>
            </a:solidFill>
            <a:latin typeface="Aventier"/>
          </a:endParaRPr>
        </a:p>
      </xdr:txBody>
    </xdr:sp>
    <xdr:clientData/>
  </xdr:twoCellAnchor>
  <xdr:twoCellAnchor>
    <xdr:from>
      <xdr:col>19</xdr:col>
      <xdr:colOff>464820</xdr:colOff>
      <xdr:row>1</xdr:row>
      <xdr:rowOff>91440</xdr:rowOff>
    </xdr:from>
    <xdr:to>
      <xdr:col>22</xdr:col>
      <xdr:colOff>297180</xdr:colOff>
      <xdr:row>3</xdr:row>
      <xdr:rowOff>68580</xdr:rowOff>
    </xdr:to>
    <xdr:sp macro="" textlink="">
      <xdr:nvSpPr>
        <xdr:cNvPr id="9" name="TextBox 8">
          <a:hlinkClick xmlns:r="http://schemas.openxmlformats.org/officeDocument/2006/relationships" r:id="rId6" tooltip="Yearly Timeline"/>
          <a:extLst>
            <a:ext uri="{FF2B5EF4-FFF2-40B4-BE49-F238E27FC236}">
              <a16:creationId xmlns:a16="http://schemas.microsoft.com/office/drawing/2014/main" id="{83F32777-EB47-4AA1-87FF-6246499E1544}"/>
            </a:ext>
          </a:extLst>
        </xdr:cNvPr>
        <xdr:cNvSpPr txBox="1"/>
      </xdr:nvSpPr>
      <xdr:spPr>
        <a:xfrm>
          <a:off x="12047220" y="274320"/>
          <a:ext cx="1661160"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1600" b="1">
              <a:solidFill>
                <a:schemeClr val="bg1"/>
              </a:solidFill>
              <a:latin typeface="Aventier"/>
            </a:rPr>
            <a:t>Yearly</a:t>
          </a:r>
          <a:r>
            <a:rPr lang="en-IN" sz="1600" b="1" baseline="0">
              <a:solidFill>
                <a:schemeClr val="bg1"/>
              </a:solidFill>
              <a:latin typeface="Aventier"/>
            </a:rPr>
            <a:t> Timeline</a:t>
          </a:r>
          <a:endParaRPr lang="en-IN" sz="1600" b="1">
            <a:solidFill>
              <a:schemeClr val="bg1"/>
            </a:solidFill>
            <a:latin typeface="Aventier"/>
          </a:endParaRPr>
        </a:p>
      </xdr:txBody>
    </xdr:sp>
    <xdr:clientData/>
  </xdr:twoCellAnchor>
  <xdr:twoCellAnchor>
    <xdr:from>
      <xdr:col>20</xdr:col>
      <xdr:colOff>68580</xdr:colOff>
      <xdr:row>3</xdr:row>
      <xdr:rowOff>53340</xdr:rowOff>
    </xdr:from>
    <xdr:to>
      <xdr:col>21</xdr:col>
      <xdr:colOff>175260</xdr:colOff>
      <xdr:row>4</xdr:row>
      <xdr:rowOff>60960</xdr:rowOff>
    </xdr:to>
    <xdr:sp macro="" textlink="">
      <xdr:nvSpPr>
        <xdr:cNvPr id="11" name="Rectangle: Rounded Corners 10">
          <a:extLst>
            <a:ext uri="{FF2B5EF4-FFF2-40B4-BE49-F238E27FC236}">
              <a16:creationId xmlns:a16="http://schemas.microsoft.com/office/drawing/2014/main" id="{2FEF2A0F-D663-4492-A0D8-4B716BE05251}"/>
            </a:ext>
          </a:extLst>
        </xdr:cNvPr>
        <xdr:cNvSpPr/>
      </xdr:nvSpPr>
      <xdr:spPr>
        <a:xfrm>
          <a:off x="12260580" y="601980"/>
          <a:ext cx="716280" cy="190500"/>
        </a:xfrm>
        <a:prstGeom prst="roundRect">
          <a:avLst>
            <a:gd name="adj" fmla="val 50000"/>
          </a:avLst>
        </a:prstGeom>
        <a:solidFill>
          <a:schemeClr val="accent2">
            <a:lumMod val="60000"/>
            <a:lumOff val="40000"/>
          </a:schemeClr>
        </a:solidFill>
        <a:ln>
          <a:noFill/>
        </a:ln>
        <a:effectLst>
          <a:glow rad="63500">
            <a:schemeClr val="accent1">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53340</xdr:colOff>
      <xdr:row>6</xdr:row>
      <xdr:rowOff>22860</xdr:rowOff>
    </xdr:from>
    <xdr:to>
      <xdr:col>7</xdr:col>
      <xdr:colOff>365760</xdr:colOff>
      <xdr:row>10</xdr:row>
      <xdr:rowOff>144780</xdr:rowOff>
    </xdr:to>
    <xdr:grpSp>
      <xdr:nvGrpSpPr>
        <xdr:cNvPr id="20" name="Group 19">
          <a:extLst>
            <a:ext uri="{FF2B5EF4-FFF2-40B4-BE49-F238E27FC236}">
              <a16:creationId xmlns:a16="http://schemas.microsoft.com/office/drawing/2014/main" id="{586FBF94-BE2A-3A82-8E1B-DDCF2577343F}"/>
            </a:ext>
          </a:extLst>
        </xdr:cNvPr>
        <xdr:cNvGrpSpPr/>
      </xdr:nvGrpSpPr>
      <xdr:grpSpPr>
        <a:xfrm>
          <a:off x="53340" y="1123527"/>
          <a:ext cx="4559864" cy="855697"/>
          <a:chOff x="45720" y="1104900"/>
          <a:chExt cx="4937760" cy="853440"/>
        </a:xfrm>
      </xdr:grpSpPr>
      <xdr:sp macro="" textlink="">
        <xdr:nvSpPr>
          <xdr:cNvPr id="12" name="Rectangle: Rounded Corners 11">
            <a:extLst>
              <a:ext uri="{FF2B5EF4-FFF2-40B4-BE49-F238E27FC236}">
                <a16:creationId xmlns:a16="http://schemas.microsoft.com/office/drawing/2014/main" id="{901A35E3-A2E6-A378-5606-120F1BD9BA8F}"/>
              </a:ext>
            </a:extLst>
          </xdr:cNvPr>
          <xdr:cNvSpPr/>
        </xdr:nvSpPr>
        <xdr:spPr>
          <a:xfrm>
            <a:off x="45720" y="1158240"/>
            <a:ext cx="4937760" cy="800100"/>
          </a:xfrm>
          <a:prstGeom prst="roundRect">
            <a:avLst>
              <a:gd name="adj" fmla="val 7143"/>
            </a:avLst>
          </a:prstGeom>
          <a:solidFill>
            <a:schemeClr val="accent2">
              <a:lumMod val="75000"/>
            </a:schemeClr>
          </a:solidFill>
          <a:ln>
            <a:noFill/>
          </a:ln>
          <a:effectLst>
            <a:glow rad="63500">
              <a:schemeClr val="accent6">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13" name="TextBox 12">
            <a:extLst>
              <a:ext uri="{FF2B5EF4-FFF2-40B4-BE49-F238E27FC236}">
                <a16:creationId xmlns:a16="http://schemas.microsoft.com/office/drawing/2014/main" id="{CCD1B108-D07B-FDDA-D310-299F77229654}"/>
              </a:ext>
            </a:extLst>
          </xdr:cNvPr>
          <xdr:cNvSpPr txBox="1"/>
        </xdr:nvSpPr>
        <xdr:spPr>
          <a:xfrm>
            <a:off x="480060" y="1104900"/>
            <a:ext cx="2385060"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Golden Sales Period</a:t>
            </a:r>
          </a:p>
        </xdr:txBody>
      </xdr:sp>
      <xdr:sp macro="" textlink="'Year Pivot'!D4">
        <xdr:nvSpPr>
          <xdr:cNvPr id="14" name="TextBox 13">
            <a:extLst>
              <a:ext uri="{FF2B5EF4-FFF2-40B4-BE49-F238E27FC236}">
                <a16:creationId xmlns:a16="http://schemas.microsoft.com/office/drawing/2014/main" id="{CFBFBE7D-32D2-5B40-5DB4-D2795DCF44AB}"/>
              </a:ext>
            </a:extLst>
          </xdr:cNvPr>
          <xdr:cNvSpPr txBox="1"/>
        </xdr:nvSpPr>
        <xdr:spPr>
          <a:xfrm>
            <a:off x="351585" y="1402080"/>
            <a:ext cx="1559146"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E45CF06-CB4B-4316-891B-4F1BFE1F79A0}" type="TxLink">
              <a:rPr lang="en-US" sz="2000" b="0" i="0" u="none" strike="noStrike">
                <a:solidFill>
                  <a:schemeClr val="bg1"/>
                </a:solidFill>
                <a:latin typeface="Calibri"/>
                <a:ea typeface="Calibri"/>
                <a:cs typeface="Calibri"/>
              </a:rPr>
              <a:t>1950-2000</a:t>
            </a:fld>
            <a:endParaRPr lang="en-IN" sz="2000">
              <a:solidFill>
                <a:schemeClr val="bg1"/>
              </a:solidFill>
            </a:endParaRPr>
          </a:p>
        </xdr:txBody>
      </xdr:sp>
      <xdr:sp macro="" textlink="'Year Pivot'!F4">
        <xdr:nvSpPr>
          <xdr:cNvPr id="15" name="TextBox 14">
            <a:extLst>
              <a:ext uri="{FF2B5EF4-FFF2-40B4-BE49-F238E27FC236}">
                <a16:creationId xmlns:a16="http://schemas.microsoft.com/office/drawing/2014/main" id="{85B6F65D-6C4E-4DAD-95BE-B3030E9881FC}"/>
              </a:ext>
            </a:extLst>
          </xdr:cNvPr>
          <xdr:cNvSpPr txBox="1"/>
        </xdr:nvSpPr>
        <xdr:spPr>
          <a:xfrm>
            <a:off x="1965959" y="1394460"/>
            <a:ext cx="1423634"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E39047C-94BF-4FF3-B90F-7BD227BF7EBF}" type="TxLink">
              <a:rPr lang="en-US" sz="2000" b="0" i="0" u="none" strike="noStrike">
                <a:solidFill>
                  <a:schemeClr val="bg1"/>
                </a:solidFill>
                <a:latin typeface="Aventier"/>
                <a:ea typeface="Calibri"/>
                <a:cs typeface="Calibri"/>
              </a:rPr>
              <a:t>6608.96 M</a:t>
            </a:fld>
            <a:endParaRPr lang="en-IN" sz="2000">
              <a:solidFill>
                <a:schemeClr val="bg1"/>
              </a:solidFill>
              <a:latin typeface="Aventier"/>
            </a:endParaRPr>
          </a:p>
        </xdr:txBody>
      </xdr:sp>
      <xdr:sp macro="" textlink="">
        <xdr:nvSpPr>
          <xdr:cNvPr id="17" name="TextBox 16">
            <a:extLst>
              <a:ext uri="{FF2B5EF4-FFF2-40B4-BE49-F238E27FC236}">
                <a16:creationId xmlns:a16="http://schemas.microsoft.com/office/drawing/2014/main" id="{3A9D9030-7A49-5720-2466-8C8D01C93C06}"/>
              </a:ext>
            </a:extLst>
          </xdr:cNvPr>
          <xdr:cNvSpPr txBox="1"/>
        </xdr:nvSpPr>
        <xdr:spPr>
          <a:xfrm>
            <a:off x="2118360" y="1653540"/>
            <a:ext cx="99060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solidFill>
                <a:latin typeface="Aventier"/>
              </a:rPr>
              <a:t>Copies sold</a:t>
            </a:r>
          </a:p>
        </xdr:txBody>
      </xdr:sp>
    </xdr:grpSp>
    <xdr:clientData/>
  </xdr:twoCellAnchor>
  <xdr:twoCellAnchor editAs="oneCell">
    <xdr:from>
      <xdr:col>5</xdr:col>
      <xdr:colOff>541020</xdr:colOff>
      <xdr:row>6</xdr:row>
      <xdr:rowOff>76200</xdr:rowOff>
    </xdr:from>
    <xdr:to>
      <xdr:col>7</xdr:col>
      <xdr:colOff>83820</xdr:colOff>
      <xdr:row>10</xdr:row>
      <xdr:rowOff>106680</xdr:rowOff>
    </xdr:to>
    <xdr:pic>
      <xdr:nvPicPr>
        <xdr:cNvPr id="19" name="Picture 18">
          <a:extLst>
            <a:ext uri="{FF2B5EF4-FFF2-40B4-BE49-F238E27FC236}">
              <a16:creationId xmlns:a16="http://schemas.microsoft.com/office/drawing/2014/main" id="{A5C56C22-385A-22DF-F965-C9FB86BA9A51}"/>
            </a:ext>
          </a:extLst>
        </xdr:cNvPr>
        <xdr:cNvPicPr>
          <a:picLocks noChangeAspect="1"/>
        </xdr:cNvPicPr>
      </xdr:nvPicPr>
      <xdr:blipFill>
        <a:blip xmlns:r="http://schemas.openxmlformats.org/officeDocument/2006/relationships" r:embed="rId7" cstate="print">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3589020" y="1173480"/>
          <a:ext cx="762000" cy="762000"/>
        </a:xfrm>
        <a:prstGeom prst="rect">
          <a:avLst/>
        </a:prstGeom>
        <a:effectLst>
          <a:glow rad="101600">
            <a:schemeClr val="accent6">
              <a:satMod val="175000"/>
              <a:alpha val="40000"/>
            </a:schemeClr>
          </a:glow>
        </a:effectLst>
      </xdr:spPr>
    </xdr:pic>
    <xdr:clientData/>
  </xdr:twoCellAnchor>
  <xdr:twoCellAnchor>
    <xdr:from>
      <xdr:col>7</xdr:col>
      <xdr:colOff>502920</xdr:colOff>
      <xdr:row>6</xdr:row>
      <xdr:rowOff>15240</xdr:rowOff>
    </xdr:from>
    <xdr:to>
      <xdr:col>15</xdr:col>
      <xdr:colOff>190500</xdr:colOff>
      <xdr:row>10</xdr:row>
      <xdr:rowOff>129540</xdr:rowOff>
    </xdr:to>
    <xdr:grpSp>
      <xdr:nvGrpSpPr>
        <xdr:cNvPr id="21" name="Group 20">
          <a:extLst>
            <a:ext uri="{FF2B5EF4-FFF2-40B4-BE49-F238E27FC236}">
              <a16:creationId xmlns:a16="http://schemas.microsoft.com/office/drawing/2014/main" id="{30BFF34C-75B4-4CE5-8F90-63B47C7D9A53}"/>
            </a:ext>
          </a:extLst>
        </xdr:cNvPr>
        <xdr:cNvGrpSpPr/>
      </xdr:nvGrpSpPr>
      <xdr:grpSpPr>
        <a:xfrm>
          <a:off x="4750364" y="1115907"/>
          <a:ext cx="4541803" cy="848077"/>
          <a:chOff x="45720" y="1112520"/>
          <a:chExt cx="4937760" cy="845820"/>
        </a:xfrm>
      </xdr:grpSpPr>
      <xdr:sp macro="" textlink="">
        <xdr:nvSpPr>
          <xdr:cNvPr id="22" name="Rectangle: Rounded Corners 21">
            <a:extLst>
              <a:ext uri="{FF2B5EF4-FFF2-40B4-BE49-F238E27FC236}">
                <a16:creationId xmlns:a16="http://schemas.microsoft.com/office/drawing/2014/main" id="{9D31AB4A-FCBF-E14F-F46C-34CFE0DB22FD}"/>
              </a:ext>
            </a:extLst>
          </xdr:cNvPr>
          <xdr:cNvSpPr/>
        </xdr:nvSpPr>
        <xdr:spPr>
          <a:xfrm>
            <a:off x="45720" y="1158240"/>
            <a:ext cx="4937760" cy="800100"/>
          </a:xfrm>
          <a:prstGeom prst="roundRect">
            <a:avLst>
              <a:gd name="adj" fmla="val 7143"/>
            </a:avLst>
          </a:prstGeom>
          <a:solidFill>
            <a:schemeClr val="accent2">
              <a:lumMod val="75000"/>
            </a:schemeClr>
          </a:solidFill>
          <a:ln>
            <a:noFill/>
          </a:ln>
          <a:effectLst>
            <a:glow rad="63500">
              <a:schemeClr val="accent6">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3" name="TextBox 22">
            <a:extLst>
              <a:ext uri="{FF2B5EF4-FFF2-40B4-BE49-F238E27FC236}">
                <a16:creationId xmlns:a16="http://schemas.microsoft.com/office/drawing/2014/main" id="{DF0F431E-2BE3-FEB1-36D2-8C5113B3951F}"/>
              </a:ext>
            </a:extLst>
          </xdr:cNvPr>
          <xdr:cNvSpPr txBox="1"/>
        </xdr:nvSpPr>
        <xdr:spPr>
          <a:xfrm>
            <a:off x="257489" y="1112520"/>
            <a:ext cx="2862996" cy="3124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Oldest Book in Dataset</a:t>
            </a:r>
          </a:p>
        </xdr:txBody>
      </xdr:sp>
      <xdr:sp macro="" textlink="'pivot 2'!A47">
        <xdr:nvSpPr>
          <xdr:cNvPr id="25" name="TextBox 24">
            <a:extLst>
              <a:ext uri="{FF2B5EF4-FFF2-40B4-BE49-F238E27FC236}">
                <a16:creationId xmlns:a16="http://schemas.microsoft.com/office/drawing/2014/main" id="{989C94EA-5AF9-9B0C-B0DA-579986D9003C}"/>
              </a:ext>
            </a:extLst>
          </xdr:cNvPr>
          <xdr:cNvSpPr txBox="1"/>
        </xdr:nvSpPr>
        <xdr:spPr>
          <a:xfrm>
            <a:off x="276075" y="1440180"/>
            <a:ext cx="3289551"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7D59136-3791-45AD-A756-7E7B2965E153}" type="TxLink">
              <a:rPr lang="en-US" sz="2000" b="0" i="0" u="none" strike="noStrike">
                <a:solidFill>
                  <a:schemeClr val="bg1"/>
                </a:solidFill>
                <a:latin typeface="Aventier"/>
                <a:ea typeface="Calibri"/>
                <a:cs typeface="Calibri"/>
              </a:rPr>
              <a:t>Memory eye door manager reality</a:t>
            </a:fld>
            <a:endParaRPr lang="en-IN" sz="2000">
              <a:solidFill>
                <a:schemeClr val="bg1"/>
              </a:solidFill>
              <a:latin typeface="Aventier"/>
            </a:endParaRPr>
          </a:p>
        </xdr:txBody>
      </xdr:sp>
    </xdr:grpSp>
    <xdr:clientData/>
  </xdr:twoCellAnchor>
  <xdr:twoCellAnchor>
    <xdr:from>
      <xdr:col>15</xdr:col>
      <xdr:colOff>350520</xdr:colOff>
      <xdr:row>5</xdr:row>
      <xdr:rowOff>175260</xdr:rowOff>
    </xdr:from>
    <xdr:to>
      <xdr:col>23</xdr:col>
      <xdr:colOff>312420</xdr:colOff>
      <xdr:row>10</xdr:row>
      <xdr:rowOff>114300</xdr:rowOff>
    </xdr:to>
    <xdr:grpSp>
      <xdr:nvGrpSpPr>
        <xdr:cNvPr id="27" name="Group 26">
          <a:extLst>
            <a:ext uri="{FF2B5EF4-FFF2-40B4-BE49-F238E27FC236}">
              <a16:creationId xmlns:a16="http://schemas.microsoft.com/office/drawing/2014/main" id="{E5DEEAF9-4542-4E1B-9BDE-73D70D22026B}"/>
            </a:ext>
          </a:extLst>
        </xdr:cNvPr>
        <xdr:cNvGrpSpPr/>
      </xdr:nvGrpSpPr>
      <xdr:grpSpPr>
        <a:xfrm>
          <a:off x="9452187" y="1092482"/>
          <a:ext cx="4816122" cy="856262"/>
          <a:chOff x="45720" y="1104900"/>
          <a:chExt cx="4937760" cy="853440"/>
        </a:xfrm>
      </xdr:grpSpPr>
      <xdr:sp macro="" textlink="">
        <xdr:nvSpPr>
          <xdr:cNvPr id="28" name="Rectangle: Rounded Corners 27">
            <a:extLst>
              <a:ext uri="{FF2B5EF4-FFF2-40B4-BE49-F238E27FC236}">
                <a16:creationId xmlns:a16="http://schemas.microsoft.com/office/drawing/2014/main" id="{CA6C4A22-80BD-3600-C175-69977FC0B669}"/>
              </a:ext>
            </a:extLst>
          </xdr:cNvPr>
          <xdr:cNvSpPr/>
        </xdr:nvSpPr>
        <xdr:spPr>
          <a:xfrm>
            <a:off x="45720" y="1158240"/>
            <a:ext cx="4937760" cy="800100"/>
          </a:xfrm>
          <a:prstGeom prst="roundRect">
            <a:avLst>
              <a:gd name="adj" fmla="val 7143"/>
            </a:avLst>
          </a:prstGeom>
          <a:solidFill>
            <a:schemeClr val="accent2">
              <a:lumMod val="75000"/>
            </a:schemeClr>
          </a:solidFill>
          <a:ln>
            <a:noFill/>
          </a:ln>
          <a:effectLst>
            <a:glow rad="63500">
              <a:schemeClr val="accent6">
                <a:satMod val="175000"/>
                <a:alpha val="40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29" name="TextBox 28">
            <a:extLst>
              <a:ext uri="{FF2B5EF4-FFF2-40B4-BE49-F238E27FC236}">
                <a16:creationId xmlns:a16="http://schemas.microsoft.com/office/drawing/2014/main" id="{ADE1902D-AEB3-035E-B693-18855D9E98CC}"/>
              </a:ext>
            </a:extLst>
          </xdr:cNvPr>
          <xdr:cNvSpPr txBox="1"/>
        </xdr:nvSpPr>
        <xdr:spPr>
          <a:xfrm>
            <a:off x="480060" y="1104900"/>
            <a:ext cx="3010428" cy="3733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Modern Literature Boom</a:t>
            </a:r>
          </a:p>
        </xdr:txBody>
      </xdr:sp>
      <xdr:sp macro="" textlink="'Year Pivot'!D4">
        <xdr:nvSpPr>
          <xdr:cNvPr id="30" name="TextBox 29">
            <a:extLst>
              <a:ext uri="{FF2B5EF4-FFF2-40B4-BE49-F238E27FC236}">
                <a16:creationId xmlns:a16="http://schemas.microsoft.com/office/drawing/2014/main" id="{EE37B7DC-6001-2188-C99B-335156DBF258}"/>
              </a:ext>
            </a:extLst>
          </xdr:cNvPr>
          <xdr:cNvSpPr txBox="1"/>
        </xdr:nvSpPr>
        <xdr:spPr>
          <a:xfrm>
            <a:off x="441960" y="1386840"/>
            <a:ext cx="133350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E45CF06-CB4B-4316-891B-4F1BFE1F79A0}" type="TxLink">
              <a:rPr lang="en-US" sz="2000" b="0" i="0" u="none" strike="noStrike">
                <a:solidFill>
                  <a:schemeClr val="bg1"/>
                </a:solidFill>
                <a:latin typeface="Calibri"/>
                <a:ea typeface="Calibri"/>
                <a:cs typeface="Calibri"/>
              </a:rPr>
              <a:t>1950-2000</a:t>
            </a:fld>
            <a:endParaRPr lang="en-IN" sz="2000">
              <a:solidFill>
                <a:schemeClr val="bg1"/>
              </a:solidFill>
            </a:endParaRPr>
          </a:p>
        </xdr:txBody>
      </xdr:sp>
      <xdr:sp macro="" textlink="'Year Pivot'!F4">
        <xdr:nvSpPr>
          <xdr:cNvPr id="31" name="TextBox 30">
            <a:extLst>
              <a:ext uri="{FF2B5EF4-FFF2-40B4-BE49-F238E27FC236}">
                <a16:creationId xmlns:a16="http://schemas.microsoft.com/office/drawing/2014/main" id="{C6EE373A-612C-2A08-1DF4-C08428F68690}"/>
              </a:ext>
            </a:extLst>
          </xdr:cNvPr>
          <xdr:cNvSpPr txBox="1"/>
        </xdr:nvSpPr>
        <xdr:spPr>
          <a:xfrm>
            <a:off x="1965960" y="1394460"/>
            <a:ext cx="1333500" cy="3200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E39047C-94BF-4FF3-B90F-7BD227BF7EBF}" type="TxLink">
              <a:rPr lang="en-US" sz="2000" b="0" i="0" u="none" strike="noStrike">
                <a:solidFill>
                  <a:schemeClr val="bg1"/>
                </a:solidFill>
                <a:latin typeface="Aventier"/>
                <a:ea typeface="Calibri"/>
                <a:cs typeface="Calibri"/>
              </a:rPr>
              <a:t>6608.96 M</a:t>
            </a:fld>
            <a:endParaRPr lang="en-IN" sz="2000">
              <a:solidFill>
                <a:schemeClr val="bg1"/>
              </a:solidFill>
              <a:latin typeface="Aventier"/>
            </a:endParaRPr>
          </a:p>
        </xdr:txBody>
      </xdr:sp>
      <xdr:sp macro="" textlink="">
        <xdr:nvSpPr>
          <xdr:cNvPr id="32" name="TextBox 31">
            <a:extLst>
              <a:ext uri="{FF2B5EF4-FFF2-40B4-BE49-F238E27FC236}">
                <a16:creationId xmlns:a16="http://schemas.microsoft.com/office/drawing/2014/main" id="{A66C6CD4-C8E0-B0E7-97C6-412155CED23D}"/>
              </a:ext>
            </a:extLst>
          </xdr:cNvPr>
          <xdr:cNvSpPr txBox="1"/>
        </xdr:nvSpPr>
        <xdr:spPr>
          <a:xfrm>
            <a:off x="2118360" y="1653540"/>
            <a:ext cx="990600" cy="228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a:solidFill>
                  <a:schemeClr val="bg1"/>
                </a:solidFill>
                <a:latin typeface="Aventier"/>
              </a:rPr>
              <a:t>Copies sold</a:t>
            </a:r>
          </a:p>
        </xdr:txBody>
      </xdr:sp>
    </xdr:grpSp>
    <xdr:clientData/>
  </xdr:twoCellAnchor>
  <xdr:twoCellAnchor>
    <xdr:from>
      <xdr:col>12</xdr:col>
      <xdr:colOff>533400</xdr:colOff>
      <xdr:row>7</xdr:row>
      <xdr:rowOff>175260</xdr:rowOff>
    </xdr:from>
    <xdr:to>
      <xdr:col>14</xdr:col>
      <xdr:colOff>232951</xdr:colOff>
      <xdr:row>9</xdr:row>
      <xdr:rowOff>152400</xdr:rowOff>
    </xdr:to>
    <xdr:sp macro="" textlink="'pivot 2'!D47">
      <xdr:nvSpPr>
        <xdr:cNvPr id="33" name="TextBox 32">
          <a:extLst>
            <a:ext uri="{FF2B5EF4-FFF2-40B4-BE49-F238E27FC236}">
              <a16:creationId xmlns:a16="http://schemas.microsoft.com/office/drawing/2014/main" id="{11B588F5-5D09-468F-9DE3-F7A4CCFC6D0D}"/>
            </a:ext>
          </a:extLst>
        </xdr:cNvPr>
        <xdr:cNvSpPr txBox="1"/>
      </xdr:nvSpPr>
      <xdr:spPr>
        <a:xfrm>
          <a:off x="7848600" y="1455420"/>
          <a:ext cx="918751" cy="342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B4E6B596-0102-476F-85D5-E66C2E45E6DF}" type="TxLink">
            <a:rPr lang="en-US" sz="2000" b="0" i="0" u="none" strike="noStrike">
              <a:solidFill>
                <a:schemeClr val="bg1"/>
              </a:solidFill>
              <a:latin typeface="Aventier"/>
              <a:ea typeface="Batang" panose="02030600000101010101" pitchFamily="18" charset="-127"/>
              <a:cs typeface="Calibri"/>
            </a:rPr>
            <a:t>1851</a:t>
          </a:fld>
          <a:endParaRPr lang="en-IN" sz="2000">
            <a:solidFill>
              <a:schemeClr val="bg1"/>
            </a:solidFill>
            <a:latin typeface="Aventier"/>
            <a:ea typeface="Batang" panose="02030600000101010101" pitchFamily="18" charset="-127"/>
          </a:endParaRPr>
        </a:p>
      </xdr:txBody>
    </xdr:sp>
    <xdr:clientData/>
  </xdr:twoCellAnchor>
  <xdr:twoCellAnchor editAs="oneCell">
    <xdr:from>
      <xdr:col>13</xdr:col>
      <xdr:colOff>601980</xdr:colOff>
      <xdr:row>6</xdr:row>
      <xdr:rowOff>129540</xdr:rowOff>
    </xdr:from>
    <xdr:to>
      <xdr:col>15</xdr:col>
      <xdr:colOff>99060</xdr:colOff>
      <xdr:row>10</xdr:row>
      <xdr:rowOff>114300</xdr:rowOff>
    </xdr:to>
    <xdr:pic>
      <xdr:nvPicPr>
        <xdr:cNvPr id="35" name="Graphic 34" descr="Closed book with solid fill">
          <a:extLst>
            <a:ext uri="{FF2B5EF4-FFF2-40B4-BE49-F238E27FC236}">
              <a16:creationId xmlns:a16="http://schemas.microsoft.com/office/drawing/2014/main" id="{A73421AA-7700-D509-E1D0-2C223A7B0961}"/>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8526780" y="1226820"/>
          <a:ext cx="716280" cy="716280"/>
        </a:xfrm>
        <a:prstGeom prst="rect">
          <a:avLst/>
        </a:prstGeom>
        <a:effectLst>
          <a:glow rad="101600">
            <a:schemeClr val="accent6">
              <a:satMod val="175000"/>
              <a:alpha val="40000"/>
            </a:schemeClr>
          </a:glow>
        </a:effectLst>
      </xdr:spPr>
    </xdr:pic>
    <xdr:clientData/>
  </xdr:twoCellAnchor>
  <xdr:twoCellAnchor editAs="oneCell">
    <xdr:from>
      <xdr:col>21</xdr:col>
      <xdr:colOff>144781</xdr:colOff>
      <xdr:row>6</xdr:row>
      <xdr:rowOff>30481</xdr:rowOff>
    </xdr:from>
    <xdr:to>
      <xdr:col>22</xdr:col>
      <xdr:colOff>342900</xdr:colOff>
      <xdr:row>10</xdr:row>
      <xdr:rowOff>106680</xdr:rowOff>
    </xdr:to>
    <xdr:pic>
      <xdr:nvPicPr>
        <xdr:cNvPr id="37" name="Picture 36">
          <a:extLst>
            <a:ext uri="{FF2B5EF4-FFF2-40B4-BE49-F238E27FC236}">
              <a16:creationId xmlns:a16="http://schemas.microsoft.com/office/drawing/2014/main" id="{3FA91E59-F952-4C7C-0097-5BC83B8932D9}"/>
            </a:ext>
          </a:extLst>
        </xdr:cNvPr>
        <xdr:cNvPicPr>
          <a:picLocks noChangeAspect="1"/>
        </xdr:cNvPicPr>
      </xdr:nvPicPr>
      <xdr:blipFill>
        <a:blip xmlns:r="http://schemas.openxmlformats.org/officeDocument/2006/relationships" r:embed="rId10" cstate="print">
          <a:duotone>
            <a:schemeClr val="accent2">
              <a:shade val="45000"/>
              <a:satMod val="135000"/>
            </a:schemeClr>
            <a:prstClr val="white"/>
          </a:duotone>
          <a:extLst>
            <a:ext uri="{28A0092B-C50C-407E-A947-70E740481C1C}">
              <a14:useLocalDpi xmlns:a14="http://schemas.microsoft.com/office/drawing/2010/main" val="0"/>
            </a:ext>
          </a:extLst>
        </a:blip>
        <a:stretch>
          <a:fillRect/>
        </a:stretch>
      </xdr:blipFill>
      <xdr:spPr>
        <a:xfrm>
          <a:off x="12946381" y="1127761"/>
          <a:ext cx="807719" cy="807719"/>
        </a:xfrm>
        <a:prstGeom prst="rect">
          <a:avLst/>
        </a:prstGeom>
        <a:effectLst>
          <a:glow rad="63500">
            <a:schemeClr val="accent6">
              <a:satMod val="175000"/>
              <a:alpha val="40000"/>
            </a:schemeClr>
          </a:glow>
        </a:effectLst>
      </xdr:spPr>
    </xdr:pic>
    <xdr:clientData/>
  </xdr:twoCellAnchor>
  <xdr:twoCellAnchor>
    <xdr:from>
      <xdr:col>6</xdr:col>
      <xdr:colOff>395841</xdr:colOff>
      <xdr:row>14</xdr:row>
      <xdr:rowOff>1</xdr:rowOff>
    </xdr:from>
    <xdr:to>
      <xdr:col>17</xdr:col>
      <xdr:colOff>69269</xdr:colOff>
      <xdr:row>38</xdr:row>
      <xdr:rowOff>69274</xdr:rowOff>
    </xdr:to>
    <xdr:graphicFrame macro="">
      <xdr:nvGraphicFramePr>
        <xdr:cNvPr id="38" name="Chart 37">
          <a:extLst>
            <a:ext uri="{FF2B5EF4-FFF2-40B4-BE49-F238E27FC236}">
              <a16:creationId xmlns:a16="http://schemas.microsoft.com/office/drawing/2014/main" id="{539FC525-BF8F-4D09-84BA-E3CD691799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0</xdr:col>
      <xdr:colOff>0</xdr:colOff>
      <xdr:row>15</xdr:row>
      <xdr:rowOff>59376</xdr:rowOff>
    </xdr:from>
    <xdr:to>
      <xdr:col>4</xdr:col>
      <xdr:colOff>296883</xdr:colOff>
      <xdr:row>17</xdr:row>
      <xdr:rowOff>128649</xdr:rowOff>
    </xdr:to>
    <xdr:sp macro="" textlink="">
      <xdr:nvSpPr>
        <xdr:cNvPr id="39" name="TextBox 38">
          <a:extLst>
            <a:ext uri="{FF2B5EF4-FFF2-40B4-BE49-F238E27FC236}">
              <a16:creationId xmlns:a16="http://schemas.microsoft.com/office/drawing/2014/main" id="{1879DB88-60AD-20DC-E521-676D4DD59D25}"/>
            </a:ext>
          </a:extLst>
        </xdr:cNvPr>
        <xdr:cNvSpPr txBox="1"/>
      </xdr:nvSpPr>
      <xdr:spPr>
        <a:xfrm>
          <a:off x="0" y="2731324"/>
          <a:ext cx="2751117" cy="4255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 Timeline Summary</a:t>
          </a:r>
        </a:p>
      </xdr:txBody>
    </xdr:sp>
    <xdr:clientData/>
  </xdr:twoCellAnchor>
  <xdr:twoCellAnchor>
    <xdr:from>
      <xdr:col>0</xdr:col>
      <xdr:colOff>19792</xdr:colOff>
      <xdr:row>19</xdr:row>
      <xdr:rowOff>69272</xdr:rowOff>
    </xdr:from>
    <xdr:to>
      <xdr:col>6</xdr:col>
      <xdr:colOff>178129</xdr:colOff>
      <xdr:row>26</xdr:row>
      <xdr:rowOff>49480</xdr:rowOff>
    </xdr:to>
    <xdr:sp macro="" textlink="">
      <xdr:nvSpPr>
        <xdr:cNvPr id="40" name="TextBox 39">
          <a:extLst>
            <a:ext uri="{FF2B5EF4-FFF2-40B4-BE49-F238E27FC236}">
              <a16:creationId xmlns:a16="http://schemas.microsoft.com/office/drawing/2014/main" id="{72F37207-198D-4B7D-92DF-047DFA6C32A4}"/>
            </a:ext>
          </a:extLst>
        </xdr:cNvPr>
        <xdr:cNvSpPr txBox="1"/>
      </xdr:nvSpPr>
      <xdr:spPr>
        <a:xfrm>
          <a:off x="19792" y="3453740"/>
          <a:ext cx="3839688" cy="12271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latin typeface="Aventier"/>
            </a:rPr>
            <a:t>This chart visualizes the evolution of global literature over the decades, revealing trends in book publishing across different eras.</a:t>
          </a:r>
          <a:endParaRPr lang="en-IN" sz="1600" b="1">
            <a:solidFill>
              <a:schemeClr val="bg1"/>
            </a:solidFill>
            <a:latin typeface="Aventier"/>
          </a:endParaRPr>
        </a:p>
      </xdr:txBody>
    </xdr:sp>
    <xdr:clientData/>
  </xdr:twoCellAnchor>
  <xdr:twoCellAnchor>
    <xdr:from>
      <xdr:col>0</xdr:col>
      <xdr:colOff>0</xdr:colOff>
      <xdr:row>26</xdr:row>
      <xdr:rowOff>118753</xdr:rowOff>
    </xdr:from>
    <xdr:to>
      <xdr:col>4</xdr:col>
      <xdr:colOff>296883</xdr:colOff>
      <xdr:row>29</xdr:row>
      <xdr:rowOff>9897</xdr:rowOff>
    </xdr:to>
    <xdr:sp macro="" textlink="">
      <xdr:nvSpPr>
        <xdr:cNvPr id="41" name="TextBox 40">
          <a:extLst>
            <a:ext uri="{FF2B5EF4-FFF2-40B4-BE49-F238E27FC236}">
              <a16:creationId xmlns:a16="http://schemas.microsoft.com/office/drawing/2014/main" id="{43083D4B-95E0-4381-9A47-8943D51484ED}"/>
            </a:ext>
          </a:extLst>
        </xdr:cNvPr>
        <xdr:cNvSpPr txBox="1"/>
      </xdr:nvSpPr>
      <xdr:spPr>
        <a:xfrm>
          <a:off x="0" y="4750130"/>
          <a:ext cx="2751117" cy="4255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 Cultural Shifts</a:t>
          </a:r>
        </a:p>
      </xdr:txBody>
    </xdr:sp>
    <xdr:clientData/>
  </xdr:twoCellAnchor>
  <xdr:twoCellAnchor>
    <xdr:from>
      <xdr:col>0</xdr:col>
      <xdr:colOff>0</xdr:colOff>
      <xdr:row>30</xdr:row>
      <xdr:rowOff>98960</xdr:rowOff>
    </xdr:from>
    <xdr:to>
      <xdr:col>6</xdr:col>
      <xdr:colOff>158337</xdr:colOff>
      <xdr:row>37</xdr:row>
      <xdr:rowOff>79168</xdr:rowOff>
    </xdr:to>
    <xdr:sp macro="" textlink="">
      <xdr:nvSpPr>
        <xdr:cNvPr id="42" name="TextBox 41">
          <a:extLst>
            <a:ext uri="{FF2B5EF4-FFF2-40B4-BE49-F238E27FC236}">
              <a16:creationId xmlns:a16="http://schemas.microsoft.com/office/drawing/2014/main" id="{729F314A-71E7-440B-8DEA-887561EDAAAB}"/>
            </a:ext>
          </a:extLst>
        </xdr:cNvPr>
        <xdr:cNvSpPr txBox="1"/>
      </xdr:nvSpPr>
      <xdr:spPr>
        <a:xfrm>
          <a:off x="0" y="5442856"/>
          <a:ext cx="3839688" cy="12271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latin typeface="Aventier"/>
            </a:rPr>
            <a:t>Noticeable spikes in book releases during certain periods reflect cultural and technological shifts, like the rise of printing access or literacy campaigns.</a:t>
          </a:r>
          <a:endParaRPr lang="en-IN" sz="1600" b="1">
            <a:solidFill>
              <a:schemeClr val="bg1"/>
            </a:solidFill>
            <a:latin typeface="Aventier"/>
          </a:endParaRPr>
        </a:p>
      </xdr:txBody>
    </xdr:sp>
    <xdr:clientData/>
  </xdr:twoCellAnchor>
  <xdr:twoCellAnchor>
    <xdr:from>
      <xdr:col>17</xdr:col>
      <xdr:colOff>207817</xdr:colOff>
      <xdr:row>15</xdr:row>
      <xdr:rowOff>138545</xdr:rowOff>
    </xdr:from>
    <xdr:to>
      <xdr:col>21</xdr:col>
      <xdr:colOff>504701</xdr:colOff>
      <xdr:row>18</xdr:row>
      <xdr:rowOff>29688</xdr:rowOff>
    </xdr:to>
    <xdr:sp macro="" textlink="">
      <xdr:nvSpPr>
        <xdr:cNvPr id="43" name="TextBox 42">
          <a:extLst>
            <a:ext uri="{FF2B5EF4-FFF2-40B4-BE49-F238E27FC236}">
              <a16:creationId xmlns:a16="http://schemas.microsoft.com/office/drawing/2014/main" id="{EB2F705C-DA3A-4807-A989-033C0E13F1C6}"/>
            </a:ext>
          </a:extLst>
        </xdr:cNvPr>
        <xdr:cNvSpPr txBox="1"/>
      </xdr:nvSpPr>
      <xdr:spPr>
        <a:xfrm>
          <a:off x="10638311" y="2810493"/>
          <a:ext cx="2751117" cy="4255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b="1">
              <a:solidFill>
                <a:schemeClr val="bg1"/>
              </a:solidFill>
              <a:latin typeface="Aventier"/>
            </a:rPr>
            <a:t>📚 Genre Expansion</a:t>
          </a:r>
        </a:p>
      </xdr:txBody>
    </xdr:sp>
    <xdr:clientData/>
  </xdr:twoCellAnchor>
  <xdr:twoCellAnchor>
    <xdr:from>
      <xdr:col>17</xdr:col>
      <xdr:colOff>356258</xdr:colOff>
      <xdr:row>19</xdr:row>
      <xdr:rowOff>29688</xdr:rowOff>
    </xdr:from>
    <xdr:to>
      <xdr:col>23</xdr:col>
      <xdr:colOff>514596</xdr:colOff>
      <xdr:row>24</xdr:row>
      <xdr:rowOff>168234</xdr:rowOff>
    </xdr:to>
    <xdr:sp macro="" textlink="">
      <xdr:nvSpPr>
        <xdr:cNvPr id="44" name="TextBox 43">
          <a:extLst>
            <a:ext uri="{FF2B5EF4-FFF2-40B4-BE49-F238E27FC236}">
              <a16:creationId xmlns:a16="http://schemas.microsoft.com/office/drawing/2014/main" id="{6E8E273B-3292-4FA2-895C-0BC7C62320D3}"/>
            </a:ext>
          </a:extLst>
        </xdr:cNvPr>
        <xdr:cNvSpPr txBox="1"/>
      </xdr:nvSpPr>
      <xdr:spPr>
        <a:xfrm>
          <a:off x="10786752" y="3414156"/>
          <a:ext cx="3839688" cy="10291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latin typeface="Aventier"/>
            </a:rPr>
            <a:t>The later decades show diversification in genres, indicating evolving reader interests and market demands.</a:t>
          </a:r>
          <a:endParaRPr lang="en-IN" sz="1600" b="1">
            <a:solidFill>
              <a:schemeClr val="bg1"/>
            </a:solidFill>
            <a:latin typeface="Aventier"/>
          </a:endParaRPr>
        </a:p>
      </xdr:txBody>
    </xdr:sp>
    <xdr:clientData/>
  </xdr:twoCellAnchor>
  <xdr:twoCellAnchor>
    <xdr:from>
      <xdr:col>17</xdr:col>
      <xdr:colOff>178129</xdr:colOff>
      <xdr:row>24</xdr:row>
      <xdr:rowOff>128649</xdr:rowOff>
    </xdr:from>
    <xdr:to>
      <xdr:col>23</xdr:col>
      <xdr:colOff>108857</xdr:colOff>
      <xdr:row>27</xdr:row>
      <xdr:rowOff>138545</xdr:rowOff>
    </xdr:to>
    <xdr:sp macro="" textlink="">
      <xdr:nvSpPr>
        <xdr:cNvPr id="45" name="TextBox 44">
          <a:extLst>
            <a:ext uri="{FF2B5EF4-FFF2-40B4-BE49-F238E27FC236}">
              <a16:creationId xmlns:a16="http://schemas.microsoft.com/office/drawing/2014/main" id="{54876281-6729-4895-8575-07E90D5224A4}"/>
            </a:ext>
          </a:extLst>
        </xdr:cNvPr>
        <xdr:cNvSpPr txBox="1"/>
      </xdr:nvSpPr>
      <xdr:spPr>
        <a:xfrm>
          <a:off x="10608623" y="4403766"/>
          <a:ext cx="3612078" cy="54428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2000">
              <a:solidFill>
                <a:schemeClr val="bg1"/>
              </a:solidFill>
              <a:latin typeface="Aventier"/>
            </a:rPr>
            <a:t>🌐 </a:t>
          </a:r>
          <a:r>
            <a:rPr lang="en-IN" sz="2000" b="1">
              <a:solidFill>
                <a:schemeClr val="bg1"/>
              </a:solidFill>
              <a:latin typeface="Aventier"/>
            </a:rPr>
            <a:t>Globalization of Literature</a:t>
          </a:r>
        </a:p>
      </xdr:txBody>
    </xdr:sp>
    <xdr:clientData/>
  </xdr:twoCellAnchor>
  <xdr:twoCellAnchor>
    <xdr:from>
      <xdr:col>17</xdr:col>
      <xdr:colOff>306778</xdr:colOff>
      <xdr:row>27</xdr:row>
      <xdr:rowOff>98962</xdr:rowOff>
    </xdr:from>
    <xdr:to>
      <xdr:col>23</xdr:col>
      <xdr:colOff>465116</xdr:colOff>
      <xdr:row>33</xdr:row>
      <xdr:rowOff>59377</xdr:rowOff>
    </xdr:to>
    <xdr:sp macro="" textlink="">
      <xdr:nvSpPr>
        <xdr:cNvPr id="46" name="TextBox 45">
          <a:extLst>
            <a:ext uri="{FF2B5EF4-FFF2-40B4-BE49-F238E27FC236}">
              <a16:creationId xmlns:a16="http://schemas.microsoft.com/office/drawing/2014/main" id="{EA366EF6-40E8-4A7C-B697-66A45A9A4FE6}"/>
            </a:ext>
          </a:extLst>
        </xdr:cNvPr>
        <xdr:cNvSpPr txBox="1"/>
      </xdr:nvSpPr>
      <xdr:spPr>
        <a:xfrm>
          <a:off x="10737272" y="4908468"/>
          <a:ext cx="3839688" cy="102919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a:solidFill>
                <a:schemeClr val="bg1"/>
              </a:solidFill>
              <a:latin typeface="Aventier"/>
            </a:rPr>
            <a:t>The recent years highlight how literature transcends boundaries with global publication and translations</a:t>
          </a:r>
          <a:endParaRPr lang="en-IN" sz="1600" b="1">
            <a:solidFill>
              <a:schemeClr val="bg1"/>
            </a:solidFill>
            <a:latin typeface="Aventier"/>
          </a:endParaRPr>
        </a:p>
      </xdr:txBody>
    </xdr:sp>
    <xdr:clientData/>
  </xdr:twoCellAnchor>
  <xdr:twoCellAnchor editAs="oneCell">
    <xdr:from>
      <xdr:col>17</xdr:col>
      <xdr:colOff>277091</xdr:colOff>
      <xdr:row>33</xdr:row>
      <xdr:rowOff>29689</xdr:rowOff>
    </xdr:from>
    <xdr:to>
      <xdr:col>22</xdr:col>
      <xdr:colOff>603662</xdr:colOff>
      <xdr:row>39</xdr:row>
      <xdr:rowOff>59378</xdr:rowOff>
    </xdr:to>
    <mc:AlternateContent xmlns:mc="http://schemas.openxmlformats.org/markup-compatibility/2006">
      <mc:Choice xmlns:a14="http://schemas.microsoft.com/office/drawing/2010/main" Requires="a14">
        <xdr:graphicFrame macro="">
          <xdr:nvGraphicFramePr>
            <xdr:cNvPr id="47" name="Updated Years 3">
              <a:extLst>
                <a:ext uri="{FF2B5EF4-FFF2-40B4-BE49-F238E27FC236}">
                  <a16:creationId xmlns:a16="http://schemas.microsoft.com/office/drawing/2014/main" id="{8D8B53A8-9FCA-4703-BD8D-2296CFEF416B}"/>
                </a:ext>
              </a:extLst>
            </xdr:cNvPr>
            <xdr:cNvGraphicFramePr/>
          </xdr:nvGraphicFramePr>
          <xdr:xfrm>
            <a:off x="0" y="0"/>
            <a:ext cx="0" cy="0"/>
          </xdr:xfrm>
          <a:graphic>
            <a:graphicData uri="http://schemas.microsoft.com/office/drawing/2010/slicer">
              <sle:slicer xmlns:sle="http://schemas.microsoft.com/office/drawing/2010/slicer" name="Updated Years 3"/>
            </a:graphicData>
          </a:graphic>
        </xdr:graphicFrame>
      </mc:Choice>
      <mc:Fallback>
        <xdr:sp macro="" textlink="">
          <xdr:nvSpPr>
            <xdr:cNvPr id="0" name=""/>
            <xdr:cNvSpPr>
              <a:spLocks noTextEdit="1"/>
            </xdr:cNvSpPr>
          </xdr:nvSpPr>
          <xdr:spPr>
            <a:xfrm>
              <a:off x="10592313" y="6083356"/>
              <a:ext cx="3360460" cy="113035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9</xdr:col>
      <xdr:colOff>480060</xdr:colOff>
      <xdr:row>1</xdr:row>
      <xdr:rowOff>68580</xdr:rowOff>
    </xdr:from>
    <xdr:to>
      <xdr:col>14</xdr:col>
      <xdr:colOff>487680</xdr:colOff>
      <xdr:row>14</xdr:row>
      <xdr:rowOff>133350</xdr:rowOff>
    </xdr:to>
    <xdr:graphicFrame macro="">
      <xdr:nvGraphicFramePr>
        <xdr:cNvPr id="2" name="Chart 1">
          <a:extLst>
            <a:ext uri="{FF2B5EF4-FFF2-40B4-BE49-F238E27FC236}">
              <a16:creationId xmlns:a16="http://schemas.microsoft.com/office/drawing/2014/main" id="{24F95FB9-C14E-808C-39E5-BF5B293F2F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129540</xdr:colOff>
      <xdr:row>15</xdr:row>
      <xdr:rowOff>57150</xdr:rowOff>
    </xdr:from>
    <xdr:to>
      <xdr:col>13</xdr:col>
      <xdr:colOff>434340</xdr:colOff>
      <xdr:row>30</xdr:row>
      <xdr:rowOff>57150</xdr:rowOff>
    </xdr:to>
    <xdr:graphicFrame macro="">
      <xdr:nvGraphicFramePr>
        <xdr:cNvPr id="3" name="Chart 2">
          <a:extLst>
            <a:ext uri="{FF2B5EF4-FFF2-40B4-BE49-F238E27FC236}">
              <a16:creationId xmlns:a16="http://schemas.microsoft.com/office/drawing/2014/main" id="{8161BFB9-DB83-5058-8721-C5520823CB0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297180</xdr:colOff>
      <xdr:row>22</xdr:row>
      <xdr:rowOff>3810</xdr:rowOff>
    </xdr:from>
    <xdr:to>
      <xdr:col>20</xdr:col>
      <xdr:colOff>381000</xdr:colOff>
      <xdr:row>37</xdr:row>
      <xdr:rowOff>3810</xdr:rowOff>
    </xdr:to>
    <xdr:graphicFrame macro="">
      <xdr:nvGraphicFramePr>
        <xdr:cNvPr id="9" name="Chart 8">
          <a:extLst>
            <a:ext uri="{FF2B5EF4-FFF2-40B4-BE49-F238E27FC236}">
              <a16:creationId xmlns:a16="http://schemas.microsoft.com/office/drawing/2014/main" id="{83493FB3-15F0-8346-0E6E-3F291128CF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275514</xdr:colOff>
      <xdr:row>37</xdr:row>
      <xdr:rowOff>68075</xdr:rowOff>
    </xdr:from>
    <xdr:to>
      <xdr:col>21</xdr:col>
      <xdr:colOff>231171</xdr:colOff>
      <xdr:row>52</xdr:row>
      <xdr:rowOff>68075</xdr:rowOff>
    </xdr:to>
    <xdr:graphicFrame macro="">
      <xdr:nvGraphicFramePr>
        <xdr:cNvPr id="10" name="Chart 9">
          <a:extLst>
            <a:ext uri="{FF2B5EF4-FFF2-40B4-BE49-F238E27FC236}">
              <a16:creationId xmlns:a16="http://schemas.microsoft.com/office/drawing/2014/main" id="{FFAC4277-18FB-FC3A-BA0B-4D36CCB773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4</xdr:col>
      <xdr:colOff>677446</xdr:colOff>
      <xdr:row>48</xdr:row>
      <xdr:rowOff>101906</xdr:rowOff>
    </xdr:from>
    <xdr:to>
      <xdr:col>6</xdr:col>
      <xdr:colOff>449764</xdr:colOff>
      <xdr:row>61</xdr:row>
      <xdr:rowOff>181893</xdr:rowOff>
    </xdr:to>
    <mc:AlternateContent xmlns:mc="http://schemas.openxmlformats.org/markup-compatibility/2006">
      <mc:Choice xmlns:a14="http://schemas.microsoft.com/office/drawing/2010/main" Requires="a14">
        <xdr:graphicFrame macro="">
          <xdr:nvGraphicFramePr>
            <xdr:cNvPr id="11" name="Country">
              <a:extLst>
                <a:ext uri="{FF2B5EF4-FFF2-40B4-BE49-F238E27FC236}">
                  <a16:creationId xmlns:a16="http://schemas.microsoft.com/office/drawing/2014/main" id="{47869869-911B-014B-8DD4-AABAB0847EB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dr:sp macro="" textlink="">
          <xdr:nvSpPr>
            <xdr:cNvPr id="0" name=""/>
            <xdr:cNvSpPr>
              <a:spLocks noTextEdit="1"/>
            </xdr:cNvSpPr>
          </xdr:nvSpPr>
          <xdr:spPr>
            <a:xfrm>
              <a:off x="4267109" y="89154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284602</xdr:colOff>
      <xdr:row>52</xdr:row>
      <xdr:rowOff>167892</xdr:rowOff>
    </xdr:from>
    <xdr:to>
      <xdr:col>21</xdr:col>
      <xdr:colOff>929089</xdr:colOff>
      <xdr:row>66</xdr:row>
      <xdr:rowOff>64265</xdr:rowOff>
    </xdr:to>
    <mc:AlternateContent xmlns:mc="http://schemas.openxmlformats.org/markup-compatibility/2006">
      <mc:Choice xmlns:a14="http://schemas.microsoft.com/office/drawing/2010/main" Requires="a14">
        <xdr:graphicFrame macro="">
          <xdr:nvGraphicFramePr>
            <xdr:cNvPr id="13" name="Genre">
              <a:extLst>
                <a:ext uri="{FF2B5EF4-FFF2-40B4-BE49-F238E27FC236}">
                  <a16:creationId xmlns:a16="http://schemas.microsoft.com/office/drawing/2014/main" id="{5EDC0B21-1AB9-FDF3-C75A-B852FBD30A0B}"/>
                </a:ext>
              </a:extLst>
            </xdr:cNvPr>
            <xdr:cNvGraphicFramePr/>
          </xdr:nvGraphicFramePr>
          <xdr:xfrm>
            <a:off x="0" y="0"/>
            <a:ext cx="0" cy="0"/>
          </xdr:xfrm>
          <a:graphic>
            <a:graphicData uri="http://schemas.microsoft.com/office/drawing/2010/slicer">
              <sle:slicer xmlns:sle="http://schemas.microsoft.com/office/drawing/2010/slicer" name="Genre"/>
            </a:graphicData>
          </a:graphic>
        </xdr:graphicFrame>
      </mc:Choice>
      <mc:Fallback>
        <xdr:sp macro="" textlink="">
          <xdr:nvSpPr>
            <xdr:cNvPr id="0" name=""/>
            <xdr:cNvSpPr>
              <a:spLocks noTextEdit="1"/>
            </xdr:cNvSpPr>
          </xdr:nvSpPr>
          <xdr:spPr>
            <a:xfrm>
              <a:off x="14505542" y="9715844"/>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707651</xdr:colOff>
      <xdr:row>63</xdr:row>
      <xdr:rowOff>77026</xdr:rowOff>
    </xdr:from>
    <xdr:to>
      <xdr:col>6</xdr:col>
      <xdr:colOff>479969</xdr:colOff>
      <xdr:row>71</xdr:row>
      <xdr:rowOff>9179</xdr:rowOff>
    </xdr:to>
    <mc:AlternateContent xmlns:mc="http://schemas.openxmlformats.org/markup-compatibility/2006">
      <mc:Choice xmlns:a14="http://schemas.microsoft.com/office/drawing/2010/main" Requires="a14">
        <xdr:graphicFrame macro="">
          <xdr:nvGraphicFramePr>
            <xdr:cNvPr id="14" name="Updated Years">
              <a:extLst>
                <a:ext uri="{FF2B5EF4-FFF2-40B4-BE49-F238E27FC236}">
                  <a16:creationId xmlns:a16="http://schemas.microsoft.com/office/drawing/2014/main" id="{4EB79612-691B-3B46-A25A-671E66063B0A}"/>
                </a:ext>
              </a:extLst>
            </xdr:cNvPr>
            <xdr:cNvGraphicFramePr/>
          </xdr:nvGraphicFramePr>
          <xdr:xfrm>
            <a:off x="0" y="0"/>
            <a:ext cx="0" cy="0"/>
          </xdr:xfrm>
          <a:graphic>
            <a:graphicData uri="http://schemas.microsoft.com/office/drawing/2010/slicer">
              <sle:slicer xmlns:sle="http://schemas.microsoft.com/office/drawing/2010/slicer" name="Updated Years"/>
            </a:graphicData>
          </a:graphic>
        </xdr:graphicFrame>
      </mc:Choice>
      <mc:Fallback>
        <xdr:sp macro="" textlink="">
          <xdr:nvSpPr>
            <xdr:cNvPr id="0" name=""/>
            <xdr:cNvSpPr>
              <a:spLocks noTextEdit="1"/>
            </xdr:cNvSpPr>
          </xdr:nvSpPr>
          <xdr:spPr>
            <a:xfrm>
              <a:off x="4297314" y="11644737"/>
              <a:ext cx="1828800" cy="140106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472440</xdr:colOff>
      <xdr:row>8</xdr:row>
      <xdr:rowOff>148590</xdr:rowOff>
    </xdr:from>
    <xdr:to>
      <xdr:col>11</xdr:col>
      <xdr:colOff>167640</xdr:colOff>
      <xdr:row>23</xdr:row>
      <xdr:rowOff>148590</xdr:rowOff>
    </xdr:to>
    <xdr:graphicFrame macro="">
      <xdr:nvGraphicFramePr>
        <xdr:cNvPr id="2" name="Chart 1">
          <a:extLst>
            <a:ext uri="{FF2B5EF4-FFF2-40B4-BE49-F238E27FC236}">
              <a16:creationId xmlns:a16="http://schemas.microsoft.com/office/drawing/2014/main" id="{DBE64562-DA43-156C-172E-C21D673FE6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2</xdr:col>
      <xdr:colOff>495300</xdr:colOff>
      <xdr:row>6</xdr:row>
      <xdr:rowOff>41910</xdr:rowOff>
    </xdr:from>
    <xdr:to>
      <xdr:col>9</xdr:col>
      <xdr:colOff>220980</xdr:colOff>
      <xdr:row>21</xdr:row>
      <xdr:rowOff>41910</xdr:rowOff>
    </xdr:to>
    <xdr:graphicFrame macro="">
      <xdr:nvGraphicFramePr>
        <xdr:cNvPr id="2" name="Chart 1">
          <a:extLst>
            <a:ext uri="{FF2B5EF4-FFF2-40B4-BE49-F238E27FC236}">
              <a16:creationId xmlns:a16="http://schemas.microsoft.com/office/drawing/2014/main" id="{429654A7-2F22-4DDB-0506-7A2D3BB38E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274320</xdr:colOff>
      <xdr:row>16</xdr:row>
      <xdr:rowOff>95250</xdr:rowOff>
    </xdr:from>
    <xdr:to>
      <xdr:col>12</xdr:col>
      <xdr:colOff>579120</xdr:colOff>
      <xdr:row>31</xdr:row>
      <xdr:rowOff>95250</xdr:rowOff>
    </xdr:to>
    <xdr:graphicFrame macro="">
      <xdr:nvGraphicFramePr>
        <xdr:cNvPr id="6" name="Chart 5">
          <a:extLst>
            <a:ext uri="{FF2B5EF4-FFF2-40B4-BE49-F238E27FC236}">
              <a16:creationId xmlns:a16="http://schemas.microsoft.com/office/drawing/2014/main" id="{A030B1B9-7105-8198-FA86-C30E8DF590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723900</xdr:colOff>
      <xdr:row>95</xdr:row>
      <xdr:rowOff>148590</xdr:rowOff>
    </xdr:from>
    <xdr:to>
      <xdr:col>11</xdr:col>
      <xdr:colOff>769620</xdr:colOff>
      <xdr:row>110</xdr:row>
      <xdr:rowOff>148590</xdr:rowOff>
    </xdr:to>
    <mc:AlternateContent xmlns:mc="http://schemas.openxmlformats.org/markup-compatibility/2006">
      <mc:Choice xmlns:cx4="http://schemas.microsoft.com/office/drawing/2016/5/10/chartex" Requires="cx4">
        <xdr:graphicFrame macro="">
          <xdr:nvGraphicFramePr>
            <xdr:cNvPr id="15" name="Chart 14">
              <a:extLst>
                <a:ext uri="{FF2B5EF4-FFF2-40B4-BE49-F238E27FC236}">
                  <a16:creationId xmlns:a16="http://schemas.microsoft.com/office/drawing/2014/main" id="{19DD6C15-3337-F611-15C3-4B4326B3B25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6377940" y="17522190"/>
              <a:ext cx="54483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8</xdr:col>
      <xdr:colOff>381000</xdr:colOff>
      <xdr:row>113</xdr:row>
      <xdr:rowOff>137160</xdr:rowOff>
    </xdr:from>
    <xdr:to>
      <xdr:col>10</xdr:col>
      <xdr:colOff>701040</xdr:colOff>
      <xdr:row>127</xdr:row>
      <xdr:rowOff>43815</xdr:rowOff>
    </xdr:to>
    <mc:AlternateContent xmlns:mc="http://schemas.openxmlformats.org/markup-compatibility/2006">
      <mc:Choice xmlns:a14="http://schemas.microsoft.com/office/drawing/2010/main" Requires="a14">
        <xdr:graphicFrame macro="">
          <xdr:nvGraphicFramePr>
            <xdr:cNvPr id="16" name="Country 2">
              <a:extLst>
                <a:ext uri="{FF2B5EF4-FFF2-40B4-BE49-F238E27FC236}">
                  <a16:creationId xmlns:a16="http://schemas.microsoft.com/office/drawing/2014/main" id="{D0EDC635-F2B3-6EA7-AADF-64D0D60F3628}"/>
                </a:ext>
              </a:extLst>
            </xdr:cNvPr>
            <xdr:cNvGraphicFramePr/>
          </xdr:nvGraphicFramePr>
          <xdr:xfrm>
            <a:off x="0" y="0"/>
            <a:ext cx="0" cy="0"/>
          </xdr:xfrm>
          <a:graphic>
            <a:graphicData uri="http://schemas.microsoft.com/office/drawing/2010/slicer">
              <sle:slicer xmlns:sle="http://schemas.microsoft.com/office/drawing/2010/slicer" name="Country 2"/>
            </a:graphicData>
          </a:graphic>
        </xdr:graphicFrame>
      </mc:Choice>
      <mc:Fallback>
        <xdr:sp macro="" textlink="">
          <xdr:nvSpPr>
            <xdr:cNvPr id="0" name=""/>
            <xdr:cNvSpPr>
              <a:spLocks noTextEdit="1"/>
            </xdr:cNvSpPr>
          </xdr:nvSpPr>
          <xdr:spPr>
            <a:xfrm>
              <a:off x="7063740" y="208026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800100</xdr:colOff>
      <xdr:row>113</xdr:row>
      <xdr:rowOff>137160</xdr:rowOff>
    </xdr:from>
    <xdr:to>
      <xdr:col>8</xdr:col>
      <xdr:colOff>320040</xdr:colOff>
      <xdr:row>127</xdr:row>
      <xdr:rowOff>43815</xdr:rowOff>
    </xdr:to>
    <mc:AlternateContent xmlns:mc="http://schemas.openxmlformats.org/markup-compatibility/2006">
      <mc:Choice xmlns:a14="http://schemas.microsoft.com/office/drawing/2010/main" Requires="a14">
        <xdr:graphicFrame macro="">
          <xdr:nvGraphicFramePr>
            <xdr:cNvPr id="17" name="Genre 1">
              <a:extLst>
                <a:ext uri="{FF2B5EF4-FFF2-40B4-BE49-F238E27FC236}">
                  <a16:creationId xmlns:a16="http://schemas.microsoft.com/office/drawing/2014/main" id="{1B997B6F-5471-BDEE-236C-CB2246345C7C}"/>
                </a:ext>
              </a:extLst>
            </xdr:cNvPr>
            <xdr:cNvGraphicFramePr/>
          </xdr:nvGraphicFramePr>
          <xdr:xfrm>
            <a:off x="0" y="0"/>
            <a:ext cx="0" cy="0"/>
          </xdr:xfrm>
          <a:graphic>
            <a:graphicData uri="http://schemas.microsoft.com/office/drawing/2010/slicer">
              <sle:slicer xmlns:sle="http://schemas.microsoft.com/office/drawing/2010/slicer" name="Genre 1"/>
            </a:graphicData>
          </a:graphic>
        </xdr:graphicFrame>
      </mc:Choice>
      <mc:Fallback>
        <xdr:sp macro="" textlink="">
          <xdr:nvSpPr>
            <xdr:cNvPr id="0" name=""/>
            <xdr:cNvSpPr>
              <a:spLocks noTextEdit="1"/>
            </xdr:cNvSpPr>
          </xdr:nvSpPr>
          <xdr:spPr>
            <a:xfrm>
              <a:off x="5173980" y="208026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1280160</xdr:colOff>
      <xdr:row>109</xdr:row>
      <xdr:rowOff>45720</xdr:rowOff>
    </xdr:from>
    <xdr:to>
      <xdr:col>6</xdr:col>
      <xdr:colOff>320040</xdr:colOff>
      <xdr:row>125</xdr:row>
      <xdr:rowOff>45720</xdr:rowOff>
    </xdr:to>
    <mc:AlternateContent xmlns:mc="http://schemas.openxmlformats.org/markup-compatibility/2006">
      <mc:Choice xmlns:a14="http://schemas.microsoft.com/office/drawing/2010/main" Requires="a14">
        <xdr:graphicFrame macro="">
          <xdr:nvGraphicFramePr>
            <xdr:cNvPr id="18" name="Language">
              <a:extLst>
                <a:ext uri="{FF2B5EF4-FFF2-40B4-BE49-F238E27FC236}">
                  <a16:creationId xmlns:a16="http://schemas.microsoft.com/office/drawing/2014/main" id="{5E304616-7DC7-A42D-4C3A-AF01BA874F67}"/>
                </a:ext>
              </a:extLst>
            </xdr:cNvPr>
            <xdr:cNvGraphicFramePr/>
          </xdr:nvGraphicFramePr>
          <xdr:xfrm>
            <a:off x="0" y="0"/>
            <a:ext cx="0" cy="0"/>
          </xdr:xfrm>
          <a:graphic>
            <a:graphicData uri="http://schemas.microsoft.com/office/drawing/2010/slicer">
              <sle:slicer xmlns:sle="http://schemas.microsoft.com/office/drawing/2010/slicer" name="Language"/>
            </a:graphicData>
          </a:graphic>
        </xdr:graphicFrame>
      </mc:Choice>
      <mc:Fallback>
        <xdr:sp macro="" textlink="">
          <xdr:nvSpPr>
            <xdr:cNvPr id="0" name=""/>
            <xdr:cNvSpPr>
              <a:spLocks noTextEdit="1"/>
            </xdr:cNvSpPr>
          </xdr:nvSpPr>
          <xdr:spPr>
            <a:xfrm>
              <a:off x="3665220" y="19979640"/>
              <a:ext cx="1828800" cy="29260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350520</xdr:colOff>
      <xdr:row>130</xdr:row>
      <xdr:rowOff>175260</xdr:rowOff>
    </xdr:from>
    <xdr:to>
      <xdr:col>11</xdr:col>
      <xdr:colOff>251460</xdr:colOff>
      <xdr:row>145</xdr:row>
      <xdr:rowOff>11430</xdr:rowOff>
    </xdr:to>
    <xdr:graphicFrame macro="">
      <xdr:nvGraphicFramePr>
        <xdr:cNvPr id="19" name="Chart 18">
          <a:extLst>
            <a:ext uri="{FF2B5EF4-FFF2-40B4-BE49-F238E27FC236}">
              <a16:creationId xmlns:a16="http://schemas.microsoft.com/office/drawing/2014/main" id="{C1DBE8E8-E23B-240C-F52D-0EFD48A4A96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198120</xdr:colOff>
      <xdr:row>154</xdr:row>
      <xdr:rowOff>102870</xdr:rowOff>
    </xdr:from>
    <xdr:to>
      <xdr:col>10</xdr:col>
      <xdr:colOff>236220</xdr:colOff>
      <xdr:row>169</xdr:row>
      <xdr:rowOff>102870</xdr:rowOff>
    </xdr:to>
    <xdr:graphicFrame macro="">
      <xdr:nvGraphicFramePr>
        <xdr:cNvPr id="22" name="Chart 21">
          <a:extLst>
            <a:ext uri="{FF2B5EF4-FFF2-40B4-BE49-F238E27FC236}">
              <a16:creationId xmlns:a16="http://schemas.microsoft.com/office/drawing/2014/main" id="{09A72662-AE49-D521-B924-FD1FB32A2D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4</xdr:col>
      <xdr:colOff>670560</xdr:colOff>
      <xdr:row>6</xdr:row>
      <xdr:rowOff>179070</xdr:rowOff>
    </xdr:from>
    <xdr:to>
      <xdr:col>12</xdr:col>
      <xdr:colOff>220980</xdr:colOff>
      <xdr:row>21</xdr:row>
      <xdr:rowOff>179070</xdr:rowOff>
    </xdr:to>
    <xdr:graphicFrame macro="">
      <xdr:nvGraphicFramePr>
        <xdr:cNvPr id="4" name="Chart 3">
          <a:extLst>
            <a:ext uri="{FF2B5EF4-FFF2-40B4-BE49-F238E27FC236}">
              <a16:creationId xmlns:a16="http://schemas.microsoft.com/office/drawing/2014/main" id="{68D80865-B9D7-40DA-ED5E-D1C36FD7B2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xdr:col>
      <xdr:colOff>1005840</xdr:colOff>
      <xdr:row>15</xdr:row>
      <xdr:rowOff>167641</xdr:rowOff>
    </xdr:from>
    <xdr:to>
      <xdr:col>3</xdr:col>
      <xdr:colOff>1645920</xdr:colOff>
      <xdr:row>24</xdr:row>
      <xdr:rowOff>53340</xdr:rowOff>
    </xdr:to>
    <mc:AlternateContent xmlns:mc="http://schemas.openxmlformats.org/markup-compatibility/2006">
      <mc:Choice xmlns:a14="http://schemas.microsoft.com/office/drawing/2010/main" Requires="a14">
        <xdr:graphicFrame macro="">
          <xdr:nvGraphicFramePr>
            <xdr:cNvPr id="5" name="Updated Years 2">
              <a:extLst>
                <a:ext uri="{FF2B5EF4-FFF2-40B4-BE49-F238E27FC236}">
                  <a16:creationId xmlns:a16="http://schemas.microsoft.com/office/drawing/2014/main" id="{B145D028-E1A9-B34D-4549-359FD2026EFF}"/>
                </a:ext>
              </a:extLst>
            </xdr:cNvPr>
            <xdr:cNvGraphicFramePr/>
          </xdr:nvGraphicFramePr>
          <xdr:xfrm>
            <a:off x="0" y="0"/>
            <a:ext cx="0" cy="0"/>
          </xdr:xfrm>
          <a:graphic>
            <a:graphicData uri="http://schemas.microsoft.com/office/drawing/2010/slicer">
              <sle:slicer xmlns:sle="http://schemas.microsoft.com/office/drawing/2010/slicer" name="Updated Years 2"/>
            </a:graphicData>
          </a:graphic>
        </xdr:graphicFrame>
      </mc:Choice>
      <mc:Fallback>
        <xdr:sp macro="" textlink="">
          <xdr:nvSpPr>
            <xdr:cNvPr id="0" name=""/>
            <xdr:cNvSpPr>
              <a:spLocks noTextEdit="1"/>
            </xdr:cNvSpPr>
          </xdr:nvSpPr>
          <xdr:spPr>
            <a:xfrm>
              <a:off x="2727960" y="2910841"/>
              <a:ext cx="1828800" cy="15316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VIYA SAKTHIVEL" refreshedDate="45769.72795659722" backgroundQuery="1" createdVersion="8" refreshedVersion="8" minRefreshableVersion="3" recordCount="0" supportSubquery="1" supportAdvancedDrill="1" xr:uid="{5329AE9C-9460-4396-BF12-C8828DB50320}">
  <cacheSource type="external" connectionId="1"/>
  <cacheFields count="1">
    <cacheField name="[Range].[Book Title].[Book Title]" caption="Book Title" numFmtId="0" level="1">
      <sharedItems count="10">
        <s v="Body year high head"/>
        <s v="Final ground"/>
        <s v="May single foreign section"/>
        <s v="Prepare prepare phone chance"/>
        <s v="Region agency player"/>
        <s v="Should investment I task"/>
        <s v="Small end create another"/>
        <s v="Star hospital parent"/>
        <s v="State house list"/>
        <s v="Trip reality"/>
      </sharedItems>
    </cacheField>
  </cacheFields>
  <cacheHierarchies count="12">
    <cacheHierarchy uniqueName="[Range].[Book Title]" caption="Book Title" attribute="1" defaultMemberUniqueName="[Range].[Book Title].[All]" allUniqueName="[Range].[Book Title].[All]" dimensionUniqueName="[Range]" displayFolder="" count="2" memberValueDatatype="130" unbalanced="0">
      <fieldsUsage count="2">
        <fieldUsage x="-1"/>
        <fieldUsage x="0"/>
      </fieldsUsage>
    </cacheHierarchy>
    <cacheHierarchy uniqueName="[Range].[Author]" caption="Author" attribute="1" defaultMemberUniqueName="[Range].[Author].[All]" allUniqueName="[Range].[Author].[All]" dimensionUniqueName="[Range]" displayFolder="" count="0" memberValueDatatype="130" unbalanced="0"/>
    <cacheHierarchy uniqueName="[Range].[Country]" caption="Country" attribute="1" defaultMemberUniqueName="[Range].[Country].[All]" allUniqueName="[Range].[Country].[All]" dimensionUniqueName="[Range]" displayFolder="" count="0" memberValueDatatype="130" unbalanced="0"/>
    <cacheHierarchy uniqueName="[Range].[Year]" caption="Year" attribute="1" defaultMemberUniqueName="[Range].[Year].[All]" allUniqueName="[Range].[Year].[All]" dimensionUniqueName="[Range]" displayFolder="" count="0" memberValueDatatype="20" unbalanced="0"/>
    <cacheHierarchy uniqueName="[Range].[Updated Years]" caption="Updated Years" attribute="1" defaultMemberUniqueName="[Range].[Updated Years].[All]" allUniqueName="[Range].[Updated Years].[All]" dimensionUniqueName="[Range]" displayFolder="" count="0" memberValueDatatype="130" unbalanced="0"/>
    <cacheHierarchy uniqueName="[Range].[Genre]" caption="Genre" attribute="1" defaultMemberUniqueName="[Range].[Genre].[All]" allUniqueName="[Range].[Genre].[All]" dimensionUniqueName="[Range]" displayFolder="" count="0" memberValueDatatype="130" unbalanced="0"/>
    <cacheHierarchy uniqueName="[Range].[Language]" caption="Language" attribute="1" defaultMemberUniqueName="[Range].[Language].[All]" allUniqueName="[Range].[Language].[All]" dimensionUniqueName="[Range]" displayFolder="" count="0" memberValueDatatype="130" unbalanced="0"/>
    <cacheHierarchy uniqueName="[Range].[Copies Sold]" caption="Copies Sold" attribute="1" defaultMemberUniqueName="[Range].[Copies Sold].[All]" allUniqueName="[Range].[Copies Sold].[All]" dimensionUniqueName="[Range]" displayFolder="" count="0" memberValueDatatype="2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Book Title]" caption="Count of Book Title" measure="1" displayFolder="" measureGroup="Range" count="0" hidden="1">
      <extLst>
        <ext xmlns:x15="http://schemas.microsoft.com/office/spreadsheetml/2010/11/main" uri="{B97F6D7D-B522-45F9-BDA1-12C45D357490}">
          <x15:cacheHierarchy aggregatedColumn="0"/>
        </ext>
      </extLst>
    </cacheHierarchy>
    <cacheHierarchy uniqueName="[Measures].[Sum of Copies Sold]" caption="Sum of Copies Sold" measure="1" displayFolder="" measureGroup="Range" count="0" hidden="1">
      <extLst>
        <ext xmlns:x15="http://schemas.microsoft.com/office/spreadsheetml/2010/11/main" uri="{B97F6D7D-B522-45F9-BDA1-12C45D357490}">
          <x15:cacheHierarchy aggregatedColumn="7"/>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VIYA SAKTHIVEL" refreshedDate="45769.727958217591" backgroundQuery="1" createdVersion="8" refreshedVersion="8" minRefreshableVersion="3" recordCount="0" supportSubquery="1" supportAdvancedDrill="1" xr:uid="{BD889201-AD76-4BB8-93A2-45758DD70AD1}">
  <cacheSource type="external" connectionId="1"/>
  <cacheFields count="2">
    <cacheField name="[Range].[Book Title].[Book Title]" caption="Book Title" numFmtId="0" level="1">
      <sharedItems count="10">
        <s v="Body year high head"/>
        <s v="Final ground"/>
        <s v="May single foreign section"/>
        <s v="Prepare prepare phone chance"/>
        <s v="Region agency player"/>
        <s v="Should investment I task"/>
        <s v="Small end create another"/>
        <s v="Star hospital parent"/>
        <s v="State house list"/>
        <s v="Trip reality"/>
      </sharedItems>
    </cacheField>
    <cacheField name="[Measures].[Sum of Copies Sold]" caption="Sum of Copies Sold" numFmtId="0" hierarchy="11" level="32767"/>
  </cacheFields>
  <cacheHierarchies count="12">
    <cacheHierarchy uniqueName="[Range].[Book Title]" caption="Book Title" attribute="1" defaultMemberUniqueName="[Range].[Book Title].[All]" allUniqueName="[Range].[Book Title].[All]" dimensionUniqueName="[Range]" displayFolder="" count="2" memberValueDatatype="130" unbalanced="0">
      <fieldsUsage count="2">
        <fieldUsage x="-1"/>
        <fieldUsage x="0"/>
      </fieldsUsage>
    </cacheHierarchy>
    <cacheHierarchy uniqueName="[Range].[Author]" caption="Author" attribute="1" defaultMemberUniqueName="[Range].[Author].[All]" allUniqueName="[Range].[Author].[All]" dimensionUniqueName="[Range]" displayFolder="" count="0" memberValueDatatype="130" unbalanced="0"/>
    <cacheHierarchy uniqueName="[Range].[Country]" caption="Country" attribute="1" defaultMemberUniqueName="[Range].[Country].[All]" allUniqueName="[Range].[Country].[All]" dimensionUniqueName="[Range]" displayFolder="" count="0" memberValueDatatype="130" unbalanced="0"/>
    <cacheHierarchy uniqueName="[Range].[Year]" caption="Year" attribute="1" defaultMemberUniqueName="[Range].[Year].[All]" allUniqueName="[Range].[Year].[All]" dimensionUniqueName="[Range]" displayFolder="" count="0" memberValueDatatype="20" unbalanced="0"/>
    <cacheHierarchy uniqueName="[Range].[Updated Years]" caption="Updated Years" attribute="1" defaultMemberUniqueName="[Range].[Updated Years].[All]" allUniqueName="[Range].[Updated Years].[All]" dimensionUniqueName="[Range]" displayFolder="" count="0" memberValueDatatype="130" unbalanced="0"/>
    <cacheHierarchy uniqueName="[Range].[Genre]" caption="Genre" attribute="1" defaultMemberUniqueName="[Range].[Genre].[All]" allUniqueName="[Range].[Genre].[All]" dimensionUniqueName="[Range]" displayFolder="" count="0" memberValueDatatype="130" unbalanced="0"/>
    <cacheHierarchy uniqueName="[Range].[Language]" caption="Language" attribute="1" defaultMemberUniqueName="[Range].[Language].[All]" allUniqueName="[Range].[Language].[All]" dimensionUniqueName="[Range]" displayFolder="" count="0" memberValueDatatype="130" unbalanced="0"/>
    <cacheHierarchy uniqueName="[Range].[Copies Sold]" caption="Copies Sold" attribute="1" defaultMemberUniqueName="[Range].[Copies Sold].[All]" allUniqueName="[Range].[Copies Sold].[All]" dimensionUniqueName="[Range]" displayFolder="" count="0" memberValueDatatype="2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Book Title]" caption="Count of Book Title" measure="1" displayFolder="" measureGroup="Range" count="0" hidden="1">
      <extLst>
        <ext xmlns:x15="http://schemas.microsoft.com/office/spreadsheetml/2010/11/main" uri="{B97F6D7D-B522-45F9-BDA1-12C45D357490}">
          <x15:cacheHierarchy aggregatedColumn="0"/>
        </ext>
      </extLst>
    </cacheHierarchy>
    <cacheHierarchy uniqueName="[Measures].[Sum of Copies Sold]" caption="Sum of Copies Sold" measure="1" displayFolder="" measureGroup="Range" count="0" oneField="1" hidden="1">
      <fieldsUsage count="1">
        <fieldUsage x="1"/>
      </fieldsUsage>
      <extLst>
        <ext xmlns:x15="http://schemas.microsoft.com/office/spreadsheetml/2010/11/main" uri="{B97F6D7D-B522-45F9-BDA1-12C45D357490}">
          <x15:cacheHierarchy aggregatedColumn="7"/>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AVIYA SAKTHIVEL" refreshedDate="45769.72795925926" backgroundQuery="1" createdVersion="8" refreshedVersion="8" minRefreshableVersion="3" recordCount="0" supportSubquery="1" supportAdvancedDrill="1" xr:uid="{26971C8E-03CF-4B56-BE38-558500EE5925}">
  <cacheSource type="external" connectionId="1"/>
  <cacheFields count="2">
    <cacheField name="[Range].[Updated Years].[Updated Years]" caption="Updated Years" numFmtId="0" hierarchy="4" level="1">
      <sharedItems count="4">
        <s v="1850-1900"/>
        <s v="1900-1950"/>
        <s v="1950-2000"/>
        <s v="2000-2023"/>
      </sharedItems>
    </cacheField>
    <cacheField name="[Measures].[Count of Book Title]" caption="Count of Book Title" numFmtId="0" hierarchy="10" level="32767"/>
  </cacheFields>
  <cacheHierarchies count="12">
    <cacheHierarchy uniqueName="[Range].[Book Title]" caption="Book Title" attribute="1" defaultMemberUniqueName="[Range].[Book Title].[All]" allUniqueName="[Range].[Book Title].[All]" dimensionUniqueName="[Range]" displayFolder="" count="0" memberValueDatatype="130" unbalanced="0"/>
    <cacheHierarchy uniqueName="[Range].[Author]" caption="Author" attribute="1" defaultMemberUniqueName="[Range].[Author].[All]" allUniqueName="[Range].[Author].[All]" dimensionUniqueName="[Range]" displayFolder="" count="0" memberValueDatatype="130" unbalanced="0"/>
    <cacheHierarchy uniqueName="[Range].[Country]" caption="Country" attribute="1" defaultMemberUniqueName="[Range].[Country].[All]" allUniqueName="[Range].[Country].[All]" dimensionUniqueName="[Range]" displayFolder="" count="0" memberValueDatatype="130" unbalanced="0"/>
    <cacheHierarchy uniqueName="[Range].[Year]" caption="Year" attribute="1" defaultMemberUniqueName="[Range].[Year].[All]" allUniqueName="[Range].[Year].[All]" dimensionUniqueName="[Range]" displayFolder="" count="0" memberValueDatatype="20" unbalanced="0"/>
    <cacheHierarchy uniqueName="[Range].[Updated Years]" caption="Updated Years" attribute="1" defaultMemberUniqueName="[Range].[Updated Years].[All]" allUniqueName="[Range].[Updated Years].[All]" dimensionUniqueName="[Range]" displayFolder="" count="2" memberValueDatatype="130" unbalanced="0">
      <fieldsUsage count="2">
        <fieldUsage x="-1"/>
        <fieldUsage x="0"/>
      </fieldsUsage>
    </cacheHierarchy>
    <cacheHierarchy uniqueName="[Range].[Genre]" caption="Genre" attribute="1" defaultMemberUniqueName="[Range].[Genre].[All]" allUniqueName="[Range].[Genre].[All]" dimensionUniqueName="[Range]" displayFolder="" count="0" memberValueDatatype="130" unbalanced="0"/>
    <cacheHierarchy uniqueName="[Range].[Language]" caption="Language" attribute="1" defaultMemberUniqueName="[Range].[Language].[All]" allUniqueName="[Range].[Language].[All]" dimensionUniqueName="[Range]" displayFolder="" count="0" memberValueDatatype="130" unbalanced="0"/>
    <cacheHierarchy uniqueName="[Range].[Copies Sold]" caption="Copies Sold" attribute="1" defaultMemberUniqueName="[Range].[Copies Sold].[All]" allUniqueName="[Range].[Copies Sold].[All]" dimensionUniqueName="[Range]" displayFolder="" count="0" memberValueDatatype="2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Count of Book Title]" caption="Count of Book Title"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Copies Sold]" caption="Sum of Copies Sold" measure="1" displayFolder="" measureGroup="Range" count="0" hidden="1">
      <extLst>
        <ext xmlns:x15="http://schemas.microsoft.com/office/spreadsheetml/2010/11/main" uri="{B97F6D7D-B522-45F9-BDA1-12C45D357490}">
          <x15:cacheHierarchy aggregatedColumn="7"/>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VIYA SAKTHIVEL" refreshedDate="45769.727959606484" createdVersion="8" refreshedVersion="8" minRefreshableVersion="3" recordCount="300" xr:uid="{1DE61800-1624-47BB-8097-E81BF61C284E}">
  <cacheSource type="worksheet">
    <worksheetSource ref="A1:H301" sheet="Data"/>
  </cacheSource>
  <cacheFields count="8">
    <cacheField name="Book Title" numFmtId="0">
      <sharedItems count="300">
        <s v="Medical hope"/>
        <s v="Pressure evidence after wife"/>
        <s v="Rest general"/>
        <s v="Include answer"/>
        <s v="Someone future should"/>
        <s v="Region home stuff there just"/>
        <s v="Pull hot position respond"/>
        <s v="Style join"/>
        <s v="West none only leader standard"/>
        <s v="Account off sister"/>
        <s v="Piece same yet society"/>
        <s v="Job little"/>
        <s v="Rather somebody serve Congress"/>
        <s v="Dinner their experience strong"/>
        <s v="Idea fill least"/>
        <s v="Prove result fly"/>
        <s v="Leader be act"/>
        <s v="Member build garden that"/>
        <s v="Six set"/>
        <s v="Color weight"/>
        <s v="Score power TV"/>
        <s v="Entire few edge area"/>
        <s v="Onto say billion"/>
        <s v="Chance hair"/>
        <s v="Office anything institution democratic"/>
        <s v="Along sea thus article"/>
        <s v="Difficult share respond executive loss"/>
        <s v="Third opportunity open other better"/>
        <s v="Let church process change discussion"/>
        <s v="Final ground"/>
        <s v="Hand service current project"/>
        <s v="Laugh money seek west"/>
        <s v="Scene body"/>
        <s v="Skill deep money top"/>
        <s v="Wear table happen"/>
        <s v="That able"/>
        <s v="Act recognize stop information create"/>
        <s v="Less fine throw project feeling"/>
        <s v="Court upon majority newspaper"/>
        <s v="Drive second might"/>
        <s v="Herself appear task"/>
        <s v="Lot act phone little"/>
        <s v="Can like language do"/>
        <s v="Market cut land"/>
        <s v="Could blood although machine lead"/>
        <s v="Over both you relationship"/>
        <s v="Memory eye door manager reality"/>
        <s v="Small end create another"/>
        <s v="Seven prevent teacher"/>
        <s v="Report million include"/>
        <s v="If popular"/>
        <s v="Could that like service may"/>
        <s v="Game in pull"/>
        <s v="Crime against garden home"/>
        <s v="Stuff poor attorney particular level"/>
        <s v="Mother war point quite use"/>
        <s v="At simply paper above see"/>
        <s v="Face north another admit"/>
        <s v="Moment thing join office issue"/>
        <s v="Daughter religious present policy"/>
        <s v="Middle buy no"/>
        <s v="Executive drug outside federal address"/>
        <s v="Other brother edge"/>
        <s v="Movement program final prepare"/>
        <s v="Live change feeling"/>
        <s v="Lose raise system"/>
        <s v="Type subject college"/>
        <s v="Address coach employee coach who"/>
        <s v="Culture natural manage discover"/>
        <s v="Chair scene"/>
        <s v="Glass rock especially"/>
        <s v="Necessary without"/>
        <s v="Spring result policy guy sister"/>
        <s v="Call because decade especially"/>
        <s v="Either this weight"/>
        <s v="Chair at catch"/>
        <s v="My push film"/>
        <s v="At hard pretty much"/>
        <s v="Heart leader keep"/>
        <s v="Popular community"/>
        <s v="Story clearly drug"/>
        <s v="Help remember hundred"/>
        <s v="Also defense eight free"/>
        <s v="Little sound room"/>
        <s v="Let local manage son"/>
        <s v="Pick poor development"/>
        <s v="Base or fall popular walk"/>
        <s v="Work run forget"/>
        <s v="Mention capital attention skin"/>
        <s v="Best scientist speak"/>
        <s v="Lay keep entire whole happen"/>
        <s v="Along can describe marriage need"/>
        <s v="Entire bill question"/>
        <s v="Since better buy development together"/>
        <s v="Sing fact plan point discover"/>
        <s v="Likely charge"/>
        <s v="Heavy someone economy"/>
        <s v="Just all where teacher"/>
        <s v="Record usually"/>
        <s v="Prove finally mother seven"/>
        <s v="State house list"/>
        <s v="Agent unit"/>
        <s v="Conference glass"/>
        <s v="Charge here station benefit serve"/>
        <s v="Dream heavy sea"/>
        <s v="She wide perhaps air agency"/>
        <s v="Almost identify offer"/>
        <s v="Out should"/>
        <s v="Firm house"/>
        <s v="Military military"/>
        <s v="Half baby article single start"/>
        <s v="Subject trip plant"/>
        <s v="These true yard"/>
        <s v="Year step alone"/>
        <s v="Fear source win"/>
        <s v="Wide technology"/>
        <s v="Address black area"/>
        <s v="I event consider"/>
        <s v="Even scene century"/>
        <s v="Let page"/>
        <s v="Win certainly performance score"/>
        <s v="Me member all within"/>
        <s v="Present stand read teach take"/>
        <s v="Administration until"/>
        <s v="By Congress"/>
        <s v="Sign explain rate right"/>
        <s v="These building town trouble"/>
        <s v="Get important"/>
        <s v="Game great reflect successful"/>
        <s v="Stage space"/>
        <s v="Drive difficult deep"/>
        <s v="Church follow focus large"/>
        <s v="Behavior protect letter"/>
        <s v="Simple system care"/>
        <s v="Skill with third"/>
        <s v="Heart term though action"/>
        <s v="Trip reality"/>
        <s v="Prepare prepare phone chance"/>
        <s v="Little approach way understand"/>
        <s v="Someone personal my"/>
        <s v="Each when evening"/>
        <s v="Everything affect"/>
        <s v="Base staff final"/>
        <s v="Argue air current"/>
        <s v="Interview spend man reflect"/>
        <s v="Culture magazine"/>
        <s v="Three strong item"/>
        <s v="Hard boy"/>
        <s v="Free single first door"/>
        <s v="Arrive Mrs approach itself source"/>
        <s v="Enough thank moment"/>
        <s v="You color bar involve"/>
        <s v="Century loss return suffer"/>
        <s v="Your can product much international"/>
        <s v="Entire this reduce situation free"/>
        <s v="Film list"/>
        <s v="To history"/>
        <s v="Mr among pull institution bed"/>
        <s v="Cover stock"/>
        <s v="Face candidate at player"/>
        <s v="Compare smile"/>
        <s v="Stock particular consider well share"/>
        <s v="Perform only give"/>
        <s v="Discover our focus"/>
        <s v="Red in toward type"/>
        <s v="Act south win"/>
        <s v="Food machine door local"/>
        <s v="Morning collection mind these put"/>
        <s v="Serve human natural"/>
        <s v="Charge join strategy"/>
        <s v="Early artist figure alone"/>
        <s v="Line table apply his"/>
        <s v="Allow even car"/>
        <s v="Usually term travel allow position"/>
        <s v="Suffer interview fill"/>
        <s v="Us really what"/>
        <s v="Which civil win key"/>
        <s v="Road statement without"/>
        <s v="Case relate"/>
        <s v="Change serious my"/>
        <s v="Thought under find money"/>
        <s v="Your man public claim long"/>
        <s v="Matter sometimes"/>
        <s v="Worry fall finish writer"/>
        <s v="Step skill program"/>
        <s v="Morning fact too"/>
        <s v="Exactly defense"/>
        <s v="Participant it increase"/>
        <s v="Small job area only"/>
        <s v="Happy mean"/>
        <s v="About no"/>
        <s v="Out black blood myself foreign"/>
        <s v="Everybody such in pretty"/>
        <s v="How significant realize network"/>
        <s v="Check which sign"/>
        <s v="Second ahead adult fact"/>
        <s v="Pressure as activity build"/>
        <s v="At father plan relate"/>
        <s v="Money produce rich form"/>
        <s v="Several bag southern"/>
        <s v="Short believe"/>
        <s v="Raise trip prevent stock"/>
        <s v="Possible attack wall bank"/>
        <s v="Information group individual"/>
        <s v="Different never radio"/>
        <s v="Brother rest life pull"/>
        <s v="Sense born west"/>
        <s v="Movie too break Mrs"/>
        <s v="More by technology"/>
        <s v="Must report represent"/>
        <s v="Should investment I task"/>
        <s v="Drop son sing"/>
        <s v="There particularly he specific"/>
        <s v="She trouble pressure possible"/>
        <s v="Walk someone drug show"/>
        <s v="Commercial soldier plan partner major"/>
        <s v="Play race even"/>
        <s v="Capital front throughout attack"/>
        <s v="Nation song"/>
        <s v="Leg economy call"/>
        <s v="Writer head successful"/>
        <s v="Gun perform partner bed"/>
        <s v="Region agency player"/>
        <s v="Second mind short quality skill"/>
        <s v="Possible law again but style"/>
        <s v="Owner church their good"/>
        <s v="Usually experience official"/>
        <s v="Office whom various either course"/>
        <s v="Measure rule model"/>
        <s v="Process administration conference"/>
        <s v="Employee technology international protect before"/>
        <s v="Great seek chance once matter"/>
        <s v="Floor camera deal same"/>
        <s v="Television from take"/>
        <s v="Ask why behavior foot"/>
        <s v="North plant director"/>
        <s v="Out central water"/>
        <s v="Option most let sell"/>
        <s v="Personal task show"/>
        <s v="Then state chair audience figure"/>
        <s v="Small either contain"/>
        <s v="Easy chance"/>
        <s v="College attention travel from ask"/>
        <s v="Continue test little catch issue"/>
        <s v="Activity contain"/>
        <s v="Woman deal bank"/>
        <s v="White throughout wonder"/>
        <s v="Wish expect event attack"/>
        <s v="Dinner order run example"/>
        <s v="Lead finally television walk"/>
        <s v="Federal himself"/>
        <s v="Rule worry politics attack"/>
        <s v="Particularly green while or world"/>
        <s v="Civil Mr half mention"/>
        <s v="Would recognize very whatever buy"/>
        <s v="Behavior wide"/>
        <s v="Majority institution live feeling really"/>
        <s v="Allow idea allow else top"/>
        <s v="Stop degree decide dream interest"/>
        <s v="Hear through meeting fight professional"/>
        <s v="Land difference fund responsibility speak"/>
        <s v="Tough house turn"/>
        <s v="Issue as property"/>
        <s v="Join role industry"/>
        <s v="Turn age force"/>
        <s v="Bring involve"/>
        <s v="To sing our"/>
        <s v="To close"/>
        <s v="Commercial nation this less"/>
        <s v="Cover space"/>
        <s v="Body year high head"/>
        <s v="Kind population"/>
        <s v="Song he"/>
        <s v="Positive stand many kitchen"/>
        <s v="Election instead deep child interest"/>
        <s v="Business sister future"/>
        <s v="Organization rule actually physical"/>
        <s v="Star hospital parent"/>
        <s v="Now student"/>
        <s v="Herself relationship"/>
        <s v="Carry ahead power"/>
        <s v="Better identify within"/>
        <s v="Door audience like"/>
        <s v="Out others own its"/>
        <s v="Feeling each class data"/>
        <s v="Ok modern list half"/>
        <s v="Increase both beautiful red"/>
        <s v="Second physical hair evidence election"/>
        <s v="Born grow pay"/>
        <s v="Window finally house"/>
        <s v="Far couple really international rest"/>
        <s v="Those pick partner draw eat"/>
        <s v="Training officer dream"/>
        <s v="May single foreign section"/>
        <s v="Help low already more"/>
        <s v="Want receive"/>
        <s v="Course only"/>
        <s v="Certain power"/>
        <s v="During study"/>
        <s v="Federal along white"/>
      </sharedItems>
    </cacheField>
    <cacheField name="Author" numFmtId="0">
      <sharedItems count="300">
        <s v="Michaela Valentine"/>
        <s v="Michael Martinez"/>
        <s v="Joseph Lowe"/>
        <s v="Keith Johnson"/>
        <s v="Joel Brown"/>
        <s v="Heather Santana"/>
        <s v="Jerry Miller"/>
        <s v="Lisa Osborne"/>
        <s v="James Roy"/>
        <s v="Daniel Davis"/>
        <s v="Heather Fleming"/>
        <s v="Stephanie Rodriguez"/>
        <s v="Lindsey Phillips"/>
        <s v="Bradley Lester"/>
        <s v="Pamela Lewis"/>
        <s v="Barbara Payne"/>
        <s v="Kathleen Hunter"/>
        <s v="Daniel Watson"/>
        <s v="Courtney Clark"/>
        <s v="Denise Leonard"/>
        <s v="Misty Hull"/>
        <s v="Travis Holt"/>
        <s v="Jennifer Martinez"/>
        <s v="Ronnie Perez"/>
        <s v="Stephen Davis"/>
        <s v="Jeffery Watkins"/>
        <s v="Jennifer Harvey"/>
        <s v="Kristen Anderson"/>
        <s v="Jessica Moreno"/>
        <s v="Teresa Campbell"/>
        <s v="Connie Johnson"/>
        <s v="Justin Gonzales"/>
        <s v="Colleen Walter"/>
        <s v="Christopher Garcia"/>
        <s v="Elizabeth Washington"/>
        <s v="Sandra Simmons"/>
        <s v="Deborah Martinez"/>
        <s v="Erin Harrell"/>
        <s v="Travis Moore"/>
        <s v="Nicole Castillo"/>
        <s v="William Collier"/>
        <s v="Reginald Blankenship"/>
        <s v="Ruth Byrd"/>
        <s v="Tiffany Simpson"/>
        <s v="Jessica Castillo"/>
        <s v="Kathleen Phillips"/>
        <s v="Lisa Yates"/>
        <s v="Beverly Gomez"/>
        <s v="Timothy Baldwin"/>
        <s v="Joshua Jacobs"/>
        <s v="Micheal Rocha"/>
        <s v="Sarah Brown"/>
        <s v="David Patterson"/>
        <s v="Cathy Barker"/>
        <s v="Laura Johnson"/>
        <s v="Gabriela Carr"/>
        <s v="Thomas Schmidt"/>
        <s v="Charles Jones"/>
        <s v="Anthony Gardner"/>
        <s v="Michael White IV"/>
        <s v="Lisa Hogan"/>
        <s v="Kelly Morris"/>
        <s v="Christopher Shaffer"/>
        <s v="Daniel Pollard"/>
        <s v="Joanna Hunt"/>
        <s v="Kelly Phillips"/>
        <s v="William Becker"/>
        <s v="Harry Hayes"/>
        <s v="Jennifer Simmons"/>
        <s v="Chad Martin"/>
        <s v="Bradley Davis"/>
        <s v="Andre Weber"/>
        <s v="Jonathan Blackburn"/>
        <s v="Larry Parsons"/>
        <s v="William Anderson"/>
        <s v="Jonathan Hall"/>
        <s v="Jason Thomas"/>
        <s v="William Mann"/>
        <s v="Courtney Ryan"/>
        <s v="Gregory Morgan"/>
        <s v="Lisa Barnes"/>
        <s v="Nicole Ramos"/>
        <s v="Barbara Wolfe"/>
        <s v="Steven Ball"/>
        <s v="John Potter"/>
        <s v="Lauren Long"/>
        <s v="Brenda Gray"/>
        <s v="William Robinson"/>
        <s v="Carolyn Bishop"/>
        <s v="Mia Barnes"/>
        <s v="Andrew Scott"/>
        <s v="Ronald Henderson"/>
        <s v="Erica Davis"/>
        <s v="Dr. Jeremy Chang"/>
        <s v="Stacey Morales"/>
        <s v="Patricia Carlson"/>
        <s v="Bryan Thornton"/>
        <s v="Nancy Weber"/>
        <s v="Samantha Anderson"/>
        <s v="Roger Brown"/>
        <s v="Anna Pearson"/>
        <s v="Laura Vega"/>
        <s v="Christina Turner"/>
        <s v="Rachel Allen"/>
        <s v="Justin Thomas"/>
        <s v="Jose Tanner"/>
        <s v="Candace Johnson"/>
        <s v="Brenda Clarke"/>
        <s v="Ivan Kim"/>
        <s v="Christopher Knight"/>
        <s v="Margaret Nicholson"/>
        <s v="Ms. Leslie Thompson"/>
        <s v="Alicia Evans"/>
        <s v="Tiffany Cox"/>
        <s v="Cheryl Wheeler"/>
        <s v="Christopher Phillips"/>
        <s v="Lauren Jones"/>
        <s v="Latoya Brown"/>
        <s v="Melanie Byrd"/>
        <s v="Sharon Washington"/>
        <s v="Juan Williamson IV"/>
        <s v="Joseph Delacruz"/>
        <s v="Danielle Mills"/>
        <s v="Erica Mcgee"/>
        <s v="Kevin Jarvis"/>
        <s v="Peter Gonzales"/>
        <s v="Richard James MD"/>
        <s v="Amanda James"/>
        <s v="Brandy Evans"/>
        <s v="Monica Cross"/>
        <s v="Douglas Silva"/>
        <s v="Larry Chandler"/>
        <s v="Briana Miller"/>
        <s v="Kyle Freeman"/>
        <s v="Anthony Price"/>
        <s v="Stephanie Graves"/>
        <s v="Michelle Palmer"/>
        <s v="Brenda Morales"/>
        <s v="Jessica Thompson"/>
        <s v="Brandon Pope"/>
        <s v="Sarah Cruz"/>
        <s v="Joseph Ortega"/>
        <s v="Miguel Brewer"/>
        <s v="Holly Hart"/>
        <s v="Summer Murphy MD"/>
        <s v="Roberto Mclean"/>
        <s v="Kevin Farley"/>
        <s v="Morgan Green"/>
        <s v="Thomas Santana"/>
        <s v="William Brady"/>
        <s v="John Bell"/>
        <s v="Jeremiah Collins"/>
        <s v="Daniel Baldwin"/>
        <s v="Michelle Hall"/>
        <s v="Ashlee Rosales DVM"/>
        <s v="Robert Moody"/>
        <s v="Mackenzie Ortiz"/>
        <s v="Ian Rivera"/>
        <s v="Jennifer Forbes"/>
        <s v="Erin Fisher"/>
        <s v="Ruben Young"/>
        <s v="Brenda Turner"/>
        <s v="Gavin Jackson"/>
        <s v="Tammy Saunders"/>
        <s v="Mitchell Hall"/>
        <s v="Scott Pierce"/>
        <s v="Joy Baxter"/>
        <s v="Mark Hughes"/>
        <s v="Tracy Evans"/>
        <s v="Kathryn Cochran"/>
        <s v="Gregory Walker"/>
        <s v="Lindsey Patterson"/>
        <s v="Kevin Cox"/>
        <s v="David Richardson"/>
        <s v="Anthony Armstrong"/>
        <s v="Beth Elliott"/>
        <s v="Teresa Armstrong"/>
        <s v="Beth Brown"/>
        <s v="Derek Peterson"/>
        <s v="Lindsay Larsen"/>
        <s v="John Nguyen"/>
        <s v="Samuel Clark"/>
        <s v="Francisco Maddox"/>
        <s v="Jack Gibson"/>
        <s v="Matthew Reyes"/>
        <s v="Andrea Villanueva"/>
        <s v="John Johnson"/>
        <s v="Melinda Bowers"/>
        <s v="Cheryl Church"/>
        <s v="Cameron Montgomery"/>
        <s v="Samantha Nelson"/>
        <s v="Jerry Cunningham"/>
        <s v="Paige Gray"/>
        <s v="Johnathan Wells"/>
        <s v="Brittany Casey"/>
        <s v="Gerald Tucker"/>
        <s v="Nicole Fuentes DVM"/>
        <s v="Kimberly Hernandez"/>
        <s v="Laura Spencer"/>
        <s v="Jennifer Adkins"/>
        <s v="Cody Hester"/>
        <s v="Jennifer Long"/>
        <s v="James Sanchez"/>
        <s v="Joshua Jones"/>
        <s v="Thomas Carroll"/>
        <s v="Michelle Schneider"/>
        <s v="John Arroyo"/>
        <s v="David Nunez"/>
        <s v="Joseph Sanders"/>
        <s v="Nancy Jordan"/>
        <s v="Sara Wilson"/>
        <s v="Amanda Gonzalez"/>
        <s v="Zachary Thomas"/>
        <s v="Joshua Cummings"/>
        <s v="Lisa Le"/>
        <s v="Dominic James"/>
        <s v="Jeffrey Figueroa"/>
        <s v="Kristine Long"/>
        <s v="Margaret Lloyd"/>
        <s v="Christopher Simmons"/>
        <s v="William Cox"/>
        <s v="Ryan Montgomery"/>
        <s v="Jenny Washington"/>
        <s v="Stephanie Mathis"/>
        <s v="Dennis Ballard"/>
        <s v="Dawn Dickerson"/>
        <s v="Karen Dunn"/>
        <s v="Victoria Fernandez"/>
        <s v="Danielle George"/>
        <s v="Joseph Perez"/>
        <s v="Stephanie Nguyen"/>
        <s v="Steven Burke"/>
        <s v="Samantha Daniels"/>
        <s v="James Porter"/>
        <s v="Justin Hayes"/>
        <s v="Michael Hamilton"/>
        <s v="Mrs. Lauren Garcia"/>
        <s v="Matthew Mata"/>
        <s v="Sarah Peterson"/>
        <s v="Michelle Reid"/>
        <s v="Candice Hunter"/>
        <s v="Christopher Clark"/>
        <s v="Laura Sutton"/>
        <s v="Emily Miller"/>
        <s v="Jessica Whitehead"/>
        <s v="Robin Skinner"/>
        <s v="Cole Roberts"/>
        <s v="Jeffrey Lee MD"/>
        <s v="Logan Webster"/>
        <s v="Matthew Warner"/>
        <s v="Jackie Taylor"/>
        <s v="Brian Levy"/>
        <s v="Bryan Mclaughlin"/>
        <s v="Kimberly Dougherty"/>
        <s v="Eric Brown"/>
        <s v="Caleb Johnson"/>
        <s v="Laura Mccall"/>
        <s v="Cody Barnes"/>
        <s v="Elizabeth Butler"/>
        <s v="Tracy Anderson"/>
        <s v="Krystal Stewart"/>
        <s v="Dustin Riley"/>
        <s v="Shannon Rodriguez DDS"/>
        <s v="Paul Peck"/>
        <s v="Jeffrey Martin"/>
        <s v="Isaac King"/>
        <s v="Amanda Kirby"/>
        <s v="Catherine Gonzalez"/>
        <s v="Elizabeth Murphy"/>
        <s v="Jason Cortez"/>
        <s v="Natasha Rodriguez"/>
        <s v="Emily Collier"/>
        <s v="Joshua Rogers"/>
        <s v="Eric Jones"/>
        <s v="Megan Duran"/>
        <s v="Brian Ross"/>
        <s v="Nathan Baker"/>
        <s v="Justin Gonzalez"/>
        <s v="Megan Evans"/>
        <s v="Michelle Black"/>
        <s v="Gregory Blackburn"/>
        <s v="Mr. Thomas Lloyd"/>
        <s v="Deanna Garner"/>
        <s v="Benjamin Nunez"/>
        <s v="Mrs. Brenda Wright DDS"/>
        <s v="Hector Nelson"/>
        <s v="Dean Kelly"/>
        <s v="Kelly Beasley"/>
        <s v="Teresa Sanchez"/>
        <s v="Bill Lopez"/>
        <s v="Darrell Mcneil"/>
        <s v="Marc Scott"/>
        <s v="Andrea Miller"/>
        <s v="Charles May"/>
        <s v="Daniel Lee"/>
        <s v="Maria Johns"/>
        <s v="Kevin Watson"/>
        <s v="Alexandra Holden"/>
        <s v="Patricia Chung"/>
        <s v="Justin Arnold"/>
      </sharedItems>
    </cacheField>
    <cacheField name="Country" numFmtId="0">
      <sharedItems count="10">
        <s v="China"/>
        <s v="USA"/>
        <s v="Spain"/>
        <s v="Russia"/>
        <s v="India"/>
        <s v="France"/>
        <s v="Brazil"/>
        <s v="Japan"/>
        <s v="UK"/>
        <s v="Germany"/>
      </sharedItems>
    </cacheField>
    <cacheField name="Year" numFmtId="0">
      <sharedItems containsSemiMixedTypes="0" containsString="0" containsNumber="1" containsInteger="1" minValue="1851" maxValue="2023" count="144">
        <n v="1997"/>
        <n v="1883"/>
        <n v="1864"/>
        <n v="1854"/>
        <n v="1995"/>
        <n v="1986"/>
        <n v="1872"/>
        <n v="2021"/>
        <n v="1963"/>
        <n v="1965"/>
        <n v="1979"/>
        <n v="1942"/>
        <n v="1934"/>
        <n v="1936"/>
        <n v="1991"/>
        <n v="1878"/>
        <n v="1888"/>
        <n v="1939"/>
        <n v="1895"/>
        <n v="1904"/>
        <n v="2003"/>
        <n v="1921"/>
        <n v="1901"/>
        <n v="1868"/>
        <n v="2022"/>
        <n v="2011"/>
        <n v="1903"/>
        <n v="1860"/>
        <n v="1978"/>
        <n v="1917"/>
        <n v="1875"/>
        <n v="1930"/>
        <n v="2002"/>
        <n v="1859"/>
        <n v="2009"/>
        <n v="1962"/>
        <n v="1958"/>
        <n v="1935"/>
        <n v="1851"/>
        <n v="2010"/>
        <n v="1931"/>
        <n v="2017"/>
        <n v="1897"/>
        <n v="1928"/>
        <n v="1898"/>
        <n v="1948"/>
        <n v="1899"/>
        <n v="1877"/>
        <n v="1969"/>
        <n v="1892"/>
        <n v="1908"/>
        <n v="1857"/>
        <n v="1971"/>
        <n v="1945"/>
        <n v="2014"/>
        <n v="1874"/>
        <n v="1992"/>
        <n v="1893"/>
        <n v="1983"/>
        <n v="1923"/>
        <n v="1970"/>
        <n v="1902"/>
        <n v="1994"/>
        <n v="1909"/>
        <n v="1932"/>
        <n v="1975"/>
        <n v="1884"/>
        <n v="1876"/>
        <n v="1880"/>
        <n v="1919"/>
        <n v="2012"/>
        <n v="1870"/>
        <n v="1976"/>
        <n v="1865"/>
        <n v="1871"/>
        <n v="1964"/>
        <n v="1973"/>
        <n v="1914"/>
        <n v="2007"/>
        <n v="1886"/>
        <n v="1984"/>
        <n v="1941"/>
        <n v="1952"/>
        <n v="1858"/>
        <n v="1882"/>
        <n v="1974"/>
        <n v="1869"/>
        <n v="1998"/>
        <n v="1927"/>
        <n v="1910"/>
        <n v="2018"/>
        <n v="1943"/>
        <n v="1862"/>
        <n v="1906"/>
        <n v="1940"/>
        <n v="1938"/>
        <n v="1961"/>
        <n v="2006"/>
        <n v="1987"/>
        <n v="1913"/>
        <n v="1894"/>
        <n v="1988"/>
        <n v="2008"/>
        <n v="1879"/>
        <n v="2013"/>
        <n v="2016"/>
        <n v="1949"/>
        <n v="2015"/>
        <n v="1956"/>
        <n v="1915"/>
        <n v="1951"/>
        <n v="2001"/>
        <n v="2019"/>
        <n v="2004"/>
        <n v="1967"/>
        <n v="1900"/>
        <n v="1993"/>
        <n v="1985"/>
        <n v="1881"/>
        <n v="2023"/>
        <n v="1924"/>
        <n v="1920"/>
        <n v="1867"/>
        <n v="1946"/>
        <n v="1926"/>
        <n v="2000"/>
        <n v="1885"/>
        <n v="1977"/>
        <n v="1937"/>
        <n v="1972"/>
        <n v="1861"/>
        <n v="1990"/>
        <n v="1999"/>
        <n v="1896"/>
        <n v="2005"/>
        <n v="1933"/>
        <n v="1889"/>
        <n v="1925"/>
        <n v="1856"/>
        <n v="1996"/>
        <n v="1907"/>
        <n v="1855"/>
        <n v="1989"/>
        <n v="1981"/>
      </sharedItems>
    </cacheField>
    <cacheField name="Updated Years" numFmtId="0">
      <sharedItems count="4">
        <s v="1950-2000"/>
        <s v="1850-1900"/>
        <s v="2000-2023"/>
        <s v="1900-1950"/>
      </sharedItems>
    </cacheField>
    <cacheField name="Genre" numFmtId="0">
      <sharedItems count="10">
        <s v="Classic"/>
        <s v="Thriller"/>
        <s v="Biography"/>
        <s v="Historical Fiction"/>
        <s v="Self-help"/>
        <s v="Romance"/>
        <s v="Science Fiction"/>
        <s v="Fantasy"/>
        <s v="Mystery"/>
        <s v="Adventure"/>
      </sharedItems>
    </cacheField>
    <cacheField name="Language" numFmtId="0">
      <sharedItems count="10">
        <s v="Arabic"/>
        <s v="Russian"/>
        <s v="Spanish"/>
        <s v="Japanese"/>
        <s v="French"/>
        <s v="Chinese"/>
        <s v="English"/>
        <s v="German"/>
        <s v="Hindi"/>
        <s v="Portuguese"/>
      </sharedItems>
    </cacheField>
    <cacheField name="Copies Sold" numFmtId="0">
      <sharedItems containsSemiMixedTypes="0" containsString="0" containsNumber="1" containsInteger="1" minValue="1670224" maxValue="149959280"/>
    </cacheField>
  </cacheFields>
  <extLst>
    <ext xmlns:x14="http://schemas.microsoft.com/office/spreadsheetml/2009/9/main" uri="{725AE2AE-9491-48be-B2B4-4EB974FC3084}">
      <x14:pivotCacheDefinition pivotCacheId="281160682"/>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VIYA SAKTHIVEL" refreshedDate="45769.731997453702" createdVersion="8" refreshedVersion="8" minRefreshableVersion="3" recordCount="300" xr:uid="{DB8F1D6E-3C51-49AE-86C9-C7E266D2D693}">
  <cacheSource type="worksheet">
    <worksheetSource name="Table1"/>
  </cacheSource>
  <cacheFields count="9">
    <cacheField name="Book Title" numFmtId="0">
      <sharedItems count="300">
        <s v="Medical hope"/>
        <s v="Pressure evidence after wife"/>
        <s v="Rest general"/>
        <s v="Include answer"/>
        <s v="Someone future should"/>
        <s v="Region home stuff there just"/>
        <s v="Pull hot position respond"/>
        <s v="Style join"/>
        <s v="West none only leader standard"/>
        <s v="Account off sister"/>
        <s v="Piece same yet society"/>
        <s v="Job little"/>
        <s v="Rather somebody serve Congress"/>
        <s v="Dinner their experience strong"/>
        <s v="Idea fill least"/>
        <s v="Prove result fly"/>
        <s v="Leader be act"/>
        <s v="Member build garden that"/>
        <s v="Six set"/>
        <s v="Color weight"/>
        <s v="Score power TV"/>
        <s v="Entire few edge area"/>
        <s v="Onto say billion"/>
        <s v="Chance hair"/>
        <s v="Office anything institution democratic"/>
        <s v="Along sea thus article"/>
        <s v="Difficult share respond executive loss"/>
        <s v="Third opportunity open other better"/>
        <s v="Let church process change discussion"/>
        <s v="Final ground"/>
        <s v="Hand service current project"/>
        <s v="Laugh money seek west"/>
        <s v="Scene body"/>
        <s v="Skill deep money top"/>
        <s v="Wear table happen"/>
        <s v="That able"/>
        <s v="Act recognize stop information create"/>
        <s v="Less fine throw project feeling"/>
        <s v="Court upon majority newspaper"/>
        <s v="Drive second might"/>
        <s v="Herself appear task"/>
        <s v="Lot act phone little"/>
        <s v="Can like language do"/>
        <s v="Market cut land"/>
        <s v="Could blood although machine lead"/>
        <s v="Over both you relationship"/>
        <s v="Memory eye door manager reality"/>
        <s v="Small end create another"/>
        <s v="Seven prevent teacher"/>
        <s v="Report million include"/>
        <s v="If popular"/>
        <s v="Could that like service may"/>
        <s v="Game in pull"/>
        <s v="Crime against garden home"/>
        <s v="Stuff poor attorney particular level"/>
        <s v="Mother war point quite use"/>
        <s v="At simply paper above see"/>
        <s v="Face north another admit"/>
        <s v="Moment thing join office issue"/>
        <s v="Daughter religious present policy"/>
        <s v="Middle buy no"/>
        <s v="Executive drug outside federal address"/>
        <s v="Other brother edge"/>
        <s v="Movement program final prepare"/>
        <s v="Live change feeling"/>
        <s v="Lose raise system"/>
        <s v="Type subject college"/>
        <s v="Address coach employee coach who"/>
        <s v="Culture natural manage discover"/>
        <s v="Chair scene"/>
        <s v="Glass rock especially"/>
        <s v="Necessary without"/>
        <s v="Spring result policy guy sister"/>
        <s v="Call because decade especially"/>
        <s v="Either this weight"/>
        <s v="Chair at catch"/>
        <s v="My push film"/>
        <s v="At hard pretty much"/>
        <s v="Heart leader keep"/>
        <s v="Popular community"/>
        <s v="Story clearly drug"/>
        <s v="Help remember hundred"/>
        <s v="Also defense eight free"/>
        <s v="Little sound room"/>
        <s v="Let local manage son"/>
        <s v="Pick poor development"/>
        <s v="Base or fall popular walk"/>
        <s v="Work run forget"/>
        <s v="Mention capital attention skin"/>
        <s v="Best scientist speak"/>
        <s v="Lay keep entire whole happen"/>
        <s v="Along can describe marriage need"/>
        <s v="Entire bill question"/>
        <s v="Since better buy development together"/>
        <s v="Sing fact plan point discover"/>
        <s v="Likely charge"/>
        <s v="Heavy someone economy"/>
        <s v="Just all where teacher"/>
        <s v="Record usually"/>
        <s v="Prove finally mother seven"/>
        <s v="State house list"/>
        <s v="Agent unit"/>
        <s v="Conference glass"/>
        <s v="Charge here station benefit serve"/>
        <s v="Dream heavy sea"/>
        <s v="She wide perhaps air agency"/>
        <s v="Almost identify offer"/>
        <s v="Out should"/>
        <s v="Firm house"/>
        <s v="Military military"/>
        <s v="Half baby article single start"/>
        <s v="Subject trip plant"/>
        <s v="These true yard"/>
        <s v="Year step alone"/>
        <s v="Fear source win"/>
        <s v="Wide technology"/>
        <s v="Address black area"/>
        <s v="I event consider"/>
        <s v="Even scene century"/>
        <s v="Let page"/>
        <s v="Win certainly performance score"/>
        <s v="Me member all within"/>
        <s v="Present stand read teach take"/>
        <s v="Administration until"/>
        <s v="By Congress"/>
        <s v="Sign explain rate right"/>
        <s v="These building town trouble"/>
        <s v="Get important"/>
        <s v="Game great reflect successful"/>
        <s v="Stage space"/>
        <s v="Drive difficult deep"/>
        <s v="Church follow focus large"/>
        <s v="Behavior protect letter"/>
        <s v="Simple system care"/>
        <s v="Skill with third"/>
        <s v="Heart term though action"/>
        <s v="Trip reality"/>
        <s v="Prepare prepare phone chance"/>
        <s v="Little approach way understand"/>
        <s v="Someone personal my"/>
        <s v="Each when evening"/>
        <s v="Everything affect"/>
        <s v="Base staff final"/>
        <s v="Argue air current"/>
        <s v="Interview spend man reflect"/>
        <s v="Culture magazine"/>
        <s v="Three strong item"/>
        <s v="Hard boy"/>
        <s v="Free single first door"/>
        <s v="Arrive Mrs approach itself source"/>
        <s v="Enough thank moment"/>
        <s v="You color bar involve"/>
        <s v="Century loss return suffer"/>
        <s v="Your can product much international"/>
        <s v="Entire this reduce situation free"/>
        <s v="Film list"/>
        <s v="To history"/>
        <s v="Mr among pull institution bed"/>
        <s v="Cover stock"/>
        <s v="Face candidate at player"/>
        <s v="Compare smile"/>
        <s v="Stock particular consider well share"/>
        <s v="Perform only give"/>
        <s v="Discover our focus"/>
        <s v="Red in toward type"/>
        <s v="Act south win"/>
        <s v="Food machine door local"/>
        <s v="Morning collection mind these put"/>
        <s v="Serve human natural"/>
        <s v="Charge join strategy"/>
        <s v="Early artist figure alone"/>
        <s v="Line table apply his"/>
        <s v="Allow even car"/>
        <s v="Usually term travel allow position"/>
        <s v="Suffer interview fill"/>
        <s v="Us really what"/>
        <s v="Which civil win key"/>
        <s v="Road statement without"/>
        <s v="Case relate"/>
        <s v="Change serious my"/>
        <s v="Thought under find money"/>
        <s v="Your man public claim long"/>
        <s v="Matter sometimes"/>
        <s v="Worry fall finish writer"/>
        <s v="Step skill program"/>
        <s v="Morning fact too"/>
        <s v="Exactly defense"/>
        <s v="Participant it increase"/>
        <s v="Small job area only"/>
        <s v="Happy mean"/>
        <s v="About no"/>
        <s v="Out black blood myself foreign"/>
        <s v="Everybody such in pretty"/>
        <s v="How significant realize network"/>
        <s v="Check which sign"/>
        <s v="Second ahead adult fact"/>
        <s v="Pressure as activity build"/>
        <s v="At father plan relate"/>
        <s v="Money produce rich form"/>
        <s v="Several bag southern"/>
        <s v="Short believe"/>
        <s v="Raise trip prevent stock"/>
        <s v="Possible attack wall bank"/>
        <s v="Information group individual"/>
        <s v="Different never radio"/>
        <s v="Brother rest life pull"/>
        <s v="Sense born west"/>
        <s v="Movie too break Mrs"/>
        <s v="More by technology"/>
        <s v="Must report represent"/>
        <s v="Should investment I task"/>
        <s v="Drop son sing"/>
        <s v="There particularly he specific"/>
        <s v="She trouble pressure possible"/>
        <s v="Walk someone drug show"/>
        <s v="Commercial soldier plan partner major"/>
        <s v="Play race even"/>
        <s v="Capital front throughout attack"/>
        <s v="Nation song"/>
        <s v="Leg economy call"/>
        <s v="Writer head successful"/>
        <s v="Gun perform partner bed"/>
        <s v="Region agency player"/>
        <s v="Second mind short quality skill"/>
        <s v="Possible law again but style"/>
        <s v="Owner church their good"/>
        <s v="Usually experience official"/>
        <s v="Office whom various either course"/>
        <s v="Measure rule model"/>
        <s v="Process administration conference"/>
        <s v="Employee technology international protect before"/>
        <s v="Great seek chance once matter"/>
        <s v="Floor camera deal same"/>
        <s v="Television from take"/>
        <s v="Ask why behavior foot"/>
        <s v="North plant director"/>
        <s v="Out central water"/>
        <s v="Option most let sell"/>
        <s v="Personal task show"/>
        <s v="Then state chair audience figure"/>
        <s v="Small either contain"/>
        <s v="Easy chance"/>
        <s v="College attention travel from ask"/>
        <s v="Continue test little catch issue"/>
        <s v="Activity contain"/>
        <s v="Woman deal bank"/>
        <s v="White throughout wonder"/>
        <s v="Wish expect event attack"/>
        <s v="Dinner order run example"/>
        <s v="Lead finally television walk"/>
        <s v="Federal himself"/>
        <s v="Rule worry politics attack"/>
        <s v="Particularly green while or world"/>
        <s v="Civil Mr half mention"/>
        <s v="Would recognize very whatever buy"/>
        <s v="Behavior wide"/>
        <s v="Majority institution live feeling really"/>
        <s v="Allow idea allow else top"/>
        <s v="Stop degree decide dream interest"/>
        <s v="Hear through meeting fight professional"/>
        <s v="Land difference fund responsibility speak"/>
        <s v="Tough house turn"/>
        <s v="Issue as property"/>
        <s v="Join role industry"/>
        <s v="Turn age force"/>
        <s v="Bring involve"/>
        <s v="To sing our"/>
        <s v="To close"/>
        <s v="Commercial nation this less"/>
        <s v="Cover space"/>
        <s v="Body year high head"/>
        <s v="Kind population"/>
        <s v="Song he"/>
        <s v="Positive stand many kitchen"/>
        <s v="Election instead deep child interest"/>
        <s v="Business sister future"/>
        <s v="Organization rule actually physical"/>
        <s v="Star hospital parent"/>
        <s v="Now student"/>
        <s v="Herself relationship"/>
        <s v="Carry ahead power"/>
        <s v="Better identify within"/>
        <s v="Door audience like"/>
        <s v="Out others own its"/>
        <s v="Feeling each class data"/>
        <s v="Ok modern list half"/>
        <s v="Increase both beautiful red"/>
        <s v="Second physical hair evidence election"/>
        <s v="Born grow pay"/>
        <s v="Window finally house"/>
        <s v="Far couple really international rest"/>
        <s v="Those pick partner draw eat"/>
        <s v="Training officer dream"/>
        <s v="May single foreign section"/>
        <s v="Help low already more"/>
        <s v="Want receive"/>
        <s v="Course only"/>
        <s v="Certain power"/>
        <s v="During study"/>
        <s v="Federal along white"/>
      </sharedItems>
    </cacheField>
    <cacheField name="Author" numFmtId="0">
      <sharedItems count="300">
        <s v="Michaela Valentine"/>
        <s v="Michael Martinez"/>
        <s v="Joseph Lowe"/>
        <s v="Keith Johnson"/>
        <s v="Joel Brown"/>
        <s v="Heather Santana"/>
        <s v="Jerry Miller"/>
        <s v="Lisa Osborne"/>
        <s v="James Roy"/>
        <s v="Daniel Davis"/>
        <s v="Heather Fleming"/>
        <s v="Stephanie Rodriguez"/>
        <s v="Lindsey Phillips"/>
        <s v="Bradley Lester"/>
        <s v="Pamela Lewis"/>
        <s v="Barbara Payne"/>
        <s v="Kathleen Hunter"/>
        <s v="Daniel Watson"/>
        <s v="Courtney Clark"/>
        <s v="Denise Leonard"/>
        <s v="Misty Hull"/>
        <s v="Travis Holt"/>
        <s v="Jennifer Martinez"/>
        <s v="Ronnie Perez"/>
        <s v="Stephen Davis"/>
        <s v="Jeffery Watkins"/>
        <s v="Jennifer Harvey"/>
        <s v="Kristen Anderson"/>
        <s v="Jessica Moreno"/>
        <s v="Teresa Campbell"/>
        <s v="Connie Johnson"/>
        <s v="Justin Gonzales"/>
        <s v="Colleen Walter"/>
        <s v="Christopher Garcia"/>
        <s v="Elizabeth Washington"/>
        <s v="Sandra Simmons"/>
        <s v="Deborah Martinez"/>
        <s v="Erin Harrell"/>
        <s v="Travis Moore"/>
        <s v="Nicole Castillo"/>
        <s v="William Collier"/>
        <s v="Reginald Blankenship"/>
        <s v="Ruth Byrd"/>
        <s v="Tiffany Simpson"/>
        <s v="Jessica Castillo"/>
        <s v="Kathleen Phillips"/>
        <s v="Lisa Yates"/>
        <s v="Beverly Gomez"/>
        <s v="Timothy Baldwin"/>
        <s v="Joshua Jacobs"/>
        <s v="Micheal Rocha"/>
        <s v="Sarah Brown"/>
        <s v="David Patterson"/>
        <s v="Cathy Barker"/>
        <s v="Laura Johnson"/>
        <s v="Gabriela Carr"/>
        <s v="Thomas Schmidt"/>
        <s v="Charles Jones"/>
        <s v="Anthony Gardner"/>
        <s v="Michael White IV"/>
        <s v="Lisa Hogan"/>
        <s v="Kelly Morris"/>
        <s v="Christopher Shaffer"/>
        <s v="Daniel Pollard"/>
        <s v="Joanna Hunt"/>
        <s v="Kelly Phillips"/>
        <s v="William Becker"/>
        <s v="Harry Hayes"/>
        <s v="Jennifer Simmons"/>
        <s v="Chad Martin"/>
        <s v="Bradley Davis"/>
        <s v="Andre Weber"/>
        <s v="Jonathan Blackburn"/>
        <s v="Larry Parsons"/>
        <s v="William Anderson"/>
        <s v="Jonathan Hall"/>
        <s v="Jason Thomas"/>
        <s v="William Mann"/>
        <s v="Courtney Ryan"/>
        <s v="Gregory Morgan"/>
        <s v="Lisa Barnes"/>
        <s v="Nicole Ramos"/>
        <s v="Barbara Wolfe"/>
        <s v="Steven Ball"/>
        <s v="John Potter"/>
        <s v="Lauren Long"/>
        <s v="Brenda Gray"/>
        <s v="William Robinson"/>
        <s v="Carolyn Bishop"/>
        <s v="Mia Barnes"/>
        <s v="Andrew Scott"/>
        <s v="Ronald Henderson"/>
        <s v="Erica Davis"/>
        <s v="Dr. Jeremy Chang"/>
        <s v="Stacey Morales"/>
        <s v="Patricia Carlson"/>
        <s v="Bryan Thornton"/>
        <s v="Nancy Weber"/>
        <s v="Samantha Anderson"/>
        <s v="Roger Brown"/>
        <s v="Anna Pearson"/>
        <s v="Laura Vega"/>
        <s v="Christina Turner"/>
        <s v="Rachel Allen"/>
        <s v="Justin Thomas"/>
        <s v="Jose Tanner"/>
        <s v="Candace Johnson"/>
        <s v="Brenda Clarke"/>
        <s v="Ivan Kim"/>
        <s v="Christopher Knight"/>
        <s v="Margaret Nicholson"/>
        <s v="Ms. Leslie Thompson"/>
        <s v="Alicia Evans"/>
        <s v="Tiffany Cox"/>
        <s v="Cheryl Wheeler"/>
        <s v="Christopher Phillips"/>
        <s v="Lauren Jones"/>
        <s v="Latoya Brown"/>
        <s v="Melanie Byrd"/>
        <s v="Sharon Washington"/>
        <s v="Juan Williamson IV"/>
        <s v="Joseph Delacruz"/>
        <s v="Danielle Mills"/>
        <s v="Erica Mcgee"/>
        <s v="Kevin Jarvis"/>
        <s v="Peter Gonzales"/>
        <s v="Richard James MD"/>
        <s v="Amanda James"/>
        <s v="Brandy Evans"/>
        <s v="Monica Cross"/>
        <s v="Douglas Silva"/>
        <s v="Larry Chandler"/>
        <s v="Briana Miller"/>
        <s v="Kyle Freeman"/>
        <s v="Anthony Price"/>
        <s v="Stephanie Graves"/>
        <s v="Michelle Palmer"/>
        <s v="Brenda Morales"/>
        <s v="Jessica Thompson"/>
        <s v="Brandon Pope"/>
        <s v="Sarah Cruz"/>
        <s v="Joseph Ortega"/>
        <s v="Miguel Brewer"/>
        <s v="Holly Hart"/>
        <s v="Summer Murphy MD"/>
        <s v="Roberto Mclean"/>
        <s v="Kevin Farley"/>
        <s v="Morgan Green"/>
        <s v="Thomas Santana"/>
        <s v="William Brady"/>
        <s v="John Bell"/>
        <s v="Jeremiah Collins"/>
        <s v="Daniel Baldwin"/>
        <s v="Michelle Hall"/>
        <s v="Ashlee Rosales DVM"/>
        <s v="Robert Moody"/>
        <s v="Mackenzie Ortiz"/>
        <s v="Ian Rivera"/>
        <s v="Jennifer Forbes"/>
        <s v="Erin Fisher"/>
        <s v="Ruben Young"/>
        <s v="Brenda Turner"/>
        <s v="Gavin Jackson"/>
        <s v="Tammy Saunders"/>
        <s v="Mitchell Hall"/>
        <s v="Scott Pierce"/>
        <s v="Joy Baxter"/>
        <s v="Mark Hughes"/>
        <s v="Tracy Evans"/>
        <s v="Kathryn Cochran"/>
        <s v="Gregory Walker"/>
        <s v="Lindsey Patterson"/>
        <s v="Kevin Cox"/>
        <s v="David Richardson"/>
        <s v="Anthony Armstrong"/>
        <s v="Beth Elliott"/>
        <s v="Teresa Armstrong"/>
        <s v="Beth Brown"/>
        <s v="Derek Peterson"/>
        <s v="Lindsay Larsen"/>
        <s v="John Nguyen"/>
        <s v="Samuel Clark"/>
        <s v="Francisco Maddox"/>
        <s v="Jack Gibson"/>
        <s v="Matthew Reyes"/>
        <s v="Andrea Villanueva"/>
        <s v="John Johnson"/>
        <s v="Melinda Bowers"/>
        <s v="Cheryl Church"/>
        <s v="Cameron Montgomery"/>
        <s v="Samantha Nelson"/>
        <s v="Jerry Cunningham"/>
        <s v="Paige Gray"/>
        <s v="Johnathan Wells"/>
        <s v="Brittany Casey"/>
        <s v="Gerald Tucker"/>
        <s v="Nicole Fuentes DVM"/>
        <s v="Kimberly Hernandez"/>
        <s v="Laura Spencer"/>
        <s v="Jennifer Adkins"/>
        <s v="Cody Hester"/>
        <s v="Jennifer Long"/>
        <s v="James Sanchez"/>
        <s v="Joshua Jones"/>
        <s v="Thomas Carroll"/>
        <s v="Michelle Schneider"/>
        <s v="John Arroyo"/>
        <s v="David Nunez"/>
        <s v="Joseph Sanders"/>
        <s v="Nancy Jordan"/>
        <s v="Sara Wilson"/>
        <s v="Amanda Gonzalez"/>
        <s v="Zachary Thomas"/>
        <s v="Joshua Cummings"/>
        <s v="Lisa Le"/>
        <s v="Dominic James"/>
        <s v="Jeffrey Figueroa"/>
        <s v="Kristine Long"/>
        <s v="Margaret Lloyd"/>
        <s v="Christopher Simmons"/>
        <s v="William Cox"/>
        <s v="Ryan Montgomery"/>
        <s v="Jenny Washington"/>
        <s v="Stephanie Mathis"/>
        <s v="Dennis Ballard"/>
        <s v="Dawn Dickerson"/>
        <s v="Karen Dunn"/>
        <s v="Victoria Fernandez"/>
        <s v="Danielle George"/>
        <s v="Joseph Perez"/>
        <s v="Stephanie Nguyen"/>
        <s v="Steven Burke"/>
        <s v="Samantha Daniels"/>
        <s v="James Porter"/>
        <s v="Justin Hayes"/>
        <s v="Michael Hamilton"/>
        <s v="Mrs. Lauren Garcia"/>
        <s v="Matthew Mata"/>
        <s v="Sarah Peterson"/>
        <s v="Michelle Reid"/>
        <s v="Candice Hunter"/>
        <s v="Christopher Clark"/>
        <s v="Laura Sutton"/>
        <s v="Emily Miller"/>
        <s v="Jessica Whitehead"/>
        <s v="Robin Skinner"/>
        <s v="Cole Roberts"/>
        <s v="Jeffrey Lee MD"/>
        <s v="Logan Webster"/>
        <s v="Matthew Warner"/>
        <s v="Jackie Taylor"/>
        <s v="Brian Levy"/>
        <s v="Bryan Mclaughlin"/>
        <s v="Kimberly Dougherty"/>
        <s v="Eric Brown"/>
        <s v="Caleb Johnson"/>
        <s v="Laura Mccall"/>
        <s v="Cody Barnes"/>
        <s v="Elizabeth Butler"/>
        <s v="Tracy Anderson"/>
        <s v="Krystal Stewart"/>
        <s v="Dustin Riley"/>
        <s v="Shannon Rodriguez DDS"/>
        <s v="Paul Peck"/>
        <s v="Jeffrey Martin"/>
        <s v="Isaac King"/>
        <s v="Amanda Kirby"/>
        <s v="Catherine Gonzalez"/>
        <s v="Elizabeth Murphy"/>
        <s v="Jason Cortez"/>
        <s v="Natasha Rodriguez"/>
        <s v="Emily Collier"/>
        <s v="Joshua Rogers"/>
        <s v="Eric Jones"/>
        <s v="Megan Duran"/>
        <s v="Brian Ross"/>
        <s v="Nathan Baker"/>
        <s v="Justin Gonzalez"/>
        <s v="Megan Evans"/>
        <s v="Michelle Black"/>
        <s v="Gregory Blackburn"/>
        <s v="Mr. Thomas Lloyd"/>
        <s v="Deanna Garner"/>
        <s v="Benjamin Nunez"/>
        <s v="Mrs. Brenda Wright DDS"/>
        <s v="Hector Nelson"/>
        <s v="Dean Kelly"/>
        <s v="Kelly Beasley"/>
        <s v="Teresa Sanchez"/>
        <s v="Bill Lopez"/>
        <s v="Darrell Mcneil"/>
        <s v="Marc Scott"/>
        <s v="Andrea Miller"/>
        <s v="Charles May"/>
        <s v="Daniel Lee"/>
        <s v="Maria Johns"/>
        <s v="Kevin Watson"/>
        <s v="Alexandra Holden"/>
        <s v="Patricia Chung"/>
        <s v="Justin Arnold"/>
      </sharedItems>
    </cacheField>
    <cacheField name="Country" numFmtId="0">
      <sharedItems count="10">
        <s v="China"/>
        <s v="USA"/>
        <s v="Spain"/>
        <s v="Russia"/>
        <s v="India"/>
        <s v="France"/>
        <s v="Brazil"/>
        <s v="Japan"/>
        <s v="UK"/>
        <s v="Germany"/>
      </sharedItems>
    </cacheField>
    <cacheField name="Year" numFmtId="0">
      <sharedItems containsSemiMixedTypes="0" containsString="0" containsNumber="1" containsInteger="1" minValue="1851" maxValue="2023"/>
    </cacheField>
    <cacheField name="Updated Years" numFmtId="0">
      <sharedItems count="4">
        <s v="1950-2000"/>
        <s v="1850-1900"/>
        <s v="2000-2023"/>
        <s v="1900-1950"/>
      </sharedItems>
    </cacheField>
    <cacheField name="Genre" numFmtId="0">
      <sharedItems count="10">
        <s v="Classic"/>
        <s v="Thriller"/>
        <s v="Biography"/>
        <s v="Historical Fiction"/>
        <s v="Self-help"/>
        <s v="Romance"/>
        <s v="Science Fiction"/>
        <s v="Fantasy"/>
        <s v="Mystery"/>
        <s v="Adventure"/>
      </sharedItems>
    </cacheField>
    <cacheField name="Language" numFmtId="0">
      <sharedItems count="10">
        <s v="Arabic"/>
        <s v="Russian"/>
        <s v="Spanish"/>
        <s v="Japanese"/>
        <s v="French"/>
        <s v="Chinese"/>
        <s v="English"/>
        <s v="German"/>
        <s v="Hindi"/>
        <s v="Portuguese"/>
      </sharedItems>
    </cacheField>
    <cacheField name="Copies Sold" numFmtId="0">
      <sharedItems containsSemiMixedTypes="0" containsString="0" containsNumber="1" containsInteger="1" minValue="1670224" maxValue="149959280"/>
    </cacheField>
    <cacheField name="Updated copies sold" numFmtId="0">
      <sharedItems count="298">
        <s v="11.94 M"/>
        <s v="38.32 M"/>
        <s v="63.80 M"/>
        <s v="76.07 M"/>
        <s v="103.75 M"/>
        <s v="47.71 M"/>
        <s v="125.34 M"/>
        <s v="98.55 M"/>
        <s v="45.98 M"/>
        <s v="129.72 M"/>
        <s v="101.54 M"/>
        <s v="69.78 M"/>
        <s v="91.41 M"/>
        <s v="12.44 M"/>
        <s v="10.46 M"/>
        <s v="99.12 M"/>
        <s v="35.42 M"/>
        <s v="42.78 M"/>
        <s v="93.62 M"/>
        <s v="131.54 M"/>
        <s v="77.51 M"/>
        <s v="51.12 M"/>
        <s v="109.34 M"/>
        <s v="27.23 M"/>
        <s v="8.42 M"/>
        <s v="72.04 M"/>
        <s v="77.09 M"/>
        <s v="10.21 M"/>
        <s v="25.90 M"/>
        <s v="147.53 M"/>
        <s v="4.55 M"/>
        <s v="38.49 M"/>
        <s v="34.56 M"/>
        <s v="29.12 M"/>
        <s v="55.13 M"/>
        <s v="136.24 M"/>
        <s v="90.50 M"/>
        <s v="61.47 M"/>
        <s v="114.98 M"/>
        <s v="23.99 M"/>
        <s v="105.43 M"/>
        <s v="64.95 M"/>
        <s v="89.48 M"/>
        <s v="133.74 M"/>
        <s v="66.74 M"/>
        <s v="120.15 M"/>
        <s v="99.05 M"/>
        <s v="149.96 M"/>
        <s v="122.67 M"/>
        <s v="17.57 M"/>
        <s v="130.96 M"/>
        <s v="144.36 M"/>
        <s v="122.87 M"/>
        <s v="112.57 M"/>
        <s v="105.33 M"/>
        <s v="122.27 M"/>
        <s v="86.41 M"/>
        <s v="21.13 M"/>
        <s v="140.21 M"/>
        <s v="36.64 M"/>
        <s v="113.36 M"/>
        <s v="33.96 M"/>
        <s v="8.03 M"/>
        <s v="6.51 M"/>
        <s v="16.52 M"/>
        <s v="68.53 M"/>
        <s v="115.81 M"/>
        <s v="124.89 M"/>
        <s v="82.85 M"/>
        <s v="85.02 M"/>
        <s v="55.66 M"/>
        <s v="23.49 M"/>
        <s v="122.02 M"/>
        <s v="56.72 M"/>
        <s v="37.25 M"/>
        <s v="16.34 M"/>
        <s v="13.25 M"/>
        <s v="37.96 M"/>
        <s v="110.85 M"/>
        <s v="4.38 M"/>
        <s v="41.13 M"/>
        <s v="63.50 M"/>
        <s v="30.00 M"/>
        <s v="118.12 M"/>
        <s v="67.09 M"/>
        <s v="96.18 M"/>
        <s v="76.94 M"/>
        <s v="57.00 M"/>
        <s v="4.99 M"/>
        <s v="94.61 M"/>
        <s v="110.75 M"/>
        <s v="99.42 M"/>
        <s v="33.22 M"/>
        <s v="1.67 M"/>
        <s v="71.93 M"/>
        <s v="35.39 M"/>
        <s v="79.80 M"/>
        <s v="59.85 M"/>
        <s v="106.34 M"/>
        <s v="71.39 M"/>
        <s v="149.17 M"/>
        <s v="125.17 M"/>
        <s v="54.23 M"/>
        <s v="141.74 M"/>
        <s v="127.78 M"/>
        <s v="30.02 M"/>
        <s v="11.57 M"/>
        <s v="93.97 M"/>
        <s v="43.30 M"/>
        <s v="27.31 M"/>
        <s v="114.49 M"/>
        <s v="14.58 M"/>
        <s v="5.13 M"/>
        <s v="40.06 M"/>
        <s v="27.55 M"/>
        <s v="39.20 M"/>
        <s v="100.73 M"/>
        <s v="72.57 M"/>
        <s v="45.00 M"/>
        <s v="9.43 M"/>
        <s v="105.65 M"/>
        <s v="25.34 M"/>
        <s v="133.14 M"/>
        <s v="124.04 M"/>
        <s v="132.57 M"/>
        <s v="25.36 M"/>
        <s v="38.82 M"/>
        <s v="46.96 M"/>
        <s v="62.47 M"/>
        <s v="56.84 M"/>
        <s v="48.99 M"/>
        <s v="17.99 M"/>
        <s v="16.31 M"/>
        <s v="23.84 M"/>
        <s v="117.95 M"/>
        <s v="146.46 M"/>
        <s v="146.58 M"/>
        <s v="46.07 M"/>
        <s v="101.61 M"/>
        <s v="122.09 M"/>
        <s v="95.17 M"/>
        <s v="125.05 M"/>
        <s v="132.28 M"/>
        <s v="19.92 M"/>
        <s v="28.04 M"/>
        <s v="13.50 M"/>
        <s v="119.10 M"/>
        <s v="16.77 M"/>
        <s v="135.20 M"/>
        <s v="104.50 M"/>
        <s v="57.58 M"/>
        <s v="110.87 M"/>
        <s v="67.03 M"/>
        <s v="17.02 M"/>
        <s v="17.63 M"/>
        <s v="64.71 M"/>
        <s v="92.08 M"/>
        <s v="58.14 M"/>
        <s v="41.98 M"/>
        <s v="63.09 M"/>
        <s v="117.26 M"/>
        <s v="123.73 M"/>
        <s v="125.82 M"/>
        <s v="30.84 M"/>
        <s v="9.44 M"/>
        <s v="45.03 M"/>
        <s v="48.17 M"/>
        <s v="118.60 M"/>
        <s v="11.74 M"/>
        <s v="92.72 M"/>
        <s v="133.38 M"/>
        <s v="66.89 M"/>
        <s v="68.21 M"/>
        <s v="87.76 M"/>
        <s v="74.96 M"/>
        <s v="134.87 M"/>
        <s v="51.83 M"/>
        <s v="81.25 M"/>
        <s v="102.33 M"/>
        <s v="46.98 M"/>
        <s v="65.67 M"/>
        <s v="30.17 M"/>
        <s v="63.51 M"/>
        <s v="65.99 M"/>
        <s v="138.07 M"/>
        <s v="6.44 M"/>
        <s v="68.13 M"/>
        <s v="109.16 M"/>
        <s v="92.89 M"/>
        <s v="132.16 M"/>
        <s v="93.66 M"/>
        <s v="35.82 M"/>
        <s v="110.69 M"/>
        <s v="20.40 M"/>
        <s v="82.02 M"/>
        <s v="124.39 M"/>
        <s v="36.36 M"/>
        <s v="91.50 M"/>
        <s v="37.57 M"/>
        <s v="68.55 M"/>
        <s v="140.07 M"/>
        <s v="11.01 M"/>
        <s v="57.66 M"/>
        <s v="114.07 M"/>
        <s v="88.81 M"/>
        <s v="92.52 M"/>
        <s v="52.61 M"/>
        <s v="36.63 M"/>
        <s v="147.28 M"/>
        <s v="24.20 M"/>
        <s v="76.11 M"/>
        <s v="143.13 M"/>
        <s v="6.60 M"/>
        <s v="106.39 M"/>
        <s v="129.54 M"/>
        <s v="15.51 M"/>
        <s v="98.32 M"/>
        <s v="133.90 M"/>
        <s v="93.07 M"/>
        <s v="19.28 M"/>
        <s v="145.93 M"/>
        <s v="83.75 M"/>
        <s v="19.15 M"/>
        <s v="28.97 M"/>
        <s v="37.01 M"/>
        <s v="19.85 M"/>
        <s v="32.41 M"/>
        <s v="130.37 M"/>
        <s v="57.57 M"/>
        <s v="83.82 M"/>
        <s v="16.00 M"/>
        <s v="67.96 M"/>
        <s v="95.54 M"/>
        <s v="93.39 M"/>
        <s v="81.16 M"/>
        <s v="136.46 M"/>
        <s v="107.93 M"/>
        <s v="135.06 M"/>
        <s v="132.20 M"/>
        <s v="24.49 M"/>
        <s v="43.03 M"/>
        <s v="34.94 M"/>
        <s v="18.08 M"/>
        <s v="34.89 M"/>
        <s v="37.84 M"/>
        <s v="52.09 M"/>
        <s v="109.05 M"/>
        <s v="23.05 M"/>
        <s v="114.87 M"/>
        <s v="65.76 M"/>
        <s v="38.80 M"/>
        <s v="31.89 M"/>
        <s v="57.44 M"/>
        <s v="127.56 M"/>
        <s v="42.87 M"/>
        <s v="82.56 M"/>
        <s v="42.69 M"/>
        <s v="118.39 M"/>
        <s v="98.05 M"/>
        <s v="48.53 M"/>
        <s v="16.33 M"/>
        <s v="39.33 M"/>
        <s v="94.91 M"/>
        <s v="45.76 M"/>
        <s v="17.84 M"/>
        <s v="69.51 M"/>
        <s v="42.23 M"/>
        <s v="141.76 M"/>
        <s v="149.79 M"/>
        <s v="51.34 M"/>
        <s v="25.70 M"/>
        <s v="105.74 M"/>
        <s v="43.32 M"/>
        <s v="95.52 M"/>
        <s v="68.77 M"/>
        <s v="147.17 M"/>
        <s v="55.19 M"/>
        <s v="70.50 M"/>
        <s v="133.57 M"/>
        <s v="112.88 M"/>
        <s v="61.09 M"/>
        <s v="88.79 M"/>
        <s v="33.06 M"/>
        <s v="92.33 M"/>
        <s v="108.53 M"/>
        <s v="69.82 M"/>
        <s v="78.83 M"/>
        <s v="12.09 M"/>
        <s v="61.30 M"/>
        <s v="72.72 M"/>
        <s v="56.14 M"/>
        <s v="146.44 M"/>
        <s v="44.50 M"/>
        <s v="65.25 M"/>
        <s v="67.40 M"/>
        <s v="44.91 M"/>
        <s v="22.21 M"/>
        <s v="122.75 M"/>
      </sharedItems>
    </cacheField>
  </cacheFields>
  <extLst>
    <ext xmlns:x14="http://schemas.microsoft.com/office/spreadsheetml/2009/9/main" uri="{725AE2AE-9491-48be-B2B4-4EB974FC3084}">
      <x14:pivotCacheDefinition pivotCacheId="1224363766"/>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0">
  <r>
    <x v="0"/>
    <x v="0"/>
    <x v="0"/>
    <x v="0"/>
    <x v="0"/>
    <x v="0"/>
    <x v="0"/>
    <n v="11941648"/>
  </r>
  <r>
    <x v="1"/>
    <x v="1"/>
    <x v="1"/>
    <x v="1"/>
    <x v="1"/>
    <x v="1"/>
    <x v="1"/>
    <n v="38317693"/>
  </r>
  <r>
    <x v="2"/>
    <x v="2"/>
    <x v="2"/>
    <x v="2"/>
    <x v="1"/>
    <x v="1"/>
    <x v="2"/>
    <n v="63797424"/>
  </r>
  <r>
    <x v="3"/>
    <x v="3"/>
    <x v="3"/>
    <x v="3"/>
    <x v="1"/>
    <x v="0"/>
    <x v="0"/>
    <n v="76066214"/>
  </r>
  <r>
    <x v="4"/>
    <x v="4"/>
    <x v="4"/>
    <x v="4"/>
    <x v="0"/>
    <x v="2"/>
    <x v="3"/>
    <n v="103748839"/>
  </r>
  <r>
    <x v="5"/>
    <x v="5"/>
    <x v="5"/>
    <x v="5"/>
    <x v="0"/>
    <x v="3"/>
    <x v="3"/>
    <n v="47710223"/>
  </r>
  <r>
    <x v="6"/>
    <x v="6"/>
    <x v="2"/>
    <x v="6"/>
    <x v="1"/>
    <x v="4"/>
    <x v="0"/>
    <n v="125337045"/>
  </r>
  <r>
    <x v="7"/>
    <x v="7"/>
    <x v="5"/>
    <x v="7"/>
    <x v="2"/>
    <x v="5"/>
    <x v="3"/>
    <n v="98553522"/>
  </r>
  <r>
    <x v="8"/>
    <x v="8"/>
    <x v="6"/>
    <x v="8"/>
    <x v="0"/>
    <x v="6"/>
    <x v="4"/>
    <n v="45980345"/>
  </r>
  <r>
    <x v="9"/>
    <x v="9"/>
    <x v="7"/>
    <x v="9"/>
    <x v="0"/>
    <x v="5"/>
    <x v="2"/>
    <n v="129717818"/>
  </r>
  <r>
    <x v="10"/>
    <x v="10"/>
    <x v="3"/>
    <x v="10"/>
    <x v="0"/>
    <x v="2"/>
    <x v="2"/>
    <n v="101539278"/>
  </r>
  <r>
    <x v="11"/>
    <x v="11"/>
    <x v="8"/>
    <x v="6"/>
    <x v="1"/>
    <x v="5"/>
    <x v="5"/>
    <n v="69779702"/>
  </r>
  <r>
    <x v="12"/>
    <x v="12"/>
    <x v="6"/>
    <x v="11"/>
    <x v="3"/>
    <x v="7"/>
    <x v="6"/>
    <n v="91412913"/>
  </r>
  <r>
    <x v="13"/>
    <x v="13"/>
    <x v="1"/>
    <x v="12"/>
    <x v="3"/>
    <x v="7"/>
    <x v="7"/>
    <n v="12438865"/>
  </r>
  <r>
    <x v="14"/>
    <x v="14"/>
    <x v="9"/>
    <x v="13"/>
    <x v="3"/>
    <x v="6"/>
    <x v="8"/>
    <n v="10455072"/>
  </r>
  <r>
    <x v="15"/>
    <x v="15"/>
    <x v="9"/>
    <x v="14"/>
    <x v="0"/>
    <x v="4"/>
    <x v="5"/>
    <n v="99117929"/>
  </r>
  <r>
    <x v="16"/>
    <x v="16"/>
    <x v="8"/>
    <x v="5"/>
    <x v="0"/>
    <x v="6"/>
    <x v="3"/>
    <n v="35421042"/>
  </r>
  <r>
    <x v="17"/>
    <x v="17"/>
    <x v="5"/>
    <x v="15"/>
    <x v="1"/>
    <x v="3"/>
    <x v="8"/>
    <n v="42775573"/>
  </r>
  <r>
    <x v="18"/>
    <x v="18"/>
    <x v="7"/>
    <x v="2"/>
    <x v="1"/>
    <x v="4"/>
    <x v="1"/>
    <n v="93620676"/>
  </r>
  <r>
    <x v="19"/>
    <x v="19"/>
    <x v="6"/>
    <x v="16"/>
    <x v="1"/>
    <x v="5"/>
    <x v="7"/>
    <n v="131541842"/>
  </r>
  <r>
    <x v="20"/>
    <x v="20"/>
    <x v="6"/>
    <x v="17"/>
    <x v="3"/>
    <x v="5"/>
    <x v="9"/>
    <n v="77511999"/>
  </r>
  <r>
    <x v="21"/>
    <x v="21"/>
    <x v="4"/>
    <x v="18"/>
    <x v="1"/>
    <x v="7"/>
    <x v="4"/>
    <n v="51115492"/>
  </r>
  <r>
    <x v="22"/>
    <x v="22"/>
    <x v="5"/>
    <x v="19"/>
    <x v="3"/>
    <x v="5"/>
    <x v="1"/>
    <n v="109343741"/>
  </r>
  <r>
    <x v="23"/>
    <x v="23"/>
    <x v="7"/>
    <x v="20"/>
    <x v="2"/>
    <x v="4"/>
    <x v="5"/>
    <n v="27226642"/>
  </r>
  <r>
    <x v="24"/>
    <x v="24"/>
    <x v="7"/>
    <x v="14"/>
    <x v="0"/>
    <x v="8"/>
    <x v="7"/>
    <n v="8424736"/>
  </r>
  <r>
    <x v="25"/>
    <x v="25"/>
    <x v="3"/>
    <x v="21"/>
    <x v="3"/>
    <x v="1"/>
    <x v="8"/>
    <n v="72035763"/>
  </r>
  <r>
    <x v="26"/>
    <x v="26"/>
    <x v="7"/>
    <x v="22"/>
    <x v="3"/>
    <x v="9"/>
    <x v="8"/>
    <n v="77086166"/>
  </r>
  <r>
    <x v="27"/>
    <x v="27"/>
    <x v="9"/>
    <x v="23"/>
    <x v="1"/>
    <x v="9"/>
    <x v="2"/>
    <n v="10205591"/>
  </r>
  <r>
    <x v="28"/>
    <x v="28"/>
    <x v="2"/>
    <x v="21"/>
    <x v="3"/>
    <x v="3"/>
    <x v="9"/>
    <n v="25895363"/>
  </r>
  <r>
    <x v="29"/>
    <x v="29"/>
    <x v="4"/>
    <x v="24"/>
    <x v="2"/>
    <x v="8"/>
    <x v="4"/>
    <n v="147526623"/>
  </r>
  <r>
    <x v="30"/>
    <x v="30"/>
    <x v="8"/>
    <x v="2"/>
    <x v="1"/>
    <x v="6"/>
    <x v="6"/>
    <n v="4549505"/>
  </r>
  <r>
    <x v="31"/>
    <x v="31"/>
    <x v="1"/>
    <x v="25"/>
    <x v="2"/>
    <x v="4"/>
    <x v="4"/>
    <n v="38490635"/>
  </r>
  <r>
    <x v="32"/>
    <x v="32"/>
    <x v="5"/>
    <x v="26"/>
    <x v="3"/>
    <x v="0"/>
    <x v="1"/>
    <n v="34557474"/>
  </r>
  <r>
    <x v="33"/>
    <x v="33"/>
    <x v="4"/>
    <x v="27"/>
    <x v="1"/>
    <x v="5"/>
    <x v="3"/>
    <n v="29117245"/>
  </r>
  <r>
    <x v="34"/>
    <x v="34"/>
    <x v="5"/>
    <x v="28"/>
    <x v="0"/>
    <x v="6"/>
    <x v="9"/>
    <n v="55127414"/>
  </r>
  <r>
    <x v="35"/>
    <x v="35"/>
    <x v="0"/>
    <x v="29"/>
    <x v="3"/>
    <x v="9"/>
    <x v="9"/>
    <n v="136244700"/>
  </r>
  <r>
    <x v="36"/>
    <x v="36"/>
    <x v="0"/>
    <x v="30"/>
    <x v="1"/>
    <x v="1"/>
    <x v="2"/>
    <n v="90502485"/>
  </r>
  <r>
    <x v="37"/>
    <x v="37"/>
    <x v="4"/>
    <x v="31"/>
    <x v="3"/>
    <x v="1"/>
    <x v="8"/>
    <n v="61472373"/>
  </r>
  <r>
    <x v="38"/>
    <x v="38"/>
    <x v="3"/>
    <x v="32"/>
    <x v="2"/>
    <x v="4"/>
    <x v="0"/>
    <n v="114979543"/>
  </r>
  <r>
    <x v="39"/>
    <x v="39"/>
    <x v="5"/>
    <x v="33"/>
    <x v="1"/>
    <x v="7"/>
    <x v="4"/>
    <n v="23988899"/>
  </r>
  <r>
    <x v="40"/>
    <x v="40"/>
    <x v="6"/>
    <x v="34"/>
    <x v="2"/>
    <x v="3"/>
    <x v="5"/>
    <n v="105433164"/>
  </r>
  <r>
    <x v="41"/>
    <x v="41"/>
    <x v="2"/>
    <x v="35"/>
    <x v="0"/>
    <x v="5"/>
    <x v="8"/>
    <n v="64953635"/>
  </r>
  <r>
    <x v="42"/>
    <x v="42"/>
    <x v="6"/>
    <x v="36"/>
    <x v="0"/>
    <x v="8"/>
    <x v="3"/>
    <n v="89482286"/>
  </r>
  <r>
    <x v="43"/>
    <x v="43"/>
    <x v="9"/>
    <x v="37"/>
    <x v="3"/>
    <x v="3"/>
    <x v="2"/>
    <n v="133736272"/>
  </r>
  <r>
    <x v="44"/>
    <x v="44"/>
    <x v="1"/>
    <x v="17"/>
    <x v="3"/>
    <x v="8"/>
    <x v="1"/>
    <n v="66737672"/>
  </r>
  <r>
    <x v="45"/>
    <x v="45"/>
    <x v="9"/>
    <x v="13"/>
    <x v="3"/>
    <x v="9"/>
    <x v="1"/>
    <n v="120146267"/>
  </r>
  <r>
    <x v="46"/>
    <x v="46"/>
    <x v="0"/>
    <x v="38"/>
    <x v="1"/>
    <x v="6"/>
    <x v="0"/>
    <n v="99053963"/>
  </r>
  <r>
    <x v="47"/>
    <x v="47"/>
    <x v="5"/>
    <x v="12"/>
    <x v="3"/>
    <x v="4"/>
    <x v="9"/>
    <n v="149959280"/>
  </r>
  <r>
    <x v="48"/>
    <x v="48"/>
    <x v="6"/>
    <x v="30"/>
    <x v="1"/>
    <x v="7"/>
    <x v="6"/>
    <n v="122673342"/>
  </r>
  <r>
    <x v="49"/>
    <x v="49"/>
    <x v="4"/>
    <x v="35"/>
    <x v="0"/>
    <x v="2"/>
    <x v="1"/>
    <n v="17571016"/>
  </r>
  <r>
    <x v="50"/>
    <x v="50"/>
    <x v="3"/>
    <x v="39"/>
    <x v="2"/>
    <x v="4"/>
    <x v="1"/>
    <n v="130962846"/>
  </r>
  <r>
    <x v="51"/>
    <x v="51"/>
    <x v="6"/>
    <x v="40"/>
    <x v="3"/>
    <x v="9"/>
    <x v="3"/>
    <n v="144355430"/>
  </r>
  <r>
    <x v="52"/>
    <x v="52"/>
    <x v="8"/>
    <x v="41"/>
    <x v="2"/>
    <x v="6"/>
    <x v="4"/>
    <n v="122869331"/>
  </r>
  <r>
    <x v="53"/>
    <x v="53"/>
    <x v="2"/>
    <x v="42"/>
    <x v="1"/>
    <x v="9"/>
    <x v="1"/>
    <n v="112573922"/>
  </r>
  <r>
    <x v="54"/>
    <x v="54"/>
    <x v="1"/>
    <x v="32"/>
    <x v="2"/>
    <x v="3"/>
    <x v="7"/>
    <n v="105331312"/>
  </r>
  <r>
    <x v="55"/>
    <x v="55"/>
    <x v="4"/>
    <x v="43"/>
    <x v="3"/>
    <x v="5"/>
    <x v="0"/>
    <n v="122267633"/>
  </r>
  <r>
    <x v="56"/>
    <x v="56"/>
    <x v="2"/>
    <x v="44"/>
    <x v="1"/>
    <x v="5"/>
    <x v="2"/>
    <n v="86408217"/>
  </r>
  <r>
    <x v="57"/>
    <x v="57"/>
    <x v="3"/>
    <x v="45"/>
    <x v="3"/>
    <x v="7"/>
    <x v="1"/>
    <n v="21133815"/>
  </r>
  <r>
    <x v="58"/>
    <x v="58"/>
    <x v="8"/>
    <x v="20"/>
    <x v="2"/>
    <x v="2"/>
    <x v="4"/>
    <n v="140206479"/>
  </r>
  <r>
    <x v="59"/>
    <x v="59"/>
    <x v="2"/>
    <x v="23"/>
    <x v="1"/>
    <x v="7"/>
    <x v="5"/>
    <n v="36640224"/>
  </r>
  <r>
    <x v="60"/>
    <x v="60"/>
    <x v="1"/>
    <x v="0"/>
    <x v="0"/>
    <x v="1"/>
    <x v="9"/>
    <n v="113362174"/>
  </r>
  <r>
    <x v="61"/>
    <x v="61"/>
    <x v="8"/>
    <x v="21"/>
    <x v="3"/>
    <x v="6"/>
    <x v="7"/>
    <n v="33963141"/>
  </r>
  <r>
    <x v="62"/>
    <x v="62"/>
    <x v="4"/>
    <x v="46"/>
    <x v="1"/>
    <x v="0"/>
    <x v="7"/>
    <n v="8028935"/>
  </r>
  <r>
    <x v="63"/>
    <x v="63"/>
    <x v="9"/>
    <x v="25"/>
    <x v="2"/>
    <x v="5"/>
    <x v="0"/>
    <n v="6507302"/>
  </r>
  <r>
    <x v="64"/>
    <x v="64"/>
    <x v="7"/>
    <x v="47"/>
    <x v="1"/>
    <x v="4"/>
    <x v="1"/>
    <n v="16518227"/>
  </r>
  <r>
    <x v="65"/>
    <x v="65"/>
    <x v="7"/>
    <x v="48"/>
    <x v="0"/>
    <x v="8"/>
    <x v="0"/>
    <n v="68532374"/>
  </r>
  <r>
    <x v="66"/>
    <x v="66"/>
    <x v="4"/>
    <x v="49"/>
    <x v="1"/>
    <x v="2"/>
    <x v="4"/>
    <n v="115805453"/>
  </r>
  <r>
    <x v="67"/>
    <x v="67"/>
    <x v="8"/>
    <x v="50"/>
    <x v="3"/>
    <x v="9"/>
    <x v="5"/>
    <n v="124891782"/>
  </r>
  <r>
    <x v="68"/>
    <x v="68"/>
    <x v="4"/>
    <x v="51"/>
    <x v="1"/>
    <x v="1"/>
    <x v="7"/>
    <n v="82851074"/>
  </r>
  <r>
    <x v="69"/>
    <x v="69"/>
    <x v="3"/>
    <x v="52"/>
    <x v="0"/>
    <x v="8"/>
    <x v="6"/>
    <n v="85018567"/>
  </r>
  <r>
    <x v="70"/>
    <x v="70"/>
    <x v="4"/>
    <x v="53"/>
    <x v="3"/>
    <x v="5"/>
    <x v="9"/>
    <n v="55659692"/>
  </r>
  <r>
    <x v="71"/>
    <x v="71"/>
    <x v="5"/>
    <x v="54"/>
    <x v="2"/>
    <x v="6"/>
    <x v="9"/>
    <n v="23488776"/>
  </r>
  <r>
    <x v="72"/>
    <x v="72"/>
    <x v="1"/>
    <x v="30"/>
    <x v="1"/>
    <x v="1"/>
    <x v="8"/>
    <n v="122021130"/>
  </r>
  <r>
    <x v="73"/>
    <x v="73"/>
    <x v="2"/>
    <x v="55"/>
    <x v="1"/>
    <x v="9"/>
    <x v="4"/>
    <n v="56719739"/>
  </r>
  <r>
    <x v="74"/>
    <x v="74"/>
    <x v="5"/>
    <x v="56"/>
    <x v="0"/>
    <x v="9"/>
    <x v="4"/>
    <n v="37251183"/>
  </r>
  <r>
    <x v="75"/>
    <x v="75"/>
    <x v="3"/>
    <x v="57"/>
    <x v="1"/>
    <x v="7"/>
    <x v="8"/>
    <n v="16340415"/>
  </r>
  <r>
    <x v="76"/>
    <x v="76"/>
    <x v="8"/>
    <x v="15"/>
    <x v="1"/>
    <x v="6"/>
    <x v="9"/>
    <n v="13245041"/>
  </r>
  <r>
    <x v="77"/>
    <x v="77"/>
    <x v="3"/>
    <x v="58"/>
    <x v="0"/>
    <x v="5"/>
    <x v="9"/>
    <n v="37958525"/>
  </r>
  <r>
    <x v="78"/>
    <x v="78"/>
    <x v="7"/>
    <x v="59"/>
    <x v="3"/>
    <x v="1"/>
    <x v="6"/>
    <n v="110846438"/>
  </r>
  <r>
    <x v="79"/>
    <x v="79"/>
    <x v="1"/>
    <x v="31"/>
    <x v="3"/>
    <x v="2"/>
    <x v="9"/>
    <n v="4379903"/>
  </r>
  <r>
    <x v="80"/>
    <x v="80"/>
    <x v="4"/>
    <x v="60"/>
    <x v="0"/>
    <x v="3"/>
    <x v="1"/>
    <n v="41129793"/>
  </r>
  <r>
    <x v="81"/>
    <x v="81"/>
    <x v="9"/>
    <x v="51"/>
    <x v="1"/>
    <x v="5"/>
    <x v="1"/>
    <n v="63501657"/>
  </r>
  <r>
    <x v="82"/>
    <x v="82"/>
    <x v="7"/>
    <x v="15"/>
    <x v="1"/>
    <x v="6"/>
    <x v="5"/>
    <n v="30002702"/>
  </r>
  <r>
    <x v="83"/>
    <x v="83"/>
    <x v="5"/>
    <x v="61"/>
    <x v="3"/>
    <x v="1"/>
    <x v="7"/>
    <n v="118123388"/>
  </r>
  <r>
    <x v="84"/>
    <x v="84"/>
    <x v="6"/>
    <x v="12"/>
    <x v="3"/>
    <x v="6"/>
    <x v="2"/>
    <n v="67091838"/>
  </r>
  <r>
    <x v="85"/>
    <x v="85"/>
    <x v="0"/>
    <x v="62"/>
    <x v="0"/>
    <x v="2"/>
    <x v="4"/>
    <n v="96182528"/>
  </r>
  <r>
    <x v="86"/>
    <x v="86"/>
    <x v="6"/>
    <x v="63"/>
    <x v="3"/>
    <x v="5"/>
    <x v="0"/>
    <n v="76938175"/>
  </r>
  <r>
    <x v="87"/>
    <x v="87"/>
    <x v="6"/>
    <x v="64"/>
    <x v="3"/>
    <x v="5"/>
    <x v="3"/>
    <n v="57003173"/>
  </r>
  <r>
    <x v="88"/>
    <x v="88"/>
    <x v="1"/>
    <x v="42"/>
    <x v="1"/>
    <x v="2"/>
    <x v="2"/>
    <n v="4993443"/>
  </r>
  <r>
    <x v="89"/>
    <x v="89"/>
    <x v="0"/>
    <x v="48"/>
    <x v="0"/>
    <x v="3"/>
    <x v="7"/>
    <n v="94607206"/>
  </r>
  <r>
    <x v="90"/>
    <x v="90"/>
    <x v="2"/>
    <x v="56"/>
    <x v="0"/>
    <x v="9"/>
    <x v="8"/>
    <n v="110747236"/>
  </r>
  <r>
    <x v="91"/>
    <x v="91"/>
    <x v="2"/>
    <x v="21"/>
    <x v="3"/>
    <x v="0"/>
    <x v="3"/>
    <n v="99417926"/>
  </r>
  <r>
    <x v="92"/>
    <x v="92"/>
    <x v="7"/>
    <x v="44"/>
    <x v="1"/>
    <x v="3"/>
    <x v="3"/>
    <n v="33220798"/>
  </r>
  <r>
    <x v="93"/>
    <x v="93"/>
    <x v="6"/>
    <x v="11"/>
    <x v="3"/>
    <x v="9"/>
    <x v="8"/>
    <n v="1670224"/>
  </r>
  <r>
    <x v="94"/>
    <x v="94"/>
    <x v="8"/>
    <x v="15"/>
    <x v="1"/>
    <x v="9"/>
    <x v="9"/>
    <n v="71929204"/>
  </r>
  <r>
    <x v="95"/>
    <x v="95"/>
    <x v="8"/>
    <x v="65"/>
    <x v="0"/>
    <x v="6"/>
    <x v="8"/>
    <n v="35390071"/>
  </r>
  <r>
    <x v="96"/>
    <x v="96"/>
    <x v="8"/>
    <x v="47"/>
    <x v="1"/>
    <x v="6"/>
    <x v="6"/>
    <n v="79795009"/>
  </r>
  <r>
    <x v="97"/>
    <x v="97"/>
    <x v="8"/>
    <x v="53"/>
    <x v="3"/>
    <x v="7"/>
    <x v="0"/>
    <n v="59851655"/>
  </r>
  <r>
    <x v="98"/>
    <x v="98"/>
    <x v="3"/>
    <x v="25"/>
    <x v="2"/>
    <x v="9"/>
    <x v="1"/>
    <n v="106335120"/>
  </r>
  <r>
    <x v="99"/>
    <x v="99"/>
    <x v="7"/>
    <x v="66"/>
    <x v="1"/>
    <x v="1"/>
    <x v="5"/>
    <n v="71390167"/>
  </r>
  <r>
    <x v="100"/>
    <x v="100"/>
    <x v="4"/>
    <x v="67"/>
    <x v="1"/>
    <x v="5"/>
    <x v="1"/>
    <n v="149165033"/>
  </r>
  <r>
    <x v="101"/>
    <x v="101"/>
    <x v="9"/>
    <x v="68"/>
    <x v="1"/>
    <x v="4"/>
    <x v="7"/>
    <n v="125170133"/>
  </r>
  <r>
    <x v="102"/>
    <x v="102"/>
    <x v="3"/>
    <x v="61"/>
    <x v="3"/>
    <x v="1"/>
    <x v="5"/>
    <n v="54232690"/>
  </r>
  <r>
    <x v="103"/>
    <x v="103"/>
    <x v="7"/>
    <x v="60"/>
    <x v="0"/>
    <x v="9"/>
    <x v="9"/>
    <n v="141739329"/>
  </r>
  <r>
    <x v="104"/>
    <x v="104"/>
    <x v="8"/>
    <x v="69"/>
    <x v="3"/>
    <x v="0"/>
    <x v="3"/>
    <n v="127780425"/>
  </r>
  <r>
    <x v="105"/>
    <x v="105"/>
    <x v="9"/>
    <x v="70"/>
    <x v="2"/>
    <x v="1"/>
    <x v="2"/>
    <n v="30023802"/>
  </r>
  <r>
    <x v="106"/>
    <x v="106"/>
    <x v="1"/>
    <x v="71"/>
    <x v="1"/>
    <x v="9"/>
    <x v="7"/>
    <n v="11574519"/>
  </r>
  <r>
    <x v="107"/>
    <x v="107"/>
    <x v="5"/>
    <x v="9"/>
    <x v="0"/>
    <x v="9"/>
    <x v="7"/>
    <n v="93973470"/>
  </r>
  <r>
    <x v="108"/>
    <x v="108"/>
    <x v="2"/>
    <x v="53"/>
    <x v="3"/>
    <x v="9"/>
    <x v="9"/>
    <n v="43299111"/>
  </r>
  <r>
    <x v="109"/>
    <x v="109"/>
    <x v="4"/>
    <x v="72"/>
    <x v="0"/>
    <x v="1"/>
    <x v="1"/>
    <n v="27309398"/>
  </r>
  <r>
    <x v="110"/>
    <x v="110"/>
    <x v="5"/>
    <x v="73"/>
    <x v="1"/>
    <x v="7"/>
    <x v="1"/>
    <n v="114488013"/>
  </r>
  <r>
    <x v="111"/>
    <x v="111"/>
    <x v="9"/>
    <x v="74"/>
    <x v="1"/>
    <x v="5"/>
    <x v="6"/>
    <n v="14582428"/>
  </r>
  <r>
    <x v="112"/>
    <x v="112"/>
    <x v="8"/>
    <x v="75"/>
    <x v="0"/>
    <x v="6"/>
    <x v="0"/>
    <n v="5133723"/>
  </r>
  <r>
    <x v="113"/>
    <x v="113"/>
    <x v="5"/>
    <x v="14"/>
    <x v="0"/>
    <x v="5"/>
    <x v="4"/>
    <n v="40063457"/>
  </r>
  <r>
    <x v="114"/>
    <x v="114"/>
    <x v="5"/>
    <x v="76"/>
    <x v="0"/>
    <x v="1"/>
    <x v="0"/>
    <n v="27547189"/>
  </r>
  <r>
    <x v="115"/>
    <x v="115"/>
    <x v="0"/>
    <x v="75"/>
    <x v="0"/>
    <x v="8"/>
    <x v="8"/>
    <n v="39198848"/>
  </r>
  <r>
    <x v="116"/>
    <x v="116"/>
    <x v="4"/>
    <x v="34"/>
    <x v="2"/>
    <x v="7"/>
    <x v="5"/>
    <n v="100733050"/>
  </r>
  <r>
    <x v="117"/>
    <x v="117"/>
    <x v="9"/>
    <x v="77"/>
    <x v="3"/>
    <x v="4"/>
    <x v="3"/>
    <n v="72572905"/>
  </r>
  <r>
    <x v="118"/>
    <x v="118"/>
    <x v="5"/>
    <x v="78"/>
    <x v="2"/>
    <x v="3"/>
    <x v="4"/>
    <n v="45000775"/>
  </r>
  <r>
    <x v="119"/>
    <x v="119"/>
    <x v="6"/>
    <x v="56"/>
    <x v="0"/>
    <x v="5"/>
    <x v="6"/>
    <n v="9425430"/>
  </r>
  <r>
    <x v="120"/>
    <x v="120"/>
    <x v="6"/>
    <x v="37"/>
    <x v="3"/>
    <x v="6"/>
    <x v="2"/>
    <n v="105653803"/>
  </r>
  <r>
    <x v="121"/>
    <x v="121"/>
    <x v="6"/>
    <x v="47"/>
    <x v="1"/>
    <x v="9"/>
    <x v="2"/>
    <n v="25335184"/>
  </r>
  <r>
    <x v="122"/>
    <x v="122"/>
    <x v="9"/>
    <x v="79"/>
    <x v="1"/>
    <x v="7"/>
    <x v="9"/>
    <n v="133139823"/>
  </r>
  <r>
    <x v="123"/>
    <x v="123"/>
    <x v="6"/>
    <x v="80"/>
    <x v="0"/>
    <x v="6"/>
    <x v="3"/>
    <n v="124038338"/>
  </r>
  <r>
    <x v="124"/>
    <x v="124"/>
    <x v="6"/>
    <x v="81"/>
    <x v="3"/>
    <x v="6"/>
    <x v="2"/>
    <n v="40058946"/>
  </r>
  <r>
    <x v="125"/>
    <x v="125"/>
    <x v="4"/>
    <x v="36"/>
    <x v="0"/>
    <x v="8"/>
    <x v="7"/>
    <n v="132571333"/>
  </r>
  <r>
    <x v="126"/>
    <x v="126"/>
    <x v="9"/>
    <x v="54"/>
    <x v="2"/>
    <x v="2"/>
    <x v="1"/>
    <n v="25356391"/>
  </r>
  <r>
    <x v="127"/>
    <x v="127"/>
    <x v="1"/>
    <x v="82"/>
    <x v="0"/>
    <x v="1"/>
    <x v="2"/>
    <n v="38822027"/>
  </r>
  <r>
    <x v="128"/>
    <x v="128"/>
    <x v="0"/>
    <x v="48"/>
    <x v="0"/>
    <x v="2"/>
    <x v="2"/>
    <n v="46957171"/>
  </r>
  <r>
    <x v="129"/>
    <x v="129"/>
    <x v="8"/>
    <x v="83"/>
    <x v="1"/>
    <x v="3"/>
    <x v="9"/>
    <n v="62468155"/>
  </r>
  <r>
    <x v="130"/>
    <x v="130"/>
    <x v="9"/>
    <x v="84"/>
    <x v="1"/>
    <x v="7"/>
    <x v="9"/>
    <n v="56837838"/>
  </r>
  <r>
    <x v="131"/>
    <x v="131"/>
    <x v="0"/>
    <x v="85"/>
    <x v="0"/>
    <x v="9"/>
    <x v="3"/>
    <n v="48991857"/>
  </r>
  <r>
    <x v="132"/>
    <x v="132"/>
    <x v="2"/>
    <x v="9"/>
    <x v="0"/>
    <x v="4"/>
    <x v="8"/>
    <n v="17988425"/>
  </r>
  <r>
    <x v="133"/>
    <x v="133"/>
    <x v="6"/>
    <x v="86"/>
    <x v="1"/>
    <x v="1"/>
    <x v="6"/>
    <n v="16310263"/>
  </r>
  <r>
    <x v="134"/>
    <x v="134"/>
    <x v="0"/>
    <x v="48"/>
    <x v="0"/>
    <x v="9"/>
    <x v="4"/>
    <n v="23836396"/>
  </r>
  <r>
    <x v="135"/>
    <x v="135"/>
    <x v="5"/>
    <x v="48"/>
    <x v="0"/>
    <x v="6"/>
    <x v="4"/>
    <n v="117953233"/>
  </r>
  <r>
    <x v="136"/>
    <x v="136"/>
    <x v="8"/>
    <x v="57"/>
    <x v="1"/>
    <x v="2"/>
    <x v="3"/>
    <n v="146458808"/>
  </r>
  <r>
    <x v="137"/>
    <x v="137"/>
    <x v="6"/>
    <x v="53"/>
    <x v="3"/>
    <x v="3"/>
    <x v="9"/>
    <n v="146579049"/>
  </r>
  <r>
    <x v="138"/>
    <x v="138"/>
    <x v="8"/>
    <x v="87"/>
    <x v="0"/>
    <x v="9"/>
    <x v="1"/>
    <n v="46068239"/>
  </r>
  <r>
    <x v="139"/>
    <x v="139"/>
    <x v="3"/>
    <x v="88"/>
    <x v="3"/>
    <x v="9"/>
    <x v="7"/>
    <n v="101612557"/>
  </r>
  <r>
    <x v="140"/>
    <x v="140"/>
    <x v="3"/>
    <x v="89"/>
    <x v="3"/>
    <x v="4"/>
    <x v="1"/>
    <n v="122093707"/>
  </r>
  <r>
    <x v="141"/>
    <x v="141"/>
    <x v="9"/>
    <x v="90"/>
    <x v="2"/>
    <x v="8"/>
    <x v="0"/>
    <n v="95167698"/>
  </r>
  <r>
    <x v="142"/>
    <x v="142"/>
    <x v="6"/>
    <x v="91"/>
    <x v="3"/>
    <x v="3"/>
    <x v="7"/>
    <n v="125047214"/>
  </r>
  <r>
    <x v="143"/>
    <x v="143"/>
    <x v="0"/>
    <x v="92"/>
    <x v="1"/>
    <x v="9"/>
    <x v="2"/>
    <n v="132279551"/>
  </r>
  <r>
    <x v="144"/>
    <x v="144"/>
    <x v="0"/>
    <x v="39"/>
    <x v="2"/>
    <x v="5"/>
    <x v="9"/>
    <n v="19921189"/>
  </r>
  <r>
    <x v="145"/>
    <x v="145"/>
    <x v="0"/>
    <x v="63"/>
    <x v="3"/>
    <x v="6"/>
    <x v="4"/>
    <n v="28043799"/>
  </r>
  <r>
    <x v="146"/>
    <x v="146"/>
    <x v="0"/>
    <x v="27"/>
    <x v="1"/>
    <x v="5"/>
    <x v="3"/>
    <n v="13499374"/>
  </r>
  <r>
    <x v="147"/>
    <x v="147"/>
    <x v="3"/>
    <x v="87"/>
    <x v="0"/>
    <x v="4"/>
    <x v="7"/>
    <n v="119103413"/>
  </r>
  <r>
    <x v="148"/>
    <x v="148"/>
    <x v="6"/>
    <x v="93"/>
    <x v="3"/>
    <x v="1"/>
    <x v="2"/>
    <n v="16768201"/>
  </r>
  <r>
    <x v="149"/>
    <x v="149"/>
    <x v="0"/>
    <x v="21"/>
    <x v="3"/>
    <x v="4"/>
    <x v="6"/>
    <n v="135199593"/>
  </r>
  <r>
    <x v="150"/>
    <x v="150"/>
    <x v="2"/>
    <x v="14"/>
    <x v="0"/>
    <x v="8"/>
    <x v="0"/>
    <n v="104498296"/>
  </r>
  <r>
    <x v="151"/>
    <x v="151"/>
    <x v="2"/>
    <x v="77"/>
    <x v="3"/>
    <x v="4"/>
    <x v="9"/>
    <n v="57581134"/>
  </r>
  <r>
    <x v="152"/>
    <x v="152"/>
    <x v="0"/>
    <x v="94"/>
    <x v="3"/>
    <x v="3"/>
    <x v="8"/>
    <n v="110872733"/>
  </r>
  <r>
    <x v="153"/>
    <x v="153"/>
    <x v="6"/>
    <x v="86"/>
    <x v="1"/>
    <x v="4"/>
    <x v="2"/>
    <n v="67027199"/>
  </r>
  <r>
    <x v="154"/>
    <x v="154"/>
    <x v="6"/>
    <x v="88"/>
    <x v="3"/>
    <x v="1"/>
    <x v="3"/>
    <n v="17023228"/>
  </r>
  <r>
    <x v="155"/>
    <x v="155"/>
    <x v="3"/>
    <x v="95"/>
    <x v="3"/>
    <x v="3"/>
    <x v="9"/>
    <n v="17627040"/>
  </r>
  <r>
    <x v="156"/>
    <x v="156"/>
    <x v="0"/>
    <x v="8"/>
    <x v="0"/>
    <x v="4"/>
    <x v="1"/>
    <n v="64713766"/>
  </r>
  <r>
    <x v="157"/>
    <x v="157"/>
    <x v="1"/>
    <x v="21"/>
    <x v="3"/>
    <x v="1"/>
    <x v="3"/>
    <n v="92076412"/>
  </r>
  <r>
    <x v="158"/>
    <x v="158"/>
    <x v="5"/>
    <x v="96"/>
    <x v="0"/>
    <x v="5"/>
    <x v="6"/>
    <n v="58136911"/>
  </r>
  <r>
    <x v="159"/>
    <x v="159"/>
    <x v="1"/>
    <x v="97"/>
    <x v="2"/>
    <x v="7"/>
    <x v="4"/>
    <n v="41977341"/>
  </r>
  <r>
    <x v="160"/>
    <x v="160"/>
    <x v="2"/>
    <x v="98"/>
    <x v="0"/>
    <x v="4"/>
    <x v="1"/>
    <n v="63089467"/>
  </r>
  <r>
    <x v="161"/>
    <x v="161"/>
    <x v="7"/>
    <x v="99"/>
    <x v="3"/>
    <x v="3"/>
    <x v="0"/>
    <n v="117260410"/>
  </r>
  <r>
    <x v="162"/>
    <x v="162"/>
    <x v="0"/>
    <x v="85"/>
    <x v="0"/>
    <x v="6"/>
    <x v="7"/>
    <n v="123733596"/>
  </r>
  <r>
    <x v="163"/>
    <x v="163"/>
    <x v="6"/>
    <x v="100"/>
    <x v="1"/>
    <x v="6"/>
    <x v="4"/>
    <n v="125819183"/>
  </r>
  <r>
    <x v="164"/>
    <x v="164"/>
    <x v="6"/>
    <x v="81"/>
    <x v="3"/>
    <x v="8"/>
    <x v="0"/>
    <n v="30837854"/>
  </r>
  <r>
    <x v="165"/>
    <x v="165"/>
    <x v="6"/>
    <x v="59"/>
    <x v="3"/>
    <x v="9"/>
    <x v="5"/>
    <n v="9440268"/>
  </r>
  <r>
    <x v="166"/>
    <x v="166"/>
    <x v="6"/>
    <x v="0"/>
    <x v="0"/>
    <x v="0"/>
    <x v="2"/>
    <n v="45025083"/>
  </r>
  <r>
    <x v="167"/>
    <x v="167"/>
    <x v="6"/>
    <x v="101"/>
    <x v="0"/>
    <x v="2"/>
    <x v="6"/>
    <n v="48173723"/>
  </r>
  <r>
    <x v="168"/>
    <x v="168"/>
    <x v="7"/>
    <x v="102"/>
    <x v="2"/>
    <x v="8"/>
    <x v="1"/>
    <n v="118599875"/>
  </r>
  <r>
    <x v="169"/>
    <x v="169"/>
    <x v="1"/>
    <x v="103"/>
    <x v="1"/>
    <x v="5"/>
    <x v="9"/>
    <n v="11739542"/>
  </r>
  <r>
    <x v="170"/>
    <x v="170"/>
    <x v="0"/>
    <x v="85"/>
    <x v="0"/>
    <x v="1"/>
    <x v="2"/>
    <n v="92723255"/>
  </r>
  <r>
    <x v="171"/>
    <x v="171"/>
    <x v="9"/>
    <x v="65"/>
    <x v="0"/>
    <x v="0"/>
    <x v="2"/>
    <n v="133375642"/>
  </r>
  <r>
    <x v="172"/>
    <x v="172"/>
    <x v="4"/>
    <x v="104"/>
    <x v="2"/>
    <x v="4"/>
    <x v="3"/>
    <n v="66889254"/>
  </r>
  <r>
    <x v="173"/>
    <x v="173"/>
    <x v="3"/>
    <x v="105"/>
    <x v="2"/>
    <x v="2"/>
    <x v="4"/>
    <n v="68209160"/>
  </r>
  <r>
    <x v="174"/>
    <x v="174"/>
    <x v="5"/>
    <x v="106"/>
    <x v="3"/>
    <x v="5"/>
    <x v="7"/>
    <n v="87755322"/>
  </r>
  <r>
    <x v="175"/>
    <x v="175"/>
    <x v="0"/>
    <x v="98"/>
    <x v="0"/>
    <x v="7"/>
    <x v="3"/>
    <n v="74956463"/>
  </r>
  <r>
    <x v="176"/>
    <x v="176"/>
    <x v="9"/>
    <x v="5"/>
    <x v="0"/>
    <x v="0"/>
    <x v="6"/>
    <n v="134872078"/>
  </r>
  <r>
    <x v="177"/>
    <x v="177"/>
    <x v="4"/>
    <x v="107"/>
    <x v="2"/>
    <x v="7"/>
    <x v="4"/>
    <n v="51832346"/>
  </r>
  <r>
    <x v="178"/>
    <x v="178"/>
    <x v="7"/>
    <x v="64"/>
    <x v="3"/>
    <x v="6"/>
    <x v="7"/>
    <n v="81247261"/>
  </r>
  <r>
    <x v="179"/>
    <x v="179"/>
    <x v="4"/>
    <x v="108"/>
    <x v="0"/>
    <x v="0"/>
    <x v="3"/>
    <n v="102327431"/>
  </r>
  <r>
    <x v="180"/>
    <x v="180"/>
    <x v="3"/>
    <x v="7"/>
    <x v="2"/>
    <x v="8"/>
    <x v="6"/>
    <n v="46978123"/>
  </r>
  <r>
    <x v="181"/>
    <x v="181"/>
    <x v="4"/>
    <x v="89"/>
    <x v="3"/>
    <x v="0"/>
    <x v="5"/>
    <n v="65668036"/>
  </r>
  <r>
    <x v="182"/>
    <x v="182"/>
    <x v="5"/>
    <x v="107"/>
    <x v="2"/>
    <x v="3"/>
    <x v="2"/>
    <n v="30172718"/>
  </r>
  <r>
    <x v="183"/>
    <x v="183"/>
    <x v="3"/>
    <x v="109"/>
    <x v="3"/>
    <x v="7"/>
    <x v="7"/>
    <n v="63506022"/>
  </r>
  <r>
    <x v="184"/>
    <x v="184"/>
    <x v="8"/>
    <x v="110"/>
    <x v="0"/>
    <x v="3"/>
    <x v="0"/>
    <n v="65994489"/>
  </r>
  <r>
    <x v="185"/>
    <x v="185"/>
    <x v="0"/>
    <x v="60"/>
    <x v="0"/>
    <x v="2"/>
    <x v="7"/>
    <n v="138065515"/>
  </r>
  <r>
    <x v="186"/>
    <x v="186"/>
    <x v="4"/>
    <x v="111"/>
    <x v="2"/>
    <x v="4"/>
    <x v="1"/>
    <n v="6442929"/>
  </r>
  <r>
    <x v="187"/>
    <x v="187"/>
    <x v="7"/>
    <x v="42"/>
    <x v="1"/>
    <x v="8"/>
    <x v="9"/>
    <n v="68125390"/>
  </r>
  <r>
    <x v="188"/>
    <x v="188"/>
    <x v="3"/>
    <x v="11"/>
    <x v="3"/>
    <x v="8"/>
    <x v="8"/>
    <n v="109156512"/>
  </r>
  <r>
    <x v="189"/>
    <x v="189"/>
    <x v="2"/>
    <x v="112"/>
    <x v="2"/>
    <x v="9"/>
    <x v="1"/>
    <n v="117950484"/>
  </r>
  <r>
    <x v="190"/>
    <x v="190"/>
    <x v="8"/>
    <x v="113"/>
    <x v="2"/>
    <x v="4"/>
    <x v="3"/>
    <n v="92885863"/>
  </r>
  <r>
    <x v="191"/>
    <x v="191"/>
    <x v="1"/>
    <x v="114"/>
    <x v="0"/>
    <x v="6"/>
    <x v="5"/>
    <n v="132157004"/>
  </r>
  <r>
    <x v="192"/>
    <x v="192"/>
    <x v="7"/>
    <x v="40"/>
    <x v="3"/>
    <x v="1"/>
    <x v="0"/>
    <n v="93662742"/>
  </r>
  <r>
    <x v="193"/>
    <x v="193"/>
    <x v="5"/>
    <x v="11"/>
    <x v="3"/>
    <x v="9"/>
    <x v="6"/>
    <n v="35823167"/>
  </r>
  <r>
    <x v="194"/>
    <x v="194"/>
    <x v="7"/>
    <x v="44"/>
    <x v="1"/>
    <x v="7"/>
    <x v="0"/>
    <n v="110692545"/>
  </r>
  <r>
    <x v="195"/>
    <x v="195"/>
    <x v="9"/>
    <x v="115"/>
    <x v="3"/>
    <x v="9"/>
    <x v="9"/>
    <n v="20397633"/>
  </r>
  <r>
    <x v="196"/>
    <x v="196"/>
    <x v="0"/>
    <x v="116"/>
    <x v="0"/>
    <x v="9"/>
    <x v="2"/>
    <n v="82023981"/>
  </r>
  <r>
    <x v="197"/>
    <x v="197"/>
    <x v="5"/>
    <x v="117"/>
    <x v="0"/>
    <x v="9"/>
    <x v="8"/>
    <n v="124392139"/>
  </r>
  <r>
    <x v="198"/>
    <x v="198"/>
    <x v="9"/>
    <x v="118"/>
    <x v="1"/>
    <x v="8"/>
    <x v="6"/>
    <n v="36357556"/>
  </r>
  <r>
    <x v="199"/>
    <x v="199"/>
    <x v="8"/>
    <x v="88"/>
    <x v="3"/>
    <x v="7"/>
    <x v="8"/>
    <n v="91503397"/>
  </r>
  <r>
    <x v="200"/>
    <x v="200"/>
    <x v="6"/>
    <x v="39"/>
    <x v="2"/>
    <x v="6"/>
    <x v="7"/>
    <n v="37574157"/>
  </r>
  <r>
    <x v="201"/>
    <x v="201"/>
    <x v="3"/>
    <x v="22"/>
    <x v="3"/>
    <x v="4"/>
    <x v="9"/>
    <n v="68547246"/>
  </r>
  <r>
    <x v="202"/>
    <x v="202"/>
    <x v="9"/>
    <x v="119"/>
    <x v="2"/>
    <x v="3"/>
    <x v="5"/>
    <n v="140069571"/>
  </r>
  <r>
    <x v="203"/>
    <x v="203"/>
    <x v="7"/>
    <x v="120"/>
    <x v="3"/>
    <x v="3"/>
    <x v="0"/>
    <n v="11011646"/>
  </r>
  <r>
    <x v="204"/>
    <x v="204"/>
    <x v="6"/>
    <x v="89"/>
    <x v="3"/>
    <x v="0"/>
    <x v="2"/>
    <n v="57657089"/>
  </r>
  <r>
    <x v="205"/>
    <x v="205"/>
    <x v="5"/>
    <x v="55"/>
    <x v="1"/>
    <x v="9"/>
    <x v="5"/>
    <n v="114067629"/>
  </r>
  <r>
    <x v="206"/>
    <x v="206"/>
    <x v="7"/>
    <x v="121"/>
    <x v="3"/>
    <x v="7"/>
    <x v="0"/>
    <n v="88813479"/>
  </r>
  <r>
    <x v="207"/>
    <x v="207"/>
    <x v="4"/>
    <x v="43"/>
    <x v="3"/>
    <x v="2"/>
    <x v="6"/>
    <n v="92521828"/>
  </r>
  <r>
    <x v="208"/>
    <x v="208"/>
    <x v="4"/>
    <x v="89"/>
    <x v="3"/>
    <x v="3"/>
    <x v="1"/>
    <n v="52609811"/>
  </r>
  <r>
    <x v="209"/>
    <x v="209"/>
    <x v="8"/>
    <x v="1"/>
    <x v="1"/>
    <x v="4"/>
    <x v="9"/>
    <n v="36630241"/>
  </r>
  <r>
    <x v="210"/>
    <x v="210"/>
    <x v="8"/>
    <x v="102"/>
    <x v="2"/>
    <x v="4"/>
    <x v="7"/>
    <n v="147275403"/>
  </r>
  <r>
    <x v="211"/>
    <x v="211"/>
    <x v="0"/>
    <x v="10"/>
    <x v="0"/>
    <x v="1"/>
    <x v="4"/>
    <n v="24195746"/>
  </r>
  <r>
    <x v="212"/>
    <x v="212"/>
    <x v="0"/>
    <x v="82"/>
    <x v="0"/>
    <x v="0"/>
    <x v="5"/>
    <n v="76113383"/>
  </r>
  <r>
    <x v="213"/>
    <x v="213"/>
    <x v="6"/>
    <x v="122"/>
    <x v="1"/>
    <x v="9"/>
    <x v="7"/>
    <n v="143131721"/>
  </r>
  <r>
    <x v="214"/>
    <x v="214"/>
    <x v="3"/>
    <x v="123"/>
    <x v="3"/>
    <x v="1"/>
    <x v="6"/>
    <n v="6596310"/>
  </r>
  <r>
    <x v="215"/>
    <x v="215"/>
    <x v="9"/>
    <x v="41"/>
    <x v="2"/>
    <x v="0"/>
    <x v="0"/>
    <n v="106393756"/>
  </r>
  <r>
    <x v="216"/>
    <x v="216"/>
    <x v="8"/>
    <x v="111"/>
    <x v="2"/>
    <x v="3"/>
    <x v="9"/>
    <n v="129537669"/>
  </r>
  <r>
    <x v="217"/>
    <x v="217"/>
    <x v="2"/>
    <x v="124"/>
    <x v="3"/>
    <x v="5"/>
    <x v="0"/>
    <n v="15505256"/>
  </r>
  <r>
    <x v="218"/>
    <x v="218"/>
    <x v="3"/>
    <x v="75"/>
    <x v="0"/>
    <x v="3"/>
    <x v="1"/>
    <n v="98323122"/>
  </r>
  <r>
    <x v="219"/>
    <x v="219"/>
    <x v="3"/>
    <x v="52"/>
    <x v="0"/>
    <x v="0"/>
    <x v="3"/>
    <n v="133902791"/>
  </r>
  <r>
    <x v="220"/>
    <x v="220"/>
    <x v="7"/>
    <x v="67"/>
    <x v="1"/>
    <x v="2"/>
    <x v="6"/>
    <n v="93074220"/>
  </r>
  <r>
    <x v="221"/>
    <x v="221"/>
    <x v="5"/>
    <x v="100"/>
    <x v="1"/>
    <x v="1"/>
    <x v="8"/>
    <n v="19278174"/>
  </r>
  <r>
    <x v="222"/>
    <x v="222"/>
    <x v="4"/>
    <x v="108"/>
    <x v="0"/>
    <x v="1"/>
    <x v="4"/>
    <n v="145931428"/>
  </r>
  <r>
    <x v="223"/>
    <x v="223"/>
    <x v="0"/>
    <x v="85"/>
    <x v="0"/>
    <x v="5"/>
    <x v="8"/>
    <n v="83753997"/>
  </r>
  <r>
    <x v="224"/>
    <x v="224"/>
    <x v="2"/>
    <x v="125"/>
    <x v="2"/>
    <x v="5"/>
    <x v="8"/>
    <n v="19148014"/>
  </r>
  <r>
    <x v="225"/>
    <x v="225"/>
    <x v="9"/>
    <x v="126"/>
    <x v="1"/>
    <x v="8"/>
    <x v="4"/>
    <n v="28972228"/>
  </r>
  <r>
    <x v="226"/>
    <x v="226"/>
    <x v="7"/>
    <x v="90"/>
    <x v="2"/>
    <x v="0"/>
    <x v="2"/>
    <n v="37008772"/>
  </r>
  <r>
    <x v="227"/>
    <x v="227"/>
    <x v="8"/>
    <x v="127"/>
    <x v="0"/>
    <x v="2"/>
    <x v="7"/>
    <n v="19847537"/>
  </r>
  <r>
    <x v="228"/>
    <x v="228"/>
    <x v="5"/>
    <x v="76"/>
    <x v="0"/>
    <x v="6"/>
    <x v="3"/>
    <n v="32406957"/>
  </r>
  <r>
    <x v="229"/>
    <x v="229"/>
    <x v="3"/>
    <x v="45"/>
    <x v="3"/>
    <x v="6"/>
    <x v="0"/>
    <n v="130372230"/>
  </r>
  <r>
    <x v="230"/>
    <x v="230"/>
    <x v="0"/>
    <x v="128"/>
    <x v="3"/>
    <x v="2"/>
    <x v="8"/>
    <n v="57571105"/>
  </r>
  <r>
    <x v="231"/>
    <x v="231"/>
    <x v="5"/>
    <x v="85"/>
    <x v="0"/>
    <x v="8"/>
    <x v="9"/>
    <n v="83818863"/>
  </r>
  <r>
    <x v="232"/>
    <x v="232"/>
    <x v="7"/>
    <x v="49"/>
    <x v="1"/>
    <x v="5"/>
    <x v="6"/>
    <n v="15995366"/>
  </r>
  <r>
    <x v="233"/>
    <x v="233"/>
    <x v="8"/>
    <x v="53"/>
    <x v="3"/>
    <x v="4"/>
    <x v="7"/>
    <n v="67962569"/>
  </r>
  <r>
    <x v="234"/>
    <x v="234"/>
    <x v="8"/>
    <x v="129"/>
    <x v="0"/>
    <x v="8"/>
    <x v="8"/>
    <n v="95540415"/>
  </r>
  <r>
    <x v="235"/>
    <x v="235"/>
    <x v="5"/>
    <x v="56"/>
    <x v="0"/>
    <x v="5"/>
    <x v="2"/>
    <n v="93388456"/>
  </r>
  <r>
    <x v="236"/>
    <x v="236"/>
    <x v="6"/>
    <x v="63"/>
    <x v="3"/>
    <x v="5"/>
    <x v="3"/>
    <n v="81159507"/>
  </r>
  <r>
    <x v="237"/>
    <x v="237"/>
    <x v="2"/>
    <x v="130"/>
    <x v="1"/>
    <x v="7"/>
    <x v="4"/>
    <n v="136463810"/>
  </r>
  <r>
    <x v="238"/>
    <x v="238"/>
    <x v="3"/>
    <x v="102"/>
    <x v="2"/>
    <x v="9"/>
    <x v="5"/>
    <n v="107925110"/>
  </r>
  <r>
    <x v="239"/>
    <x v="239"/>
    <x v="3"/>
    <x v="102"/>
    <x v="2"/>
    <x v="0"/>
    <x v="8"/>
    <n v="135058078"/>
  </r>
  <r>
    <x v="240"/>
    <x v="240"/>
    <x v="9"/>
    <x v="125"/>
    <x v="2"/>
    <x v="5"/>
    <x v="9"/>
    <n v="132198420"/>
  </r>
  <r>
    <x v="241"/>
    <x v="241"/>
    <x v="6"/>
    <x v="13"/>
    <x v="3"/>
    <x v="2"/>
    <x v="6"/>
    <n v="24492446"/>
  </r>
  <r>
    <x v="242"/>
    <x v="242"/>
    <x v="8"/>
    <x v="41"/>
    <x v="2"/>
    <x v="0"/>
    <x v="0"/>
    <n v="43032174"/>
  </r>
  <r>
    <x v="243"/>
    <x v="243"/>
    <x v="0"/>
    <x v="20"/>
    <x v="2"/>
    <x v="1"/>
    <x v="6"/>
    <n v="34936785"/>
  </r>
  <r>
    <x v="244"/>
    <x v="244"/>
    <x v="2"/>
    <x v="83"/>
    <x v="1"/>
    <x v="7"/>
    <x v="7"/>
    <n v="18076669"/>
  </r>
  <r>
    <x v="245"/>
    <x v="245"/>
    <x v="9"/>
    <x v="48"/>
    <x v="0"/>
    <x v="1"/>
    <x v="2"/>
    <n v="34890967"/>
  </r>
  <r>
    <x v="246"/>
    <x v="246"/>
    <x v="1"/>
    <x v="69"/>
    <x v="3"/>
    <x v="4"/>
    <x v="6"/>
    <n v="37835528"/>
  </r>
  <r>
    <x v="247"/>
    <x v="247"/>
    <x v="8"/>
    <x v="76"/>
    <x v="0"/>
    <x v="7"/>
    <x v="7"/>
    <n v="52086015"/>
  </r>
  <r>
    <x v="248"/>
    <x v="248"/>
    <x v="6"/>
    <x v="51"/>
    <x v="1"/>
    <x v="6"/>
    <x v="4"/>
    <n v="109052096"/>
  </r>
  <r>
    <x v="249"/>
    <x v="249"/>
    <x v="5"/>
    <x v="131"/>
    <x v="0"/>
    <x v="9"/>
    <x v="0"/>
    <n v="23051778"/>
  </r>
  <r>
    <x v="250"/>
    <x v="250"/>
    <x v="6"/>
    <x v="20"/>
    <x v="2"/>
    <x v="3"/>
    <x v="7"/>
    <n v="114868103"/>
  </r>
  <r>
    <x v="251"/>
    <x v="251"/>
    <x v="8"/>
    <x v="132"/>
    <x v="0"/>
    <x v="5"/>
    <x v="9"/>
    <n v="65763980"/>
  </r>
  <r>
    <x v="252"/>
    <x v="252"/>
    <x v="7"/>
    <x v="75"/>
    <x v="0"/>
    <x v="4"/>
    <x v="8"/>
    <n v="38800347"/>
  </r>
  <r>
    <x v="253"/>
    <x v="253"/>
    <x v="3"/>
    <x v="120"/>
    <x v="3"/>
    <x v="2"/>
    <x v="5"/>
    <n v="31894560"/>
  </r>
  <r>
    <x v="254"/>
    <x v="254"/>
    <x v="5"/>
    <x v="133"/>
    <x v="1"/>
    <x v="4"/>
    <x v="1"/>
    <n v="57441464"/>
  </r>
  <r>
    <x v="255"/>
    <x v="255"/>
    <x v="8"/>
    <x v="104"/>
    <x v="2"/>
    <x v="2"/>
    <x v="9"/>
    <n v="127559859"/>
  </r>
  <r>
    <x v="256"/>
    <x v="256"/>
    <x v="5"/>
    <x v="76"/>
    <x v="0"/>
    <x v="8"/>
    <x v="3"/>
    <n v="42871444"/>
  </r>
  <r>
    <x v="257"/>
    <x v="257"/>
    <x v="5"/>
    <x v="134"/>
    <x v="2"/>
    <x v="9"/>
    <x v="5"/>
    <n v="82559491"/>
  </r>
  <r>
    <x v="258"/>
    <x v="258"/>
    <x v="9"/>
    <x v="135"/>
    <x v="3"/>
    <x v="4"/>
    <x v="4"/>
    <n v="42686891"/>
  </r>
  <r>
    <x v="259"/>
    <x v="259"/>
    <x v="1"/>
    <x v="60"/>
    <x v="0"/>
    <x v="4"/>
    <x v="9"/>
    <n v="118391788"/>
  </r>
  <r>
    <x v="260"/>
    <x v="260"/>
    <x v="9"/>
    <x v="48"/>
    <x v="0"/>
    <x v="7"/>
    <x v="1"/>
    <n v="98046857"/>
  </r>
  <r>
    <x v="261"/>
    <x v="261"/>
    <x v="6"/>
    <x v="136"/>
    <x v="1"/>
    <x v="4"/>
    <x v="6"/>
    <n v="48531752"/>
  </r>
  <r>
    <x v="262"/>
    <x v="262"/>
    <x v="1"/>
    <x v="85"/>
    <x v="0"/>
    <x v="9"/>
    <x v="8"/>
    <n v="16326325"/>
  </r>
  <r>
    <x v="263"/>
    <x v="263"/>
    <x v="2"/>
    <x v="75"/>
    <x v="0"/>
    <x v="1"/>
    <x v="4"/>
    <n v="39328068"/>
  </r>
  <r>
    <x v="264"/>
    <x v="264"/>
    <x v="7"/>
    <x v="134"/>
    <x v="2"/>
    <x v="0"/>
    <x v="7"/>
    <n v="94905352"/>
  </r>
  <r>
    <x v="265"/>
    <x v="265"/>
    <x v="4"/>
    <x v="12"/>
    <x v="3"/>
    <x v="8"/>
    <x v="1"/>
    <n v="45757131"/>
  </r>
  <r>
    <x v="266"/>
    <x v="266"/>
    <x v="9"/>
    <x v="131"/>
    <x v="0"/>
    <x v="7"/>
    <x v="5"/>
    <n v="17843351"/>
  </r>
  <r>
    <x v="267"/>
    <x v="267"/>
    <x v="5"/>
    <x v="137"/>
    <x v="3"/>
    <x v="4"/>
    <x v="8"/>
    <n v="69514417"/>
  </r>
  <r>
    <x v="268"/>
    <x v="268"/>
    <x v="4"/>
    <x v="19"/>
    <x v="3"/>
    <x v="5"/>
    <x v="2"/>
    <n v="42231660"/>
  </r>
  <r>
    <x v="269"/>
    <x v="269"/>
    <x v="8"/>
    <x v="10"/>
    <x v="0"/>
    <x v="0"/>
    <x v="5"/>
    <n v="141759205"/>
  </r>
  <r>
    <x v="270"/>
    <x v="270"/>
    <x v="2"/>
    <x v="2"/>
    <x v="1"/>
    <x v="4"/>
    <x v="7"/>
    <n v="149792747"/>
  </r>
  <r>
    <x v="271"/>
    <x v="271"/>
    <x v="4"/>
    <x v="88"/>
    <x v="3"/>
    <x v="8"/>
    <x v="5"/>
    <n v="51343481"/>
  </r>
  <r>
    <x v="272"/>
    <x v="272"/>
    <x v="9"/>
    <x v="39"/>
    <x v="2"/>
    <x v="7"/>
    <x v="6"/>
    <n v="25700786"/>
  </r>
  <r>
    <x v="273"/>
    <x v="273"/>
    <x v="3"/>
    <x v="96"/>
    <x v="0"/>
    <x v="5"/>
    <x v="4"/>
    <n v="105739202"/>
  </r>
  <r>
    <x v="274"/>
    <x v="274"/>
    <x v="5"/>
    <x v="138"/>
    <x v="1"/>
    <x v="6"/>
    <x v="6"/>
    <n v="43323042"/>
  </r>
  <r>
    <x v="275"/>
    <x v="275"/>
    <x v="9"/>
    <x v="12"/>
    <x v="3"/>
    <x v="1"/>
    <x v="5"/>
    <n v="95524599"/>
  </r>
  <r>
    <x v="276"/>
    <x v="276"/>
    <x v="4"/>
    <x v="114"/>
    <x v="0"/>
    <x v="7"/>
    <x v="4"/>
    <n v="68774713"/>
  </r>
  <r>
    <x v="277"/>
    <x v="277"/>
    <x v="6"/>
    <x v="89"/>
    <x v="3"/>
    <x v="8"/>
    <x v="2"/>
    <n v="147165866"/>
  </r>
  <r>
    <x v="278"/>
    <x v="278"/>
    <x v="8"/>
    <x v="89"/>
    <x v="3"/>
    <x v="6"/>
    <x v="1"/>
    <n v="55189876"/>
  </r>
  <r>
    <x v="279"/>
    <x v="279"/>
    <x v="6"/>
    <x v="98"/>
    <x v="0"/>
    <x v="5"/>
    <x v="0"/>
    <n v="70504672"/>
  </r>
  <r>
    <x v="280"/>
    <x v="280"/>
    <x v="7"/>
    <x v="124"/>
    <x v="3"/>
    <x v="3"/>
    <x v="8"/>
    <n v="133565925"/>
  </r>
  <r>
    <x v="281"/>
    <x v="281"/>
    <x v="7"/>
    <x v="75"/>
    <x v="0"/>
    <x v="2"/>
    <x v="6"/>
    <n v="112883804"/>
  </r>
  <r>
    <x v="282"/>
    <x v="282"/>
    <x v="5"/>
    <x v="139"/>
    <x v="0"/>
    <x v="4"/>
    <x v="2"/>
    <n v="61094446"/>
  </r>
  <r>
    <x v="283"/>
    <x v="283"/>
    <x v="0"/>
    <x v="140"/>
    <x v="3"/>
    <x v="3"/>
    <x v="6"/>
    <n v="88792504"/>
  </r>
  <r>
    <x v="284"/>
    <x v="284"/>
    <x v="8"/>
    <x v="132"/>
    <x v="0"/>
    <x v="3"/>
    <x v="9"/>
    <n v="33059733"/>
  </r>
  <r>
    <x v="285"/>
    <x v="285"/>
    <x v="3"/>
    <x v="129"/>
    <x v="0"/>
    <x v="4"/>
    <x v="4"/>
    <n v="92330812"/>
  </r>
  <r>
    <x v="286"/>
    <x v="286"/>
    <x v="5"/>
    <x v="124"/>
    <x v="3"/>
    <x v="2"/>
    <x v="1"/>
    <n v="108527478"/>
  </r>
  <r>
    <x v="287"/>
    <x v="287"/>
    <x v="9"/>
    <x v="39"/>
    <x v="2"/>
    <x v="0"/>
    <x v="3"/>
    <n v="69816617"/>
  </r>
  <r>
    <x v="288"/>
    <x v="288"/>
    <x v="7"/>
    <x v="72"/>
    <x v="0"/>
    <x v="7"/>
    <x v="7"/>
    <n v="78831004"/>
  </r>
  <r>
    <x v="289"/>
    <x v="289"/>
    <x v="7"/>
    <x v="19"/>
    <x v="3"/>
    <x v="8"/>
    <x v="3"/>
    <n v="12088280"/>
  </r>
  <r>
    <x v="290"/>
    <x v="290"/>
    <x v="3"/>
    <x v="19"/>
    <x v="3"/>
    <x v="2"/>
    <x v="2"/>
    <n v="61301661"/>
  </r>
  <r>
    <x v="291"/>
    <x v="291"/>
    <x v="1"/>
    <x v="26"/>
    <x v="3"/>
    <x v="1"/>
    <x v="6"/>
    <n v="72722592"/>
  </r>
  <r>
    <x v="292"/>
    <x v="292"/>
    <x v="8"/>
    <x v="141"/>
    <x v="1"/>
    <x v="6"/>
    <x v="7"/>
    <n v="56136157"/>
  </r>
  <r>
    <x v="293"/>
    <x v="293"/>
    <x v="0"/>
    <x v="27"/>
    <x v="1"/>
    <x v="1"/>
    <x v="4"/>
    <n v="146439892"/>
  </r>
  <r>
    <x v="294"/>
    <x v="294"/>
    <x v="9"/>
    <x v="98"/>
    <x v="0"/>
    <x v="8"/>
    <x v="0"/>
    <n v="44497442"/>
  </r>
  <r>
    <x v="295"/>
    <x v="295"/>
    <x v="8"/>
    <x v="1"/>
    <x v="1"/>
    <x v="4"/>
    <x v="0"/>
    <n v="65249601"/>
  </r>
  <r>
    <x v="296"/>
    <x v="296"/>
    <x v="1"/>
    <x v="107"/>
    <x v="2"/>
    <x v="0"/>
    <x v="3"/>
    <n v="67403498"/>
  </r>
  <r>
    <x v="297"/>
    <x v="297"/>
    <x v="2"/>
    <x v="55"/>
    <x v="1"/>
    <x v="5"/>
    <x v="4"/>
    <n v="44910504"/>
  </r>
  <r>
    <x v="298"/>
    <x v="298"/>
    <x v="2"/>
    <x v="142"/>
    <x v="0"/>
    <x v="8"/>
    <x v="8"/>
    <n v="22211860"/>
  </r>
  <r>
    <x v="299"/>
    <x v="299"/>
    <x v="3"/>
    <x v="143"/>
    <x v="0"/>
    <x v="6"/>
    <x v="6"/>
    <n v="122752259"/>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300">
  <r>
    <x v="0"/>
    <x v="0"/>
    <x v="0"/>
    <n v="1997"/>
    <x v="0"/>
    <x v="0"/>
    <x v="0"/>
    <n v="11941648"/>
    <x v="0"/>
  </r>
  <r>
    <x v="1"/>
    <x v="1"/>
    <x v="1"/>
    <n v="1883"/>
    <x v="1"/>
    <x v="1"/>
    <x v="1"/>
    <n v="38317693"/>
    <x v="1"/>
  </r>
  <r>
    <x v="2"/>
    <x v="2"/>
    <x v="2"/>
    <n v="1864"/>
    <x v="1"/>
    <x v="1"/>
    <x v="2"/>
    <n v="63797424"/>
    <x v="2"/>
  </r>
  <r>
    <x v="3"/>
    <x v="3"/>
    <x v="3"/>
    <n v="1854"/>
    <x v="1"/>
    <x v="0"/>
    <x v="0"/>
    <n v="76066214"/>
    <x v="3"/>
  </r>
  <r>
    <x v="4"/>
    <x v="4"/>
    <x v="4"/>
    <n v="1995"/>
    <x v="0"/>
    <x v="2"/>
    <x v="3"/>
    <n v="103748839"/>
    <x v="4"/>
  </r>
  <r>
    <x v="5"/>
    <x v="5"/>
    <x v="5"/>
    <n v="1986"/>
    <x v="0"/>
    <x v="3"/>
    <x v="3"/>
    <n v="47710223"/>
    <x v="5"/>
  </r>
  <r>
    <x v="6"/>
    <x v="6"/>
    <x v="2"/>
    <n v="1872"/>
    <x v="1"/>
    <x v="4"/>
    <x v="0"/>
    <n v="125337045"/>
    <x v="6"/>
  </r>
  <r>
    <x v="7"/>
    <x v="7"/>
    <x v="5"/>
    <n v="2021"/>
    <x v="2"/>
    <x v="5"/>
    <x v="3"/>
    <n v="98553522"/>
    <x v="7"/>
  </r>
  <r>
    <x v="8"/>
    <x v="8"/>
    <x v="6"/>
    <n v="1963"/>
    <x v="0"/>
    <x v="6"/>
    <x v="4"/>
    <n v="45980345"/>
    <x v="8"/>
  </r>
  <r>
    <x v="9"/>
    <x v="9"/>
    <x v="7"/>
    <n v="1965"/>
    <x v="0"/>
    <x v="5"/>
    <x v="2"/>
    <n v="129717818"/>
    <x v="9"/>
  </r>
  <r>
    <x v="10"/>
    <x v="10"/>
    <x v="3"/>
    <n v="1979"/>
    <x v="0"/>
    <x v="2"/>
    <x v="2"/>
    <n v="101539278"/>
    <x v="10"/>
  </r>
  <r>
    <x v="11"/>
    <x v="11"/>
    <x v="8"/>
    <n v="1872"/>
    <x v="1"/>
    <x v="5"/>
    <x v="5"/>
    <n v="69779702"/>
    <x v="11"/>
  </r>
  <r>
    <x v="12"/>
    <x v="12"/>
    <x v="6"/>
    <n v="1942"/>
    <x v="3"/>
    <x v="7"/>
    <x v="6"/>
    <n v="91412913"/>
    <x v="12"/>
  </r>
  <r>
    <x v="13"/>
    <x v="13"/>
    <x v="1"/>
    <n v="1934"/>
    <x v="3"/>
    <x v="7"/>
    <x v="7"/>
    <n v="12438865"/>
    <x v="13"/>
  </r>
  <r>
    <x v="14"/>
    <x v="14"/>
    <x v="9"/>
    <n v="1936"/>
    <x v="3"/>
    <x v="6"/>
    <x v="8"/>
    <n v="10455072"/>
    <x v="14"/>
  </r>
  <r>
    <x v="15"/>
    <x v="15"/>
    <x v="9"/>
    <n v="1991"/>
    <x v="0"/>
    <x v="4"/>
    <x v="5"/>
    <n v="99117929"/>
    <x v="15"/>
  </r>
  <r>
    <x v="16"/>
    <x v="16"/>
    <x v="8"/>
    <n v="1986"/>
    <x v="0"/>
    <x v="6"/>
    <x v="3"/>
    <n v="35421042"/>
    <x v="16"/>
  </r>
  <r>
    <x v="17"/>
    <x v="17"/>
    <x v="5"/>
    <n v="1878"/>
    <x v="1"/>
    <x v="3"/>
    <x v="8"/>
    <n v="42775573"/>
    <x v="17"/>
  </r>
  <r>
    <x v="18"/>
    <x v="18"/>
    <x v="7"/>
    <n v="1864"/>
    <x v="1"/>
    <x v="4"/>
    <x v="1"/>
    <n v="93620676"/>
    <x v="18"/>
  </r>
  <r>
    <x v="19"/>
    <x v="19"/>
    <x v="6"/>
    <n v="1888"/>
    <x v="1"/>
    <x v="5"/>
    <x v="7"/>
    <n v="131541842"/>
    <x v="19"/>
  </r>
  <r>
    <x v="20"/>
    <x v="20"/>
    <x v="6"/>
    <n v="1939"/>
    <x v="3"/>
    <x v="5"/>
    <x v="9"/>
    <n v="77511999"/>
    <x v="20"/>
  </r>
  <r>
    <x v="21"/>
    <x v="21"/>
    <x v="4"/>
    <n v="1895"/>
    <x v="1"/>
    <x v="7"/>
    <x v="4"/>
    <n v="51115492"/>
    <x v="21"/>
  </r>
  <r>
    <x v="22"/>
    <x v="22"/>
    <x v="5"/>
    <n v="1904"/>
    <x v="3"/>
    <x v="5"/>
    <x v="1"/>
    <n v="109343741"/>
    <x v="22"/>
  </r>
  <r>
    <x v="23"/>
    <x v="23"/>
    <x v="7"/>
    <n v="2003"/>
    <x v="2"/>
    <x v="4"/>
    <x v="5"/>
    <n v="27226642"/>
    <x v="23"/>
  </r>
  <r>
    <x v="24"/>
    <x v="24"/>
    <x v="7"/>
    <n v="1991"/>
    <x v="0"/>
    <x v="8"/>
    <x v="7"/>
    <n v="8424736"/>
    <x v="24"/>
  </r>
  <r>
    <x v="25"/>
    <x v="25"/>
    <x v="3"/>
    <n v="1921"/>
    <x v="3"/>
    <x v="1"/>
    <x v="8"/>
    <n v="72035763"/>
    <x v="25"/>
  </r>
  <r>
    <x v="26"/>
    <x v="26"/>
    <x v="7"/>
    <n v="1901"/>
    <x v="3"/>
    <x v="9"/>
    <x v="8"/>
    <n v="77086166"/>
    <x v="26"/>
  </r>
  <r>
    <x v="27"/>
    <x v="27"/>
    <x v="9"/>
    <n v="1868"/>
    <x v="1"/>
    <x v="9"/>
    <x v="2"/>
    <n v="10205591"/>
    <x v="27"/>
  </r>
  <r>
    <x v="28"/>
    <x v="28"/>
    <x v="2"/>
    <n v="1921"/>
    <x v="3"/>
    <x v="3"/>
    <x v="9"/>
    <n v="25895363"/>
    <x v="28"/>
  </r>
  <r>
    <x v="29"/>
    <x v="29"/>
    <x v="4"/>
    <n v="2022"/>
    <x v="2"/>
    <x v="8"/>
    <x v="4"/>
    <n v="147526623"/>
    <x v="29"/>
  </r>
  <r>
    <x v="30"/>
    <x v="30"/>
    <x v="8"/>
    <n v="1864"/>
    <x v="1"/>
    <x v="6"/>
    <x v="6"/>
    <n v="4549505"/>
    <x v="30"/>
  </r>
  <r>
    <x v="31"/>
    <x v="31"/>
    <x v="1"/>
    <n v="2011"/>
    <x v="2"/>
    <x v="4"/>
    <x v="4"/>
    <n v="38490635"/>
    <x v="31"/>
  </r>
  <r>
    <x v="32"/>
    <x v="32"/>
    <x v="5"/>
    <n v="1903"/>
    <x v="3"/>
    <x v="0"/>
    <x v="1"/>
    <n v="34557474"/>
    <x v="32"/>
  </r>
  <r>
    <x v="33"/>
    <x v="33"/>
    <x v="4"/>
    <n v="1860"/>
    <x v="1"/>
    <x v="5"/>
    <x v="3"/>
    <n v="29117245"/>
    <x v="33"/>
  </r>
  <r>
    <x v="34"/>
    <x v="34"/>
    <x v="5"/>
    <n v="1978"/>
    <x v="0"/>
    <x v="6"/>
    <x v="9"/>
    <n v="55127414"/>
    <x v="34"/>
  </r>
  <r>
    <x v="35"/>
    <x v="35"/>
    <x v="0"/>
    <n v="1917"/>
    <x v="3"/>
    <x v="9"/>
    <x v="9"/>
    <n v="136244700"/>
    <x v="35"/>
  </r>
  <r>
    <x v="36"/>
    <x v="36"/>
    <x v="0"/>
    <n v="1875"/>
    <x v="1"/>
    <x v="1"/>
    <x v="2"/>
    <n v="90502485"/>
    <x v="36"/>
  </r>
  <r>
    <x v="37"/>
    <x v="37"/>
    <x v="4"/>
    <n v="1930"/>
    <x v="3"/>
    <x v="1"/>
    <x v="8"/>
    <n v="61472373"/>
    <x v="37"/>
  </r>
  <r>
    <x v="38"/>
    <x v="38"/>
    <x v="3"/>
    <n v="2002"/>
    <x v="2"/>
    <x v="4"/>
    <x v="0"/>
    <n v="114979543"/>
    <x v="38"/>
  </r>
  <r>
    <x v="39"/>
    <x v="39"/>
    <x v="5"/>
    <n v="1859"/>
    <x v="1"/>
    <x v="7"/>
    <x v="4"/>
    <n v="23988899"/>
    <x v="39"/>
  </r>
  <r>
    <x v="40"/>
    <x v="40"/>
    <x v="6"/>
    <n v="2009"/>
    <x v="2"/>
    <x v="3"/>
    <x v="5"/>
    <n v="105433164"/>
    <x v="40"/>
  </r>
  <r>
    <x v="41"/>
    <x v="41"/>
    <x v="2"/>
    <n v="1962"/>
    <x v="0"/>
    <x v="5"/>
    <x v="8"/>
    <n v="64953635"/>
    <x v="41"/>
  </r>
  <r>
    <x v="42"/>
    <x v="42"/>
    <x v="6"/>
    <n v="1958"/>
    <x v="0"/>
    <x v="8"/>
    <x v="3"/>
    <n v="89482286"/>
    <x v="42"/>
  </r>
  <r>
    <x v="43"/>
    <x v="43"/>
    <x v="9"/>
    <n v="1935"/>
    <x v="3"/>
    <x v="3"/>
    <x v="2"/>
    <n v="133736272"/>
    <x v="43"/>
  </r>
  <r>
    <x v="44"/>
    <x v="44"/>
    <x v="1"/>
    <n v="1939"/>
    <x v="3"/>
    <x v="8"/>
    <x v="1"/>
    <n v="66737672"/>
    <x v="44"/>
  </r>
  <r>
    <x v="45"/>
    <x v="45"/>
    <x v="9"/>
    <n v="1936"/>
    <x v="3"/>
    <x v="9"/>
    <x v="1"/>
    <n v="120146267"/>
    <x v="45"/>
  </r>
  <r>
    <x v="46"/>
    <x v="46"/>
    <x v="0"/>
    <n v="1851"/>
    <x v="1"/>
    <x v="6"/>
    <x v="0"/>
    <n v="99053963"/>
    <x v="46"/>
  </r>
  <r>
    <x v="47"/>
    <x v="47"/>
    <x v="5"/>
    <n v="1934"/>
    <x v="3"/>
    <x v="4"/>
    <x v="9"/>
    <n v="149959280"/>
    <x v="47"/>
  </r>
  <r>
    <x v="48"/>
    <x v="48"/>
    <x v="6"/>
    <n v="1875"/>
    <x v="1"/>
    <x v="7"/>
    <x v="6"/>
    <n v="122673342"/>
    <x v="48"/>
  </r>
  <r>
    <x v="49"/>
    <x v="49"/>
    <x v="4"/>
    <n v="1962"/>
    <x v="0"/>
    <x v="2"/>
    <x v="1"/>
    <n v="17571016"/>
    <x v="49"/>
  </r>
  <r>
    <x v="50"/>
    <x v="50"/>
    <x v="3"/>
    <n v="2010"/>
    <x v="2"/>
    <x v="4"/>
    <x v="1"/>
    <n v="130962846"/>
    <x v="50"/>
  </r>
  <r>
    <x v="51"/>
    <x v="51"/>
    <x v="6"/>
    <n v="1931"/>
    <x v="3"/>
    <x v="9"/>
    <x v="3"/>
    <n v="144355430"/>
    <x v="51"/>
  </r>
  <r>
    <x v="52"/>
    <x v="52"/>
    <x v="8"/>
    <n v="2017"/>
    <x v="2"/>
    <x v="6"/>
    <x v="4"/>
    <n v="122869331"/>
    <x v="52"/>
  </r>
  <r>
    <x v="53"/>
    <x v="53"/>
    <x v="2"/>
    <n v="1897"/>
    <x v="1"/>
    <x v="9"/>
    <x v="1"/>
    <n v="112573922"/>
    <x v="53"/>
  </r>
  <r>
    <x v="54"/>
    <x v="54"/>
    <x v="1"/>
    <n v="2002"/>
    <x v="2"/>
    <x v="3"/>
    <x v="7"/>
    <n v="105331312"/>
    <x v="54"/>
  </r>
  <r>
    <x v="55"/>
    <x v="55"/>
    <x v="4"/>
    <n v="1928"/>
    <x v="3"/>
    <x v="5"/>
    <x v="0"/>
    <n v="122267633"/>
    <x v="55"/>
  </r>
  <r>
    <x v="56"/>
    <x v="56"/>
    <x v="2"/>
    <n v="1898"/>
    <x v="1"/>
    <x v="5"/>
    <x v="2"/>
    <n v="86408217"/>
    <x v="56"/>
  </r>
  <r>
    <x v="57"/>
    <x v="57"/>
    <x v="3"/>
    <n v="1948"/>
    <x v="3"/>
    <x v="7"/>
    <x v="1"/>
    <n v="21133815"/>
    <x v="57"/>
  </r>
  <r>
    <x v="58"/>
    <x v="58"/>
    <x v="8"/>
    <n v="2003"/>
    <x v="2"/>
    <x v="2"/>
    <x v="4"/>
    <n v="140206479"/>
    <x v="58"/>
  </r>
  <r>
    <x v="59"/>
    <x v="59"/>
    <x v="2"/>
    <n v="1868"/>
    <x v="1"/>
    <x v="7"/>
    <x v="5"/>
    <n v="36640224"/>
    <x v="59"/>
  </r>
  <r>
    <x v="60"/>
    <x v="60"/>
    <x v="1"/>
    <n v="1997"/>
    <x v="0"/>
    <x v="1"/>
    <x v="9"/>
    <n v="113362174"/>
    <x v="60"/>
  </r>
  <r>
    <x v="61"/>
    <x v="61"/>
    <x v="8"/>
    <n v="1921"/>
    <x v="3"/>
    <x v="6"/>
    <x v="7"/>
    <n v="33963141"/>
    <x v="61"/>
  </r>
  <r>
    <x v="62"/>
    <x v="62"/>
    <x v="4"/>
    <n v="1899"/>
    <x v="1"/>
    <x v="0"/>
    <x v="7"/>
    <n v="8028935"/>
    <x v="62"/>
  </r>
  <r>
    <x v="63"/>
    <x v="63"/>
    <x v="9"/>
    <n v="2011"/>
    <x v="2"/>
    <x v="5"/>
    <x v="0"/>
    <n v="6507302"/>
    <x v="63"/>
  </r>
  <r>
    <x v="64"/>
    <x v="64"/>
    <x v="7"/>
    <n v="1877"/>
    <x v="1"/>
    <x v="4"/>
    <x v="1"/>
    <n v="16518227"/>
    <x v="64"/>
  </r>
  <r>
    <x v="65"/>
    <x v="65"/>
    <x v="7"/>
    <n v="1969"/>
    <x v="0"/>
    <x v="8"/>
    <x v="0"/>
    <n v="68532374"/>
    <x v="65"/>
  </r>
  <r>
    <x v="66"/>
    <x v="66"/>
    <x v="4"/>
    <n v="1892"/>
    <x v="1"/>
    <x v="2"/>
    <x v="4"/>
    <n v="115805453"/>
    <x v="66"/>
  </r>
  <r>
    <x v="67"/>
    <x v="67"/>
    <x v="8"/>
    <n v="1908"/>
    <x v="3"/>
    <x v="9"/>
    <x v="5"/>
    <n v="124891782"/>
    <x v="67"/>
  </r>
  <r>
    <x v="68"/>
    <x v="68"/>
    <x v="4"/>
    <n v="1857"/>
    <x v="1"/>
    <x v="1"/>
    <x v="7"/>
    <n v="82851074"/>
    <x v="68"/>
  </r>
  <r>
    <x v="69"/>
    <x v="69"/>
    <x v="3"/>
    <n v="1971"/>
    <x v="0"/>
    <x v="8"/>
    <x v="6"/>
    <n v="85018567"/>
    <x v="69"/>
  </r>
  <r>
    <x v="70"/>
    <x v="70"/>
    <x v="4"/>
    <n v="1945"/>
    <x v="3"/>
    <x v="5"/>
    <x v="9"/>
    <n v="55659692"/>
    <x v="70"/>
  </r>
  <r>
    <x v="71"/>
    <x v="71"/>
    <x v="5"/>
    <n v="2014"/>
    <x v="2"/>
    <x v="6"/>
    <x v="9"/>
    <n v="23488776"/>
    <x v="71"/>
  </r>
  <r>
    <x v="72"/>
    <x v="72"/>
    <x v="1"/>
    <n v="1875"/>
    <x v="1"/>
    <x v="1"/>
    <x v="8"/>
    <n v="122021130"/>
    <x v="72"/>
  </r>
  <r>
    <x v="73"/>
    <x v="73"/>
    <x v="2"/>
    <n v="1874"/>
    <x v="1"/>
    <x v="9"/>
    <x v="4"/>
    <n v="56719739"/>
    <x v="73"/>
  </r>
  <r>
    <x v="74"/>
    <x v="74"/>
    <x v="5"/>
    <n v="1992"/>
    <x v="0"/>
    <x v="9"/>
    <x v="4"/>
    <n v="37251183"/>
    <x v="74"/>
  </r>
  <r>
    <x v="75"/>
    <x v="75"/>
    <x v="3"/>
    <n v="1893"/>
    <x v="1"/>
    <x v="7"/>
    <x v="8"/>
    <n v="16340415"/>
    <x v="75"/>
  </r>
  <r>
    <x v="76"/>
    <x v="76"/>
    <x v="8"/>
    <n v="1878"/>
    <x v="1"/>
    <x v="6"/>
    <x v="9"/>
    <n v="13245041"/>
    <x v="76"/>
  </r>
  <r>
    <x v="77"/>
    <x v="77"/>
    <x v="3"/>
    <n v="1983"/>
    <x v="0"/>
    <x v="5"/>
    <x v="9"/>
    <n v="37958525"/>
    <x v="77"/>
  </r>
  <r>
    <x v="78"/>
    <x v="78"/>
    <x v="7"/>
    <n v="1923"/>
    <x v="3"/>
    <x v="1"/>
    <x v="6"/>
    <n v="110846438"/>
    <x v="78"/>
  </r>
  <r>
    <x v="79"/>
    <x v="79"/>
    <x v="1"/>
    <n v="1930"/>
    <x v="3"/>
    <x v="2"/>
    <x v="9"/>
    <n v="4379903"/>
    <x v="79"/>
  </r>
  <r>
    <x v="80"/>
    <x v="80"/>
    <x v="4"/>
    <n v="1970"/>
    <x v="0"/>
    <x v="3"/>
    <x v="1"/>
    <n v="41129793"/>
    <x v="80"/>
  </r>
  <r>
    <x v="81"/>
    <x v="81"/>
    <x v="9"/>
    <n v="1857"/>
    <x v="1"/>
    <x v="5"/>
    <x v="1"/>
    <n v="63501657"/>
    <x v="81"/>
  </r>
  <r>
    <x v="82"/>
    <x v="82"/>
    <x v="7"/>
    <n v="1878"/>
    <x v="1"/>
    <x v="6"/>
    <x v="5"/>
    <n v="30002702"/>
    <x v="82"/>
  </r>
  <r>
    <x v="83"/>
    <x v="83"/>
    <x v="5"/>
    <n v="1902"/>
    <x v="3"/>
    <x v="1"/>
    <x v="7"/>
    <n v="118123388"/>
    <x v="83"/>
  </r>
  <r>
    <x v="84"/>
    <x v="84"/>
    <x v="6"/>
    <n v="1934"/>
    <x v="3"/>
    <x v="6"/>
    <x v="2"/>
    <n v="67091838"/>
    <x v="84"/>
  </r>
  <r>
    <x v="85"/>
    <x v="85"/>
    <x v="0"/>
    <n v="1994"/>
    <x v="0"/>
    <x v="2"/>
    <x v="4"/>
    <n v="96182528"/>
    <x v="85"/>
  </r>
  <r>
    <x v="86"/>
    <x v="86"/>
    <x v="6"/>
    <n v="1909"/>
    <x v="3"/>
    <x v="5"/>
    <x v="0"/>
    <n v="76938175"/>
    <x v="86"/>
  </r>
  <r>
    <x v="87"/>
    <x v="87"/>
    <x v="6"/>
    <n v="1932"/>
    <x v="3"/>
    <x v="5"/>
    <x v="3"/>
    <n v="57003173"/>
    <x v="87"/>
  </r>
  <r>
    <x v="88"/>
    <x v="88"/>
    <x v="1"/>
    <n v="1897"/>
    <x v="1"/>
    <x v="2"/>
    <x v="2"/>
    <n v="4993443"/>
    <x v="88"/>
  </r>
  <r>
    <x v="89"/>
    <x v="89"/>
    <x v="0"/>
    <n v="1969"/>
    <x v="0"/>
    <x v="3"/>
    <x v="7"/>
    <n v="94607206"/>
    <x v="89"/>
  </r>
  <r>
    <x v="90"/>
    <x v="90"/>
    <x v="2"/>
    <n v="1992"/>
    <x v="0"/>
    <x v="9"/>
    <x v="8"/>
    <n v="110747236"/>
    <x v="90"/>
  </r>
  <r>
    <x v="91"/>
    <x v="91"/>
    <x v="2"/>
    <n v="1921"/>
    <x v="3"/>
    <x v="0"/>
    <x v="3"/>
    <n v="99417926"/>
    <x v="91"/>
  </r>
  <r>
    <x v="92"/>
    <x v="92"/>
    <x v="7"/>
    <n v="1898"/>
    <x v="1"/>
    <x v="3"/>
    <x v="3"/>
    <n v="33220798"/>
    <x v="92"/>
  </r>
  <r>
    <x v="93"/>
    <x v="93"/>
    <x v="6"/>
    <n v="1942"/>
    <x v="3"/>
    <x v="9"/>
    <x v="8"/>
    <n v="1670224"/>
    <x v="93"/>
  </r>
  <r>
    <x v="94"/>
    <x v="94"/>
    <x v="8"/>
    <n v="1878"/>
    <x v="1"/>
    <x v="9"/>
    <x v="9"/>
    <n v="71929204"/>
    <x v="94"/>
  </r>
  <r>
    <x v="95"/>
    <x v="95"/>
    <x v="8"/>
    <n v="1975"/>
    <x v="0"/>
    <x v="6"/>
    <x v="8"/>
    <n v="35390071"/>
    <x v="95"/>
  </r>
  <r>
    <x v="96"/>
    <x v="96"/>
    <x v="8"/>
    <n v="1877"/>
    <x v="1"/>
    <x v="6"/>
    <x v="6"/>
    <n v="79795009"/>
    <x v="96"/>
  </r>
  <r>
    <x v="97"/>
    <x v="97"/>
    <x v="8"/>
    <n v="1945"/>
    <x v="3"/>
    <x v="7"/>
    <x v="0"/>
    <n v="59851655"/>
    <x v="97"/>
  </r>
  <r>
    <x v="98"/>
    <x v="98"/>
    <x v="3"/>
    <n v="2011"/>
    <x v="2"/>
    <x v="9"/>
    <x v="1"/>
    <n v="106335120"/>
    <x v="98"/>
  </r>
  <r>
    <x v="99"/>
    <x v="99"/>
    <x v="7"/>
    <n v="1884"/>
    <x v="1"/>
    <x v="1"/>
    <x v="5"/>
    <n v="71390167"/>
    <x v="99"/>
  </r>
  <r>
    <x v="100"/>
    <x v="100"/>
    <x v="4"/>
    <n v="1876"/>
    <x v="1"/>
    <x v="5"/>
    <x v="1"/>
    <n v="149165033"/>
    <x v="100"/>
  </r>
  <r>
    <x v="101"/>
    <x v="101"/>
    <x v="9"/>
    <n v="1880"/>
    <x v="1"/>
    <x v="4"/>
    <x v="7"/>
    <n v="125170133"/>
    <x v="101"/>
  </r>
  <r>
    <x v="102"/>
    <x v="102"/>
    <x v="3"/>
    <n v="1902"/>
    <x v="3"/>
    <x v="1"/>
    <x v="5"/>
    <n v="54232690"/>
    <x v="102"/>
  </r>
  <r>
    <x v="103"/>
    <x v="103"/>
    <x v="7"/>
    <n v="1970"/>
    <x v="0"/>
    <x v="9"/>
    <x v="9"/>
    <n v="141739329"/>
    <x v="103"/>
  </r>
  <r>
    <x v="104"/>
    <x v="104"/>
    <x v="8"/>
    <n v="1919"/>
    <x v="3"/>
    <x v="0"/>
    <x v="3"/>
    <n v="127780425"/>
    <x v="104"/>
  </r>
  <r>
    <x v="105"/>
    <x v="105"/>
    <x v="9"/>
    <n v="2012"/>
    <x v="2"/>
    <x v="1"/>
    <x v="2"/>
    <n v="30023802"/>
    <x v="105"/>
  </r>
  <r>
    <x v="106"/>
    <x v="106"/>
    <x v="1"/>
    <n v="1870"/>
    <x v="1"/>
    <x v="9"/>
    <x v="7"/>
    <n v="11574519"/>
    <x v="106"/>
  </r>
  <r>
    <x v="107"/>
    <x v="107"/>
    <x v="5"/>
    <n v="1965"/>
    <x v="0"/>
    <x v="9"/>
    <x v="7"/>
    <n v="93973470"/>
    <x v="107"/>
  </r>
  <r>
    <x v="108"/>
    <x v="108"/>
    <x v="2"/>
    <n v="1945"/>
    <x v="3"/>
    <x v="9"/>
    <x v="9"/>
    <n v="43299111"/>
    <x v="108"/>
  </r>
  <r>
    <x v="109"/>
    <x v="109"/>
    <x v="4"/>
    <n v="1976"/>
    <x v="0"/>
    <x v="1"/>
    <x v="1"/>
    <n v="27309398"/>
    <x v="109"/>
  </r>
  <r>
    <x v="110"/>
    <x v="110"/>
    <x v="5"/>
    <n v="1865"/>
    <x v="1"/>
    <x v="7"/>
    <x v="1"/>
    <n v="114488013"/>
    <x v="110"/>
  </r>
  <r>
    <x v="111"/>
    <x v="111"/>
    <x v="9"/>
    <n v="1871"/>
    <x v="1"/>
    <x v="5"/>
    <x v="6"/>
    <n v="14582428"/>
    <x v="111"/>
  </r>
  <r>
    <x v="112"/>
    <x v="112"/>
    <x v="8"/>
    <n v="1964"/>
    <x v="0"/>
    <x v="6"/>
    <x v="0"/>
    <n v="5133723"/>
    <x v="112"/>
  </r>
  <r>
    <x v="113"/>
    <x v="113"/>
    <x v="5"/>
    <n v="1991"/>
    <x v="0"/>
    <x v="5"/>
    <x v="4"/>
    <n v="40063457"/>
    <x v="113"/>
  </r>
  <r>
    <x v="114"/>
    <x v="114"/>
    <x v="5"/>
    <n v="1973"/>
    <x v="0"/>
    <x v="1"/>
    <x v="0"/>
    <n v="27547189"/>
    <x v="114"/>
  </r>
  <r>
    <x v="115"/>
    <x v="115"/>
    <x v="0"/>
    <n v="1964"/>
    <x v="0"/>
    <x v="8"/>
    <x v="8"/>
    <n v="39198848"/>
    <x v="115"/>
  </r>
  <r>
    <x v="116"/>
    <x v="116"/>
    <x v="4"/>
    <n v="2009"/>
    <x v="2"/>
    <x v="7"/>
    <x v="5"/>
    <n v="100733050"/>
    <x v="116"/>
  </r>
  <r>
    <x v="117"/>
    <x v="117"/>
    <x v="9"/>
    <n v="1914"/>
    <x v="3"/>
    <x v="4"/>
    <x v="3"/>
    <n v="72572905"/>
    <x v="117"/>
  </r>
  <r>
    <x v="118"/>
    <x v="118"/>
    <x v="5"/>
    <n v="2007"/>
    <x v="2"/>
    <x v="3"/>
    <x v="4"/>
    <n v="45000775"/>
    <x v="118"/>
  </r>
  <r>
    <x v="119"/>
    <x v="119"/>
    <x v="6"/>
    <n v="1992"/>
    <x v="0"/>
    <x v="5"/>
    <x v="6"/>
    <n v="9425430"/>
    <x v="119"/>
  </r>
  <r>
    <x v="120"/>
    <x v="120"/>
    <x v="6"/>
    <n v="1935"/>
    <x v="3"/>
    <x v="6"/>
    <x v="2"/>
    <n v="105653803"/>
    <x v="120"/>
  </r>
  <r>
    <x v="121"/>
    <x v="121"/>
    <x v="6"/>
    <n v="1877"/>
    <x v="1"/>
    <x v="9"/>
    <x v="2"/>
    <n v="25335184"/>
    <x v="121"/>
  </r>
  <r>
    <x v="122"/>
    <x v="122"/>
    <x v="9"/>
    <n v="1886"/>
    <x v="1"/>
    <x v="7"/>
    <x v="9"/>
    <n v="133139823"/>
    <x v="122"/>
  </r>
  <r>
    <x v="123"/>
    <x v="123"/>
    <x v="6"/>
    <n v="1984"/>
    <x v="0"/>
    <x v="6"/>
    <x v="3"/>
    <n v="124038338"/>
    <x v="123"/>
  </r>
  <r>
    <x v="124"/>
    <x v="124"/>
    <x v="6"/>
    <n v="1941"/>
    <x v="3"/>
    <x v="6"/>
    <x v="2"/>
    <n v="40058946"/>
    <x v="113"/>
  </r>
  <r>
    <x v="125"/>
    <x v="125"/>
    <x v="4"/>
    <n v="1958"/>
    <x v="0"/>
    <x v="8"/>
    <x v="7"/>
    <n v="132571333"/>
    <x v="124"/>
  </r>
  <r>
    <x v="126"/>
    <x v="126"/>
    <x v="9"/>
    <n v="2014"/>
    <x v="2"/>
    <x v="2"/>
    <x v="1"/>
    <n v="25356391"/>
    <x v="125"/>
  </r>
  <r>
    <x v="127"/>
    <x v="127"/>
    <x v="1"/>
    <n v="1952"/>
    <x v="0"/>
    <x v="1"/>
    <x v="2"/>
    <n v="38822027"/>
    <x v="126"/>
  </r>
  <r>
    <x v="128"/>
    <x v="128"/>
    <x v="0"/>
    <n v="1969"/>
    <x v="0"/>
    <x v="2"/>
    <x v="2"/>
    <n v="46957171"/>
    <x v="127"/>
  </r>
  <r>
    <x v="129"/>
    <x v="129"/>
    <x v="8"/>
    <n v="1858"/>
    <x v="1"/>
    <x v="3"/>
    <x v="9"/>
    <n v="62468155"/>
    <x v="128"/>
  </r>
  <r>
    <x v="130"/>
    <x v="130"/>
    <x v="9"/>
    <n v="1882"/>
    <x v="1"/>
    <x v="7"/>
    <x v="9"/>
    <n v="56837838"/>
    <x v="129"/>
  </r>
  <r>
    <x v="131"/>
    <x v="131"/>
    <x v="0"/>
    <n v="1974"/>
    <x v="0"/>
    <x v="9"/>
    <x v="3"/>
    <n v="48991857"/>
    <x v="130"/>
  </r>
  <r>
    <x v="132"/>
    <x v="132"/>
    <x v="2"/>
    <n v="1965"/>
    <x v="0"/>
    <x v="4"/>
    <x v="8"/>
    <n v="17988425"/>
    <x v="131"/>
  </r>
  <r>
    <x v="133"/>
    <x v="133"/>
    <x v="6"/>
    <n v="1869"/>
    <x v="1"/>
    <x v="1"/>
    <x v="6"/>
    <n v="16310263"/>
    <x v="132"/>
  </r>
  <r>
    <x v="134"/>
    <x v="134"/>
    <x v="0"/>
    <n v="1969"/>
    <x v="0"/>
    <x v="9"/>
    <x v="4"/>
    <n v="23836396"/>
    <x v="133"/>
  </r>
  <r>
    <x v="135"/>
    <x v="135"/>
    <x v="5"/>
    <n v="1969"/>
    <x v="0"/>
    <x v="6"/>
    <x v="4"/>
    <n v="117953233"/>
    <x v="134"/>
  </r>
  <r>
    <x v="136"/>
    <x v="136"/>
    <x v="8"/>
    <n v="1893"/>
    <x v="1"/>
    <x v="2"/>
    <x v="3"/>
    <n v="146458808"/>
    <x v="135"/>
  </r>
  <r>
    <x v="137"/>
    <x v="137"/>
    <x v="6"/>
    <n v="1945"/>
    <x v="3"/>
    <x v="3"/>
    <x v="9"/>
    <n v="146579049"/>
    <x v="136"/>
  </r>
  <r>
    <x v="138"/>
    <x v="138"/>
    <x v="8"/>
    <n v="1998"/>
    <x v="0"/>
    <x v="9"/>
    <x v="1"/>
    <n v="46068239"/>
    <x v="137"/>
  </r>
  <r>
    <x v="139"/>
    <x v="139"/>
    <x v="3"/>
    <n v="1927"/>
    <x v="3"/>
    <x v="9"/>
    <x v="7"/>
    <n v="101612557"/>
    <x v="138"/>
  </r>
  <r>
    <x v="140"/>
    <x v="140"/>
    <x v="3"/>
    <n v="1910"/>
    <x v="3"/>
    <x v="4"/>
    <x v="1"/>
    <n v="122093707"/>
    <x v="139"/>
  </r>
  <r>
    <x v="141"/>
    <x v="141"/>
    <x v="9"/>
    <n v="2018"/>
    <x v="2"/>
    <x v="8"/>
    <x v="0"/>
    <n v="95167698"/>
    <x v="140"/>
  </r>
  <r>
    <x v="142"/>
    <x v="142"/>
    <x v="6"/>
    <n v="1943"/>
    <x v="3"/>
    <x v="3"/>
    <x v="7"/>
    <n v="125047214"/>
    <x v="141"/>
  </r>
  <r>
    <x v="143"/>
    <x v="143"/>
    <x v="0"/>
    <n v="1862"/>
    <x v="1"/>
    <x v="9"/>
    <x v="2"/>
    <n v="132279551"/>
    <x v="142"/>
  </r>
  <r>
    <x v="144"/>
    <x v="144"/>
    <x v="0"/>
    <n v="2010"/>
    <x v="2"/>
    <x v="5"/>
    <x v="9"/>
    <n v="19921189"/>
    <x v="143"/>
  </r>
  <r>
    <x v="145"/>
    <x v="145"/>
    <x v="0"/>
    <n v="1909"/>
    <x v="3"/>
    <x v="6"/>
    <x v="4"/>
    <n v="28043799"/>
    <x v="144"/>
  </r>
  <r>
    <x v="146"/>
    <x v="146"/>
    <x v="0"/>
    <n v="1860"/>
    <x v="1"/>
    <x v="5"/>
    <x v="3"/>
    <n v="13499374"/>
    <x v="145"/>
  </r>
  <r>
    <x v="147"/>
    <x v="147"/>
    <x v="3"/>
    <n v="1998"/>
    <x v="0"/>
    <x v="4"/>
    <x v="7"/>
    <n v="119103413"/>
    <x v="146"/>
  </r>
  <r>
    <x v="148"/>
    <x v="148"/>
    <x v="6"/>
    <n v="1906"/>
    <x v="3"/>
    <x v="1"/>
    <x v="2"/>
    <n v="16768201"/>
    <x v="147"/>
  </r>
  <r>
    <x v="149"/>
    <x v="149"/>
    <x v="0"/>
    <n v="1921"/>
    <x v="3"/>
    <x v="4"/>
    <x v="6"/>
    <n v="135199593"/>
    <x v="148"/>
  </r>
  <r>
    <x v="150"/>
    <x v="150"/>
    <x v="2"/>
    <n v="1991"/>
    <x v="0"/>
    <x v="8"/>
    <x v="0"/>
    <n v="104498296"/>
    <x v="149"/>
  </r>
  <r>
    <x v="151"/>
    <x v="151"/>
    <x v="2"/>
    <n v="1914"/>
    <x v="3"/>
    <x v="4"/>
    <x v="9"/>
    <n v="57581134"/>
    <x v="150"/>
  </r>
  <r>
    <x v="152"/>
    <x v="152"/>
    <x v="0"/>
    <n v="1940"/>
    <x v="3"/>
    <x v="3"/>
    <x v="8"/>
    <n v="110872733"/>
    <x v="151"/>
  </r>
  <r>
    <x v="153"/>
    <x v="153"/>
    <x v="6"/>
    <n v="1869"/>
    <x v="1"/>
    <x v="4"/>
    <x v="2"/>
    <n v="67027199"/>
    <x v="152"/>
  </r>
  <r>
    <x v="154"/>
    <x v="154"/>
    <x v="6"/>
    <n v="1927"/>
    <x v="3"/>
    <x v="1"/>
    <x v="3"/>
    <n v="17023228"/>
    <x v="153"/>
  </r>
  <r>
    <x v="155"/>
    <x v="155"/>
    <x v="3"/>
    <n v="1938"/>
    <x v="3"/>
    <x v="3"/>
    <x v="9"/>
    <n v="17627040"/>
    <x v="154"/>
  </r>
  <r>
    <x v="156"/>
    <x v="156"/>
    <x v="0"/>
    <n v="1963"/>
    <x v="0"/>
    <x v="4"/>
    <x v="1"/>
    <n v="64713766"/>
    <x v="155"/>
  </r>
  <r>
    <x v="157"/>
    <x v="157"/>
    <x v="1"/>
    <n v="1921"/>
    <x v="3"/>
    <x v="1"/>
    <x v="3"/>
    <n v="92076412"/>
    <x v="156"/>
  </r>
  <r>
    <x v="158"/>
    <x v="158"/>
    <x v="5"/>
    <n v="1961"/>
    <x v="0"/>
    <x v="5"/>
    <x v="6"/>
    <n v="58136911"/>
    <x v="157"/>
  </r>
  <r>
    <x v="159"/>
    <x v="159"/>
    <x v="1"/>
    <n v="2006"/>
    <x v="2"/>
    <x v="7"/>
    <x v="4"/>
    <n v="41977341"/>
    <x v="158"/>
  </r>
  <r>
    <x v="160"/>
    <x v="160"/>
    <x v="2"/>
    <n v="1987"/>
    <x v="0"/>
    <x v="4"/>
    <x v="1"/>
    <n v="63089467"/>
    <x v="159"/>
  </r>
  <r>
    <x v="161"/>
    <x v="161"/>
    <x v="7"/>
    <n v="1913"/>
    <x v="3"/>
    <x v="3"/>
    <x v="0"/>
    <n v="117260410"/>
    <x v="160"/>
  </r>
  <r>
    <x v="162"/>
    <x v="162"/>
    <x v="0"/>
    <n v="1974"/>
    <x v="0"/>
    <x v="6"/>
    <x v="7"/>
    <n v="123733596"/>
    <x v="161"/>
  </r>
  <r>
    <x v="163"/>
    <x v="163"/>
    <x v="6"/>
    <n v="1894"/>
    <x v="1"/>
    <x v="6"/>
    <x v="4"/>
    <n v="125819183"/>
    <x v="162"/>
  </r>
  <r>
    <x v="164"/>
    <x v="164"/>
    <x v="6"/>
    <n v="1941"/>
    <x v="3"/>
    <x v="8"/>
    <x v="0"/>
    <n v="30837854"/>
    <x v="163"/>
  </r>
  <r>
    <x v="165"/>
    <x v="165"/>
    <x v="6"/>
    <n v="1923"/>
    <x v="3"/>
    <x v="9"/>
    <x v="5"/>
    <n v="9440268"/>
    <x v="164"/>
  </r>
  <r>
    <x v="166"/>
    <x v="166"/>
    <x v="6"/>
    <n v="1997"/>
    <x v="0"/>
    <x v="0"/>
    <x v="2"/>
    <n v="45025083"/>
    <x v="165"/>
  </r>
  <r>
    <x v="167"/>
    <x v="167"/>
    <x v="6"/>
    <n v="1988"/>
    <x v="0"/>
    <x v="2"/>
    <x v="6"/>
    <n v="48173723"/>
    <x v="166"/>
  </r>
  <r>
    <x v="168"/>
    <x v="168"/>
    <x v="7"/>
    <n v="2008"/>
    <x v="2"/>
    <x v="8"/>
    <x v="1"/>
    <n v="118599875"/>
    <x v="167"/>
  </r>
  <r>
    <x v="169"/>
    <x v="169"/>
    <x v="1"/>
    <n v="1879"/>
    <x v="1"/>
    <x v="5"/>
    <x v="9"/>
    <n v="11739542"/>
    <x v="168"/>
  </r>
  <r>
    <x v="170"/>
    <x v="170"/>
    <x v="0"/>
    <n v="1974"/>
    <x v="0"/>
    <x v="1"/>
    <x v="2"/>
    <n v="92723255"/>
    <x v="169"/>
  </r>
  <r>
    <x v="171"/>
    <x v="171"/>
    <x v="9"/>
    <n v="1975"/>
    <x v="0"/>
    <x v="0"/>
    <x v="2"/>
    <n v="133375642"/>
    <x v="170"/>
  </r>
  <r>
    <x v="172"/>
    <x v="172"/>
    <x v="4"/>
    <n v="2013"/>
    <x v="2"/>
    <x v="4"/>
    <x v="3"/>
    <n v="66889254"/>
    <x v="171"/>
  </r>
  <r>
    <x v="173"/>
    <x v="173"/>
    <x v="3"/>
    <n v="2016"/>
    <x v="2"/>
    <x v="2"/>
    <x v="4"/>
    <n v="68209160"/>
    <x v="172"/>
  </r>
  <r>
    <x v="174"/>
    <x v="174"/>
    <x v="5"/>
    <n v="1949"/>
    <x v="3"/>
    <x v="5"/>
    <x v="7"/>
    <n v="87755322"/>
    <x v="173"/>
  </r>
  <r>
    <x v="175"/>
    <x v="175"/>
    <x v="0"/>
    <n v="1987"/>
    <x v="0"/>
    <x v="7"/>
    <x v="3"/>
    <n v="74956463"/>
    <x v="174"/>
  </r>
  <r>
    <x v="176"/>
    <x v="176"/>
    <x v="9"/>
    <n v="1986"/>
    <x v="0"/>
    <x v="0"/>
    <x v="6"/>
    <n v="134872078"/>
    <x v="175"/>
  </r>
  <r>
    <x v="177"/>
    <x v="177"/>
    <x v="4"/>
    <n v="2015"/>
    <x v="2"/>
    <x v="7"/>
    <x v="4"/>
    <n v="51832346"/>
    <x v="176"/>
  </r>
  <r>
    <x v="178"/>
    <x v="178"/>
    <x v="7"/>
    <n v="1932"/>
    <x v="3"/>
    <x v="6"/>
    <x v="7"/>
    <n v="81247261"/>
    <x v="177"/>
  </r>
  <r>
    <x v="179"/>
    <x v="179"/>
    <x v="4"/>
    <n v="1956"/>
    <x v="0"/>
    <x v="0"/>
    <x v="3"/>
    <n v="102327431"/>
    <x v="178"/>
  </r>
  <r>
    <x v="180"/>
    <x v="180"/>
    <x v="3"/>
    <n v="2021"/>
    <x v="2"/>
    <x v="8"/>
    <x v="6"/>
    <n v="46978123"/>
    <x v="179"/>
  </r>
  <r>
    <x v="181"/>
    <x v="181"/>
    <x v="4"/>
    <n v="1910"/>
    <x v="3"/>
    <x v="0"/>
    <x v="5"/>
    <n v="65668036"/>
    <x v="180"/>
  </r>
  <r>
    <x v="182"/>
    <x v="182"/>
    <x v="5"/>
    <n v="2015"/>
    <x v="2"/>
    <x v="3"/>
    <x v="2"/>
    <n v="30172718"/>
    <x v="181"/>
  </r>
  <r>
    <x v="183"/>
    <x v="183"/>
    <x v="3"/>
    <n v="1915"/>
    <x v="3"/>
    <x v="7"/>
    <x v="7"/>
    <n v="63506022"/>
    <x v="182"/>
  </r>
  <r>
    <x v="184"/>
    <x v="184"/>
    <x v="8"/>
    <n v="1951"/>
    <x v="0"/>
    <x v="3"/>
    <x v="0"/>
    <n v="65994489"/>
    <x v="183"/>
  </r>
  <r>
    <x v="185"/>
    <x v="185"/>
    <x v="0"/>
    <n v="1970"/>
    <x v="0"/>
    <x v="2"/>
    <x v="7"/>
    <n v="138065515"/>
    <x v="184"/>
  </r>
  <r>
    <x v="186"/>
    <x v="186"/>
    <x v="4"/>
    <n v="2001"/>
    <x v="2"/>
    <x v="4"/>
    <x v="1"/>
    <n v="6442929"/>
    <x v="185"/>
  </r>
  <r>
    <x v="187"/>
    <x v="187"/>
    <x v="7"/>
    <n v="1897"/>
    <x v="1"/>
    <x v="8"/>
    <x v="9"/>
    <n v="68125390"/>
    <x v="186"/>
  </r>
  <r>
    <x v="188"/>
    <x v="188"/>
    <x v="3"/>
    <n v="1942"/>
    <x v="3"/>
    <x v="8"/>
    <x v="8"/>
    <n v="109156512"/>
    <x v="187"/>
  </r>
  <r>
    <x v="189"/>
    <x v="189"/>
    <x v="2"/>
    <n v="2019"/>
    <x v="2"/>
    <x v="9"/>
    <x v="1"/>
    <n v="117950484"/>
    <x v="134"/>
  </r>
  <r>
    <x v="190"/>
    <x v="190"/>
    <x v="8"/>
    <n v="2004"/>
    <x v="2"/>
    <x v="4"/>
    <x v="3"/>
    <n v="92885863"/>
    <x v="188"/>
  </r>
  <r>
    <x v="191"/>
    <x v="191"/>
    <x v="1"/>
    <n v="1967"/>
    <x v="0"/>
    <x v="6"/>
    <x v="5"/>
    <n v="132157004"/>
    <x v="189"/>
  </r>
  <r>
    <x v="192"/>
    <x v="192"/>
    <x v="7"/>
    <n v="1931"/>
    <x v="3"/>
    <x v="1"/>
    <x v="0"/>
    <n v="93662742"/>
    <x v="190"/>
  </r>
  <r>
    <x v="193"/>
    <x v="193"/>
    <x v="5"/>
    <n v="1942"/>
    <x v="3"/>
    <x v="9"/>
    <x v="6"/>
    <n v="35823167"/>
    <x v="191"/>
  </r>
  <r>
    <x v="194"/>
    <x v="194"/>
    <x v="7"/>
    <n v="1898"/>
    <x v="1"/>
    <x v="7"/>
    <x v="0"/>
    <n v="110692545"/>
    <x v="192"/>
  </r>
  <r>
    <x v="195"/>
    <x v="195"/>
    <x v="9"/>
    <n v="1900"/>
    <x v="3"/>
    <x v="9"/>
    <x v="9"/>
    <n v="20397633"/>
    <x v="193"/>
  </r>
  <r>
    <x v="196"/>
    <x v="196"/>
    <x v="0"/>
    <n v="1993"/>
    <x v="0"/>
    <x v="9"/>
    <x v="2"/>
    <n v="82023981"/>
    <x v="194"/>
  </r>
  <r>
    <x v="197"/>
    <x v="197"/>
    <x v="5"/>
    <n v="1985"/>
    <x v="0"/>
    <x v="9"/>
    <x v="8"/>
    <n v="124392139"/>
    <x v="195"/>
  </r>
  <r>
    <x v="198"/>
    <x v="198"/>
    <x v="9"/>
    <n v="1881"/>
    <x v="1"/>
    <x v="8"/>
    <x v="6"/>
    <n v="36357556"/>
    <x v="196"/>
  </r>
  <r>
    <x v="199"/>
    <x v="199"/>
    <x v="8"/>
    <n v="1927"/>
    <x v="3"/>
    <x v="7"/>
    <x v="8"/>
    <n v="91503397"/>
    <x v="197"/>
  </r>
  <r>
    <x v="200"/>
    <x v="200"/>
    <x v="6"/>
    <n v="2010"/>
    <x v="2"/>
    <x v="6"/>
    <x v="7"/>
    <n v="37574157"/>
    <x v="198"/>
  </r>
  <r>
    <x v="201"/>
    <x v="201"/>
    <x v="3"/>
    <n v="1901"/>
    <x v="3"/>
    <x v="4"/>
    <x v="9"/>
    <n v="68547246"/>
    <x v="199"/>
  </r>
  <r>
    <x v="202"/>
    <x v="202"/>
    <x v="9"/>
    <n v="2023"/>
    <x v="2"/>
    <x v="3"/>
    <x v="5"/>
    <n v="140069571"/>
    <x v="200"/>
  </r>
  <r>
    <x v="203"/>
    <x v="203"/>
    <x v="7"/>
    <n v="1924"/>
    <x v="3"/>
    <x v="3"/>
    <x v="0"/>
    <n v="11011646"/>
    <x v="201"/>
  </r>
  <r>
    <x v="204"/>
    <x v="204"/>
    <x v="6"/>
    <n v="1910"/>
    <x v="3"/>
    <x v="0"/>
    <x v="2"/>
    <n v="57657089"/>
    <x v="202"/>
  </r>
  <r>
    <x v="205"/>
    <x v="205"/>
    <x v="5"/>
    <n v="1874"/>
    <x v="1"/>
    <x v="9"/>
    <x v="5"/>
    <n v="114067629"/>
    <x v="203"/>
  </r>
  <r>
    <x v="206"/>
    <x v="206"/>
    <x v="7"/>
    <n v="1920"/>
    <x v="3"/>
    <x v="7"/>
    <x v="0"/>
    <n v="88813479"/>
    <x v="204"/>
  </r>
  <r>
    <x v="207"/>
    <x v="207"/>
    <x v="4"/>
    <n v="1928"/>
    <x v="3"/>
    <x v="2"/>
    <x v="6"/>
    <n v="92521828"/>
    <x v="205"/>
  </r>
  <r>
    <x v="208"/>
    <x v="208"/>
    <x v="4"/>
    <n v="1910"/>
    <x v="3"/>
    <x v="3"/>
    <x v="1"/>
    <n v="52609811"/>
    <x v="206"/>
  </r>
  <r>
    <x v="209"/>
    <x v="209"/>
    <x v="8"/>
    <n v="1883"/>
    <x v="1"/>
    <x v="4"/>
    <x v="9"/>
    <n v="36630241"/>
    <x v="207"/>
  </r>
  <r>
    <x v="210"/>
    <x v="210"/>
    <x v="8"/>
    <n v="2008"/>
    <x v="2"/>
    <x v="4"/>
    <x v="7"/>
    <n v="147275403"/>
    <x v="208"/>
  </r>
  <r>
    <x v="211"/>
    <x v="211"/>
    <x v="0"/>
    <n v="1979"/>
    <x v="0"/>
    <x v="1"/>
    <x v="4"/>
    <n v="24195746"/>
    <x v="209"/>
  </r>
  <r>
    <x v="212"/>
    <x v="212"/>
    <x v="0"/>
    <n v="1952"/>
    <x v="0"/>
    <x v="0"/>
    <x v="5"/>
    <n v="76113383"/>
    <x v="210"/>
  </r>
  <r>
    <x v="213"/>
    <x v="213"/>
    <x v="6"/>
    <n v="1867"/>
    <x v="1"/>
    <x v="9"/>
    <x v="7"/>
    <n v="143131721"/>
    <x v="211"/>
  </r>
  <r>
    <x v="214"/>
    <x v="214"/>
    <x v="3"/>
    <n v="1946"/>
    <x v="3"/>
    <x v="1"/>
    <x v="6"/>
    <n v="6596310"/>
    <x v="212"/>
  </r>
  <r>
    <x v="215"/>
    <x v="215"/>
    <x v="9"/>
    <n v="2017"/>
    <x v="2"/>
    <x v="0"/>
    <x v="0"/>
    <n v="106393756"/>
    <x v="213"/>
  </r>
  <r>
    <x v="216"/>
    <x v="216"/>
    <x v="8"/>
    <n v="2001"/>
    <x v="2"/>
    <x v="3"/>
    <x v="9"/>
    <n v="129537669"/>
    <x v="214"/>
  </r>
  <r>
    <x v="217"/>
    <x v="217"/>
    <x v="2"/>
    <n v="1926"/>
    <x v="3"/>
    <x v="5"/>
    <x v="0"/>
    <n v="15505256"/>
    <x v="215"/>
  </r>
  <r>
    <x v="218"/>
    <x v="218"/>
    <x v="3"/>
    <n v="1964"/>
    <x v="0"/>
    <x v="3"/>
    <x v="1"/>
    <n v="98323122"/>
    <x v="216"/>
  </r>
  <r>
    <x v="219"/>
    <x v="219"/>
    <x v="3"/>
    <n v="1971"/>
    <x v="0"/>
    <x v="0"/>
    <x v="3"/>
    <n v="133902791"/>
    <x v="217"/>
  </r>
  <r>
    <x v="220"/>
    <x v="220"/>
    <x v="7"/>
    <n v="1876"/>
    <x v="1"/>
    <x v="2"/>
    <x v="6"/>
    <n v="93074220"/>
    <x v="218"/>
  </r>
  <r>
    <x v="221"/>
    <x v="221"/>
    <x v="5"/>
    <n v="1894"/>
    <x v="1"/>
    <x v="1"/>
    <x v="8"/>
    <n v="19278174"/>
    <x v="219"/>
  </r>
  <r>
    <x v="222"/>
    <x v="222"/>
    <x v="4"/>
    <n v="1956"/>
    <x v="0"/>
    <x v="1"/>
    <x v="4"/>
    <n v="145931428"/>
    <x v="220"/>
  </r>
  <r>
    <x v="223"/>
    <x v="223"/>
    <x v="0"/>
    <n v="1974"/>
    <x v="0"/>
    <x v="5"/>
    <x v="8"/>
    <n v="83753997"/>
    <x v="221"/>
  </r>
  <r>
    <x v="224"/>
    <x v="224"/>
    <x v="2"/>
    <n v="2000"/>
    <x v="2"/>
    <x v="5"/>
    <x v="8"/>
    <n v="19148014"/>
    <x v="222"/>
  </r>
  <r>
    <x v="225"/>
    <x v="225"/>
    <x v="9"/>
    <n v="1885"/>
    <x v="1"/>
    <x v="8"/>
    <x v="4"/>
    <n v="28972228"/>
    <x v="223"/>
  </r>
  <r>
    <x v="226"/>
    <x v="226"/>
    <x v="7"/>
    <n v="2018"/>
    <x v="2"/>
    <x v="0"/>
    <x v="2"/>
    <n v="37008772"/>
    <x v="224"/>
  </r>
  <r>
    <x v="227"/>
    <x v="227"/>
    <x v="8"/>
    <n v="1977"/>
    <x v="0"/>
    <x v="2"/>
    <x v="7"/>
    <n v="19847537"/>
    <x v="225"/>
  </r>
  <r>
    <x v="228"/>
    <x v="228"/>
    <x v="5"/>
    <n v="1973"/>
    <x v="0"/>
    <x v="6"/>
    <x v="3"/>
    <n v="32406957"/>
    <x v="226"/>
  </r>
  <r>
    <x v="229"/>
    <x v="229"/>
    <x v="3"/>
    <n v="1948"/>
    <x v="3"/>
    <x v="6"/>
    <x v="0"/>
    <n v="130372230"/>
    <x v="227"/>
  </r>
  <r>
    <x v="230"/>
    <x v="230"/>
    <x v="0"/>
    <n v="1937"/>
    <x v="3"/>
    <x v="2"/>
    <x v="8"/>
    <n v="57571105"/>
    <x v="228"/>
  </r>
  <r>
    <x v="231"/>
    <x v="231"/>
    <x v="5"/>
    <n v="1974"/>
    <x v="0"/>
    <x v="8"/>
    <x v="9"/>
    <n v="83818863"/>
    <x v="229"/>
  </r>
  <r>
    <x v="232"/>
    <x v="232"/>
    <x v="7"/>
    <n v="1892"/>
    <x v="1"/>
    <x v="5"/>
    <x v="6"/>
    <n v="15995366"/>
    <x v="230"/>
  </r>
  <r>
    <x v="233"/>
    <x v="233"/>
    <x v="8"/>
    <n v="1945"/>
    <x v="3"/>
    <x v="4"/>
    <x v="7"/>
    <n v="67962569"/>
    <x v="231"/>
  </r>
  <r>
    <x v="234"/>
    <x v="234"/>
    <x v="8"/>
    <n v="1972"/>
    <x v="0"/>
    <x v="8"/>
    <x v="8"/>
    <n v="95540415"/>
    <x v="232"/>
  </r>
  <r>
    <x v="235"/>
    <x v="235"/>
    <x v="5"/>
    <n v="1992"/>
    <x v="0"/>
    <x v="5"/>
    <x v="2"/>
    <n v="93388456"/>
    <x v="233"/>
  </r>
  <r>
    <x v="236"/>
    <x v="236"/>
    <x v="6"/>
    <n v="1909"/>
    <x v="3"/>
    <x v="5"/>
    <x v="3"/>
    <n v="81159507"/>
    <x v="234"/>
  </r>
  <r>
    <x v="237"/>
    <x v="237"/>
    <x v="2"/>
    <n v="1861"/>
    <x v="1"/>
    <x v="7"/>
    <x v="4"/>
    <n v="136463810"/>
    <x v="235"/>
  </r>
  <r>
    <x v="238"/>
    <x v="238"/>
    <x v="3"/>
    <n v="2008"/>
    <x v="2"/>
    <x v="9"/>
    <x v="5"/>
    <n v="107925110"/>
    <x v="236"/>
  </r>
  <r>
    <x v="239"/>
    <x v="239"/>
    <x v="3"/>
    <n v="2008"/>
    <x v="2"/>
    <x v="0"/>
    <x v="8"/>
    <n v="135058078"/>
    <x v="237"/>
  </r>
  <r>
    <x v="240"/>
    <x v="240"/>
    <x v="9"/>
    <n v="2000"/>
    <x v="2"/>
    <x v="5"/>
    <x v="9"/>
    <n v="132198420"/>
    <x v="238"/>
  </r>
  <r>
    <x v="241"/>
    <x v="241"/>
    <x v="6"/>
    <n v="1936"/>
    <x v="3"/>
    <x v="2"/>
    <x v="6"/>
    <n v="24492446"/>
    <x v="239"/>
  </r>
  <r>
    <x v="242"/>
    <x v="242"/>
    <x v="8"/>
    <n v="2017"/>
    <x v="2"/>
    <x v="0"/>
    <x v="0"/>
    <n v="43032174"/>
    <x v="240"/>
  </r>
  <r>
    <x v="243"/>
    <x v="243"/>
    <x v="0"/>
    <n v="2003"/>
    <x v="2"/>
    <x v="1"/>
    <x v="6"/>
    <n v="34936785"/>
    <x v="241"/>
  </r>
  <r>
    <x v="244"/>
    <x v="244"/>
    <x v="2"/>
    <n v="1858"/>
    <x v="1"/>
    <x v="7"/>
    <x v="7"/>
    <n v="18076669"/>
    <x v="242"/>
  </r>
  <r>
    <x v="245"/>
    <x v="245"/>
    <x v="9"/>
    <n v="1969"/>
    <x v="0"/>
    <x v="1"/>
    <x v="2"/>
    <n v="34890967"/>
    <x v="243"/>
  </r>
  <r>
    <x v="246"/>
    <x v="246"/>
    <x v="1"/>
    <n v="1919"/>
    <x v="3"/>
    <x v="4"/>
    <x v="6"/>
    <n v="37835528"/>
    <x v="244"/>
  </r>
  <r>
    <x v="247"/>
    <x v="247"/>
    <x v="8"/>
    <n v="1973"/>
    <x v="0"/>
    <x v="7"/>
    <x v="7"/>
    <n v="52086015"/>
    <x v="245"/>
  </r>
  <r>
    <x v="248"/>
    <x v="248"/>
    <x v="6"/>
    <n v="1857"/>
    <x v="1"/>
    <x v="6"/>
    <x v="4"/>
    <n v="109052096"/>
    <x v="246"/>
  </r>
  <r>
    <x v="249"/>
    <x v="249"/>
    <x v="5"/>
    <n v="1990"/>
    <x v="0"/>
    <x v="9"/>
    <x v="0"/>
    <n v="23051778"/>
    <x v="247"/>
  </r>
  <r>
    <x v="250"/>
    <x v="250"/>
    <x v="6"/>
    <n v="2003"/>
    <x v="2"/>
    <x v="3"/>
    <x v="7"/>
    <n v="114868103"/>
    <x v="248"/>
  </r>
  <r>
    <x v="251"/>
    <x v="251"/>
    <x v="8"/>
    <n v="1999"/>
    <x v="0"/>
    <x v="5"/>
    <x v="9"/>
    <n v="65763980"/>
    <x v="249"/>
  </r>
  <r>
    <x v="252"/>
    <x v="252"/>
    <x v="7"/>
    <n v="1964"/>
    <x v="0"/>
    <x v="4"/>
    <x v="8"/>
    <n v="38800347"/>
    <x v="250"/>
  </r>
  <r>
    <x v="253"/>
    <x v="253"/>
    <x v="3"/>
    <n v="1924"/>
    <x v="3"/>
    <x v="2"/>
    <x v="5"/>
    <n v="31894560"/>
    <x v="251"/>
  </r>
  <r>
    <x v="254"/>
    <x v="254"/>
    <x v="5"/>
    <n v="1896"/>
    <x v="1"/>
    <x v="4"/>
    <x v="1"/>
    <n v="57441464"/>
    <x v="252"/>
  </r>
  <r>
    <x v="255"/>
    <x v="255"/>
    <x v="8"/>
    <n v="2013"/>
    <x v="2"/>
    <x v="2"/>
    <x v="9"/>
    <n v="127559859"/>
    <x v="253"/>
  </r>
  <r>
    <x v="256"/>
    <x v="256"/>
    <x v="5"/>
    <n v="1973"/>
    <x v="0"/>
    <x v="8"/>
    <x v="3"/>
    <n v="42871444"/>
    <x v="254"/>
  </r>
  <r>
    <x v="257"/>
    <x v="257"/>
    <x v="5"/>
    <n v="2005"/>
    <x v="2"/>
    <x v="9"/>
    <x v="5"/>
    <n v="82559491"/>
    <x v="255"/>
  </r>
  <r>
    <x v="258"/>
    <x v="258"/>
    <x v="9"/>
    <n v="1933"/>
    <x v="3"/>
    <x v="4"/>
    <x v="4"/>
    <n v="42686891"/>
    <x v="256"/>
  </r>
  <r>
    <x v="259"/>
    <x v="259"/>
    <x v="1"/>
    <n v="1970"/>
    <x v="0"/>
    <x v="4"/>
    <x v="9"/>
    <n v="118391788"/>
    <x v="257"/>
  </r>
  <r>
    <x v="260"/>
    <x v="260"/>
    <x v="9"/>
    <n v="1969"/>
    <x v="0"/>
    <x v="7"/>
    <x v="1"/>
    <n v="98046857"/>
    <x v="258"/>
  </r>
  <r>
    <x v="261"/>
    <x v="261"/>
    <x v="6"/>
    <n v="1889"/>
    <x v="1"/>
    <x v="4"/>
    <x v="6"/>
    <n v="48531752"/>
    <x v="259"/>
  </r>
  <r>
    <x v="262"/>
    <x v="262"/>
    <x v="1"/>
    <n v="1974"/>
    <x v="0"/>
    <x v="9"/>
    <x v="8"/>
    <n v="16326325"/>
    <x v="260"/>
  </r>
  <r>
    <x v="263"/>
    <x v="263"/>
    <x v="2"/>
    <n v="1964"/>
    <x v="0"/>
    <x v="1"/>
    <x v="4"/>
    <n v="39328068"/>
    <x v="261"/>
  </r>
  <r>
    <x v="264"/>
    <x v="264"/>
    <x v="7"/>
    <n v="2005"/>
    <x v="2"/>
    <x v="0"/>
    <x v="7"/>
    <n v="94905352"/>
    <x v="262"/>
  </r>
  <r>
    <x v="265"/>
    <x v="265"/>
    <x v="4"/>
    <n v="1934"/>
    <x v="3"/>
    <x v="8"/>
    <x v="1"/>
    <n v="45757131"/>
    <x v="263"/>
  </r>
  <r>
    <x v="266"/>
    <x v="266"/>
    <x v="9"/>
    <n v="1990"/>
    <x v="0"/>
    <x v="7"/>
    <x v="5"/>
    <n v="17843351"/>
    <x v="264"/>
  </r>
  <r>
    <x v="267"/>
    <x v="267"/>
    <x v="5"/>
    <n v="1925"/>
    <x v="3"/>
    <x v="4"/>
    <x v="8"/>
    <n v="69514417"/>
    <x v="265"/>
  </r>
  <r>
    <x v="268"/>
    <x v="268"/>
    <x v="4"/>
    <n v="1904"/>
    <x v="3"/>
    <x v="5"/>
    <x v="2"/>
    <n v="42231660"/>
    <x v="266"/>
  </r>
  <r>
    <x v="269"/>
    <x v="269"/>
    <x v="8"/>
    <n v="1979"/>
    <x v="0"/>
    <x v="0"/>
    <x v="5"/>
    <n v="141759205"/>
    <x v="267"/>
  </r>
  <r>
    <x v="270"/>
    <x v="270"/>
    <x v="2"/>
    <n v="1864"/>
    <x v="1"/>
    <x v="4"/>
    <x v="7"/>
    <n v="149792747"/>
    <x v="268"/>
  </r>
  <r>
    <x v="271"/>
    <x v="271"/>
    <x v="4"/>
    <n v="1927"/>
    <x v="3"/>
    <x v="8"/>
    <x v="5"/>
    <n v="51343481"/>
    <x v="269"/>
  </r>
  <r>
    <x v="272"/>
    <x v="272"/>
    <x v="9"/>
    <n v="2010"/>
    <x v="2"/>
    <x v="7"/>
    <x v="6"/>
    <n v="25700786"/>
    <x v="270"/>
  </r>
  <r>
    <x v="273"/>
    <x v="273"/>
    <x v="3"/>
    <n v="1961"/>
    <x v="0"/>
    <x v="5"/>
    <x v="4"/>
    <n v="105739202"/>
    <x v="271"/>
  </r>
  <r>
    <x v="274"/>
    <x v="274"/>
    <x v="5"/>
    <n v="1856"/>
    <x v="1"/>
    <x v="6"/>
    <x v="6"/>
    <n v="43323042"/>
    <x v="272"/>
  </r>
  <r>
    <x v="275"/>
    <x v="275"/>
    <x v="9"/>
    <n v="1934"/>
    <x v="3"/>
    <x v="1"/>
    <x v="5"/>
    <n v="95524599"/>
    <x v="273"/>
  </r>
  <r>
    <x v="276"/>
    <x v="276"/>
    <x v="4"/>
    <n v="1967"/>
    <x v="0"/>
    <x v="7"/>
    <x v="4"/>
    <n v="68774713"/>
    <x v="274"/>
  </r>
  <r>
    <x v="277"/>
    <x v="277"/>
    <x v="6"/>
    <n v="1910"/>
    <x v="3"/>
    <x v="8"/>
    <x v="2"/>
    <n v="147165866"/>
    <x v="275"/>
  </r>
  <r>
    <x v="278"/>
    <x v="278"/>
    <x v="8"/>
    <n v="1910"/>
    <x v="3"/>
    <x v="6"/>
    <x v="1"/>
    <n v="55189876"/>
    <x v="276"/>
  </r>
  <r>
    <x v="279"/>
    <x v="279"/>
    <x v="6"/>
    <n v="1987"/>
    <x v="0"/>
    <x v="5"/>
    <x v="0"/>
    <n v="70504672"/>
    <x v="277"/>
  </r>
  <r>
    <x v="280"/>
    <x v="280"/>
    <x v="7"/>
    <n v="1926"/>
    <x v="3"/>
    <x v="3"/>
    <x v="8"/>
    <n v="133565925"/>
    <x v="278"/>
  </r>
  <r>
    <x v="281"/>
    <x v="281"/>
    <x v="7"/>
    <n v="1964"/>
    <x v="0"/>
    <x v="2"/>
    <x v="6"/>
    <n v="112883804"/>
    <x v="279"/>
  </r>
  <r>
    <x v="282"/>
    <x v="282"/>
    <x v="5"/>
    <n v="1996"/>
    <x v="0"/>
    <x v="4"/>
    <x v="2"/>
    <n v="61094446"/>
    <x v="280"/>
  </r>
  <r>
    <x v="283"/>
    <x v="283"/>
    <x v="0"/>
    <n v="1907"/>
    <x v="3"/>
    <x v="3"/>
    <x v="6"/>
    <n v="88792504"/>
    <x v="281"/>
  </r>
  <r>
    <x v="284"/>
    <x v="284"/>
    <x v="8"/>
    <n v="1999"/>
    <x v="0"/>
    <x v="3"/>
    <x v="9"/>
    <n v="33059733"/>
    <x v="282"/>
  </r>
  <r>
    <x v="285"/>
    <x v="285"/>
    <x v="3"/>
    <n v="1972"/>
    <x v="0"/>
    <x v="4"/>
    <x v="4"/>
    <n v="92330812"/>
    <x v="283"/>
  </r>
  <r>
    <x v="286"/>
    <x v="286"/>
    <x v="5"/>
    <n v="1926"/>
    <x v="3"/>
    <x v="2"/>
    <x v="1"/>
    <n v="108527478"/>
    <x v="284"/>
  </r>
  <r>
    <x v="287"/>
    <x v="287"/>
    <x v="9"/>
    <n v="2010"/>
    <x v="2"/>
    <x v="0"/>
    <x v="3"/>
    <n v="69816617"/>
    <x v="285"/>
  </r>
  <r>
    <x v="288"/>
    <x v="288"/>
    <x v="7"/>
    <n v="1976"/>
    <x v="0"/>
    <x v="7"/>
    <x v="7"/>
    <n v="78831004"/>
    <x v="286"/>
  </r>
  <r>
    <x v="289"/>
    <x v="289"/>
    <x v="7"/>
    <n v="1904"/>
    <x v="3"/>
    <x v="8"/>
    <x v="3"/>
    <n v="12088280"/>
    <x v="287"/>
  </r>
  <r>
    <x v="290"/>
    <x v="290"/>
    <x v="3"/>
    <n v="1904"/>
    <x v="3"/>
    <x v="2"/>
    <x v="2"/>
    <n v="61301661"/>
    <x v="288"/>
  </r>
  <r>
    <x v="291"/>
    <x v="291"/>
    <x v="1"/>
    <n v="1903"/>
    <x v="3"/>
    <x v="1"/>
    <x v="6"/>
    <n v="72722592"/>
    <x v="289"/>
  </r>
  <r>
    <x v="292"/>
    <x v="292"/>
    <x v="8"/>
    <n v="1855"/>
    <x v="1"/>
    <x v="6"/>
    <x v="7"/>
    <n v="56136157"/>
    <x v="290"/>
  </r>
  <r>
    <x v="293"/>
    <x v="293"/>
    <x v="0"/>
    <n v="1860"/>
    <x v="1"/>
    <x v="1"/>
    <x v="4"/>
    <n v="146439892"/>
    <x v="291"/>
  </r>
  <r>
    <x v="294"/>
    <x v="294"/>
    <x v="9"/>
    <n v="1987"/>
    <x v="0"/>
    <x v="8"/>
    <x v="0"/>
    <n v="44497442"/>
    <x v="292"/>
  </r>
  <r>
    <x v="295"/>
    <x v="295"/>
    <x v="8"/>
    <n v="1883"/>
    <x v="1"/>
    <x v="4"/>
    <x v="0"/>
    <n v="65249601"/>
    <x v="293"/>
  </r>
  <r>
    <x v="296"/>
    <x v="296"/>
    <x v="1"/>
    <n v="2015"/>
    <x v="2"/>
    <x v="0"/>
    <x v="3"/>
    <n v="67403498"/>
    <x v="294"/>
  </r>
  <r>
    <x v="297"/>
    <x v="297"/>
    <x v="2"/>
    <n v="1874"/>
    <x v="1"/>
    <x v="5"/>
    <x v="4"/>
    <n v="44910504"/>
    <x v="295"/>
  </r>
  <r>
    <x v="298"/>
    <x v="298"/>
    <x v="2"/>
    <n v="1989"/>
    <x v="0"/>
    <x v="8"/>
    <x v="8"/>
    <n v="22211860"/>
    <x v="296"/>
  </r>
  <r>
    <x v="299"/>
    <x v="299"/>
    <x v="3"/>
    <n v="1981"/>
    <x v="0"/>
    <x v="6"/>
    <x v="6"/>
    <n v="122752259"/>
    <x v="29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D9D31E0-CCCD-4A7F-9CC6-ECD43C93BF09}" name="PivotTable2" cacheId="3" applyNumberFormats="0" applyBorderFormats="0" applyFontFormats="0" applyPatternFormats="0" applyAlignmentFormats="0" applyWidthHeightFormats="1" dataCaption="Values" updatedVersion="8" minRefreshableVersion="3" useAutoFormatting="1" itemPrintTitles="1" createdVersion="8" indent="0" multipleFieldFilters="0" chartFormat="3">
  <location ref="E18:F29" firstHeaderRow="1" firstDataRow="1" firstDataCol="1"/>
  <pivotFields count="8">
    <pivotField dataField="1" showAll="0"/>
    <pivotField showAll="0"/>
    <pivotField axis="axisRow" showAll="0">
      <items count="11">
        <item x="6"/>
        <item x="0"/>
        <item x="5"/>
        <item x="9"/>
        <item x="4"/>
        <item x="7"/>
        <item x="3"/>
        <item x="2"/>
        <item x="8"/>
        <item x="1"/>
        <item t="default"/>
      </items>
    </pivotField>
    <pivotField showAll="0"/>
    <pivotField showAll="0">
      <items count="5">
        <item x="1"/>
        <item x="3"/>
        <item x="0"/>
        <item x="2"/>
        <item t="default"/>
      </items>
    </pivotField>
    <pivotField showAll="0">
      <items count="11">
        <item x="9"/>
        <item x="2"/>
        <item x="0"/>
        <item x="7"/>
        <item x="3"/>
        <item x="8"/>
        <item x="5"/>
        <item x="6"/>
        <item x="4"/>
        <item x="1"/>
        <item t="default"/>
      </items>
    </pivotField>
    <pivotField showAll="0"/>
    <pivotField showAll="0"/>
  </pivotFields>
  <rowFields count="1">
    <field x="2"/>
  </rowFields>
  <rowItems count="11">
    <i>
      <x/>
    </i>
    <i>
      <x v="1"/>
    </i>
    <i>
      <x v="2"/>
    </i>
    <i>
      <x v="3"/>
    </i>
    <i>
      <x v="4"/>
    </i>
    <i>
      <x v="5"/>
    </i>
    <i>
      <x v="6"/>
    </i>
    <i>
      <x v="7"/>
    </i>
    <i>
      <x v="8"/>
    </i>
    <i>
      <x v="9"/>
    </i>
    <i t="grand">
      <x/>
    </i>
  </rowItems>
  <colItems count="1">
    <i/>
  </colItems>
  <dataFields count="1">
    <dataField name="Count of Book Title" fld="0"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185B4844-5C5E-4B1F-86C6-9A75609ECC4D}" name="PivotTable8" cacheId="3" applyNumberFormats="0" applyBorderFormats="0" applyFontFormats="0" applyPatternFormats="0" applyAlignmentFormats="0" applyWidthHeightFormats="1" dataCaption="Values" updatedVersion="8" minRefreshableVersion="3" useAutoFormatting="1" itemPrintTitles="1" createdVersion="8" indent="0" multipleFieldFilters="0">
  <location ref="A3:B5" firstHeaderRow="1" firstDataRow="1" firstDataCol="1"/>
  <pivotFields count="8">
    <pivotField showAll="0"/>
    <pivotField axis="axisRow" showAll="0" measureFilter="1">
      <items count="301">
        <item x="297"/>
        <item x="112"/>
        <item x="211"/>
        <item x="127"/>
        <item x="266"/>
        <item x="71"/>
        <item x="292"/>
        <item x="185"/>
        <item x="90"/>
        <item x="100"/>
        <item x="174"/>
        <item x="58"/>
        <item x="134"/>
        <item x="154"/>
        <item x="15"/>
        <item x="82"/>
        <item x="283"/>
        <item x="177"/>
        <item x="175"/>
        <item x="47"/>
        <item x="289"/>
        <item x="70"/>
        <item x="13"/>
        <item x="139"/>
        <item x="128"/>
        <item x="107"/>
        <item x="86"/>
        <item x="137"/>
        <item x="161"/>
        <item x="251"/>
        <item x="275"/>
        <item x="132"/>
        <item x="194"/>
        <item x="252"/>
        <item x="96"/>
        <item x="255"/>
        <item x="189"/>
        <item x="106"/>
        <item x="240"/>
        <item x="88"/>
        <item x="267"/>
        <item x="53"/>
        <item x="69"/>
        <item x="57"/>
        <item x="293"/>
        <item x="188"/>
        <item x="114"/>
        <item x="102"/>
        <item x="241"/>
        <item x="33"/>
        <item x="109"/>
        <item x="115"/>
        <item x="62"/>
        <item x="219"/>
        <item x="257"/>
        <item x="200"/>
        <item x="246"/>
        <item x="32"/>
        <item x="30"/>
        <item x="18"/>
        <item x="78"/>
        <item x="152"/>
        <item x="9"/>
        <item x="294"/>
        <item x="63"/>
        <item x="17"/>
        <item x="228"/>
        <item x="122"/>
        <item x="290"/>
        <item x="207"/>
        <item x="52"/>
        <item x="173"/>
        <item x="225"/>
        <item x="286"/>
        <item x="282"/>
        <item x="36"/>
        <item x="19"/>
        <item x="224"/>
        <item x="178"/>
        <item x="215"/>
        <item x="130"/>
        <item x="93"/>
        <item x="261"/>
        <item x="258"/>
        <item x="268"/>
        <item x="34"/>
        <item x="271"/>
        <item x="243"/>
        <item x="254"/>
        <item x="273"/>
        <item x="92"/>
        <item x="123"/>
        <item x="159"/>
        <item x="37"/>
        <item x="182"/>
        <item x="55"/>
        <item x="162"/>
        <item x="195"/>
        <item x="280"/>
        <item x="79"/>
        <item x="170"/>
        <item x="67"/>
        <item x="10"/>
        <item x="5"/>
        <item x="285"/>
        <item x="143"/>
        <item x="157"/>
        <item x="265"/>
        <item x="108"/>
        <item x="183"/>
        <item x="250"/>
        <item x="233"/>
        <item x="8"/>
        <item x="202"/>
        <item x="269"/>
        <item x="76"/>
        <item x="25"/>
        <item x="216"/>
        <item x="247"/>
        <item x="264"/>
        <item x="199"/>
        <item x="158"/>
        <item x="26"/>
        <item x="201"/>
        <item x="22"/>
        <item x="68"/>
        <item x="222"/>
        <item x="151"/>
        <item x="191"/>
        <item x="6"/>
        <item x="44"/>
        <item x="28"/>
        <item x="138"/>
        <item x="244"/>
        <item x="64"/>
        <item x="4"/>
        <item x="206"/>
        <item x="150"/>
        <item x="186"/>
        <item x="180"/>
        <item x="84"/>
        <item x="193"/>
        <item x="72"/>
        <item x="75"/>
        <item x="105"/>
        <item x="121"/>
        <item x="2"/>
        <item x="141"/>
        <item x="229"/>
        <item x="208"/>
        <item x="213"/>
        <item x="49"/>
        <item x="203"/>
        <item x="272"/>
        <item x="166"/>
        <item x="120"/>
        <item x="299"/>
        <item x="31"/>
        <item x="277"/>
        <item x="234"/>
        <item x="104"/>
        <item x="226"/>
        <item x="16"/>
        <item x="45"/>
        <item x="169"/>
        <item x="3"/>
        <item x="287"/>
        <item x="61"/>
        <item x="65"/>
        <item x="172"/>
        <item x="146"/>
        <item x="124"/>
        <item x="296"/>
        <item x="253"/>
        <item x="197"/>
        <item x="27"/>
        <item x="217"/>
        <item x="260"/>
        <item x="133"/>
        <item x="131"/>
        <item x="73"/>
        <item x="117"/>
        <item x="54"/>
        <item x="256"/>
        <item x="198"/>
        <item x="242"/>
        <item x="101"/>
        <item x="116"/>
        <item x="85"/>
        <item x="179"/>
        <item x="171"/>
        <item x="12"/>
        <item x="80"/>
        <item x="60"/>
        <item x="214"/>
        <item x="7"/>
        <item x="46"/>
        <item x="248"/>
        <item x="156"/>
        <item x="291"/>
        <item x="218"/>
        <item x="110"/>
        <item x="295"/>
        <item x="167"/>
        <item x="237"/>
        <item x="184"/>
        <item x="249"/>
        <item x="274"/>
        <item x="278"/>
        <item x="118"/>
        <item x="187"/>
        <item x="89"/>
        <item x="235"/>
        <item x="1"/>
        <item x="59"/>
        <item x="0"/>
        <item x="50"/>
        <item x="279"/>
        <item x="153"/>
        <item x="136"/>
        <item x="239"/>
        <item x="205"/>
        <item x="142"/>
        <item x="20"/>
        <item x="164"/>
        <item x="129"/>
        <item x="147"/>
        <item x="281"/>
        <item x="284"/>
        <item x="236"/>
        <item x="111"/>
        <item x="209"/>
        <item x="97"/>
        <item x="270"/>
        <item x="276"/>
        <item x="39"/>
        <item x="196"/>
        <item x="81"/>
        <item x="192"/>
        <item x="14"/>
        <item x="95"/>
        <item x="298"/>
        <item x="263"/>
        <item x="125"/>
        <item x="103"/>
        <item x="41"/>
        <item x="126"/>
        <item x="155"/>
        <item x="145"/>
        <item x="245"/>
        <item x="99"/>
        <item x="91"/>
        <item x="23"/>
        <item x="160"/>
        <item x="42"/>
        <item x="221"/>
        <item x="98"/>
        <item x="232"/>
        <item x="190"/>
        <item x="181"/>
        <item x="35"/>
        <item x="210"/>
        <item x="51"/>
        <item x="140"/>
        <item x="238"/>
        <item x="165"/>
        <item x="262"/>
        <item x="119"/>
        <item x="94"/>
        <item x="135"/>
        <item x="223"/>
        <item x="230"/>
        <item x="11"/>
        <item x="24"/>
        <item x="83"/>
        <item x="231"/>
        <item x="144"/>
        <item x="163"/>
        <item x="176"/>
        <item x="29"/>
        <item x="288"/>
        <item x="204"/>
        <item x="148"/>
        <item x="56"/>
        <item x="113"/>
        <item x="43"/>
        <item x="48"/>
        <item x="259"/>
        <item x="168"/>
        <item x="21"/>
        <item x="38"/>
        <item x="227"/>
        <item x="74"/>
        <item x="66"/>
        <item x="149"/>
        <item x="40"/>
        <item x="220"/>
        <item x="77"/>
        <item x="87"/>
        <item x="212"/>
        <item t="default"/>
      </items>
    </pivotField>
    <pivotField showAll="0">
      <items count="11">
        <item x="6"/>
        <item x="0"/>
        <item x="5"/>
        <item x="9"/>
        <item x="4"/>
        <item x="7"/>
        <item x="3"/>
        <item x="2"/>
        <item x="8"/>
        <item x="1"/>
        <item t="default"/>
      </items>
    </pivotField>
    <pivotField showAll="0"/>
    <pivotField showAll="0">
      <items count="5">
        <item x="1"/>
        <item x="3"/>
        <item x="0"/>
        <item x="2"/>
        <item t="default"/>
      </items>
    </pivotField>
    <pivotField showAll="0">
      <items count="11">
        <item x="9"/>
        <item x="2"/>
        <item x="0"/>
        <item x="7"/>
        <item x="3"/>
        <item x="8"/>
        <item x="5"/>
        <item x="6"/>
        <item x="4"/>
        <item x="1"/>
        <item t="default"/>
      </items>
    </pivotField>
    <pivotField showAll="0"/>
    <pivotField dataField="1" showAll="0"/>
  </pivotFields>
  <rowFields count="1">
    <field x="1"/>
  </rowFields>
  <rowItems count="2">
    <i>
      <x v="19"/>
    </i>
    <i t="grand">
      <x/>
    </i>
  </rowItems>
  <colItems count="1">
    <i/>
  </colItems>
  <dataFields count="1">
    <dataField name="Sum of Copies Sold" fld="7" baseField="0" baseItem="0"/>
  </dataFields>
  <pivotTableStyleInfo name="PivotStyleLight16" showRowHeaders="1" showColHeaders="1" showRowStripes="0" showColStripes="0" showLastColumn="1"/>
  <filters count="1">
    <filter fld="1" type="count" evalOrder="-1" id="1"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13288C3-F031-4352-935D-002A6FB25BB8}" name="PivotTable2" cacheId="3" applyNumberFormats="0" applyBorderFormats="0" applyFontFormats="0" applyPatternFormats="0" applyAlignmentFormats="0" applyWidthHeightFormats="1" dataCaption="Values" updatedVersion="8" minRefreshableVersion="3" useAutoFormatting="1" itemPrintTitles="1" createdVersion="8" indent="0" multipleFieldFilters="0">
  <location ref="A17:B19" firstHeaderRow="1" firstDataRow="1" firstDataCol="1"/>
  <pivotFields count="8">
    <pivotField showAll="0"/>
    <pivotField axis="axisRow" showAll="0" measureFilter="1">
      <items count="301">
        <item x="297"/>
        <item x="112"/>
        <item x="211"/>
        <item x="127"/>
        <item x="266"/>
        <item x="71"/>
        <item x="292"/>
        <item x="185"/>
        <item x="90"/>
        <item x="100"/>
        <item x="174"/>
        <item x="58"/>
        <item x="134"/>
        <item x="154"/>
        <item x="15"/>
        <item x="82"/>
        <item x="283"/>
        <item x="177"/>
        <item x="175"/>
        <item x="47"/>
        <item x="289"/>
        <item x="70"/>
        <item x="13"/>
        <item x="139"/>
        <item x="128"/>
        <item x="107"/>
        <item x="86"/>
        <item x="137"/>
        <item x="161"/>
        <item x="251"/>
        <item x="275"/>
        <item x="132"/>
        <item x="194"/>
        <item x="252"/>
        <item x="96"/>
        <item x="255"/>
        <item x="189"/>
        <item x="106"/>
        <item x="240"/>
        <item x="88"/>
        <item x="267"/>
        <item x="53"/>
        <item x="69"/>
        <item x="57"/>
        <item x="293"/>
        <item x="188"/>
        <item x="114"/>
        <item x="102"/>
        <item x="241"/>
        <item x="33"/>
        <item x="109"/>
        <item x="115"/>
        <item x="62"/>
        <item x="219"/>
        <item x="257"/>
        <item x="200"/>
        <item x="246"/>
        <item x="32"/>
        <item x="30"/>
        <item x="18"/>
        <item x="78"/>
        <item x="152"/>
        <item x="9"/>
        <item x="294"/>
        <item x="63"/>
        <item x="17"/>
        <item x="228"/>
        <item x="122"/>
        <item x="290"/>
        <item x="207"/>
        <item x="52"/>
        <item x="173"/>
        <item x="225"/>
        <item x="286"/>
        <item x="282"/>
        <item x="36"/>
        <item x="19"/>
        <item x="224"/>
        <item x="178"/>
        <item x="215"/>
        <item x="130"/>
        <item x="93"/>
        <item x="261"/>
        <item x="258"/>
        <item x="268"/>
        <item x="34"/>
        <item x="271"/>
        <item x="243"/>
        <item x="254"/>
        <item x="273"/>
        <item x="92"/>
        <item x="123"/>
        <item x="159"/>
        <item x="37"/>
        <item x="182"/>
        <item x="55"/>
        <item x="162"/>
        <item x="195"/>
        <item x="280"/>
        <item x="79"/>
        <item x="170"/>
        <item x="67"/>
        <item x="10"/>
        <item x="5"/>
        <item x="285"/>
        <item x="143"/>
        <item x="157"/>
        <item x="265"/>
        <item x="108"/>
        <item x="183"/>
        <item x="250"/>
        <item x="233"/>
        <item x="8"/>
        <item x="202"/>
        <item x="269"/>
        <item x="76"/>
        <item x="25"/>
        <item x="216"/>
        <item x="247"/>
        <item x="264"/>
        <item x="199"/>
        <item x="158"/>
        <item x="26"/>
        <item x="201"/>
        <item x="22"/>
        <item x="68"/>
        <item x="222"/>
        <item x="151"/>
        <item x="191"/>
        <item x="6"/>
        <item x="44"/>
        <item x="28"/>
        <item x="138"/>
        <item x="244"/>
        <item x="64"/>
        <item x="4"/>
        <item x="206"/>
        <item x="150"/>
        <item x="186"/>
        <item x="180"/>
        <item x="84"/>
        <item x="193"/>
        <item x="72"/>
        <item x="75"/>
        <item x="105"/>
        <item x="121"/>
        <item x="2"/>
        <item x="141"/>
        <item x="229"/>
        <item x="208"/>
        <item x="213"/>
        <item x="49"/>
        <item x="203"/>
        <item x="272"/>
        <item x="166"/>
        <item x="120"/>
        <item x="299"/>
        <item x="31"/>
        <item x="277"/>
        <item x="234"/>
        <item x="104"/>
        <item x="226"/>
        <item x="16"/>
        <item x="45"/>
        <item x="169"/>
        <item x="3"/>
        <item x="287"/>
        <item x="61"/>
        <item x="65"/>
        <item x="172"/>
        <item x="146"/>
        <item x="124"/>
        <item x="296"/>
        <item x="253"/>
        <item x="197"/>
        <item x="27"/>
        <item x="217"/>
        <item x="260"/>
        <item x="133"/>
        <item x="131"/>
        <item x="73"/>
        <item x="117"/>
        <item x="54"/>
        <item x="256"/>
        <item x="198"/>
        <item x="242"/>
        <item x="101"/>
        <item x="116"/>
        <item x="85"/>
        <item x="179"/>
        <item x="171"/>
        <item x="12"/>
        <item x="80"/>
        <item x="60"/>
        <item x="214"/>
        <item x="7"/>
        <item x="46"/>
        <item x="248"/>
        <item x="156"/>
        <item x="291"/>
        <item x="218"/>
        <item x="110"/>
        <item x="295"/>
        <item x="167"/>
        <item x="237"/>
        <item x="184"/>
        <item x="249"/>
        <item x="274"/>
        <item x="278"/>
        <item x="118"/>
        <item x="187"/>
        <item x="89"/>
        <item x="235"/>
        <item x="1"/>
        <item x="59"/>
        <item x="0"/>
        <item x="50"/>
        <item x="279"/>
        <item x="153"/>
        <item x="136"/>
        <item x="239"/>
        <item x="205"/>
        <item x="142"/>
        <item x="20"/>
        <item x="164"/>
        <item x="129"/>
        <item x="147"/>
        <item x="281"/>
        <item x="284"/>
        <item x="236"/>
        <item x="111"/>
        <item x="209"/>
        <item x="97"/>
        <item x="270"/>
        <item x="276"/>
        <item x="39"/>
        <item x="196"/>
        <item x="81"/>
        <item x="192"/>
        <item x="14"/>
        <item x="95"/>
        <item x="298"/>
        <item x="263"/>
        <item x="125"/>
        <item x="103"/>
        <item x="41"/>
        <item x="126"/>
        <item x="155"/>
        <item x="145"/>
        <item x="245"/>
        <item x="99"/>
        <item x="91"/>
        <item x="23"/>
        <item x="160"/>
        <item x="42"/>
        <item x="221"/>
        <item x="98"/>
        <item x="232"/>
        <item x="190"/>
        <item x="181"/>
        <item x="35"/>
        <item x="210"/>
        <item x="51"/>
        <item x="140"/>
        <item x="238"/>
        <item x="165"/>
        <item x="262"/>
        <item x="119"/>
        <item x="94"/>
        <item x="135"/>
        <item x="223"/>
        <item x="230"/>
        <item x="11"/>
        <item x="24"/>
        <item x="83"/>
        <item x="231"/>
        <item x="144"/>
        <item x="163"/>
        <item x="176"/>
        <item x="29"/>
        <item x="288"/>
        <item x="204"/>
        <item x="148"/>
        <item x="56"/>
        <item x="113"/>
        <item x="43"/>
        <item x="48"/>
        <item x="259"/>
        <item x="168"/>
        <item x="21"/>
        <item x="38"/>
        <item x="227"/>
        <item x="74"/>
        <item x="66"/>
        <item x="149"/>
        <item x="40"/>
        <item x="220"/>
        <item x="77"/>
        <item x="87"/>
        <item x="212"/>
        <item t="default"/>
      </items>
    </pivotField>
    <pivotField showAll="0">
      <items count="11">
        <item x="6"/>
        <item x="0"/>
        <item x="5"/>
        <item x="9"/>
        <item x="4"/>
        <item x="7"/>
        <item x="3"/>
        <item x="2"/>
        <item x="8"/>
        <item x="1"/>
        <item t="default"/>
      </items>
    </pivotField>
    <pivotField showAll="0"/>
    <pivotField showAll="0">
      <items count="5">
        <item x="1"/>
        <item x="3"/>
        <item x="0"/>
        <item x="2"/>
        <item t="default"/>
      </items>
    </pivotField>
    <pivotField showAll="0">
      <items count="11">
        <item x="9"/>
        <item x="2"/>
        <item x="0"/>
        <item x="7"/>
        <item x="3"/>
        <item x="8"/>
        <item x="5"/>
        <item x="6"/>
        <item x="4"/>
        <item x="1"/>
        <item t="default"/>
      </items>
    </pivotField>
    <pivotField showAll="0"/>
    <pivotField dataField="1" showAll="0"/>
  </pivotFields>
  <rowFields count="1">
    <field x="1"/>
  </rowFields>
  <rowItems count="2">
    <i>
      <x v="19"/>
    </i>
    <i t="grand">
      <x/>
    </i>
  </rowItems>
  <colItems count="1">
    <i/>
  </colItems>
  <dataFields count="1">
    <dataField name="Sum of Copies Sold" fld="7" baseField="1" baseItem="1"/>
  </dataFields>
  <pivotTableStyleInfo name="PivotStyleLight16" showRowHeaders="1" showColHeaders="1" showRowStripes="0" showColStripes="0" showLastColumn="1"/>
  <filters count="1">
    <filter fld="1" type="count" evalOrder="-1" id="1"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20F41C6E-0425-4BB8-9989-37EE5CAD5FC3}" name="PivotTable13" cacheId="8" applyNumberFormats="0" applyBorderFormats="0" applyFontFormats="0" applyPatternFormats="0" applyAlignmentFormats="0" applyWidthHeightFormats="1" dataCaption="Values" updatedVersion="8" minRefreshableVersion="3" useAutoFormatting="1" itemPrintTitles="1" createdVersion="8" indent="0" multipleFieldFilters="0" chartFormat="13">
  <location ref="A96:B107" firstHeaderRow="1" firstDataRow="1" firstDataCol="1"/>
  <pivotFields count="9">
    <pivotField showAll="0">
      <items count="301">
        <item x="190"/>
        <item x="9"/>
        <item x="36"/>
        <item x="165"/>
        <item x="244"/>
        <item x="116"/>
        <item x="67"/>
        <item x="123"/>
        <item x="101"/>
        <item x="172"/>
        <item x="257"/>
        <item x="106"/>
        <item x="91"/>
        <item x="25"/>
        <item x="82"/>
        <item x="143"/>
        <item x="149"/>
        <item x="234"/>
        <item x="197"/>
        <item x="77"/>
        <item x="56"/>
        <item x="86"/>
        <item x="142"/>
        <item x="132"/>
        <item x="255"/>
        <item x="89"/>
        <item x="281"/>
        <item x="270"/>
        <item x="288"/>
        <item x="265"/>
        <item x="205"/>
        <item x="275"/>
        <item x="124"/>
        <item x="73"/>
        <item x="42"/>
        <item x="217"/>
        <item x="280"/>
        <item x="178"/>
        <item x="152"/>
        <item x="297"/>
        <item x="75"/>
        <item x="69"/>
        <item x="23"/>
        <item x="179"/>
        <item x="103"/>
        <item x="169"/>
        <item x="194"/>
        <item x="131"/>
        <item x="253"/>
        <item x="242"/>
        <item x="19"/>
        <item x="268"/>
        <item x="215"/>
        <item x="160"/>
        <item x="102"/>
        <item x="243"/>
        <item x="44"/>
        <item x="51"/>
        <item x="296"/>
        <item x="38"/>
        <item x="269"/>
        <item x="158"/>
        <item x="53"/>
        <item x="145"/>
        <item x="68"/>
        <item x="59"/>
        <item x="204"/>
        <item x="26"/>
        <item x="248"/>
        <item x="13"/>
        <item x="163"/>
        <item x="282"/>
        <item x="104"/>
        <item x="130"/>
        <item x="39"/>
        <item x="211"/>
        <item x="298"/>
        <item x="140"/>
        <item x="170"/>
        <item x="241"/>
        <item x="74"/>
        <item x="274"/>
        <item x="230"/>
        <item x="150"/>
        <item x="92"/>
        <item x="21"/>
        <item x="154"/>
        <item x="118"/>
        <item x="192"/>
        <item x="141"/>
        <item x="186"/>
        <item x="61"/>
        <item x="159"/>
        <item x="57"/>
        <item x="290"/>
        <item x="114"/>
        <item x="299"/>
        <item x="250"/>
        <item x="284"/>
        <item x="155"/>
        <item x="29"/>
        <item x="108"/>
        <item x="232"/>
        <item x="166"/>
        <item x="148"/>
        <item x="128"/>
        <item x="52"/>
        <item x="127"/>
        <item x="70"/>
        <item x="231"/>
        <item x="221"/>
        <item x="110"/>
        <item x="30"/>
        <item x="189"/>
        <item x="147"/>
        <item x="259"/>
        <item x="78"/>
        <item x="135"/>
        <item x="96"/>
        <item x="294"/>
        <item x="81"/>
        <item x="40"/>
        <item x="279"/>
        <item x="193"/>
        <item x="117"/>
        <item x="14"/>
        <item x="50"/>
        <item x="3"/>
        <item x="286"/>
        <item x="203"/>
        <item x="144"/>
        <item x="262"/>
        <item x="11"/>
        <item x="263"/>
        <item x="97"/>
        <item x="271"/>
        <item x="260"/>
        <item x="31"/>
        <item x="90"/>
        <item x="249"/>
        <item x="16"/>
        <item x="219"/>
        <item x="37"/>
        <item x="28"/>
        <item x="84"/>
        <item x="119"/>
        <item x="95"/>
        <item x="171"/>
        <item x="138"/>
        <item x="83"/>
        <item x="64"/>
        <item x="65"/>
        <item x="41"/>
        <item x="256"/>
        <item x="43"/>
        <item x="182"/>
        <item x="293"/>
        <item x="121"/>
        <item x="228"/>
        <item x="0"/>
        <item x="17"/>
        <item x="46"/>
        <item x="88"/>
        <item x="60"/>
        <item x="109"/>
        <item x="58"/>
        <item x="198"/>
        <item x="208"/>
        <item x="167"/>
        <item x="185"/>
        <item x="55"/>
        <item x="63"/>
        <item x="207"/>
        <item x="157"/>
        <item x="209"/>
        <item x="76"/>
        <item x="218"/>
        <item x="71"/>
        <item x="235"/>
        <item x="278"/>
        <item x="24"/>
        <item x="227"/>
        <item x="285"/>
        <item x="22"/>
        <item x="237"/>
        <item x="276"/>
        <item x="62"/>
        <item x="191"/>
        <item x="236"/>
        <item x="283"/>
        <item x="107"/>
        <item x="45"/>
        <item x="225"/>
        <item x="187"/>
        <item x="252"/>
        <item x="162"/>
        <item x="238"/>
        <item x="85"/>
        <item x="10"/>
        <item x="216"/>
        <item x="79"/>
        <item x="273"/>
        <item x="202"/>
        <item x="224"/>
        <item x="137"/>
        <item x="122"/>
        <item x="196"/>
        <item x="1"/>
        <item x="229"/>
        <item x="99"/>
        <item x="15"/>
        <item x="6"/>
        <item x="201"/>
        <item x="12"/>
        <item x="98"/>
        <item x="164"/>
        <item x="222"/>
        <item x="5"/>
        <item x="49"/>
        <item x="2"/>
        <item x="177"/>
        <item x="251"/>
        <item x="32"/>
        <item x="20"/>
        <item x="195"/>
        <item x="223"/>
        <item x="287"/>
        <item x="206"/>
        <item x="168"/>
        <item x="48"/>
        <item x="199"/>
        <item x="213"/>
        <item x="105"/>
        <item x="200"/>
        <item x="210"/>
        <item x="125"/>
        <item x="133"/>
        <item x="93"/>
        <item x="94"/>
        <item x="18"/>
        <item x="33"/>
        <item x="134"/>
        <item x="240"/>
        <item x="47"/>
        <item x="188"/>
        <item x="4"/>
        <item x="139"/>
        <item x="272"/>
        <item x="72"/>
        <item x="129"/>
        <item x="277"/>
        <item x="100"/>
        <item x="184"/>
        <item x="161"/>
        <item x="258"/>
        <item x="80"/>
        <item x="54"/>
        <item x="7"/>
        <item x="111"/>
        <item x="174"/>
        <item x="233"/>
        <item x="35"/>
        <item x="239"/>
        <item x="212"/>
        <item x="126"/>
        <item x="112"/>
        <item x="27"/>
        <item x="291"/>
        <item x="180"/>
        <item x="146"/>
        <item x="267"/>
        <item x="156"/>
        <item x="266"/>
        <item x="261"/>
        <item x="292"/>
        <item x="136"/>
        <item x="264"/>
        <item x="66"/>
        <item x="175"/>
        <item x="226"/>
        <item x="173"/>
        <item x="214"/>
        <item x="295"/>
        <item x="34"/>
        <item x="8"/>
        <item x="176"/>
        <item x="246"/>
        <item x="115"/>
        <item x="120"/>
        <item x="289"/>
        <item x="247"/>
        <item x="245"/>
        <item x="87"/>
        <item x="183"/>
        <item x="254"/>
        <item x="220"/>
        <item x="113"/>
        <item x="151"/>
        <item x="153"/>
        <item x="181"/>
        <item t="default"/>
      </items>
    </pivotField>
    <pivotField showAll="0"/>
    <pivotField axis="axisRow" showAll="0">
      <items count="11">
        <item x="6"/>
        <item x="0"/>
        <item x="5"/>
        <item x="9"/>
        <item x="4"/>
        <item x="7"/>
        <item x="3"/>
        <item x="2"/>
        <item x="8"/>
        <item x="1"/>
        <item t="default"/>
      </items>
    </pivotField>
    <pivotField showAll="0"/>
    <pivotField showAll="0"/>
    <pivotField dataField="1" showAll="0">
      <items count="11">
        <item x="9"/>
        <item x="2"/>
        <item x="0"/>
        <item x="7"/>
        <item x="3"/>
        <item x="8"/>
        <item x="5"/>
        <item x="6"/>
        <item x="4"/>
        <item x="1"/>
        <item t="default"/>
      </items>
    </pivotField>
    <pivotField showAll="0">
      <items count="11">
        <item x="0"/>
        <item x="5"/>
        <item x="6"/>
        <item x="4"/>
        <item x="7"/>
        <item x="8"/>
        <item x="3"/>
        <item x="9"/>
        <item x="1"/>
        <item x="2"/>
        <item t="default"/>
      </items>
    </pivotField>
    <pivotField showAll="0"/>
    <pivotField showAll="0"/>
  </pivotFields>
  <rowFields count="1">
    <field x="2"/>
  </rowFields>
  <rowItems count="11">
    <i>
      <x/>
    </i>
    <i>
      <x v="1"/>
    </i>
    <i>
      <x v="2"/>
    </i>
    <i>
      <x v="3"/>
    </i>
    <i>
      <x v="4"/>
    </i>
    <i>
      <x v="5"/>
    </i>
    <i>
      <x v="6"/>
    </i>
    <i>
      <x v="7"/>
    </i>
    <i>
      <x v="8"/>
    </i>
    <i>
      <x v="9"/>
    </i>
    <i t="grand">
      <x/>
    </i>
  </rowItems>
  <colItems count="1">
    <i/>
  </colItems>
  <dataFields count="1">
    <dataField name="Count of Genre" fld="5"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8B0D08F1-9BF7-431E-9FC0-A0B2E198283D}" name="PivotTable12" cacheId="8" applyNumberFormats="0" applyBorderFormats="0" applyFontFormats="0" applyPatternFormats="0" applyAlignmentFormats="0" applyWidthHeightFormats="1" dataCaption="Values" updatedVersion="8" minRefreshableVersion="3" useAutoFormatting="1" itemPrintTitles="1" createdVersion="8" indent="0" multipleFieldFilters="0" chartFormat="13">
  <location ref="A53:L65" firstHeaderRow="1" firstDataRow="2" firstDataCol="1"/>
  <pivotFields count="9">
    <pivotField showAll="0">
      <items count="301">
        <item x="190"/>
        <item x="9"/>
        <item x="36"/>
        <item x="165"/>
        <item x="244"/>
        <item x="116"/>
        <item x="67"/>
        <item x="123"/>
        <item x="101"/>
        <item x="172"/>
        <item x="257"/>
        <item x="106"/>
        <item x="91"/>
        <item x="25"/>
        <item x="82"/>
        <item x="143"/>
        <item x="149"/>
        <item x="234"/>
        <item x="197"/>
        <item x="77"/>
        <item x="56"/>
        <item x="86"/>
        <item x="142"/>
        <item x="132"/>
        <item x="255"/>
        <item x="89"/>
        <item x="281"/>
        <item x="270"/>
        <item x="288"/>
        <item x="265"/>
        <item x="205"/>
        <item x="275"/>
        <item x="124"/>
        <item x="73"/>
        <item x="42"/>
        <item x="217"/>
        <item x="280"/>
        <item x="178"/>
        <item x="152"/>
        <item x="297"/>
        <item x="75"/>
        <item x="69"/>
        <item x="23"/>
        <item x="179"/>
        <item x="103"/>
        <item x="169"/>
        <item x="194"/>
        <item x="131"/>
        <item x="253"/>
        <item x="242"/>
        <item x="19"/>
        <item x="268"/>
        <item x="215"/>
        <item x="160"/>
        <item x="102"/>
        <item x="243"/>
        <item x="44"/>
        <item x="51"/>
        <item x="296"/>
        <item x="38"/>
        <item x="269"/>
        <item x="158"/>
        <item x="53"/>
        <item x="145"/>
        <item x="68"/>
        <item x="59"/>
        <item x="204"/>
        <item x="26"/>
        <item x="248"/>
        <item x="13"/>
        <item x="163"/>
        <item x="282"/>
        <item x="104"/>
        <item x="130"/>
        <item x="39"/>
        <item x="211"/>
        <item x="298"/>
        <item x="140"/>
        <item x="170"/>
        <item x="241"/>
        <item x="74"/>
        <item x="274"/>
        <item x="230"/>
        <item x="150"/>
        <item x="92"/>
        <item x="21"/>
        <item x="154"/>
        <item x="118"/>
        <item x="192"/>
        <item x="141"/>
        <item x="186"/>
        <item x="61"/>
        <item x="159"/>
        <item x="57"/>
        <item x="290"/>
        <item x="114"/>
        <item x="299"/>
        <item x="250"/>
        <item x="284"/>
        <item x="155"/>
        <item x="29"/>
        <item x="108"/>
        <item x="232"/>
        <item x="166"/>
        <item x="148"/>
        <item x="128"/>
        <item x="52"/>
        <item x="127"/>
        <item x="70"/>
        <item x="231"/>
        <item x="221"/>
        <item x="110"/>
        <item x="30"/>
        <item x="189"/>
        <item x="147"/>
        <item x="259"/>
        <item x="78"/>
        <item x="135"/>
        <item x="96"/>
        <item x="294"/>
        <item x="81"/>
        <item x="40"/>
        <item x="279"/>
        <item x="193"/>
        <item x="117"/>
        <item x="14"/>
        <item x="50"/>
        <item x="3"/>
        <item x="286"/>
        <item x="203"/>
        <item x="144"/>
        <item x="262"/>
        <item x="11"/>
        <item x="263"/>
        <item x="97"/>
        <item x="271"/>
        <item x="260"/>
        <item x="31"/>
        <item x="90"/>
        <item x="249"/>
        <item x="16"/>
        <item x="219"/>
        <item x="37"/>
        <item x="28"/>
        <item x="84"/>
        <item x="119"/>
        <item x="95"/>
        <item x="171"/>
        <item x="138"/>
        <item x="83"/>
        <item x="64"/>
        <item x="65"/>
        <item x="41"/>
        <item x="256"/>
        <item x="43"/>
        <item x="182"/>
        <item x="293"/>
        <item x="121"/>
        <item x="228"/>
        <item x="0"/>
        <item x="17"/>
        <item x="46"/>
        <item x="88"/>
        <item x="60"/>
        <item x="109"/>
        <item x="58"/>
        <item x="198"/>
        <item x="208"/>
        <item x="167"/>
        <item x="185"/>
        <item x="55"/>
        <item x="63"/>
        <item x="207"/>
        <item x="157"/>
        <item x="209"/>
        <item x="76"/>
        <item x="218"/>
        <item x="71"/>
        <item x="235"/>
        <item x="278"/>
        <item x="24"/>
        <item x="227"/>
        <item x="285"/>
        <item x="22"/>
        <item x="237"/>
        <item x="276"/>
        <item x="62"/>
        <item x="191"/>
        <item x="236"/>
        <item x="283"/>
        <item x="107"/>
        <item x="45"/>
        <item x="225"/>
        <item x="187"/>
        <item x="252"/>
        <item x="162"/>
        <item x="238"/>
        <item x="85"/>
        <item x="10"/>
        <item x="216"/>
        <item x="79"/>
        <item x="273"/>
        <item x="202"/>
        <item x="224"/>
        <item x="137"/>
        <item x="122"/>
        <item x="196"/>
        <item x="1"/>
        <item x="229"/>
        <item x="99"/>
        <item x="15"/>
        <item x="6"/>
        <item x="201"/>
        <item x="12"/>
        <item x="98"/>
        <item x="164"/>
        <item x="222"/>
        <item x="5"/>
        <item x="49"/>
        <item x="2"/>
        <item x="177"/>
        <item x="251"/>
        <item x="32"/>
        <item x="20"/>
        <item x="195"/>
        <item x="223"/>
        <item x="287"/>
        <item x="206"/>
        <item x="168"/>
        <item x="48"/>
        <item x="199"/>
        <item x="213"/>
        <item x="105"/>
        <item x="200"/>
        <item x="210"/>
        <item x="125"/>
        <item x="133"/>
        <item x="93"/>
        <item x="94"/>
        <item x="18"/>
        <item x="33"/>
        <item x="134"/>
        <item x="240"/>
        <item x="47"/>
        <item x="188"/>
        <item x="4"/>
        <item x="139"/>
        <item x="272"/>
        <item x="72"/>
        <item x="129"/>
        <item x="277"/>
        <item x="100"/>
        <item x="184"/>
        <item x="161"/>
        <item x="258"/>
        <item x="80"/>
        <item x="54"/>
        <item x="7"/>
        <item x="111"/>
        <item x="174"/>
        <item x="233"/>
        <item x="35"/>
        <item x="239"/>
        <item x="212"/>
        <item x="126"/>
        <item x="112"/>
        <item x="27"/>
        <item x="291"/>
        <item x="180"/>
        <item x="146"/>
        <item x="267"/>
        <item x="156"/>
        <item x="266"/>
        <item x="261"/>
        <item x="292"/>
        <item x="136"/>
        <item x="264"/>
        <item x="66"/>
        <item x="175"/>
        <item x="226"/>
        <item x="173"/>
        <item x="214"/>
        <item x="295"/>
        <item x="34"/>
        <item x="8"/>
        <item x="176"/>
        <item x="246"/>
        <item x="115"/>
        <item x="120"/>
        <item x="289"/>
        <item x="247"/>
        <item x="245"/>
        <item x="87"/>
        <item x="183"/>
        <item x="254"/>
        <item x="220"/>
        <item x="113"/>
        <item x="151"/>
        <item x="153"/>
        <item x="181"/>
        <item t="default"/>
      </items>
    </pivotField>
    <pivotField showAll="0"/>
    <pivotField showAll="0">
      <items count="11">
        <item x="6"/>
        <item x="0"/>
        <item x="5"/>
        <item x="9"/>
        <item x="4"/>
        <item x="7"/>
        <item x="3"/>
        <item x="2"/>
        <item x="8"/>
        <item x="1"/>
        <item t="default"/>
      </items>
    </pivotField>
    <pivotField showAll="0"/>
    <pivotField showAll="0"/>
    <pivotField axis="axisRow" showAll="0">
      <items count="11">
        <item x="9"/>
        <item x="2"/>
        <item x="0"/>
        <item x="7"/>
        <item x="3"/>
        <item x="8"/>
        <item x="5"/>
        <item x="6"/>
        <item x="4"/>
        <item x="1"/>
        <item t="default"/>
      </items>
    </pivotField>
    <pivotField axis="axisCol" showAll="0">
      <items count="11">
        <item x="0"/>
        <item x="5"/>
        <item x="6"/>
        <item x="4"/>
        <item x="7"/>
        <item x="8"/>
        <item x="3"/>
        <item x="9"/>
        <item x="1"/>
        <item x="2"/>
        <item t="default"/>
      </items>
    </pivotField>
    <pivotField dataField="1" showAll="0"/>
    <pivotField showAll="0"/>
  </pivotFields>
  <rowFields count="1">
    <field x="5"/>
  </rowFields>
  <rowItems count="11">
    <i>
      <x/>
    </i>
    <i>
      <x v="1"/>
    </i>
    <i>
      <x v="2"/>
    </i>
    <i>
      <x v="3"/>
    </i>
    <i>
      <x v="4"/>
    </i>
    <i>
      <x v="5"/>
    </i>
    <i>
      <x v="6"/>
    </i>
    <i>
      <x v="7"/>
    </i>
    <i>
      <x v="8"/>
    </i>
    <i>
      <x v="9"/>
    </i>
    <i t="grand">
      <x/>
    </i>
  </rowItems>
  <colFields count="1">
    <field x="6"/>
  </colFields>
  <colItems count="11">
    <i>
      <x/>
    </i>
    <i>
      <x v="1"/>
    </i>
    <i>
      <x v="2"/>
    </i>
    <i>
      <x v="3"/>
    </i>
    <i>
      <x v="4"/>
    </i>
    <i>
      <x v="5"/>
    </i>
    <i>
      <x v="6"/>
    </i>
    <i>
      <x v="7"/>
    </i>
    <i>
      <x v="8"/>
    </i>
    <i>
      <x v="9"/>
    </i>
    <i t="grand">
      <x/>
    </i>
  </colItems>
  <dataFields count="1">
    <dataField name="Sum of Copies Sold"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F3387F7B-AD7C-43FF-AFF9-A38F28FBEC21}" name="PivotTable18" cacheId="8" applyNumberFormats="0" applyBorderFormats="0" applyFontFormats="0" applyPatternFormats="0" applyAlignmentFormats="0" applyWidthHeightFormats="1" dataCaption="Values" updatedVersion="8" minRefreshableVersion="3" useAutoFormatting="1" itemPrintTitles="1" createdVersion="8" indent="0" multipleFieldFilters="0" chartFormat="34">
  <location ref="B157:C168" firstHeaderRow="1" firstDataRow="1" firstDataCol="1"/>
  <pivotFields count="9">
    <pivotField showAll="0">
      <items count="301">
        <item x="190"/>
        <item x="9"/>
        <item x="36"/>
        <item x="165"/>
        <item x="244"/>
        <item x="116"/>
        <item x="67"/>
        <item x="123"/>
        <item x="101"/>
        <item x="172"/>
        <item x="257"/>
        <item x="106"/>
        <item x="91"/>
        <item x="25"/>
        <item x="82"/>
        <item x="143"/>
        <item x="149"/>
        <item x="234"/>
        <item x="197"/>
        <item x="77"/>
        <item x="56"/>
        <item x="86"/>
        <item x="142"/>
        <item x="132"/>
        <item x="255"/>
        <item x="89"/>
        <item x="281"/>
        <item x="270"/>
        <item x="288"/>
        <item x="265"/>
        <item x="205"/>
        <item x="275"/>
        <item x="124"/>
        <item x="73"/>
        <item x="42"/>
        <item x="217"/>
        <item x="280"/>
        <item x="178"/>
        <item x="152"/>
        <item x="297"/>
        <item x="75"/>
        <item x="69"/>
        <item x="23"/>
        <item x="179"/>
        <item x="103"/>
        <item x="169"/>
        <item x="194"/>
        <item x="131"/>
        <item x="253"/>
        <item x="242"/>
        <item x="19"/>
        <item x="268"/>
        <item x="215"/>
        <item x="160"/>
        <item x="102"/>
        <item x="243"/>
        <item x="44"/>
        <item x="51"/>
        <item x="296"/>
        <item x="38"/>
        <item x="269"/>
        <item x="158"/>
        <item x="53"/>
        <item x="145"/>
        <item x="68"/>
        <item x="59"/>
        <item x="204"/>
        <item x="26"/>
        <item x="248"/>
        <item x="13"/>
        <item x="163"/>
        <item x="282"/>
        <item x="104"/>
        <item x="130"/>
        <item x="39"/>
        <item x="211"/>
        <item x="298"/>
        <item x="140"/>
        <item x="170"/>
        <item x="241"/>
        <item x="74"/>
        <item x="274"/>
        <item x="230"/>
        <item x="150"/>
        <item x="92"/>
        <item x="21"/>
        <item x="154"/>
        <item x="118"/>
        <item x="192"/>
        <item x="141"/>
        <item x="186"/>
        <item x="61"/>
        <item x="159"/>
        <item x="57"/>
        <item x="290"/>
        <item x="114"/>
        <item x="299"/>
        <item x="250"/>
        <item x="284"/>
        <item x="155"/>
        <item x="29"/>
        <item x="108"/>
        <item x="232"/>
        <item x="166"/>
        <item x="148"/>
        <item x="128"/>
        <item x="52"/>
        <item x="127"/>
        <item x="70"/>
        <item x="231"/>
        <item x="221"/>
        <item x="110"/>
        <item x="30"/>
        <item x="189"/>
        <item x="147"/>
        <item x="259"/>
        <item x="78"/>
        <item x="135"/>
        <item x="96"/>
        <item x="294"/>
        <item x="81"/>
        <item x="40"/>
        <item x="279"/>
        <item x="193"/>
        <item x="117"/>
        <item x="14"/>
        <item x="50"/>
        <item x="3"/>
        <item x="286"/>
        <item x="203"/>
        <item x="144"/>
        <item x="262"/>
        <item x="11"/>
        <item x="263"/>
        <item x="97"/>
        <item x="271"/>
        <item x="260"/>
        <item x="31"/>
        <item x="90"/>
        <item x="249"/>
        <item x="16"/>
        <item x="219"/>
        <item x="37"/>
        <item x="28"/>
        <item x="84"/>
        <item x="119"/>
        <item x="95"/>
        <item x="171"/>
        <item x="138"/>
        <item x="83"/>
        <item x="64"/>
        <item x="65"/>
        <item x="41"/>
        <item x="256"/>
        <item x="43"/>
        <item x="182"/>
        <item x="293"/>
        <item x="121"/>
        <item x="228"/>
        <item x="0"/>
        <item x="17"/>
        <item x="46"/>
        <item x="88"/>
        <item x="60"/>
        <item x="109"/>
        <item x="58"/>
        <item x="198"/>
        <item x="208"/>
        <item x="167"/>
        <item x="185"/>
        <item x="55"/>
        <item x="63"/>
        <item x="207"/>
        <item x="157"/>
        <item x="209"/>
        <item x="76"/>
        <item x="218"/>
        <item x="71"/>
        <item x="235"/>
        <item x="278"/>
        <item x="24"/>
        <item x="227"/>
        <item x="285"/>
        <item x="22"/>
        <item x="237"/>
        <item x="276"/>
        <item x="62"/>
        <item x="191"/>
        <item x="236"/>
        <item x="283"/>
        <item x="107"/>
        <item x="45"/>
        <item x="225"/>
        <item x="187"/>
        <item x="252"/>
        <item x="162"/>
        <item x="238"/>
        <item x="85"/>
        <item x="10"/>
        <item x="216"/>
        <item x="79"/>
        <item x="273"/>
        <item x="202"/>
        <item x="224"/>
        <item x="137"/>
        <item x="122"/>
        <item x="196"/>
        <item x="1"/>
        <item x="229"/>
        <item x="99"/>
        <item x="15"/>
        <item x="6"/>
        <item x="201"/>
        <item x="12"/>
        <item x="98"/>
        <item x="164"/>
        <item x="222"/>
        <item x="5"/>
        <item x="49"/>
        <item x="2"/>
        <item x="177"/>
        <item x="251"/>
        <item x="32"/>
        <item x="20"/>
        <item x="195"/>
        <item x="223"/>
        <item x="287"/>
        <item x="206"/>
        <item x="168"/>
        <item x="48"/>
        <item x="199"/>
        <item x="213"/>
        <item x="105"/>
        <item x="200"/>
        <item x="210"/>
        <item x="125"/>
        <item x="133"/>
        <item x="93"/>
        <item x="94"/>
        <item x="18"/>
        <item x="33"/>
        <item x="134"/>
        <item x="240"/>
        <item x="47"/>
        <item x="188"/>
        <item x="4"/>
        <item x="139"/>
        <item x="272"/>
        <item x="72"/>
        <item x="129"/>
        <item x="277"/>
        <item x="100"/>
        <item x="184"/>
        <item x="161"/>
        <item x="258"/>
        <item x="80"/>
        <item x="54"/>
        <item x="7"/>
        <item x="111"/>
        <item x="174"/>
        <item x="233"/>
        <item x="35"/>
        <item x="239"/>
        <item x="212"/>
        <item x="126"/>
        <item x="112"/>
        <item x="27"/>
        <item x="291"/>
        <item x="180"/>
        <item x="146"/>
        <item x="267"/>
        <item x="156"/>
        <item x="266"/>
        <item x="261"/>
        <item x="292"/>
        <item x="136"/>
        <item x="264"/>
        <item x="66"/>
        <item x="175"/>
        <item x="226"/>
        <item x="173"/>
        <item x="214"/>
        <item x="295"/>
        <item x="34"/>
        <item x="8"/>
        <item x="176"/>
        <item x="246"/>
        <item x="115"/>
        <item x="120"/>
        <item x="289"/>
        <item x="247"/>
        <item x="245"/>
        <item x="87"/>
        <item x="183"/>
        <item x="254"/>
        <item x="220"/>
        <item x="113"/>
        <item x="151"/>
        <item x="153"/>
        <item x="181"/>
        <item t="default"/>
      </items>
    </pivotField>
    <pivotField showAll="0"/>
    <pivotField showAll="0">
      <items count="11">
        <item x="6"/>
        <item x="0"/>
        <item x="5"/>
        <item x="9"/>
        <item x="4"/>
        <item x="7"/>
        <item x="3"/>
        <item x="2"/>
        <item x="8"/>
        <item x="1"/>
        <item t="default"/>
      </items>
    </pivotField>
    <pivotField showAll="0"/>
    <pivotField showAll="0"/>
    <pivotField showAll="0">
      <items count="11">
        <item x="9"/>
        <item x="2"/>
        <item x="0"/>
        <item x="7"/>
        <item x="3"/>
        <item x="8"/>
        <item x="5"/>
        <item x="6"/>
        <item x="4"/>
        <item x="1"/>
        <item t="default"/>
      </items>
    </pivotField>
    <pivotField axis="axisRow" showAll="0">
      <items count="11">
        <item x="0"/>
        <item x="5"/>
        <item x="6"/>
        <item x="4"/>
        <item x="7"/>
        <item x="8"/>
        <item x="3"/>
        <item x="9"/>
        <item x="1"/>
        <item x="2"/>
        <item t="default"/>
      </items>
    </pivotField>
    <pivotField dataField="1" showAll="0"/>
    <pivotField showAll="0"/>
  </pivotFields>
  <rowFields count="1">
    <field x="6"/>
  </rowFields>
  <rowItems count="11">
    <i>
      <x/>
    </i>
    <i>
      <x v="1"/>
    </i>
    <i>
      <x v="2"/>
    </i>
    <i>
      <x v="3"/>
    </i>
    <i>
      <x v="4"/>
    </i>
    <i>
      <x v="5"/>
    </i>
    <i>
      <x v="6"/>
    </i>
    <i>
      <x v="7"/>
    </i>
    <i>
      <x v="8"/>
    </i>
    <i>
      <x v="9"/>
    </i>
    <i t="grand">
      <x/>
    </i>
  </rowItems>
  <colItems count="1">
    <i/>
  </colItems>
  <dataFields count="1">
    <dataField name="Sum of Copies Sold" fld="7" baseField="0" baseItem="0"/>
  </dataFields>
  <chartFormats count="22">
    <chartFormat chart="25" format="0" series="1">
      <pivotArea type="data" outline="0" fieldPosition="0">
        <references count="1">
          <reference field="4294967294" count="1" selected="0">
            <x v="0"/>
          </reference>
        </references>
      </pivotArea>
    </chartFormat>
    <chartFormat chart="25" format="1">
      <pivotArea type="data" outline="0" fieldPosition="0">
        <references count="2">
          <reference field="4294967294" count="1" selected="0">
            <x v="0"/>
          </reference>
          <reference field="6" count="1" selected="0">
            <x v="1"/>
          </reference>
        </references>
      </pivotArea>
    </chartFormat>
    <chartFormat chart="25" format="2">
      <pivotArea type="data" outline="0" fieldPosition="0">
        <references count="2">
          <reference field="4294967294" count="1" selected="0">
            <x v="0"/>
          </reference>
          <reference field="6" count="1" selected="0">
            <x v="2"/>
          </reference>
        </references>
      </pivotArea>
    </chartFormat>
    <chartFormat chart="25" format="3">
      <pivotArea type="data" outline="0" fieldPosition="0">
        <references count="2">
          <reference field="4294967294" count="1" selected="0">
            <x v="0"/>
          </reference>
          <reference field="6" count="1" selected="0">
            <x v="3"/>
          </reference>
        </references>
      </pivotArea>
    </chartFormat>
    <chartFormat chart="25" format="4">
      <pivotArea type="data" outline="0" fieldPosition="0">
        <references count="2">
          <reference field="4294967294" count="1" selected="0">
            <x v="0"/>
          </reference>
          <reference field="6" count="1" selected="0">
            <x v="4"/>
          </reference>
        </references>
      </pivotArea>
    </chartFormat>
    <chartFormat chart="25" format="5">
      <pivotArea type="data" outline="0" fieldPosition="0">
        <references count="2">
          <reference field="4294967294" count="1" selected="0">
            <x v="0"/>
          </reference>
          <reference field="6" count="1" selected="0">
            <x v="5"/>
          </reference>
        </references>
      </pivotArea>
    </chartFormat>
    <chartFormat chart="25" format="6">
      <pivotArea type="data" outline="0" fieldPosition="0">
        <references count="2">
          <reference field="4294967294" count="1" selected="0">
            <x v="0"/>
          </reference>
          <reference field="6" count="1" selected="0">
            <x v="6"/>
          </reference>
        </references>
      </pivotArea>
    </chartFormat>
    <chartFormat chart="25" format="7">
      <pivotArea type="data" outline="0" fieldPosition="0">
        <references count="2">
          <reference field="4294967294" count="1" selected="0">
            <x v="0"/>
          </reference>
          <reference field="6" count="1" selected="0">
            <x v="7"/>
          </reference>
        </references>
      </pivotArea>
    </chartFormat>
    <chartFormat chart="25" format="8">
      <pivotArea type="data" outline="0" fieldPosition="0">
        <references count="2">
          <reference field="4294967294" count="1" selected="0">
            <x v="0"/>
          </reference>
          <reference field="6" count="1" selected="0">
            <x v="8"/>
          </reference>
        </references>
      </pivotArea>
    </chartFormat>
    <chartFormat chart="25" format="9">
      <pivotArea type="data" outline="0" fieldPosition="0">
        <references count="2">
          <reference field="4294967294" count="1" selected="0">
            <x v="0"/>
          </reference>
          <reference field="6" count="1" selected="0">
            <x v="9"/>
          </reference>
        </references>
      </pivotArea>
    </chartFormat>
    <chartFormat chart="25" format="10">
      <pivotArea type="data" outline="0" fieldPosition="0">
        <references count="2">
          <reference field="4294967294" count="1" selected="0">
            <x v="0"/>
          </reference>
          <reference field="6" count="1" selected="0">
            <x v="0"/>
          </reference>
        </references>
      </pivotArea>
    </chartFormat>
    <chartFormat chart="27" format="22" series="1">
      <pivotArea type="data" outline="0" fieldPosition="0">
        <references count="1">
          <reference field="4294967294" count="1" selected="0">
            <x v="0"/>
          </reference>
        </references>
      </pivotArea>
    </chartFormat>
    <chartFormat chart="27" format="23">
      <pivotArea type="data" outline="0" fieldPosition="0">
        <references count="2">
          <reference field="4294967294" count="1" selected="0">
            <x v="0"/>
          </reference>
          <reference field="6" count="1" selected="0">
            <x v="0"/>
          </reference>
        </references>
      </pivotArea>
    </chartFormat>
    <chartFormat chart="27" format="24">
      <pivotArea type="data" outline="0" fieldPosition="0">
        <references count="2">
          <reference field="4294967294" count="1" selected="0">
            <x v="0"/>
          </reference>
          <reference field="6" count="1" selected="0">
            <x v="1"/>
          </reference>
        </references>
      </pivotArea>
    </chartFormat>
    <chartFormat chart="27" format="25">
      <pivotArea type="data" outline="0" fieldPosition="0">
        <references count="2">
          <reference field="4294967294" count="1" selected="0">
            <x v="0"/>
          </reference>
          <reference field="6" count="1" selected="0">
            <x v="2"/>
          </reference>
        </references>
      </pivotArea>
    </chartFormat>
    <chartFormat chart="27" format="26">
      <pivotArea type="data" outline="0" fieldPosition="0">
        <references count="2">
          <reference field="4294967294" count="1" selected="0">
            <x v="0"/>
          </reference>
          <reference field="6" count="1" selected="0">
            <x v="3"/>
          </reference>
        </references>
      </pivotArea>
    </chartFormat>
    <chartFormat chart="27" format="27">
      <pivotArea type="data" outline="0" fieldPosition="0">
        <references count="2">
          <reference field="4294967294" count="1" selected="0">
            <x v="0"/>
          </reference>
          <reference field="6" count="1" selected="0">
            <x v="4"/>
          </reference>
        </references>
      </pivotArea>
    </chartFormat>
    <chartFormat chart="27" format="28">
      <pivotArea type="data" outline="0" fieldPosition="0">
        <references count="2">
          <reference field="4294967294" count="1" selected="0">
            <x v="0"/>
          </reference>
          <reference field="6" count="1" selected="0">
            <x v="5"/>
          </reference>
        </references>
      </pivotArea>
    </chartFormat>
    <chartFormat chart="27" format="29">
      <pivotArea type="data" outline="0" fieldPosition="0">
        <references count="2">
          <reference field="4294967294" count="1" selected="0">
            <x v="0"/>
          </reference>
          <reference field="6" count="1" selected="0">
            <x v="6"/>
          </reference>
        </references>
      </pivotArea>
    </chartFormat>
    <chartFormat chart="27" format="30">
      <pivotArea type="data" outline="0" fieldPosition="0">
        <references count="2">
          <reference field="4294967294" count="1" selected="0">
            <x v="0"/>
          </reference>
          <reference field="6" count="1" selected="0">
            <x v="7"/>
          </reference>
        </references>
      </pivotArea>
    </chartFormat>
    <chartFormat chart="27" format="31">
      <pivotArea type="data" outline="0" fieldPosition="0">
        <references count="2">
          <reference field="4294967294" count="1" selected="0">
            <x v="0"/>
          </reference>
          <reference field="6" count="1" selected="0">
            <x v="8"/>
          </reference>
        </references>
      </pivotArea>
    </chartFormat>
    <chartFormat chart="27" format="32">
      <pivotArea type="data" outline="0" fieldPosition="0">
        <references count="2">
          <reference field="4294967294" count="1" selected="0">
            <x v="0"/>
          </reference>
          <reference field="6"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953C5C5B-3020-42AA-A143-71E36B833AFD}" name="PivotTable17" cacheId="8" applyNumberFormats="0" applyBorderFormats="0" applyFontFormats="0" applyPatternFormats="0" applyAlignmentFormats="0" applyWidthHeightFormats="1" dataCaption="Values" updatedVersion="8" minRefreshableVersion="3" useAutoFormatting="1" itemPrintTitles="1" createdVersion="8" indent="0" multipleFieldFilters="0" chartFormat="24">
  <location ref="B144:C155" firstHeaderRow="1" firstDataRow="1" firstDataCol="1"/>
  <pivotFields count="9">
    <pivotField dataField="1" showAll="0">
      <items count="301">
        <item x="190"/>
        <item x="9"/>
        <item x="36"/>
        <item x="165"/>
        <item x="244"/>
        <item x="116"/>
        <item x="67"/>
        <item x="123"/>
        <item x="101"/>
        <item x="172"/>
        <item x="257"/>
        <item x="106"/>
        <item x="91"/>
        <item x="25"/>
        <item x="82"/>
        <item x="143"/>
        <item x="149"/>
        <item x="234"/>
        <item x="197"/>
        <item x="77"/>
        <item x="56"/>
        <item x="86"/>
        <item x="142"/>
        <item x="132"/>
        <item x="255"/>
        <item x="89"/>
        <item x="281"/>
        <item x="270"/>
        <item x="288"/>
        <item x="265"/>
        <item x="205"/>
        <item x="275"/>
        <item x="124"/>
        <item x="73"/>
        <item x="42"/>
        <item x="217"/>
        <item x="280"/>
        <item x="178"/>
        <item x="152"/>
        <item x="297"/>
        <item x="75"/>
        <item x="69"/>
        <item x="23"/>
        <item x="179"/>
        <item x="103"/>
        <item x="169"/>
        <item x="194"/>
        <item x="131"/>
        <item x="253"/>
        <item x="242"/>
        <item x="19"/>
        <item x="268"/>
        <item x="215"/>
        <item x="160"/>
        <item x="102"/>
        <item x="243"/>
        <item x="44"/>
        <item x="51"/>
        <item x="296"/>
        <item x="38"/>
        <item x="269"/>
        <item x="158"/>
        <item x="53"/>
        <item x="145"/>
        <item x="68"/>
        <item x="59"/>
        <item x="204"/>
        <item x="26"/>
        <item x="248"/>
        <item x="13"/>
        <item x="163"/>
        <item x="282"/>
        <item x="104"/>
        <item x="130"/>
        <item x="39"/>
        <item x="211"/>
        <item x="298"/>
        <item x="140"/>
        <item x="170"/>
        <item x="241"/>
        <item x="74"/>
        <item x="274"/>
        <item x="230"/>
        <item x="150"/>
        <item x="92"/>
        <item x="21"/>
        <item x="154"/>
        <item x="118"/>
        <item x="192"/>
        <item x="141"/>
        <item x="186"/>
        <item x="61"/>
        <item x="159"/>
        <item x="57"/>
        <item x="290"/>
        <item x="114"/>
        <item x="299"/>
        <item x="250"/>
        <item x="284"/>
        <item x="155"/>
        <item x="29"/>
        <item x="108"/>
        <item x="232"/>
        <item x="166"/>
        <item x="148"/>
        <item x="128"/>
        <item x="52"/>
        <item x="127"/>
        <item x="70"/>
        <item x="231"/>
        <item x="221"/>
        <item x="110"/>
        <item x="30"/>
        <item x="189"/>
        <item x="147"/>
        <item x="259"/>
        <item x="78"/>
        <item x="135"/>
        <item x="96"/>
        <item x="294"/>
        <item x="81"/>
        <item x="40"/>
        <item x="279"/>
        <item x="193"/>
        <item x="117"/>
        <item x="14"/>
        <item x="50"/>
        <item x="3"/>
        <item x="286"/>
        <item x="203"/>
        <item x="144"/>
        <item x="262"/>
        <item x="11"/>
        <item x="263"/>
        <item x="97"/>
        <item x="271"/>
        <item x="260"/>
        <item x="31"/>
        <item x="90"/>
        <item x="249"/>
        <item x="16"/>
        <item x="219"/>
        <item x="37"/>
        <item x="28"/>
        <item x="84"/>
        <item x="119"/>
        <item x="95"/>
        <item x="171"/>
        <item x="138"/>
        <item x="83"/>
        <item x="64"/>
        <item x="65"/>
        <item x="41"/>
        <item x="256"/>
        <item x="43"/>
        <item x="182"/>
        <item x="293"/>
        <item x="121"/>
        <item x="228"/>
        <item x="0"/>
        <item x="17"/>
        <item x="46"/>
        <item x="88"/>
        <item x="60"/>
        <item x="109"/>
        <item x="58"/>
        <item x="198"/>
        <item x="208"/>
        <item x="167"/>
        <item x="185"/>
        <item x="55"/>
        <item x="63"/>
        <item x="207"/>
        <item x="157"/>
        <item x="209"/>
        <item x="76"/>
        <item x="218"/>
        <item x="71"/>
        <item x="235"/>
        <item x="278"/>
        <item x="24"/>
        <item x="227"/>
        <item x="285"/>
        <item x="22"/>
        <item x="237"/>
        <item x="276"/>
        <item x="62"/>
        <item x="191"/>
        <item x="236"/>
        <item x="283"/>
        <item x="107"/>
        <item x="45"/>
        <item x="225"/>
        <item x="187"/>
        <item x="252"/>
        <item x="162"/>
        <item x="238"/>
        <item x="85"/>
        <item x="10"/>
        <item x="216"/>
        <item x="79"/>
        <item x="273"/>
        <item x="202"/>
        <item x="224"/>
        <item x="137"/>
        <item x="122"/>
        <item x="196"/>
        <item x="1"/>
        <item x="229"/>
        <item x="99"/>
        <item x="15"/>
        <item x="6"/>
        <item x="201"/>
        <item x="12"/>
        <item x="98"/>
        <item x="164"/>
        <item x="222"/>
        <item x="5"/>
        <item x="49"/>
        <item x="2"/>
        <item x="177"/>
        <item x="251"/>
        <item x="32"/>
        <item x="20"/>
        <item x="195"/>
        <item x="223"/>
        <item x="287"/>
        <item x="206"/>
        <item x="168"/>
        <item x="48"/>
        <item x="199"/>
        <item x="213"/>
        <item x="105"/>
        <item x="200"/>
        <item x="210"/>
        <item x="125"/>
        <item x="133"/>
        <item x="93"/>
        <item x="94"/>
        <item x="18"/>
        <item x="33"/>
        <item x="134"/>
        <item x="240"/>
        <item x="47"/>
        <item x="188"/>
        <item x="4"/>
        <item x="139"/>
        <item x="272"/>
        <item x="72"/>
        <item x="129"/>
        <item x="277"/>
        <item x="100"/>
        <item x="184"/>
        <item x="161"/>
        <item x="258"/>
        <item x="80"/>
        <item x="54"/>
        <item x="7"/>
        <item x="111"/>
        <item x="174"/>
        <item x="233"/>
        <item x="35"/>
        <item x="239"/>
        <item x="212"/>
        <item x="126"/>
        <item x="112"/>
        <item x="27"/>
        <item x="291"/>
        <item x="180"/>
        <item x="146"/>
        <item x="267"/>
        <item x="156"/>
        <item x="266"/>
        <item x="261"/>
        <item x="292"/>
        <item x="136"/>
        <item x="264"/>
        <item x="66"/>
        <item x="175"/>
        <item x="226"/>
        <item x="173"/>
        <item x="214"/>
        <item x="295"/>
        <item x="34"/>
        <item x="8"/>
        <item x="176"/>
        <item x="246"/>
        <item x="115"/>
        <item x="120"/>
        <item x="289"/>
        <item x="247"/>
        <item x="245"/>
        <item x="87"/>
        <item x="183"/>
        <item x="254"/>
        <item x="220"/>
        <item x="113"/>
        <item x="151"/>
        <item x="153"/>
        <item x="181"/>
        <item t="default"/>
      </items>
    </pivotField>
    <pivotField showAll="0"/>
    <pivotField showAll="0">
      <items count="11">
        <item x="6"/>
        <item x="0"/>
        <item x="5"/>
        <item x="9"/>
        <item x="4"/>
        <item x="7"/>
        <item x="3"/>
        <item x="2"/>
        <item x="8"/>
        <item x="1"/>
        <item t="default"/>
      </items>
    </pivotField>
    <pivotField showAll="0"/>
    <pivotField showAll="0"/>
    <pivotField showAll="0">
      <items count="11">
        <item x="9"/>
        <item x="2"/>
        <item x="0"/>
        <item x="7"/>
        <item x="3"/>
        <item x="8"/>
        <item x="5"/>
        <item x="6"/>
        <item x="4"/>
        <item x="1"/>
        <item t="default"/>
      </items>
    </pivotField>
    <pivotField axis="axisRow" showAll="0">
      <items count="11">
        <item x="0"/>
        <item x="5"/>
        <item x="6"/>
        <item x="4"/>
        <item x="7"/>
        <item x="8"/>
        <item x="3"/>
        <item x="9"/>
        <item x="1"/>
        <item x="2"/>
        <item t="default"/>
      </items>
    </pivotField>
    <pivotField showAll="0"/>
    <pivotField showAll="0"/>
  </pivotFields>
  <rowFields count="1">
    <field x="6"/>
  </rowFields>
  <rowItems count="11">
    <i>
      <x/>
    </i>
    <i>
      <x v="1"/>
    </i>
    <i>
      <x v="2"/>
    </i>
    <i>
      <x v="3"/>
    </i>
    <i>
      <x v="4"/>
    </i>
    <i>
      <x v="5"/>
    </i>
    <i>
      <x v="6"/>
    </i>
    <i>
      <x v="7"/>
    </i>
    <i>
      <x v="8"/>
    </i>
    <i>
      <x v="9"/>
    </i>
    <i t="grand">
      <x/>
    </i>
  </rowItems>
  <colItems count="1">
    <i/>
  </colItems>
  <dataFields count="1">
    <dataField name="Count of Book Title" fld="0" subtotal="count" baseField="0" baseItem="0"/>
  </dataFields>
  <chartFormats count="2">
    <chartFormat chart="18" format="0" series="1">
      <pivotArea type="data" outline="0" fieldPosition="0">
        <references count="1">
          <reference field="4294967294" count="1" selected="0">
            <x v="0"/>
          </reference>
        </references>
      </pivotArea>
    </chartFormat>
    <chartFormat chart="2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40DEBEA8-B4EC-4200-AE29-6A90C64F7E20}" name="PivotTable7" cacheId="8" applyNumberFormats="0" applyBorderFormats="0" applyFontFormats="0" applyPatternFormats="0" applyAlignmentFormats="0" applyWidthHeightFormats="1" dataCaption="Values" updatedVersion="8" minRefreshableVersion="3" useAutoFormatting="1" itemPrintTitles="1" createdVersion="8" indent="0" multipleFieldFilters="0" chartFormat="13">
  <location ref="A37:B48" firstHeaderRow="1" firstDataRow="1" firstDataCol="1"/>
  <pivotFields count="9">
    <pivotField showAll="0">
      <items count="301">
        <item x="190"/>
        <item x="9"/>
        <item x="36"/>
        <item x="165"/>
        <item x="244"/>
        <item x="116"/>
        <item x="67"/>
        <item x="123"/>
        <item x="101"/>
        <item x="172"/>
        <item x="257"/>
        <item x="106"/>
        <item x="91"/>
        <item x="25"/>
        <item x="82"/>
        <item x="143"/>
        <item x="149"/>
        <item x="234"/>
        <item x="197"/>
        <item x="77"/>
        <item x="56"/>
        <item x="86"/>
        <item x="142"/>
        <item x="132"/>
        <item x="255"/>
        <item x="89"/>
        <item x="281"/>
        <item x="270"/>
        <item x="288"/>
        <item x="265"/>
        <item x="205"/>
        <item x="275"/>
        <item x="124"/>
        <item x="73"/>
        <item x="42"/>
        <item x="217"/>
        <item x="280"/>
        <item x="178"/>
        <item x="152"/>
        <item x="297"/>
        <item x="75"/>
        <item x="69"/>
        <item x="23"/>
        <item x="179"/>
        <item x="103"/>
        <item x="169"/>
        <item x="194"/>
        <item x="131"/>
        <item x="253"/>
        <item x="242"/>
        <item x="19"/>
        <item x="268"/>
        <item x="215"/>
        <item x="160"/>
        <item x="102"/>
        <item x="243"/>
        <item x="44"/>
        <item x="51"/>
        <item x="296"/>
        <item x="38"/>
        <item x="269"/>
        <item x="158"/>
        <item x="53"/>
        <item x="145"/>
        <item x="68"/>
        <item x="59"/>
        <item x="204"/>
        <item x="26"/>
        <item x="248"/>
        <item x="13"/>
        <item x="163"/>
        <item x="282"/>
        <item x="104"/>
        <item x="130"/>
        <item x="39"/>
        <item x="211"/>
        <item x="298"/>
        <item x="140"/>
        <item x="170"/>
        <item x="241"/>
        <item x="74"/>
        <item x="274"/>
        <item x="230"/>
        <item x="150"/>
        <item x="92"/>
        <item x="21"/>
        <item x="154"/>
        <item x="118"/>
        <item x="192"/>
        <item x="141"/>
        <item x="186"/>
        <item x="61"/>
        <item x="159"/>
        <item x="57"/>
        <item x="290"/>
        <item x="114"/>
        <item x="299"/>
        <item x="250"/>
        <item x="284"/>
        <item x="155"/>
        <item x="29"/>
        <item x="108"/>
        <item x="232"/>
        <item x="166"/>
        <item x="148"/>
        <item x="128"/>
        <item x="52"/>
        <item x="127"/>
        <item x="70"/>
        <item x="231"/>
        <item x="221"/>
        <item x="110"/>
        <item x="30"/>
        <item x="189"/>
        <item x="147"/>
        <item x="259"/>
        <item x="78"/>
        <item x="135"/>
        <item x="96"/>
        <item x="294"/>
        <item x="81"/>
        <item x="40"/>
        <item x="279"/>
        <item x="193"/>
        <item x="117"/>
        <item x="14"/>
        <item x="50"/>
        <item x="3"/>
        <item x="286"/>
        <item x="203"/>
        <item x="144"/>
        <item x="262"/>
        <item x="11"/>
        <item x="263"/>
        <item x="97"/>
        <item x="271"/>
        <item x="260"/>
        <item x="31"/>
        <item x="90"/>
        <item x="249"/>
        <item x="16"/>
        <item x="219"/>
        <item x="37"/>
        <item x="28"/>
        <item x="84"/>
        <item x="119"/>
        <item x="95"/>
        <item x="171"/>
        <item x="138"/>
        <item x="83"/>
        <item x="64"/>
        <item x="65"/>
        <item x="41"/>
        <item x="256"/>
        <item x="43"/>
        <item x="182"/>
        <item x="293"/>
        <item x="121"/>
        <item x="228"/>
        <item x="0"/>
        <item x="17"/>
        <item x="46"/>
        <item x="88"/>
        <item x="60"/>
        <item x="109"/>
        <item x="58"/>
        <item x="198"/>
        <item x="208"/>
        <item x="167"/>
        <item x="185"/>
        <item x="55"/>
        <item x="63"/>
        <item x="207"/>
        <item x="157"/>
        <item x="209"/>
        <item x="76"/>
        <item x="218"/>
        <item x="71"/>
        <item x="235"/>
        <item x="278"/>
        <item x="24"/>
        <item x="227"/>
        <item x="285"/>
        <item x="22"/>
        <item x="237"/>
        <item x="276"/>
        <item x="62"/>
        <item x="191"/>
        <item x="236"/>
        <item x="283"/>
        <item x="107"/>
        <item x="45"/>
        <item x="225"/>
        <item x="187"/>
        <item x="252"/>
        <item x="162"/>
        <item x="238"/>
        <item x="85"/>
        <item x="10"/>
        <item x="216"/>
        <item x="79"/>
        <item x="273"/>
        <item x="202"/>
        <item x="224"/>
        <item x="137"/>
        <item x="122"/>
        <item x="196"/>
        <item x="1"/>
        <item x="229"/>
        <item x="99"/>
        <item x="15"/>
        <item x="6"/>
        <item x="201"/>
        <item x="12"/>
        <item x="98"/>
        <item x="164"/>
        <item x="222"/>
        <item x="5"/>
        <item x="49"/>
        <item x="2"/>
        <item x="177"/>
        <item x="251"/>
        <item x="32"/>
        <item x="20"/>
        <item x="195"/>
        <item x="223"/>
        <item x="287"/>
        <item x="206"/>
        <item x="168"/>
        <item x="48"/>
        <item x="199"/>
        <item x="213"/>
        <item x="105"/>
        <item x="200"/>
        <item x="210"/>
        <item x="125"/>
        <item x="133"/>
        <item x="93"/>
        <item x="94"/>
        <item x="18"/>
        <item x="33"/>
        <item x="134"/>
        <item x="240"/>
        <item x="47"/>
        <item x="188"/>
        <item x="4"/>
        <item x="139"/>
        <item x="272"/>
        <item x="72"/>
        <item x="129"/>
        <item x="277"/>
        <item x="100"/>
        <item x="184"/>
        <item x="161"/>
        <item x="258"/>
        <item x="80"/>
        <item x="54"/>
        <item x="7"/>
        <item x="111"/>
        <item x="174"/>
        <item x="233"/>
        <item x="35"/>
        <item x="239"/>
        <item x="212"/>
        <item x="126"/>
        <item x="112"/>
        <item x="27"/>
        <item x="291"/>
        <item x="180"/>
        <item x="146"/>
        <item x="267"/>
        <item x="156"/>
        <item x="266"/>
        <item x="261"/>
        <item x="292"/>
        <item x="136"/>
        <item x="264"/>
        <item x="66"/>
        <item x="175"/>
        <item x="226"/>
        <item x="173"/>
        <item x="214"/>
        <item x="295"/>
        <item x="34"/>
        <item x="8"/>
        <item x="176"/>
        <item x="246"/>
        <item x="115"/>
        <item x="120"/>
        <item x="289"/>
        <item x="247"/>
        <item x="245"/>
        <item x="87"/>
        <item x="183"/>
        <item x="254"/>
        <item x="220"/>
        <item x="113"/>
        <item x="151"/>
        <item x="153"/>
        <item x="181"/>
        <item t="default"/>
      </items>
    </pivotField>
    <pivotField showAll="0"/>
    <pivotField showAll="0">
      <items count="11">
        <item x="6"/>
        <item x="0"/>
        <item x="5"/>
        <item x="9"/>
        <item x="4"/>
        <item x="7"/>
        <item x="3"/>
        <item x="2"/>
        <item x="8"/>
        <item x="1"/>
        <item t="default"/>
      </items>
    </pivotField>
    <pivotField showAll="0"/>
    <pivotField showAll="0"/>
    <pivotField axis="axisRow" showAll="0">
      <items count="11">
        <item x="9"/>
        <item x="2"/>
        <item x="0"/>
        <item x="7"/>
        <item x="3"/>
        <item x="8"/>
        <item x="5"/>
        <item x="6"/>
        <item x="4"/>
        <item x="1"/>
        <item t="default"/>
      </items>
    </pivotField>
    <pivotField showAll="0">
      <items count="11">
        <item x="0"/>
        <item x="5"/>
        <item x="6"/>
        <item x="4"/>
        <item x="7"/>
        <item x="8"/>
        <item x="3"/>
        <item x="9"/>
        <item x="1"/>
        <item x="2"/>
        <item t="default"/>
      </items>
    </pivotField>
    <pivotField dataField="1" showAll="0"/>
    <pivotField showAll="0"/>
  </pivotFields>
  <rowFields count="1">
    <field x="5"/>
  </rowFields>
  <rowItems count="11">
    <i>
      <x/>
    </i>
    <i>
      <x v="1"/>
    </i>
    <i>
      <x v="2"/>
    </i>
    <i>
      <x v="3"/>
    </i>
    <i>
      <x v="4"/>
    </i>
    <i>
      <x v="5"/>
    </i>
    <i>
      <x v="6"/>
    </i>
    <i>
      <x v="7"/>
    </i>
    <i>
      <x v="8"/>
    </i>
    <i>
      <x v="9"/>
    </i>
    <i t="grand">
      <x/>
    </i>
  </rowItems>
  <colItems count="1">
    <i/>
  </colItems>
  <dataFields count="1">
    <dataField name="Sum of Copies Sold"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8BA4AC69-3295-439D-8920-B68463925CFE}" name="PivotTable16" cacheId="8" applyNumberFormats="0" applyBorderFormats="0" applyFontFormats="0" applyPatternFormats="0" applyAlignmentFormats="0" applyWidthHeightFormats="1" dataCaption="Values" updatedVersion="8" minRefreshableVersion="3" useAutoFormatting="1" itemPrintTitles="1" createdVersion="8" indent="0" multipleFieldFilters="0" chartFormat="13">
  <location ref="M133:N154" firstHeaderRow="1" firstDataRow="1" firstDataCol="1"/>
  <pivotFields count="9">
    <pivotField showAll="0">
      <items count="301">
        <item x="190"/>
        <item x="9"/>
        <item x="36"/>
        <item x="165"/>
        <item x="244"/>
        <item x="116"/>
        <item x="67"/>
        <item x="123"/>
        <item x="101"/>
        <item x="172"/>
        <item x="257"/>
        <item x="106"/>
        <item x="91"/>
        <item x="25"/>
        <item x="82"/>
        <item x="143"/>
        <item x="149"/>
        <item x="234"/>
        <item x="197"/>
        <item x="77"/>
        <item x="56"/>
        <item x="86"/>
        <item x="142"/>
        <item x="132"/>
        <item x="255"/>
        <item x="89"/>
        <item x="281"/>
        <item x="270"/>
        <item x="288"/>
        <item x="265"/>
        <item x="205"/>
        <item x="275"/>
        <item x="124"/>
        <item x="73"/>
        <item x="42"/>
        <item x="217"/>
        <item x="280"/>
        <item x="178"/>
        <item x="152"/>
        <item x="297"/>
        <item x="75"/>
        <item x="69"/>
        <item x="23"/>
        <item x="179"/>
        <item x="103"/>
        <item x="169"/>
        <item x="194"/>
        <item x="131"/>
        <item x="253"/>
        <item x="242"/>
        <item x="19"/>
        <item x="268"/>
        <item x="215"/>
        <item x="160"/>
        <item x="102"/>
        <item x="243"/>
        <item x="44"/>
        <item x="51"/>
        <item x="296"/>
        <item x="38"/>
        <item x="269"/>
        <item x="158"/>
        <item x="53"/>
        <item x="145"/>
        <item x="68"/>
        <item x="59"/>
        <item x="204"/>
        <item x="26"/>
        <item x="248"/>
        <item x="13"/>
        <item x="163"/>
        <item x="282"/>
        <item x="104"/>
        <item x="130"/>
        <item x="39"/>
        <item x="211"/>
        <item x="298"/>
        <item x="140"/>
        <item x="170"/>
        <item x="241"/>
        <item x="74"/>
        <item x="274"/>
        <item x="230"/>
        <item x="150"/>
        <item x="92"/>
        <item x="21"/>
        <item x="154"/>
        <item x="118"/>
        <item x="192"/>
        <item x="141"/>
        <item x="186"/>
        <item x="61"/>
        <item x="159"/>
        <item x="57"/>
        <item x="290"/>
        <item x="114"/>
        <item x="299"/>
        <item x="250"/>
        <item x="284"/>
        <item x="155"/>
        <item x="29"/>
        <item x="108"/>
        <item x="232"/>
        <item x="166"/>
        <item x="148"/>
        <item x="128"/>
        <item x="52"/>
        <item x="127"/>
        <item x="70"/>
        <item x="231"/>
        <item x="221"/>
        <item x="110"/>
        <item x="30"/>
        <item x="189"/>
        <item x="147"/>
        <item x="259"/>
        <item x="78"/>
        <item x="135"/>
        <item x="96"/>
        <item x="294"/>
        <item x="81"/>
        <item x="40"/>
        <item x="279"/>
        <item x="193"/>
        <item x="117"/>
        <item x="14"/>
        <item x="50"/>
        <item x="3"/>
        <item x="286"/>
        <item x="203"/>
        <item x="144"/>
        <item x="262"/>
        <item x="11"/>
        <item x="263"/>
        <item x="97"/>
        <item x="271"/>
        <item x="260"/>
        <item x="31"/>
        <item x="90"/>
        <item x="249"/>
        <item x="16"/>
        <item x="219"/>
        <item x="37"/>
        <item x="28"/>
        <item x="84"/>
        <item x="119"/>
        <item x="95"/>
        <item x="171"/>
        <item x="138"/>
        <item x="83"/>
        <item x="64"/>
        <item x="65"/>
        <item x="41"/>
        <item x="256"/>
        <item x="43"/>
        <item x="182"/>
        <item x="293"/>
        <item x="121"/>
        <item x="228"/>
        <item x="0"/>
        <item x="17"/>
        <item x="46"/>
        <item x="88"/>
        <item x="60"/>
        <item x="109"/>
        <item x="58"/>
        <item x="198"/>
        <item x="208"/>
        <item x="167"/>
        <item x="185"/>
        <item x="55"/>
        <item x="63"/>
        <item x="207"/>
        <item x="157"/>
        <item x="209"/>
        <item x="76"/>
        <item x="218"/>
        <item x="71"/>
        <item x="235"/>
        <item x="278"/>
        <item x="24"/>
        <item x="227"/>
        <item x="285"/>
        <item x="22"/>
        <item x="237"/>
        <item x="276"/>
        <item x="62"/>
        <item x="191"/>
        <item x="236"/>
        <item x="283"/>
        <item x="107"/>
        <item x="45"/>
        <item x="225"/>
        <item x="187"/>
        <item x="252"/>
        <item x="162"/>
        <item x="238"/>
        <item x="85"/>
        <item x="10"/>
        <item x="216"/>
        <item x="79"/>
        <item x="273"/>
        <item x="202"/>
        <item x="224"/>
        <item x="137"/>
        <item x="122"/>
        <item x="196"/>
        <item x="1"/>
        <item x="229"/>
        <item x="99"/>
        <item x="15"/>
        <item x="6"/>
        <item x="201"/>
        <item x="12"/>
        <item x="98"/>
        <item x="164"/>
        <item x="222"/>
        <item x="5"/>
        <item x="49"/>
        <item x="2"/>
        <item x="177"/>
        <item x="251"/>
        <item x="32"/>
        <item x="20"/>
        <item x="195"/>
        <item x="223"/>
        <item x="287"/>
        <item x="206"/>
        <item x="168"/>
        <item x="48"/>
        <item x="199"/>
        <item x="213"/>
        <item x="105"/>
        <item x="200"/>
        <item x="210"/>
        <item x="125"/>
        <item x="133"/>
        <item x="93"/>
        <item x="94"/>
        <item x="18"/>
        <item x="33"/>
        <item x="134"/>
        <item x="240"/>
        <item x="47"/>
        <item x="188"/>
        <item x="4"/>
        <item x="139"/>
        <item x="272"/>
        <item x="72"/>
        <item x="129"/>
        <item x="277"/>
        <item x="100"/>
        <item x="184"/>
        <item x="161"/>
        <item x="258"/>
        <item x="80"/>
        <item x="54"/>
        <item x="7"/>
        <item x="111"/>
        <item x="174"/>
        <item x="233"/>
        <item x="35"/>
        <item x="239"/>
        <item x="212"/>
        <item x="126"/>
        <item x="112"/>
        <item x="27"/>
        <item x="291"/>
        <item x="180"/>
        <item x="146"/>
        <item x="267"/>
        <item x="156"/>
        <item x="266"/>
        <item x="261"/>
        <item x="292"/>
        <item x="136"/>
        <item x="264"/>
        <item x="66"/>
        <item x="175"/>
        <item x="226"/>
        <item x="173"/>
        <item x="214"/>
        <item x="295"/>
        <item x="34"/>
        <item x="8"/>
        <item x="176"/>
        <item x="246"/>
        <item x="115"/>
        <item x="120"/>
        <item x="289"/>
        <item x="247"/>
        <item x="245"/>
        <item x="87"/>
        <item x="183"/>
        <item x="254"/>
        <item x="220"/>
        <item x="113"/>
        <item x="151"/>
        <item x="153"/>
        <item x="181"/>
        <item t="default"/>
      </items>
    </pivotField>
    <pivotField axis="axisRow" showAll="0" measureFilter="1">
      <items count="301">
        <item x="297"/>
        <item x="112"/>
        <item x="211"/>
        <item x="127"/>
        <item x="266"/>
        <item x="71"/>
        <item x="292"/>
        <item x="185"/>
        <item x="90"/>
        <item x="100"/>
        <item x="174"/>
        <item x="58"/>
        <item x="134"/>
        <item x="154"/>
        <item x="15"/>
        <item x="82"/>
        <item x="283"/>
        <item x="177"/>
        <item x="175"/>
        <item x="47"/>
        <item x="289"/>
        <item x="70"/>
        <item x="13"/>
        <item x="139"/>
        <item x="128"/>
        <item x="107"/>
        <item x="86"/>
        <item x="137"/>
        <item x="161"/>
        <item x="251"/>
        <item x="275"/>
        <item x="132"/>
        <item x="194"/>
        <item x="252"/>
        <item x="96"/>
        <item x="255"/>
        <item x="189"/>
        <item x="106"/>
        <item x="240"/>
        <item x="88"/>
        <item x="267"/>
        <item x="53"/>
        <item x="69"/>
        <item x="57"/>
        <item x="293"/>
        <item x="188"/>
        <item x="114"/>
        <item x="102"/>
        <item x="241"/>
        <item x="33"/>
        <item x="109"/>
        <item x="115"/>
        <item x="62"/>
        <item x="219"/>
        <item x="257"/>
        <item x="200"/>
        <item x="246"/>
        <item x="32"/>
        <item x="30"/>
        <item x="18"/>
        <item x="78"/>
        <item x="152"/>
        <item x="9"/>
        <item x="294"/>
        <item x="63"/>
        <item x="17"/>
        <item x="228"/>
        <item x="122"/>
        <item x="290"/>
        <item x="207"/>
        <item x="52"/>
        <item x="173"/>
        <item x="225"/>
        <item x="286"/>
        <item x="282"/>
        <item x="36"/>
        <item x="19"/>
        <item x="224"/>
        <item x="178"/>
        <item x="215"/>
        <item x="130"/>
        <item x="93"/>
        <item x="261"/>
        <item x="258"/>
        <item x="268"/>
        <item x="34"/>
        <item x="271"/>
        <item x="243"/>
        <item x="254"/>
        <item x="273"/>
        <item x="92"/>
        <item x="123"/>
        <item x="159"/>
        <item x="37"/>
        <item x="182"/>
        <item x="55"/>
        <item x="162"/>
        <item x="195"/>
        <item x="280"/>
        <item x="79"/>
        <item x="170"/>
        <item x="67"/>
        <item x="10"/>
        <item x="5"/>
        <item x="285"/>
        <item x="143"/>
        <item x="157"/>
        <item x="265"/>
        <item x="108"/>
        <item x="183"/>
        <item x="250"/>
        <item x="233"/>
        <item x="8"/>
        <item x="202"/>
        <item x="269"/>
        <item x="76"/>
        <item x="25"/>
        <item x="216"/>
        <item x="247"/>
        <item x="264"/>
        <item x="199"/>
        <item x="158"/>
        <item x="26"/>
        <item x="201"/>
        <item x="22"/>
        <item x="68"/>
        <item x="222"/>
        <item x="151"/>
        <item x="191"/>
        <item x="6"/>
        <item x="44"/>
        <item x="28"/>
        <item x="138"/>
        <item x="244"/>
        <item x="64"/>
        <item x="4"/>
        <item x="206"/>
        <item x="150"/>
        <item x="186"/>
        <item x="180"/>
        <item x="84"/>
        <item x="193"/>
        <item x="72"/>
        <item x="75"/>
        <item x="105"/>
        <item x="121"/>
        <item x="2"/>
        <item x="141"/>
        <item x="229"/>
        <item x="208"/>
        <item x="213"/>
        <item x="49"/>
        <item x="203"/>
        <item x="272"/>
        <item x="166"/>
        <item x="120"/>
        <item x="299"/>
        <item x="31"/>
        <item x="277"/>
        <item x="234"/>
        <item x="104"/>
        <item x="226"/>
        <item x="16"/>
        <item x="45"/>
        <item x="169"/>
        <item x="3"/>
        <item x="287"/>
        <item x="61"/>
        <item x="65"/>
        <item x="172"/>
        <item x="146"/>
        <item x="124"/>
        <item x="296"/>
        <item x="253"/>
        <item x="197"/>
        <item x="27"/>
        <item x="217"/>
        <item x="260"/>
        <item x="133"/>
        <item x="131"/>
        <item x="73"/>
        <item x="117"/>
        <item x="54"/>
        <item x="256"/>
        <item x="198"/>
        <item x="242"/>
        <item x="101"/>
        <item x="116"/>
        <item x="85"/>
        <item x="179"/>
        <item x="171"/>
        <item x="12"/>
        <item x="80"/>
        <item x="60"/>
        <item x="214"/>
        <item x="7"/>
        <item x="46"/>
        <item x="248"/>
        <item x="156"/>
        <item x="291"/>
        <item x="218"/>
        <item x="110"/>
        <item x="295"/>
        <item x="167"/>
        <item x="237"/>
        <item x="184"/>
        <item x="249"/>
        <item x="274"/>
        <item x="278"/>
        <item x="118"/>
        <item x="187"/>
        <item x="89"/>
        <item x="235"/>
        <item x="1"/>
        <item x="59"/>
        <item x="0"/>
        <item x="50"/>
        <item x="279"/>
        <item x="153"/>
        <item x="136"/>
        <item x="239"/>
        <item x="205"/>
        <item x="142"/>
        <item x="20"/>
        <item x="164"/>
        <item x="129"/>
        <item x="147"/>
        <item x="281"/>
        <item x="284"/>
        <item x="236"/>
        <item x="111"/>
        <item x="209"/>
        <item x="97"/>
        <item x="270"/>
        <item x="276"/>
        <item x="39"/>
        <item x="196"/>
        <item x="81"/>
        <item x="192"/>
        <item x="14"/>
        <item x="95"/>
        <item x="298"/>
        <item x="263"/>
        <item x="125"/>
        <item x="103"/>
        <item x="41"/>
        <item x="126"/>
        <item x="155"/>
        <item x="145"/>
        <item x="245"/>
        <item x="99"/>
        <item x="91"/>
        <item x="23"/>
        <item x="160"/>
        <item x="42"/>
        <item x="221"/>
        <item x="98"/>
        <item x="232"/>
        <item x="190"/>
        <item x="181"/>
        <item x="35"/>
        <item x="210"/>
        <item x="51"/>
        <item x="140"/>
        <item x="238"/>
        <item x="165"/>
        <item x="262"/>
        <item x="119"/>
        <item x="94"/>
        <item x="135"/>
        <item x="223"/>
        <item x="230"/>
        <item x="11"/>
        <item x="24"/>
        <item x="83"/>
        <item x="231"/>
        <item x="144"/>
        <item x="163"/>
        <item x="176"/>
        <item x="29"/>
        <item x="288"/>
        <item x="204"/>
        <item x="148"/>
        <item x="56"/>
        <item x="113"/>
        <item x="43"/>
        <item x="48"/>
        <item x="259"/>
        <item x="168"/>
        <item x="21"/>
        <item x="38"/>
        <item x="227"/>
        <item x="74"/>
        <item x="66"/>
        <item x="149"/>
        <item x="40"/>
        <item x="220"/>
        <item x="77"/>
        <item x="87"/>
        <item x="212"/>
        <item t="default"/>
      </items>
    </pivotField>
    <pivotField showAll="0">
      <items count="11">
        <item x="6"/>
        <item x="0"/>
        <item x="5"/>
        <item x="9"/>
        <item x="4"/>
        <item x="7"/>
        <item x="3"/>
        <item x="2"/>
        <item x="8"/>
        <item x="1"/>
        <item t="default"/>
      </items>
    </pivotField>
    <pivotField showAll="0"/>
    <pivotField showAll="0"/>
    <pivotField showAll="0">
      <items count="11">
        <item x="9"/>
        <item x="2"/>
        <item x="0"/>
        <item x="7"/>
        <item x="3"/>
        <item x="8"/>
        <item x="5"/>
        <item x="6"/>
        <item x="4"/>
        <item x="1"/>
        <item t="default"/>
      </items>
    </pivotField>
    <pivotField axis="axisRow" showAll="0">
      <items count="11">
        <item x="0"/>
        <item x="5"/>
        <item x="6"/>
        <item x="4"/>
        <item x="7"/>
        <item x="8"/>
        <item x="3"/>
        <item x="9"/>
        <item x="1"/>
        <item x="2"/>
        <item t="default"/>
      </items>
    </pivotField>
    <pivotField dataField="1" showAll="0"/>
    <pivotField showAll="0"/>
  </pivotFields>
  <rowFields count="2">
    <field x="6"/>
    <field x="1"/>
  </rowFields>
  <rowItems count="21">
    <i>
      <x/>
    </i>
    <i r="1">
      <x v="148"/>
    </i>
    <i>
      <x v="1"/>
    </i>
    <i r="1">
      <x v="114"/>
    </i>
    <i>
      <x v="2"/>
    </i>
    <i r="1">
      <x v="294"/>
    </i>
    <i>
      <x v="3"/>
    </i>
    <i r="1">
      <x v="279"/>
    </i>
    <i>
      <x v="4"/>
    </i>
    <i r="1">
      <x v="233"/>
    </i>
    <i>
      <x v="5"/>
    </i>
    <i r="1">
      <x v="220"/>
    </i>
    <i>
      <x v="6"/>
    </i>
    <i r="1">
      <x v="219"/>
    </i>
    <i>
      <x v="7"/>
    </i>
    <i r="1">
      <x v="19"/>
    </i>
    <i>
      <x v="8"/>
    </i>
    <i r="1">
      <x v="9"/>
    </i>
    <i>
      <x v="9"/>
    </i>
    <i r="1">
      <x v="158"/>
    </i>
    <i t="grand">
      <x/>
    </i>
  </rowItems>
  <colItems count="1">
    <i/>
  </colItems>
  <dataFields count="1">
    <dataField name="Sum of Copies Sold" fld="7" baseField="0" baseItem="0"/>
  </dataFields>
  <pivotTableStyleInfo name="PivotStyleLight16" showRowHeaders="1" showColHeaders="1" showRowStripes="0" showColStripes="0" showLastColumn="1"/>
  <filters count="1">
    <filter fld="1" type="count" evalOrder="-1" id="4"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13000932-92A3-486F-B700-ABD824294351}" name="PivotTable6" cacheId="8" applyNumberFormats="0" applyBorderFormats="0" applyFontFormats="0" applyPatternFormats="0" applyAlignmentFormats="0" applyWidthHeightFormats="1" dataCaption="Values" updatedVersion="8" minRefreshableVersion="3" useAutoFormatting="1" itemPrintTitles="1" createdVersion="8" indent="0" multipleFieldFilters="0" chartFormat="10">
  <location ref="A22:B33" firstHeaderRow="1" firstDataRow="1" firstDataCol="1"/>
  <pivotFields count="9">
    <pivotField showAll="0">
      <items count="301">
        <item x="190"/>
        <item x="9"/>
        <item x="36"/>
        <item x="165"/>
        <item x="244"/>
        <item x="116"/>
        <item x="67"/>
        <item x="123"/>
        <item x="101"/>
        <item x="172"/>
        <item x="257"/>
        <item x="106"/>
        <item x="91"/>
        <item x="25"/>
        <item x="82"/>
        <item x="143"/>
        <item x="149"/>
        <item x="234"/>
        <item x="197"/>
        <item x="77"/>
        <item x="56"/>
        <item x="86"/>
        <item x="142"/>
        <item x="132"/>
        <item x="255"/>
        <item x="89"/>
        <item x="281"/>
        <item x="270"/>
        <item x="288"/>
        <item x="265"/>
        <item x="205"/>
        <item x="275"/>
        <item x="124"/>
        <item x="73"/>
        <item x="42"/>
        <item x="217"/>
        <item x="280"/>
        <item x="178"/>
        <item x="152"/>
        <item x="297"/>
        <item x="75"/>
        <item x="69"/>
        <item x="23"/>
        <item x="179"/>
        <item x="103"/>
        <item x="169"/>
        <item x="194"/>
        <item x="131"/>
        <item x="253"/>
        <item x="242"/>
        <item x="19"/>
        <item x="268"/>
        <item x="215"/>
        <item x="160"/>
        <item x="102"/>
        <item x="243"/>
        <item x="44"/>
        <item x="51"/>
        <item x="296"/>
        <item x="38"/>
        <item x="269"/>
        <item x="158"/>
        <item x="53"/>
        <item x="145"/>
        <item x="68"/>
        <item x="59"/>
        <item x="204"/>
        <item x="26"/>
        <item x="248"/>
        <item x="13"/>
        <item x="163"/>
        <item x="282"/>
        <item x="104"/>
        <item x="130"/>
        <item x="39"/>
        <item x="211"/>
        <item x="298"/>
        <item x="140"/>
        <item x="170"/>
        <item x="241"/>
        <item x="74"/>
        <item x="274"/>
        <item x="230"/>
        <item x="150"/>
        <item x="92"/>
        <item x="21"/>
        <item x="154"/>
        <item x="118"/>
        <item x="192"/>
        <item x="141"/>
        <item x="186"/>
        <item x="61"/>
        <item x="159"/>
        <item x="57"/>
        <item x="290"/>
        <item x="114"/>
        <item x="299"/>
        <item x="250"/>
        <item x="284"/>
        <item x="155"/>
        <item x="29"/>
        <item x="108"/>
        <item x="232"/>
        <item x="166"/>
        <item x="148"/>
        <item x="128"/>
        <item x="52"/>
        <item x="127"/>
        <item x="70"/>
        <item x="231"/>
        <item x="221"/>
        <item x="110"/>
        <item x="30"/>
        <item x="189"/>
        <item x="147"/>
        <item x="259"/>
        <item x="78"/>
        <item x="135"/>
        <item x="96"/>
        <item x="294"/>
        <item x="81"/>
        <item x="40"/>
        <item x="279"/>
        <item x="193"/>
        <item x="117"/>
        <item x="14"/>
        <item x="50"/>
        <item x="3"/>
        <item x="286"/>
        <item x="203"/>
        <item x="144"/>
        <item x="262"/>
        <item x="11"/>
        <item x="263"/>
        <item x="97"/>
        <item x="271"/>
        <item x="260"/>
        <item x="31"/>
        <item x="90"/>
        <item x="249"/>
        <item x="16"/>
        <item x="219"/>
        <item x="37"/>
        <item x="28"/>
        <item x="84"/>
        <item x="119"/>
        <item x="95"/>
        <item x="171"/>
        <item x="138"/>
        <item x="83"/>
        <item x="64"/>
        <item x="65"/>
        <item x="41"/>
        <item x="256"/>
        <item x="43"/>
        <item x="182"/>
        <item x="293"/>
        <item x="121"/>
        <item x="228"/>
        <item x="0"/>
        <item x="17"/>
        <item x="46"/>
        <item x="88"/>
        <item x="60"/>
        <item x="109"/>
        <item x="58"/>
        <item x="198"/>
        <item x="208"/>
        <item x="167"/>
        <item x="185"/>
        <item x="55"/>
        <item x="63"/>
        <item x="207"/>
        <item x="157"/>
        <item x="209"/>
        <item x="76"/>
        <item x="218"/>
        <item x="71"/>
        <item x="235"/>
        <item x="278"/>
        <item x="24"/>
        <item x="227"/>
        <item x="285"/>
        <item x="22"/>
        <item x="237"/>
        <item x="276"/>
        <item x="62"/>
        <item x="191"/>
        <item x="236"/>
        <item x="283"/>
        <item x="107"/>
        <item x="45"/>
        <item x="225"/>
        <item x="187"/>
        <item x="252"/>
        <item x="162"/>
        <item x="238"/>
        <item x="85"/>
        <item x="10"/>
        <item x="216"/>
        <item x="79"/>
        <item x="273"/>
        <item x="202"/>
        <item x="224"/>
        <item x="137"/>
        <item x="122"/>
        <item x="196"/>
        <item x="1"/>
        <item x="229"/>
        <item x="99"/>
        <item x="15"/>
        <item x="6"/>
        <item x="201"/>
        <item x="12"/>
        <item x="98"/>
        <item x="164"/>
        <item x="222"/>
        <item x="5"/>
        <item x="49"/>
        <item x="2"/>
        <item x="177"/>
        <item x="251"/>
        <item x="32"/>
        <item x="20"/>
        <item x="195"/>
        <item x="223"/>
        <item x="287"/>
        <item x="206"/>
        <item x="168"/>
        <item x="48"/>
        <item x="199"/>
        <item x="213"/>
        <item x="105"/>
        <item x="200"/>
        <item x="210"/>
        <item x="125"/>
        <item x="133"/>
        <item x="93"/>
        <item x="94"/>
        <item x="18"/>
        <item x="33"/>
        <item x="134"/>
        <item x="240"/>
        <item x="47"/>
        <item x="188"/>
        <item x="4"/>
        <item x="139"/>
        <item x="272"/>
        <item x="72"/>
        <item x="129"/>
        <item x="277"/>
        <item x="100"/>
        <item x="184"/>
        <item x="161"/>
        <item x="258"/>
        <item x="80"/>
        <item x="54"/>
        <item x="7"/>
        <item x="111"/>
        <item x="174"/>
        <item x="233"/>
        <item x="35"/>
        <item x="239"/>
        <item x="212"/>
        <item x="126"/>
        <item x="112"/>
        <item x="27"/>
        <item x="291"/>
        <item x="180"/>
        <item x="146"/>
        <item x="267"/>
        <item x="156"/>
        <item x="266"/>
        <item x="261"/>
        <item x="292"/>
        <item x="136"/>
        <item x="264"/>
        <item x="66"/>
        <item x="175"/>
        <item x="226"/>
        <item x="173"/>
        <item x="214"/>
        <item x="295"/>
        <item x="34"/>
        <item x="8"/>
        <item x="176"/>
        <item x="246"/>
        <item x="115"/>
        <item x="120"/>
        <item x="289"/>
        <item x="247"/>
        <item x="245"/>
        <item x="87"/>
        <item x="183"/>
        <item x="254"/>
        <item x="220"/>
        <item x="113"/>
        <item x="151"/>
        <item x="153"/>
        <item x="181"/>
        <item t="default"/>
      </items>
    </pivotField>
    <pivotField showAll="0"/>
    <pivotField showAll="0">
      <items count="11">
        <item x="6"/>
        <item x="0"/>
        <item x="5"/>
        <item x="9"/>
        <item x="4"/>
        <item x="7"/>
        <item x="3"/>
        <item x="2"/>
        <item x="8"/>
        <item x="1"/>
        <item t="default"/>
      </items>
    </pivotField>
    <pivotField showAll="0"/>
    <pivotField showAll="0"/>
    <pivotField axis="axisRow" showAll="0">
      <items count="11">
        <item x="9"/>
        <item x="2"/>
        <item x="0"/>
        <item x="7"/>
        <item x="3"/>
        <item x="8"/>
        <item x="5"/>
        <item x="6"/>
        <item x="4"/>
        <item x="1"/>
        <item t="default"/>
      </items>
    </pivotField>
    <pivotField dataField="1" showAll="0">
      <items count="11">
        <item x="0"/>
        <item x="5"/>
        <item x="6"/>
        <item x="4"/>
        <item x="7"/>
        <item x="8"/>
        <item x="3"/>
        <item x="9"/>
        <item x="1"/>
        <item x="2"/>
        <item t="default"/>
      </items>
    </pivotField>
    <pivotField showAll="0"/>
    <pivotField showAll="0"/>
  </pivotFields>
  <rowFields count="1">
    <field x="5"/>
  </rowFields>
  <rowItems count="11">
    <i>
      <x/>
    </i>
    <i>
      <x v="1"/>
    </i>
    <i>
      <x v="2"/>
    </i>
    <i>
      <x v="3"/>
    </i>
    <i>
      <x v="4"/>
    </i>
    <i>
      <x v="5"/>
    </i>
    <i>
      <x v="6"/>
    </i>
    <i>
      <x v="7"/>
    </i>
    <i>
      <x v="8"/>
    </i>
    <i>
      <x v="9"/>
    </i>
    <i t="grand">
      <x/>
    </i>
  </rowItems>
  <colItems count="1">
    <i/>
  </colItems>
  <dataFields count="1">
    <dataField name="Count of Language" fld="6"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3C19BA5A-FC65-4452-A84D-67827B4EFF05}" name="PivotTable15" cacheId="8" applyNumberFormats="0" applyBorderFormats="0" applyFontFormats="0" applyPatternFormats="0" applyAlignmentFormats="0" applyWidthHeightFormats="1" dataCaption="Values" updatedVersion="8" minRefreshableVersion="3" useAutoFormatting="1" itemPrintTitles="1" createdVersion="8" indent="0" multipleFieldFilters="0" chartFormat="6">
  <location ref="A3:B14" firstHeaderRow="1" firstDataRow="1" firstDataCol="1"/>
  <pivotFields count="9">
    <pivotField axis="axisRow" showAll="0" measureFilter="1">
      <items count="301">
        <item x="190"/>
        <item x="9"/>
        <item x="36"/>
        <item x="165"/>
        <item x="244"/>
        <item x="116"/>
        <item x="67"/>
        <item x="123"/>
        <item x="101"/>
        <item x="172"/>
        <item x="257"/>
        <item x="106"/>
        <item x="91"/>
        <item x="25"/>
        <item x="82"/>
        <item x="143"/>
        <item x="149"/>
        <item x="234"/>
        <item x="197"/>
        <item x="77"/>
        <item x="56"/>
        <item x="86"/>
        <item x="142"/>
        <item x="132"/>
        <item x="255"/>
        <item x="89"/>
        <item x="281"/>
        <item x="270"/>
        <item x="288"/>
        <item x="265"/>
        <item x="205"/>
        <item x="275"/>
        <item x="124"/>
        <item x="73"/>
        <item x="42"/>
        <item x="217"/>
        <item x="280"/>
        <item x="178"/>
        <item x="152"/>
        <item x="297"/>
        <item x="75"/>
        <item x="69"/>
        <item x="23"/>
        <item x="179"/>
        <item x="103"/>
        <item x="169"/>
        <item x="194"/>
        <item x="131"/>
        <item x="253"/>
        <item x="242"/>
        <item x="19"/>
        <item x="268"/>
        <item x="215"/>
        <item x="160"/>
        <item x="102"/>
        <item x="243"/>
        <item x="44"/>
        <item x="51"/>
        <item x="296"/>
        <item x="38"/>
        <item x="269"/>
        <item x="158"/>
        <item x="53"/>
        <item x="145"/>
        <item x="68"/>
        <item x="59"/>
        <item x="204"/>
        <item x="26"/>
        <item x="248"/>
        <item x="13"/>
        <item x="163"/>
        <item x="282"/>
        <item x="104"/>
        <item x="130"/>
        <item x="39"/>
        <item x="211"/>
        <item x="298"/>
        <item x="140"/>
        <item x="170"/>
        <item x="241"/>
        <item x="74"/>
        <item x="274"/>
        <item x="230"/>
        <item x="150"/>
        <item x="92"/>
        <item x="21"/>
        <item x="154"/>
        <item x="118"/>
        <item x="192"/>
        <item x="141"/>
        <item x="186"/>
        <item x="61"/>
        <item x="159"/>
        <item x="57"/>
        <item x="290"/>
        <item x="114"/>
        <item x="299"/>
        <item x="250"/>
        <item x="284"/>
        <item x="155"/>
        <item x="29"/>
        <item x="108"/>
        <item x="232"/>
        <item x="166"/>
        <item x="148"/>
        <item x="128"/>
        <item x="52"/>
        <item x="127"/>
        <item x="70"/>
        <item x="231"/>
        <item x="221"/>
        <item x="110"/>
        <item x="30"/>
        <item x="189"/>
        <item x="147"/>
        <item x="259"/>
        <item x="78"/>
        <item x="135"/>
        <item x="96"/>
        <item x="294"/>
        <item x="81"/>
        <item x="40"/>
        <item x="279"/>
        <item x="193"/>
        <item x="117"/>
        <item x="14"/>
        <item x="50"/>
        <item x="3"/>
        <item x="286"/>
        <item x="203"/>
        <item x="144"/>
        <item x="262"/>
        <item x="11"/>
        <item x="263"/>
        <item x="97"/>
        <item x="271"/>
        <item x="260"/>
        <item x="31"/>
        <item x="90"/>
        <item x="249"/>
        <item x="16"/>
        <item x="219"/>
        <item x="37"/>
        <item x="28"/>
        <item x="84"/>
        <item x="119"/>
        <item x="95"/>
        <item x="171"/>
        <item x="138"/>
        <item x="83"/>
        <item x="64"/>
        <item x="65"/>
        <item x="41"/>
        <item x="256"/>
        <item x="43"/>
        <item x="182"/>
        <item x="293"/>
        <item x="121"/>
        <item x="228"/>
        <item x="0"/>
        <item x="17"/>
        <item x="46"/>
        <item x="88"/>
        <item x="60"/>
        <item x="109"/>
        <item x="58"/>
        <item x="198"/>
        <item x="208"/>
        <item x="167"/>
        <item x="185"/>
        <item x="55"/>
        <item x="63"/>
        <item x="207"/>
        <item x="157"/>
        <item x="209"/>
        <item x="76"/>
        <item x="218"/>
        <item x="71"/>
        <item x="235"/>
        <item x="278"/>
        <item x="24"/>
        <item x="227"/>
        <item x="285"/>
        <item x="22"/>
        <item x="237"/>
        <item x="276"/>
        <item x="62"/>
        <item x="191"/>
        <item x="236"/>
        <item x="283"/>
        <item x="107"/>
        <item x="45"/>
        <item x="225"/>
        <item x="187"/>
        <item x="252"/>
        <item x="162"/>
        <item x="238"/>
        <item x="85"/>
        <item x="10"/>
        <item x="216"/>
        <item x="79"/>
        <item x="273"/>
        <item x="202"/>
        <item x="224"/>
        <item x="137"/>
        <item x="122"/>
        <item x="196"/>
        <item x="1"/>
        <item x="229"/>
        <item x="99"/>
        <item x="15"/>
        <item x="6"/>
        <item x="201"/>
        <item x="12"/>
        <item x="98"/>
        <item x="164"/>
        <item x="222"/>
        <item x="5"/>
        <item x="49"/>
        <item x="2"/>
        <item x="177"/>
        <item x="251"/>
        <item x="32"/>
        <item x="20"/>
        <item x="195"/>
        <item x="223"/>
        <item x="287"/>
        <item x="206"/>
        <item x="168"/>
        <item x="48"/>
        <item x="199"/>
        <item x="213"/>
        <item x="105"/>
        <item x="200"/>
        <item x="210"/>
        <item x="125"/>
        <item x="133"/>
        <item x="93"/>
        <item x="94"/>
        <item x="18"/>
        <item x="33"/>
        <item x="134"/>
        <item x="240"/>
        <item x="47"/>
        <item x="188"/>
        <item x="4"/>
        <item x="139"/>
        <item x="272"/>
        <item x="72"/>
        <item x="129"/>
        <item x="277"/>
        <item x="100"/>
        <item x="184"/>
        <item x="161"/>
        <item x="258"/>
        <item x="80"/>
        <item x="54"/>
        <item x="7"/>
        <item x="111"/>
        <item x="174"/>
        <item x="233"/>
        <item x="35"/>
        <item x="239"/>
        <item x="212"/>
        <item x="126"/>
        <item x="112"/>
        <item x="27"/>
        <item x="291"/>
        <item x="180"/>
        <item x="146"/>
        <item x="267"/>
        <item x="156"/>
        <item x="266"/>
        <item x="261"/>
        <item x="292"/>
        <item x="136"/>
        <item x="264"/>
        <item x="66"/>
        <item x="175"/>
        <item x="226"/>
        <item x="173"/>
        <item x="214"/>
        <item x="295"/>
        <item x="34"/>
        <item x="8"/>
        <item x="176"/>
        <item x="246"/>
        <item x="115"/>
        <item x="120"/>
        <item x="289"/>
        <item x="247"/>
        <item x="245"/>
        <item x="87"/>
        <item x="183"/>
        <item x="254"/>
        <item x="220"/>
        <item x="113"/>
        <item x="151"/>
        <item x="153"/>
        <item x="181"/>
        <item t="default"/>
      </items>
    </pivotField>
    <pivotField showAll="0"/>
    <pivotField showAll="0">
      <items count="11">
        <item x="6"/>
        <item x="0"/>
        <item x="5"/>
        <item x="9"/>
        <item x="4"/>
        <item x="7"/>
        <item x="3"/>
        <item x="2"/>
        <item x="8"/>
        <item x="1"/>
        <item t="default"/>
      </items>
    </pivotField>
    <pivotField showAll="0"/>
    <pivotField showAll="0"/>
    <pivotField showAll="0">
      <items count="11">
        <item x="9"/>
        <item x="2"/>
        <item x="0"/>
        <item x="7"/>
        <item x="3"/>
        <item x="8"/>
        <item x="5"/>
        <item x="6"/>
        <item x="4"/>
        <item x="1"/>
        <item t="default"/>
      </items>
    </pivotField>
    <pivotField showAll="0">
      <items count="11">
        <item x="0"/>
        <item x="5"/>
        <item x="6"/>
        <item x="4"/>
        <item x="7"/>
        <item x="8"/>
        <item x="3"/>
        <item x="9"/>
        <item x="1"/>
        <item x="2"/>
        <item t="default"/>
      </items>
    </pivotField>
    <pivotField dataField="1" showAll="0"/>
    <pivotField showAll="0"/>
  </pivotFields>
  <rowFields count="1">
    <field x="0"/>
  </rowFields>
  <rowItems count="11">
    <i>
      <x v="27"/>
    </i>
    <i>
      <x v="100"/>
    </i>
    <i>
      <x v="156"/>
    </i>
    <i>
      <x v="204"/>
    </i>
    <i>
      <x v="216"/>
    </i>
    <i>
      <x v="234"/>
    </i>
    <i>
      <x v="243"/>
    </i>
    <i>
      <x v="250"/>
    </i>
    <i>
      <x v="251"/>
    </i>
    <i>
      <x v="275"/>
    </i>
    <i t="grand">
      <x/>
    </i>
  </rowItems>
  <colItems count="1">
    <i/>
  </colItems>
  <dataFields count="1">
    <dataField name="Sum of Copies Sold" fld="7"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F67420F-529F-439A-8211-F88524CDB07A}" name="PivotTable1" cacheId="3" applyNumberFormats="0" applyBorderFormats="0" applyFontFormats="0" applyPatternFormats="0" applyAlignmentFormats="0" applyWidthHeightFormats="1" dataCaption="Values" updatedVersion="8" minRefreshableVersion="3" useAutoFormatting="1" itemPrintTitles="1" createdVersion="8" indent="0" multipleFieldFilters="0">
  <location ref="A3:B14" firstHeaderRow="1" firstDataRow="1" firstDataCol="1"/>
  <pivotFields count="8">
    <pivotField dataField="1" showAll="0"/>
    <pivotField showAll="0"/>
    <pivotField showAll="0">
      <items count="11">
        <item x="6"/>
        <item x="0"/>
        <item x="5"/>
        <item x="9"/>
        <item x="4"/>
        <item x="7"/>
        <item x="3"/>
        <item x="2"/>
        <item x="8"/>
        <item x="1"/>
        <item t="default"/>
      </items>
    </pivotField>
    <pivotField showAll="0"/>
    <pivotField showAll="0">
      <items count="5">
        <item x="1"/>
        <item x="3"/>
        <item x="0"/>
        <item x="2"/>
        <item t="default"/>
      </items>
    </pivotField>
    <pivotField axis="axisRow" showAll="0">
      <items count="11">
        <item x="9"/>
        <item x="2"/>
        <item x="0"/>
        <item x="7"/>
        <item x="3"/>
        <item x="8"/>
        <item x="5"/>
        <item x="6"/>
        <item x="4"/>
        <item x="1"/>
        <item t="default"/>
      </items>
    </pivotField>
    <pivotField showAll="0"/>
    <pivotField showAll="0"/>
  </pivotFields>
  <rowFields count="1">
    <field x="5"/>
  </rowFields>
  <rowItems count="11">
    <i>
      <x/>
    </i>
    <i>
      <x v="1"/>
    </i>
    <i>
      <x v="2"/>
    </i>
    <i>
      <x v="3"/>
    </i>
    <i>
      <x v="4"/>
    </i>
    <i>
      <x v="5"/>
    </i>
    <i>
      <x v="6"/>
    </i>
    <i>
      <x v="7"/>
    </i>
    <i>
      <x v="8"/>
    </i>
    <i>
      <x v="9"/>
    </i>
    <i t="grand">
      <x/>
    </i>
  </rowItems>
  <colItems count="1">
    <i/>
  </colItems>
  <dataFields count="1">
    <dataField name="Count of Book Title"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709A64AF-9923-477F-8801-D357B9FAFDB5}" name="PivotTable14" cacheId="8" applyNumberFormats="0" applyBorderFormats="0" applyFontFormats="0" applyPatternFormats="0" applyAlignmentFormats="0" applyWidthHeightFormats="1" dataCaption="Values" updatedVersion="8" minRefreshableVersion="3" useAutoFormatting="1" itemPrintTitles="1" createdVersion="8" indent="0" multipleFieldFilters="0" chartFormat="13">
  <location ref="A122:B133" firstHeaderRow="1" firstDataRow="1" firstDataCol="1"/>
  <pivotFields count="9">
    <pivotField showAll="0">
      <items count="301">
        <item x="190"/>
        <item x="9"/>
        <item x="36"/>
        <item x="165"/>
        <item x="244"/>
        <item x="116"/>
        <item x="67"/>
        <item x="123"/>
        <item x="101"/>
        <item x="172"/>
        <item x="257"/>
        <item x="106"/>
        <item x="91"/>
        <item x="25"/>
        <item x="82"/>
        <item x="143"/>
        <item x="149"/>
        <item x="234"/>
        <item x="197"/>
        <item x="77"/>
        <item x="56"/>
        <item x="86"/>
        <item x="142"/>
        <item x="132"/>
        <item x="255"/>
        <item x="89"/>
        <item x="281"/>
        <item x="270"/>
        <item x="288"/>
        <item x="265"/>
        <item x="205"/>
        <item x="275"/>
        <item x="124"/>
        <item x="73"/>
        <item x="42"/>
        <item x="217"/>
        <item x="280"/>
        <item x="178"/>
        <item x="152"/>
        <item x="297"/>
        <item x="75"/>
        <item x="69"/>
        <item x="23"/>
        <item x="179"/>
        <item x="103"/>
        <item x="169"/>
        <item x="194"/>
        <item x="131"/>
        <item x="253"/>
        <item x="242"/>
        <item x="19"/>
        <item x="268"/>
        <item x="215"/>
        <item x="160"/>
        <item x="102"/>
        <item x="243"/>
        <item x="44"/>
        <item x="51"/>
        <item x="296"/>
        <item x="38"/>
        <item x="269"/>
        <item x="158"/>
        <item x="53"/>
        <item x="145"/>
        <item x="68"/>
        <item x="59"/>
        <item x="204"/>
        <item x="26"/>
        <item x="248"/>
        <item x="13"/>
        <item x="163"/>
        <item x="282"/>
        <item x="104"/>
        <item x="130"/>
        <item x="39"/>
        <item x="211"/>
        <item x="298"/>
        <item x="140"/>
        <item x="170"/>
        <item x="241"/>
        <item x="74"/>
        <item x="274"/>
        <item x="230"/>
        <item x="150"/>
        <item x="92"/>
        <item x="21"/>
        <item x="154"/>
        <item x="118"/>
        <item x="192"/>
        <item x="141"/>
        <item x="186"/>
        <item x="61"/>
        <item x="159"/>
        <item x="57"/>
        <item x="290"/>
        <item x="114"/>
        <item x="299"/>
        <item x="250"/>
        <item x="284"/>
        <item x="155"/>
        <item x="29"/>
        <item x="108"/>
        <item x="232"/>
        <item x="166"/>
        <item x="148"/>
        <item x="128"/>
        <item x="52"/>
        <item x="127"/>
        <item x="70"/>
        <item x="231"/>
        <item x="221"/>
        <item x="110"/>
        <item x="30"/>
        <item x="189"/>
        <item x="147"/>
        <item x="259"/>
        <item x="78"/>
        <item x="135"/>
        <item x="96"/>
        <item x="294"/>
        <item x="81"/>
        <item x="40"/>
        <item x="279"/>
        <item x="193"/>
        <item x="117"/>
        <item x="14"/>
        <item x="50"/>
        <item x="3"/>
        <item x="286"/>
        <item x="203"/>
        <item x="144"/>
        <item x="262"/>
        <item x="11"/>
        <item x="263"/>
        <item x="97"/>
        <item x="271"/>
        <item x="260"/>
        <item x="31"/>
        <item x="90"/>
        <item x="249"/>
        <item x="16"/>
        <item x="219"/>
        <item x="37"/>
        <item x="28"/>
        <item x="84"/>
        <item x="119"/>
        <item x="95"/>
        <item x="171"/>
        <item x="138"/>
        <item x="83"/>
        <item x="64"/>
        <item x="65"/>
        <item x="41"/>
        <item x="256"/>
        <item x="43"/>
        <item x="182"/>
        <item x="293"/>
        <item x="121"/>
        <item x="228"/>
        <item x="0"/>
        <item x="17"/>
        <item x="46"/>
        <item x="88"/>
        <item x="60"/>
        <item x="109"/>
        <item x="58"/>
        <item x="198"/>
        <item x="208"/>
        <item x="167"/>
        <item x="185"/>
        <item x="55"/>
        <item x="63"/>
        <item x="207"/>
        <item x="157"/>
        <item x="209"/>
        <item x="76"/>
        <item x="218"/>
        <item x="71"/>
        <item x="235"/>
        <item x="278"/>
        <item x="24"/>
        <item x="227"/>
        <item x="285"/>
        <item x="22"/>
        <item x="237"/>
        <item x="276"/>
        <item x="62"/>
        <item x="191"/>
        <item x="236"/>
        <item x="283"/>
        <item x="107"/>
        <item x="45"/>
        <item x="225"/>
        <item x="187"/>
        <item x="252"/>
        <item x="162"/>
        <item x="238"/>
        <item x="85"/>
        <item x="10"/>
        <item x="216"/>
        <item x="79"/>
        <item x="273"/>
        <item x="202"/>
        <item x="224"/>
        <item x="137"/>
        <item x="122"/>
        <item x="196"/>
        <item x="1"/>
        <item x="229"/>
        <item x="99"/>
        <item x="15"/>
        <item x="6"/>
        <item x="201"/>
        <item x="12"/>
        <item x="98"/>
        <item x="164"/>
        <item x="222"/>
        <item x="5"/>
        <item x="49"/>
        <item x="2"/>
        <item x="177"/>
        <item x="251"/>
        <item x="32"/>
        <item x="20"/>
        <item x="195"/>
        <item x="223"/>
        <item x="287"/>
        <item x="206"/>
        <item x="168"/>
        <item x="48"/>
        <item x="199"/>
        <item x="213"/>
        <item x="105"/>
        <item x="200"/>
        <item x="210"/>
        <item x="125"/>
        <item x="133"/>
        <item x="93"/>
        <item x="94"/>
        <item x="18"/>
        <item x="33"/>
        <item x="134"/>
        <item x="240"/>
        <item x="47"/>
        <item x="188"/>
        <item x="4"/>
        <item x="139"/>
        <item x="272"/>
        <item x="72"/>
        <item x="129"/>
        <item x="277"/>
        <item x="100"/>
        <item x="184"/>
        <item x="161"/>
        <item x="258"/>
        <item x="80"/>
        <item x="54"/>
        <item x="7"/>
        <item x="111"/>
        <item x="174"/>
        <item x="233"/>
        <item x="35"/>
        <item x="239"/>
        <item x="212"/>
        <item x="126"/>
        <item x="112"/>
        <item x="27"/>
        <item x="291"/>
        <item x="180"/>
        <item x="146"/>
        <item x="267"/>
        <item x="156"/>
        <item x="266"/>
        <item x="261"/>
        <item x="292"/>
        <item x="136"/>
        <item x="264"/>
        <item x="66"/>
        <item x="175"/>
        <item x="226"/>
        <item x="173"/>
        <item x="214"/>
        <item x="295"/>
        <item x="34"/>
        <item x="8"/>
        <item x="176"/>
        <item x="246"/>
        <item x="115"/>
        <item x="120"/>
        <item x="289"/>
        <item x="247"/>
        <item x="245"/>
        <item x="87"/>
        <item x="183"/>
        <item x="254"/>
        <item x="220"/>
        <item x="113"/>
        <item x="151"/>
        <item x="153"/>
        <item x="181"/>
        <item t="default"/>
      </items>
    </pivotField>
    <pivotField showAll="0"/>
    <pivotField showAll="0">
      <items count="11">
        <item x="6"/>
        <item x="0"/>
        <item x="5"/>
        <item x="9"/>
        <item x="4"/>
        <item x="7"/>
        <item x="3"/>
        <item x="2"/>
        <item x="8"/>
        <item x="1"/>
        <item t="default"/>
      </items>
    </pivotField>
    <pivotField showAll="0"/>
    <pivotField showAll="0"/>
    <pivotField showAll="0">
      <items count="11">
        <item x="9"/>
        <item x="2"/>
        <item x="0"/>
        <item x="7"/>
        <item x="3"/>
        <item x="8"/>
        <item x="5"/>
        <item x="6"/>
        <item x="4"/>
        <item x="1"/>
        <item t="default"/>
      </items>
    </pivotField>
    <pivotField axis="axisRow" showAll="0">
      <items count="11">
        <item x="0"/>
        <item x="5"/>
        <item x="6"/>
        <item x="4"/>
        <item x="7"/>
        <item x="8"/>
        <item x="3"/>
        <item x="9"/>
        <item x="1"/>
        <item x="2"/>
        <item t="default"/>
      </items>
    </pivotField>
    <pivotField dataField="1" showAll="0"/>
    <pivotField showAll="0"/>
  </pivotFields>
  <rowFields count="1">
    <field x="6"/>
  </rowFields>
  <rowItems count="11">
    <i>
      <x/>
    </i>
    <i>
      <x v="1"/>
    </i>
    <i>
      <x v="2"/>
    </i>
    <i>
      <x v="3"/>
    </i>
    <i>
      <x v="4"/>
    </i>
    <i>
      <x v="5"/>
    </i>
    <i>
      <x v="6"/>
    </i>
    <i>
      <x v="7"/>
    </i>
    <i>
      <x v="8"/>
    </i>
    <i>
      <x v="9"/>
    </i>
    <i t="grand">
      <x/>
    </i>
  </rowItems>
  <colItems count="1">
    <i/>
  </colItems>
  <dataFields count="1">
    <dataField name="Sum of Copies Sold" fld="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1.xml><?xml version="1.0" encoding="utf-8"?>
<pivotTableDefinition xmlns="http://schemas.openxmlformats.org/spreadsheetml/2006/main" xmlns:mc="http://schemas.openxmlformats.org/markup-compatibility/2006" xmlns:xr="http://schemas.microsoft.com/office/spreadsheetml/2014/revision" mc:Ignorable="xr" xr:uid="{E28633EE-4E3E-4FF8-B9B6-8456140F5A17}" name="PivotTable2" cacheId="8" applyNumberFormats="0" applyBorderFormats="0" applyFontFormats="0" applyPatternFormats="0" applyAlignmentFormats="0" applyWidthHeightFormats="1" dataCaption="Values" updatedVersion="8" minRefreshableVersion="3" useAutoFormatting="1" itemPrintTitles="1" createdVersion="8" indent="0" multipleFieldFilters="0" chartFormat="9">
  <location ref="B10:C15" firstHeaderRow="1" firstDataRow="1" firstDataCol="1"/>
  <pivotFields count="9">
    <pivotField showAll="0">
      <items count="301">
        <item x="190"/>
        <item x="9"/>
        <item x="36"/>
        <item x="165"/>
        <item x="244"/>
        <item x="116"/>
        <item x="67"/>
        <item x="123"/>
        <item x="101"/>
        <item x="172"/>
        <item x="257"/>
        <item x="106"/>
        <item x="91"/>
        <item x="25"/>
        <item x="82"/>
        <item x="143"/>
        <item x="149"/>
        <item x="234"/>
        <item x="197"/>
        <item x="77"/>
        <item x="56"/>
        <item x="86"/>
        <item x="142"/>
        <item x="132"/>
        <item x="255"/>
        <item x="89"/>
        <item x="281"/>
        <item x="270"/>
        <item x="288"/>
        <item x="265"/>
        <item x="205"/>
        <item x="275"/>
        <item x="124"/>
        <item x="73"/>
        <item x="42"/>
        <item x="217"/>
        <item x="280"/>
        <item x="178"/>
        <item x="152"/>
        <item x="297"/>
        <item x="75"/>
        <item x="69"/>
        <item x="23"/>
        <item x="179"/>
        <item x="103"/>
        <item x="169"/>
        <item x="194"/>
        <item x="131"/>
        <item x="253"/>
        <item x="242"/>
        <item x="19"/>
        <item x="268"/>
        <item x="215"/>
        <item x="160"/>
        <item x="102"/>
        <item x="243"/>
        <item x="44"/>
        <item x="51"/>
        <item x="296"/>
        <item x="38"/>
        <item x="269"/>
        <item x="158"/>
        <item x="53"/>
        <item x="145"/>
        <item x="68"/>
        <item x="59"/>
        <item x="204"/>
        <item x="26"/>
        <item x="248"/>
        <item x="13"/>
        <item x="163"/>
        <item x="282"/>
        <item x="104"/>
        <item x="130"/>
        <item x="39"/>
        <item x="211"/>
        <item x="298"/>
        <item x="140"/>
        <item x="170"/>
        <item x="241"/>
        <item x="74"/>
        <item x="274"/>
        <item x="230"/>
        <item x="150"/>
        <item x="92"/>
        <item x="21"/>
        <item x="154"/>
        <item x="118"/>
        <item x="192"/>
        <item x="141"/>
        <item x="186"/>
        <item x="61"/>
        <item x="159"/>
        <item x="57"/>
        <item x="290"/>
        <item x="114"/>
        <item x="299"/>
        <item x="250"/>
        <item x="284"/>
        <item x="155"/>
        <item x="29"/>
        <item x="108"/>
        <item x="232"/>
        <item x="166"/>
        <item x="148"/>
        <item x="128"/>
        <item x="52"/>
        <item x="127"/>
        <item x="70"/>
        <item x="231"/>
        <item x="221"/>
        <item x="110"/>
        <item x="30"/>
        <item x="189"/>
        <item x="147"/>
        <item x="259"/>
        <item x="78"/>
        <item x="135"/>
        <item x="96"/>
        <item x="294"/>
        <item x="81"/>
        <item x="40"/>
        <item x="279"/>
        <item x="193"/>
        <item x="117"/>
        <item x="14"/>
        <item x="50"/>
        <item x="3"/>
        <item x="286"/>
        <item x="203"/>
        <item x="144"/>
        <item x="262"/>
        <item x="11"/>
        <item x="263"/>
        <item x="97"/>
        <item x="271"/>
        <item x="260"/>
        <item x="31"/>
        <item x="90"/>
        <item x="249"/>
        <item x="16"/>
        <item x="219"/>
        <item x="37"/>
        <item x="28"/>
        <item x="84"/>
        <item x="119"/>
        <item x="95"/>
        <item x="171"/>
        <item x="138"/>
        <item x="83"/>
        <item x="64"/>
        <item x="65"/>
        <item x="41"/>
        <item x="256"/>
        <item x="43"/>
        <item x="182"/>
        <item x="293"/>
        <item x="121"/>
        <item x="228"/>
        <item x="0"/>
        <item x="17"/>
        <item x="46"/>
        <item x="88"/>
        <item x="60"/>
        <item x="109"/>
        <item x="58"/>
        <item x="198"/>
        <item x="208"/>
        <item x="167"/>
        <item x="185"/>
        <item x="55"/>
        <item x="63"/>
        <item x="207"/>
        <item x="157"/>
        <item x="209"/>
        <item x="76"/>
        <item x="218"/>
        <item x="71"/>
        <item x="235"/>
        <item x="278"/>
        <item x="24"/>
        <item x="227"/>
        <item x="285"/>
        <item x="22"/>
        <item x="237"/>
        <item x="276"/>
        <item x="62"/>
        <item x="191"/>
        <item x="236"/>
        <item x="283"/>
        <item x="107"/>
        <item x="45"/>
        <item x="225"/>
        <item x="187"/>
        <item x="252"/>
        <item x="162"/>
        <item x="238"/>
        <item x="85"/>
        <item x="10"/>
        <item x="216"/>
        <item x="79"/>
        <item x="273"/>
        <item x="202"/>
        <item x="224"/>
        <item x="137"/>
        <item x="122"/>
        <item x="196"/>
        <item x="1"/>
        <item x="229"/>
        <item x="99"/>
        <item x="15"/>
        <item x="6"/>
        <item x="201"/>
        <item x="12"/>
        <item x="98"/>
        <item x="164"/>
        <item x="222"/>
        <item x="5"/>
        <item x="49"/>
        <item x="2"/>
        <item x="177"/>
        <item x="251"/>
        <item x="32"/>
        <item x="20"/>
        <item x="195"/>
        <item x="223"/>
        <item x="287"/>
        <item x="206"/>
        <item x="168"/>
        <item x="48"/>
        <item x="199"/>
        <item x="213"/>
        <item x="105"/>
        <item x="200"/>
        <item x="210"/>
        <item x="125"/>
        <item x="133"/>
        <item x="93"/>
        <item x="94"/>
        <item x="18"/>
        <item x="33"/>
        <item x="134"/>
        <item x="240"/>
        <item x="47"/>
        <item x="188"/>
        <item x="4"/>
        <item x="139"/>
        <item x="272"/>
        <item x="72"/>
        <item x="129"/>
        <item x="277"/>
        <item x="100"/>
        <item x="184"/>
        <item x="161"/>
        <item x="258"/>
        <item x="80"/>
        <item x="54"/>
        <item x="7"/>
        <item x="111"/>
        <item x="174"/>
        <item x="233"/>
        <item x="35"/>
        <item x="239"/>
        <item x="212"/>
        <item x="126"/>
        <item x="112"/>
        <item x="27"/>
        <item x="291"/>
        <item x="180"/>
        <item x="146"/>
        <item x="267"/>
        <item x="156"/>
        <item x="266"/>
        <item x="261"/>
        <item x="292"/>
        <item x="136"/>
        <item x="264"/>
        <item x="66"/>
        <item x="175"/>
        <item x="226"/>
        <item x="173"/>
        <item x="214"/>
        <item x="295"/>
        <item x="34"/>
        <item x="8"/>
        <item x="176"/>
        <item x="246"/>
        <item x="115"/>
        <item x="120"/>
        <item x="289"/>
        <item x="247"/>
        <item x="245"/>
        <item x="87"/>
        <item x="183"/>
        <item x="254"/>
        <item x="220"/>
        <item x="113"/>
        <item x="151"/>
        <item x="153"/>
        <item x="181"/>
        <item t="default"/>
      </items>
    </pivotField>
    <pivotField showAll="0">
      <items count="301">
        <item x="297"/>
        <item x="112"/>
        <item x="211"/>
        <item x="127"/>
        <item x="266"/>
        <item x="71"/>
        <item x="292"/>
        <item x="185"/>
        <item x="90"/>
        <item x="100"/>
        <item x="174"/>
        <item x="58"/>
        <item x="134"/>
        <item x="154"/>
        <item x="15"/>
        <item x="82"/>
        <item x="283"/>
        <item x="177"/>
        <item x="175"/>
        <item x="47"/>
        <item x="289"/>
        <item x="70"/>
        <item x="13"/>
        <item x="139"/>
        <item x="128"/>
        <item x="107"/>
        <item x="86"/>
        <item x="137"/>
        <item x="161"/>
        <item x="251"/>
        <item x="275"/>
        <item x="132"/>
        <item x="194"/>
        <item x="252"/>
        <item x="96"/>
        <item x="255"/>
        <item x="189"/>
        <item x="106"/>
        <item x="240"/>
        <item x="88"/>
        <item x="267"/>
        <item x="53"/>
        <item x="69"/>
        <item x="57"/>
        <item x="293"/>
        <item x="188"/>
        <item x="114"/>
        <item x="102"/>
        <item x="241"/>
        <item x="33"/>
        <item x="109"/>
        <item x="115"/>
        <item x="62"/>
        <item x="219"/>
        <item x="257"/>
        <item x="200"/>
        <item x="246"/>
        <item x="32"/>
        <item x="30"/>
        <item x="18"/>
        <item x="78"/>
        <item x="152"/>
        <item x="9"/>
        <item x="294"/>
        <item x="63"/>
        <item x="17"/>
        <item x="228"/>
        <item x="122"/>
        <item x="290"/>
        <item x="207"/>
        <item x="52"/>
        <item x="173"/>
        <item x="225"/>
        <item x="286"/>
        <item x="282"/>
        <item x="36"/>
        <item x="19"/>
        <item x="224"/>
        <item x="178"/>
        <item x="215"/>
        <item x="130"/>
        <item x="93"/>
        <item x="261"/>
        <item x="258"/>
        <item x="268"/>
        <item x="34"/>
        <item x="271"/>
        <item x="243"/>
        <item x="254"/>
        <item x="273"/>
        <item x="92"/>
        <item x="123"/>
        <item x="159"/>
        <item x="37"/>
        <item x="182"/>
        <item x="55"/>
        <item x="162"/>
        <item x="195"/>
        <item x="280"/>
        <item x="79"/>
        <item x="170"/>
        <item x="67"/>
        <item x="10"/>
        <item x="5"/>
        <item x="285"/>
        <item x="143"/>
        <item x="157"/>
        <item x="265"/>
        <item x="108"/>
        <item x="183"/>
        <item x="250"/>
        <item x="233"/>
        <item x="8"/>
        <item x="202"/>
        <item x="269"/>
        <item x="76"/>
        <item x="25"/>
        <item x="216"/>
        <item x="247"/>
        <item x="264"/>
        <item x="199"/>
        <item x="158"/>
        <item x="26"/>
        <item x="201"/>
        <item x="22"/>
        <item x="68"/>
        <item x="222"/>
        <item x="151"/>
        <item x="191"/>
        <item x="6"/>
        <item x="44"/>
        <item x="28"/>
        <item x="138"/>
        <item x="244"/>
        <item x="64"/>
        <item x="4"/>
        <item x="206"/>
        <item x="150"/>
        <item x="186"/>
        <item x="180"/>
        <item x="84"/>
        <item x="193"/>
        <item x="72"/>
        <item x="75"/>
        <item x="105"/>
        <item x="121"/>
        <item x="2"/>
        <item x="141"/>
        <item x="229"/>
        <item x="208"/>
        <item x="213"/>
        <item x="49"/>
        <item x="203"/>
        <item x="272"/>
        <item x="166"/>
        <item x="120"/>
        <item x="299"/>
        <item x="31"/>
        <item x="277"/>
        <item x="234"/>
        <item x="104"/>
        <item x="226"/>
        <item x="16"/>
        <item x="45"/>
        <item x="169"/>
        <item x="3"/>
        <item x="287"/>
        <item x="61"/>
        <item x="65"/>
        <item x="172"/>
        <item x="146"/>
        <item x="124"/>
        <item x="296"/>
        <item x="253"/>
        <item x="197"/>
        <item x="27"/>
        <item x="217"/>
        <item x="260"/>
        <item x="133"/>
        <item x="131"/>
        <item x="73"/>
        <item x="117"/>
        <item x="54"/>
        <item x="256"/>
        <item x="198"/>
        <item x="242"/>
        <item x="101"/>
        <item x="116"/>
        <item x="85"/>
        <item x="179"/>
        <item x="171"/>
        <item x="12"/>
        <item x="80"/>
        <item x="60"/>
        <item x="214"/>
        <item x="7"/>
        <item x="46"/>
        <item x="248"/>
        <item x="156"/>
        <item x="291"/>
        <item x="218"/>
        <item x="110"/>
        <item x="295"/>
        <item x="167"/>
        <item x="237"/>
        <item x="184"/>
        <item x="249"/>
        <item x="274"/>
        <item x="278"/>
        <item x="118"/>
        <item x="187"/>
        <item x="89"/>
        <item x="235"/>
        <item x="1"/>
        <item x="59"/>
        <item x="0"/>
        <item x="50"/>
        <item x="279"/>
        <item x="153"/>
        <item x="136"/>
        <item x="239"/>
        <item x="205"/>
        <item x="142"/>
        <item x="20"/>
        <item x="164"/>
        <item x="129"/>
        <item x="147"/>
        <item x="281"/>
        <item x="284"/>
        <item x="236"/>
        <item x="111"/>
        <item x="209"/>
        <item x="97"/>
        <item x="270"/>
        <item x="276"/>
        <item x="39"/>
        <item x="196"/>
        <item x="81"/>
        <item x="192"/>
        <item x="14"/>
        <item x="95"/>
        <item x="298"/>
        <item x="263"/>
        <item x="125"/>
        <item x="103"/>
        <item x="41"/>
        <item x="126"/>
        <item x="155"/>
        <item x="145"/>
        <item x="245"/>
        <item x="99"/>
        <item x="91"/>
        <item x="23"/>
        <item x="160"/>
        <item x="42"/>
        <item x="221"/>
        <item x="98"/>
        <item x="232"/>
        <item x="190"/>
        <item x="181"/>
        <item x="35"/>
        <item x="210"/>
        <item x="51"/>
        <item x="140"/>
        <item x="238"/>
        <item x="165"/>
        <item x="262"/>
        <item x="119"/>
        <item x="94"/>
        <item x="135"/>
        <item x="223"/>
        <item x="230"/>
        <item x="11"/>
        <item x="24"/>
        <item x="83"/>
        <item x="231"/>
        <item x="144"/>
        <item x="163"/>
        <item x="176"/>
        <item x="29"/>
        <item x="288"/>
        <item x="204"/>
        <item x="148"/>
        <item x="56"/>
        <item x="113"/>
        <item x="43"/>
        <item x="48"/>
        <item x="259"/>
        <item x="168"/>
        <item x="21"/>
        <item x="38"/>
        <item x="227"/>
        <item x="74"/>
        <item x="66"/>
        <item x="149"/>
        <item x="40"/>
        <item x="220"/>
        <item x="77"/>
        <item x="87"/>
        <item x="212"/>
        <item t="default"/>
      </items>
    </pivotField>
    <pivotField showAll="0"/>
    <pivotField showAll="0"/>
    <pivotField axis="axisRow" showAll="0">
      <items count="5">
        <item x="1"/>
        <item x="3"/>
        <item x="0"/>
        <item x="2"/>
        <item t="default"/>
      </items>
    </pivotField>
    <pivotField showAll="0"/>
    <pivotField showAll="0"/>
    <pivotField dataField="1" showAll="0"/>
    <pivotField showAll="0">
      <items count="299">
        <item x="93"/>
        <item x="27"/>
        <item x="14"/>
        <item x="116"/>
        <item x="10"/>
        <item x="138"/>
        <item x="178"/>
        <item x="4"/>
        <item x="149"/>
        <item x="54"/>
        <item x="40"/>
        <item x="120"/>
        <item x="271"/>
        <item x="98"/>
        <item x="213"/>
        <item x="236"/>
        <item x="284"/>
        <item x="246"/>
        <item x="187"/>
        <item x="22"/>
        <item x="201"/>
        <item x="106"/>
        <item x="168"/>
        <item x="0"/>
        <item x="192"/>
        <item x="90"/>
        <item x="78"/>
        <item x="151"/>
        <item x="53"/>
        <item x="279"/>
        <item x="60"/>
        <item x="203"/>
        <item x="110"/>
        <item x="248"/>
        <item x="38"/>
        <item x="66"/>
        <item x="160"/>
        <item x="134"/>
        <item x="83"/>
        <item x="257"/>
        <item x="167"/>
        <item x="146"/>
        <item x="287"/>
        <item x="13"/>
        <item x="45"/>
        <item x="72"/>
        <item x="139"/>
        <item x="55"/>
        <item x="48"/>
        <item x="297"/>
        <item x="52"/>
        <item x="161"/>
        <item x="123"/>
        <item x="195"/>
        <item x="67"/>
        <item x="141"/>
        <item x="101"/>
        <item x="6"/>
        <item x="162"/>
        <item x="253"/>
        <item x="104"/>
        <item x="214"/>
        <item x="9"/>
        <item x="76"/>
        <item x="145"/>
        <item x="227"/>
        <item x="50"/>
        <item x="19"/>
        <item x="189"/>
        <item x="238"/>
        <item x="142"/>
        <item x="124"/>
        <item x="122"/>
        <item x="170"/>
        <item x="278"/>
        <item x="43"/>
        <item x="217"/>
        <item x="175"/>
        <item x="237"/>
        <item x="148"/>
        <item x="35"/>
        <item x="235"/>
        <item x="184"/>
        <item x="111"/>
        <item x="200"/>
        <item x="58"/>
        <item x="103"/>
        <item x="267"/>
        <item x="211"/>
        <item x="51"/>
        <item x="220"/>
        <item x="291"/>
        <item x="135"/>
        <item x="136"/>
        <item x="275"/>
        <item x="208"/>
        <item x="29"/>
        <item x="100"/>
        <item x="268"/>
        <item x="47"/>
        <item x="215"/>
        <item x="230"/>
        <item x="132"/>
        <item x="260"/>
        <item x="75"/>
        <item x="64"/>
        <item x="147"/>
        <item x="153"/>
        <item x="49"/>
        <item x="154"/>
        <item x="264"/>
        <item x="131"/>
        <item x="242"/>
        <item x="222"/>
        <item x="219"/>
        <item x="225"/>
        <item x="143"/>
        <item x="193"/>
        <item x="57"/>
        <item x="296"/>
        <item x="247"/>
        <item x="71"/>
        <item x="133"/>
        <item x="39"/>
        <item x="209"/>
        <item x="239"/>
        <item x="121"/>
        <item x="125"/>
        <item x="270"/>
        <item x="28"/>
        <item x="23"/>
        <item x="109"/>
        <item x="114"/>
        <item x="144"/>
        <item x="223"/>
        <item x="33"/>
        <item x="82"/>
        <item x="105"/>
        <item x="181"/>
        <item x="163"/>
        <item x="251"/>
        <item x="226"/>
        <item x="282"/>
        <item x="92"/>
        <item x="61"/>
        <item x="32"/>
        <item x="243"/>
        <item x="241"/>
        <item x="95"/>
        <item x="16"/>
        <item x="191"/>
        <item x="196"/>
        <item x="207"/>
        <item x="59"/>
        <item x="224"/>
        <item x="74"/>
        <item x="198"/>
        <item x="244"/>
        <item x="77"/>
        <item x="1"/>
        <item x="31"/>
        <item x="250"/>
        <item x="126"/>
        <item x="115"/>
        <item x="261"/>
        <item x="79"/>
        <item x="30"/>
        <item x="88"/>
        <item x="113"/>
        <item x="80"/>
        <item x="158"/>
        <item x="266"/>
        <item x="256"/>
        <item x="17"/>
        <item x="254"/>
        <item x="240"/>
        <item x="108"/>
        <item x="272"/>
        <item x="292"/>
        <item x="295"/>
        <item x="118"/>
        <item x="165"/>
        <item x="263"/>
        <item x="8"/>
        <item x="137"/>
        <item x="127"/>
        <item x="179"/>
        <item x="5"/>
        <item x="166"/>
        <item x="259"/>
        <item x="130"/>
        <item x="112"/>
        <item x="21"/>
        <item x="269"/>
        <item x="176"/>
        <item x="245"/>
        <item x="206"/>
        <item x="102"/>
        <item x="34"/>
        <item x="276"/>
        <item x="70"/>
        <item x="290"/>
        <item x="73"/>
        <item x="129"/>
        <item x="87"/>
        <item x="252"/>
        <item x="228"/>
        <item x="150"/>
        <item x="202"/>
        <item x="157"/>
        <item x="97"/>
        <item x="185"/>
        <item x="63"/>
        <item x="212"/>
        <item x="280"/>
        <item x="288"/>
        <item x="37"/>
        <item x="128"/>
        <item x="159"/>
        <item x="81"/>
        <item x="182"/>
        <item x="2"/>
        <item x="155"/>
        <item x="41"/>
        <item x="293"/>
        <item x="180"/>
        <item x="249"/>
        <item x="183"/>
        <item x="44"/>
        <item x="171"/>
        <item x="152"/>
        <item x="84"/>
        <item x="294"/>
        <item x="231"/>
        <item x="186"/>
        <item x="172"/>
        <item x="65"/>
        <item x="199"/>
        <item x="274"/>
        <item x="265"/>
        <item x="11"/>
        <item x="285"/>
        <item x="277"/>
        <item x="99"/>
        <item x="94"/>
        <item x="25"/>
        <item x="117"/>
        <item x="289"/>
        <item x="174"/>
        <item x="3"/>
        <item x="210"/>
        <item x="86"/>
        <item x="26"/>
        <item x="20"/>
        <item x="286"/>
        <item x="96"/>
        <item x="62"/>
        <item x="24"/>
        <item x="234"/>
        <item x="177"/>
        <item x="194"/>
        <item x="255"/>
        <item x="68"/>
        <item x="221"/>
        <item x="229"/>
        <item x="69"/>
        <item x="56"/>
        <item x="173"/>
        <item x="281"/>
        <item x="204"/>
        <item x="42"/>
        <item x="119"/>
        <item x="164"/>
        <item x="36"/>
        <item x="12"/>
        <item x="197"/>
        <item x="156"/>
        <item x="283"/>
        <item x="205"/>
        <item x="169"/>
        <item x="188"/>
        <item x="218"/>
        <item x="233"/>
        <item x="18"/>
        <item x="190"/>
        <item x="107"/>
        <item x="89"/>
        <item x="262"/>
        <item x="140"/>
        <item x="273"/>
        <item x="232"/>
        <item x="85"/>
        <item x="258"/>
        <item x="216"/>
        <item x="7"/>
        <item x="46"/>
        <item x="15"/>
        <item x="91"/>
        <item t="default"/>
      </items>
    </pivotField>
  </pivotFields>
  <rowFields count="1">
    <field x="4"/>
  </rowFields>
  <rowItems count="5">
    <i>
      <x/>
    </i>
    <i>
      <x v="1"/>
    </i>
    <i>
      <x v="2"/>
    </i>
    <i>
      <x v="3"/>
    </i>
    <i t="grand">
      <x/>
    </i>
  </rowItems>
  <colItems count="1">
    <i/>
  </colItems>
  <dataFields count="1">
    <dataField name="Sum of Copies Sold" fld="7" baseField="0" baseItem="0"/>
  </dataFields>
  <chartFormats count="10">
    <chartFormat chart="4" format="0" series="1">
      <pivotArea type="data" outline="0" fieldPosition="0">
        <references count="1">
          <reference field="4294967294" count="1" selected="0">
            <x v="0"/>
          </reference>
        </references>
      </pivotArea>
    </chartFormat>
    <chartFormat chart="4" format="1">
      <pivotArea type="data" outline="0" fieldPosition="0">
        <references count="2">
          <reference field="4294967294" count="1" selected="0">
            <x v="0"/>
          </reference>
          <reference field="4" count="1" selected="0">
            <x v="2"/>
          </reference>
        </references>
      </pivotArea>
    </chartFormat>
    <chartFormat chart="4" format="2">
      <pivotArea type="data" outline="0" fieldPosition="0">
        <references count="2">
          <reference field="4294967294" count="1" selected="0">
            <x v="0"/>
          </reference>
          <reference field="4" count="1" selected="0">
            <x v="3"/>
          </reference>
        </references>
      </pivotArea>
    </chartFormat>
    <chartFormat chart="4" format="3">
      <pivotArea type="data" outline="0" fieldPosition="0">
        <references count="2">
          <reference field="4294967294" count="1" selected="0">
            <x v="0"/>
          </reference>
          <reference field="4" count="1" selected="0">
            <x v="1"/>
          </reference>
        </references>
      </pivotArea>
    </chartFormat>
    <chartFormat chart="4" format="4">
      <pivotArea type="data" outline="0" fieldPosition="0">
        <references count="2">
          <reference field="4294967294" count="1" selected="0">
            <x v="0"/>
          </reference>
          <reference field="4" count="1" selected="0">
            <x v="0"/>
          </reference>
        </references>
      </pivotArea>
    </chartFormat>
    <chartFormat chart="6" format="10" series="1">
      <pivotArea type="data" outline="0" fieldPosition="0">
        <references count="1">
          <reference field="4294967294" count="1" selected="0">
            <x v="0"/>
          </reference>
        </references>
      </pivotArea>
    </chartFormat>
    <chartFormat chart="6" format="11">
      <pivotArea type="data" outline="0" fieldPosition="0">
        <references count="2">
          <reference field="4294967294" count="1" selected="0">
            <x v="0"/>
          </reference>
          <reference field="4" count="1" selected="0">
            <x v="0"/>
          </reference>
        </references>
      </pivotArea>
    </chartFormat>
    <chartFormat chart="6" format="12">
      <pivotArea type="data" outline="0" fieldPosition="0">
        <references count="2">
          <reference field="4294967294" count="1" selected="0">
            <x v="0"/>
          </reference>
          <reference field="4" count="1" selected="0">
            <x v="1"/>
          </reference>
        </references>
      </pivotArea>
    </chartFormat>
    <chartFormat chart="6" format="13">
      <pivotArea type="data" outline="0" fieldPosition="0">
        <references count="2">
          <reference field="4294967294" count="1" selected="0">
            <x v="0"/>
          </reference>
          <reference field="4" count="1" selected="0">
            <x v="2"/>
          </reference>
        </references>
      </pivotArea>
    </chartFormat>
    <chartFormat chart="6" format="14">
      <pivotArea type="data" outline="0" fieldPosition="0">
        <references count="2">
          <reference field="4294967294" count="1" selected="0">
            <x v="0"/>
          </reference>
          <reference field="4"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2.xml><?xml version="1.0" encoding="utf-8"?>
<pivotTableDefinition xmlns="http://schemas.openxmlformats.org/spreadsheetml/2006/main" xmlns:mc="http://schemas.openxmlformats.org/markup-compatibility/2006" xmlns:xr="http://schemas.microsoft.com/office/spreadsheetml/2014/revision" mc:Ignorable="xr" xr:uid="{94C763A6-626D-4249-A812-B3F60F09D03A}" name="PivotTable1" cacheId="8" applyNumberFormats="0" applyBorderFormats="0" applyFontFormats="0" applyPatternFormats="0" applyAlignmentFormats="0" applyWidthHeightFormats="1" dataCaption="Values" updatedVersion="8" minRefreshableVersion="3" useAutoFormatting="1" itemPrintTitles="1" createdVersion="8" indent="0" multipleFieldFilters="0">
  <location ref="A3:B5" firstHeaderRow="1" firstDataRow="1" firstDataCol="1"/>
  <pivotFields count="9">
    <pivotField showAll="0"/>
    <pivotField showAll="0">
      <items count="301">
        <item x="297"/>
        <item x="112"/>
        <item x="211"/>
        <item x="127"/>
        <item x="266"/>
        <item x="71"/>
        <item x="292"/>
        <item x="185"/>
        <item x="90"/>
        <item x="100"/>
        <item x="174"/>
        <item x="58"/>
        <item x="134"/>
        <item x="154"/>
        <item x="15"/>
        <item x="82"/>
        <item x="283"/>
        <item x="177"/>
        <item x="175"/>
        <item x="47"/>
        <item x="289"/>
        <item x="70"/>
        <item x="13"/>
        <item x="139"/>
        <item x="128"/>
        <item x="107"/>
        <item x="86"/>
        <item x="137"/>
        <item x="161"/>
        <item x="251"/>
        <item x="275"/>
        <item x="132"/>
        <item x="194"/>
        <item x="252"/>
        <item x="96"/>
        <item x="255"/>
        <item x="189"/>
        <item x="106"/>
        <item x="240"/>
        <item x="88"/>
        <item x="267"/>
        <item x="53"/>
        <item x="69"/>
        <item x="57"/>
        <item x="293"/>
        <item x="188"/>
        <item x="114"/>
        <item x="102"/>
        <item x="241"/>
        <item x="33"/>
        <item x="109"/>
        <item x="115"/>
        <item x="62"/>
        <item x="219"/>
        <item x="257"/>
        <item x="200"/>
        <item x="246"/>
        <item x="32"/>
        <item x="30"/>
        <item x="18"/>
        <item x="78"/>
        <item x="152"/>
        <item x="9"/>
        <item x="294"/>
        <item x="63"/>
        <item x="17"/>
        <item x="228"/>
        <item x="122"/>
        <item x="290"/>
        <item x="207"/>
        <item x="52"/>
        <item x="173"/>
        <item x="225"/>
        <item x="286"/>
        <item x="282"/>
        <item x="36"/>
        <item x="19"/>
        <item x="224"/>
        <item x="178"/>
        <item x="215"/>
        <item x="130"/>
        <item x="93"/>
        <item x="261"/>
        <item x="258"/>
        <item x="268"/>
        <item x="34"/>
        <item x="271"/>
        <item x="243"/>
        <item x="254"/>
        <item x="273"/>
        <item x="92"/>
        <item x="123"/>
        <item x="159"/>
        <item x="37"/>
        <item x="182"/>
        <item x="55"/>
        <item x="162"/>
        <item x="195"/>
        <item x="280"/>
        <item x="79"/>
        <item x="170"/>
        <item x="67"/>
        <item x="10"/>
        <item x="5"/>
        <item x="285"/>
        <item x="143"/>
        <item x="157"/>
        <item x="265"/>
        <item x="108"/>
        <item x="183"/>
        <item x="250"/>
        <item x="233"/>
        <item x="8"/>
        <item x="202"/>
        <item x="269"/>
        <item x="76"/>
        <item x="25"/>
        <item x="216"/>
        <item x="247"/>
        <item x="264"/>
        <item x="199"/>
        <item x="158"/>
        <item x="26"/>
        <item x="201"/>
        <item x="22"/>
        <item x="68"/>
        <item x="222"/>
        <item x="151"/>
        <item x="191"/>
        <item x="6"/>
        <item x="44"/>
        <item x="28"/>
        <item x="138"/>
        <item x="244"/>
        <item x="64"/>
        <item x="4"/>
        <item x="206"/>
        <item x="150"/>
        <item x="186"/>
        <item x="180"/>
        <item x="84"/>
        <item x="193"/>
        <item x="72"/>
        <item x="75"/>
        <item x="105"/>
        <item x="121"/>
        <item x="2"/>
        <item x="141"/>
        <item x="229"/>
        <item x="208"/>
        <item x="213"/>
        <item x="49"/>
        <item x="203"/>
        <item x="272"/>
        <item x="166"/>
        <item x="120"/>
        <item x="299"/>
        <item x="31"/>
        <item x="277"/>
        <item x="234"/>
        <item x="104"/>
        <item x="226"/>
        <item x="16"/>
        <item x="45"/>
        <item x="169"/>
        <item x="3"/>
        <item x="287"/>
        <item x="61"/>
        <item x="65"/>
        <item x="172"/>
        <item x="146"/>
        <item x="124"/>
        <item x="296"/>
        <item x="253"/>
        <item x="197"/>
        <item x="27"/>
        <item x="217"/>
        <item x="260"/>
        <item x="133"/>
        <item x="131"/>
        <item x="73"/>
        <item x="117"/>
        <item x="54"/>
        <item x="256"/>
        <item x="198"/>
        <item x="242"/>
        <item x="101"/>
        <item x="116"/>
        <item x="85"/>
        <item x="179"/>
        <item x="171"/>
        <item x="12"/>
        <item x="80"/>
        <item x="60"/>
        <item x="214"/>
        <item x="7"/>
        <item x="46"/>
        <item x="248"/>
        <item x="156"/>
        <item x="291"/>
        <item x="218"/>
        <item x="110"/>
        <item x="295"/>
        <item x="167"/>
        <item x="237"/>
        <item x="184"/>
        <item x="249"/>
        <item x="274"/>
        <item x="278"/>
        <item x="118"/>
        <item x="187"/>
        <item x="89"/>
        <item x="235"/>
        <item x="1"/>
        <item x="59"/>
        <item x="0"/>
        <item x="50"/>
        <item x="279"/>
        <item x="153"/>
        <item x="136"/>
        <item x="239"/>
        <item x="205"/>
        <item x="142"/>
        <item x="20"/>
        <item x="164"/>
        <item x="129"/>
        <item x="147"/>
        <item x="281"/>
        <item x="284"/>
        <item x="236"/>
        <item x="111"/>
        <item x="209"/>
        <item x="97"/>
        <item x="270"/>
        <item x="276"/>
        <item x="39"/>
        <item x="196"/>
        <item x="81"/>
        <item x="192"/>
        <item x="14"/>
        <item x="95"/>
        <item x="298"/>
        <item x="263"/>
        <item x="125"/>
        <item x="103"/>
        <item x="41"/>
        <item x="126"/>
        <item x="155"/>
        <item x="145"/>
        <item x="245"/>
        <item x="99"/>
        <item x="91"/>
        <item x="23"/>
        <item x="160"/>
        <item x="42"/>
        <item x="221"/>
        <item x="98"/>
        <item x="232"/>
        <item x="190"/>
        <item x="181"/>
        <item x="35"/>
        <item x="210"/>
        <item x="51"/>
        <item x="140"/>
        <item x="238"/>
        <item x="165"/>
        <item x="262"/>
        <item x="119"/>
        <item x="94"/>
        <item x="135"/>
        <item x="223"/>
        <item x="230"/>
        <item x="11"/>
        <item x="24"/>
        <item x="83"/>
        <item x="231"/>
        <item x="144"/>
        <item x="163"/>
        <item x="176"/>
        <item x="29"/>
        <item x="288"/>
        <item x="204"/>
        <item x="148"/>
        <item x="56"/>
        <item x="113"/>
        <item x="43"/>
        <item x="48"/>
        <item x="259"/>
        <item x="168"/>
        <item x="21"/>
        <item x="38"/>
        <item x="227"/>
        <item x="74"/>
        <item x="66"/>
        <item x="149"/>
        <item x="40"/>
        <item x="220"/>
        <item x="77"/>
        <item x="87"/>
        <item x="212"/>
        <item t="default"/>
      </items>
    </pivotField>
    <pivotField showAll="0"/>
    <pivotField showAll="0"/>
    <pivotField axis="axisRow" showAll="0" measureFilter="1">
      <items count="5">
        <item x="1"/>
        <item x="3"/>
        <item x="0"/>
        <item x="2"/>
        <item t="default"/>
      </items>
    </pivotField>
    <pivotField showAll="0"/>
    <pivotField showAll="0"/>
    <pivotField dataField="1" showAll="0"/>
    <pivotField showAll="0">
      <items count="299">
        <item x="93"/>
        <item x="27"/>
        <item x="14"/>
        <item x="116"/>
        <item x="10"/>
        <item x="138"/>
        <item x="178"/>
        <item x="4"/>
        <item x="149"/>
        <item x="54"/>
        <item x="40"/>
        <item x="120"/>
        <item x="271"/>
        <item x="98"/>
        <item x="213"/>
        <item x="236"/>
        <item x="284"/>
        <item x="246"/>
        <item x="187"/>
        <item x="22"/>
        <item x="201"/>
        <item x="106"/>
        <item x="168"/>
        <item x="0"/>
        <item x="192"/>
        <item x="90"/>
        <item x="78"/>
        <item x="151"/>
        <item x="53"/>
        <item x="279"/>
        <item x="60"/>
        <item x="203"/>
        <item x="110"/>
        <item x="248"/>
        <item x="38"/>
        <item x="66"/>
        <item x="160"/>
        <item x="134"/>
        <item x="83"/>
        <item x="257"/>
        <item x="167"/>
        <item x="146"/>
        <item x="287"/>
        <item x="13"/>
        <item x="45"/>
        <item x="72"/>
        <item x="139"/>
        <item x="55"/>
        <item x="48"/>
        <item x="297"/>
        <item x="52"/>
        <item x="161"/>
        <item x="123"/>
        <item x="195"/>
        <item x="67"/>
        <item x="141"/>
        <item x="101"/>
        <item x="6"/>
        <item x="162"/>
        <item x="253"/>
        <item x="104"/>
        <item x="214"/>
        <item x="9"/>
        <item x="76"/>
        <item x="145"/>
        <item x="227"/>
        <item x="50"/>
        <item x="19"/>
        <item x="189"/>
        <item x="238"/>
        <item x="142"/>
        <item x="124"/>
        <item x="122"/>
        <item x="170"/>
        <item x="278"/>
        <item x="43"/>
        <item x="217"/>
        <item x="175"/>
        <item x="237"/>
        <item x="148"/>
        <item x="35"/>
        <item x="235"/>
        <item x="184"/>
        <item x="111"/>
        <item x="200"/>
        <item x="58"/>
        <item x="103"/>
        <item x="267"/>
        <item x="211"/>
        <item x="51"/>
        <item x="220"/>
        <item x="291"/>
        <item x="135"/>
        <item x="136"/>
        <item x="275"/>
        <item x="208"/>
        <item x="29"/>
        <item x="100"/>
        <item x="268"/>
        <item x="47"/>
        <item x="215"/>
        <item x="230"/>
        <item x="132"/>
        <item x="260"/>
        <item x="75"/>
        <item x="64"/>
        <item x="147"/>
        <item x="153"/>
        <item x="49"/>
        <item x="154"/>
        <item x="264"/>
        <item x="131"/>
        <item x="242"/>
        <item x="222"/>
        <item x="219"/>
        <item x="225"/>
        <item x="143"/>
        <item x="193"/>
        <item x="57"/>
        <item x="296"/>
        <item x="247"/>
        <item x="71"/>
        <item x="133"/>
        <item x="39"/>
        <item x="209"/>
        <item x="239"/>
        <item x="121"/>
        <item x="125"/>
        <item x="270"/>
        <item x="28"/>
        <item x="23"/>
        <item x="109"/>
        <item x="114"/>
        <item x="144"/>
        <item x="223"/>
        <item x="33"/>
        <item x="82"/>
        <item x="105"/>
        <item x="181"/>
        <item x="163"/>
        <item x="251"/>
        <item x="226"/>
        <item x="282"/>
        <item x="92"/>
        <item x="61"/>
        <item x="32"/>
        <item x="243"/>
        <item x="241"/>
        <item x="95"/>
        <item x="16"/>
        <item x="191"/>
        <item x="196"/>
        <item x="207"/>
        <item x="59"/>
        <item x="224"/>
        <item x="74"/>
        <item x="198"/>
        <item x="244"/>
        <item x="77"/>
        <item x="1"/>
        <item x="31"/>
        <item x="250"/>
        <item x="126"/>
        <item x="115"/>
        <item x="261"/>
        <item x="79"/>
        <item x="30"/>
        <item x="88"/>
        <item x="113"/>
        <item x="80"/>
        <item x="158"/>
        <item x="266"/>
        <item x="256"/>
        <item x="17"/>
        <item x="254"/>
        <item x="240"/>
        <item x="108"/>
        <item x="272"/>
        <item x="292"/>
        <item x="295"/>
        <item x="118"/>
        <item x="165"/>
        <item x="263"/>
        <item x="8"/>
        <item x="137"/>
        <item x="127"/>
        <item x="179"/>
        <item x="5"/>
        <item x="166"/>
        <item x="259"/>
        <item x="130"/>
        <item x="112"/>
        <item x="21"/>
        <item x="269"/>
        <item x="176"/>
        <item x="245"/>
        <item x="206"/>
        <item x="102"/>
        <item x="34"/>
        <item x="276"/>
        <item x="70"/>
        <item x="290"/>
        <item x="73"/>
        <item x="129"/>
        <item x="87"/>
        <item x="252"/>
        <item x="228"/>
        <item x="150"/>
        <item x="202"/>
        <item x="157"/>
        <item x="97"/>
        <item x="185"/>
        <item x="63"/>
        <item x="212"/>
        <item x="280"/>
        <item x="288"/>
        <item x="37"/>
        <item x="128"/>
        <item x="159"/>
        <item x="81"/>
        <item x="182"/>
        <item x="2"/>
        <item x="155"/>
        <item x="41"/>
        <item x="293"/>
        <item x="180"/>
        <item x="249"/>
        <item x="183"/>
        <item x="44"/>
        <item x="171"/>
        <item x="152"/>
        <item x="84"/>
        <item x="294"/>
        <item x="231"/>
        <item x="186"/>
        <item x="172"/>
        <item x="65"/>
        <item x="199"/>
        <item x="274"/>
        <item x="265"/>
        <item x="11"/>
        <item x="285"/>
        <item x="277"/>
        <item x="99"/>
        <item x="94"/>
        <item x="25"/>
        <item x="117"/>
        <item x="289"/>
        <item x="174"/>
        <item x="3"/>
        <item x="210"/>
        <item x="86"/>
        <item x="26"/>
        <item x="20"/>
        <item x="286"/>
        <item x="96"/>
        <item x="62"/>
        <item x="24"/>
        <item x="234"/>
        <item x="177"/>
        <item x="194"/>
        <item x="255"/>
        <item x="68"/>
        <item x="221"/>
        <item x="229"/>
        <item x="69"/>
        <item x="56"/>
        <item x="173"/>
        <item x="281"/>
        <item x="204"/>
        <item x="42"/>
        <item x="119"/>
        <item x="164"/>
        <item x="36"/>
        <item x="12"/>
        <item x="197"/>
        <item x="156"/>
        <item x="283"/>
        <item x="205"/>
        <item x="169"/>
        <item x="188"/>
        <item x="218"/>
        <item x="233"/>
        <item x="18"/>
        <item x="190"/>
        <item x="107"/>
        <item x="89"/>
        <item x="262"/>
        <item x="140"/>
        <item x="273"/>
        <item x="232"/>
        <item x="85"/>
        <item x="258"/>
        <item x="216"/>
        <item x="7"/>
        <item x="46"/>
        <item x="15"/>
        <item x="91"/>
        <item t="default"/>
      </items>
    </pivotField>
  </pivotFields>
  <rowFields count="1">
    <field x="4"/>
  </rowFields>
  <rowItems count="2">
    <i>
      <x v="2"/>
    </i>
    <i t="grand">
      <x/>
    </i>
  </rowItems>
  <colItems count="1">
    <i/>
  </colItems>
  <dataFields count="1">
    <dataField name="Sum of Copies Sold" fld="7" baseField="0" baseItem="0"/>
  </dataFields>
  <pivotTableStyleInfo name="PivotStyleLight16" showRowHeaders="1" showColHeaders="1" showRowStripes="0" showColStripes="0" showLastColumn="1"/>
  <filters count="1">
    <filter fld="4" type="count" evalOrder="-1" id="1"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119C357-0CE6-48FB-8431-E19863EEA430}" name="PivotTable7" cacheId="3" applyNumberFormats="0" applyBorderFormats="0" applyFontFormats="0" applyPatternFormats="0" applyAlignmentFormats="0" applyWidthHeightFormats="1" dataCaption="Values" updatedVersion="8" minRefreshableVersion="3" useAutoFormatting="1" itemPrintTitles="1" createdVersion="8" indent="0" multipleFieldFilters="0" chartFormat="7">
  <location ref="I54:T66" firstHeaderRow="1" firstDataRow="2" firstDataCol="1"/>
  <pivotFields count="8">
    <pivotField dataField="1" showAll="0"/>
    <pivotField showAll="0"/>
    <pivotField showAll="0">
      <items count="11">
        <item x="6"/>
        <item x="0"/>
        <item x="5"/>
        <item x="9"/>
        <item x="4"/>
        <item x="7"/>
        <item x="3"/>
        <item x="2"/>
        <item x="8"/>
        <item x="1"/>
        <item t="default"/>
      </items>
    </pivotField>
    <pivotField showAll="0"/>
    <pivotField showAll="0">
      <items count="5">
        <item x="1"/>
        <item x="3"/>
        <item x="0"/>
        <item x="2"/>
        <item t="default"/>
      </items>
    </pivotField>
    <pivotField axis="axisRow" showAll="0">
      <items count="11">
        <item x="9"/>
        <item x="2"/>
        <item x="0"/>
        <item x="7"/>
        <item x="3"/>
        <item x="8"/>
        <item x="5"/>
        <item x="6"/>
        <item x="4"/>
        <item x="1"/>
        <item t="default"/>
      </items>
    </pivotField>
    <pivotField axis="axisCol" showAll="0">
      <items count="11">
        <item x="0"/>
        <item x="5"/>
        <item x="6"/>
        <item x="4"/>
        <item x="7"/>
        <item x="8"/>
        <item x="3"/>
        <item x="9"/>
        <item x="1"/>
        <item x="2"/>
        <item t="default"/>
      </items>
    </pivotField>
    <pivotField showAll="0"/>
  </pivotFields>
  <rowFields count="1">
    <field x="5"/>
  </rowFields>
  <rowItems count="11">
    <i>
      <x/>
    </i>
    <i>
      <x v="1"/>
    </i>
    <i>
      <x v="2"/>
    </i>
    <i>
      <x v="3"/>
    </i>
    <i>
      <x v="4"/>
    </i>
    <i>
      <x v="5"/>
    </i>
    <i>
      <x v="6"/>
    </i>
    <i>
      <x v="7"/>
    </i>
    <i>
      <x v="8"/>
    </i>
    <i>
      <x v="9"/>
    </i>
    <i t="grand">
      <x/>
    </i>
  </rowItems>
  <colFields count="1">
    <field x="6"/>
  </colFields>
  <colItems count="11">
    <i>
      <x/>
    </i>
    <i>
      <x v="1"/>
    </i>
    <i>
      <x v="2"/>
    </i>
    <i>
      <x v="3"/>
    </i>
    <i>
      <x v="4"/>
    </i>
    <i>
      <x v="5"/>
    </i>
    <i>
      <x v="6"/>
    </i>
    <i>
      <x v="7"/>
    </i>
    <i>
      <x v="8"/>
    </i>
    <i>
      <x v="9"/>
    </i>
    <i t="grand">
      <x/>
    </i>
  </colItems>
  <dataFields count="1">
    <dataField name="Count of Book Title" fld="0" subtotal="count" baseField="0" baseItem="0"/>
  </dataFields>
  <chartFormats count="35">
    <chartFormat chart="3" format="1" series="1">
      <pivotArea type="data" outline="0" fieldPosition="0">
        <references count="1">
          <reference field="6" count="1" selected="0">
            <x v="0"/>
          </reference>
        </references>
      </pivotArea>
    </chartFormat>
    <chartFormat chart="3" format="2" series="1">
      <pivotArea type="data" outline="0" fieldPosition="0">
        <references count="1">
          <reference field="6" count="1" selected="0">
            <x v="1"/>
          </reference>
        </references>
      </pivotArea>
    </chartFormat>
    <chartFormat chart="3" format="3" series="1">
      <pivotArea type="data" outline="0" fieldPosition="0">
        <references count="1">
          <reference field="6" count="1" selected="0">
            <x v="2"/>
          </reference>
        </references>
      </pivotArea>
    </chartFormat>
    <chartFormat chart="3" format="4" series="1">
      <pivotArea type="data" outline="0" fieldPosition="0">
        <references count="1">
          <reference field="6" count="1" selected="0">
            <x v="3"/>
          </reference>
        </references>
      </pivotArea>
    </chartFormat>
    <chartFormat chart="3" format="5" series="1">
      <pivotArea type="data" outline="0" fieldPosition="0">
        <references count="1">
          <reference field="6" count="1" selected="0">
            <x v="4"/>
          </reference>
        </references>
      </pivotArea>
    </chartFormat>
    <chartFormat chart="3" format="6" series="1">
      <pivotArea type="data" outline="0" fieldPosition="0">
        <references count="1">
          <reference field="6" count="1" selected="0">
            <x v="5"/>
          </reference>
        </references>
      </pivotArea>
    </chartFormat>
    <chartFormat chart="3" format="7" series="1">
      <pivotArea type="data" outline="0" fieldPosition="0">
        <references count="1">
          <reference field="6" count="1" selected="0">
            <x v="6"/>
          </reference>
        </references>
      </pivotArea>
    </chartFormat>
    <chartFormat chart="3" format="8" series="1">
      <pivotArea type="data" outline="0" fieldPosition="0">
        <references count="1">
          <reference field="6" count="1" selected="0">
            <x v="7"/>
          </reference>
        </references>
      </pivotArea>
    </chartFormat>
    <chartFormat chart="3" format="9" series="1">
      <pivotArea type="data" outline="0" fieldPosition="0">
        <references count="1">
          <reference field="6" count="1" selected="0">
            <x v="8"/>
          </reference>
        </references>
      </pivotArea>
    </chartFormat>
    <chartFormat chart="3" format="10" series="1">
      <pivotArea type="data" outline="0" fieldPosition="0">
        <references count="1">
          <reference field="6" count="1" selected="0">
            <x v="9"/>
          </reference>
        </references>
      </pivotArea>
    </chartFormat>
    <chartFormat chart="4" format="20" series="1">
      <pivotArea type="data" outline="0" fieldPosition="0">
        <references count="2">
          <reference field="4294967294" count="1" selected="0">
            <x v="0"/>
          </reference>
          <reference field="6" count="1" selected="0">
            <x v="5"/>
          </reference>
        </references>
      </pivotArea>
    </chartFormat>
    <chartFormat chart="4" format="21" series="1">
      <pivotArea type="data" outline="0" fieldPosition="0">
        <references count="2">
          <reference field="4294967294" count="1" selected="0">
            <x v="0"/>
          </reference>
          <reference field="6" count="1" selected="0">
            <x v="6"/>
          </reference>
        </references>
      </pivotArea>
    </chartFormat>
    <chartFormat chart="4" format="22" series="1">
      <pivotArea type="data" outline="0" fieldPosition="0">
        <references count="2">
          <reference field="4294967294" count="1" selected="0">
            <x v="0"/>
          </reference>
          <reference field="6" count="1" selected="0">
            <x v="7"/>
          </reference>
        </references>
      </pivotArea>
    </chartFormat>
    <chartFormat chart="4" format="23" series="1">
      <pivotArea type="data" outline="0" fieldPosition="0">
        <references count="2">
          <reference field="4294967294" count="1" selected="0">
            <x v="0"/>
          </reference>
          <reference field="6" count="1" selected="0">
            <x v="8"/>
          </reference>
        </references>
      </pivotArea>
    </chartFormat>
    <chartFormat chart="4" format="24" series="1">
      <pivotArea type="data" outline="0" fieldPosition="0">
        <references count="2">
          <reference field="4294967294" count="1" selected="0">
            <x v="0"/>
          </reference>
          <reference field="6" count="1" selected="0">
            <x v="9"/>
          </reference>
        </references>
      </pivotArea>
    </chartFormat>
    <chartFormat chart="4" format="25" series="1">
      <pivotArea type="data" outline="0" fieldPosition="0">
        <references count="2">
          <reference field="4294967294" count="1" selected="0">
            <x v="0"/>
          </reference>
          <reference field="6" count="1" selected="0">
            <x v="0"/>
          </reference>
        </references>
      </pivotArea>
    </chartFormat>
    <chartFormat chart="4" format="26" series="1">
      <pivotArea type="data" outline="0" fieldPosition="0">
        <references count="2">
          <reference field="4294967294" count="1" selected="0">
            <x v="0"/>
          </reference>
          <reference field="6" count="1" selected="0">
            <x v="1"/>
          </reference>
        </references>
      </pivotArea>
    </chartFormat>
    <chartFormat chart="4" format="27" series="1">
      <pivotArea type="data" outline="0" fieldPosition="0">
        <references count="2">
          <reference field="4294967294" count="1" selected="0">
            <x v="0"/>
          </reference>
          <reference field="6" count="1" selected="0">
            <x v="2"/>
          </reference>
        </references>
      </pivotArea>
    </chartFormat>
    <chartFormat chart="4" format="28" series="1">
      <pivotArea type="data" outline="0" fieldPosition="0">
        <references count="2">
          <reference field="4294967294" count="1" selected="0">
            <x v="0"/>
          </reference>
          <reference field="6" count="1" selected="0">
            <x v="3"/>
          </reference>
        </references>
      </pivotArea>
    </chartFormat>
    <chartFormat chart="4" format="29" series="1">
      <pivotArea type="data" outline="0" fieldPosition="0">
        <references count="2">
          <reference field="4294967294" count="1" selected="0">
            <x v="0"/>
          </reference>
          <reference field="6" count="1" selected="0">
            <x v="4"/>
          </reference>
        </references>
      </pivotArea>
    </chartFormat>
    <chartFormat chart="3" format="21" series="1">
      <pivotArea type="data" outline="0" fieldPosition="0">
        <references count="2">
          <reference field="4294967294" count="1" selected="0">
            <x v="0"/>
          </reference>
          <reference field="6" count="1" selected="0">
            <x v="5"/>
          </reference>
        </references>
      </pivotArea>
    </chartFormat>
    <chartFormat chart="3" format="22" series="1">
      <pivotArea type="data" outline="0" fieldPosition="0">
        <references count="2">
          <reference field="4294967294" count="1" selected="0">
            <x v="0"/>
          </reference>
          <reference field="6" count="1" selected="0">
            <x v="6"/>
          </reference>
        </references>
      </pivotArea>
    </chartFormat>
    <chartFormat chart="3" format="23" series="1">
      <pivotArea type="data" outline="0" fieldPosition="0">
        <references count="2">
          <reference field="4294967294" count="1" selected="0">
            <x v="0"/>
          </reference>
          <reference field="6" count="1" selected="0">
            <x v="7"/>
          </reference>
        </references>
      </pivotArea>
    </chartFormat>
    <chartFormat chart="3" format="24" series="1">
      <pivotArea type="data" outline="0" fieldPosition="0">
        <references count="2">
          <reference field="4294967294" count="1" selected="0">
            <x v="0"/>
          </reference>
          <reference field="6" count="1" selected="0">
            <x v="8"/>
          </reference>
        </references>
      </pivotArea>
    </chartFormat>
    <chartFormat chart="3" format="25" series="1">
      <pivotArea type="data" outline="0" fieldPosition="0">
        <references count="2">
          <reference field="4294967294" count="1" selected="0">
            <x v="0"/>
          </reference>
          <reference field="6" count="1" selected="0">
            <x v="9"/>
          </reference>
        </references>
      </pivotArea>
    </chartFormat>
    <chartFormat chart="6" format="40" series="1">
      <pivotArea type="data" outline="0" fieldPosition="0">
        <references count="2">
          <reference field="4294967294" count="1" selected="0">
            <x v="0"/>
          </reference>
          <reference field="6" count="1" selected="0">
            <x v="0"/>
          </reference>
        </references>
      </pivotArea>
    </chartFormat>
    <chartFormat chart="6" format="41" series="1">
      <pivotArea type="data" outline="0" fieldPosition="0">
        <references count="2">
          <reference field="4294967294" count="1" selected="0">
            <x v="0"/>
          </reference>
          <reference field="6" count="1" selected="0">
            <x v="1"/>
          </reference>
        </references>
      </pivotArea>
    </chartFormat>
    <chartFormat chart="6" format="42" series="1">
      <pivotArea type="data" outline="0" fieldPosition="0">
        <references count="2">
          <reference field="4294967294" count="1" selected="0">
            <x v="0"/>
          </reference>
          <reference field="6" count="1" selected="0">
            <x v="2"/>
          </reference>
        </references>
      </pivotArea>
    </chartFormat>
    <chartFormat chart="6" format="43" series="1">
      <pivotArea type="data" outline="0" fieldPosition="0">
        <references count="2">
          <reference field="4294967294" count="1" selected="0">
            <x v="0"/>
          </reference>
          <reference field="6" count="1" selected="0">
            <x v="3"/>
          </reference>
        </references>
      </pivotArea>
    </chartFormat>
    <chartFormat chart="6" format="44" series="1">
      <pivotArea type="data" outline="0" fieldPosition="0">
        <references count="2">
          <reference field="4294967294" count="1" selected="0">
            <x v="0"/>
          </reference>
          <reference field="6" count="1" selected="0">
            <x v="4"/>
          </reference>
        </references>
      </pivotArea>
    </chartFormat>
    <chartFormat chart="6" format="45" series="1">
      <pivotArea type="data" outline="0" fieldPosition="0">
        <references count="2">
          <reference field="4294967294" count="1" selected="0">
            <x v="0"/>
          </reference>
          <reference field="6" count="1" selected="0">
            <x v="5"/>
          </reference>
        </references>
      </pivotArea>
    </chartFormat>
    <chartFormat chart="6" format="46" series="1">
      <pivotArea type="data" outline="0" fieldPosition="0">
        <references count="2">
          <reference field="4294967294" count="1" selected="0">
            <x v="0"/>
          </reference>
          <reference field="6" count="1" selected="0">
            <x v="6"/>
          </reference>
        </references>
      </pivotArea>
    </chartFormat>
    <chartFormat chart="6" format="47" series="1">
      <pivotArea type="data" outline="0" fieldPosition="0">
        <references count="2">
          <reference field="4294967294" count="1" selected="0">
            <x v="0"/>
          </reference>
          <reference field="6" count="1" selected="0">
            <x v="7"/>
          </reference>
        </references>
      </pivotArea>
    </chartFormat>
    <chartFormat chart="6" format="48" series="1">
      <pivotArea type="data" outline="0" fieldPosition="0">
        <references count="2">
          <reference field="4294967294" count="1" selected="0">
            <x v="0"/>
          </reference>
          <reference field="6" count="1" selected="0">
            <x v="8"/>
          </reference>
        </references>
      </pivotArea>
    </chartFormat>
    <chartFormat chart="6" format="49" series="1">
      <pivotArea type="data" outline="0" fieldPosition="0">
        <references count="2">
          <reference field="4294967294" count="1" selected="0">
            <x v="0"/>
          </reference>
          <reference field="6"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C3D040B-C780-47AB-998E-AF48F144F16D}" name="PivotTable6" cacheId="3" applyNumberFormats="0" applyBorderFormats="0" applyFontFormats="0" applyPatternFormats="0" applyAlignmentFormats="0" applyWidthHeightFormats="1" dataCaption="Values" updatedVersion="8" minRefreshableVersion="3" useAutoFormatting="1" itemPrintTitles="1" createdVersion="8" indent="0" multipleFieldFilters="0" chartFormat="3">
  <location ref="B52:C197" firstHeaderRow="1" firstDataRow="1" firstDataCol="1"/>
  <pivotFields count="8">
    <pivotField dataField="1" showAll="0"/>
    <pivotField showAll="0"/>
    <pivotField showAll="0">
      <items count="11">
        <item x="6"/>
        <item x="0"/>
        <item x="5"/>
        <item x="9"/>
        <item x="4"/>
        <item x="7"/>
        <item x="3"/>
        <item x="2"/>
        <item x="8"/>
        <item x="1"/>
        <item t="default"/>
      </items>
    </pivotField>
    <pivotField axis="axisRow" showAll="0">
      <items count="145">
        <item x="38"/>
        <item x="3"/>
        <item x="141"/>
        <item x="138"/>
        <item x="51"/>
        <item x="83"/>
        <item x="33"/>
        <item x="27"/>
        <item x="130"/>
        <item x="92"/>
        <item x="2"/>
        <item x="73"/>
        <item x="122"/>
        <item x="23"/>
        <item x="86"/>
        <item x="71"/>
        <item x="74"/>
        <item x="6"/>
        <item x="55"/>
        <item x="30"/>
        <item x="67"/>
        <item x="47"/>
        <item x="15"/>
        <item x="103"/>
        <item x="68"/>
        <item x="118"/>
        <item x="84"/>
        <item x="1"/>
        <item x="66"/>
        <item x="126"/>
        <item x="79"/>
        <item x="16"/>
        <item x="136"/>
        <item x="49"/>
        <item x="57"/>
        <item x="100"/>
        <item x="18"/>
        <item x="133"/>
        <item x="42"/>
        <item x="44"/>
        <item x="46"/>
        <item x="115"/>
        <item x="22"/>
        <item x="61"/>
        <item x="26"/>
        <item x="19"/>
        <item x="93"/>
        <item x="140"/>
        <item x="50"/>
        <item x="63"/>
        <item x="89"/>
        <item x="99"/>
        <item x="77"/>
        <item x="109"/>
        <item x="29"/>
        <item x="69"/>
        <item x="121"/>
        <item x="21"/>
        <item x="59"/>
        <item x="120"/>
        <item x="137"/>
        <item x="124"/>
        <item x="88"/>
        <item x="43"/>
        <item x="31"/>
        <item x="40"/>
        <item x="64"/>
        <item x="135"/>
        <item x="12"/>
        <item x="37"/>
        <item x="13"/>
        <item x="128"/>
        <item x="95"/>
        <item x="17"/>
        <item x="94"/>
        <item x="81"/>
        <item x="11"/>
        <item x="91"/>
        <item x="53"/>
        <item x="123"/>
        <item x="45"/>
        <item x="106"/>
        <item x="110"/>
        <item x="82"/>
        <item x="108"/>
        <item x="36"/>
        <item x="96"/>
        <item x="35"/>
        <item x="8"/>
        <item x="75"/>
        <item x="9"/>
        <item x="114"/>
        <item x="48"/>
        <item x="60"/>
        <item x="52"/>
        <item x="129"/>
        <item x="76"/>
        <item x="85"/>
        <item x="65"/>
        <item x="72"/>
        <item x="127"/>
        <item x="28"/>
        <item x="10"/>
        <item x="143"/>
        <item x="58"/>
        <item x="80"/>
        <item x="117"/>
        <item x="5"/>
        <item x="98"/>
        <item x="101"/>
        <item x="142"/>
        <item x="131"/>
        <item x="14"/>
        <item x="56"/>
        <item x="116"/>
        <item x="62"/>
        <item x="4"/>
        <item x="139"/>
        <item x="0"/>
        <item x="87"/>
        <item x="132"/>
        <item x="125"/>
        <item x="111"/>
        <item x="32"/>
        <item x="20"/>
        <item x="113"/>
        <item x="134"/>
        <item x="97"/>
        <item x="78"/>
        <item x="102"/>
        <item x="34"/>
        <item x="39"/>
        <item x="25"/>
        <item x="70"/>
        <item x="104"/>
        <item x="54"/>
        <item x="107"/>
        <item x="105"/>
        <item x="41"/>
        <item x="90"/>
        <item x="112"/>
        <item x="7"/>
        <item x="24"/>
        <item x="119"/>
        <item t="default"/>
      </items>
    </pivotField>
    <pivotField showAll="0"/>
    <pivotField showAll="0">
      <items count="11">
        <item x="9"/>
        <item x="2"/>
        <item x="0"/>
        <item x="7"/>
        <item x="3"/>
        <item x="8"/>
        <item x="5"/>
        <item x="6"/>
        <item x="4"/>
        <item x="1"/>
        <item t="default"/>
      </items>
    </pivotField>
    <pivotField showAll="0"/>
    <pivotField showAll="0"/>
  </pivotFields>
  <rowFields count="1">
    <field x="3"/>
  </rowFields>
  <rowItems count="14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t="grand">
      <x/>
    </i>
  </rowItems>
  <colItems count="1">
    <i/>
  </colItems>
  <dataFields count="1">
    <dataField name="Count of Book Title" fld="0"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467A1D3-334A-47AB-81BB-AB92FC08C67C}" name="PivotTable3" cacheId="3" applyNumberFormats="0" applyBorderFormats="0" applyFontFormats="0" applyPatternFormats="0" applyAlignmentFormats="0" applyWidthHeightFormats="1" dataCaption="Values" updatedVersion="8" minRefreshableVersion="3" useAutoFormatting="1" itemPrintTitles="1" createdVersion="8" indent="0" multipleFieldFilters="0" chartFormat="7">
  <location ref="B34:M46" firstHeaderRow="1" firstDataRow="2" firstDataCol="1"/>
  <pivotFields count="8">
    <pivotField dataField="1" showAll="0"/>
    <pivotField showAll="0"/>
    <pivotField showAll="0">
      <items count="11">
        <item x="6"/>
        <item x="0"/>
        <item x="5"/>
        <item x="9"/>
        <item x="4"/>
        <item x="7"/>
        <item x="3"/>
        <item x="2"/>
        <item x="8"/>
        <item x="1"/>
        <item t="default"/>
      </items>
    </pivotField>
    <pivotField showAll="0">
      <items count="145">
        <item x="38"/>
        <item x="3"/>
        <item x="141"/>
        <item x="138"/>
        <item x="51"/>
        <item x="83"/>
        <item x="33"/>
        <item x="27"/>
        <item x="130"/>
        <item x="92"/>
        <item x="2"/>
        <item x="73"/>
        <item x="122"/>
        <item x="23"/>
        <item x="86"/>
        <item x="71"/>
        <item x="74"/>
        <item x="6"/>
        <item x="55"/>
        <item x="30"/>
        <item x="67"/>
        <item x="47"/>
        <item x="15"/>
        <item x="103"/>
        <item x="68"/>
        <item x="118"/>
        <item x="84"/>
        <item x="1"/>
        <item x="66"/>
        <item x="126"/>
        <item x="79"/>
        <item x="16"/>
        <item x="136"/>
        <item x="49"/>
        <item x="57"/>
        <item x="100"/>
        <item x="18"/>
        <item x="133"/>
        <item x="42"/>
        <item x="44"/>
        <item x="46"/>
        <item x="115"/>
        <item x="22"/>
        <item x="61"/>
        <item x="26"/>
        <item x="19"/>
        <item x="93"/>
        <item x="140"/>
        <item x="50"/>
        <item x="63"/>
        <item x="89"/>
        <item x="99"/>
        <item x="77"/>
        <item x="109"/>
        <item x="29"/>
        <item x="69"/>
        <item x="121"/>
        <item x="21"/>
        <item x="59"/>
        <item x="120"/>
        <item x="137"/>
        <item x="124"/>
        <item x="88"/>
        <item x="43"/>
        <item x="31"/>
        <item x="40"/>
        <item x="64"/>
        <item x="135"/>
        <item x="12"/>
        <item x="37"/>
        <item x="13"/>
        <item x="128"/>
        <item x="95"/>
        <item x="17"/>
        <item x="94"/>
        <item x="81"/>
        <item x="11"/>
        <item x="91"/>
        <item x="53"/>
        <item x="123"/>
        <item x="45"/>
        <item x="106"/>
        <item x="110"/>
        <item x="82"/>
        <item x="108"/>
        <item x="36"/>
        <item x="96"/>
        <item x="35"/>
        <item x="8"/>
        <item x="75"/>
        <item x="9"/>
        <item x="114"/>
        <item x="48"/>
        <item x="60"/>
        <item x="52"/>
        <item x="129"/>
        <item x="76"/>
        <item x="85"/>
        <item x="65"/>
        <item x="72"/>
        <item x="127"/>
        <item x="28"/>
        <item x="10"/>
        <item x="143"/>
        <item x="58"/>
        <item x="80"/>
        <item x="117"/>
        <item x="5"/>
        <item x="98"/>
        <item x="101"/>
        <item x="142"/>
        <item x="131"/>
        <item x="14"/>
        <item x="56"/>
        <item x="116"/>
        <item x="62"/>
        <item x="4"/>
        <item x="139"/>
        <item x="0"/>
        <item x="87"/>
        <item x="132"/>
        <item x="125"/>
        <item x="111"/>
        <item x="32"/>
        <item x="20"/>
        <item x="113"/>
        <item x="134"/>
        <item x="97"/>
        <item x="78"/>
        <item x="102"/>
        <item x="34"/>
        <item x="39"/>
        <item x="25"/>
        <item x="70"/>
        <item x="104"/>
        <item x="54"/>
        <item x="107"/>
        <item x="105"/>
        <item x="41"/>
        <item x="90"/>
        <item x="112"/>
        <item x="7"/>
        <item x="24"/>
        <item x="119"/>
        <item t="default"/>
      </items>
    </pivotField>
    <pivotField showAll="0">
      <items count="5">
        <item x="1"/>
        <item x="3"/>
        <item x="0"/>
        <item x="2"/>
        <item t="default"/>
      </items>
    </pivotField>
    <pivotField axis="axisRow" showAll="0">
      <items count="11">
        <item x="9"/>
        <item x="2"/>
        <item x="0"/>
        <item x="7"/>
        <item x="3"/>
        <item x="8"/>
        <item x="5"/>
        <item x="6"/>
        <item x="4"/>
        <item x="1"/>
        <item t="default"/>
      </items>
    </pivotField>
    <pivotField axis="axisCol" showAll="0">
      <items count="11">
        <item x="0"/>
        <item x="5"/>
        <item x="6"/>
        <item x="4"/>
        <item x="7"/>
        <item x="8"/>
        <item x="3"/>
        <item x="9"/>
        <item x="1"/>
        <item x="2"/>
        <item t="default"/>
      </items>
    </pivotField>
    <pivotField showAll="0"/>
  </pivotFields>
  <rowFields count="1">
    <field x="5"/>
  </rowFields>
  <rowItems count="11">
    <i>
      <x/>
    </i>
    <i>
      <x v="1"/>
    </i>
    <i>
      <x v="2"/>
    </i>
    <i>
      <x v="3"/>
    </i>
    <i>
      <x v="4"/>
    </i>
    <i>
      <x v="5"/>
    </i>
    <i>
      <x v="6"/>
    </i>
    <i>
      <x v="7"/>
    </i>
    <i>
      <x v="8"/>
    </i>
    <i>
      <x v="9"/>
    </i>
    <i t="grand">
      <x/>
    </i>
  </rowItems>
  <colFields count="1">
    <field x="6"/>
  </colFields>
  <colItems count="11">
    <i>
      <x/>
    </i>
    <i>
      <x v="1"/>
    </i>
    <i>
      <x v="2"/>
    </i>
    <i>
      <x v="3"/>
    </i>
    <i>
      <x v="4"/>
    </i>
    <i>
      <x v="5"/>
    </i>
    <i>
      <x v="6"/>
    </i>
    <i>
      <x v="7"/>
    </i>
    <i>
      <x v="8"/>
    </i>
    <i>
      <x v="9"/>
    </i>
    <i t="grand">
      <x/>
    </i>
  </colItems>
  <dataFields count="1">
    <dataField name="Count of Book Title" fld="0" subtotal="count" baseField="0" baseItem="0"/>
  </dataFields>
  <chartFormats count="20">
    <chartFormat chart="4" format="20" series="1">
      <pivotArea type="data" outline="0" fieldPosition="0">
        <references count="2">
          <reference field="4294967294" count="1" selected="0">
            <x v="0"/>
          </reference>
          <reference field="6" count="1" selected="0">
            <x v="5"/>
          </reference>
        </references>
      </pivotArea>
    </chartFormat>
    <chartFormat chart="4" format="21" series="1">
      <pivotArea type="data" outline="0" fieldPosition="0">
        <references count="2">
          <reference field="4294967294" count="1" selected="0">
            <x v="0"/>
          </reference>
          <reference field="6" count="1" selected="0">
            <x v="6"/>
          </reference>
        </references>
      </pivotArea>
    </chartFormat>
    <chartFormat chart="4" format="22" series="1">
      <pivotArea type="data" outline="0" fieldPosition="0">
        <references count="2">
          <reference field="4294967294" count="1" selected="0">
            <x v="0"/>
          </reference>
          <reference field="6" count="1" selected="0">
            <x v="7"/>
          </reference>
        </references>
      </pivotArea>
    </chartFormat>
    <chartFormat chart="4" format="23" series="1">
      <pivotArea type="data" outline="0" fieldPosition="0">
        <references count="2">
          <reference field="4294967294" count="1" selected="0">
            <x v="0"/>
          </reference>
          <reference field="6" count="1" selected="0">
            <x v="8"/>
          </reference>
        </references>
      </pivotArea>
    </chartFormat>
    <chartFormat chart="4" format="24" series="1">
      <pivotArea type="data" outline="0" fieldPosition="0">
        <references count="2">
          <reference field="4294967294" count="1" selected="0">
            <x v="0"/>
          </reference>
          <reference field="6" count="1" selected="0">
            <x v="9"/>
          </reference>
        </references>
      </pivotArea>
    </chartFormat>
    <chartFormat chart="4" format="25" series="1">
      <pivotArea type="data" outline="0" fieldPosition="0">
        <references count="2">
          <reference field="4294967294" count="1" selected="0">
            <x v="0"/>
          </reference>
          <reference field="6" count="1" selected="0">
            <x v="0"/>
          </reference>
        </references>
      </pivotArea>
    </chartFormat>
    <chartFormat chart="4" format="26" series="1">
      <pivotArea type="data" outline="0" fieldPosition="0">
        <references count="2">
          <reference field="4294967294" count="1" selected="0">
            <x v="0"/>
          </reference>
          <reference field="6" count="1" selected="0">
            <x v="1"/>
          </reference>
        </references>
      </pivotArea>
    </chartFormat>
    <chartFormat chart="4" format="27" series="1">
      <pivotArea type="data" outline="0" fieldPosition="0">
        <references count="2">
          <reference field="4294967294" count="1" selected="0">
            <x v="0"/>
          </reference>
          <reference field="6" count="1" selected="0">
            <x v="2"/>
          </reference>
        </references>
      </pivotArea>
    </chartFormat>
    <chartFormat chart="4" format="28" series="1">
      <pivotArea type="data" outline="0" fieldPosition="0">
        <references count="2">
          <reference field="4294967294" count="1" selected="0">
            <x v="0"/>
          </reference>
          <reference field="6" count="1" selected="0">
            <x v="3"/>
          </reference>
        </references>
      </pivotArea>
    </chartFormat>
    <chartFormat chart="4" format="29" series="1">
      <pivotArea type="data" outline="0" fieldPosition="0">
        <references count="2">
          <reference field="4294967294" count="1" selected="0">
            <x v="0"/>
          </reference>
          <reference field="6" count="1" selected="0">
            <x v="4"/>
          </reference>
        </references>
      </pivotArea>
    </chartFormat>
    <chartFormat chart="6" format="40" series="1">
      <pivotArea type="data" outline="0" fieldPosition="0">
        <references count="2">
          <reference field="4294967294" count="1" selected="0">
            <x v="0"/>
          </reference>
          <reference field="6" count="1" selected="0">
            <x v="0"/>
          </reference>
        </references>
      </pivotArea>
    </chartFormat>
    <chartFormat chart="6" format="41" series="1">
      <pivotArea type="data" outline="0" fieldPosition="0">
        <references count="2">
          <reference field="4294967294" count="1" selected="0">
            <x v="0"/>
          </reference>
          <reference field="6" count="1" selected="0">
            <x v="1"/>
          </reference>
        </references>
      </pivotArea>
    </chartFormat>
    <chartFormat chart="6" format="42" series="1">
      <pivotArea type="data" outline="0" fieldPosition="0">
        <references count="2">
          <reference field="4294967294" count="1" selected="0">
            <x v="0"/>
          </reference>
          <reference field="6" count="1" selected="0">
            <x v="2"/>
          </reference>
        </references>
      </pivotArea>
    </chartFormat>
    <chartFormat chart="6" format="43" series="1">
      <pivotArea type="data" outline="0" fieldPosition="0">
        <references count="2">
          <reference field="4294967294" count="1" selected="0">
            <x v="0"/>
          </reference>
          <reference field="6" count="1" selected="0">
            <x v="3"/>
          </reference>
        </references>
      </pivotArea>
    </chartFormat>
    <chartFormat chart="6" format="44" series="1">
      <pivotArea type="data" outline="0" fieldPosition="0">
        <references count="2">
          <reference field="4294967294" count="1" selected="0">
            <x v="0"/>
          </reference>
          <reference field="6" count="1" selected="0">
            <x v="4"/>
          </reference>
        </references>
      </pivotArea>
    </chartFormat>
    <chartFormat chart="6" format="45" series="1">
      <pivotArea type="data" outline="0" fieldPosition="0">
        <references count="2">
          <reference field="4294967294" count="1" selected="0">
            <x v="0"/>
          </reference>
          <reference field="6" count="1" selected="0">
            <x v="5"/>
          </reference>
        </references>
      </pivotArea>
    </chartFormat>
    <chartFormat chart="6" format="46" series="1">
      <pivotArea type="data" outline="0" fieldPosition="0">
        <references count="2">
          <reference field="4294967294" count="1" selected="0">
            <x v="0"/>
          </reference>
          <reference field="6" count="1" selected="0">
            <x v="6"/>
          </reference>
        </references>
      </pivotArea>
    </chartFormat>
    <chartFormat chart="6" format="47" series="1">
      <pivotArea type="data" outline="0" fieldPosition="0">
        <references count="2">
          <reference field="4294967294" count="1" selected="0">
            <x v="0"/>
          </reference>
          <reference field="6" count="1" selected="0">
            <x v="7"/>
          </reference>
        </references>
      </pivotArea>
    </chartFormat>
    <chartFormat chart="6" format="48" series="1">
      <pivotArea type="data" outline="0" fieldPosition="0">
        <references count="2">
          <reference field="4294967294" count="1" selected="0">
            <x v="0"/>
          </reference>
          <reference field="6" count="1" selected="0">
            <x v="8"/>
          </reference>
        </references>
      </pivotArea>
    </chartFormat>
    <chartFormat chart="6" format="49" series="1">
      <pivotArea type="data" outline="0" fieldPosition="0">
        <references count="2">
          <reference field="4294967294" count="1" selected="0">
            <x v="0"/>
          </reference>
          <reference field="6" count="1" selected="0">
            <x v="9"/>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A29A5B9-88E2-4279-AA64-C878360ED5BC}" name="PivotTable11"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3:B8" firstHeaderRow="1" firstDataRow="1" firstDataCol="1"/>
  <pivotFields count="2">
    <pivotField axis="axisRow" allDrilled="1" showAll="0" dataSourceSort="1" defaultAttributeDrillState="1">
      <items count="5">
        <item x="0"/>
        <item x="1"/>
        <item x="2"/>
        <item x="3"/>
        <item t="default"/>
      </items>
    </pivotField>
    <pivotField dataField="1" showAll="0"/>
  </pivotFields>
  <rowFields count="1">
    <field x="0"/>
  </rowFields>
  <rowItems count="5">
    <i>
      <x/>
    </i>
    <i>
      <x v="1"/>
    </i>
    <i>
      <x v="2"/>
    </i>
    <i>
      <x v="3"/>
    </i>
    <i t="grand">
      <x/>
    </i>
  </rowItems>
  <colItems count="1">
    <i/>
  </colItems>
  <dataFields count="1">
    <dataField name="Count of Book Title" fld="1" subtotal="count" baseField="0" baseItem="0"/>
  </dataFields>
  <chartFormats count="2">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12">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ata!$A$1:$H$301">
        <x15:activeTabTopLevelEntity name="[Range]"/>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B9CC45A-9DA0-41FB-BBB7-5766A04421A2}"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44:A55" firstHeaderRow="1" firstDataRow="1" firstDataCol="1"/>
  <pivotFields count="1">
    <pivotField axis="axisRow" allDrilled="1" showAll="0" measureFilter="1" dataSourceSort="1" defaultAttributeDrillState="1">
      <items count="11">
        <item x="0"/>
        <item x="1"/>
        <item x="2"/>
        <item x="3"/>
        <item x="4"/>
        <item x="5"/>
        <item x="6"/>
        <item x="7"/>
        <item x="8"/>
        <item x="9"/>
        <item t="default"/>
      </items>
    </pivotField>
  </pivotFields>
  <rowFields count="1">
    <field x="0"/>
  </rowFields>
  <rowItems count="11">
    <i>
      <x/>
    </i>
    <i>
      <x v="1"/>
    </i>
    <i>
      <x v="2"/>
    </i>
    <i>
      <x v="3"/>
    </i>
    <i>
      <x v="4"/>
    </i>
    <i>
      <x v="5"/>
    </i>
    <i>
      <x v="6"/>
    </i>
    <i>
      <x v="7"/>
    </i>
    <i>
      <x v="8"/>
    </i>
    <i>
      <x v="9"/>
    </i>
    <i t="grand">
      <x/>
    </i>
  </rowItems>
  <formats count="1">
    <format dxfId="4">
      <pivotArea collapsedLevelsAreSubtotals="1" fieldPosition="0">
        <references count="1">
          <reference field="0" count="0"/>
        </references>
      </pivotArea>
    </format>
  </formats>
  <pivotHierarchies count="12">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0" type="count" id="1" iMeasureHier="11">
      <autoFilter ref="A1">
        <filterColumn colId="0">
          <top10 val="10" filterVal="10"/>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ata!$A$1:$H$301">
        <x15:activeTabTopLevelEntity name="[Range]"/>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64DB827-4957-48F8-8CF0-FF0E2D256CE6}" name="PivotTable12"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28:B39" firstHeaderRow="1" firstDataRow="1" firstDataCol="1"/>
  <pivotFields count="2">
    <pivotField axis="axisRow" allDrilled="1" showAll="0" measureFilter="1" dataSourceSort="1" defaultAttributeDrillState="1">
      <items count="11">
        <item x="0"/>
        <item x="1"/>
        <item x="2"/>
        <item x="3"/>
        <item x="4"/>
        <item x="5"/>
        <item x="6"/>
        <item x="7"/>
        <item x="8"/>
        <item x="9"/>
        <item t="default"/>
      </items>
    </pivotField>
    <pivotField dataField="1" showAll="0"/>
  </pivotFields>
  <rowFields count="1">
    <field x="0"/>
  </rowFields>
  <rowItems count="11">
    <i>
      <x/>
    </i>
    <i>
      <x v="1"/>
    </i>
    <i>
      <x v="2"/>
    </i>
    <i>
      <x v="3"/>
    </i>
    <i>
      <x v="4"/>
    </i>
    <i>
      <x v="5"/>
    </i>
    <i>
      <x v="6"/>
    </i>
    <i>
      <x v="7"/>
    </i>
    <i>
      <x v="8"/>
    </i>
    <i>
      <x v="9"/>
    </i>
    <i t="grand">
      <x/>
    </i>
  </rowItems>
  <colItems count="1">
    <i/>
  </colItems>
  <dataFields count="1">
    <dataField name="Sum of Copies Sold" fld="1" baseField="0" baseItem="0"/>
  </dataFields>
  <formats count="1">
    <format dxfId="5">
      <pivotArea collapsedLevelsAreSubtotals="1" fieldPosition="0">
        <references count="1">
          <reference field="0" count="0"/>
        </references>
      </pivotArea>
    </format>
  </formats>
  <pivotHierarchies count="12">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0" type="count" id="1" iMeasureHier="11">
      <autoFilter ref="A1">
        <filterColumn colId="0">
          <top10 val="10" filterVal="10"/>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ata!$A$1:$H$301">
        <x15:activeTabTopLevelEntity name="[Range]"/>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AB7C1B5-A3DF-4AF4-A96C-05243BE90404}" name="PivotTable1" cacheId="3" applyNumberFormats="0" applyBorderFormats="0" applyFontFormats="0" applyPatternFormats="0" applyAlignmentFormats="0" applyWidthHeightFormats="1" dataCaption="Values" updatedVersion="8" minRefreshableVersion="3" useAutoFormatting="1" itemPrintTitles="1" createdVersion="8" indent="0" multipleFieldFilters="0">
  <location ref="A9:F13" firstHeaderRow="1" firstDataRow="2" firstDataCol="1"/>
  <pivotFields count="8">
    <pivotField axis="axisRow" showAll="0" measureFilter="1">
      <items count="301">
        <item x="190"/>
        <item x="9"/>
        <item x="36"/>
        <item x="165"/>
        <item x="244"/>
        <item x="116"/>
        <item x="67"/>
        <item x="123"/>
        <item x="101"/>
        <item x="172"/>
        <item x="257"/>
        <item x="106"/>
        <item x="91"/>
        <item x="25"/>
        <item x="82"/>
        <item x="143"/>
        <item x="149"/>
        <item x="234"/>
        <item x="197"/>
        <item x="77"/>
        <item x="56"/>
        <item x="86"/>
        <item x="142"/>
        <item x="132"/>
        <item x="255"/>
        <item x="89"/>
        <item x="281"/>
        <item x="270"/>
        <item x="288"/>
        <item x="265"/>
        <item x="205"/>
        <item x="275"/>
        <item x="124"/>
        <item x="73"/>
        <item x="42"/>
        <item x="217"/>
        <item x="280"/>
        <item x="178"/>
        <item x="152"/>
        <item x="297"/>
        <item x="75"/>
        <item x="69"/>
        <item x="23"/>
        <item x="179"/>
        <item x="103"/>
        <item x="169"/>
        <item x="194"/>
        <item x="131"/>
        <item x="253"/>
        <item x="242"/>
        <item x="19"/>
        <item x="268"/>
        <item x="215"/>
        <item x="160"/>
        <item x="102"/>
        <item x="243"/>
        <item x="44"/>
        <item x="51"/>
        <item x="296"/>
        <item x="38"/>
        <item x="269"/>
        <item x="158"/>
        <item x="53"/>
        <item x="145"/>
        <item x="68"/>
        <item x="59"/>
        <item x="204"/>
        <item x="26"/>
        <item x="248"/>
        <item x="13"/>
        <item x="163"/>
        <item x="282"/>
        <item x="104"/>
        <item x="130"/>
        <item x="39"/>
        <item x="211"/>
        <item x="298"/>
        <item x="140"/>
        <item x="170"/>
        <item x="241"/>
        <item x="74"/>
        <item x="274"/>
        <item x="230"/>
        <item x="150"/>
        <item x="92"/>
        <item x="21"/>
        <item x="154"/>
        <item x="118"/>
        <item x="192"/>
        <item x="141"/>
        <item x="186"/>
        <item x="61"/>
        <item x="159"/>
        <item x="57"/>
        <item x="290"/>
        <item x="114"/>
        <item x="299"/>
        <item x="250"/>
        <item x="284"/>
        <item x="155"/>
        <item x="29"/>
        <item x="108"/>
        <item x="232"/>
        <item x="166"/>
        <item x="148"/>
        <item x="128"/>
        <item x="52"/>
        <item x="127"/>
        <item x="70"/>
        <item x="231"/>
        <item x="221"/>
        <item x="110"/>
        <item x="30"/>
        <item x="189"/>
        <item x="147"/>
        <item x="259"/>
        <item x="78"/>
        <item x="135"/>
        <item x="96"/>
        <item x="294"/>
        <item x="81"/>
        <item x="40"/>
        <item x="279"/>
        <item x="193"/>
        <item x="117"/>
        <item x="14"/>
        <item x="50"/>
        <item x="3"/>
        <item x="286"/>
        <item x="203"/>
        <item x="144"/>
        <item x="262"/>
        <item x="11"/>
        <item x="263"/>
        <item x="97"/>
        <item x="271"/>
        <item x="260"/>
        <item x="31"/>
        <item x="90"/>
        <item x="249"/>
        <item x="16"/>
        <item x="219"/>
        <item x="37"/>
        <item x="28"/>
        <item x="84"/>
        <item x="119"/>
        <item x="95"/>
        <item x="171"/>
        <item x="138"/>
        <item x="83"/>
        <item x="64"/>
        <item x="65"/>
        <item x="41"/>
        <item x="256"/>
        <item x="43"/>
        <item x="182"/>
        <item x="293"/>
        <item x="121"/>
        <item x="228"/>
        <item x="0"/>
        <item x="17"/>
        <item x="46"/>
        <item x="88"/>
        <item x="60"/>
        <item x="109"/>
        <item x="58"/>
        <item x="198"/>
        <item x="208"/>
        <item x="167"/>
        <item x="185"/>
        <item x="55"/>
        <item x="63"/>
        <item x="207"/>
        <item x="157"/>
        <item x="209"/>
        <item x="76"/>
        <item x="218"/>
        <item x="71"/>
        <item x="235"/>
        <item x="278"/>
        <item x="24"/>
        <item x="227"/>
        <item x="285"/>
        <item x="22"/>
        <item x="237"/>
        <item x="276"/>
        <item x="62"/>
        <item x="191"/>
        <item x="236"/>
        <item x="283"/>
        <item x="107"/>
        <item x="45"/>
        <item x="225"/>
        <item x="187"/>
        <item x="252"/>
        <item x="162"/>
        <item x="238"/>
        <item x="85"/>
        <item x="10"/>
        <item x="216"/>
        <item x="79"/>
        <item x="273"/>
        <item x="202"/>
        <item x="224"/>
        <item x="137"/>
        <item x="122"/>
        <item x="196"/>
        <item x="1"/>
        <item x="229"/>
        <item x="99"/>
        <item x="15"/>
        <item x="6"/>
        <item x="201"/>
        <item x="12"/>
        <item x="98"/>
        <item x="164"/>
        <item x="222"/>
        <item x="5"/>
        <item x="49"/>
        <item x="2"/>
        <item x="177"/>
        <item x="251"/>
        <item x="32"/>
        <item x="20"/>
        <item x="195"/>
        <item x="223"/>
        <item x="287"/>
        <item x="206"/>
        <item x="168"/>
        <item x="48"/>
        <item x="199"/>
        <item x="213"/>
        <item x="105"/>
        <item x="200"/>
        <item x="210"/>
        <item x="125"/>
        <item x="133"/>
        <item x="93"/>
        <item x="94"/>
        <item x="18"/>
        <item x="33"/>
        <item x="134"/>
        <item x="240"/>
        <item x="47"/>
        <item x="188"/>
        <item x="4"/>
        <item x="139"/>
        <item x="272"/>
        <item x="72"/>
        <item x="129"/>
        <item x="277"/>
        <item x="100"/>
        <item x="184"/>
        <item x="161"/>
        <item x="258"/>
        <item x="80"/>
        <item x="54"/>
        <item x="7"/>
        <item x="111"/>
        <item x="174"/>
        <item x="233"/>
        <item x="35"/>
        <item x="239"/>
        <item x="212"/>
        <item x="126"/>
        <item x="112"/>
        <item x="27"/>
        <item x="291"/>
        <item x="180"/>
        <item x="146"/>
        <item x="267"/>
        <item x="156"/>
        <item x="266"/>
        <item x="261"/>
        <item x="292"/>
        <item x="136"/>
        <item x="264"/>
        <item x="66"/>
        <item x="175"/>
        <item x="226"/>
        <item x="173"/>
        <item x="214"/>
        <item x="295"/>
        <item x="34"/>
        <item x="8"/>
        <item x="176"/>
        <item x="246"/>
        <item x="115"/>
        <item x="120"/>
        <item x="289"/>
        <item x="247"/>
        <item x="245"/>
        <item x="87"/>
        <item x="183"/>
        <item x="254"/>
        <item x="220"/>
        <item x="113"/>
        <item x="151"/>
        <item x="153"/>
        <item x="181"/>
        <item t="default"/>
      </items>
    </pivotField>
    <pivotField axis="axisRow" showAll="0" measureFilter="1">
      <items count="301">
        <item x="297"/>
        <item x="112"/>
        <item x="211"/>
        <item x="127"/>
        <item x="266"/>
        <item x="71"/>
        <item x="292"/>
        <item x="185"/>
        <item x="90"/>
        <item x="100"/>
        <item x="174"/>
        <item x="58"/>
        <item x="134"/>
        <item x="154"/>
        <item x="15"/>
        <item x="82"/>
        <item x="283"/>
        <item x="177"/>
        <item x="175"/>
        <item x="47"/>
        <item x="289"/>
        <item x="70"/>
        <item x="13"/>
        <item x="139"/>
        <item x="128"/>
        <item x="107"/>
        <item x="86"/>
        <item x="137"/>
        <item x="161"/>
        <item x="251"/>
        <item x="275"/>
        <item x="132"/>
        <item x="194"/>
        <item x="252"/>
        <item x="96"/>
        <item x="255"/>
        <item x="189"/>
        <item x="106"/>
        <item x="240"/>
        <item x="88"/>
        <item x="267"/>
        <item x="53"/>
        <item x="69"/>
        <item x="57"/>
        <item x="293"/>
        <item x="188"/>
        <item x="114"/>
        <item x="102"/>
        <item x="241"/>
        <item x="33"/>
        <item x="109"/>
        <item x="115"/>
        <item x="62"/>
        <item x="219"/>
        <item x="257"/>
        <item x="200"/>
        <item x="246"/>
        <item x="32"/>
        <item x="30"/>
        <item x="18"/>
        <item x="78"/>
        <item x="152"/>
        <item x="9"/>
        <item x="294"/>
        <item x="63"/>
        <item x="17"/>
        <item x="228"/>
        <item x="122"/>
        <item x="290"/>
        <item x="207"/>
        <item x="52"/>
        <item x="173"/>
        <item x="225"/>
        <item x="286"/>
        <item x="282"/>
        <item x="36"/>
        <item x="19"/>
        <item x="224"/>
        <item x="178"/>
        <item x="215"/>
        <item x="130"/>
        <item x="93"/>
        <item x="261"/>
        <item x="258"/>
        <item x="268"/>
        <item x="34"/>
        <item x="271"/>
        <item x="243"/>
        <item x="254"/>
        <item x="273"/>
        <item x="92"/>
        <item x="123"/>
        <item x="159"/>
        <item x="37"/>
        <item x="182"/>
        <item x="55"/>
        <item x="162"/>
        <item x="195"/>
        <item x="280"/>
        <item x="79"/>
        <item x="170"/>
        <item x="67"/>
        <item x="10"/>
        <item x="5"/>
        <item x="285"/>
        <item x="143"/>
        <item x="157"/>
        <item x="265"/>
        <item x="108"/>
        <item x="183"/>
        <item x="250"/>
        <item x="233"/>
        <item x="8"/>
        <item x="202"/>
        <item x="269"/>
        <item x="76"/>
        <item x="25"/>
        <item x="216"/>
        <item x="247"/>
        <item x="264"/>
        <item x="199"/>
        <item x="158"/>
        <item x="26"/>
        <item x="201"/>
        <item x="22"/>
        <item x="68"/>
        <item x="222"/>
        <item x="151"/>
        <item x="191"/>
        <item x="6"/>
        <item x="44"/>
        <item x="28"/>
        <item x="138"/>
        <item x="244"/>
        <item x="64"/>
        <item x="4"/>
        <item x="206"/>
        <item x="150"/>
        <item x="186"/>
        <item x="180"/>
        <item x="84"/>
        <item x="193"/>
        <item x="72"/>
        <item x="75"/>
        <item x="105"/>
        <item x="121"/>
        <item x="2"/>
        <item x="141"/>
        <item x="229"/>
        <item x="208"/>
        <item x="213"/>
        <item x="49"/>
        <item x="203"/>
        <item x="272"/>
        <item x="166"/>
        <item x="120"/>
        <item x="299"/>
        <item x="31"/>
        <item x="277"/>
        <item x="234"/>
        <item x="104"/>
        <item x="226"/>
        <item x="16"/>
        <item x="45"/>
        <item x="169"/>
        <item x="3"/>
        <item x="287"/>
        <item x="61"/>
        <item x="65"/>
        <item x="172"/>
        <item x="146"/>
        <item x="124"/>
        <item x="296"/>
        <item x="253"/>
        <item x="197"/>
        <item x="27"/>
        <item x="217"/>
        <item x="260"/>
        <item x="133"/>
        <item x="131"/>
        <item x="73"/>
        <item x="117"/>
        <item x="54"/>
        <item x="256"/>
        <item x="198"/>
        <item x="242"/>
        <item x="101"/>
        <item x="116"/>
        <item x="85"/>
        <item x="179"/>
        <item x="171"/>
        <item x="12"/>
        <item x="80"/>
        <item x="60"/>
        <item x="214"/>
        <item x="7"/>
        <item x="46"/>
        <item x="248"/>
        <item x="156"/>
        <item x="291"/>
        <item x="218"/>
        <item x="110"/>
        <item x="295"/>
        <item x="167"/>
        <item x="237"/>
        <item x="184"/>
        <item x="249"/>
        <item x="274"/>
        <item x="278"/>
        <item x="118"/>
        <item x="187"/>
        <item x="89"/>
        <item x="235"/>
        <item x="1"/>
        <item x="59"/>
        <item x="0"/>
        <item x="50"/>
        <item x="279"/>
        <item x="153"/>
        <item x="136"/>
        <item x="239"/>
        <item x="205"/>
        <item x="142"/>
        <item x="20"/>
        <item x="164"/>
        <item x="129"/>
        <item x="147"/>
        <item x="281"/>
        <item x="284"/>
        <item x="236"/>
        <item x="111"/>
        <item x="209"/>
        <item x="97"/>
        <item x="270"/>
        <item x="276"/>
        <item x="39"/>
        <item x="196"/>
        <item x="81"/>
        <item x="192"/>
        <item x="14"/>
        <item x="95"/>
        <item x="298"/>
        <item x="263"/>
        <item x="125"/>
        <item x="103"/>
        <item x="41"/>
        <item x="126"/>
        <item x="155"/>
        <item x="145"/>
        <item x="245"/>
        <item x="99"/>
        <item x="91"/>
        <item x="23"/>
        <item x="160"/>
        <item x="42"/>
        <item x="221"/>
        <item x="98"/>
        <item x="232"/>
        <item x="190"/>
        <item x="181"/>
        <item x="35"/>
        <item x="210"/>
        <item x="51"/>
        <item x="140"/>
        <item x="238"/>
        <item x="165"/>
        <item x="262"/>
        <item x="119"/>
        <item x="94"/>
        <item x="135"/>
        <item x="223"/>
        <item x="230"/>
        <item x="11"/>
        <item x="24"/>
        <item x="83"/>
        <item x="231"/>
        <item x="144"/>
        <item x="163"/>
        <item x="176"/>
        <item x="29"/>
        <item x="288"/>
        <item x="204"/>
        <item x="148"/>
        <item x="56"/>
        <item x="113"/>
        <item x="43"/>
        <item x="48"/>
        <item x="259"/>
        <item x="168"/>
        <item x="21"/>
        <item x="38"/>
        <item x="227"/>
        <item x="74"/>
        <item x="66"/>
        <item x="149"/>
        <item x="40"/>
        <item x="220"/>
        <item x="77"/>
        <item x="87"/>
        <item x="212"/>
        <item t="default"/>
      </items>
    </pivotField>
    <pivotField showAll="0">
      <items count="11">
        <item x="6"/>
        <item x="0"/>
        <item x="5"/>
        <item x="9"/>
        <item x="4"/>
        <item x="7"/>
        <item x="3"/>
        <item x="2"/>
        <item x="8"/>
        <item x="1"/>
        <item t="default"/>
      </items>
    </pivotField>
    <pivotField showAll="0"/>
    <pivotField axis="axisCol" showAll="0">
      <items count="5">
        <item x="1"/>
        <item x="3"/>
        <item x="0"/>
        <item x="2"/>
        <item t="default"/>
      </items>
    </pivotField>
    <pivotField showAll="0">
      <items count="11">
        <item x="9"/>
        <item x="2"/>
        <item x="0"/>
        <item x="7"/>
        <item x="3"/>
        <item x="8"/>
        <item x="5"/>
        <item x="6"/>
        <item x="4"/>
        <item x="1"/>
        <item t="default"/>
      </items>
    </pivotField>
    <pivotField showAll="0"/>
    <pivotField dataField="1" showAll="0"/>
  </pivotFields>
  <rowFields count="2">
    <field x="0"/>
    <field x="1"/>
  </rowFields>
  <rowItems count="3">
    <i>
      <x v="243"/>
    </i>
    <i r="1">
      <x v="19"/>
    </i>
    <i t="grand">
      <x/>
    </i>
  </rowItems>
  <colFields count="1">
    <field x="4"/>
  </colFields>
  <colItems count="5">
    <i>
      <x/>
    </i>
    <i>
      <x v="1"/>
    </i>
    <i>
      <x v="2"/>
    </i>
    <i>
      <x v="3"/>
    </i>
    <i t="grand">
      <x/>
    </i>
  </colItems>
  <dataFields count="1">
    <dataField name="Sum of Copies Sold" fld="7" baseField="0" baseItem="0"/>
  </dataFields>
  <pivotTableStyleInfo name="PivotStyleLight16" showRowHeaders="1" showColHeaders="1" showRowStripes="0" showColStripes="0" showLastColumn="1"/>
  <filters count="2">
    <filter fld="1" type="count" evalOrder="-1" id="1" iMeasureFld="0">
      <autoFilter ref="A1">
        <filterColumn colId="0">
          <top10 val="1" filterVal="1"/>
        </filterColumn>
      </autoFilter>
    </filter>
    <filter fld="0" type="count" evalOrder="-1" id="2"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717B757-789C-4812-9357-60CD477A70C2}" sourceName="Country">
  <pivotTables>
    <pivotTable tabId="2" name="PivotTable3"/>
    <pivotTable tabId="2" name="PivotTable1"/>
    <pivotTable tabId="2" name="PivotTable2"/>
    <pivotTable tabId="2" name="PivotTable6"/>
    <pivotTable tabId="2" name="PivotTable7"/>
    <pivotTable tabId="9" name="PivotTable8"/>
    <pivotTable tabId="9" name="PivotTable1"/>
    <pivotTable tabId="9" name="PivotTable2"/>
  </pivotTables>
  <data>
    <tabular pivotCacheId="281160682">
      <items count="10">
        <i x="6" s="1"/>
        <i x="0" s="1"/>
        <i x="5" s="1"/>
        <i x="9" s="1"/>
        <i x="4" s="1"/>
        <i x="7" s="1"/>
        <i x="3" s="1"/>
        <i x="2" s="1"/>
        <i x="8"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re" xr10:uid="{9B15914D-0366-403D-BDB4-1F7228FDC06C}" sourceName="Genre">
  <pivotTables>
    <pivotTable tabId="2" name="PivotTable3"/>
    <pivotTable tabId="2" name="PivotTable1"/>
    <pivotTable tabId="2" name="PivotTable2"/>
    <pivotTable tabId="2" name="PivotTable6"/>
    <pivotTable tabId="2" name="PivotTable7"/>
    <pivotTable tabId="9" name="PivotTable8"/>
    <pivotTable tabId="9" name="PivotTable1"/>
    <pivotTable tabId="9" name="PivotTable2"/>
  </pivotTables>
  <data>
    <tabular pivotCacheId="281160682">
      <items count="10">
        <i x="9" s="1"/>
        <i x="2" s="1"/>
        <i x="0" s="1"/>
        <i x="7" s="1"/>
        <i x="3" s="1"/>
        <i x="8" s="1"/>
        <i x="5" s="1"/>
        <i x="6" s="1"/>
        <i x="4"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pdated_Years" xr10:uid="{D8DD69AC-6AB0-41E9-8011-9F524F835040}" sourceName="Updated Years">
  <pivotTables>
    <pivotTable tabId="2" name="PivotTable3"/>
    <pivotTable tabId="2" name="PivotTable1"/>
    <pivotTable tabId="2" name="PivotTable2"/>
    <pivotTable tabId="2" name="PivotTable7"/>
    <pivotTable tabId="9" name="PivotTable8"/>
    <pivotTable tabId="9" name="PivotTable1"/>
    <pivotTable tabId="9" name="PivotTable2"/>
  </pivotTables>
  <data>
    <tabular pivotCacheId="281160682" sortOrder="descending">
      <items count="4">
        <i x="2" s="1"/>
        <i x="0" s="1"/>
        <i x="3" s="1"/>
        <i x="1" s="1"/>
      </items>
    </tabular>
  </data>
  <extLst>
    <x:ext xmlns:x15="http://schemas.microsoft.com/office/spreadsheetml/2010/11/main" uri="{470722E0-AACD-4C17-9CDC-17EF765DBC7E}">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CB889799-6DF9-47F1-A35B-E184740DA6D9}" sourceName="Country">
  <pivotTables>
    <pivotTable tabId="13" name="PivotTable13"/>
    <pivotTable tabId="13" name="PivotTable12"/>
    <pivotTable tabId="13" name="PivotTable15"/>
    <pivotTable tabId="13" name="PivotTable6"/>
    <pivotTable tabId="13" name="PivotTable7"/>
    <pivotTable tabId="13" name="PivotTable14"/>
    <pivotTable tabId="13" name="PivotTable16"/>
    <pivotTable tabId="13" name="PivotTable17"/>
    <pivotTable tabId="13" name="PivotTable18"/>
  </pivotTables>
  <data>
    <tabular pivotCacheId="1224363766">
      <items count="10">
        <i x="6" s="1"/>
        <i x="0" s="1"/>
        <i x="5" s="1"/>
        <i x="9" s="1"/>
        <i x="4" s="1"/>
        <i x="7" s="1"/>
        <i x="3" s="1"/>
        <i x="2" s="1"/>
        <i x="8"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re1" xr10:uid="{63296F9A-FEEC-463D-828E-6D5A75F2BBEA}" sourceName="Genre">
  <pivotTables>
    <pivotTable tabId="13" name="PivotTable13"/>
    <pivotTable tabId="13" name="PivotTable12"/>
    <pivotTable tabId="13" name="PivotTable15"/>
    <pivotTable tabId="13" name="PivotTable6"/>
    <pivotTable tabId="13" name="PivotTable7"/>
    <pivotTable tabId="13" name="PivotTable14"/>
    <pivotTable tabId="13" name="PivotTable16"/>
    <pivotTable tabId="13" name="PivotTable17"/>
    <pivotTable tabId="13" name="PivotTable18"/>
  </pivotTables>
  <data>
    <tabular pivotCacheId="1224363766">
      <items count="10">
        <i x="9" s="1"/>
        <i x="2" s="1"/>
        <i x="0" s="1"/>
        <i x="7" s="1"/>
        <i x="3" s="1"/>
        <i x="8" s="1"/>
        <i x="5" s="1"/>
        <i x="6" s="1"/>
        <i x="4" s="1"/>
        <i x="1"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anguage" xr10:uid="{EEF2D912-BD6C-4409-85F3-6DA9169D6450}" sourceName="Language">
  <pivotTables>
    <pivotTable tabId="13" name="PivotTable13"/>
    <pivotTable tabId="13" name="PivotTable12"/>
    <pivotTable tabId="13" name="PivotTable15"/>
    <pivotTable tabId="13" name="PivotTable6"/>
    <pivotTable tabId="13" name="PivotTable7"/>
    <pivotTable tabId="13" name="PivotTable14"/>
    <pivotTable tabId="13" name="PivotTable16"/>
    <pivotTable tabId="13" name="PivotTable17"/>
    <pivotTable tabId="13" name="PivotTable18"/>
  </pivotTables>
  <data>
    <tabular pivotCacheId="1224363766">
      <items count="10">
        <i x="0" s="1"/>
        <i x="5" s="1"/>
        <i x="6" s="1"/>
        <i x="4" s="1"/>
        <i x="7" s="1"/>
        <i x="8" s="1"/>
        <i x="3" s="1"/>
        <i x="9" s="1"/>
        <i x="1" s="1"/>
        <i x="2"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pdated_Years1" xr10:uid="{8A1246E7-C5DA-4D15-A98C-C11514DE8693}" sourceName="Updated Years">
  <pivotTables>
    <pivotTable tabId="14" name="PivotTable2"/>
  </pivotTables>
  <data>
    <tabular pivotCacheId="1224363766">
      <items count="4">
        <i x="1" s="1"/>
        <i x="3" s="1"/>
        <i x="0" s="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E389743C-40AC-4EB2-BE7A-011762A57A07}" cache="Slicer_Country" caption="Country" columnCount="4" style="Slicer Style 9" rowHeight="234950"/>
  <slicer name="Genre 2" xr10:uid="{2F2153B8-A298-47CB-BCD8-8BE017B980EF}" cache="Slicer_Genre" caption="Genre" columnCount="3" style="Slicer Style 9" rowHeight="288000"/>
  <slicer name="Updated Years 1" xr10:uid="{46324C0D-2AF8-4BD2-A70C-965CA33FE79E}" cache="Slicer_Updated_Years" caption=" Years" columnCount="2" style="Slicer Style 9"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3" xr10:uid="{09A7EDB1-6A16-48EE-A1EB-8902231CE32B}" cache="Slicer_Country1" caption="Country" columnCount="3" style="Slicer Style 10" rowHeight="234950"/>
  <slicer name="Genre 3" xr10:uid="{94C91563-3E35-4F68-9498-3F4B3784D87F}" cache="Slicer_Genre1" caption="Genre" columnCount="3" style="Slicer Style 10" rowHeight="234950"/>
  <slicer name="Language 1" xr10:uid="{13C3D736-0EDF-4EA0-BC2E-551084635F6B}" cache="Slicer_Language" caption="Language" columnCount="3" style="Slicer Style 10"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4" xr10:uid="{69E81643-54D8-45AB-843D-2E02A16239E4}" cache="Slicer_Country1" caption="Country" columnCount="3" style="Slicer Style 7" rowHeight="234950"/>
  <slicer name="Genre 4" xr10:uid="{7B0CCC85-C77C-425C-B97B-AC16D6894F0D}" cache="Slicer_Genre1" caption="Genre" columnCount="3" style="Slicer Style 7" rowHeight="234950"/>
  <slicer name="Language 2" xr10:uid="{F1AE5A06-B26B-494E-8C48-26BEBDE8BE5C}" cache="Slicer_Language" caption="Language" columnCount="3" style="Slicer Style 7"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Updated Years 3" xr10:uid="{5C547D67-B202-4B68-A742-56388E0CA321}" cache="Slicer_Updated_Years1" caption=" Years" columnCount="2" style="Slicer Style 8"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5C9528B6-51B9-4251-A952-1D7462AEF049}" cache="Slicer_Country" caption="Country" rowHeight="234950"/>
  <slicer name="Genre" xr10:uid="{34702E63-2075-434B-9EC0-60E43FD60D21}" cache="Slicer_Genre" caption="Genre" style="Slicer Style 7" rowHeight="234950"/>
  <slicer name="Updated Years" xr10:uid="{A58742EB-832A-4B7A-9688-642CF7F9C78D}" cache="Slicer_Updated_Years" caption="Updated Years" style="Slicer Style 7"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2" xr10:uid="{A2F82022-9740-449C-B407-31331B2F2A64}" cache="Slicer_Country1" caption="Country" style="Slicer Style 7" rowHeight="234950"/>
  <slicer name="Genre 1" xr10:uid="{177AD432-7439-4749-98B8-BB3B68CBAC80}" cache="Slicer_Genre1" caption="Genre" style="Slicer Style 7" rowHeight="234950"/>
  <slicer name="Language" xr10:uid="{31F9AA10-DD21-4129-9F01-C826BBE4D683}" cache="Slicer_Language" caption="Language" style="Slicer Style 7" rowHeight="23495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Updated Years 2" xr10:uid="{E9A79110-CEB4-4B22-9391-993D6ABBFA6F}" cache="Slicer_Updated_Years1" caption="Updated Years" style="Slicer Style 8"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DB9CD47-1890-4D42-8D6D-B0B7C3411D65}" name="Table1" displayName="Table1" ref="A1:I301" totalsRowShown="0" headerRowDxfId="3">
  <autoFilter ref="A1:I301" xr:uid="{6DB9CD47-1890-4D42-8D6D-B0B7C3411D65}"/>
  <tableColumns count="9">
    <tableColumn id="1" xr3:uid="{31A0A4BE-A901-475D-A434-EA339395A1CE}" name="Book Title"/>
    <tableColumn id="2" xr3:uid="{5CF4C644-53C2-41A5-9822-8820D702A9DD}" name="Author"/>
    <tableColumn id="3" xr3:uid="{058D13E0-E787-44C9-ADA3-B6CF052BE1FB}" name="Country"/>
    <tableColumn id="4" xr3:uid="{C201D301-CF4B-48C3-968F-02E95A9FD46D}" name="Year"/>
    <tableColumn id="5" xr3:uid="{80D4C4C9-3363-462D-B1C5-29AA38396991}" name="Updated Years">
      <calculatedColumnFormula>IF(D2&lt;1850,"below 1850",IF(D2&lt;1900,"1850-1900",IF(D2&lt;1950,"1900-1950",IF(D2&lt;2000,"1950-2000","2000-2023"))))</calculatedColumnFormula>
    </tableColumn>
    <tableColumn id="6" xr3:uid="{495F816D-1A9C-49B0-B195-9FA6F65826A9}" name="Genre"/>
    <tableColumn id="7" xr3:uid="{AC2CD811-65B7-424B-90D2-E0CAFA45478C}" name="Language"/>
    <tableColumn id="8" xr3:uid="{0072A307-695B-4687-9686-7AB9B83303C0}" name="Copies Sold"/>
    <tableColumn id="9" xr3:uid="{9B3AE52F-87E2-4D18-874C-EEBEC4124C7C}" name="Updated copies sold">
      <calculatedColumnFormula>TEXT(H2/1000000,"0.00") &amp; " M"</calculatedColumnFormula>
    </tableColumn>
  </tableColumns>
  <tableStyleInfo name="TableStyleMedium9" showFirstColumn="0" showLastColumn="0" showRowStripes="1" showColumnStripes="0"/>
</table>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ivotTable" Target="../pivotTables/pivotTable22.xml"/><Relationship Id="rId1" Type="http://schemas.openxmlformats.org/officeDocument/2006/relationships/pivotTable" Target="../pivotTables/pivotTable21.xml"/><Relationship Id="rId4" Type="http://schemas.microsoft.com/office/2007/relationships/slicer" Target="../slicers/slicer7.xml"/></Relationships>
</file>

<file path=xl/worksheets/_rels/sheet1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5.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5.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8.xml"/><Relationship Id="rId2" Type="http://schemas.openxmlformats.org/officeDocument/2006/relationships/pivotTable" Target="../pivotTables/pivotTable7.xml"/><Relationship Id="rId1" Type="http://schemas.openxmlformats.org/officeDocument/2006/relationships/pivotTable" Target="../pivotTables/pivotTable6.xml"/><Relationship Id="rId4"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1.xml"/><Relationship Id="rId2" Type="http://schemas.openxmlformats.org/officeDocument/2006/relationships/pivotTable" Target="../pivotTables/pivotTable10.xml"/><Relationship Id="rId1" Type="http://schemas.openxmlformats.org/officeDocument/2006/relationships/pivotTable" Target="../pivotTables/pivotTable9.xml"/></Relationships>
</file>

<file path=xl/worksheets/_rels/sheet9.xml.rels><?xml version="1.0" encoding="UTF-8" standalone="yes"?>
<Relationships xmlns="http://schemas.openxmlformats.org/package/2006/relationships"><Relationship Id="rId8" Type="http://schemas.openxmlformats.org/officeDocument/2006/relationships/pivotTable" Target="../pivotTables/pivotTable19.xml"/><Relationship Id="rId3" Type="http://schemas.openxmlformats.org/officeDocument/2006/relationships/pivotTable" Target="../pivotTables/pivotTable14.xml"/><Relationship Id="rId7" Type="http://schemas.openxmlformats.org/officeDocument/2006/relationships/pivotTable" Target="../pivotTables/pivotTable18.xml"/><Relationship Id="rId2" Type="http://schemas.openxmlformats.org/officeDocument/2006/relationships/pivotTable" Target="../pivotTables/pivotTable13.xml"/><Relationship Id="rId1" Type="http://schemas.openxmlformats.org/officeDocument/2006/relationships/pivotTable" Target="../pivotTables/pivotTable12.xml"/><Relationship Id="rId6" Type="http://schemas.openxmlformats.org/officeDocument/2006/relationships/pivotTable" Target="../pivotTables/pivotTable17.xml"/><Relationship Id="rId11" Type="http://schemas.microsoft.com/office/2007/relationships/slicer" Target="../slicers/slicer6.xml"/><Relationship Id="rId5" Type="http://schemas.openxmlformats.org/officeDocument/2006/relationships/pivotTable" Target="../pivotTables/pivotTable16.xml"/><Relationship Id="rId10" Type="http://schemas.openxmlformats.org/officeDocument/2006/relationships/drawing" Target="../drawings/drawing7.xml"/><Relationship Id="rId4" Type="http://schemas.openxmlformats.org/officeDocument/2006/relationships/pivotTable" Target="../pivotTables/pivotTable15.xml"/><Relationship Id="rId9" Type="http://schemas.openxmlformats.org/officeDocument/2006/relationships/pivotTable" Target="../pivotTables/pivotTable2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1506CF9-41D9-4176-AAF1-F9381C3740A6}">
  <sheetPr>
    <tabColor rgb="FF002060"/>
  </sheetPr>
  <dimension ref="A1"/>
  <sheetViews>
    <sheetView showGridLines="0" showRowColHeaders="0" zoomScale="58" zoomScaleNormal="58" workbookViewId="0">
      <selection activeCell="AB49" sqref="AB49"/>
    </sheetView>
  </sheetViews>
  <sheetFormatPr defaultRowHeight="14.4" x14ac:dyDescent="0.3"/>
  <cols>
    <col min="1" max="16384" width="8.88671875"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021672-A878-4D4F-908F-05AD8F829306}">
  <sheetPr>
    <tabColor rgb="FF002060"/>
  </sheetPr>
  <dimension ref="A3:F15"/>
  <sheetViews>
    <sheetView workbookViewId="0">
      <selection activeCell="F30" sqref="F30"/>
    </sheetView>
  </sheetViews>
  <sheetFormatPr defaultRowHeight="14.4" x14ac:dyDescent="0.3"/>
  <cols>
    <col min="1" max="2" width="12.5546875" bestFit="1" customWidth="1"/>
    <col min="3" max="3" width="17.33203125" bestFit="1" customWidth="1"/>
    <col min="4" max="4" width="24.77734375" bestFit="1" customWidth="1"/>
    <col min="5" max="5" width="11" bestFit="1" customWidth="1"/>
  </cols>
  <sheetData>
    <row r="3" spans="1:6" x14ac:dyDescent="0.3">
      <c r="A3" s="2" t="s">
        <v>637</v>
      </c>
      <c r="B3" t="s">
        <v>650</v>
      </c>
    </row>
    <row r="4" spans="1:6" x14ac:dyDescent="0.3">
      <c r="A4" s="3" t="s">
        <v>654</v>
      </c>
      <c r="B4" s="13">
        <v>6608958748</v>
      </c>
      <c r="D4" t="str">
        <f>A4</f>
        <v>1950-2000</v>
      </c>
      <c r="E4">
        <f>GETPIVOTDATA("Copies Sold",$A$3,"Updated Years","1950-2000")</f>
        <v>6608958748</v>
      </c>
      <c r="F4" t="str">
        <f>TEXT(E4/1000000,"0.00")&amp;" M"</f>
        <v>6608.96 M</v>
      </c>
    </row>
    <row r="5" spans="1:6" x14ac:dyDescent="0.3">
      <c r="A5" s="3" t="s">
        <v>638</v>
      </c>
      <c r="B5" s="13">
        <v>6608958748</v>
      </c>
    </row>
    <row r="10" spans="1:6" x14ac:dyDescent="0.3">
      <c r="B10" s="2" t="s">
        <v>637</v>
      </c>
      <c r="C10" t="s">
        <v>650</v>
      </c>
    </row>
    <row r="11" spans="1:6" x14ac:dyDescent="0.3">
      <c r="B11" s="3" t="s">
        <v>652</v>
      </c>
      <c r="C11" s="13">
        <v>4842065898</v>
      </c>
      <c r="D11" t="str">
        <f>B11</f>
        <v>1850-1900</v>
      </c>
      <c r="E11" t="str">
        <f>TEXT(C11/1000000,"0.00")&amp;" M"</f>
        <v>4842.07 M</v>
      </c>
    </row>
    <row r="12" spans="1:6" x14ac:dyDescent="0.3">
      <c r="B12" s="3" t="s">
        <v>653</v>
      </c>
      <c r="C12" s="13">
        <v>6347972275</v>
      </c>
      <c r="D12" t="str">
        <f t="shared" ref="D12:D14" si="0">B12</f>
        <v>1900-1950</v>
      </c>
      <c r="E12" t="str">
        <f t="shared" ref="E12:E14" si="1">TEXT(C12/1000000,"0.00")&amp;" M"</f>
        <v>6347.97 M</v>
      </c>
    </row>
    <row r="13" spans="1:6" x14ac:dyDescent="0.3">
      <c r="B13" s="3" t="s">
        <v>654</v>
      </c>
      <c r="C13" s="13">
        <v>6608958748</v>
      </c>
      <c r="D13" t="str">
        <f t="shared" si="0"/>
        <v>1950-2000</v>
      </c>
      <c r="E13" t="str">
        <f t="shared" si="1"/>
        <v>6608.96 M</v>
      </c>
    </row>
    <row r="14" spans="1:6" x14ac:dyDescent="0.3">
      <c r="B14" s="3" t="s">
        <v>655</v>
      </c>
      <c r="C14" s="13">
        <v>3779023908</v>
      </c>
      <c r="D14" t="str">
        <f t="shared" si="0"/>
        <v>2000-2023</v>
      </c>
      <c r="E14" t="str">
        <f t="shared" si="1"/>
        <v>3779.02 M</v>
      </c>
    </row>
    <row r="15" spans="1:6" x14ac:dyDescent="0.3">
      <c r="B15" s="3" t="s">
        <v>638</v>
      </c>
      <c r="C15" s="13">
        <v>21578020829</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002060"/>
  </sheetPr>
  <dimension ref="A1:K301"/>
  <sheetViews>
    <sheetView workbookViewId="0">
      <selection activeCell="A24" sqref="A2:I301"/>
    </sheetView>
  </sheetViews>
  <sheetFormatPr defaultRowHeight="14.4" x14ac:dyDescent="0.3"/>
  <cols>
    <col min="1" max="1" width="42.5546875" bestFit="1" customWidth="1"/>
    <col min="2" max="2" width="20.77734375" bestFit="1" customWidth="1"/>
    <col min="3" max="3" width="9.6640625" customWidth="1"/>
    <col min="4" max="4" width="6.5546875" customWidth="1"/>
    <col min="5" max="5" width="17.77734375" bestFit="1" customWidth="1"/>
    <col min="6" max="6" width="14.6640625" bestFit="1" customWidth="1"/>
    <col min="7" max="7" width="11" customWidth="1"/>
    <col min="8" max="8" width="15.109375" bestFit="1" customWidth="1"/>
    <col min="9" max="9" width="19.88671875" customWidth="1"/>
    <col min="10" max="10" width="19.6640625" bestFit="1" customWidth="1"/>
  </cols>
  <sheetData>
    <row r="1" spans="1:11" x14ac:dyDescent="0.3">
      <c r="A1" s="1" t="s">
        <v>0</v>
      </c>
      <c r="B1" s="1" t="s">
        <v>1</v>
      </c>
      <c r="C1" s="1" t="s">
        <v>2</v>
      </c>
      <c r="D1" s="1" t="s">
        <v>3</v>
      </c>
      <c r="E1" s="1" t="s">
        <v>651</v>
      </c>
      <c r="F1" s="1" t="s">
        <v>4</v>
      </c>
      <c r="G1" s="1" t="s">
        <v>5</v>
      </c>
      <c r="H1" s="1" t="s">
        <v>6</v>
      </c>
      <c r="I1" s="10" t="s">
        <v>657</v>
      </c>
      <c r="J1" s="4"/>
    </row>
    <row r="2" spans="1:11" x14ac:dyDescent="0.3">
      <c r="A2" t="s">
        <v>7</v>
      </c>
      <c r="B2" t="s">
        <v>307</v>
      </c>
      <c r="C2" t="s">
        <v>607</v>
      </c>
      <c r="D2">
        <v>1997</v>
      </c>
      <c r="E2" t="str">
        <f>IF(D2&lt;1850,"below 1850",IF(D2&lt;1900,"1850-1900",IF(D2&lt;1950,"1900-1950",IF(D2&lt;2000,"1950-2000","2000-2023"))))</f>
        <v>1950-2000</v>
      </c>
      <c r="F2" t="s">
        <v>617</v>
      </c>
      <c r="G2" t="s">
        <v>627</v>
      </c>
      <c r="H2">
        <v>11941648</v>
      </c>
      <c r="I2" t="str">
        <f>TEXT(H2/1000000,"0.00") &amp; " M"</f>
        <v>11.94 M</v>
      </c>
    </row>
    <row r="3" spans="1:11" x14ac:dyDescent="0.3">
      <c r="A3" t="s">
        <v>8</v>
      </c>
      <c r="B3" t="s">
        <v>308</v>
      </c>
      <c r="C3" t="s">
        <v>608</v>
      </c>
      <c r="D3">
        <v>1883</v>
      </c>
      <c r="E3" t="str">
        <f t="shared" ref="E3:E66" si="0">IF(D3&lt;1850,"below 1850",IF(D3&lt;1900,"1850-1900",IF(D3&lt;1950,"1900-1950",IF(D3&lt;2000,"1950-2000","2000-2023"))))</f>
        <v>1850-1900</v>
      </c>
      <c r="F3" t="s">
        <v>618</v>
      </c>
      <c r="G3" t="s">
        <v>628</v>
      </c>
      <c r="H3">
        <v>38317693</v>
      </c>
      <c r="I3" t="str">
        <f t="shared" ref="I3:I66" si="1">TEXT(H3/1000000,"0.00") &amp; " M"</f>
        <v>38.32 M</v>
      </c>
      <c r="J3" s="4" t="s">
        <v>641</v>
      </c>
    </row>
    <row r="4" spans="1:11" x14ac:dyDescent="0.3">
      <c r="A4" t="s">
        <v>9</v>
      </c>
      <c r="B4" t="s">
        <v>309</v>
      </c>
      <c r="C4" t="s">
        <v>609</v>
      </c>
      <c r="D4">
        <v>1864</v>
      </c>
      <c r="E4" t="str">
        <f t="shared" si="0"/>
        <v>1850-1900</v>
      </c>
      <c r="F4" t="s">
        <v>618</v>
      </c>
      <c r="G4" t="s">
        <v>629</v>
      </c>
      <c r="H4">
        <v>63797424</v>
      </c>
      <c r="I4" t="str">
        <f t="shared" si="1"/>
        <v>63.80 M</v>
      </c>
      <c r="J4">
        <f>COUNTA(A2:A301)</f>
        <v>300</v>
      </c>
    </row>
    <row r="5" spans="1:11" x14ac:dyDescent="0.3">
      <c r="A5" t="s">
        <v>10</v>
      </c>
      <c r="B5" t="s">
        <v>310</v>
      </c>
      <c r="C5" t="s">
        <v>610</v>
      </c>
      <c r="D5">
        <v>1854</v>
      </c>
      <c r="E5" t="str">
        <f t="shared" si="0"/>
        <v>1850-1900</v>
      </c>
      <c r="F5" t="s">
        <v>617</v>
      </c>
      <c r="G5" t="s">
        <v>627</v>
      </c>
      <c r="H5">
        <v>76066214</v>
      </c>
      <c r="I5" t="str">
        <f t="shared" si="1"/>
        <v>76.07 M</v>
      </c>
      <c r="J5" s="4" t="s">
        <v>642</v>
      </c>
    </row>
    <row r="6" spans="1:11" x14ac:dyDescent="0.3">
      <c r="A6" t="s">
        <v>11</v>
      </c>
      <c r="B6" t="s">
        <v>311</v>
      </c>
      <c r="C6" t="s">
        <v>611</v>
      </c>
      <c r="D6">
        <v>1995</v>
      </c>
      <c r="E6" t="str">
        <f t="shared" si="0"/>
        <v>1950-2000</v>
      </c>
      <c r="F6" t="s">
        <v>619</v>
      </c>
      <c r="G6" t="s">
        <v>630</v>
      </c>
      <c r="H6">
        <v>103748839</v>
      </c>
      <c r="I6" t="str">
        <f t="shared" si="1"/>
        <v>103.75 M</v>
      </c>
      <c r="J6">
        <f>COUNTA(_xlfn.UNIQUE(C2:C301))</f>
        <v>10</v>
      </c>
    </row>
    <row r="7" spans="1:11" x14ac:dyDescent="0.3">
      <c r="A7" t="s">
        <v>12</v>
      </c>
      <c r="B7" t="s">
        <v>312</v>
      </c>
      <c r="C7" t="s">
        <v>612</v>
      </c>
      <c r="D7">
        <v>1986</v>
      </c>
      <c r="E7" t="str">
        <f t="shared" si="0"/>
        <v>1950-2000</v>
      </c>
      <c r="F7" t="s">
        <v>620</v>
      </c>
      <c r="G7" t="s">
        <v>630</v>
      </c>
      <c r="H7">
        <v>47710223</v>
      </c>
      <c r="I7" t="str">
        <f t="shared" si="1"/>
        <v>47.71 M</v>
      </c>
      <c r="J7" s="4" t="s">
        <v>643</v>
      </c>
    </row>
    <row r="8" spans="1:11" x14ac:dyDescent="0.3">
      <c r="A8" t="s">
        <v>13</v>
      </c>
      <c r="B8" t="s">
        <v>313</v>
      </c>
      <c r="C8" t="s">
        <v>609</v>
      </c>
      <c r="D8">
        <v>1872</v>
      </c>
      <c r="E8" t="str">
        <f t="shared" si="0"/>
        <v>1850-1900</v>
      </c>
      <c r="F8" t="s">
        <v>621</v>
      </c>
      <c r="G8" t="s">
        <v>627</v>
      </c>
      <c r="H8">
        <v>125337045</v>
      </c>
      <c r="I8" t="str">
        <f t="shared" si="1"/>
        <v>125.34 M</v>
      </c>
      <c r="J8">
        <f>COUNTA(_xlfn.UNIQUE(F2:F301))</f>
        <v>10</v>
      </c>
    </row>
    <row r="9" spans="1:11" x14ac:dyDescent="0.3">
      <c r="A9" t="s">
        <v>14</v>
      </c>
      <c r="B9" t="s">
        <v>314</v>
      </c>
      <c r="C9" t="s">
        <v>612</v>
      </c>
      <c r="D9">
        <v>2021</v>
      </c>
      <c r="E9" t="str">
        <f t="shared" si="0"/>
        <v>2000-2023</v>
      </c>
      <c r="F9" t="s">
        <v>622</v>
      </c>
      <c r="G9" t="s">
        <v>630</v>
      </c>
      <c r="H9">
        <v>98553522</v>
      </c>
      <c r="I9" t="str">
        <f t="shared" si="1"/>
        <v>98.55 M</v>
      </c>
      <c r="J9" s="4" t="s">
        <v>644</v>
      </c>
    </row>
    <row r="10" spans="1:11" x14ac:dyDescent="0.3">
      <c r="A10" t="s">
        <v>15</v>
      </c>
      <c r="B10" t="s">
        <v>315</v>
      </c>
      <c r="C10" t="s">
        <v>613</v>
      </c>
      <c r="D10">
        <v>1963</v>
      </c>
      <c r="E10" t="str">
        <f t="shared" si="0"/>
        <v>1950-2000</v>
      </c>
      <c r="F10" t="s">
        <v>623</v>
      </c>
      <c r="G10" t="s">
        <v>631</v>
      </c>
      <c r="H10">
        <v>45980345</v>
      </c>
      <c r="I10" t="str">
        <f t="shared" si="1"/>
        <v>45.98 M</v>
      </c>
      <c r="J10">
        <f>COUNTA(_xlfn.UNIQUE(G2:G301))</f>
        <v>10</v>
      </c>
    </row>
    <row r="11" spans="1:11" x14ac:dyDescent="0.3">
      <c r="A11" t="s">
        <v>16</v>
      </c>
      <c r="B11" t="s">
        <v>316</v>
      </c>
      <c r="C11" t="s">
        <v>614</v>
      </c>
      <c r="D11">
        <v>1965</v>
      </c>
      <c r="E11" t="str">
        <f t="shared" si="0"/>
        <v>1950-2000</v>
      </c>
      <c r="F11" t="s">
        <v>622</v>
      </c>
      <c r="G11" t="s">
        <v>629</v>
      </c>
      <c r="H11">
        <v>129717818</v>
      </c>
      <c r="I11" t="str">
        <f t="shared" si="1"/>
        <v>129.72 M</v>
      </c>
      <c r="J11" s="4" t="s">
        <v>645</v>
      </c>
    </row>
    <row r="12" spans="1:11" x14ac:dyDescent="0.3">
      <c r="A12" t="s">
        <v>17</v>
      </c>
      <c r="B12" t="s">
        <v>317</v>
      </c>
      <c r="C12" t="s">
        <v>610</v>
      </c>
      <c r="D12">
        <v>1979</v>
      </c>
      <c r="E12" t="str">
        <f t="shared" si="0"/>
        <v>1950-2000</v>
      </c>
      <c r="F12" t="s">
        <v>619</v>
      </c>
      <c r="G12" t="s">
        <v>629</v>
      </c>
      <c r="H12">
        <v>101539278</v>
      </c>
      <c r="I12" t="str">
        <f t="shared" si="1"/>
        <v>101.54 M</v>
      </c>
      <c r="J12" s="6">
        <f>SUM(H2:H301)</f>
        <v>21578020829</v>
      </c>
      <c r="K12" t="str">
        <f>TEXT(J12,"#,##0,,")&amp;" M"</f>
        <v>21,578 M</v>
      </c>
    </row>
    <row r="13" spans="1:11" x14ac:dyDescent="0.3">
      <c r="A13" t="s">
        <v>18</v>
      </c>
      <c r="B13" t="s">
        <v>318</v>
      </c>
      <c r="C13" t="s">
        <v>615</v>
      </c>
      <c r="D13">
        <v>1872</v>
      </c>
      <c r="E13" t="str">
        <f t="shared" si="0"/>
        <v>1850-1900</v>
      </c>
      <c r="F13" t="s">
        <v>622</v>
      </c>
      <c r="G13" t="s">
        <v>632</v>
      </c>
      <c r="H13">
        <v>69779702</v>
      </c>
      <c r="I13" t="str">
        <f t="shared" si="1"/>
        <v>69.78 M</v>
      </c>
      <c r="J13" s="4" t="s">
        <v>646</v>
      </c>
    </row>
    <row r="14" spans="1:11" x14ac:dyDescent="0.3">
      <c r="A14" t="s">
        <v>19</v>
      </c>
      <c r="B14" t="s">
        <v>319</v>
      </c>
      <c r="C14" t="s">
        <v>613</v>
      </c>
      <c r="D14">
        <v>1942</v>
      </c>
      <c r="E14" t="str">
        <f t="shared" si="0"/>
        <v>1900-1950</v>
      </c>
      <c r="F14" t="s">
        <v>624</v>
      </c>
      <c r="G14" t="s">
        <v>633</v>
      </c>
      <c r="H14">
        <v>91412913</v>
      </c>
      <c r="I14" t="str">
        <f t="shared" si="1"/>
        <v>91.41 M</v>
      </c>
      <c r="J14">
        <f>MAX(D2:D301)-MIN(D2:D301)</f>
        <v>172</v>
      </c>
    </row>
    <row r="15" spans="1:11" x14ac:dyDescent="0.3">
      <c r="A15" t="s">
        <v>20</v>
      </c>
      <c r="B15" t="s">
        <v>320</v>
      </c>
      <c r="C15" t="s">
        <v>608</v>
      </c>
      <c r="D15">
        <v>1934</v>
      </c>
      <c r="E15" t="str">
        <f t="shared" si="0"/>
        <v>1900-1950</v>
      </c>
      <c r="F15" t="s">
        <v>624</v>
      </c>
      <c r="G15" t="s">
        <v>634</v>
      </c>
      <c r="H15">
        <v>12438865</v>
      </c>
      <c r="I15" t="str">
        <f t="shared" si="1"/>
        <v>12.44 M</v>
      </c>
    </row>
    <row r="16" spans="1:11" x14ac:dyDescent="0.3">
      <c r="A16" t="s">
        <v>21</v>
      </c>
      <c r="B16" t="s">
        <v>321</v>
      </c>
      <c r="C16" t="s">
        <v>616</v>
      </c>
      <c r="D16">
        <v>1936</v>
      </c>
      <c r="E16" t="str">
        <f t="shared" si="0"/>
        <v>1900-1950</v>
      </c>
      <c r="F16" t="s">
        <v>623</v>
      </c>
      <c r="G16" t="s">
        <v>635</v>
      </c>
      <c r="H16">
        <v>10455072</v>
      </c>
      <c r="I16" t="str">
        <f t="shared" si="1"/>
        <v>10.46 M</v>
      </c>
    </row>
    <row r="17" spans="1:9" x14ac:dyDescent="0.3">
      <c r="A17" t="s">
        <v>22</v>
      </c>
      <c r="B17" t="s">
        <v>322</v>
      </c>
      <c r="C17" t="s">
        <v>616</v>
      </c>
      <c r="D17">
        <v>1991</v>
      </c>
      <c r="E17" t="str">
        <f t="shared" si="0"/>
        <v>1950-2000</v>
      </c>
      <c r="F17" t="s">
        <v>621</v>
      </c>
      <c r="G17" t="s">
        <v>632</v>
      </c>
      <c r="H17">
        <v>99117929</v>
      </c>
      <c r="I17" t="str">
        <f t="shared" si="1"/>
        <v>99.12 M</v>
      </c>
    </row>
    <row r="18" spans="1:9" x14ac:dyDescent="0.3">
      <c r="A18" t="s">
        <v>23</v>
      </c>
      <c r="B18" t="s">
        <v>323</v>
      </c>
      <c r="C18" t="s">
        <v>615</v>
      </c>
      <c r="D18">
        <v>1986</v>
      </c>
      <c r="E18" t="str">
        <f t="shared" si="0"/>
        <v>1950-2000</v>
      </c>
      <c r="F18" t="s">
        <v>623</v>
      </c>
      <c r="G18" t="s">
        <v>630</v>
      </c>
      <c r="H18">
        <v>35421042</v>
      </c>
      <c r="I18" t="str">
        <f t="shared" si="1"/>
        <v>35.42 M</v>
      </c>
    </row>
    <row r="19" spans="1:9" x14ac:dyDescent="0.3">
      <c r="A19" t="s">
        <v>24</v>
      </c>
      <c r="B19" t="s">
        <v>324</v>
      </c>
      <c r="C19" t="s">
        <v>612</v>
      </c>
      <c r="D19">
        <v>1878</v>
      </c>
      <c r="E19" t="str">
        <f t="shared" si="0"/>
        <v>1850-1900</v>
      </c>
      <c r="F19" t="s">
        <v>620</v>
      </c>
      <c r="G19" t="s">
        <v>635</v>
      </c>
      <c r="H19">
        <v>42775573</v>
      </c>
      <c r="I19" t="str">
        <f t="shared" si="1"/>
        <v>42.78 M</v>
      </c>
    </row>
    <row r="20" spans="1:9" x14ac:dyDescent="0.3">
      <c r="A20" t="s">
        <v>25</v>
      </c>
      <c r="B20" t="s">
        <v>325</v>
      </c>
      <c r="C20" t="s">
        <v>614</v>
      </c>
      <c r="D20">
        <v>1864</v>
      </c>
      <c r="E20" t="str">
        <f t="shared" si="0"/>
        <v>1850-1900</v>
      </c>
      <c r="F20" t="s">
        <v>621</v>
      </c>
      <c r="G20" t="s">
        <v>628</v>
      </c>
      <c r="H20">
        <v>93620676</v>
      </c>
      <c r="I20" t="str">
        <f t="shared" si="1"/>
        <v>93.62 M</v>
      </c>
    </row>
    <row r="21" spans="1:9" x14ac:dyDescent="0.3">
      <c r="A21" t="s">
        <v>26</v>
      </c>
      <c r="B21" t="s">
        <v>326</v>
      </c>
      <c r="C21" t="s">
        <v>613</v>
      </c>
      <c r="D21">
        <v>1888</v>
      </c>
      <c r="E21" t="str">
        <f t="shared" si="0"/>
        <v>1850-1900</v>
      </c>
      <c r="F21" t="s">
        <v>622</v>
      </c>
      <c r="G21" t="s">
        <v>634</v>
      </c>
      <c r="H21">
        <v>131541842</v>
      </c>
      <c r="I21" t="str">
        <f t="shared" si="1"/>
        <v>131.54 M</v>
      </c>
    </row>
    <row r="22" spans="1:9" x14ac:dyDescent="0.3">
      <c r="A22" t="s">
        <v>27</v>
      </c>
      <c r="B22" t="s">
        <v>327</v>
      </c>
      <c r="C22" t="s">
        <v>613</v>
      </c>
      <c r="D22">
        <v>1939</v>
      </c>
      <c r="E22" t="str">
        <f t="shared" si="0"/>
        <v>1900-1950</v>
      </c>
      <c r="F22" t="s">
        <v>622</v>
      </c>
      <c r="G22" t="s">
        <v>636</v>
      </c>
      <c r="H22">
        <v>77511999</v>
      </c>
      <c r="I22" t="str">
        <f t="shared" si="1"/>
        <v>77.51 M</v>
      </c>
    </row>
    <row r="23" spans="1:9" x14ac:dyDescent="0.3">
      <c r="A23" t="s">
        <v>28</v>
      </c>
      <c r="B23" t="s">
        <v>328</v>
      </c>
      <c r="C23" t="s">
        <v>611</v>
      </c>
      <c r="D23">
        <v>1895</v>
      </c>
      <c r="E23" t="str">
        <f t="shared" si="0"/>
        <v>1850-1900</v>
      </c>
      <c r="F23" t="s">
        <v>624</v>
      </c>
      <c r="G23" t="s">
        <v>631</v>
      </c>
      <c r="H23">
        <v>51115492</v>
      </c>
      <c r="I23" t="str">
        <f t="shared" si="1"/>
        <v>51.12 M</v>
      </c>
    </row>
    <row r="24" spans="1:9" x14ac:dyDescent="0.3">
      <c r="A24" t="s">
        <v>29</v>
      </c>
      <c r="B24" t="s">
        <v>329</v>
      </c>
      <c r="C24" t="s">
        <v>612</v>
      </c>
      <c r="D24">
        <v>1904</v>
      </c>
      <c r="E24" t="str">
        <f t="shared" si="0"/>
        <v>1900-1950</v>
      </c>
      <c r="F24" t="s">
        <v>622</v>
      </c>
      <c r="G24" t="s">
        <v>628</v>
      </c>
      <c r="H24">
        <v>109343741</v>
      </c>
      <c r="I24" t="str">
        <f t="shared" si="1"/>
        <v>109.34 M</v>
      </c>
    </row>
    <row r="25" spans="1:9" x14ac:dyDescent="0.3">
      <c r="A25" t="s">
        <v>30</v>
      </c>
      <c r="B25" t="s">
        <v>330</v>
      </c>
      <c r="C25" t="s">
        <v>614</v>
      </c>
      <c r="D25">
        <v>2003</v>
      </c>
      <c r="E25" t="str">
        <f t="shared" si="0"/>
        <v>2000-2023</v>
      </c>
      <c r="F25" t="s">
        <v>621</v>
      </c>
      <c r="G25" t="s">
        <v>632</v>
      </c>
      <c r="H25">
        <v>27226642</v>
      </c>
      <c r="I25" t="str">
        <f t="shared" si="1"/>
        <v>27.23 M</v>
      </c>
    </row>
    <row r="26" spans="1:9" x14ac:dyDescent="0.3">
      <c r="A26" t="s">
        <v>31</v>
      </c>
      <c r="B26" t="s">
        <v>331</v>
      </c>
      <c r="C26" t="s">
        <v>614</v>
      </c>
      <c r="D26">
        <v>1991</v>
      </c>
      <c r="E26" t="str">
        <f t="shared" si="0"/>
        <v>1950-2000</v>
      </c>
      <c r="F26" t="s">
        <v>625</v>
      </c>
      <c r="G26" t="s">
        <v>634</v>
      </c>
      <c r="H26">
        <v>8424736</v>
      </c>
      <c r="I26" t="str">
        <f t="shared" si="1"/>
        <v>8.42 M</v>
      </c>
    </row>
    <row r="27" spans="1:9" x14ac:dyDescent="0.3">
      <c r="A27" t="s">
        <v>32</v>
      </c>
      <c r="B27" t="s">
        <v>332</v>
      </c>
      <c r="C27" t="s">
        <v>610</v>
      </c>
      <c r="D27">
        <v>1921</v>
      </c>
      <c r="E27" t="str">
        <f t="shared" si="0"/>
        <v>1900-1950</v>
      </c>
      <c r="F27" t="s">
        <v>618</v>
      </c>
      <c r="G27" t="s">
        <v>635</v>
      </c>
      <c r="H27">
        <v>72035763</v>
      </c>
      <c r="I27" t="str">
        <f t="shared" si="1"/>
        <v>72.04 M</v>
      </c>
    </row>
    <row r="28" spans="1:9" x14ac:dyDescent="0.3">
      <c r="A28" t="s">
        <v>33</v>
      </c>
      <c r="B28" t="s">
        <v>333</v>
      </c>
      <c r="C28" t="s">
        <v>614</v>
      </c>
      <c r="D28">
        <v>1901</v>
      </c>
      <c r="E28" t="str">
        <f t="shared" si="0"/>
        <v>1900-1950</v>
      </c>
      <c r="F28" t="s">
        <v>626</v>
      </c>
      <c r="G28" t="s">
        <v>635</v>
      </c>
      <c r="H28">
        <v>77086166</v>
      </c>
      <c r="I28" t="str">
        <f t="shared" si="1"/>
        <v>77.09 M</v>
      </c>
    </row>
    <row r="29" spans="1:9" x14ac:dyDescent="0.3">
      <c r="A29" t="s">
        <v>34</v>
      </c>
      <c r="B29" t="s">
        <v>334</v>
      </c>
      <c r="C29" t="s">
        <v>616</v>
      </c>
      <c r="D29">
        <v>1868</v>
      </c>
      <c r="E29" t="str">
        <f t="shared" si="0"/>
        <v>1850-1900</v>
      </c>
      <c r="F29" t="s">
        <v>626</v>
      </c>
      <c r="G29" t="s">
        <v>629</v>
      </c>
      <c r="H29">
        <v>10205591</v>
      </c>
      <c r="I29" t="str">
        <f t="shared" si="1"/>
        <v>10.21 M</v>
      </c>
    </row>
    <row r="30" spans="1:9" x14ac:dyDescent="0.3">
      <c r="A30" t="s">
        <v>35</v>
      </c>
      <c r="B30" t="s">
        <v>335</v>
      </c>
      <c r="C30" t="s">
        <v>609</v>
      </c>
      <c r="D30">
        <v>1921</v>
      </c>
      <c r="E30" t="str">
        <f t="shared" si="0"/>
        <v>1900-1950</v>
      </c>
      <c r="F30" t="s">
        <v>620</v>
      </c>
      <c r="G30" t="s">
        <v>636</v>
      </c>
      <c r="H30">
        <v>25895363</v>
      </c>
      <c r="I30" t="str">
        <f t="shared" si="1"/>
        <v>25.90 M</v>
      </c>
    </row>
    <row r="31" spans="1:9" x14ac:dyDescent="0.3">
      <c r="A31" t="s">
        <v>36</v>
      </c>
      <c r="B31" t="s">
        <v>336</v>
      </c>
      <c r="C31" t="s">
        <v>611</v>
      </c>
      <c r="D31">
        <v>2022</v>
      </c>
      <c r="E31" t="str">
        <f t="shared" si="0"/>
        <v>2000-2023</v>
      </c>
      <c r="F31" t="s">
        <v>625</v>
      </c>
      <c r="G31" t="s">
        <v>631</v>
      </c>
      <c r="H31">
        <v>147526623</v>
      </c>
      <c r="I31" t="str">
        <f t="shared" si="1"/>
        <v>147.53 M</v>
      </c>
    </row>
    <row r="32" spans="1:9" x14ac:dyDescent="0.3">
      <c r="A32" t="s">
        <v>37</v>
      </c>
      <c r="B32" t="s">
        <v>337</v>
      </c>
      <c r="C32" t="s">
        <v>615</v>
      </c>
      <c r="D32">
        <v>1864</v>
      </c>
      <c r="E32" t="str">
        <f t="shared" si="0"/>
        <v>1850-1900</v>
      </c>
      <c r="F32" t="s">
        <v>623</v>
      </c>
      <c r="G32" t="s">
        <v>633</v>
      </c>
      <c r="H32">
        <v>4549505</v>
      </c>
      <c r="I32" t="str">
        <f t="shared" si="1"/>
        <v>4.55 M</v>
      </c>
    </row>
    <row r="33" spans="1:9" x14ac:dyDescent="0.3">
      <c r="A33" t="s">
        <v>38</v>
      </c>
      <c r="B33" t="s">
        <v>338</v>
      </c>
      <c r="C33" t="s">
        <v>608</v>
      </c>
      <c r="D33">
        <v>2011</v>
      </c>
      <c r="E33" t="str">
        <f t="shared" si="0"/>
        <v>2000-2023</v>
      </c>
      <c r="F33" t="s">
        <v>621</v>
      </c>
      <c r="G33" t="s">
        <v>631</v>
      </c>
      <c r="H33">
        <v>38490635</v>
      </c>
      <c r="I33" t="str">
        <f t="shared" si="1"/>
        <v>38.49 M</v>
      </c>
    </row>
    <row r="34" spans="1:9" x14ac:dyDescent="0.3">
      <c r="A34" t="s">
        <v>39</v>
      </c>
      <c r="B34" t="s">
        <v>339</v>
      </c>
      <c r="C34" t="s">
        <v>612</v>
      </c>
      <c r="D34">
        <v>1903</v>
      </c>
      <c r="E34" t="str">
        <f t="shared" si="0"/>
        <v>1900-1950</v>
      </c>
      <c r="F34" t="s">
        <v>617</v>
      </c>
      <c r="G34" t="s">
        <v>628</v>
      </c>
      <c r="H34">
        <v>34557474</v>
      </c>
      <c r="I34" t="str">
        <f t="shared" si="1"/>
        <v>34.56 M</v>
      </c>
    </row>
    <row r="35" spans="1:9" x14ac:dyDescent="0.3">
      <c r="A35" t="s">
        <v>40</v>
      </c>
      <c r="B35" t="s">
        <v>340</v>
      </c>
      <c r="C35" t="s">
        <v>611</v>
      </c>
      <c r="D35">
        <v>1860</v>
      </c>
      <c r="E35" t="str">
        <f t="shared" si="0"/>
        <v>1850-1900</v>
      </c>
      <c r="F35" t="s">
        <v>622</v>
      </c>
      <c r="G35" t="s">
        <v>630</v>
      </c>
      <c r="H35">
        <v>29117245</v>
      </c>
      <c r="I35" t="str">
        <f t="shared" si="1"/>
        <v>29.12 M</v>
      </c>
    </row>
    <row r="36" spans="1:9" x14ac:dyDescent="0.3">
      <c r="A36" t="s">
        <v>41</v>
      </c>
      <c r="B36" t="s">
        <v>341</v>
      </c>
      <c r="C36" t="s">
        <v>612</v>
      </c>
      <c r="D36">
        <v>1978</v>
      </c>
      <c r="E36" t="str">
        <f t="shared" si="0"/>
        <v>1950-2000</v>
      </c>
      <c r="F36" t="s">
        <v>623</v>
      </c>
      <c r="G36" t="s">
        <v>636</v>
      </c>
      <c r="H36">
        <v>55127414</v>
      </c>
      <c r="I36" t="str">
        <f t="shared" si="1"/>
        <v>55.13 M</v>
      </c>
    </row>
    <row r="37" spans="1:9" x14ac:dyDescent="0.3">
      <c r="A37" t="s">
        <v>42</v>
      </c>
      <c r="B37" t="s">
        <v>342</v>
      </c>
      <c r="C37" t="s">
        <v>607</v>
      </c>
      <c r="D37">
        <v>1917</v>
      </c>
      <c r="E37" t="str">
        <f t="shared" si="0"/>
        <v>1900-1950</v>
      </c>
      <c r="F37" t="s">
        <v>626</v>
      </c>
      <c r="G37" t="s">
        <v>636</v>
      </c>
      <c r="H37">
        <v>136244700</v>
      </c>
      <c r="I37" t="str">
        <f t="shared" si="1"/>
        <v>136.24 M</v>
      </c>
    </row>
    <row r="38" spans="1:9" x14ac:dyDescent="0.3">
      <c r="A38" t="s">
        <v>43</v>
      </c>
      <c r="B38" t="s">
        <v>343</v>
      </c>
      <c r="C38" t="s">
        <v>607</v>
      </c>
      <c r="D38">
        <v>1875</v>
      </c>
      <c r="E38" t="str">
        <f t="shared" si="0"/>
        <v>1850-1900</v>
      </c>
      <c r="F38" t="s">
        <v>618</v>
      </c>
      <c r="G38" t="s">
        <v>629</v>
      </c>
      <c r="H38">
        <v>90502485</v>
      </c>
      <c r="I38" t="str">
        <f t="shared" si="1"/>
        <v>90.50 M</v>
      </c>
    </row>
    <row r="39" spans="1:9" x14ac:dyDescent="0.3">
      <c r="A39" t="s">
        <v>44</v>
      </c>
      <c r="B39" t="s">
        <v>344</v>
      </c>
      <c r="C39" t="s">
        <v>611</v>
      </c>
      <c r="D39">
        <v>1930</v>
      </c>
      <c r="E39" t="str">
        <f t="shared" si="0"/>
        <v>1900-1950</v>
      </c>
      <c r="F39" t="s">
        <v>618</v>
      </c>
      <c r="G39" t="s">
        <v>635</v>
      </c>
      <c r="H39">
        <v>61472373</v>
      </c>
      <c r="I39" t="str">
        <f t="shared" si="1"/>
        <v>61.47 M</v>
      </c>
    </row>
    <row r="40" spans="1:9" x14ac:dyDescent="0.3">
      <c r="A40" t="s">
        <v>45</v>
      </c>
      <c r="B40" t="s">
        <v>345</v>
      </c>
      <c r="C40" t="s">
        <v>610</v>
      </c>
      <c r="D40">
        <v>2002</v>
      </c>
      <c r="E40" t="str">
        <f t="shared" si="0"/>
        <v>2000-2023</v>
      </c>
      <c r="F40" t="s">
        <v>621</v>
      </c>
      <c r="G40" t="s">
        <v>627</v>
      </c>
      <c r="H40">
        <v>114979543</v>
      </c>
      <c r="I40" t="str">
        <f t="shared" si="1"/>
        <v>114.98 M</v>
      </c>
    </row>
    <row r="41" spans="1:9" x14ac:dyDescent="0.3">
      <c r="A41" t="s">
        <v>46</v>
      </c>
      <c r="B41" t="s">
        <v>346</v>
      </c>
      <c r="C41" t="s">
        <v>612</v>
      </c>
      <c r="D41">
        <v>1859</v>
      </c>
      <c r="E41" t="str">
        <f t="shared" si="0"/>
        <v>1850-1900</v>
      </c>
      <c r="F41" t="s">
        <v>624</v>
      </c>
      <c r="G41" t="s">
        <v>631</v>
      </c>
      <c r="H41">
        <v>23988899</v>
      </c>
      <c r="I41" t="str">
        <f t="shared" si="1"/>
        <v>23.99 M</v>
      </c>
    </row>
    <row r="42" spans="1:9" x14ac:dyDescent="0.3">
      <c r="A42" t="s">
        <v>47</v>
      </c>
      <c r="B42" t="s">
        <v>347</v>
      </c>
      <c r="C42" t="s">
        <v>613</v>
      </c>
      <c r="D42">
        <v>2009</v>
      </c>
      <c r="E42" t="str">
        <f t="shared" si="0"/>
        <v>2000-2023</v>
      </c>
      <c r="F42" t="s">
        <v>620</v>
      </c>
      <c r="G42" t="s">
        <v>632</v>
      </c>
      <c r="H42">
        <v>105433164</v>
      </c>
      <c r="I42" t="str">
        <f t="shared" si="1"/>
        <v>105.43 M</v>
      </c>
    </row>
    <row r="43" spans="1:9" x14ac:dyDescent="0.3">
      <c r="A43" t="s">
        <v>48</v>
      </c>
      <c r="B43" t="s">
        <v>348</v>
      </c>
      <c r="C43" t="s">
        <v>609</v>
      </c>
      <c r="D43">
        <v>1962</v>
      </c>
      <c r="E43" t="str">
        <f t="shared" si="0"/>
        <v>1950-2000</v>
      </c>
      <c r="F43" t="s">
        <v>622</v>
      </c>
      <c r="G43" t="s">
        <v>635</v>
      </c>
      <c r="H43">
        <v>64953635</v>
      </c>
      <c r="I43" t="str">
        <f t="shared" si="1"/>
        <v>64.95 M</v>
      </c>
    </row>
    <row r="44" spans="1:9" x14ac:dyDescent="0.3">
      <c r="A44" t="s">
        <v>49</v>
      </c>
      <c r="B44" t="s">
        <v>349</v>
      </c>
      <c r="C44" t="s">
        <v>613</v>
      </c>
      <c r="D44">
        <v>1958</v>
      </c>
      <c r="E44" t="str">
        <f t="shared" si="0"/>
        <v>1950-2000</v>
      </c>
      <c r="F44" t="s">
        <v>625</v>
      </c>
      <c r="G44" t="s">
        <v>630</v>
      </c>
      <c r="H44">
        <v>89482286</v>
      </c>
      <c r="I44" t="str">
        <f t="shared" si="1"/>
        <v>89.48 M</v>
      </c>
    </row>
    <row r="45" spans="1:9" x14ac:dyDescent="0.3">
      <c r="A45" t="s">
        <v>50</v>
      </c>
      <c r="B45" t="s">
        <v>350</v>
      </c>
      <c r="C45" t="s">
        <v>616</v>
      </c>
      <c r="D45">
        <v>1935</v>
      </c>
      <c r="E45" t="str">
        <f t="shared" si="0"/>
        <v>1900-1950</v>
      </c>
      <c r="F45" t="s">
        <v>620</v>
      </c>
      <c r="G45" t="s">
        <v>629</v>
      </c>
      <c r="H45">
        <v>133736272</v>
      </c>
      <c r="I45" t="str">
        <f t="shared" si="1"/>
        <v>133.74 M</v>
      </c>
    </row>
    <row r="46" spans="1:9" x14ac:dyDescent="0.3">
      <c r="A46" t="s">
        <v>51</v>
      </c>
      <c r="B46" t="s">
        <v>351</v>
      </c>
      <c r="C46" t="s">
        <v>608</v>
      </c>
      <c r="D46">
        <v>1939</v>
      </c>
      <c r="E46" t="str">
        <f t="shared" si="0"/>
        <v>1900-1950</v>
      </c>
      <c r="F46" t="s">
        <v>625</v>
      </c>
      <c r="G46" t="s">
        <v>628</v>
      </c>
      <c r="H46">
        <v>66737672</v>
      </c>
      <c r="I46" t="str">
        <f t="shared" si="1"/>
        <v>66.74 M</v>
      </c>
    </row>
    <row r="47" spans="1:9" x14ac:dyDescent="0.3">
      <c r="A47" t="s">
        <v>52</v>
      </c>
      <c r="B47" t="s">
        <v>352</v>
      </c>
      <c r="C47" t="s">
        <v>616</v>
      </c>
      <c r="D47">
        <v>1936</v>
      </c>
      <c r="E47" t="str">
        <f t="shared" si="0"/>
        <v>1900-1950</v>
      </c>
      <c r="F47" t="s">
        <v>626</v>
      </c>
      <c r="G47" t="s">
        <v>628</v>
      </c>
      <c r="H47">
        <v>120146267</v>
      </c>
      <c r="I47" t="str">
        <f t="shared" si="1"/>
        <v>120.15 M</v>
      </c>
    </row>
    <row r="48" spans="1:9" x14ac:dyDescent="0.3">
      <c r="A48" t="s">
        <v>53</v>
      </c>
      <c r="B48" t="s">
        <v>353</v>
      </c>
      <c r="C48" t="s">
        <v>607</v>
      </c>
      <c r="D48">
        <v>1851</v>
      </c>
      <c r="E48" t="str">
        <f t="shared" si="0"/>
        <v>1850-1900</v>
      </c>
      <c r="F48" t="s">
        <v>623</v>
      </c>
      <c r="G48" t="s">
        <v>627</v>
      </c>
      <c r="H48">
        <v>99053963</v>
      </c>
      <c r="I48" t="str">
        <f t="shared" si="1"/>
        <v>99.05 M</v>
      </c>
    </row>
    <row r="49" spans="1:9" x14ac:dyDescent="0.3">
      <c r="A49" t="s">
        <v>54</v>
      </c>
      <c r="B49" t="s">
        <v>354</v>
      </c>
      <c r="C49" t="s">
        <v>612</v>
      </c>
      <c r="D49">
        <v>1934</v>
      </c>
      <c r="E49" t="str">
        <f t="shared" si="0"/>
        <v>1900-1950</v>
      </c>
      <c r="F49" t="s">
        <v>621</v>
      </c>
      <c r="G49" t="s">
        <v>636</v>
      </c>
      <c r="H49">
        <v>149959280</v>
      </c>
      <c r="I49" t="str">
        <f t="shared" si="1"/>
        <v>149.96 M</v>
      </c>
    </row>
    <row r="50" spans="1:9" x14ac:dyDescent="0.3">
      <c r="A50" t="s">
        <v>55</v>
      </c>
      <c r="B50" t="s">
        <v>355</v>
      </c>
      <c r="C50" t="s">
        <v>613</v>
      </c>
      <c r="D50">
        <v>1875</v>
      </c>
      <c r="E50" t="str">
        <f t="shared" si="0"/>
        <v>1850-1900</v>
      </c>
      <c r="F50" t="s">
        <v>624</v>
      </c>
      <c r="G50" t="s">
        <v>633</v>
      </c>
      <c r="H50">
        <v>122673342</v>
      </c>
      <c r="I50" t="str">
        <f t="shared" si="1"/>
        <v>122.67 M</v>
      </c>
    </row>
    <row r="51" spans="1:9" x14ac:dyDescent="0.3">
      <c r="A51" t="s">
        <v>56</v>
      </c>
      <c r="B51" t="s">
        <v>356</v>
      </c>
      <c r="C51" t="s">
        <v>611</v>
      </c>
      <c r="D51">
        <v>1962</v>
      </c>
      <c r="E51" t="str">
        <f t="shared" si="0"/>
        <v>1950-2000</v>
      </c>
      <c r="F51" t="s">
        <v>619</v>
      </c>
      <c r="G51" t="s">
        <v>628</v>
      </c>
      <c r="H51">
        <v>17571016</v>
      </c>
      <c r="I51" t="str">
        <f t="shared" si="1"/>
        <v>17.57 M</v>
      </c>
    </row>
    <row r="52" spans="1:9" x14ac:dyDescent="0.3">
      <c r="A52" t="s">
        <v>57</v>
      </c>
      <c r="B52" t="s">
        <v>357</v>
      </c>
      <c r="C52" t="s">
        <v>610</v>
      </c>
      <c r="D52">
        <v>2010</v>
      </c>
      <c r="E52" t="str">
        <f t="shared" si="0"/>
        <v>2000-2023</v>
      </c>
      <c r="F52" t="s">
        <v>621</v>
      </c>
      <c r="G52" t="s">
        <v>628</v>
      </c>
      <c r="H52">
        <v>130962846</v>
      </c>
      <c r="I52" t="str">
        <f t="shared" si="1"/>
        <v>130.96 M</v>
      </c>
    </row>
    <row r="53" spans="1:9" x14ac:dyDescent="0.3">
      <c r="A53" t="s">
        <v>58</v>
      </c>
      <c r="B53" t="s">
        <v>358</v>
      </c>
      <c r="C53" t="s">
        <v>613</v>
      </c>
      <c r="D53">
        <v>1931</v>
      </c>
      <c r="E53" t="str">
        <f t="shared" si="0"/>
        <v>1900-1950</v>
      </c>
      <c r="F53" t="s">
        <v>626</v>
      </c>
      <c r="G53" t="s">
        <v>630</v>
      </c>
      <c r="H53">
        <v>144355430</v>
      </c>
      <c r="I53" t="str">
        <f t="shared" si="1"/>
        <v>144.36 M</v>
      </c>
    </row>
    <row r="54" spans="1:9" x14ac:dyDescent="0.3">
      <c r="A54" t="s">
        <v>59</v>
      </c>
      <c r="B54" t="s">
        <v>359</v>
      </c>
      <c r="C54" t="s">
        <v>615</v>
      </c>
      <c r="D54">
        <v>2017</v>
      </c>
      <c r="E54" t="str">
        <f t="shared" si="0"/>
        <v>2000-2023</v>
      </c>
      <c r="F54" t="s">
        <v>623</v>
      </c>
      <c r="G54" t="s">
        <v>631</v>
      </c>
      <c r="H54">
        <v>122869331</v>
      </c>
      <c r="I54" t="str">
        <f t="shared" si="1"/>
        <v>122.87 M</v>
      </c>
    </row>
    <row r="55" spans="1:9" x14ac:dyDescent="0.3">
      <c r="A55" t="s">
        <v>60</v>
      </c>
      <c r="B55" t="s">
        <v>360</v>
      </c>
      <c r="C55" t="s">
        <v>609</v>
      </c>
      <c r="D55">
        <v>1897</v>
      </c>
      <c r="E55" t="str">
        <f t="shared" si="0"/>
        <v>1850-1900</v>
      </c>
      <c r="F55" t="s">
        <v>626</v>
      </c>
      <c r="G55" t="s">
        <v>628</v>
      </c>
      <c r="H55">
        <v>112573922</v>
      </c>
      <c r="I55" t="str">
        <f t="shared" si="1"/>
        <v>112.57 M</v>
      </c>
    </row>
    <row r="56" spans="1:9" x14ac:dyDescent="0.3">
      <c r="A56" t="s">
        <v>61</v>
      </c>
      <c r="B56" t="s">
        <v>361</v>
      </c>
      <c r="C56" t="s">
        <v>608</v>
      </c>
      <c r="D56">
        <v>2002</v>
      </c>
      <c r="E56" t="str">
        <f t="shared" si="0"/>
        <v>2000-2023</v>
      </c>
      <c r="F56" t="s">
        <v>620</v>
      </c>
      <c r="G56" t="s">
        <v>634</v>
      </c>
      <c r="H56">
        <v>105331312</v>
      </c>
      <c r="I56" t="str">
        <f t="shared" si="1"/>
        <v>105.33 M</v>
      </c>
    </row>
    <row r="57" spans="1:9" x14ac:dyDescent="0.3">
      <c r="A57" t="s">
        <v>62</v>
      </c>
      <c r="B57" t="s">
        <v>362</v>
      </c>
      <c r="C57" t="s">
        <v>611</v>
      </c>
      <c r="D57">
        <v>1928</v>
      </c>
      <c r="E57" t="str">
        <f t="shared" si="0"/>
        <v>1900-1950</v>
      </c>
      <c r="F57" t="s">
        <v>622</v>
      </c>
      <c r="G57" t="s">
        <v>627</v>
      </c>
      <c r="H57">
        <v>122267633</v>
      </c>
      <c r="I57" t="str">
        <f t="shared" si="1"/>
        <v>122.27 M</v>
      </c>
    </row>
    <row r="58" spans="1:9" x14ac:dyDescent="0.3">
      <c r="A58" t="s">
        <v>63</v>
      </c>
      <c r="B58" t="s">
        <v>363</v>
      </c>
      <c r="C58" t="s">
        <v>609</v>
      </c>
      <c r="D58">
        <v>1898</v>
      </c>
      <c r="E58" t="str">
        <f t="shared" si="0"/>
        <v>1850-1900</v>
      </c>
      <c r="F58" t="s">
        <v>622</v>
      </c>
      <c r="G58" t="s">
        <v>629</v>
      </c>
      <c r="H58">
        <v>86408217</v>
      </c>
      <c r="I58" t="str">
        <f t="shared" si="1"/>
        <v>86.41 M</v>
      </c>
    </row>
    <row r="59" spans="1:9" x14ac:dyDescent="0.3">
      <c r="A59" t="s">
        <v>64</v>
      </c>
      <c r="B59" t="s">
        <v>364</v>
      </c>
      <c r="C59" t="s">
        <v>610</v>
      </c>
      <c r="D59">
        <v>1948</v>
      </c>
      <c r="E59" t="str">
        <f t="shared" si="0"/>
        <v>1900-1950</v>
      </c>
      <c r="F59" t="s">
        <v>624</v>
      </c>
      <c r="G59" t="s">
        <v>628</v>
      </c>
      <c r="H59">
        <v>21133815</v>
      </c>
      <c r="I59" t="str">
        <f t="shared" si="1"/>
        <v>21.13 M</v>
      </c>
    </row>
    <row r="60" spans="1:9" x14ac:dyDescent="0.3">
      <c r="A60" t="s">
        <v>65</v>
      </c>
      <c r="B60" t="s">
        <v>365</v>
      </c>
      <c r="C60" t="s">
        <v>615</v>
      </c>
      <c r="D60">
        <v>2003</v>
      </c>
      <c r="E60" t="str">
        <f t="shared" si="0"/>
        <v>2000-2023</v>
      </c>
      <c r="F60" t="s">
        <v>619</v>
      </c>
      <c r="G60" t="s">
        <v>631</v>
      </c>
      <c r="H60">
        <v>140206479</v>
      </c>
      <c r="I60" t="str">
        <f t="shared" si="1"/>
        <v>140.21 M</v>
      </c>
    </row>
    <row r="61" spans="1:9" x14ac:dyDescent="0.3">
      <c r="A61" t="s">
        <v>66</v>
      </c>
      <c r="B61" t="s">
        <v>366</v>
      </c>
      <c r="C61" t="s">
        <v>609</v>
      </c>
      <c r="D61">
        <v>1868</v>
      </c>
      <c r="E61" t="str">
        <f t="shared" si="0"/>
        <v>1850-1900</v>
      </c>
      <c r="F61" t="s">
        <v>624</v>
      </c>
      <c r="G61" t="s">
        <v>632</v>
      </c>
      <c r="H61">
        <v>36640224</v>
      </c>
      <c r="I61" t="str">
        <f t="shared" si="1"/>
        <v>36.64 M</v>
      </c>
    </row>
    <row r="62" spans="1:9" x14ac:dyDescent="0.3">
      <c r="A62" t="s">
        <v>67</v>
      </c>
      <c r="B62" t="s">
        <v>367</v>
      </c>
      <c r="C62" t="s">
        <v>608</v>
      </c>
      <c r="D62">
        <v>1997</v>
      </c>
      <c r="E62" t="str">
        <f t="shared" si="0"/>
        <v>1950-2000</v>
      </c>
      <c r="F62" t="s">
        <v>618</v>
      </c>
      <c r="G62" t="s">
        <v>636</v>
      </c>
      <c r="H62">
        <v>113362174</v>
      </c>
      <c r="I62" t="str">
        <f t="shared" si="1"/>
        <v>113.36 M</v>
      </c>
    </row>
    <row r="63" spans="1:9" x14ac:dyDescent="0.3">
      <c r="A63" t="s">
        <v>68</v>
      </c>
      <c r="B63" t="s">
        <v>368</v>
      </c>
      <c r="C63" t="s">
        <v>615</v>
      </c>
      <c r="D63">
        <v>1921</v>
      </c>
      <c r="E63" t="str">
        <f t="shared" si="0"/>
        <v>1900-1950</v>
      </c>
      <c r="F63" t="s">
        <v>623</v>
      </c>
      <c r="G63" t="s">
        <v>634</v>
      </c>
      <c r="H63">
        <v>33963141</v>
      </c>
      <c r="I63" t="str">
        <f t="shared" si="1"/>
        <v>33.96 M</v>
      </c>
    </row>
    <row r="64" spans="1:9" x14ac:dyDescent="0.3">
      <c r="A64" t="s">
        <v>69</v>
      </c>
      <c r="B64" t="s">
        <v>369</v>
      </c>
      <c r="C64" t="s">
        <v>611</v>
      </c>
      <c r="D64">
        <v>1899</v>
      </c>
      <c r="E64" t="str">
        <f t="shared" si="0"/>
        <v>1850-1900</v>
      </c>
      <c r="F64" t="s">
        <v>617</v>
      </c>
      <c r="G64" t="s">
        <v>634</v>
      </c>
      <c r="H64">
        <v>8028935</v>
      </c>
      <c r="I64" t="str">
        <f t="shared" si="1"/>
        <v>8.03 M</v>
      </c>
    </row>
    <row r="65" spans="1:9" x14ac:dyDescent="0.3">
      <c r="A65" t="s">
        <v>70</v>
      </c>
      <c r="B65" t="s">
        <v>370</v>
      </c>
      <c r="C65" t="s">
        <v>616</v>
      </c>
      <c r="D65">
        <v>2011</v>
      </c>
      <c r="E65" t="str">
        <f t="shared" si="0"/>
        <v>2000-2023</v>
      </c>
      <c r="F65" t="s">
        <v>622</v>
      </c>
      <c r="G65" t="s">
        <v>627</v>
      </c>
      <c r="H65">
        <v>6507302</v>
      </c>
      <c r="I65" t="str">
        <f t="shared" si="1"/>
        <v>6.51 M</v>
      </c>
    </row>
    <row r="66" spans="1:9" x14ac:dyDescent="0.3">
      <c r="A66" t="s">
        <v>71</v>
      </c>
      <c r="B66" t="s">
        <v>371</v>
      </c>
      <c r="C66" t="s">
        <v>614</v>
      </c>
      <c r="D66">
        <v>1877</v>
      </c>
      <c r="E66" t="str">
        <f t="shared" si="0"/>
        <v>1850-1900</v>
      </c>
      <c r="F66" t="s">
        <v>621</v>
      </c>
      <c r="G66" t="s">
        <v>628</v>
      </c>
      <c r="H66">
        <v>16518227</v>
      </c>
      <c r="I66" t="str">
        <f t="shared" si="1"/>
        <v>16.52 M</v>
      </c>
    </row>
    <row r="67" spans="1:9" x14ac:dyDescent="0.3">
      <c r="A67" t="s">
        <v>72</v>
      </c>
      <c r="B67" t="s">
        <v>372</v>
      </c>
      <c r="C67" t="s">
        <v>614</v>
      </c>
      <c r="D67">
        <v>1969</v>
      </c>
      <c r="E67" t="str">
        <f t="shared" ref="E67:E130" si="2">IF(D67&lt;1850,"below 1850",IF(D67&lt;1900,"1850-1900",IF(D67&lt;1950,"1900-1950",IF(D67&lt;2000,"1950-2000","2000-2023"))))</f>
        <v>1950-2000</v>
      </c>
      <c r="F67" t="s">
        <v>625</v>
      </c>
      <c r="G67" t="s">
        <v>627</v>
      </c>
      <c r="H67">
        <v>68532374</v>
      </c>
      <c r="I67" t="str">
        <f t="shared" ref="I67:I130" si="3">TEXT(H67/1000000,"0.00") &amp; " M"</f>
        <v>68.53 M</v>
      </c>
    </row>
    <row r="68" spans="1:9" x14ac:dyDescent="0.3">
      <c r="A68" t="s">
        <v>73</v>
      </c>
      <c r="B68" t="s">
        <v>373</v>
      </c>
      <c r="C68" t="s">
        <v>611</v>
      </c>
      <c r="D68">
        <v>1892</v>
      </c>
      <c r="E68" t="str">
        <f t="shared" si="2"/>
        <v>1850-1900</v>
      </c>
      <c r="F68" t="s">
        <v>619</v>
      </c>
      <c r="G68" t="s">
        <v>631</v>
      </c>
      <c r="H68">
        <v>115805453</v>
      </c>
      <c r="I68" t="str">
        <f t="shared" si="3"/>
        <v>115.81 M</v>
      </c>
    </row>
    <row r="69" spans="1:9" x14ac:dyDescent="0.3">
      <c r="A69" t="s">
        <v>74</v>
      </c>
      <c r="B69" t="s">
        <v>374</v>
      </c>
      <c r="C69" t="s">
        <v>615</v>
      </c>
      <c r="D69">
        <v>1908</v>
      </c>
      <c r="E69" t="str">
        <f t="shared" si="2"/>
        <v>1900-1950</v>
      </c>
      <c r="F69" t="s">
        <v>626</v>
      </c>
      <c r="G69" t="s">
        <v>632</v>
      </c>
      <c r="H69">
        <v>124891782</v>
      </c>
      <c r="I69" t="str">
        <f t="shared" si="3"/>
        <v>124.89 M</v>
      </c>
    </row>
    <row r="70" spans="1:9" x14ac:dyDescent="0.3">
      <c r="A70" t="s">
        <v>75</v>
      </c>
      <c r="B70" t="s">
        <v>375</v>
      </c>
      <c r="C70" t="s">
        <v>611</v>
      </c>
      <c r="D70">
        <v>1857</v>
      </c>
      <c r="E70" t="str">
        <f t="shared" si="2"/>
        <v>1850-1900</v>
      </c>
      <c r="F70" t="s">
        <v>618</v>
      </c>
      <c r="G70" t="s">
        <v>634</v>
      </c>
      <c r="H70">
        <v>82851074</v>
      </c>
      <c r="I70" t="str">
        <f t="shared" si="3"/>
        <v>82.85 M</v>
      </c>
    </row>
    <row r="71" spans="1:9" x14ac:dyDescent="0.3">
      <c r="A71" t="s">
        <v>76</v>
      </c>
      <c r="B71" t="s">
        <v>376</v>
      </c>
      <c r="C71" t="s">
        <v>610</v>
      </c>
      <c r="D71">
        <v>1971</v>
      </c>
      <c r="E71" t="str">
        <f t="shared" si="2"/>
        <v>1950-2000</v>
      </c>
      <c r="F71" t="s">
        <v>625</v>
      </c>
      <c r="G71" t="s">
        <v>633</v>
      </c>
      <c r="H71">
        <v>85018567</v>
      </c>
      <c r="I71" t="str">
        <f t="shared" si="3"/>
        <v>85.02 M</v>
      </c>
    </row>
    <row r="72" spans="1:9" x14ac:dyDescent="0.3">
      <c r="A72" t="s">
        <v>77</v>
      </c>
      <c r="B72" t="s">
        <v>377</v>
      </c>
      <c r="C72" t="s">
        <v>611</v>
      </c>
      <c r="D72">
        <v>1945</v>
      </c>
      <c r="E72" t="str">
        <f t="shared" si="2"/>
        <v>1900-1950</v>
      </c>
      <c r="F72" t="s">
        <v>622</v>
      </c>
      <c r="G72" t="s">
        <v>636</v>
      </c>
      <c r="H72">
        <v>55659692</v>
      </c>
      <c r="I72" t="str">
        <f t="shared" si="3"/>
        <v>55.66 M</v>
      </c>
    </row>
    <row r="73" spans="1:9" x14ac:dyDescent="0.3">
      <c r="A73" t="s">
        <v>78</v>
      </c>
      <c r="B73" t="s">
        <v>378</v>
      </c>
      <c r="C73" t="s">
        <v>612</v>
      </c>
      <c r="D73">
        <v>2014</v>
      </c>
      <c r="E73" t="str">
        <f t="shared" si="2"/>
        <v>2000-2023</v>
      </c>
      <c r="F73" t="s">
        <v>623</v>
      </c>
      <c r="G73" t="s">
        <v>636</v>
      </c>
      <c r="H73">
        <v>23488776</v>
      </c>
      <c r="I73" t="str">
        <f t="shared" si="3"/>
        <v>23.49 M</v>
      </c>
    </row>
    <row r="74" spans="1:9" x14ac:dyDescent="0.3">
      <c r="A74" t="s">
        <v>79</v>
      </c>
      <c r="B74" t="s">
        <v>379</v>
      </c>
      <c r="C74" t="s">
        <v>608</v>
      </c>
      <c r="D74">
        <v>1875</v>
      </c>
      <c r="E74" t="str">
        <f t="shared" si="2"/>
        <v>1850-1900</v>
      </c>
      <c r="F74" t="s">
        <v>618</v>
      </c>
      <c r="G74" t="s">
        <v>635</v>
      </c>
      <c r="H74">
        <v>122021130</v>
      </c>
      <c r="I74" t="str">
        <f t="shared" si="3"/>
        <v>122.02 M</v>
      </c>
    </row>
    <row r="75" spans="1:9" x14ac:dyDescent="0.3">
      <c r="A75" t="s">
        <v>80</v>
      </c>
      <c r="B75" t="s">
        <v>380</v>
      </c>
      <c r="C75" t="s">
        <v>609</v>
      </c>
      <c r="D75">
        <v>1874</v>
      </c>
      <c r="E75" t="str">
        <f t="shared" si="2"/>
        <v>1850-1900</v>
      </c>
      <c r="F75" t="s">
        <v>626</v>
      </c>
      <c r="G75" t="s">
        <v>631</v>
      </c>
      <c r="H75">
        <v>56719739</v>
      </c>
      <c r="I75" t="str">
        <f t="shared" si="3"/>
        <v>56.72 M</v>
      </c>
    </row>
    <row r="76" spans="1:9" x14ac:dyDescent="0.3">
      <c r="A76" t="s">
        <v>81</v>
      </c>
      <c r="B76" t="s">
        <v>381</v>
      </c>
      <c r="C76" t="s">
        <v>612</v>
      </c>
      <c r="D76">
        <v>1992</v>
      </c>
      <c r="E76" t="str">
        <f t="shared" si="2"/>
        <v>1950-2000</v>
      </c>
      <c r="F76" t="s">
        <v>626</v>
      </c>
      <c r="G76" t="s">
        <v>631</v>
      </c>
      <c r="H76">
        <v>37251183</v>
      </c>
      <c r="I76" t="str">
        <f t="shared" si="3"/>
        <v>37.25 M</v>
      </c>
    </row>
    <row r="77" spans="1:9" x14ac:dyDescent="0.3">
      <c r="A77" t="s">
        <v>82</v>
      </c>
      <c r="B77" t="s">
        <v>382</v>
      </c>
      <c r="C77" t="s">
        <v>610</v>
      </c>
      <c r="D77">
        <v>1893</v>
      </c>
      <c r="E77" t="str">
        <f t="shared" si="2"/>
        <v>1850-1900</v>
      </c>
      <c r="F77" t="s">
        <v>624</v>
      </c>
      <c r="G77" t="s">
        <v>635</v>
      </c>
      <c r="H77">
        <v>16340415</v>
      </c>
      <c r="I77" t="str">
        <f t="shared" si="3"/>
        <v>16.34 M</v>
      </c>
    </row>
    <row r="78" spans="1:9" x14ac:dyDescent="0.3">
      <c r="A78" t="s">
        <v>83</v>
      </c>
      <c r="B78" t="s">
        <v>383</v>
      </c>
      <c r="C78" t="s">
        <v>615</v>
      </c>
      <c r="D78">
        <v>1878</v>
      </c>
      <c r="E78" t="str">
        <f t="shared" si="2"/>
        <v>1850-1900</v>
      </c>
      <c r="F78" t="s">
        <v>623</v>
      </c>
      <c r="G78" t="s">
        <v>636</v>
      </c>
      <c r="H78">
        <v>13245041</v>
      </c>
      <c r="I78" t="str">
        <f t="shared" si="3"/>
        <v>13.25 M</v>
      </c>
    </row>
    <row r="79" spans="1:9" x14ac:dyDescent="0.3">
      <c r="A79" t="s">
        <v>84</v>
      </c>
      <c r="B79" t="s">
        <v>384</v>
      </c>
      <c r="C79" t="s">
        <v>610</v>
      </c>
      <c r="D79">
        <v>1983</v>
      </c>
      <c r="E79" t="str">
        <f t="shared" si="2"/>
        <v>1950-2000</v>
      </c>
      <c r="F79" t="s">
        <v>622</v>
      </c>
      <c r="G79" t="s">
        <v>636</v>
      </c>
      <c r="H79">
        <v>37958525</v>
      </c>
      <c r="I79" t="str">
        <f t="shared" si="3"/>
        <v>37.96 M</v>
      </c>
    </row>
    <row r="80" spans="1:9" x14ac:dyDescent="0.3">
      <c r="A80" t="s">
        <v>85</v>
      </c>
      <c r="B80" t="s">
        <v>385</v>
      </c>
      <c r="C80" t="s">
        <v>614</v>
      </c>
      <c r="D80">
        <v>1923</v>
      </c>
      <c r="E80" t="str">
        <f t="shared" si="2"/>
        <v>1900-1950</v>
      </c>
      <c r="F80" t="s">
        <v>618</v>
      </c>
      <c r="G80" t="s">
        <v>633</v>
      </c>
      <c r="H80">
        <v>110846438</v>
      </c>
      <c r="I80" t="str">
        <f t="shared" si="3"/>
        <v>110.85 M</v>
      </c>
    </row>
    <row r="81" spans="1:9" x14ac:dyDescent="0.3">
      <c r="A81" t="s">
        <v>86</v>
      </c>
      <c r="B81" t="s">
        <v>386</v>
      </c>
      <c r="C81" t="s">
        <v>608</v>
      </c>
      <c r="D81">
        <v>1930</v>
      </c>
      <c r="E81" t="str">
        <f t="shared" si="2"/>
        <v>1900-1950</v>
      </c>
      <c r="F81" t="s">
        <v>619</v>
      </c>
      <c r="G81" t="s">
        <v>636</v>
      </c>
      <c r="H81">
        <v>4379903</v>
      </c>
      <c r="I81" t="str">
        <f t="shared" si="3"/>
        <v>4.38 M</v>
      </c>
    </row>
    <row r="82" spans="1:9" x14ac:dyDescent="0.3">
      <c r="A82" t="s">
        <v>87</v>
      </c>
      <c r="B82" t="s">
        <v>387</v>
      </c>
      <c r="C82" t="s">
        <v>611</v>
      </c>
      <c r="D82">
        <v>1970</v>
      </c>
      <c r="E82" t="str">
        <f t="shared" si="2"/>
        <v>1950-2000</v>
      </c>
      <c r="F82" t="s">
        <v>620</v>
      </c>
      <c r="G82" t="s">
        <v>628</v>
      </c>
      <c r="H82">
        <v>41129793</v>
      </c>
      <c r="I82" t="str">
        <f t="shared" si="3"/>
        <v>41.13 M</v>
      </c>
    </row>
    <row r="83" spans="1:9" x14ac:dyDescent="0.3">
      <c r="A83" t="s">
        <v>88</v>
      </c>
      <c r="B83" t="s">
        <v>388</v>
      </c>
      <c r="C83" t="s">
        <v>616</v>
      </c>
      <c r="D83">
        <v>1857</v>
      </c>
      <c r="E83" t="str">
        <f t="shared" si="2"/>
        <v>1850-1900</v>
      </c>
      <c r="F83" t="s">
        <v>622</v>
      </c>
      <c r="G83" t="s">
        <v>628</v>
      </c>
      <c r="H83">
        <v>63501657</v>
      </c>
      <c r="I83" t="str">
        <f t="shared" si="3"/>
        <v>63.50 M</v>
      </c>
    </row>
    <row r="84" spans="1:9" x14ac:dyDescent="0.3">
      <c r="A84" t="s">
        <v>89</v>
      </c>
      <c r="B84" t="s">
        <v>389</v>
      </c>
      <c r="C84" t="s">
        <v>614</v>
      </c>
      <c r="D84">
        <v>1878</v>
      </c>
      <c r="E84" t="str">
        <f t="shared" si="2"/>
        <v>1850-1900</v>
      </c>
      <c r="F84" t="s">
        <v>623</v>
      </c>
      <c r="G84" t="s">
        <v>632</v>
      </c>
      <c r="H84">
        <v>30002702</v>
      </c>
      <c r="I84" t="str">
        <f t="shared" si="3"/>
        <v>30.00 M</v>
      </c>
    </row>
    <row r="85" spans="1:9" x14ac:dyDescent="0.3">
      <c r="A85" t="s">
        <v>90</v>
      </c>
      <c r="B85" t="s">
        <v>390</v>
      </c>
      <c r="C85" t="s">
        <v>612</v>
      </c>
      <c r="D85">
        <v>1902</v>
      </c>
      <c r="E85" t="str">
        <f t="shared" si="2"/>
        <v>1900-1950</v>
      </c>
      <c r="F85" t="s">
        <v>618</v>
      </c>
      <c r="G85" t="s">
        <v>634</v>
      </c>
      <c r="H85">
        <v>118123388</v>
      </c>
      <c r="I85" t="str">
        <f t="shared" si="3"/>
        <v>118.12 M</v>
      </c>
    </row>
    <row r="86" spans="1:9" x14ac:dyDescent="0.3">
      <c r="A86" t="s">
        <v>91</v>
      </c>
      <c r="B86" t="s">
        <v>391</v>
      </c>
      <c r="C86" t="s">
        <v>613</v>
      </c>
      <c r="D86">
        <v>1934</v>
      </c>
      <c r="E86" t="str">
        <f t="shared" si="2"/>
        <v>1900-1950</v>
      </c>
      <c r="F86" t="s">
        <v>623</v>
      </c>
      <c r="G86" t="s">
        <v>629</v>
      </c>
      <c r="H86">
        <v>67091838</v>
      </c>
      <c r="I86" t="str">
        <f t="shared" si="3"/>
        <v>67.09 M</v>
      </c>
    </row>
    <row r="87" spans="1:9" x14ac:dyDescent="0.3">
      <c r="A87" t="s">
        <v>92</v>
      </c>
      <c r="B87" t="s">
        <v>392</v>
      </c>
      <c r="C87" t="s">
        <v>607</v>
      </c>
      <c r="D87">
        <v>1994</v>
      </c>
      <c r="E87" t="str">
        <f t="shared" si="2"/>
        <v>1950-2000</v>
      </c>
      <c r="F87" t="s">
        <v>619</v>
      </c>
      <c r="G87" t="s">
        <v>631</v>
      </c>
      <c r="H87">
        <v>96182528</v>
      </c>
      <c r="I87" t="str">
        <f t="shared" si="3"/>
        <v>96.18 M</v>
      </c>
    </row>
    <row r="88" spans="1:9" x14ac:dyDescent="0.3">
      <c r="A88" t="s">
        <v>93</v>
      </c>
      <c r="B88" t="s">
        <v>393</v>
      </c>
      <c r="C88" t="s">
        <v>613</v>
      </c>
      <c r="D88">
        <v>1909</v>
      </c>
      <c r="E88" t="str">
        <f t="shared" si="2"/>
        <v>1900-1950</v>
      </c>
      <c r="F88" t="s">
        <v>622</v>
      </c>
      <c r="G88" t="s">
        <v>627</v>
      </c>
      <c r="H88">
        <v>76938175</v>
      </c>
      <c r="I88" t="str">
        <f t="shared" si="3"/>
        <v>76.94 M</v>
      </c>
    </row>
    <row r="89" spans="1:9" x14ac:dyDescent="0.3">
      <c r="A89" t="s">
        <v>94</v>
      </c>
      <c r="B89" t="s">
        <v>394</v>
      </c>
      <c r="C89" t="s">
        <v>613</v>
      </c>
      <c r="D89">
        <v>1932</v>
      </c>
      <c r="E89" t="str">
        <f t="shared" si="2"/>
        <v>1900-1950</v>
      </c>
      <c r="F89" t="s">
        <v>622</v>
      </c>
      <c r="G89" t="s">
        <v>630</v>
      </c>
      <c r="H89">
        <v>57003173</v>
      </c>
      <c r="I89" t="str">
        <f t="shared" si="3"/>
        <v>57.00 M</v>
      </c>
    </row>
    <row r="90" spans="1:9" x14ac:dyDescent="0.3">
      <c r="A90" t="s">
        <v>95</v>
      </c>
      <c r="B90" t="s">
        <v>395</v>
      </c>
      <c r="C90" t="s">
        <v>608</v>
      </c>
      <c r="D90">
        <v>1897</v>
      </c>
      <c r="E90" t="str">
        <f t="shared" si="2"/>
        <v>1850-1900</v>
      </c>
      <c r="F90" t="s">
        <v>619</v>
      </c>
      <c r="G90" t="s">
        <v>629</v>
      </c>
      <c r="H90">
        <v>4993443</v>
      </c>
      <c r="I90" t="str">
        <f t="shared" si="3"/>
        <v>4.99 M</v>
      </c>
    </row>
    <row r="91" spans="1:9" x14ac:dyDescent="0.3">
      <c r="A91" t="s">
        <v>96</v>
      </c>
      <c r="B91" t="s">
        <v>396</v>
      </c>
      <c r="C91" t="s">
        <v>607</v>
      </c>
      <c r="D91">
        <v>1969</v>
      </c>
      <c r="E91" t="str">
        <f t="shared" si="2"/>
        <v>1950-2000</v>
      </c>
      <c r="F91" t="s">
        <v>620</v>
      </c>
      <c r="G91" t="s">
        <v>634</v>
      </c>
      <c r="H91">
        <v>94607206</v>
      </c>
      <c r="I91" t="str">
        <f t="shared" si="3"/>
        <v>94.61 M</v>
      </c>
    </row>
    <row r="92" spans="1:9" x14ac:dyDescent="0.3">
      <c r="A92" t="s">
        <v>97</v>
      </c>
      <c r="B92" t="s">
        <v>397</v>
      </c>
      <c r="C92" t="s">
        <v>609</v>
      </c>
      <c r="D92">
        <v>1992</v>
      </c>
      <c r="E92" t="str">
        <f t="shared" si="2"/>
        <v>1950-2000</v>
      </c>
      <c r="F92" t="s">
        <v>626</v>
      </c>
      <c r="G92" t="s">
        <v>635</v>
      </c>
      <c r="H92">
        <v>110747236</v>
      </c>
      <c r="I92" t="str">
        <f t="shared" si="3"/>
        <v>110.75 M</v>
      </c>
    </row>
    <row r="93" spans="1:9" x14ac:dyDescent="0.3">
      <c r="A93" t="s">
        <v>98</v>
      </c>
      <c r="B93" t="s">
        <v>398</v>
      </c>
      <c r="C93" t="s">
        <v>609</v>
      </c>
      <c r="D93">
        <v>1921</v>
      </c>
      <c r="E93" t="str">
        <f t="shared" si="2"/>
        <v>1900-1950</v>
      </c>
      <c r="F93" t="s">
        <v>617</v>
      </c>
      <c r="G93" t="s">
        <v>630</v>
      </c>
      <c r="H93">
        <v>99417926</v>
      </c>
      <c r="I93" t="str">
        <f t="shared" si="3"/>
        <v>99.42 M</v>
      </c>
    </row>
    <row r="94" spans="1:9" x14ac:dyDescent="0.3">
      <c r="A94" t="s">
        <v>99</v>
      </c>
      <c r="B94" t="s">
        <v>399</v>
      </c>
      <c r="C94" t="s">
        <v>614</v>
      </c>
      <c r="D94">
        <v>1898</v>
      </c>
      <c r="E94" t="str">
        <f t="shared" si="2"/>
        <v>1850-1900</v>
      </c>
      <c r="F94" t="s">
        <v>620</v>
      </c>
      <c r="G94" t="s">
        <v>630</v>
      </c>
      <c r="H94">
        <v>33220798</v>
      </c>
      <c r="I94" t="str">
        <f t="shared" si="3"/>
        <v>33.22 M</v>
      </c>
    </row>
    <row r="95" spans="1:9" x14ac:dyDescent="0.3">
      <c r="A95" t="s">
        <v>100</v>
      </c>
      <c r="B95" t="s">
        <v>400</v>
      </c>
      <c r="C95" t="s">
        <v>613</v>
      </c>
      <c r="D95">
        <v>1942</v>
      </c>
      <c r="E95" t="str">
        <f t="shared" si="2"/>
        <v>1900-1950</v>
      </c>
      <c r="F95" t="s">
        <v>626</v>
      </c>
      <c r="G95" t="s">
        <v>635</v>
      </c>
      <c r="H95">
        <v>1670224</v>
      </c>
      <c r="I95" t="str">
        <f t="shared" si="3"/>
        <v>1.67 M</v>
      </c>
    </row>
    <row r="96" spans="1:9" x14ac:dyDescent="0.3">
      <c r="A96" t="s">
        <v>101</v>
      </c>
      <c r="B96" t="s">
        <v>401</v>
      </c>
      <c r="C96" t="s">
        <v>615</v>
      </c>
      <c r="D96">
        <v>1878</v>
      </c>
      <c r="E96" t="str">
        <f t="shared" si="2"/>
        <v>1850-1900</v>
      </c>
      <c r="F96" t="s">
        <v>626</v>
      </c>
      <c r="G96" t="s">
        <v>636</v>
      </c>
      <c r="H96">
        <v>71929204</v>
      </c>
      <c r="I96" t="str">
        <f t="shared" si="3"/>
        <v>71.93 M</v>
      </c>
    </row>
    <row r="97" spans="1:9" x14ac:dyDescent="0.3">
      <c r="A97" t="s">
        <v>102</v>
      </c>
      <c r="B97" t="s">
        <v>402</v>
      </c>
      <c r="C97" t="s">
        <v>615</v>
      </c>
      <c r="D97">
        <v>1975</v>
      </c>
      <c r="E97" t="str">
        <f t="shared" si="2"/>
        <v>1950-2000</v>
      </c>
      <c r="F97" t="s">
        <v>623</v>
      </c>
      <c r="G97" t="s">
        <v>635</v>
      </c>
      <c r="H97">
        <v>35390071</v>
      </c>
      <c r="I97" t="str">
        <f t="shared" si="3"/>
        <v>35.39 M</v>
      </c>
    </row>
    <row r="98" spans="1:9" x14ac:dyDescent="0.3">
      <c r="A98" t="s">
        <v>103</v>
      </c>
      <c r="B98" t="s">
        <v>403</v>
      </c>
      <c r="C98" t="s">
        <v>615</v>
      </c>
      <c r="D98">
        <v>1877</v>
      </c>
      <c r="E98" t="str">
        <f t="shared" si="2"/>
        <v>1850-1900</v>
      </c>
      <c r="F98" t="s">
        <v>623</v>
      </c>
      <c r="G98" t="s">
        <v>633</v>
      </c>
      <c r="H98">
        <v>79795009</v>
      </c>
      <c r="I98" t="str">
        <f t="shared" si="3"/>
        <v>79.80 M</v>
      </c>
    </row>
    <row r="99" spans="1:9" x14ac:dyDescent="0.3">
      <c r="A99" t="s">
        <v>104</v>
      </c>
      <c r="B99" t="s">
        <v>404</v>
      </c>
      <c r="C99" t="s">
        <v>615</v>
      </c>
      <c r="D99">
        <v>1945</v>
      </c>
      <c r="E99" t="str">
        <f t="shared" si="2"/>
        <v>1900-1950</v>
      </c>
      <c r="F99" t="s">
        <v>624</v>
      </c>
      <c r="G99" t="s">
        <v>627</v>
      </c>
      <c r="H99">
        <v>59851655</v>
      </c>
      <c r="I99" t="str">
        <f t="shared" si="3"/>
        <v>59.85 M</v>
      </c>
    </row>
    <row r="100" spans="1:9" x14ac:dyDescent="0.3">
      <c r="A100" t="s">
        <v>105</v>
      </c>
      <c r="B100" t="s">
        <v>405</v>
      </c>
      <c r="C100" t="s">
        <v>610</v>
      </c>
      <c r="D100">
        <v>2011</v>
      </c>
      <c r="E100" t="str">
        <f t="shared" si="2"/>
        <v>2000-2023</v>
      </c>
      <c r="F100" t="s">
        <v>626</v>
      </c>
      <c r="G100" t="s">
        <v>628</v>
      </c>
      <c r="H100">
        <v>106335120</v>
      </c>
      <c r="I100" t="str">
        <f t="shared" si="3"/>
        <v>106.34 M</v>
      </c>
    </row>
    <row r="101" spans="1:9" x14ac:dyDescent="0.3">
      <c r="A101" t="s">
        <v>106</v>
      </c>
      <c r="B101" t="s">
        <v>406</v>
      </c>
      <c r="C101" t="s">
        <v>614</v>
      </c>
      <c r="D101">
        <v>1884</v>
      </c>
      <c r="E101" t="str">
        <f t="shared" si="2"/>
        <v>1850-1900</v>
      </c>
      <c r="F101" t="s">
        <v>618</v>
      </c>
      <c r="G101" t="s">
        <v>632</v>
      </c>
      <c r="H101">
        <v>71390167</v>
      </c>
      <c r="I101" t="str">
        <f t="shared" si="3"/>
        <v>71.39 M</v>
      </c>
    </row>
    <row r="102" spans="1:9" x14ac:dyDescent="0.3">
      <c r="A102" t="s">
        <v>107</v>
      </c>
      <c r="B102" t="s">
        <v>407</v>
      </c>
      <c r="C102" t="s">
        <v>611</v>
      </c>
      <c r="D102">
        <v>1876</v>
      </c>
      <c r="E102" t="str">
        <f t="shared" si="2"/>
        <v>1850-1900</v>
      </c>
      <c r="F102" t="s">
        <v>622</v>
      </c>
      <c r="G102" t="s">
        <v>628</v>
      </c>
      <c r="H102">
        <v>149165033</v>
      </c>
      <c r="I102" t="str">
        <f t="shared" si="3"/>
        <v>149.17 M</v>
      </c>
    </row>
    <row r="103" spans="1:9" x14ac:dyDescent="0.3">
      <c r="A103" t="s">
        <v>108</v>
      </c>
      <c r="B103" t="s">
        <v>408</v>
      </c>
      <c r="C103" t="s">
        <v>616</v>
      </c>
      <c r="D103">
        <v>1880</v>
      </c>
      <c r="E103" t="str">
        <f t="shared" si="2"/>
        <v>1850-1900</v>
      </c>
      <c r="F103" t="s">
        <v>621</v>
      </c>
      <c r="G103" t="s">
        <v>634</v>
      </c>
      <c r="H103">
        <v>125170133</v>
      </c>
      <c r="I103" t="str">
        <f t="shared" si="3"/>
        <v>125.17 M</v>
      </c>
    </row>
    <row r="104" spans="1:9" x14ac:dyDescent="0.3">
      <c r="A104" t="s">
        <v>109</v>
      </c>
      <c r="B104" t="s">
        <v>409</v>
      </c>
      <c r="C104" t="s">
        <v>610</v>
      </c>
      <c r="D104">
        <v>1902</v>
      </c>
      <c r="E104" t="str">
        <f t="shared" si="2"/>
        <v>1900-1950</v>
      </c>
      <c r="F104" t="s">
        <v>618</v>
      </c>
      <c r="G104" t="s">
        <v>632</v>
      </c>
      <c r="H104">
        <v>54232690</v>
      </c>
      <c r="I104" t="str">
        <f t="shared" si="3"/>
        <v>54.23 M</v>
      </c>
    </row>
    <row r="105" spans="1:9" x14ac:dyDescent="0.3">
      <c r="A105" t="s">
        <v>110</v>
      </c>
      <c r="B105" t="s">
        <v>410</v>
      </c>
      <c r="C105" t="s">
        <v>614</v>
      </c>
      <c r="D105">
        <v>1970</v>
      </c>
      <c r="E105" t="str">
        <f t="shared" si="2"/>
        <v>1950-2000</v>
      </c>
      <c r="F105" t="s">
        <v>626</v>
      </c>
      <c r="G105" t="s">
        <v>636</v>
      </c>
      <c r="H105">
        <v>141739329</v>
      </c>
      <c r="I105" t="str">
        <f t="shared" si="3"/>
        <v>141.74 M</v>
      </c>
    </row>
    <row r="106" spans="1:9" x14ac:dyDescent="0.3">
      <c r="A106" t="s">
        <v>111</v>
      </c>
      <c r="B106" t="s">
        <v>411</v>
      </c>
      <c r="C106" t="s">
        <v>615</v>
      </c>
      <c r="D106">
        <v>1919</v>
      </c>
      <c r="E106" t="str">
        <f t="shared" si="2"/>
        <v>1900-1950</v>
      </c>
      <c r="F106" t="s">
        <v>617</v>
      </c>
      <c r="G106" t="s">
        <v>630</v>
      </c>
      <c r="H106">
        <v>127780425</v>
      </c>
      <c r="I106" t="str">
        <f t="shared" si="3"/>
        <v>127.78 M</v>
      </c>
    </row>
    <row r="107" spans="1:9" x14ac:dyDescent="0.3">
      <c r="A107" t="s">
        <v>112</v>
      </c>
      <c r="B107" t="s">
        <v>412</v>
      </c>
      <c r="C107" t="s">
        <v>616</v>
      </c>
      <c r="D107">
        <v>2012</v>
      </c>
      <c r="E107" t="str">
        <f t="shared" si="2"/>
        <v>2000-2023</v>
      </c>
      <c r="F107" t="s">
        <v>618</v>
      </c>
      <c r="G107" t="s">
        <v>629</v>
      </c>
      <c r="H107">
        <v>30023802</v>
      </c>
      <c r="I107" t="str">
        <f t="shared" si="3"/>
        <v>30.02 M</v>
      </c>
    </row>
    <row r="108" spans="1:9" x14ac:dyDescent="0.3">
      <c r="A108" t="s">
        <v>113</v>
      </c>
      <c r="B108" t="s">
        <v>413</v>
      </c>
      <c r="C108" t="s">
        <v>608</v>
      </c>
      <c r="D108">
        <v>1870</v>
      </c>
      <c r="E108" t="str">
        <f t="shared" si="2"/>
        <v>1850-1900</v>
      </c>
      <c r="F108" t="s">
        <v>626</v>
      </c>
      <c r="G108" t="s">
        <v>634</v>
      </c>
      <c r="H108">
        <v>11574519</v>
      </c>
      <c r="I108" t="str">
        <f t="shared" si="3"/>
        <v>11.57 M</v>
      </c>
    </row>
    <row r="109" spans="1:9" x14ac:dyDescent="0.3">
      <c r="A109" t="s">
        <v>114</v>
      </c>
      <c r="B109" t="s">
        <v>414</v>
      </c>
      <c r="C109" t="s">
        <v>612</v>
      </c>
      <c r="D109">
        <v>1965</v>
      </c>
      <c r="E109" t="str">
        <f t="shared" si="2"/>
        <v>1950-2000</v>
      </c>
      <c r="F109" t="s">
        <v>626</v>
      </c>
      <c r="G109" t="s">
        <v>634</v>
      </c>
      <c r="H109">
        <v>93973470</v>
      </c>
      <c r="I109" t="str">
        <f t="shared" si="3"/>
        <v>93.97 M</v>
      </c>
    </row>
    <row r="110" spans="1:9" x14ac:dyDescent="0.3">
      <c r="A110" t="s">
        <v>115</v>
      </c>
      <c r="B110" t="s">
        <v>415</v>
      </c>
      <c r="C110" t="s">
        <v>609</v>
      </c>
      <c r="D110">
        <v>1945</v>
      </c>
      <c r="E110" t="str">
        <f t="shared" si="2"/>
        <v>1900-1950</v>
      </c>
      <c r="F110" t="s">
        <v>626</v>
      </c>
      <c r="G110" t="s">
        <v>636</v>
      </c>
      <c r="H110">
        <v>43299111</v>
      </c>
      <c r="I110" t="str">
        <f t="shared" si="3"/>
        <v>43.30 M</v>
      </c>
    </row>
    <row r="111" spans="1:9" x14ac:dyDescent="0.3">
      <c r="A111" t="s">
        <v>116</v>
      </c>
      <c r="B111" t="s">
        <v>416</v>
      </c>
      <c r="C111" t="s">
        <v>611</v>
      </c>
      <c r="D111">
        <v>1976</v>
      </c>
      <c r="E111" t="str">
        <f t="shared" si="2"/>
        <v>1950-2000</v>
      </c>
      <c r="F111" t="s">
        <v>618</v>
      </c>
      <c r="G111" t="s">
        <v>628</v>
      </c>
      <c r="H111">
        <v>27309398</v>
      </c>
      <c r="I111" t="str">
        <f t="shared" si="3"/>
        <v>27.31 M</v>
      </c>
    </row>
    <row r="112" spans="1:9" x14ac:dyDescent="0.3">
      <c r="A112" t="s">
        <v>117</v>
      </c>
      <c r="B112" t="s">
        <v>417</v>
      </c>
      <c r="C112" t="s">
        <v>612</v>
      </c>
      <c r="D112">
        <v>1865</v>
      </c>
      <c r="E112" t="str">
        <f t="shared" si="2"/>
        <v>1850-1900</v>
      </c>
      <c r="F112" t="s">
        <v>624</v>
      </c>
      <c r="G112" t="s">
        <v>628</v>
      </c>
      <c r="H112">
        <v>114488013</v>
      </c>
      <c r="I112" t="str">
        <f t="shared" si="3"/>
        <v>114.49 M</v>
      </c>
    </row>
    <row r="113" spans="1:9" x14ac:dyDescent="0.3">
      <c r="A113" t="s">
        <v>118</v>
      </c>
      <c r="B113" t="s">
        <v>418</v>
      </c>
      <c r="C113" t="s">
        <v>616</v>
      </c>
      <c r="D113">
        <v>1871</v>
      </c>
      <c r="E113" t="str">
        <f t="shared" si="2"/>
        <v>1850-1900</v>
      </c>
      <c r="F113" t="s">
        <v>622</v>
      </c>
      <c r="G113" t="s">
        <v>633</v>
      </c>
      <c r="H113">
        <v>14582428</v>
      </c>
      <c r="I113" t="str">
        <f t="shared" si="3"/>
        <v>14.58 M</v>
      </c>
    </row>
    <row r="114" spans="1:9" x14ac:dyDescent="0.3">
      <c r="A114" t="s">
        <v>119</v>
      </c>
      <c r="B114" t="s">
        <v>419</v>
      </c>
      <c r="C114" t="s">
        <v>615</v>
      </c>
      <c r="D114">
        <v>1964</v>
      </c>
      <c r="E114" t="str">
        <f t="shared" si="2"/>
        <v>1950-2000</v>
      </c>
      <c r="F114" t="s">
        <v>623</v>
      </c>
      <c r="G114" t="s">
        <v>627</v>
      </c>
      <c r="H114">
        <v>5133723</v>
      </c>
      <c r="I114" t="str">
        <f t="shared" si="3"/>
        <v>5.13 M</v>
      </c>
    </row>
    <row r="115" spans="1:9" x14ac:dyDescent="0.3">
      <c r="A115" t="s">
        <v>120</v>
      </c>
      <c r="B115" t="s">
        <v>420</v>
      </c>
      <c r="C115" t="s">
        <v>612</v>
      </c>
      <c r="D115">
        <v>1991</v>
      </c>
      <c r="E115" t="str">
        <f t="shared" si="2"/>
        <v>1950-2000</v>
      </c>
      <c r="F115" t="s">
        <v>622</v>
      </c>
      <c r="G115" t="s">
        <v>631</v>
      </c>
      <c r="H115">
        <v>40063457</v>
      </c>
      <c r="I115" t="str">
        <f t="shared" si="3"/>
        <v>40.06 M</v>
      </c>
    </row>
    <row r="116" spans="1:9" x14ac:dyDescent="0.3">
      <c r="A116" t="s">
        <v>121</v>
      </c>
      <c r="B116" t="s">
        <v>421</v>
      </c>
      <c r="C116" t="s">
        <v>612</v>
      </c>
      <c r="D116">
        <v>1973</v>
      </c>
      <c r="E116" t="str">
        <f t="shared" si="2"/>
        <v>1950-2000</v>
      </c>
      <c r="F116" t="s">
        <v>618</v>
      </c>
      <c r="G116" t="s">
        <v>627</v>
      </c>
      <c r="H116">
        <v>27547189</v>
      </c>
      <c r="I116" t="str">
        <f t="shared" si="3"/>
        <v>27.55 M</v>
      </c>
    </row>
    <row r="117" spans="1:9" x14ac:dyDescent="0.3">
      <c r="A117" t="s">
        <v>122</v>
      </c>
      <c r="B117" t="s">
        <v>422</v>
      </c>
      <c r="C117" t="s">
        <v>607</v>
      </c>
      <c r="D117">
        <v>1964</v>
      </c>
      <c r="E117" t="str">
        <f t="shared" si="2"/>
        <v>1950-2000</v>
      </c>
      <c r="F117" t="s">
        <v>625</v>
      </c>
      <c r="G117" t="s">
        <v>635</v>
      </c>
      <c r="H117">
        <v>39198848</v>
      </c>
      <c r="I117" t="str">
        <f t="shared" si="3"/>
        <v>39.20 M</v>
      </c>
    </row>
    <row r="118" spans="1:9" x14ac:dyDescent="0.3">
      <c r="A118" t="s">
        <v>123</v>
      </c>
      <c r="B118" t="s">
        <v>423</v>
      </c>
      <c r="C118" t="s">
        <v>611</v>
      </c>
      <c r="D118">
        <v>2009</v>
      </c>
      <c r="E118" t="str">
        <f t="shared" si="2"/>
        <v>2000-2023</v>
      </c>
      <c r="F118" t="s">
        <v>624</v>
      </c>
      <c r="G118" t="s">
        <v>632</v>
      </c>
      <c r="H118">
        <v>100733050</v>
      </c>
      <c r="I118" t="str">
        <f t="shared" si="3"/>
        <v>100.73 M</v>
      </c>
    </row>
    <row r="119" spans="1:9" x14ac:dyDescent="0.3">
      <c r="A119" t="s">
        <v>124</v>
      </c>
      <c r="B119" t="s">
        <v>424</v>
      </c>
      <c r="C119" t="s">
        <v>616</v>
      </c>
      <c r="D119">
        <v>1914</v>
      </c>
      <c r="E119" t="str">
        <f t="shared" si="2"/>
        <v>1900-1950</v>
      </c>
      <c r="F119" t="s">
        <v>621</v>
      </c>
      <c r="G119" t="s">
        <v>630</v>
      </c>
      <c r="H119">
        <v>72572905</v>
      </c>
      <c r="I119" t="str">
        <f t="shared" si="3"/>
        <v>72.57 M</v>
      </c>
    </row>
    <row r="120" spans="1:9" x14ac:dyDescent="0.3">
      <c r="A120" t="s">
        <v>125</v>
      </c>
      <c r="B120" t="s">
        <v>425</v>
      </c>
      <c r="C120" t="s">
        <v>612</v>
      </c>
      <c r="D120">
        <v>2007</v>
      </c>
      <c r="E120" t="str">
        <f t="shared" si="2"/>
        <v>2000-2023</v>
      </c>
      <c r="F120" t="s">
        <v>620</v>
      </c>
      <c r="G120" t="s">
        <v>631</v>
      </c>
      <c r="H120">
        <v>45000775</v>
      </c>
      <c r="I120" t="str">
        <f t="shared" si="3"/>
        <v>45.00 M</v>
      </c>
    </row>
    <row r="121" spans="1:9" x14ac:dyDescent="0.3">
      <c r="A121" t="s">
        <v>126</v>
      </c>
      <c r="B121" t="s">
        <v>426</v>
      </c>
      <c r="C121" t="s">
        <v>613</v>
      </c>
      <c r="D121">
        <v>1992</v>
      </c>
      <c r="E121" t="str">
        <f t="shared" si="2"/>
        <v>1950-2000</v>
      </c>
      <c r="F121" t="s">
        <v>622</v>
      </c>
      <c r="G121" t="s">
        <v>633</v>
      </c>
      <c r="H121">
        <v>9425430</v>
      </c>
      <c r="I121" t="str">
        <f t="shared" si="3"/>
        <v>9.43 M</v>
      </c>
    </row>
    <row r="122" spans="1:9" x14ac:dyDescent="0.3">
      <c r="A122" t="s">
        <v>127</v>
      </c>
      <c r="B122" t="s">
        <v>427</v>
      </c>
      <c r="C122" t="s">
        <v>613</v>
      </c>
      <c r="D122">
        <v>1935</v>
      </c>
      <c r="E122" t="str">
        <f t="shared" si="2"/>
        <v>1900-1950</v>
      </c>
      <c r="F122" t="s">
        <v>623</v>
      </c>
      <c r="G122" t="s">
        <v>629</v>
      </c>
      <c r="H122">
        <v>105653803</v>
      </c>
      <c r="I122" t="str">
        <f t="shared" si="3"/>
        <v>105.65 M</v>
      </c>
    </row>
    <row r="123" spans="1:9" x14ac:dyDescent="0.3">
      <c r="A123" t="s">
        <v>128</v>
      </c>
      <c r="B123" t="s">
        <v>428</v>
      </c>
      <c r="C123" t="s">
        <v>613</v>
      </c>
      <c r="D123">
        <v>1877</v>
      </c>
      <c r="E123" t="str">
        <f t="shared" si="2"/>
        <v>1850-1900</v>
      </c>
      <c r="F123" t="s">
        <v>626</v>
      </c>
      <c r="G123" t="s">
        <v>629</v>
      </c>
      <c r="H123">
        <v>25335184</v>
      </c>
      <c r="I123" t="str">
        <f t="shared" si="3"/>
        <v>25.34 M</v>
      </c>
    </row>
    <row r="124" spans="1:9" x14ac:dyDescent="0.3">
      <c r="A124" t="s">
        <v>129</v>
      </c>
      <c r="B124" t="s">
        <v>429</v>
      </c>
      <c r="C124" t="s">
        <v>616</v>
      </c>
      <c r="D124">
        <v>1886</v>
      </c>
      <c r="E124" t="str">
        <f t="shared" si="2"/>
        <v>1850-1900</v>
      </c>
      <c r="F124" t="s">
        <v>624</v>
      </c>
      <c r="G124" t="s">
        <v>636</v>
      </c>
      <c r="H124">
        <v>133139823</v>
      </c>
      <c r="I124" t="str">
        <f t="shared" si="3"/>
        <v>133.14 M</v>
      </c>
    </row>
    <row r="125" spans="1:9" x14ac:dyDescent="0.3">
      <c r="A125" t="s">
        <v>130</v>
      </c>
      <c r="B125" t="s">
        <v>430</v>
      </c>
      <c r="C125" t="s">
        <v>613</v>
      </c>
      <c r="D125">
        <v>1984</v>
      </c>
      <c r="E125" t="str">
        <f t="shared" si="2"/>
        <v>1950-2000</v>
      </c>
      <c r="F125" t="s">
        <v>623</v>
      </c>
      <c r="G125" t="s">
        <v>630</v>
      </c>
      <c r="H125">
        <v>124038338</v>
      </c>
      <c r="I125" t="str">
        <f t="shared" si="3"/>
        <v>124.04 M</v>
      </c>
    </row>
    <row r="126" spans="1:9" x14ac:dyDescent="0.3">
      <c r="A126" t="s">
        <v>131</v>
      </c>
      <c r="B126" t="s">
        <v>431</v>
      </c>
      <c r="C126" t="s">
        <v>613</v>
      </c>
      <c r="D126">
        <v>1941</v>
      </c>
      <c r="E126" t="str">
        <f t="shared" si="2"/>
        <v>1900-1950</v>
      </c>
      <c r="F126" t="s">
        <v>623</v>
      </c>
      <c r="G126" t="s">
        <v>629</v>
      </c>
      <c r="H126">
        <v>40058946</v>
      </c>
      <c r="I126" t="str">
        <f t="shared" si="3"/>
        <v>40.06 M</v>
      </c>
    </row>
    <row r="127" spans="1:9" x14ac:dyDescent="0.3">
      <c r="A127" t="s">
        <v>132</v>
      </c>
      <c r="B127" t="s">
        <v>432</v>
      </c>
      <c r="C127" t="s">
        <v>611</v>
      </c>
      <c r="D127">
        <v>1958</v>
      </c>
      <c r="E127" t="str">
        <f t="shared" si="2"/>
        <v>1950-2000</v>
      </c>
      <c r="F127" t="s">
        <v>625</v>
      </c>
      <c r="G127" t="s">
        <v>634</v>
      </c>
      <c r="H127">
        <v>132571333</v>
      </c>
      <c r="I127" t="str">
        <f t="shared" si="3"/>
        <v>132.57 M</v>
      </c>
    </row>
    <row r="128" spans="1:9" x14ac:dyDescent="0.3">
      <c r="A128" t="s">
        <v>133</v>
      </c>
      <c r="B128" t="s">
        <v>433</v>
      </c>
      <c r="C128" t="s">
        <v>616</v>
      </c>
      <c r="D128">
        <v>2014</v>
      </c>
      <c r="E128" t="str">
        <f t="shared" si="2"/>
        <v>2000-2023</v>
      </c>
      <c r="F128" t="s">
        <v>619</v>
      </c>
      <c r="G128" t="s">
        <v>628</v>
      </c>
      <c r="H128">
        <v>25356391</v>
      </c>
      <c r="I128" t="str">
        <f t="shared" si="3"/>
        <v>25.36 M</v>
      </c>
    </row>
    <row r="129" spans="1:9" x14ac:dyDescent="0.3">
      <c r="A129" t="s">
        <v>134</v>
      </c>
      <c r="B129" t="s">
        <v>434</v>
      </c>
      <c r="C129" t="s">
        <v>608</v>
      </c>
      <c r="D129">
        <v>1952</v>
      </c>
      <c r="E129" t="str">
        <f t="shared" si="2"/>
        <v>1950-2000</v>
      </c>
      <c r="F129" t="s">
        <v>618</v>
      </c>
      <c r="G129" t="s">
        <v>629</v>
      </c>
      <c r="H129">
        <v>38822027</v>
      </c>
      <c r="I129" t="str">
        <f t="shared" si="3"/>
        <v>38.82 M</v>
      </c>
    </row>
    <row r="130" spans="1:9" x14ac:dyDescent="0.3">
      <c r="A130" t="s">
        <v>135</v>
      </c>
      <c r="B130" t="s">
        <v>435</v>
      </c>
      <c r="C130" t="s">
        <v>607</v>
      </c>
      <c r="D130">
        <v>1969</v>
      </c>
      <c r="E130" t="str">
        <f t="shared" si="2"/>
        <v>1950-2000</v>
      </c>
      <c r="F130" t="s">
        <v>619</v>
      </c>
      <c r="G130" t="s">
        <v>629</v>
      </c>
      <c r="H130">
        <v>46957171</v>
      </c>
      <c r="I130" t="str">
        <f t="shared" si="3"/>
        <v>46.96 M</v>
      </c>
    </row>
    <row r="131" spans="1:9" x14ac:dyDescent="0.3">
      <c r="A131" t="s">
        <v>136</v>
      </c>
      <c r="B131" t="s">
        <v>436</v>
      </c>
      <c r="C131" t="s">
        <v>615</v>
      </c>
      <c r="D131">
        <v>1858</v>
      </c>
      <c r="E131" t="str">
        <f t="shared" ref="E131:E194" si="4">IF(D131&lt;1850,"below 1850",IF(D131&lt;1900,"1850-1900",IF(D131&lt;1950,"1900-1950",IF(D131&lt;2000,"1950-2000","2000-2023"))))</f>
        <v>1850-1900</v>
      </c>
      <c r="F131" t="s">
        <v>620</v>
      </c>
      <c r="G131" t="s">
        <v>636</v>
      </c>
      <c r="H131">
        <v>62468155</v>
      </c>
      <c r="I131" t="str">
        <f t="shared" ref="I131:I194" si="5">TEXT(H131/1000000,"0.00") &amp; " M"</f>
        <v>62.47 M</v>
      </c>
    </row>
    <row r="132" spans="1:9" x14ac:dyDescent="0.3">
      <c r="A132" t="s">
        <v>137</v>
      </c>
      <c r="B132" t="s">
        <v>437</v>
      </c>
      <c r="C132" t="s">
        <v>616</v>
      </c>
      <c r="D132">
        <v>1882</v>
      </c>
      <c r="E132" t="str">
        <f t="shared" si="4"/>
        <v>1850-1900</v>
      </c>
      <c r="F132" t="s">
        <v>624</v>
      </c>
      <c r="G132" t="s">
        <v>636</v>
      </c>
      <c r="H132">
        <v>56837838</v>
      </c>
      <c r="I132" t="str">
        <f t="shared" si="5"/>
        <v>56.84 M</v>
      </c>
    </row>
    <row r="133" spans="1:9" x14ac:dyDescent="0.3">
      <c r="A133" t="s">
        <v>138</v>
      </c>
      <c r="B133" t="s">
        <v>438</v>
      </c>
      <c r="C133" t="s">
        <v>607</v>
      </c>
      <c r="D133">
        <v>1974</v>
      </c>
      <c r="E133" t="str">
        <f t="shared" si="4"/>
        <v>1950-2000</v>
      </c>
      <c r="F133" t="s">
        <v>626</v>
      </c>
      <c r="G133" t="s">
        <v>630</v>
      </c>
      <c r="H133">
        <v>48991857</v>
      </c>
      <c r="I133" t="str">
        <f t="shared" si="5"/>
        <v>48.99 M</v>
      </c>
    </row>
    <row r="134" spans="1:9" x14ac:dyDescent="0.3">
      <c r="A134" t="s">
        <v>139</v>
      </c>
      <c r="B134" t="s">
        <v>439</v>
      </c>
      <c r="C134" t="s">
        <v>609</v>
      </c>
      <c r="D134">
        <v>1965</v>
      </c>
      <c r="E134" t="str">
        <f t="shared" si="4"/>
        <v>1950-2000</v>
      </c>
      <c r="F134" t="s">
        <v>621</v>
      </c>
      <c r="G134" t="s">
        <v>635</v>
      </c>
      <c r="H134">
        <v>17988425</v>
      </c>
      <c r="I134" t="str">
        <f t="shared" si="5"/>
        <v>17.99 M</v>
      </c>
    </row>
    <row r="135" spans="1:9" x14ac:dyDescent="0.3">
      <c r="A135" t="s">
        <v>140</v>
      </c>
      <c r="B135" t="s">
        <v>440</v>
      </c>
      <c r="C135" t="s">
        <v>613</v>
      </c>
      <c r="D135">
        <v>1869</v>
      </c>
      <c r="E135" t="str">
        <f t="shared" si="4"/>
        <v>1850-1900</v>
      </c>
      <c r="F135" t="s">
        <v>618</v>
      </c>
      <c r="G135" t="s">
        <v>633</v>
      </c>
      <c r="H135">
        <v>16310263</v>
      </c>
      <c r="I135" t="str">
        <f t="shared" si="5"/>
        <v>16.31 M</v>
      </c>
    </row>
    <row r="136" spans="1:9" x14ac:dyDescent="0.3">
      <c r="A136" t="s">
        <v>141</v>
      </c>
      <c r="B136" t="s">
        <v>441</v>
      </c>
      <c r="C136" t="s">
        <v>607</v>
      </c>
      <c r="D136">
        <v>1969</v>
      </c>
      <c r="E136" t="str">
        <f t="shared" si="4"/>
        <v>1950-2000</v>
      </c>
      <c r="F136" t="s">
        <v>626</v>
      </c>
      <c r="G136" t="s">
        <v>631</v>
      </c>
      <c r="H136">
        <v>23836396</v>
      </c>
      <c r="I136" t="str">
        <f t="shared" si="5"/>
        <v>23.84 M</v>
      </c>
    </row>
    <row r="137" spans="1:9" x14ac:dyDescent="0.3">
      <c r="A137" t="s">
        <v>142</v>
      </c>
      <c r="B137" t="s">
        <v>442</v>
      </c>
      <c r="C137" t="s">
        <v>612</v>
      </c>
      <c r="D137">
        <v>1969</v>
      </c>
      <c r="E137" t="str">
        <f t="shared" si="4"/>
        <v>1950-2000</v>
      </c>
      <c r="F137" t="s">
        <v>623</v>
      </c>
      <c r="G137" t="s">
        <v>631</v>
      </c>
      <c r="H137">
        <v>117953233</v>
      </c>
      <c r="I137" t="str">
        <f t="shared" si="5"/>
        <v>117.95 M</v>
      </c>
    </row>
    <row r="138" spans="1:9" x14ac:dyDescent="0.3">
      <c r="A138" t="s">
        <v>143</v>
      </c>
      <c r="B138" t="s">
        <v>443</v>
      </c>
      <c r="C138" t="s">
        <v>615</v>
      </c>
      <c r="D138">
        <v>1893</v>
      </c>
      <c r="E138" t="str">
        <f t="shared" si="4"/>
        <v>1850-1900</v>
      </c>
      <c r="F138" t="s">
        <v>619</v>
      </c>
      <c r="G138" t="s">
        <v>630</v>
      </c>
      <c r="H138">
        <v>146458808</v>
      </c>
      <c r="I138" t="str">
        <f t="shared" si="5"/>
        <v>146.46 M</v>
      </c>
    </row>
    <row r="139" spans="1:9" x14ac:dyDescent="0.3">
      <c r="A139" t="s">
        <v>144</v>
      </c>
      <c r="B139" t="s">
        <v>444</v>
      </c>
      <c r="C139" t="s">
        <v>613</v>
      </c>
      <c r="D139">
        <v>1945</v>
      </c>
      <c r="E139" t="str">
        <f t="shared" si="4"/>
        <v>1900-1950</v>
      </c>
      <c r="F139" t="s">
        <v>620</v>
      </c>
      <c r="G139" t="s">
        <v>636</v>
      </c>
      <c r="H139">
        <v>146579049</v>
      </c>
      <c r="I139" t="str">
        <f t="shared" si="5"/>
        <v>146.58 M</v>
      </c>
    </row>
    <row r="140" spans="1:9" x14ac:dyDescent="0.3">
      <c r="A140" t="s">
        <v>145</v>
      </c>
      <c r="B140" t="s">
        <v>445</v>
      </c>
      <c r="C140" t="s">
        <v>615</v>
      </c>
      <c r="D140">
        <v>1998</v>
      </c>
      <c r="E140" t="str">
        <f t="shared" si="4"/>
        <v>1950-2000</v>
      </c>
      <c r="F140" t="s">
        <v>626</v>
      </c>
      <c r="G140" t="s">
        <v>628</v>
      </c>
      <c r="H140">
        <v>46068239</v>
      </c>
      <c r="I140" t="str">
        <f t="shared" si="5"/>
        <v>46.07 M</v>
      </c>
    </row>
    <row r="141" spans="1:9" x14ac:dyDescent="0.3">
      <c r="A141" t="s">
        <v>146</v>
      </c>
      <c r="B141" t="s">
        <v>446</v>
      </c>
      <c r="C141" t="s">
        <v>610</v>
      </c>
      <c r="D141">
        <v>1927</v>
      </c>
      <c r="E141" t="str">
        <f t="shared" si="4"/>
        <v>1900-1950</v>
      </c>
      <c r="F141" t="s">
        <v>626</v>
      </c>
      <c r="G141" t="s">
        <v>634</v>
      </c>
      <c r="H141">
        <v>101612557</v>
      </c>
      <c r="I141" t="str">
        <f t="shared" si="5"/>
        <v>101.61 M</v>
      </c>
    </row>
    <row r="142" spans="1:9" x14ac:dyDescent="0.3">
      <c r="A142" t="s">
        <v>147</v>
      </c>
      <c r="B142" t="s">
        <v>447</v>
      </c>
      <c r="C142" t="s">
        <v>610</v>
      </c>
      <c r="D142">
        <v>1910</v>
      </c>
      <c r="E142" t="str">
        <f t="shared" si="4"/>
        <v>1900-1950</v>
      </c>
      <c r="F142" t="s">
        <v>621</v>
      </c>
      <c r="G142" t="s">
        <v>628</v>
      </c>
      <c r="H142">
        <v>122093707</v>
      </c>
      <c r="I142" t="str">
        <f t="shared" si="5"/>
        <v>122.09 M</v>
      </c>
    </row>
    <row r="143" spans="1:9" x14ac:dyDescent="0.3">
      <c r="A143" t="s">
        <v>148</v>
      </c>
      <c r="B143" t="s">
        <v>448</v>
      </c>
      <c r="C143" t="s">
        <v>616</v>
      </c>
      <c r="D143">
        <v>2018</v>
      </c>
      <c r="E143" t="str">
        <f t="shared" si="4"/>
        <v>2000-2023</v>
      </c>
      <c r="F143" t="s">
        <v>625</v>
      </c>
      <c r="G143" t="s">
        <v>627</v>
      </c>
      <c r="H143">
        <v>95167698</v>
      </c>
      <c r="I143" t="str">
        <f t="shared" si="5"/>
        <v>95.17 M</v>
      </c>
    </row>
    <row r="144" spans="1:9" x14ac:dyDescent="0.3">
      <c r="A144" t="s">
        <v>149</v>
      </c>
      <c r="B144" t="s">
        <v>449</v>
      </c>
      <c r="C144" t="s">
        <v>613</v>
      </c>
      <c r="D144">
        <v>1943</v>
      </c>
      <c r="E144" t="str">
        <f t="shared" si="4"/>
        <v>1900-1950</v>
      </c>
      <c r="F144" t="s">
        <v>620</v>
      </c>
      <c r="G144" t="s">
        <v>634</v>
      </c>
      <c r="H144">
        <v>125047214</v>
      </c>
      <c r="I144" t="str">
        <f t="shared" si="5"/>
        <v>125.05 M</v>
      </c>
    </row>
    <row r="145" spans="1:9" x14ac:dyDescent="0.3">
      <c r="A145" t="s">
        <v>150</v>
      </c>
      <c r="B145" t="s">
        <v>450</v>
      </c>
      <c r="C145" t="s">
        <v>607</v>
      </c>
      <c r="D145">
        <v>1862</v>
      </c>
      <c r="E145" t="str">
        <f t="shared" si="4"/>
        <v>1850-1900</v>
      </c>
      <c r="F145" t="s">
        <v>626</v>
      </c>
      <c r="G145" t="s">
        <v>629</v>
      </c>
      <c r="H145">
        <v>132279551</v>
      </c>
      <c r="I145" t="str">
        <f t="shared" si="5"/>
        <v>132.28 M</v>
      </c>
    </row>
    <row r="146" spans="1:9" x14ac:dyDescent="0.3">
      <c r="A146" t="s">
        <v>151</v>
      </c>
      <c r="B146" t="s">
        <v>451</v>
      </c>
      <c r="C146" t="s">
        <v>607</v>
      </c>
      <c r="D146">
        <v>2010</v>
      </c>
      <c r="E146" t="str">
        <f t="shared" si="4"/>
        <v>2000-2023</v>
      </c>
      <c r="F146" t="s">
        <v>622</v>
      </c>
      <c r="G146" t="s">
        <v>636</v>
      </c>
      <c r="H146">
        <v>19921189</v>
      </c>
      <c r="I146" t="str">
        <f t="shared" si="5"/>
        <v>19.92 M</v>
      </c>
    </row>
    <row r="147" spans="1:9" x14ac:dyDescent="0.3">
      <c r="A147" t="s">
        <v>152</v>
      </c>
      <c r="B147" t="s">
        <v>452</v>
      </c>
      <c r="C147" t="s">
        <v>607</v>
      </c>
      <c r="D147">
        <v>1909</v>
      </c>
      <c r="E147" t="str">
        <f t="shared" si="4"/>
        <v>1900-1950</v>
      </c>
      <c r="F147" t="s">
        <v>623</v>
      </c>
      <c r="G147" t="s">
        <v>631</v>
      </c>
      <c r="H147">
        <v>28043799</v>
      </c>
      <c r="I147" t="str">
        <f t="shared" si="5"/>
        <v>28.04 M</v>
      </c>
    </row>
    <row r="148" spans="1:9" x14ac:dyDescent="0.3">
      <c r="A148" t="s">
        <v>153</v>
      </c>
      <c r="B148" t="s">
        <v>453</v>
      </c>
      <c r="C148" t="s">
        <v>607</v>
      </c>
      <c r="D148">
        <v>1860</v>
      </c>
      <c r="E148" t="str">
        <f t="shared" si="4"/>
        <v>1850-1900</v>
      </c>
      <c r="F148" t="s">
        <v>622</v>
      </c>
      <c r="G148" t="s">
        <v>630</v>
      </c>
      <c r="H148">
        <v>13499374</v>
      </c>
      <c r="I148" t="str">
        <f t="shared" si="5"/>
        <v>13.50 M</v>
      </c>
    </row>
    <row r="149" spans="1:9" x14ac:dyDescent="0.3">
      <c r="A149" t="s">
        <v>154</v>
      </c>
      <c r="B149" t="s">
        <v>454</v>
      </c>
      <c r="C149" t="s">
        <v>610</v>
      </c>
      <c r="D149">
        <v>1998</v>
      </c>
      <c r="E149" t="str">
        <f t="shared" si="4"/>
        <v>1950-2000</v>
      </c>
      <c r="F149" t="s">
        <v>621</v>
      </c>
      <c r="G149" t="s">
        <v>634</v>
      </c>
      <c r="H149">
        <v>119103413</v>
      </c>
      <c r="I149" t="str">
        <f t="shared" si="5"/>
        <v>119.10 M</v>
      </c>
    </row>
    <row r="150" spans="1:9" x14ac:dyDescent="0.3">
      <c r="A150" t="s">
        <v>155</v>
      </c>
      <c r="B150" t="s">
        <v>455</v>
      </c>
      <c r="C150" t="s">
        <v>613</v>
      </c>
      <c r="D150">
        <v>1906</v>
      </c>
      <c r="E150" t="str">
        <f t="shared" si="4"/>
        <v>1900-1950</v>
      </c>
      <c r="F150" t="s">
        <v>618</v>
      </c>
      <c r="G150" t="s">
        <v>629</v>
      </c>
      <c r="H150">
        <v>16768201</v>
      </c>
      <c r="I150" t="str">
        <f t="shared" si="5"/>
        <v>16.77 M</v>
      </c>
    </row>
    <row r="151" spans="1:9" x14ac:dyDescent="0.3">
      <c r="A151" t="s">
        <v>156</v>
      </c>
      <c r="B151" t="s">
        <v>456</v>
      </c>
      <c r="C151" t="s">
        <v>607</v>
      </c>
      <c r="D151">
        <v>1921</v>
      </c>
      <c r="E151" t="str">
        <f t="shared" si="4"/>
        <v>1900-1950</v>
      </c>
      <c r="F151" t="s">
        <v>621</v>
      </c>
      <c r="G151" t="s">
        <v>633</v>
      </c>
      <c r="H151">
        <v>135199593</v>
      </c>
      <c r="I151" t="str">
        <f t="shared" si="5"/>
        <v>135.20 M</v>
      </c>
    </row>
    <row r="152" spans="1:9" x14ac:dyDescent="0.3">
      <c r="A152" t="s">
        <v>157</v>
      </c>
      <c r="B152" t="s">
        <v>457</v>
      </c>
      <c r="C152" t="s">
        <v>609</v>
      </c>
      <c r="D152">
        <v>1991</v>
      </c>
      <c r="E152" t="str">
        <f t="shared" si="4"/>
        <v>1950-2000</v>
      </c>
      <c r="F152" t="s">
        <v>625</v>
      </c>
      <c r="G152" t="s">
        <v>627</v>
      </c>
      <c r="H152">
        <v>104498296</v>
      </c>
      <c r="I152" t="str">
        <f t="shared" si="5"/>
        <v>104.50 M</v>
      </c>
    </row>
    <row r="153" spans="1:9" x14ac:dyDescent="0.3">
      <c r="A153" t="s">
        <v>158</v>
      </c>
      <c r="B153" t="s">
        <v>458</v>
      </c>
      <c r="C153" t="s">
        <v>609</v>
      </c>
      <c r="D153">
        <v>1914</v>
      </c>
      <c r="E153" t="str">
        <f t="shared" si="4"/>
        <v>1900-1950</v>
      </c>
      <c r="F153" t="s">
        <v>621</v>
      </c>
      <c r="G153" t="s">
        <v>636</v>
      </c>
      <c r="H153">
        <v>57581134</v>
      </c>
      <c r="I153" t="str">
        <f t="shared" si="5"/>
        <v>57.58 M</v>
      </c>
    </row>
    <row r="154" spans="1:9" x14ac:dyDescent="0.3">
      <c r="A154" t="s">
        <v>159</v>
      </c>
      <c r="B154" t="s">
        <v>459</v>
      </c>
      <c r="C154" t="s">
        <v>607</v>
      </c>
      <c r="D154">
        <v>1940</v>
      </c>
      <c r="E154" t="str">
        <f t="shared" si="4"/>
        <v>1900-1950</v>
      </c>
      <c r="F154" t="s">
        <v>620</v>
      </c>
      <c r="G154" t="s">
        <v>635</v>
      </c>
      <c r="H154">
        <v>110872733</v>
      </c>
      <c r="I154" t="str">
        <f t="shared" si="5"/>
        <v>110.87 M</v>
      </c>
    </row>
    <row r="155" spans="1:9" x14ac:dyDescent="0.3">
      <c r="A155" t="s">
        <v>160</v>
      </c>
      <c r="B155" t="s">
        <v>460</v>
      </c>
      <c r="C155" t="s">
        <v>613</v>
      </c>
      <c r="D155">
        <v>1869</v>
      </c>
      <c r="E155" t="str">
        <f t="shared" si="4"/>
        <v>1850-1900</v>
      </c>
      <c r="F155" t="s">
        <v>621</v>
      </c>
      <c r="G155" t="s">
        <v>629</v>
      </c>
      <c r="H155">
        <v>67027199</v>
      </c>
      <c r="I155" t="str">
        <f t="shared" si="5"/>
        <v>67.03 M</v>
      </c>
    </row>
    <row r="156" spans="1:9" x14ac:dyDescent="0.3">
      <c r="A156" t="s">
        <v>161</v>
      </c>
      <c r="B156" t="s">
        <v>461</v>
      </c>
      <c r="C156" t="s">
        <v>613</v>
      </c>
      <c r="D156">
        <v>1927</v>
      </c>
      <c r="E156" t="str">
        <f t="shared" si="4"/>
        <v>1900-1950</v>
      </c>
      <c r="F156" t="s">
        <v>618</v>
      </c>
      <c r="G156" t="s">
        <v>630</v>
      </c>
      <c r="H156">
        <v>17023228</v>
      </c>
      <c r="I156" t="str">
        <f t="shared" si="5"/>
        <v>17.02 M</v>
      </c>
    </row>
    <row r="157" spans="1:9" x14ac:dyDescent="0.3">
      <c r="A157" t="s">
        <v>162</v>
      </c>
      <c r="B157" t="s">
        <v>462</v>
      </c>
      <c r="C157" t="s">
        <v>610</v>
      </c>
      <c r="D157">
        <v>1938</v>
      </c>
      <c r="E157" t="str">
        <f t="shared" si="4"/>
        <v>1900-1950</v>
      </c>
      <c r="F157" t="s">
        <v>620</v>
      </c>
      <c r="G157" t="s">
        <v>636</v>
      </c>
      <c r="H157">
        <v>17627040</v>
      </c>
      <c r="I157" t="str">
        <f t="shared" si="5"/>
        <v>17.63 M</v>
      </c>
    </row>
    <row r="158" spans="1:9" x14ac:dyDescent="0.3">
      <c r="A158" t="s">
        <v>163</v>
      </c>
      <c r="B158" t="s">
        <v>463</v>
      </c>
      <c r="C158" t="s">
        <v>607</v>
      </c>
      <c r="D158">
        <v>1963</v>
      </c>
      <c r="E158" t="str">
        <f t="shared" si="4"/>
        <v>1950-2000</v>
      </c>
      <c r="F158" t="s">
        <v>621</v>
      </c>
      <c r="G158" t="s">
        <v>628</v>
      </c>
      <c r="H158">
        <v>64713766</v>
      </c>
      <c r="I158" t="str">
        <f t="shared" si="5"/>
        <v>64.71 M</v>
      </c>
    </row>
    <row r="159" spans="1:9" x14ac:dyDescent="0.3">
      <c r="A159" t="s">
        <v>164</v>
      </c>
      <c r="B159" t="s">
        <v>464</v>
      </c>
      <c r="C159" t="s">
        <v>608</v>
      </c>
      <c r="D159">
        <v>1921</v>
      </c>
      <c r="E159" t="str">
        <f t="shared" si="4"/>
        <v>1900-1950</v>
      </c>
      <c r="F159" t="s">
        <v>618</v>
      </c>
      <c r="G159" t="s">
        <v>630</v>
      </c>
      <c r="H159">
        <v>92076412</v>
      </c>
      <c r="I159" t="str">
        <f t="shared" si="5"/>
        <v>92.08 M</v>
      </c>
    </row>
    <row r="160" spans="1:9" x14ac:dyDescent="0.3">
      <c r="A160" t="s">
        <v>165</v>
      </c>
      <c r="B160" t="s">
        <v>465</v>
      </c>
      <c r="C160" t="s">
        <v>612</v>
      </c>
      <c r="D160">
        <v>1961</v>
      </c>
      <c r="E160" t="str">
        <f t="shared" si="4"/>
        <v>1950-2000</v>
      </c>
      <c r="F160" t="s">
        <v>622</v>
      </c>
      <c r="G160" t="s">
        <v>633</v>
      </c>
      <c r="H160">
        <v>58136911</v>
      </c>
      <c r="I160" t="str">
        <f t="shared" si="5"/>
        <v>58.14 M</v>
      </c>
    </row>
    <row r="161" spans="1:9" x14ac:dyDescent="0.3">
      <c r="A161" t="s">
        <v>166</v>
      </c>
      <c r="B161" t="s">
        <v>466</v>
      </c>
      <c r="C161" t="s">
        <v>608</v>
      </c>
      <c r="D161">
        <v>2006</v>
      </c>
      <c r="E161" t="str">
        <f t="shared" si="4"/>
        <v>2000-2023</v>
      </c>
      <c r="F161" t="s">
        <v>624</v>
      </c>
      <c r="G161" t="s">
        <v>631</v>
      </c>
      <c r="H161">
        <v>41977341</v>
      </c>
      <c r="I161" t="str">
        <f t="shared" si="5"/>
        <v>41.98 M</v>
      </c>
    </row>
    <row r="162" spans="1:9" x14ac:dyDescent="0.3">
      <c r="A162" t="s">
        <v>167</v>
      </c>
      <c r="B162" t="s">
        <v>467</v>
      </c>
      <c r="C162" t="s">
        <v>609</v>
      </c>
      <c r="D162">
        <v>1987</v>
      </c>
      <c r="E162" t="str">
        <f t="shared" si="4"/>
        <v>1950-2000</v>
      </c>
      <c r="F162" t="s">
        <v>621</v>
      </c>
      <c r="G162" t="s">
        <v>628</v>
      </c>
      <c r="H162">
        <v>63089467</v>
      </c>
      <c r="I162" t="str">
        <f t="shared" si="5"/>
        <v>63.09 M</v>
      </c>
    </row>
    <row r="163" spans="1:9" x14ac:dyDescent="0.3">
      <c r="A163" t="s">
        <v>168</v>
      </c>
      <c r="B163" t="s">
        <v>468</v>
      </c>
      <c r="C163" t="s">
        <v>614</v>
      </c>
      <c r="D163">
        <v>1913</v>
      </c>
      <c r="E163" t="str">
        <f t="shared" si="4"/>
        <v>1900-1950</v>
      </c>
      <c r="F163" t="s">
        <v>620</v>
      </c>
      <c r="G163" t="s">
        <v>627</v>
      </c>
      <c r="H163">
        <v>117260410</v>
      </c>
      <c r="I163" t="str">
        <f t="shared" si="5"/>
        <v>117.26 M</v>
      </c>
    </row>
    <row r="164" spans="1:9" x14ac:dyDescent="0.3">
      <c r="A164" t="s">
        <v>169</v>
      </c>
      <c r="B164" t="s">
        <v>469</v>
      </c>
      <c r="C164" t="s">
        <v>607</v>
      </c>
      <c r="D164">
        <v>1974</v>
      </c>
      <c r="E164" t="str">
        <f t="shared" si="4"/>
        <v>1950-2000</v>
      </c>
      <c r="F164" t="s">
        <v>623</v>
      </c>
      <c r="G164" t="s">
        <v>634</v>
      </c>
      <c r="H164">
        <v>123733596</v>
      </c>
      <c r="I164" t="str">
        <f t="shared" si="5"/>
        <v>123.73 M</v>
      </c>
    </row>
    <row r="165" spans="1:9" x14ac:dyDescent="0.3">
      <c r="A165" t="s">
        <v>170</v>
      </c>
      <c r="B165" t="s">
        <v>470</v>
      </c>
      <c r="C165" t="s">
        <v>613</v>
      </c>
      <c r="D165">
        <v>1894</v>
      </c>
      <c r="E165" t="str">
        <f t="shared" si="4"/>
        <v>1850-1900</v>
      </c>
      <c r="F165" t="s">
        <v>623</v>
      </c>
      <c r="G165" t="s">
        <v>631</v>
      </c>
      <c r="H165">
        <v>125819183</v>
      </c>
      <c r="I165" t="str">
        <f t="shared" si="5"/>
        <v>125.82 M</v>
      </c>
    </row>
    <row r="166" spans="1:9" x14ac:dyDescent="0.3">
      <c r="A166" t="s">
        <v>171</v>
      </c>
      <c r="B166" t="s">
        <v>471</v>
      </c>
      <c r="C166" t="s">
        <v>613</v>
      </c>
      <c r="D166">
        <v>1941</v>
      </c>
      <c r="E166" t="str">
        <f t="shared" si="4"/>
        <v>1900-1950</v>
      </c>
      <c r="F166" t="s">
        <v>625</v>
      </c>
      <c r="G166" t="s">
        <v>627</v>
      </c>
      <c r="H166">
        <v>30837854</v>
      </c>
      <c r="I166" t="str">
        <f t="shared" si="5"/>
        <v>30.84 M</v>
      </c>
    </row>
    <row r="167" spans="1:9" x14ac:dyDescent="0.3">
      <c r="A167" t="s">
        <v>172</v>
      </c>
      <c r="B167" t="s">
        <v>472</v>
      </c>
      <c r="C167" t="s">
        <v>613</v>
      </c>
      <c r="D167">
        <v>1923</v>
      </c>
      <c r="E167" t="str">
        <f t="shared" si="4"/>
        <v>1900-1950</v>
      </c>
      <c r="F167" t="s">
        <v>626</v>
      </c>
      <c r="G167" t="s">
        <v>632</v>
      </c>
      <c r="H167">
        <v>9440268</v>
      </c>
      <c r="I167" t="str">
        <f t="shared" si="5"/>
        <v>9.44 M</v>
      </c>
    </row>
    <row r="168" spans="1:9" x14ac:dyDescent="0.3">
      <c r="A168" t="s">
        <v>173</v>
      </c>
      <c r="B168" t="s">
        <v>473</v>
      </c>
      <c r="C168" t="s">
        <v>613</v>
      </c>
      <c r="D168">
        <v>1997</v>
      </c>
      <c r="E168" t="str">
        <f t="shared" si="4"/>
        <v>1950-2000</v>
      </c>
      <c r="F168" t="s">
        <v>617</v>
      </c>
      <c r="G168" t="s">
        <v>629</v>
      </c>
      <c r="H168">
        <v>45025083</v>
      </c>
      <c r="I168" t="str">
        <f t="shared" si="5"/>
        <v>45.03 M</v>
      </c>
    </row>
    <row r="169" spans="1:9" x14ac:dyDescent="0.3">
      <c r="A169" t="s">
        <v>174</v>
      </c>
      <c r="B169" t="s">
        <v>474</v>
      </c>
      <c r="C169" t="s">
        <v>613</v>
      </c>
      <c r="D169">
        <v>1988</v>
      </c>
      <c r="E169" t="str">
        <f t="shared" si="4"/>
        <v>1950-2000</v>
      </c>
      <c r="F169" t="s">
        <v>619</v>
      </c>
      <c r="G169" t="s">
        <v>633</v>
      </c>
      <c r="H169">
        <v>48173723</v>
      </c>
      <c r="I169" t="str">
        <f t="shared" si="5"/>
        <v>48.17 M</v>
      </c>
    </row>
    <row r="170" spans="1:9" x14ac:dyDescent="0.3">
      <c r="A170" t="s">
        <v>175</v>
      </c>
      <c r="B170" t="s">
        <v>475</v>
      </c>
      <c r="C170" t="s">
        <v>614</v>
      </c>
      <c r="D170">
        <v>2008</v>
      </c>
      <c r="E170" t="str">
        <f t="shared" si="4"/>
        <v>2000-2023</v>
      </c>
      <c r="F170" t="s">
        <v>625</v>
      </c>
      <c r="G170" t="s">
        <v>628</v>
      </c>
      <c r="H170">
        <v>118599875</v>
      </c>
      <c r="I170" t="str">
        <f t="shared" si="5"/>
        <v>118.60 M</v>
      </c>
    </row>
    <row r="171" spans="1:9" x14ac:dyDescent="0.3">
      <c r="A171" t="s">
        <v>176</v>
      </c>
      <c r="B171" t="s">
        <v>476</v>
      </c>
      <c r="C171" t="s">
        <v>608</v>
      </c>
      <c r="D171">
        <v>1879</v>
      </c>
      <c r="E171" t="str">
        <f t="shared" si="4"/>
        <v>1850-1900</v>
      </c>
      <c r="F171" t="s">
        <v>622</v>
      </c>
      <c r="G171" t="s">
        <v>636</v>
      </c>
      <c r="H171">
        <v>11739542</v>
      </c>
      <c r="I171" t="str">
        <f t="shared" si="5"/>
        <v>11.74 M</v>
      </c>
    </row>
    <row r="172" spans="1:9" x14ac:dyDescent="0.3">
      <c r="A172" t="s">
        <v>177</v>
      </c>
      <c r="B172" t="s">
        <v>477</v>
      </c>
      <c r="C172" t="s">
        <v>607</v>
      </c>
      <c r="D172">
        <v>1974</v>
      </c>
      <c r="E172" t="str">
        <f t="shared" si="4"/>
        <v>1950-2000</v>
      </c>
      <c r="F172" t="s">
        <v>618</v>
      </c>
      <c r="G172" t="s">
        <v>629</v>
      </c>
      <c r="H172">
        <v>92723255</v>
      </c>
      <c r="I172" t="str">
        <f t="shared" si="5"/>
        <v>92.72 M</v>
      </c>
    </row>
    <row r="173" spans="1:9" x14ac:dyDescent="0.3">
      <c r="A173" t="s">
        <v>178</v>
      </c>
      <c r="B173" t="s">
        <v>478</v>
      </c>
      <c r="C173" t="s">
        <v>616</v>
      </c>
      <c r="D173">
        <v>1975</v>
      </c>
      <c r="E173" t="str">
        <f t="shared" si="4"/>
        <v>1950-2000</v>
      </c>
      <c r="F173" t="s">
        <v>617</v>
      </c>
      <c r="G173" t="s">
        <v>629</v>
      </c>
      <c r="H173">
        <v>133375642</v>
      </c>
      <c r="I173" t="str">
        <f t="shared" si="5"/>
        <v>133.38 M</v>
      </c>
    </row>
    <row r="174" spans="1:9" x14ac:dyDescent="0.3">
      <c r="A174" t="s">
        <v>179</v>
      </c>
      <c r="B174" t="s">
        <v>479</v>
      </c>
      <c r="C174" t="s">
        <v>611</v>
      </c>
      <c r="D174">
        <v>2013</v>
      </c>
      <c r="E174" t="str">
        <f t="shared" si="4"/>
        <v>2000-2023</v>
      </c>
      <c r="F174" t="s">
        <v>621</v>
      </c>
      <c r="G174" t="s">
        <v>630</v>
      </c>
      <c r="H174">
        <v>66889254</v>
      </c>
      <c r="I174" t="str">
        <f t="shared" si="5"/>
        <v>66.89 M</v>
      </c>
    </row>
    <row r="175" spans="1:9" x14ac:dyDescent="0.3">
      <c r="A175" t="s">
        <v>180</v>
      </c>
      <c r="B175" t="s">
        <v>480</v>
      </c>
      <c r="C175" t="s">
        <v>610</v>
      </c>
      <c r="D175">
        <v>2016</v>
      </c>
      <c r="E175" t="str">
        <f t="shared" si="4"/>
        <v>2000-2023</v>
      </c>
      <c r="F175" t="s">
        <v>619</v>
      </c>
      <c r="G175" t="s">
        <v>631</v>
      </c>
      <c r="H175">
        <v>68209160</v>
      </c>
      <c r="I175" t="str">
        <f t="shared" si="5"/>
        <v>68.21 M</v>
      </c>
    </row>
    <row r="176" spans="1:9" x14ac:dyDescent="0.3">
      <c r="A176" t="s">
        <v>181</v>
      </c>
      <c r="B176" t="s">
        <v>481</v>
      </c>
      <c r="C176" t="s">
        <v>612</v>
      </c>
      <c r="D176">
        <v>1949</v>
      </c>
      <c r="E176" t="str">
        <f t="shared" si="4"/>
        <v>1900-1950</v>
      </c>
      <c r="F176" t="s">
        <v>622</v>
      </c>
      <c r="G176" t="s">
        <v>634</v>
      </c>
      <c r="H176">
        <v>87755322</v>
      </c>
      <c r="I176" t="str">
        <f t="shared" si="5"/>
        <v>87.76 M</v>
      </c>
    </row>
    <row r="177" spans="1:9" x14ac:dyDescent="0.3">
      <c r="A177" t="s">
        <v>182</v>
      </c>
      <c r="B177" t="s">
        <v>482</v>
      </c>
      <c r="C177" t="s">
        <v>607</v>
      </c>
      <c r="D177">
        <v>1987</v>
      </c>
      <c r="E177" t="str">
        <f t="shared" si="4"/>
        <v>1950-2000</v>
      </c>
      <c r="F177" t="s">
        <v>624</v>
      </c>
      <c r="G177" t="s">
        <v>630</v>
      </c>
      <c r="H177">
        <v>74956463</v>
      </c>
      <c r="I177" t="str">
        <f t="shared" si="5"/>
        <v>74.96 M</v>
      </c>
    </row>
    <row r="178" spans="1:9" x14ac:dyDescent="0.3">
      <c r="A178" t="s">
        <v>183</v>
      </c>
      <c r="B178" t="s">
        <v>483</v>
      </c>
      <c r="C178" t="s">
        <v>616</v>
      </c>
      <c r="D178">
        <v>1986</v>
      </c>
      <c r="E178" t="str">
        <f t="shared" si="4"/>
        <v>1950-2000</v>
      </c>
      <c r="F178" t="s">
        <v>617</v>
      </c>
      <c r="G178" t="s">
        <v>633</v>
      </c>
      <c r="H178">
        <v>134872078</v>
      </c>
      <c r="I178" t="str">
        <f t="shared" si="5"/>
        <v>134.87 M</v>
      </c>
    </row>
    <row r="179" spans="1:9" x14ac:dyDescent="0.3">
      <c r="A179" t="s">
        <v>184</v>
      </c>
      <c r="B179" t="s">
        <v>484</v>
      </c>
      <c r="C179" t="s">
        <v>611</v>
      </c>
      <c r="D179">
        <v>2015</v>
      </c>
      <c r="E179" t="str">
        <f t="shared" si="4"/>
        <v>2000-2023</v>
      </c>
      <c r="F179" t="s">
        <v>624</v>
      </c>
      <c r="G179" t="s">
        <v>631</v>
      </c>
      <c r="H179">
        <v>51832346</v>
      </c>
      <c r="I179" t="str">
        <f t="shared" si="5"/>
        <v>51.83 M</v>
      </c>
    </row>
    <row r="180" spans="1:9" x14ac:dyDescent="0.3">
      <c r="A180" t="s">
        <v>185</v>
      </c>
      <c r="B180" t="s">
        <v>485</v>
      </c>
      <c r="C180" t="s">
        <v>614</v>
      </c>
      <c r="D180">
        <v>1932</v>
      </c>
      <c r="E180" t="str">
        <f t="shared" si="4"/>
        <v>1900-1950</v>
      </c>
      <c r="F180" t="s">
        <v>623</v>
      </c>
      <c r="G180" t="s">
        <v>634</v>
      </c>
      <c r="H180">
        <v>81247261</v>
      </c>
      <c r="I180" t="str">
        <f t="shared" si="5"/>
        <v>81.25 M</v>
      </c>
    </row>
    <row r="181" spans="1:9" x14ac:dyDescent="0.3">
      <c r="A181" t="s">
        <v>186</v>
      </c>
      <c r="B181" t="s">
        <v>486</v>
      </c>
      <c r="C181" t="s">
        <v>611</v>
      </c>
      <c r="D181">
        <v>1956</v>
      </c>
      <c r="E181" t="str">
        <f t="shared" si="4"/>
        <v>1950-2000</v>
      </c>
      <c r="F181" t="s">
        <v>617</v>
      </c>
      <c r="G181" t="s">
        <v>630</v>
      </c>
      <c r="H181">
        <v>102327431</v>
      </c>
      <c r="I181" t="str">
        <f t="shared" si="5"/>
        <v>102.33 M</v>
      </c>
    </row>
    <row r="182" spans="1:9" x14ac:dyDescent="0.3">
      <c r="A182" t="s">
        <v>187</v>
      </c>
      <c r="B182" t="s">
        <v>487</v>
      </c>
      <c r="C182" t="s">
        <v>610</v>
      </c>
      <c r="D182">
        <v>2021</v>
      </c>
      <c r="E182" t="str">
        <f t="shared" si="4"/>
        <v>2000-2023</v>
      </c>
      <c r="F182" t="s">
        <v>625</v>
      </c>
      <c r="G182" t="s">
        <v>633</v>
      </c>
      <c r="H182">
        <v>46978123</v>
      </c>
      <c r="I182" t="str">
        <f t="shared" si="5"/>
        <v>46.98 M</v>
      </c>
    </row>
    <row r="183" spans="1:9" x14ac:dyDescent="0.3">
      <c r="A183" t="s">
        <v>188</v>
      </c>
      <c r="B183" t="s">
        <v>488</v>
      </c>
      <c r="C183" t="s">
        <v>611</v>
      </c>
      <c r="D183">
        <v>1910</v>
      </c>
      <c r="E183" t="str">
        <f t="shared" si="4"/>
        <v>1900-1950</v>
      </c>
      <c r="F183" t="s">
        <v>617</v>
      </c>
      <c r="G183" t="s">
        <v>632</v>
      </c>
      <c r="H183">
        <v>65668036</v>
      </c>
      <c r="I183" t="str">
        <f t="shared" si="5"/>
        <v>65.67 M</v>
      </c>
    </row>
    <row r="184" spans="1:9" x14ac:dyDescent="0.3">
      <c r="A184" t="s">
        <v>189</v>
      </c>
      <c r="B184" t="s">
        <v>489</v>
      </c>
      <c r="C184" t="s">
        <v>612</v>
      </c>
      <c r="D184">
        <v>2015</v>
      </c>
      <c r="E184" t="str">
        <f t="shared" si="4"/>
        <v>2000-2023</v>
      </c>
      <c r="F184" t="s">
        <v>620</v>
      </c>
      <c r="G184" t="s">
        <v>629</v>
      </c>
      <c r="H184">
        <v>30172718</v>
      </c>
      <c r="I184" t="str">
        <f t="shared" si="5"/>
        <v>30.17 M</v>
      </c>
    </row>
    <row r="185" spans="1:9" x14ac:dyDescent="0.3">
      <c r="A185" t="s">
        <v>190</v>
      </c>
      <c r="B185" t="s">
        <v>490</v>
      </c>
      <c r="C185" t="s">
        <v>610</v>
      </c>
      <c r="D185">
        <v>1915</v>
      </c>
      <c r="E185" t="str">
        <f t="shared" si="4"/>
        <v>1900-1950</v>
      </c>
      <c r="F185" t="s">
        <v>624</v>
      </c>
      <c r="G185" t="s">
        <v>634</v>
      </c>
      <c r="H185">
        <v>63506022</v>
      </c>
      <c r="I185" t="str">
        <f t="shared" si="5"/>
        <v>63.51 M</v>
      </c>
    </row>
    <row r="186" spans="1:9" x14ac:dyDescent="0.3">
      <c r="A186" t="s">
        <v>191</v>
      </c>
      <c r="B186" t="s">
        <v>491</v>
      </c>
      <c r="C186" t="s">
        <v>615</v>
      </c>
      <c r="D186">
        <v>1951</v>
      </c>
      <c r="E186" t="str">
        <f t="shared" si="4"/>
        <v>1950-2000</v>
      </c>
      <c r="F186" t="s">
        <v>620</v>
      </c>
      <c r="G186" t="s">
        <v>627</v>
      </c>
      <c r="H186">
        <v>65994489</v>
      </c>
      <c r="I186" t="str">
        <f t="shared" si="5"/>
        <v>65.99 M</v>
      </c>
    </row>
    <row r="187" spans="1:9" x14ac:dyDescent="0.3">
      <c r="A187" t="s">
        <v>192</v>
      </c>
      <c r="B187" t="s">
        <v>492</v>
      </c>
      <c r="C187" t="s">
        <v>607</v>
      </c>
      <c r="D187">
        <v>1970</v>
      </c>
      <c r="E187" t="str">
        <f t="shared" si="4"/>
        <v>1950-2000</v>
      </c>
      <c r="F187" t="s">
        <v>619</v>
      </c>
      <c r="G187" t="s">
        <v>634</v>
      </c>
      <c r="H187">
        <v>138065515</v>
      </c>
      <c r="I187" t="str">
        <f t="shared" si="5"/>
        <v>138.07 M</v>
      </c>
    </row>
    <row r="188" spans="1:9" x14ac:dyDescent="0.3">
      <c r="A188" t="s">
        <v>193</v>
      </c>
      <c r="B188" t="s">
        <v>493</v>
      </c>
      <c r="C188" t="s">
        <v>611</v>
      </c>
      <c r="D188">
        <v>2001</v>
      </c>
      <c r="E188" t="str">
        <f t="shared" si="4"/>
        <v>2000-2023</v>
      </c>
      <c r="F188" t="s">
        <v>621</v>
      </c>
      <c r="G188" t="s">
        <v>628</v>
      </c>
      <c r="H188">
        <v>6442929</v>
      </c>
      <c r="I188" t="str">
        <f t="shared" si="5"/>
        <v>6.44 M</v>
      </c>
    </row>
    <row r="189" spans="1:9" x14ac:dyDescent="0.3">
      <c r="A189" t="s">
        <v>194</v>
      </c>
      <c r="B189" t="s">
        <v>494</v>
      </c>
      <c r="C189" t="s">
        <v>614</v>
      </c>
      <c r="D189">
        <v>1897</v>
      </c>
      <c r="E189" t="str">
        <f t="shared" si="4"/>
        <v>1850-1900</v>
      </c>
      <c r="F189" t="s">
        <v>625</v>
      </c>
      <c r="G189" t="s">
        <v>636</v>
      </c>
      <c r="H189">
        <v>68125390</v>
      </c>
      <c r="I189" t="str">
        <f t="shared" si="5"/>
        <v>68.13 M</v>
      </c>
    </row>
    <row r="190" spans="1:9" x14ac:dyDescent="0.3">
      <c r="A190" t="s">
        <v>195</v>
      </c>
      <c r="B190" t="s">
        <v>495</v>
      </c>
      <c r="C190" t="s">
        <v>610</v>
      </c>
      <c r="D190">
        <v>1942</v>
      </c>
      <c r="E190" t="str">
        <f t="shared" si="4"/>
        <v>1900-1950</v>
      </c>
      <c r="F190" t="s">
        <v>625</v>
      </c>
      <c r="G190" t="s">
        <v>635</v>
      </c>
      <c r="H190">
        <v>109156512</v>
      </c>
      <c r="I190" t="str">
        <f t="shared" si="5"/>
        <v>109.16 M</v>
      </c>
    </row>
    <row r="191" spans="1:9" x14ac:dyDescent="0.3">
      <c r="A191" t="s">
        <v>196</v>
      </c>
      <c r="B191" t="s">
        <v>496</v>
      </c>
      <c r="C191" t="s">
        <v>609</v>
      </c>
      <c r="D191">
        <v>2019</v>
      </c>
      <c r="E191" t="str">
        <f t="shared" si="4"/>
        <v>2000-2023</v>
      </c>
      <c r="F191" t="s">
        <v>626</v>
      </c>
      <c r="G191" t="s">
        <v>628</v>
      </c>
      <c r="H191">
        <v>117950484</v>
      </c>
      <c r="I191" t="str">
        <f t="shared" si="5"/>
        <v>117.95 M</v>
      </c>
    </row>
    <row r="192" spans="1:9" x14ac:dyDescent="0.3">
      <c r="A192" t="s">
        <v>197</v>
      </c>
      <c r="B192" t="s">
        <v>497</v>
      </c>
      <c r="C192" t="s">
        <v>615</v>
      </c>
      <c r="D192">
        <v>2004</v>
      </c>
      <c r="E192" t="str">
        <f t="shared" si="4"/>
        <v>2000-2023</v>
      </c>
      <c r="F192" t="s">
        <v>621</v>
      </c>
      <c r="G192" t="s">
        <v>630</v>
      </c>
      <c r="H192">
        <v>92885863</v>
      </c>
      <c r="I192" t="str">
        <f t="shared" si="5"/>
        <v>92.89 M</v>
      </c>
    </row>
    <row r="193" spans="1:9" x14ac:dyDescent="0.3">
      <c r="A193" t="s">
        <v>198</v>
      </c>
      <c r="B193" t="s">
        <v>498</v>
      </c>
      <c r="C193" t="s">
        <v>608</v>
      </c>
      <c r="D193">
        <v>1967</v>
      </c>
      <c r="E193" t="str">
        <f t="shared" si="4"/>
        <v>1950-2000</v>
      </c>
      <c r="F193" t="s">
        <v>623</v>
      </c>
      <c r="G193" t="s">
        <v>632</v>
      </c>
      <c r="H193">
        <v>132157004</v>
      </c>
      <c r="I193" t="str">
        <f t="shared" si="5"/>
        <v>132.16 M</v>
      </c>
    </row>
    <row r="194" spans="1:9" x14ac:dyDescent="0.3">
      <c r="A194" t="s">
        <v>199</v>
      </c>
      <c r="B194" t="s">
        <v>499</v>
      </c>
      <c r="C194" t="s">
        <v>614</v>
      </c>
      <c r="D194">
        <v>1931</v>
      </c>
      <c r="E194" t="str">
        <f t="shared" si="4"/>
        <v>1900-1950</v>
      </c>
      <c r="F194" t="s">
        <v>618</v>
      </c>
      <c r="G194" t="s">
        <v>627</v>
      </c>
      <c r="H194">
        <v>93662742</v>
      </c>
      <c r="I194" t="str">
        <f t="shared" si="5"/>
        <v>93.66 M</v>
      </c>
    </row>
    <row r="195" spans="1:9" x14ac:dyDescent="0.3">
      <c r="A195" t="s">
        <v>200</v>
      </c>
      <c r="B195" t="s">
        <v>500</v>
      </c>
      <c r="C195" t="s">
        <v>612</v>
      </c>
      <c r="D195">
        <v>1942</v>
      </c>
      <c r="E195" t="str">
        <f t="shared" ref="E195:E258" si="6">IF(D195&lt;1850,"below 1850",IF(D195&lt;1900,"1850-1900",IF(D195&lt;1950,"1900-1950",IF(D195&lt;2000,"1950-2000","2000-2023"))))</f>
        <v>1900-1950</v>
      </c>
      <c r="F195" t="s">
        <v>626</v>
      </c>
      <c r="G195" t="s">
        <v>633</v>
      </c>
      <c r="H195">
        <v>35823167</v>
      </c>
      <c r="I195" t="str">
        <f t="shared" ref="I195:I258" si="7">TEXT(H195/1000000,"0.00") &amp; " M"</f>
        <v>35.82 M</v>
      </c>
    </row>
    <row r="196" spans="1:9" x14ac:dyDescent="0.3">
      <c r="A196" t="s">
        <v>201</v>
      </c>
      <c r="B196" t="s">
        <v>501</v>
      </c>
      <c r="C196" t="s">
        <v>614</v>
      </c>
      <c r="D196">
        <v>1898</v>
      </c>
      <c r="E196" t="str">
        <f t="shared" si="6"/>
        <v>1850-1900</v>
      </c>
      <c r="F196" t="s">
        <v>624</v>
      </c>
      <c r="G196" t="s">
        <v>627</v>
      </c>
      <c r="H196">
        <v>110692545</v>
      </c>
      <c r="I196" t="str">
        <f t="shared" si="7"/>
        <v>110.69 M</v>
      </c>
    </row>
    <row r="197" spans="1:9" x14ac:dyDescent="0.3">
      <c r="A197" t="s">
        <v>202</v>
      </c>
      <c r="B197" t="s">
        <v>502</v>
      </c>
      <c r="C197" t="s">
        <v>616</v>
      </c>
      <c r="D197">
        <v>1900</v>
      </c>
      <c r="E197" t="str">
        <f t="shared" si="6"/>
        <v>1900-1950</v>
      </c>
      <c r="F197" t="s">
        <v>626</v>
      </c>
      <c r="G197" t="s">
        <v>636</v>
      </c>
      <c r="H197">
        <v>20397633</v>
      </c>
      <c r="I197" t="str">
        <f t="shared" si="7"/>
        <v>20.40 M</v>
      </c>
    </row>
    <row r="198" spans="1:9" x14ac:dyDescent="0.3">
      <c r="A198" t="s">
        <v>203</v>
      </c>
      <c r="B198" t="s">
        <v>503</v>
      </c>
      <c r="C198" t="s">
        <v>607</v>
      </c>
      <c r="D198">
        <v>1993</v>
      </c>
      <c r="E198" t="str">
        <f t="shared" si="6"/>
        <v>1950-2000</v>
      </c>
      <c r="F198" t="s">
        <v>626</v>
      </c>
      <c r="G198" t="s">
        <v>629</v>
      </c>
      <c r="H198">
        <v>82023981</v>
      </c>
      <c r="I198" t="str">
        <f t="shared" si="7"/>
        <v>82.02 M</v>
      </c>
    </row>
    <row r="199" spans="1:9" x14ac:dyDescent="0.3">
      <c r="A199" t="s">
        <v>204</v>
      </c>
      <c r="B199" t="s">
        <v>504</v>
      </c>
      <c r="C199" t="s">
        <v>612</v>
      </c>
      <c r="D199">
        <v>1985</v>
      </c>
      <c r="E199" t="str">
        <f t="shared" si="6"/>
        <v>1950-2000</v>
      </c>
      <c r="F199" t="s">
        <v>626</v>
      </c>
      <c r="G199" t="s">
        <v>635</v>
      </c>
      <c r="H199">
        <v>124392139</v>
      </c>
      <c r="I199" t="str">
        <f t="shared" si="7"/>
        <v>124.39 M</v>
      </c>
    </row>
    <row r="200" spans="1:9" x14ac:dyDescent="0.3">
      <c r="A200" t="s">
        <v>205</v>
      </c>
      <c r="B200" t="s">
        <v>505</v>
      </c>
      <c r="C200" t="s">
        <v>616</v>
      </c>
      <c r="D200">
        <v>1881</v>
      </c>
      <c r="E200" t="str">
        <f t="shared" si="6"/>
        <v>1850-1900</v>
      </c>
      <c r="F200" t="s">
        <v>625</v>
      </c>
      <c r="G200" t="s">
        <v>633</v>
      </c>
      <c r="H200">
        <v>36357556</v>
      </c>
      <c r="I200" t="str">
        <f t="shared" si="7"/>
        <v>36.36 M</v>
      </c>
    </row>
    <row r="201" spans="1:9" x14ac:dyDescent="0.3">
      <c r="A201" t="s">
        <v>206</v>
      </c>
      <c r="B201" t="s">
        <v>506</v>
      </c>
      <c r="C201" t="s">
        <v>615</v>
      </c>
      <c r="D201">
        <v>1927</v>
      </c>
      <c r="E201" t="str">
        <f t="shared" si="6"/>
        <v>1900-1950</v>
      </c>
      <c r="F201" t="s">
        <v>624</v>
      </c>
      <c r="G201" t="s">
        <v>635</v>
      </c>
      <c r="H201">
        <v>91503397</v>
      </c>
      <c r="I201" t="str">
        <f t="shared" si="7"/>
        <v>91.50 M</v>
      </c>
    </row>
    <row r="202" spans="1:9" x14ac:dyDescent="0.3">
      <c r="A202" t="s">
        <v>207</v>
      </c>
      <c r="B202" t="s">
        <v>507</v>
      </c>
      <c r="C202" t="s">
        <v>613</v>
      </c>
      <c r="D202">
        <v>2010</v>
      </c>
      <c r="E202" t="str">
        <f t="shared" si="6"/>
        <v>2000-2023</v>
      </c>
      <c r="F202" t="s">
        <v>623</v>
      </c>
      <c r="G202" t="s">
        <v>634</v>
      </c>
      <c r="H202">
        <v>37574157</v>
      </c>
      <c r="I202" t="str">
        <f t="shared" si="7"/>
        <v>37.57 M</v>
      </c>
    </row>
    <row r="203" spans="1:9" x14ac:dyDescent="0.3">
      <c r="A203" t="s">
        <v>208</v>
      </c>
      <c r="B203" t="s">
        <v>508</v>
      </c>
      <c r="C203" t="s">
        <v>610</v>
      </c>
      <c r="D203">
        <v>1901</v>
      </c>
      <c r="E203" t="str">
        <f t="shared" si="6"/>
        <v>1900-1950</v>
      </c>
      <c r="F203" t="s">
        <v>621</v>
      </c>
      <c r="G203" t="s">
        <v>636</v>
      </c>
      <c r="H203">
        <v>68547246</v>
      </c>
      <c r="I203" t="str">
        <f t="shared" si="7"/>
        <v>68.55 M</v>
      </c>
    </row>
    <row r="204" spans="1:9" x14ac:dyDescent="0.3">
      <c r="A204" t="s">
        <v>209</v>
      </c>
      <c r="B204" t="s">
        <v>509</v>
      </c>
      <c r="C204" t="s">
        <v>616</v>
      </c>
      <c r="D204">
        <v>2023</v>
      </c>
      <c r="E204" t="str">
        <f t="shared" si="6"/>
        <v>2000-2023</v>
      </c>
      <c r="F204" t="s">
        <v>620</v>
      </c>
      <c r="G204" t="s">
        <v>632</v>
      </c>
      <c r="H204">
        <v>140069571</v>
      </c>
      <c r="I204" t="str">
        <f t="shared" si="7"/>
        <v>140.07 M</v>
      </c>
    </row>
    <row r="205" spans="1:9" x14ac:dyDescent="0.3">
      <c r="A205" t="s">
        <v>210</v>
      </c>
      <c r="B205" t="s">
        <v>510</v>
      </c>
      <c r="C205" t="s">
        <v>614</v>
      </c>
      <c r="D205">
        <v>1924</v>
      </c>
      <c r="E205" t="str">
        <f t="shared" si="6"/>
        <v>1900-1950</v>
      </c>
      <c r="F205" t="s">
        <v>620</v>
      </c>
      <c r="G205" t="s">
        <v>627</v>
      </c>
      <c r="H205">
        <v>11011646</v>
      </c>
      <c r="I205" t="str">
        <f t="shared" si="7"/>
        <v>11.01 M</v>
      </c>
    </row>
    <row r="206" spans="1:9" x14ac:dyDescent="0.3">
      <c r="A206" t="s">
        <v>211</v>
      </c>
      <c r="B206" t="s">
        <v>511</v>
      </c>
      <c r="C206" t="s">
        <v>613</v>
      </c>
      <c r="D206">
        <v>1910</v>
      </c>
      <c r="E206" t="str">
        <f t="shared" si="6"/>
        <v>1900-1950</v>
      </c>
      <c r="F206" t="s">
        <v>617</v>
      </c>
      <c r="G206" t="s">
        <v>629</v>
      </c>
      <c r="H206">
        <v>57657089</v>
      </c>
      <c r="I206" t="str">
        <f t="shared" si="7"/>
        <v>57.66 M</v>
      </c>
    </row>
    <row r="207" spans="1:9" x14ac:dyDescent="0.3">
      <c r="A207" t="s">
        <v>212</v>
      </c>
      <c r="B207" t="s">
        <v>512</v>
      </c>
      <c r="C207" t="s">
        <v>612</v>
      </c>
      <c r="D207">
        <v>1874</v>
      </c>
      <c r="E207" t="str">
        <f t="shared" si="6"/>
        <v>1850-1900</v>
      </c>
      <c r="F207" t="s">
        <v>626</v>
      </c>
      <c r="G207" t="s">
        <v>632</v>
      </c>
      <c r="H207">
        <v>114067629</v>
      </c>
      <c r="I207" t="str">
        <f t="shared" si="7"/>
        <v>114.07 M</v>
      </c>
    </row>
    <row r="208" spans="1:9" x14ac:dyDescent="0.3">
      <c r="A208" t="s">
        <v>213</v>
      </c>
      <c r="B208" t="s">
        <v>513</v>
      </c>
      <c r="C208" t="s">
        <v>614</v>
      </c>
      <c r="D208">
        <v>1920</v>
      </c>
      <c r="E208" t="str">
        <f t="shared" si="6"/>
        <v>1900-1950</v>
      </c>
      <c r="F208" t="s">
        <v>624</v>
      </c>
      <c r="G208" t="s">
        <v>627</v>
      </c>
      <c r="H208">
        <v>88813479</v>
      </c>
      <c r="I208" t="str">
        <f t="shared" si="7"/>
        <v>88.81 M</v>
      </c>
    </row>
    <row r="209" spans="1:9" x14ac:dyDescent="0.3">
      <c r="A209" t="s">
        <v>214</v>
      </c>
      <c r="B209" t="s">
        <v>514</v>
      </c>
      <c r="C209" t="s">
        <v>611</v>
      </c>
      <c r="D209">
        <v>1928</v>
      </c>
      <c r="E209" t="str">
        <f t="shared" si="6"/>
        <v>1900-1950</v>
      </c>
      <c r="F209" t="s">
        <v>619</v>
      </c>
      <c r="G209" t="s">
        <v>633</v>
      </c>
      <c r="H209">
        <v>92521828</v>
      </c>
      <c r="I209" t="str">
        <f t="shared" si="7"/>
        <v>92.52 M</v>
      </c>
    </row>
    <row r="210" spans="1:9" x14ac:dyDescent="0.3">
      <c r="A210" t="s">
        <v>215</v>
      </c>
      <c r="B210" t="s">
        <v>515</v>
      </c>
      <c r="C210" t="s">
        <v>611</v>
      </c>
      <c r="D210">
        <v>1910</v>
      </c>
      <c r="E210" t="str">
        <f t="shared" si="6"/>
        <v>1900-1950</v>
      </c>
      <c r="F210" t="s">
        <v>620</v>
      </c>
      <c r="G210" t="s">
        <v>628</v>
      </c>
      <c r="H210">
        <v>52609811</v>
      </c>
      <c r="I210" t="str">
        <f t="shared" si="7"/>
        <v>52.61 M</v>
      </c>
    </row>
    <row r="211" spans="1:9" x14ac:dyDescent="0.3">
      <c r="A211" t="s">
        <v>216</v>
      </c>
      <c r="B211" t="s">
        <v>516</v>
      </c>
      <c r="C211" t="s">
        <v>615</v>
      </c>
      <c r="D211">
        <v>1883</v>
      </c>
      <c r="E211" t="str">
        <f t="shared" si="6"/>
        <v>1850-1900</v>
      </c>
      <c r="F211" t="s">
        <v>621</v>
      </c>
      <c r="G211" t="s">
        <v>636</v>
      </c>
      <c r="H211">
        <v>36630241</v>
      </c>
      <c r="I211" t="str">
        <f t="shared" si="7"/>
        <v>36.63 M</v>
      </c>
    </row>
    <row r="212" spans="1:9" x14ac:dyDescent="0.3">
      <c r="A212" t="s">
        <v>217</v>
      </c>
      <c r="B212" t="s">
        <v>517</v>
      </c>
      <c r="C212" t="s">
        <v>615</v>
      </c>
      <c r="D212">
        <v>2008</v>
      </c>
      <c r="E212" t="str">
        <f t="shared" si="6"/>
        <v>2000-2023</v>
      </c>
      <c r="F212" t="s">
        <v>621</v>
      </c>
      <c r="G212" t="s">
        <v>634</v>
      </c>
      <c r="H212">
        <v>147275403</v>
      </c>
      <c r="I212" t="str">
        <f t="shared" si="7"/>
        <v>147.28 M</v>
      </c>
    </row>
    <row r="213" spans="1:9" x14ac:dyDescent="0.3">
      <c r="A213" t="s">
        <v>218</v>
      </c>
      <c r="B213" t="s">
        <v>518</v>
      </c>
      <c r="C213" t="s">
        <v>607</v>
      </c>
      <c r="D213">
        <v>1979</v>
      </c>
      <c r="E213" t="str">
        <f t="shared" si="6"/>
        <v>1950-2000</v>
      </c>
      <c r="F213" t="s">
        <v>618</v>
      </c>
      <c r="G213" t="s">
        <v>631</v>
      </c>
      <c r="H213">
        <v>24195746</v>
      </c>
      <c r="I213" t="str">
        <f t="shared" si="7"/>
        <v>24.20 M</v>
      </c>
    </row>
    <row r="214" spans="1:9" x14ac:dyDescent="0.3">
      <c r="A214" t="s">
        <v>219</v>
      </c>
      <c r="B214" t="s">
        <v>519</v>
      </c>
      <c r="C214" t="s">
        <v>607</v>
      </c>
      <c r="D214">
        <v>1952</v>
      </c>
      <c r="E214" t="str">
        <f t="shared" si="6"/>
        <v>1950-2000</v>
      </c>
      <c r="F214" t="s">
        <v>617</v>
      </c>
      <c r="G214" t="s">
        <v>632</v>
      </c>
      <c r="H214">
        <v>76113383</v>
      </c>
      <c r="I214" t="str">
        <f t="shared" si="7"/>
        <v>76.11 M</v>
      </c>
    </row>
    <row r="215" spans="1:9" x14ac:dyDescent="0.3">
      <c r="A215" t="s">
        <v>220</v>
      </c>
      <c r="B215" t="s">
        <v>520</v>
      </c>
      <c r="C215" t="s">
        <v>613</v>
      </c>
      <c r="D215">
        <v>1867</v>
      </c>
      <c r="E215" t="str">
        <f t="shared" si="6"/>
        <v>1850-1900</v>
      </c>
      <c r="F215" t="s">
        <v>626</v>
      </c>
      <c r="G215" t="s">
        <v>634</v>
      </c>
      <c r="H215">
        <v>143131721</v>
      </c>
      <c r="I215" t="str">
        <f t="shared" si="7"/>
        <v>143.13 M</v>
      </c>
    </row>
    <row r="216" spans="1:9" x14ac:dyDescent="0.3">
      <c r="A216" t="s">
        <v>221</v>
      </c>
      <c r="B216" t="s">
        <v>521</v>
      </c>
      <c r="C216" t="s">
        <v>610</v>
      </c>
      <c r="D216">
        <v>1946</v>
      </c>
      <c r="E216" t="str">
        <f t="shared" si="6"/>
        <v>1900-1950</v>
      </c>
      <c r="F216" t="s">
        <v>618</v>
      </c>
      <c r="G216" t="s">
        <v>633</v>
      </c>
      <c r="H216">
        <v>6596310</v>
      </c>
      <c r="I216" t="str">
        <f t="shared" si="7"/>
        <v>6.60 M</v>
      </c>
    </row>
    <row r="217" spans="1:9" x14ac:dyDescent="0.3">
      <c r="A217" t="s">
        <v>222</v>
      </c>
      <c r="B217" t="s">
        <v>522</v>
      </c>
      <c r="C217" t="s">
        <v>616</v>
      </c>
      <c r="D217">
        <v>2017</v>
      </c>
      <c r="E217" t="str">
        <f t="shared" si="6"/>
        <v>2000-2023</v>
      </c>
      <c r="F217" t="s">
        <v>617</v>
      </c>
      <c r="G217" t="s">
        <v>627</v>
      </c>
      <c r="H217">
        <v>106393756</v>
      </c>
      <c r="I217" t="str">
        <f t="shared" si="7"/>
        <v>106.39 M</v>
      </c>
    </row>
    <row r="218" spans="1:9" x14ac:dyDescent="0.3">
      <c r="A218" t="s">
        <v>223</v>
      </c>
      <c r="B218" t="s">
        <v>523</v>
      </c>
      <c r="C218" t="s">
        <v>615</v>
      </c>
      <c r="D218">
        <v>2001</v>
      </c>
      <c r="E218" t="str">
        <f t="shared" si="6"/>
        <v>2000-2023</v>
      </c>
      <c r="F218" t="s">
        <v>620</v>
      </c>
      <c r="G218" t="s">
        <v>636</v>
      </c>
      <c r="H218">
        <v>129537669</v>
      </c>
      <c r="I218" t="str">
        <f t="shared" si="7"/>
        <v>129.54 M</v>
      </c>
    </row>
    <row r="219" spans="1:9" x14ac:dyDescent="0.3">
      <c r="A219" t="s">
        <v>224</v>
      </c>
      <c r="B219" t="s">
        <v>524</v>
      </c>
      <c r="C219" t="s">
        <v>609</v>
      </c>
      <c r="D219">
        <v>1926</v>
      </c>
      <c r="E219" t="str">
        <f t="shared" si="6"/>
        <v>1900-1950</v>
      </c>
      <c r="F219" t="s">
        <v>622</v>
      </c>
      <c r="G219" t="s">
        <v>627</v>
      </c>
      <c r="H219">
        <v>15505256</v>
      </c>
      <c r="I219" t="str">
        <f t="shared" si="7"/>
        <v>15.51 M</v>
      </c>
    </row>
    <row r="220" spans="1:9" x14ac:dyDescent="0.3">
      <c r="A220" t="s">
        <v>225</v>
      </c>
      <c r="B220" t="s">
        <v>525</v>
      </c>
      <c r="C220" t="s">
        <v>610</v>
      </c>
      <c r="D220">
        <v>1964</v>
      </c>
      <c r="E220" t="str">
        <f t="shared" si="6"/>
        <v>1950-2000</v>
      </c>
      <c r="F220" t="s">
        <v>620</v>
      </c>
      <c r="G220" t="s">
        <v>628</v>
      </c>
      <c r="H220">
        <v>98323122</v>
      </c>
      <c r="I220" t="str">
        <f t="shared" si="7"/>
        <v>98.32 M</v>
      </c>
    </row>
    <row r="221" spans="1:9" x14ac:dyDescent="0.3">
      <c r="A221" t="s">
        <v>226</v>
      </c>
      <c r="B221" t="s">
        <v>526</v>
      </c>
      <c r="C221" t="s">
        <v>610</v>
      </c>
      <c r="D221">
        <v>1971</v>
      </c>
      <c r="E221" t="str">
        <f t="shared" si="6"/>
        <v>1950-2000</v>
      </c>
      <c r="F221" t="s">
        <v>617</v>
      </c>
      <c r="G221" t="s">
        <v>630</v>
      </c>
      <c r="H221">
        <v>133902791</v>
      </c>
      <c r="I221" t="str">
        <f t="shared" si="7"/>
        <v>133.90 M</v>
      </c>
    </row>
    <row r="222" spans="1:9" x14ac:dyDescent="0.3">
      <c r="A222" t="s">
        <v>227</v>
      </c>
      <c r="B222" t="s">
        <v>527</v>
      </c>
      <c r="C222" t="s">
        <v>614</v>
      </c>
      <c r="D222">
        <v>1876</v>
      </c>
      <c r="E222" t="str">
        <f t="shared" si="6"/>
        <v>1850-1900</v>
      </c>
      <c r="F222" t="s">
        <v>619</v>
      </c>
      <c r="G222" t="s">
        <v>633</v>
      </c>
      <c r="H222">
        <v>93074220</v>
      </c>
      <c r="I222" t="str">
        <f t="shared" si="7"/>
        <v>93.07 M</v>
      </c>
    </row>
    <row r="223" spans="1:9" x14ac:dyDescent="0.3">
      <c r="A223" t="s">
        <v>228</v>
      </c>
      <c r="B223" t="s">
        <v>528</v>
      </c>
      <c r="C223" t="s">
        <v>612</v>
      </c>
      <c r="D223">
        <v>1894</v>
      </c>
      <c r="E223" t="str">
        <f t="shared" si="6"/>
        <v>1850-1900</v>
      </c>
      <c r="F223" t="s">
        <v>618</v>
      </c>
      <c r="G223" t="s">
        <v>635</v>
      </c>
      <c r="H223">
        <v>19278174</v>
      </c>
      <c r="I223" t="str">
        <f t="shared" si="7"/>
        <v>19.28 M</v>
      </c>
    </row>
    <row r="224" spans="1:9" x14ac:dyDescent="0.3">
      <c r="A224" t="s">
        <v>229</v>
      </c>
      <c r="B224" t="s">
        <v>529</v>
      </c>
      <c r="C224" t="s">
        <v>611</v>
      </c>
      <c r="D224">
        <v>1956</v>
      </c>
      <c r="E224" t="str">
        <f t="shared" si="6"/>
        <v>1950-2000</v>
      </c>
      <c r="F224" t="s">
        <v>618</v>
      </c>
      <c r="G224" t="s">
        <v>631</v>
      </c>
      <c r="H224">
        <v>145931428</v>
      </c>
      <c r="I224" t="str">
        <f t="shared" si="7"/>
        <v>145.93 M</v>
      </c>
    </row>
    <row r="225" spans="1:9" x14ac:dyDescent="0.3">
      <c r="A225" t="s">
        <v>230</v>
      </c>
      <c r="B225" t="s">
        <v>530</v>
      </c>
      <c r="C225" t="s">
        <v>607</v>
      </c>
      <c r="D225">
        <v>1974</v>
      </c>
      <c r="E225" t="str">
        <f t="shared" si="6"/>
        <v>1950-2000</v>
      </c>
      <c r="F225" t="s">
        <v>622</v>
      </c>
      <c r="G225" t="s">
        <v>635</v>
      </c>
      <c r="H225">
        <v>83753997</v>
      </c>
      <c r="I225" t="str">
        <f t="shared" si="7"/>
        <v>83.75 M</v>
      </c>
    </row>
    <row r="226" spans="1:9" x14ac:dyDescent="0.3">
      <c r="A226" t="s">
        <v>231</v>
      </c>
      <c r="B226" t="s">
        <v>531</v>
      </c>
      <c r="C226" t="s">
        <v>609</v>
      </c>
      <c r="D226">
        <v>2000</v>
      </c>
      <c r="E226" t="str">
        <f t="shared" si="6"/>
        <v>2000-2023</v>
      </c>
      <c r="F226" t="s">
        <v>622</v>
      </c>
      <c r="G226" t="s">
        <v>635</v>
      </c>
      <c r="H226">
        <v>19148014</v>
      </c>
      <c r="I226" t="str">
        <f t="shared" si="7"/>
        <v>19.15 M</v>
      </c>
    </row>
    <row r="227" spans="1:9" x14ac:dyDescent="0.3">
      <c r="A227" t="s">
        <v>232</v>
      </c>
      <c r="B227" t="s">
        <v>532</v>
      </c>
      <c r="C227" t="s">
        <v>616</v>
      </c>
      <c r="D227">
        <v>1885</v>
      </c>
      <c r="E227" t="str">
        <f t="shared" si="6"/>
        <v>1850-1900</v>
      </c>
      <c r="F227" t="s">
        <v>625</v>
      </c>
      <c r="G227" t="s">
        <v>631</v>
      </c>
      <c r="H227">
        <v>28972228</v>
      </c>
      <c r="I227" t="str">
        <f t="shared" si="7"/>
        <v>28.97 M</v>
      </c>
    </row>
    <row r="228" spans="1:9" x14ac:dyDescent="0.3">
      <c r="A228" t="s">
        <v>233</v>
      </c>
      <c r="B228" t="s">
        <v>533</v>
      </c>
      <c r="C228" t="s">
        <v>614</v>
      </c>
      <c r="D228">
        <v>2018</v>
      </c>
      <c r="E228" t="str">
        <f t="shared" si="6"/>
        <v>2000-2023</v>
      </c>
      <c r="F228" t="s">
        <v>617</v>
      </c>
      <c r="G228" t="s">
        <v>629</v>
      </c>
      <c r="H228">
        <v>37008772</v>
      </c>
      <c r="I228" t="str">
        <f t="shared" si="7"/>
        <v>37.01 M</v>
      </c>
    </row>
    <row r="229" spans="1:9" x14ac:dyDescent="0.3">
      <c r="A229" t="s">
        <v>234</v>
      </c>
      <c r="B229" t="s">
        <v>534</v>
      </c>
      <c r="C229" t="s">
        <v>615</v>
      </c>
      <c r="D229">
        <v>1977</v>
      </c>
      <c r="E229" t="str">
        <f t="shared" si="6"/>
        <v>1950-2000</v>
      </c>
      <c r="F229" t="s">
        <v>619</v>
      </c>
      <c r="G229" t="s">
        <v>634</v>
      </c>
      <c r="H229">
        <v>19847537</v>
      </c>
      <c r="I229" t="str">
        <f t="shared" si="7"/>
        <v>19.85 M</v>
      </c>
    </row>
    <row r="230" spans="1:9" x14ac:dyDescent="0.3">
      <c r="A230" t="s">
        <v>235</v>
      </c>
      <c r="B230" t="s">
        <v>535</v>
      </c>
      <c r="C230" t="s">
        <v>612</v>
      </c>
      <c r="D230">
        <v>1973</v>
      </c>
      <c r="E230" t="str">
        <f t="shared" si="6"/>
        <v>1950-2000</v>
      </c>
      <c r="F230" t="s">
        <v>623</v>
      </c>
      <c r="G230" t="s">
        <v>630</v>
      </c>
      <c r="H230">
        <v>32406957</v>
      </c>
      <c r="I230" t="str">
        <f t="shared" si="7"/>
        <v>32.41 M</v>
      </c>
    </row>
    <row r="231" spans="1:9" x14ac:dyDescent="0.3">
      <c r="A231" t="s">
        <v>236</v>
      </c>
      <c r="B231" t="s">
        <v>536</v>
      </c>
      <c r="C231" t="s">
        <v>610</v>
      </c>
      <c r="D231">
        <v>1948</v>
      </c>
      <c r="E231" t="str">
        <f t="shared" si="6"/>
        <v>1900-1950</v>
      </c>
      <c r="F231" t="s">
        <v>623</v>
      </c>
      <c r="G231" t="s">
        <v>627</v>
      </c>
      <c r="H231">
        <v>130372230</v>
      </c>
      <c r="I231" t="str">
        <f t="shared" si="7"/>
        <v>130.37 M</v>
      </c>
    </row>
    <row r="232" spans="1:9" x14ac:dyDescent="0.3">
      <c r="A232" t="s">
        <v>237</v>
      </c>
      <c r="B232" t="s">
        <v>537</v>
      </c>
      <c r="C232" t="s">
        <v>607</v>
      </c>
      <c r="D232">
        <v>1937</v>
      </c>
      <c r="E232" t="str">
        <f t="shared" si="6"/>
        <v>1900-1950</v>
      </c>
      <c r="F232" t="s">
        <v>619</v>
      </c>
      <c r="G232" t="s">
        <v>635</v>
      </c>
      <c r="H232">
        <v>57571105</v>
      </c>
      <c r="I232" t="str">
        <f t="shared" si="7"/>
        <v>57.57 M</v>
      </c>
    </row>
    <row r="233" spans="1:9" x14ac:dyDescent="0.3">
      <c r="A233" t="s">
        <v>238</v>
      </c>
      <c r="B233" t="s">
        <v>538</v>
      </c>
      <c r="C233" t="s">
        <v>612</v>
      </c>
      <c r="D233">
        <v>1974</v>
      </c>
      <c r="E233" t="str">
        <f t="shared" si="6"/>
        <v>1950-2000</v>
      </c>
      <c r="F233" t="s">
        <v>625</v>
      </c>
      <c r="G233" t="s">
        <v>636</v>
      </c>
      <c r="H233">
        <v>83818863</v>
      </c>
      <c r="I233" t="str">
        <f t="shared" si="7"/>
        <v>83.82 M</v>
      </c>
    </row>
    <row r="234" spans="1:9" x14ac:dyDescent="0.3">
      <c r="A234" t="s">
        <v>239</v>
      </c>
      <c r="B234" t="s">
        <v>539</v>
      </c>
      <c r="C234" t="s">
        <v>614</v>
      </c>
      <c r="D234">
        <v>1892</v>
      </c>
      <c r="E234" t="str">
        <f t="shared" si="6"/>
        <v>1850-1900</v>
      </c>
      <c r="F234" t="s">
        <v>622</v>
      </c>
      <c r="G234" t="s">
        <v>633</v>
      </c>
      <c r="H234">
        <v>15995366</v>
      </c>
      <c r="I234" t="str">
        <f t="shared" si="7"/>
        <v>16.00 M</v>
      </c>
    </row>
    <row r="235" spans="1:9" x14ac:dyDescent="0.3">
      <c r="A235" t="s">
        <v>240</v>
      </c>
      <c r="B235" t="s">
        <v>540</v>
      </c>
      <c r="C235" t="s">
        <v>615</v>
      </c>
      <c r="D235">
        <v>1945</v>
      </c>
      <c r="E235" t="str">
        <f t="shared" si="6"/>
        <v>1900-1950</v>
      </c>
      <c r="F235" t="s">
        <v>621</v>
      </c>
      <c r="G235" t="s">
        <v>634</v>
      </c>
      <c r="H235">
        <v>67962569</v>
      </c>
      <c r="I235" t="str">
        <f t="shared" si="7"/>
        <v>67.96 M</v>
      </c>
    </row>
    <row r="236" spans="1:9" x14ac:dyDescent="0.3">
      <c r="A236" t="s">
        <v>241</v>
      </c>
      <c r="B236" t="s">
        <v>541</v>
      </c>
      <c r="C236" t="s">
        <v>615</v>
      </c>
      <c r="D236">
        <v>1972</v>
      </c>
      <c r="E236" t="str">
        <f t="shared" si="6"/>
        <v>1950-2000</v>
      </c>
      <c r="F236" t="s">
        <v>625</v>
      </c>
      <c r="G236" t="s">
        <v>635</v>
      </c>
      <c r="H236">
        <v>95540415</v>
      </c>
      <c r="I236" t="str">
        <f t="shared" si="7"/>
        <v>95.54 M</v>
      </c>
    </row>
    <row r="237" spans="1:9" x14ac:dyDescent="0.3">
      <c r="A237" t="s">
        <v>242</v>
      </c>
      <c r="B237" t="s">
        <v>542</v>
      </c>
      <c r="C237" t="s">
        <v>612</v>
      </c>
      <c r="D237">
        <v>1992</v>
      </c>
      <c r="E237" t="str">
        <f t="shared" si="6"/>
        <v>1950-2000</v>
      </c>
      <c r="F237" t="s">
        <v>622</v>
      </c>
      <c r="G237" t="s">
        <v>629</v>
      </c>
      <c r="H237">
        <v>93388456</v>
      </c>
      <c r="I237" t="str">
        <f t="shared" si="7"/>
        <v>93.39 M</v>
      </c>
    </row>
    <row r="238" spans="1:9" x14ac:dyDescent="0.3">
      <c r="A238" t="s">
        <v>243</v>
      </c>
      <c r="B238" t="s">
        <v>543</v>
      </c>
      <c r="C238" t="s">
        <v>613</v>
      </c>
      <c r="D238">
        <v>1909</v>
      </c>
      <c r="E238" t="str">
        <f t="shared" si="6"/>
        <v>1900-1950</v>
      </c>
      <c r="F238" t="s">
        <v>622</v>
      </c>
      <c r="G238" t="s">
        <v>630</v>
      </c>
      <c r="H238">
        <v>81159507</v>
      </c>
      <c r="I238" t="str">
        <f t="shared" si="7"/>
        <v>81.16 M</v>
      </c>
    </row>
    <row r="239" spans="1:9" x14ac:dyDescent="0.3">
      <c r="A239" t="s">
        <v>244</v>
      </c>
      <c r="B239" t="s">
        <v>544</v>
      </c>
      <c r="C239" t="s">
        <v>609</v>
      </c>
      <c r="D239">
        <v>1861</v>
      </c>
      <c r="E239" t="str">
        <f t="shared" si="6"/>
        <v>1850-1900</v>
      </c>
      <c r="F239" t="s">
        <v>624</v>
      </c>
      <c r="G239" t="s">
        <v>631</v>
      </c>
      <c r="H239">
        <v>136463810</v>
      </c>
      <c r="I239" t="str">
        <f t="shared" si="7"/>
        <v>136.46 M</v>
      </c>
    </row>
    <row r="240" spans="1:9" x14ac:dyDescent="0.3">
      <c r="A240" t="s">
        <v>245</v>
      </c>
      <c r="B240" t="s">
        <v>545</v>
      </c>
      <c r="C240" t="s">
        <v>610</v>
      </c>
      <c r="D240">
        <v>2008</v>
      </c>
      <c r="E240" t="str">
        <f t="shared" si="6"/>
        <v>2000-2023</v>
      </c>
      <c r="F240" t="s">
        <v>626</v>
      </c>
      <c r="G240" t="s">
        <v>632</v>
      </c>
      <c r="H240">
        <v>107925110</v>
      </c>
      <c r="I240" t="str">
        <f t="shared" si="7"/>
        <v>107.93 M</v>
      </c>
    </row>
    <row r="241" spans="1:9" x14ac:dyDescent="0.3">
      <c r="A241" t="s">
        <v>246</v>
      </c>
      <c r="B241" t="s">
        <v>546</v>
      </c>
      <c r="C241" t="s">
        <v>610</v>
      </c>
      <c r="D241">
        <v>2008</v>
      </c>
      <c r="E241" t="str">
        <f t="shared" si="6"/>
        <v>2000-2023</v>
      </c>
      <c r="F241" t="s">
        <v>617</v>
      </c>
      <c r="G241" t="s">
        <v>635</v>
      </c>
      <c r="H241">
        <v>135058078</v>
      </c>
      <c r="I241" t="str">
        <f t="shared" si="7"/>
        <v>135.06 M</v>
      </c>
    </row>
    <row r="242" spans="1:9" x14ac:dyDescent="0.3">
      <c r="A242" t="s">
        <v>247</v>
      </c>
      <c r="B242" t="s">
        <v>547</v>
      </c>
      <c r="C242" t="s">
        <v>616</v>
      </c>
      <c r="D242">
        <v>2000</v>
      </c>
      <c r="E242" t="str">
        <f t="shared" si="6"/>
        <v>2000-2023</v>
      </c>
      <c r="F242" t="s">
        <v>622</v>
      </c>
      <c r="G242" t="s">
        <v>636</v>
      </c>
      <c r="H242">
        <v>132198420</v>
      </c>
      <c r="I242" t="str">
        <f t="shared" si="7"/>
        <v>132.20 M</v>
      </c>
    </row>
    <row r="243" spans="1:9" x14ac:dyDescent="0.3">
      <c r="A243" t="s">
        <v>248</v>
      </c>
      <c r="B243" t="s">
        <v>548</v>
      </c>
      <c r="C243" t="s">
        <v>613</v>
      </c>
      <c r="D243">
        <v>1936</v>
      </c>
      <c r="E243" t="str">
        <f t="shared" si="6"/>
        <v>1900-1950</v>
      </c>
      <c r="F243" t="s">
        <v>619</v>
      </c>
      <c r="G243" t="s">
        <v>633</v>
      </c>
      <c r="H243">
        <v>24492446</v>
      </c>
      <c r="I243" t="str">
        <f t="shared" si="7"/>
        <v>24.49 M</v>
      </c>
    </row>
    <row r="244" spans="1:9" x14ac:dyDescent="0.3">
      <c r="A244" t="s">
        <v>249</v>
      </c>
      <c r="B244" t="s">
        <v>549</v>
      </c>
      <c r="C244" t="s">
        <v>615</v>
      </c>
      <c r="D244">
        <v>2017</v>
      </c>
      <c r="E244" t="str">
        <f t="shared" si="6"/>
        <v>2000-2023</v>
      </c>
      <c r="F244" t="s">
        <v>617</v>
      </c>
      <c r="G244" t="s">
        <v>627</v>
      </c>
      <c r="H244">
        <v>43032174</v>
      </c>
      <c r="I244" t="str">
        <f t="shared" si="7"/>
        <v>43.03 M</v>
      </c>
    </row>
    <row r="245" spans="1:9" x14ac:dyDescent="0.3">
      <c r="A245" t="s">
        <v>250</v>
      </c>
      <c r="B245" t="s">
        <v>550</v>
      </c>
      <c r="C245" t="s">
        <v>607</v>
      </c>
      <c r="D245">
        <v>2003</v>
      </c>
      <c r="E245" t="str">
        <f t="shared" si="6"/>
        <v>2000-2023</v>
      </c>
      <c r="F245" t="s">
        <v>618</v>
      </c>
      <c r="G245" t="s">
        <v>633</v>
      </c>
      <c r="H245">
        <v>34936785</v>
      </c>
      <c r="I245" t="str">
        <f t="shared" si="7"/>
        <v>34.94 M</v>
      </c>
    </row>
    <row r="246" spans="1:9" x14ac:dyDescent="0.3">
      <c r="A246" t="s">
        <v>251</v>
      </c>
      <c r="B246" t="s">
        <v>551</v>
      </c>
      <c r="C246" t="s">
        <v>609</v>
      </c>
      <c r="D246">
        <v>1858</v>
      </c>
      <c r="E246" t="str">
        <f t="shared" si="6"/>
        <v>1850-1900</v>
      </c>
      <c r="F246" t="s">
        <v>624</v>
      </c>
      <c r="G246" t="s">
        <v>634</v>
      </c>
      <c r="H246">
        <v>18076669</v>
      </c>
      <c r="I246" t="str">
        <f t="shared" si="7"/>
        <v>18.08 M</v>
      </c>
    </row>
    <row r="247" spans="1:9" x14ac:dyDescent="0.3">
      <c r="A247" t="s">
        <v>252</v>
      </c>
      <c r="B247" t="s">
        <v>552</v>
      </c>
      <c r="C247" t="s">
        <v>616</v>
      </c>
      <c r="D247">
        <v>1969</v>
      </c>
      <c r="E247" t="str">
        <f t="shared" si="6"/>
        <v>1950-2000</v>
      </c>
      <c r="F247" t="s">
        <v>618</v>
      </c>
      <c r="G247" t="s">
        <v>629</v>
      </c>
      <c r="H247">
        <v>34890967</v>
      </c>
      <c r="I247" t="str">
        <f t="shared" si="7"/>
        <v>34.89 M</v>
      </c>
    </row>
    <row r="248" spans="1:9" x14ac:dyDescent="0.3">
      <c r="A248" t="s">
        <v>253</v>
      </c>
      <c r="B248" t="s">
        <v>553</v>
      </c>
      <c r="C248" t="s">
        <v>608</v>
      </c>
      <c r="D248">
        <v>1919</v>
      </c>
      <c r="E248" t="str">
        <f t="shared" si="6"/>
        <v>1900-1950</v>
      </c>
      <c r="F248" t="s">
        <v>621</v>
      </c>
      <c r="G248" t="s">
        <v>633</v>
      </c>
      <c r="H248">
        <v>37835528</v>
      </c>
      <c r="I248" t="str">
        <f t="shared" si="7"/>
        <v>37.84 M</v>
      </c>
    </row>
    <row r="249" spans="1:9" x14ac:dyDescent="0.3">
      <c r="A249" t="s">
        <v>254</v>
      </c>
      <c r="B249" t="s">
        <v>554</v>
      </c>
      <c r="C249" t="s">
        <v>615</v>
      </c>
      <c r="D249">
        <v>1973</v>
      </c>
      <c r="E249" t="str">
        <f t="shared" si="6"/>
        <v>1950-2000</v>
      </c>
      <c r="F249" t="s">
        <v>624</v>
      </c>
      <c r="G249" t="s">
        <v>634</v>
      </c>
      <c r="H249">
        <v>52086015</v>
      </c>
      <c r="I249" t="str">
        <f t="shared" si="7"/>
        <v>52.09 M</v>
      </c>
    </row>
    <row r="250" spans="1:9" x14ac:dyDescent="0.3">
      <c r="A250" t="s">
        <v>255</v>
      </c>
      <c r="B250" t="s">
        <v>555</v>
      </c>
      <c r="C250" t="s">
        <v>613</v>
      </c>
      <c r="D250">
        <v>1857</v>
      </c>
      <c r="E250" t="str">
        <f t="shared" si="6"/>
        <v>1850-1900</v>
      </c>
      <c r="F250" t="s">
        <v>623</v>
      </c>
      <c r="G250" t="s">
        <v>631</v>
      </c>
      <c r="H250">
        <v>109052096</v>
      </c>
      <c r="I250" t="str">
        <f t="shared" si="7"/>
        <v>109.05 M</v>
      </c>
    </row>
    <row r="251" spans="1:9" x14ac:dyDescent="0.3">
      <c r="A251" t="s">
        <v>256</v>
      </c>
      <c r="B251" t="s">
        <v>556</v>
      </c>
      <c r="C251" t="s">
        <v>612</v>
      </c>
      <c r="D251">
        <v>1990</v>
      </c>
      <c r="E251" t="str">
        <f t="shared" si="6"/>
        <v>1950-2000</v>
      </c>
      <c r="F251" t="s">
        <v>626</v>
      </c>
      <c r="G251" t="s">
        <v>627</v>
      </c>
      <c r="H251">
        <v>23051778</v>
      </c>
      <c r="I251" t="str">
        <f t="shared" si="7"/>
        <v>23.05 M</v>
      </c>
    </row>
    <row r="252" spans="1:9" x14ac:dyDescent="0.3">
      <c r="A252" t="s">
        <v>257</v>
      </c>
      <c r="B252" t="s">
        <v>557</v>
      </c>
      <c r="C252" t="s">
        <v>613</v>
      </c>
      <c r="D252">
        <v>2003</v>
      </c>
      <c r="E252" t="str">
        <f t="shared" si="6"/>
        <v>2000-2023</v>
      </c>
      <c r="F252" t="s">
        <v>620</v>
      </c>
      <c r="G252" t="s">
        <v>634</v>
      </c>
      <c r="H252">
        <v>114868103</v>
      </c>
      <c r="I252" t="str">
        <f t="shared" si="7"/>
        <v>114.87 M</v>
      </c>
    </row>
    <row r="253" spans="1:9" x14ac:dyDescent="0.3">
      <c r="A253" t="s">
        <v>258</v>
      </c>
      <c r="B253" t="s">
        <v>558</v>
      </c>
      <c r="C253" t="s">
        <v>615</v>
      </c>
      <c r="D253">
        <v>1999</v>
      </c>
      <c r="E253" t="str">
        <f t="shared" si="6"/>
        <v>1950-2000</v>
      </c>
      <c r="F253" t="s">
        <v>622</v>
      </c>
      <c r="G253" t="s">
        <v>636</v>
      </c>
      <c r="H253">
        <v>65763980</v>
      </c>
      <c r="I253" t="str">
        <f t="shared" si="7"/>
        <v>65.76 M</v>
      </c>
    </row>
    <row r="254" spans="1:9" x14ac:dyDescent="0.3">
      <c r="A254" t="s">
        <v>259</v>
      </c>
      <c r="B254" t="s">
        <v>559</v>
      </c>
      <c r="C254" t="s">
        <v>614</v>
      </c>
      <c r="D254">
        <v>1964</v>
      </c>
      <c r="E254" t="str">
        <f t="shared" si="6"/>
        <v>1950-2000</v>
      </c>
      <c r="F254" t="s">
        <v>621</v>
      </c>
      <c r="G254" t="s">
        <v>635</v>
      </c>
      <c r="H254">
        <v>38800347</v>
      </c>
      <c r="I254" t="str">
        <f t="shared" si="7"/>
        <v>38.80 M</v>
      </c>
    </row>
    <row r="255" spans="1:9" x14ac:dyDescent="0.3">
      <c r="A255" t="s">
        <v>260</v>
      </c>
      <c r="B255" t="s">
        <v>560</v>
      </c>
      <c r="C255" t="s">
        <v>610</v>
      </c>
      <c r="D255">
        <v>1924</v>
      </c>
      <c r="E255" t="str">
        <f t="shared" si="6"/>
        <v>1900-1950</v>
      </c>
      <c r="F255" t="s">
        <v>619</v>
      </c>
      <c r="G255" t="s">
        <v>632</v>
      </c>
      <c r="H255">
        <v>31894560</v>
      </c>
      <c r="I255" t="str">
        <f t="shared" si="7"/>
        <v>31.89 M</v>
      </c>
    </row>
    <row r="256" spans="1:9" x14ac:dyDescent="0.3">
      <c r="A256" t="s">
        <v>261</v>
      </c>
      <c r="B256" t="s">
        <v>561</v>
      </c>
      <c r="C256" t="s">
        <v>612</v>
      </c>
      <c r="D256">
        <v>1896</v>
      </c>
      <c r="E256" t="str">
        <f t="shared" si="6"/>
        <v>1850-1900</v>
      </c>
      <c r="F256" t="s">
        <v>621</v>
      </c>
      <c r="G256" t="s">
        <v>628</v>
      </c>
      <c r="H256">
        <v>57441464</v>
      </c>
      <c r="I256" t="str">
        <f t="shared" si="7"/>
        <v>57.44 M</v>
      </c>
    </row>
    <row r="257" spans="1:9" x14ac:dyDescent="0.3">
      <c r="A257" t="s">
        <v>262</v>
      </c>
      <c r="B257" t="s">
        <v>562</v>
      </c>
      <c r="C257" t="s">
        <v>615</v>
      </c>
      <c r="D257">
        <v>2013</v>
      </c>
      <c r="E257" t="str">
        <f t="shared" si="6"/>
        <v>2000-2023</v>
      </c>
      <c r="F257" t="s">
        <v>619</v>
      </c>
      <c r="G257" t="s">
        <v>636</v>
      </c>
      <c r="H257">
        <v>127559859</v>
      </c>
      <c r="I257" t="str">
        <f t="shared" si="7"/>
        <v>127.56 M</v>
      </c>
    </row>
    <row r="258" spans="1:9" x14ac:dyDescent="0.3">
      <c r="A258" t="s">
        <v>263</v>
      </c>
      <c r="B258" t="s">
        <v>563</v>
      </c>
      <c r="C258" t="s">
        <v>612</v>
      </c>
      <c r="D258">
        <v>1973</v>
      </c>
      <c r="E258" t="str">
        <f t="shared" si="6"/>
        <v>1950-2000</v>
      </c>
      <c r="F258" t="s">
        <v>625</v>
      </c>
      <c r="G258" t="s">
        <v>630</v>
      </c>
      <c r="H258">
        <v>42871444</v>
      </c>
      <c r="I258" t="str">
        <f t="shared" si="7"/>
        <v>42.87 M</v>
      </c>
    </row>
    <row r="259" spans="1:9" x14ac:dyDescent="0.3">
      <c r="A259" t="s">
        <v>264</v>
      </c>
      <c r="B259" t="s">
        <v>564</v>
      </c>
      <c r="C259" t="s">
        <v>612</v>
      </c>
      <c r="D259">
        <v>2005</v>
      </c>
      <c r="E259" t="str">
        <f t="shared" ref="E259:E301" si="8">IF(D259&lt;1850,"below 1850",IF(D259&lt;1900,"1850-1900",IF(D259&lt;1950,"1900-1950",IF(D259&lt;2000,"1950-2000","2000-2023"))))</f>
        <v>2000-2023</v>
      </c>
      <c r="F259" t="s">
        <v>626</v>
      </c>
      <c r="G259" t="s">
        <v>632</v>
      </c>
      <c r="H259">
        <v>82559491</v>
      </c>
      <c r="I259" t="str">
        <f t="shared" ref="I259:I301" si="9">TEXT(H259/1000000,"0.00") &amp; " M"</f>
        <v>82.56 M</v>
      </c>
    </row>
    <row r="260" spans="1:9" x14ac:dyDescent="0.3">
      <c r="A260" t="s">
        <v>265</v>
      </c>
      <c r="B260" t="s">
        <v>565</v>
      </c>
      <c r="C260" t="s">
        <v>616</v>
      </c>
      <c r="D260">
        <v>1933</v>
      </c>
      <c r="E260" t="str">
        <f t="shared" si="8"/>
        <v>1900-1950</v>
      </c>
      <c r="F260" t="s">
        <v>621</v>
      </c>
      <c r="G260" t="s">
        <v>631</v>
      </c>
      <c r="H260">
        <v>42686891</v>
      </c>
      <c r="I260" t="str">
        <f t="shared" si="9"/>
        <v>42.69 M</v>
      </c>
    </row>
    <row r="261" spans="1:9" x14ac:dyDescent="0.3">
      <c r="A261" t="s">
        <v>266</v>
      </c>
      <c r="B261" t="s">
        <v>566</v>
      </c>
      <c r="C261" t="s">
        <v>608</v>
      </c>
      <c r="D261">
        <v>1970</v>
      </c>
      <c r="E261" t="str">
        <f t="shared" si="8"/>
        <v>1950-2000</v>
      </c>
      <c r="F261" t="s">
        <v>621</v>
      </c>
      <c r="G261" t="s">
        <v>636</v>
      </c>
      <c r="H261">
        <v>118391788</v>
      </c>
      <c r="I261" t="str">
        <f t="shared" si="9"/>
        <v>118.39 M</v>
      </c>
    </row>
    <row r="262" spans="1:9" x14ac:dyDescent="0.3">
      <c r="A262" t="s">
        <v>267</v>
      </c>
      <c r="B262" t="s">
        <v>567</v>
      </c>
      <c r="C262" t="s">
        <v>616</v>
      </c>
      <c r="D262">
        <v>1969</v>
      </c>
      <c r="E262" t="str">
        <f t="shared" si="8"/>
        <v>1950-2000</v>
      </c>
      <c r="F262" t="s">
        <v>624</v>
      </c>
      <c r="G262" t="s">
        <v>628</v>
      </c>
      <c r="H262">
        <v>98046857</v>
      </c>
      <c r="I262" t="str">
        <f t="shared" si="9"/>
        <v>98.05 M</v>
      </c>
    </row>
    <row r="263" spans="1:9" x14ac:dyDescent="0.3">
      <c r="A263" t="s">
        <v>268</v>
      </c>
      <c r="B263" t="s">
        <v>568</v>
      </c>
      <c r="C263" t="s">
        <v>613</v>
      </c>
      <c r="D263">
        <v>1889</v>
      </c>
      <c r="E263" t="str">
        <f t="shared" si="8"/>
        <v>1850-1900</v>
      </c>
      <c r="F263" t="s">
        <v>621</v>
      </c>
      <c r="G263" t="s">
        <v>633</v>
      </c>
      <c r="H263">
        <v>48531752</v>
      </c>
      <c r="I263" t="str">
        <f t="shared" si="9"/>
        <v>48.53 M</v>
      </c>
    </row>
    <row r="264" spans="1:9" x14ac:dyDescent="0.3">
      <c r="A264" t="s">
        <v>269</v>
      </c>
      <c r="B264" t="s">
        <v>569</v>
      </c>
      <c r="C264" t="s">
        <v>608</v>
      </c>
      <c r="D264">
        <v>1974</v>
      </c>
      <c r="E264" t="str">
        <f t="shared" si="8"/>
        <v>1950-2000</v>
      </c>
      <c r="F264" t="s">
        <v>626</v>
      </c>
      <c r="G264" t="s">
        <v>635</v>
      </c>
      <c r="H264">
        <v>16326325</v>
      </c>
      <c r="I264" t="str">
        <f t="shared" si="9"/>
        <v>16.33 M</v>
      </c>
    </row>
    <row r="265" spans="1:9" x14ac:dyDescent="0.3">
      <c r="A265" t="s">
        <v>270</v>
      </c>
      <c r="B265" t="s">
        <v>570</v>
      </c>
      <c r="C265" t="s">
        <v>609</v>
      </c>
      <c r="D265">
        <v>1964</v>
      </c>
      <c r="E265" t="str">
        <f t="shared" si="8"/>
        <v>1950-2000</v>
      </c>
      <c r="F265" t="s">
        <v>618</v>
      </c>
      <c r="G265" t="s">
        <v>631</v>
      </c>
      <c r="H265">
        <v>39328068</v>
      </c>
      <c r="I265" t="str">
        <f t="shared" si="9"/>
        <v>39.33 M</v>
      </c>
    </row>
    <row r="266" spans="1:9" x14ac:dyDescent="0.3">
      <c r="A266" t="s">
        <v>271</v>
      </c>
      <c r="B266" t="s">
        <v>571</v>
      </c>
      <c r="C266" t="s">
        <v>614</v>
      </c>
      <c r="D266">
        <v>2005</v>
      </c>
      <c r="E266" t="str">
        <f t="shared" si="8"/>
        <v>2000-2023</v>
      </c>
      <c r="F266" t="s">
        <v>617</v>
      </c>
      <c r="G266" t="s">
        <v>634</v>
      </c>
      <c r="H266">
        <v>94905352</v>
      </c>
      <c r="I266" t="str">
        <f t="shared" si="9"/>
        <v>94.91 M</v>
      </c>
    </row>
    <row r="267" spans="1:9" x14ac:dyDescent="0.3">
      <c r="A267" t="s">
        <v>272</v>
      </c>
      <c r="B267" t="s">
        <v>572</v>
      </c>
      <c r="C267" t="s">
        <v>611</v>
      </c>
      <c r="D267">
        <v>1934</v>
      </c>
      <c r="E267" t="str">
        <f t="shared" si="8"/>
        <v>1900-1950</v>
      </c>
      <c r="F267" t="s">
        <v>625</v>
      </c>
      <c r="G267" t="s">
        <v>628</v>
      </c>
      <c r="H267">
        <v>45757131</v>
      </c>
      <c r="I267" t="str">
        <f t="shared" si="9"/>
        <v>45.76 M</v>
      </c>
    </row>
    <row r="268" spans="1:9" x14ac:dyDescent="0.3">
      <c r="A268" t="s">
        <v>273</v>
      </c>
      <c r="B268" t="s">
        <v>573</v>
      </c>
      <c r="C268" t="s">
        <v>616</v>
      </c>
      <c r="D268">
        <v>1990</v>
      </c>
      <c r="E268" t="str">
        <f t="shared" si="8"/>
        <v>1950-2000</v>
      </c>
      <c r="F268" t="s">
        <v>624</v>
      </c>
      <c r="G268" t="s">
        <v>632</v>
      </c>
      <c r="H268">
        <v>17843351</v>
      </c>
      <c r="I268" t="str">
        <f t="shared" si="9"/>
        <v>17.84 M</v>
      </c>
    </row>
    <row r="269" spans="1:9" x14ac:dyDescent="0.3">
      <c r="A269" t="s">
        <v>274</v>
      </c>
      <c r="B269" t="s">
        <v>574</v>
      </c>
      <c r="C269" t="s">
        <v>612</v>
      </c>
      <c r="D269">
        <v>1925</v>
      </c>
      <c r="E269" t="str">
        <f t="shared" si="8"/>
        <v>1900-1950</v>
      </c>
      <c r="F269" t="s">
        <v>621</v>
      </c>
      <c r="G269" t="s">
        <v>635</v>
      </c>
      <c r="H269">
        <v>69514417</v>
      </c>
      <c r="I269" t="str">
        <f t="shared" si="9"/>
        <v>69.51 M</v>
      </c>
    </row>
    <row r="270" spans="1:9" x14ac:dyDescent="0.3">
      <c r="A270" t="s">
        <v>275</v>
      </c>
      <c r="B270" t="s">
        <v>575</v>
      </c>
      <c r="C270" t="s">
        <v>611</v>
      </c>
      <c r="D270">
        <v>1904</v>
      </c>
      <c r="E270" t="str">
        <f t="shared" si="8"/>
        <v>1900-1950</v>
      </c>
      <c r="F270" t="s">
        <v>622</v>
      </c>
      <c r="G270" t="s">
        <v>629</v>
      </c>
      <c r="H270">
        <v>42231660</v>
      </c>
      <c r="I270" t="str">
        <f t="shared" si="9"/>
        <v>42.23 M</v>
      </c>
    </row>
    <row r="271" spans="1:9" x14ac:dyDescent="0.3">
      <c r="A271" t="s">
        <v>276</v>
      </c>
      <c r="B271" t="s">
        <v>576</v>
      </c>
      <c r="C271" t="s">
        <v>615</v>
      </c>
      <c r="D271">
        <v>1979</v>
      </c>
      <c r="E271" t="str">
        <f t="shared" si="8"/>
        <v>1950-2000</v>
      </c>
      <c r="F271" t="s">
        <v>617</v>
      </c>
      <c r="G271" t="s">
        <v>632</v>
      </c>
      <c r="H271">
        <v>141759205</v>
      </c>
      <c r="I271" t="str">
        <f t="shared" si="9"/>
        <v>141.76 M</v>
      </c>
    </row>
    <row r="272" spans="1:9" x14ac:dyDescent="0.3">
      <c r="A272" t="s">
        <v>277</v>
      </c>
      <c r="B272" t="s">
        <v>577</v>
      </c>
      <c r="C272" t="s">
        <v>609</v>
      </c>
      <c r="D272">
        <v>1864</v>
      </c>
      <c r="E272" t="str">
        <f t="shared" si="8"/>
        <v>1850-1900</v>
      </c>
      <c r="F272" t="s">
        <v>621</v>
      </c>
      <c r="G272" t="s">
        <v>634</v>
      </c>
      <c r="H272">
        <v>149792747</v>
      </c>
      <c r="I272" t="str">
        <f t="shared" si="9"/>
        <v>149.79 M</v>
      </c>
    </row>
    <row r="273" spans="1:9" x14ac:dyDescent="0.3">
      <c r="A273" t="s">
        <v>278</v>
      </c>
      <c r="B273" t="s">
        <v>578</v>
      </c>
      <c r="C273" t="s">
        <v>611</v>
      </c>
      <c r="D273">
        <v>1927</v>
      </c>
      <c r="E273" t="str">
        <f t="shared" si="8"/>
        <v>1900-1950</v>
      </c>
      <c r="F273" t="s">
        <v>625</v>
      </c>
      <c r="G273" t="s">
        <v>632</v>
      </c>
      <c r="H273">
        <v>51343481</v>
      </c>
      <c r="I273" t="str">
        <f t="shared" si="9"/>
        <v>51.34 M</v>
      </c>
    </row>
    <row r="274" spans="1:9" x14ac:dyDescent="0.3">
      <c r="A274" t="s">
        <v>279</v>
      </c>
      <c r="B274" t="s">
        <v>579</v>
      </c>
      <c r="C274" t="s">
        <v>616</v>
      </c>
      <c r="D274">
        <v>2010</v>
      </c>
      <c r="E274" t="str">
        <f t="shared" si="8"/>
        <v>2000-2023</v>
      </c>
      <c r="F274" t="s">
        <v>624</v>
      </c>
      <c r="G274" t="s">
        <v>633</v>
      </c>
      <c r="H274">
        <v>25700786</v>
      </c>
      <c r="I274" t="str">
        <f t="shared" si="9"/>
        <v>25.70 M</v>
      </c>
    </row>
    <row r="275" spans="1:9" x14ac:dyDescent="0.3">
      <c r="A275" t="s">
        <v>280</v>
      </c>
      <c r="B275" t="s">
        <v>580</v>
      </c>
      <c r="C275" t="s">
        <v>610</v>
      </c>
      <c r="D275">
        <v>1961</v>
      </c>
      <c r="E275" t="str">
        <f t="shared" si="8"/>
        <v>1950-2000</v>
      </c>
      <c r="F275" t="s">
        <v>622</v>
      </c>
      <c r="G275" t="s">
        <v>631</v>
      </c>
      <c r="H275">
        <v>105739202</v>
      </c>
      <c r="I275" t="str">
        <f t="shared" si="9"/>
        <v>105.74 M</v>
      </c>
    </row>
    <row r="276" spans="1:9" x14ac:dyDescent="0.3">
      <c r="A276" t="s">
        <v>281</v>
      </c>
      <c r="B276" t="s">
        <v>581</v>
      </c>
      <c r="C276" t="s">
        <v>612</v>
      </c>
      <c r="D276">
        <v>1856</v>
      </c>
      <c r="E276" t="str">
        <f t="shared" si="8"/>
        <v>1850-1900</v>
      </c>
      <c r="F276" t="s">
        <v>623</v>
      </c>
      <c r="G276" t="s">
        <v>633</v>
      </c>
      <c r="H276">
        <v>43323042</v>
      </c>
      <c r="I276" t="str">
        <f t="shared" si="9"/>
        <v>43.32 M</v>
      </c>
    </row>
    <row r="277" spans="1:9" x14ac:dyDescent="0.3">
      <c r="A277" t="s">
        <v>282</v>
      </c>
      <c r="B277" t="s">
        <v>582</v>
      </c>
      <c r="C277" t="s">
        <v>616</v>
      </c>
      <c r="D277">
        <v>1934</v>
      </c>
      <c r="E277" t="str">
        <f t="shared" si="8"/>
        <v>1900-1950</v>
      </c>
      <c r="F277" t="s">
        <v>618</v>
      </c>
      <c r="G277" t="s">
        <v>632</v>
      </c>
      <c r="H277">
        <v>95524599</v>
      </c>
      <c r="I277" t="str">
        <f t="shared" si="9"/>
        <v>95.52 M</v>
      </c>
    </row>
    <row r="278" spans="1:9" x14ac:dyDescent="0.3">
      <c r="A278" t="s">
        <v>283</v>
      </c>
      <c r="B278" t="s">
        <v>583</v>
      </c>
      <c r="C278" t="s">
        <v>611</v>
      </c>
      <c r="D278">
        <v>1967</v>
      </c>
      <c r="E278" t="str">
        <f t="shared" si="8"/>
        <v>1950-2000</v>
      </c>
      <c r="F278" t="s">
        <v>624</v>
      </c>
      <c r="G278" t="s">
        <v>631</v>
      </c>
      <c r="H278">
        <v>68774713</v>
      </c>
      <c r="I278" t="str">
        <f t="shared" si="9"/>
        <v>68.77 M</v>
      </c>
    </row>
    <row r="279" spans="1:9" x14ac:dyDescent="0.3">
      <c r="A279" t="s">
        <v>284</v>
      </c>
      <c r="B279" t="s">
        <v>584</v>
      </c>
      <c r="C279" t="s">
        <v>613</v>
      </c>
      <c r="D279">
        <v>1910</v>
      </c>
      <c r="E279" t="str">
        <f t="shared" si="8"/>
        <v>1900-1950</v>
      </c>
      <c r="F279" t="s">
        <v>625</v>
      </c>
      <c r="G279" t="s">
        <v>629</v>
      </c>
      <c r="H279">
        <v>147165866</v>
      </c>
      <c r="I279" t="str">
        <f t="shared" si="9"/>
        <v>147.17 M</v>
      </c>
    </row>
    <row r="280" spans="1:9" x14ac:dyDescent="0.3">
      <c r="A280" t="s">
        <v>285</v>
      </c>
      <c r="B280" t="s">
        <v>585</v>
      </c>
      <c r="C280" t="s">
        <v>615</v>
      </c>
      <c r="D280">
        <v>1910</v>
      </c>
      <c r="E280" t="str">
        <f t="shared" si="8"/>
        <v>1900-1950</v>
      </c>
      <c r="F280" t="s">
        <v>623</v>
      </c>
      <c r="G280" t="s">
        <v>628</v>
      </c>
      <c r="H280">
        <v>55189876</v>
      </c>
      <c r="I280" t="str">
        <f t="shared" si="9"/>
        <v>55.19 M</v>
      </c>
    </row>
    <row r="281" spans="1:9" x14ac:dyDescent="0.3">
      <c r="A281" t="s">
        <v>286</v>
      </c>
      <c r="B281" t="s">
        <v>586</v>
      </c>
      <c r="C281" t="s">
        <v>613</v>
      </c>
      <c r="D281">
        <v>1987</v>
      </c>
      <c r="E281" t="str">
        <f t="shared" si="8"/>
        <v>1950-2000</v>
      </c>
      <c r="F281" t="s">
        <v>622</v>
      </c>
      <c r="G281" t="s">
        <v>627</v>
      </c>
      <c r="H281">
        <v>70504672</v>
      </c>
      <c r="I281" t="str">
        <f t="shared" si="9"/>
        <v>70.50 M</v>
      </c>
    </row>
    <row r="282" spans="1:9" x14ac:dyDescent="0.3">
      <c r="A282" t="s">
        <v>287</v>
      </c>
      <c r="B282" t="s">
        <v>587</v>
      </c>
      <c r="C282" t="s">
        <v>614</v>
      </c>
      <c r="D282">
        <v>1926</v>
      </c>
      <c r="E282" t="str">
        <f t="shared" si="8"/>
        <v>1900-1950</v>
      </c>
      <c r="F282" t="s">
        <v>620</v>
      </c>
      <c r="G282" t="s">
        <v>635</v>
      </c>
      <c r="H282">
        <v>133565925</v>
      </c>
      <c r="I282" t="str">
        <f t="shared" si="9"/>
        <v>133.57 M</v>
      </c>
    </row>
    <row r="283" spans="1:9" x14ac:dyDescent="0.3">
      <c r="A283" t="s">
        <v>288</v>
      </c>
      <c r="B283" t="s">
        <v>588</v>
      </c>
      <c r="C283" t="s">
        <v>614</v>
      </c>
      <c r="D283">
        <v>1964</v>
      </c>
      <c r="E283" t="str">
        <f t="shared" si="8"/>
        <v>1950-2000</v>
      </c>
      <c r="F283" t="s">
        <v>619</v>
      </c>
      <c r="G283" t="s">
        <v>633</v>
      </c>
      <c r="H283">
        <v>112883804</v>
      </c>
      <c r="I283" t="str">
        <f t="shared" si="9"/>
        <v>112.88 M</v>
      </c>
    </row>
    <row r="284" spans="1:9" x14ac:dyDescent="0.3">
      <c r="A284" t="s">
        <v>289</v>
      </c>
      <c r="B284" t="s">
        <v>589</v>
      </c>
      <c r="C284" t="s">
        <v>612</v>
      </c>
      <c r="D284">
        <v>1996</v>
      </c>
      <c r="E284" t="str">
        <f t="shared" si="8"/>
        <v>1950-2000</v>
      </c>
      <c r="F284" t="s">
        <v>621</v>
      </c>
      <c r="G284" t="s">
        <v>629</v>
      </c>
      <c r="H284">
        <v>61094446</v>
      </c>
      <c r="I284" t="str">
        <f t="shared" si="9"/>
        <v>61.09 M</v>
      </c>
    </row>
    <row r="285" spans="1:9" x14ac:dyDescent="0.3">
      <c r="A285" t="s">
        <v>290</v>
      </c>
      <c r="B285" t="s">
        <v>590</v>
      </c>
      <c r="C285" t="s">
        <v>607</v>
      </c>
      <c r="D285">
        <v>1907</v>
      </c>
      <c r="E285" t="str">
        <f t="shared" si="8"/>
        <v>1900-1950</v>
      </c>
      <c r="F285" t="s">
        <v>620</v>
      </c>
      <c r="G285" t="s">
        <v>633</v>
      </c>
      <c r="H285">
        <v>88792504</v>
      </c>
      <c r="I285" t="str">
        <f t="shared" si="9"/>
        <v>88.79 M</v>
      </c>
    </row>
    <row r="286" spans="1:9" x14ac:dyDescent="0.3">
      <c r="A286" t="s">
        <v>291</v>
      </c>
      <c r="B286" t="s">
        <v>591</v>
      </c>
      <c r="C286" t="s">
        <v>615</v>
      </c>
      <c r="D286">
        <v>1999</v>
      </c>
      <c r="E286" t="str">
        <f t="shared" si="8"/>
        <v>1950-2000</v>
      </c>
      <c r="F286" t="s">
        <v>620</v>
      </c>
      <c r="G286" t="s">
        <v>636</v>
      </c>
      <c r="H286">
        <v>33059733</v>
      </c>
      <c r="I286" t="str">
        <f t="shared" si="9"/>
        <v>33.06 M</v>
      </c>
    </row>
    <row r="287" spans="1:9" x14ac:dyDescent="0.3">
      <c r="A287" t="s">
        <v>292</v>
      </c>
      <c r="B287" t="s">
        <v>592</v>
      </c>
      <c r="C287" t="s">
        <v>610</v>
      </c>
      <c r="D287">
        <v>1972</v>
      </c>
      <c r="E287" t="str">
        <f t="shared" si="8"/>
        <v>1950-2000</v>
      </c>
      <c r="F287" t="s">
        <v>621</v>
      </c>
      <c r="G287" t="s">
        <v>631</v>
      </c>
      <c r="H287">
        <v>92330812</v>
      </c>
      <c r="I287" t="str">
        <f t="shared" si="9"/>
        <v>92.33 M</v>
      </c>
    </row>
    <row r="288" spans="1:9" x14ac:dyDescent="0.3">
      <c r="A288" t="s">
        <v>293</v>
      </c>
      <c r="B288" t="s">
        <v>593</v>
      </c>
      <c r="C288" t="s">
        <v>612</v>
      </c>
      <c r="D288">
        <v>1926</v>
      </c>
      <c r="E288" t="str">
        <f t="shared" si="8"/>
        <v>1900-1950</v>
      </c>
      <c r="F288" t="s">
        <v>619</v>
      </c>
      <c r="G288" t="s">
        <v>628</v>
      </c>
      <c r="H288">
        <v>108527478</v>
      </c>
      <c r="I288" t="str">
        <f t="shared" si="9"/>
        <v>108.53 M</v>
      </c>
    </row>
    <row r="289" spans="1:9" x14ac:dyDescent="0.3">
      <c r="A289" t="s">
        <v>294</v>
      </c>
      <c r="B289" t="s">
        <v>594</v>
      </c>
      <c r="C289" t="s">
        <v>616</v>
      </c>
      <c r="D289">
        <v>2010</v>
      </c>
      <c r="E289" t="str">
        <f t="shared" si="8"/>
        <v>2000-2023</v>
      </c>
      <c r="F289" t="s">
        <v>617</v>
      </c>
      <c r="G289" t="s">
        <v>630</v>
      </c>
      <c r="H289">
        <v>69816617</v>
      </c>
      <c r="I289" t="str">
        <f t="shared" si="9"/>
        <v>69.82 M</v>
      </c>
    </row>
    <row r="290" spans="1:9" x14ac:dyDescent="0.3">
      <c r="A290" t="s">
        <v>295</v>
      </c>
      <c r="B290" t="s">
        <v>595</v>
      </c>
      <c r="C290" t="s">
        <v>614</v>
      </c>
      <c r="D290">
        <v>1976</v>
      </c>
      <c r="E290" t="str">
        <f t="shared" si="8"/>
        <v>1950-2000</v>
      </c>
      <c r="F290" t="s">
        <v>624</v>
      </c>
      <c r="G290" t="s">
        <v>634</v>
      </c>
      <c r="H290">
        <v>78831004</v>
      </c>
      <c r="I290" t="str">
        <f t="shared" si="9"/>
        <v>78.83 M</v>
      </c>
    </row>
    <row r="291" spans="1:9" x14ac:dyDescent="0.3">
      <c r="A291" t="s">
        <v>296</v>
      </c>
      <c r="B291" t="s">
        <v>596</v>
      </c>
      <c r="C291" t="s">
        <v>614</v>
      </c>
      <c r="D291">
        <v>1904</v>
      </c>
      <c r="E291" t="str">
        <f t="shared" si="8"/>
        <v>1900-1950</v>
      </c>
      <c r="F291" t="s">
        <v>625</v>
      </c>
      <c r="G291" t="s">
        <v>630</v>
      </c>
      <c r="H291">
        <v>12088280</v>
      </c>
      <c r="I291" t="str">
        <f t="shared" si="9"/>
        <v>12.09 M</v>
      </c>
    </row>
    <row r="292" spans="1:9" x14ac:dyDescent="0.3">
      <c r="A292" t="s">
        <v>297</v>
      </c>
      <c r="B292" t="s">
        <v>597</v>
      </c>
      <c r="C292" t="s">
        <v>610</v>
      </c>
      <c r="D292">
        <v>1904</v>
      </c>
      <c r="E292" t="str">
        <f t="shared" si="8"/>
        <v>1900-1950</v>
      </c>
      <c r="F292" t="s">
        <v>619</v>
      </c>
      <c r="G292" t="s">
        <v>629</v>
      </c>
      <c r="H292">
        <v>61301661</v>
      </c>
      <c r="I292" t="str">
        <f t="shared" si="9"/>
        <v>61.30 M</v>
      </c>
    </row>
    <row r="293" spans="1:9" x14ac:dyDescent="0.3">
      <c r="A293" t="s">
        <v>298</v>
      </c>
      <c r="B293" t="s">
        <v>598</v>
      </c>
      <c r="C293" t="s">
        <v>608</v>
      </c>
      <c r="D293">
        <v>1903</v>
      </c>
      <c r="E293" t="str">
        <f t="shared" si="8"/>
        <v>1900-1950</v>
      </c>
      <c r="F293" t="s">
        <v>618</v>
      </c>
      <c r="G293" t="s">
        <v>633</v>
      </c>
      <c r="H293">
        <v>72722592</v>
      </c>
      <c r="I293" t="str">
        <f t="shared" si="9"/>
        <v>72.72 M</v>
      </c>
    </row>
    <row r="294" spans="1:9" x14ac:dyDescent="0.3">
      <c r="A294" t="s">
        <v>299</v>
      </c>
      <c r="B294" t="s">
        <v>599</v>
      </c>
      <c r="C294" t="s">
        <v>615</v>
      </c>
      <c r="D294">
        <v>1855</v>
      </c>
      <c r="E294" t="str">
        <f t="shared" si="8"/>
        <v>1850-1900</v>
      </c>
      <c r="F294" t="s">
        <v>623</v>
      </c>
      <c r="G294" t="s">
        <v>634</v>
      </c>
      <c r="H294">
        <v>56136157</v>
      </c>
      <c r="I294" t="str">
        <f t="shared" si="9"/>
        <v>56.14 M</v>
      </c>
    </row>
    <row r="295" spans="1:9" x14ac:dyDescent="0.3">
      <c r="A295" t="s">
        <v>300</v>
      </c>
      <c r="B295" t="s">
        <v>600</v>
      </c>
      <c r="C295" t="s">
        <v>607</v>
      </c>
      <c r="D295">
        <v>1860</v>
      </c>
      <c r="E295" t="str">
        <f t="shared" si="8"/>
        <v>1850-1900</v>
      </c>
      <c r="F295" t="s">
        <v>618</v>
      </c>
      <c r="G295" t="s">
        <v>631</v>
      </c>
      <c r="H295">
        <v>146439892</v>
      </c>
      <c r="I295" t="str">
        <f t="shared" si="9"/>
        <v>146.44 M</v>
      </c>
    </row>
    <row r="296" spans="1:9" x14ac:dyDescent="0.3">
      <c r="A296" t="s">
        <v>301</v>
      </c>
      <c r="B296" t="s">
        <v>601</v>
      </c>
      <c r="C296" t="s">
        <v>616</v>
      </c>
      <c r="D296">
        <v>1987</v>
      </c>
      <c r="E296" t="str">
        <f t="shared" si="8"/>
        <v>1950-2000</v>
      </c>
      <c r="F296" t="s">
        <v>625</v>
      </c>
      <c r="G296" t="s">
        <v>627</v>
      </c>
      <c r="H296">
        <v>44497442</v>
      </c>
      <c r="I296" t="str">
        <f t="shared" si="9"/>
        <v>44.50 M</v>
      </c>
    </row>
    <row r="297" spans="1:9" x14ac:dyDescent="0.3">
      <c r="A297" t="s">
        <v>302</v>
      </c>
      <c r="B297" t="s">
        <v>602</v>
      </c>
      <c r="C297" t="s">
        <v>615</v>
      </c>
      <c r="D297">
        <v>1883</v>
      </c>
      <c r="E297" t="str">
        <f t="shared" si="8"/>
        <v>1850-1900</v>
      </c>
      <c r="F297" t="s">
        <v>621</v>
      </c>
      <c r="G297" t="s">
        <v>627</v>
      </c>
      <c r="H297">
        <v>65249601</v>
      </c>
      <c r="I297" t="str">
        <f t="shared" si="9"/>
        <v>65.25 M</v>
      </c>
    </row>
    <row r="298" spans="1:9" x14ac:dyDescent="0.3">
      <c r="A298" t="s">
        <v>303</v>
      </c>
      <c r="B298" t="s">
        <v>603</v>
      </c>
      <c r="C298" t="s">
        <v>608</v>
      </c>
      <c r="D298">
        <v>2015</v>
      </c>
      <c r="E298" t="str">
        <f t="shared" si="8"/>
        <v>2000-2023</v>
      </c>
      <c r="F298" t="s">
        <v>617</v>
      </c>
      <c r="G298" t="s">
        <v>630</v>
      </c>
      <c r="H298">
        <v>67403498</v>
      </c>
      <c r="I298" t="str">
        <f t="shared" si="9"/>
        <v>67.40 M</v>
      </c>
    </row>
    <row r="299" spans="1:9" x14ac:dyDescent="0.3">
      <c r="A299" t="s">
        <v>304</v>
      </c>
      <c r="B299" t="s">
        <v>604</v>
      </c>
      <c r="C299" t="s">
        <v>609</v>
      </c>
      <c r="D299">
        <v>1874</v>
      </c>
      <c r="E299" t="str">
        <f t="shared" si="8"/>
        <v>1850-1900</v>
      </c>
      <c r="F299" t="s">
        <v>622</v>
      </c>
      <c r="G299" t="s">
        <v>631</v>
      </c>
      <c r="H299">
        <v>44910504</v>
      </c>
      <c r="I299" t="str">
        <f t="shared" si="9"/>
        <v>44.91 M</v>
      </c>
    </row>
    <row r="300" spans="1:9" x14ac:dyDescent="0.3">
      <c r="A300" t="s">
        <v>305</v>
      </c>
      <c r="B300" t="s">
        <v>605</v>
      </c>
      <c r="C300" t="s">
        <v>609</v>
      </c>
      <c r="D300">
        <v>1989</v>
      </c>
      <c r="E300" t="str">
        <f t="shared" si="8"/>
        <v>1950-2000</v>
      </c>
      <c r="F300" t="s">
        <v>625</v>
      </c>
      <c r="G300" t="s">
        <v>635</v>
      </c>
      <c r="H300">
        <v>22211860</v>
      </c>
      <c r="I300" t="str">
        <f t="shared" si="9"/>
        <v>22.21 M</v>
      </c>
    </row>
    <row r="301" spans="1:9" x14ac:dyDescent="0.3">
      <c r="A301" t="s">
        <v>306</v>
      </c>
      <c r="B301" t="s">
        <v>606</v>
      </c>
      <c r="C301" t="s">
        <v>610</v>
      </c>
      <c r="D301">
        <v>1981</v>
      </c>
      <c r="E301" t="str">
        <f t="shared" si="8"/>
        <v>1950-2000</v>
      </c>
      <c r="F301" t="s">
        <v>623</v>
      </c>
      <c r="G301" t="s">
        <v>633</v>
      </c>
      <c r="H301">
        <v>122752259</v>
      </c>
      <c r="I301" t="str">
        <f t="shared" si="9"/>
        <v>122.75 M</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3AD61F-A702-44D3-BD79-0CE4FDFBA02F}">
  <sheetPr>
    <tabColor rgb="FF002060"/>
  </sheetPr>
  <dimension ref="A1"/>
  <sheetViews>
    <sheetView showGridLines="0" showRowColHeaders="0" zoomScale="51" zoomScaleNormal="51" workbookViewId="0">
      <selection activeCell="AE46" sqref="AE46"/>
    </sheetView>
  </sheetViews>
  <sheetFormatPr defaultRowHeight="14.4" x14ac:dyDescent="0.3"/>
  <cols>
    <col min="1" max="16384" width="8.88671875"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C37D0D-1D08-4231-B96A-4D54F78AB9A8}">
  <sheetPr>
    <tabColor rgb="FF002060"/>
  </sheetPr>
  <dimension ref="A1"/>
  <sheetViews>
    <sheetView showGridLines="0" showRowColHeaders="0" zoomScale="58" zoomScaleNormal="76" workbookViewId="0"/>
  </sheetViews>
  <sheetFormatPr defaultRowHeight="14.4" x14ac:dyDescent="0.3"/>
  <cols>
    <col min="1" max="16384" width="8.88671875"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66159B-DEAE-465D-93A3-6396B2CFCE45}">
  <sheetPr>
    <tabColor rgb="FF002060"/>
  </sheetPr>
  <dimension ref="A1"/>
  <sheetViews>
    <sheetView showGridLines="0" showRowColHeaders="0" tabSelected="1" zoomScale="54" zoomScaleNormal="54" workbookViewId="0">
      <selection activeCell="AA21" sqref="AA21"/>
    </sheetView>
  </sheetViews>
  <sheetFormatPr defaultRowHeight="14.4" x14ac:dyDescent="0.3"/>
  <cols>
    <col min="1" max="16384" width="8.88671875" style="5"/>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F566D0-A55C-4869-B9A2-6A36F7EBEEE8}">
  <dimension ref="A3:T197"/>
  <sheetViews>
    <sheetView topLeftCell="F37" zoomScale="83" workbookViewId="0">
      <selection activeCell="V49" sqref="V49"/>
    </sheetView>
  </sheetViews>
  <sheetFormatPr defaultRowHeight="14.4" x14ac:dyDescent="0.3"/>
  <cols>
    <col min="1" max="1" width="14.88671875" bestFit="1" customWidth="1"/>
    <col min="2" max="2" width="12.77734375" bestFit="1" customWidth="1"/>
    <col min="3" max="3" width="17.33203125" bestFit="1" customWidth="1"/>
    <col min="4" max="4" width="7.5546875" bestFit="1" customWidth="1"/>
    <col min="5" max="5" width="12.77734375" bestFit="1" customWidth="1"/>
    <col min="6" max="6" width="17.33203125" bestFit="1" customWidth="1"/>
    <col min="7" max="7" width="7.6640625" bestFit="1" customWidth="1"/>
    <col min="8" max="8" width="5.33203125" bestFit="1" customWidth="1"/>
    <col min="9" max="9" width="17.33203125" bestFit="1" customWidth="1"/>
    <col min="10" max="10" width="15.77734375" bestFit="1" customWidth="1"/>
    <col min="11" max="11" width="7.5546875" bestFit="1" customWidth="1"/>
    <col min="12" max="12" width="6.88671875" bestFit="1" customWidth="1"/>
    <col min="13" max="13" width="6.6640625" bestFit="1" customWidth="1"/>
    <col min="14" max="14" width="7.6640625" bestFit="1" customWidth="1"/>
    <col min="15" max="15" width="5.33203125" bestFit="1" customWidth="1"/>
    <col min="16" max="16" width="8.6640625" bestFit="1" customWidth="1"/>
    <col min="17" max="17" width="10.5546875" bestFit="1" customWidth="1"/>
    <col min="18" max="18" width="7.33203125" bestFit="1" customWidth="1"/>
    <col min="19" max="19" width="7.5546875" bestFit="1" customWidth="1"/>
    <col min="20" max="20" width="10.77734375" bestFit="1" customWidth="1"/>
    <col min="21" max="22" width="17.33203125" bestFit="1" customWidth="1"/>
    <col min="23" max="24" width="22.109375" bestFit="1" customWidth="1"/>
  </cols>
  <sheetData>
    <row r="3" spans="1:9" x14ac:dyDescent="0.3">
      <c r="A3" s="2" t="s">
        <v>637</v>
      </c>
      <c r="B3" t="s">
        <v>639</v>
      </c>
      <c r="D3" s="4" t="s">
        <v>4</v>
      </c>
      <c r="E3" s="4" t="s">
        <v>640</v>
      </c>
    </row>
    <row r="4" spans="1:9" x14ac:dyDescent="0.3">
      <c r="A4" s="3" t="s">
        <v>626</v>
      </c>
      <c r="B4" s="13">
        <v>35</v>
      </c>
      <c r="D4" t="str">
        <f>A4</f>
        <v>Adventure</v>
      </c>
      <c r="E4">
        <f>GETPIVOTDATA("Book Title",$A$3,"Genre",A4)</f>
        <v>35</v>
      </c>
      <c r="G4" t="str">
        <f>D4</f>
        <v>Adventure</v>
      </c>
      <c r="H4">
        <f>E4</f>
        <v>35</v>
      </c>
      <c r="I4" s="8">
        <f>H4/($H$4+$H$5)</f>
        <v>0.11666666666666667</v>
      </c>
    </row>
    <row r="5" spans="1:9" x14ac:dyDescent="0.3">
      <c r="A5" s="3" t="s">
        <v>619</v>
      </c>
      <c r="B5" s="13">
        <v>24</v>
      </c>
      <c r="D5" t="str">
        <f t="shared" ref="D5:D13" si="0">A5</f>
        <v>Biography</v>
      </c>
      <c r="E5">
        <f t="shared" ref="E5:E13" si="1">GETPIVOTDATA("Book Title",$A$3,"Genre",A5)</f>
        <v>24</v>
      </c>
      <c r="G5" t="s">
        <v>647</v>
      </c>
      <c r="H5">
        <f>E5+E6+E8+E7+E9+E10+E11+E12+E13</f>
        <v>265</v>
      </c>
      <c r="I5" s="8">
        <f>H5/($H$4+$H$5)</f>
        <v>0.8833333333333333</v>
      </c>
    </row>
    <row r="6" spans="1:9" x14ac:dyDescent="0.3">
      <c r="A6" s="3" t="s">
        <v>617</v>
      </c>
      <c r="B6" s="13">
        <v>22</v>
      </c>
      <c r="D6" t="str">
        <f t="shared" si="0"/>
        <v>Classic</v>
      </c>
      <c r="E6">
        <f t="shared" si="1"/>
        <v>22</v>
      </c>
    </row>
    <row r="7" spans="1:9" x14ac:dyDescent="0.3">
      <c r="A7" s="3" t="s">
        <v>624</v>
      </c>
      <c r="B7" s="13">
        <v>28</v>
      </c>
      <c r="D7" t="str">
        <f t="shared" si="0"/>
        <v>Fantasy</v>
      </c>
      <c r="E7">
        <f t="shared" si="1"/>
        <v>28</v>
      </c>
    </row>
    <row r="8" spans="1:9" x14ac:dyDescent="0.3">
      <c r="A8" s="3" t="s">
        <v>620</v>
      </c>
      <c r="B8" s="13">
        <v>27</v>
      </c>
      <c r="D8" t="str">
        <f t="shared" si="0"/>
        <v>Historical Fiction</v>
      </c>
      <c r="E8">
        <f t="shared" si="1"/>
        <v>27</v>
      </c>
    </row>
    <row r="9" spans="1:9" x14ac:dyDescent="0.3">
      <c r="A9" s="3" t="s">
        <v>625</v>
      </c>
      <c r="B9" s="13">
        <v>26</v>
      </c>
      <c r="D9" t="str">
        <f t="shared" si="0"/>
        <v>Mystery</v>
      </c>
      <c r="E9">
        <f t="shared" si="1"/>
        <v>26</v>
      </c>
      <c r="G9" t="str">
        <f>D5</f>
        <v>Biography</v>
      </c>
      <c r="H9">
        <f>E5</f>
        <v>24</v>
      </c>
      <c r="I9" s="8">
        <f>H9/($H$9+$H$10)</f>
        <v>0.08</v>
      </c>
    </row>
    <row r="10" spans="1:9" x14ac:dyDescent="0.3">
      <c r="A10" s="3" t="s">
        <v>622</v>
      </c>
      <c r="B10" s="13">
        <v>37</v>
      </c>
      <c r="D10" t="str">
        <f t="shared" si="0"/>
        <v>Romance</v>
      </c>
      <c r="E10">
        <f t="shared" si="1"/>
        <v>37</v>
      </c>
      <c r="G10" t="s">
        <v>648</v>
      </c>
      <c r="H10">
        <f>E4+E6+E7+E9+E8+E10+E11+E12+E13</f>
        <v>276</v>
      </c>
      <c r="I10" s="8">
        <f>H10/($H$9+$H$10)</f>
        <v>0.92</v>
      </c>
    </row>
    <row r="11" spans="1:9" x14ac:dyDescent="0.3">
      <c r="A11" s="3" t="s">
        <v>623</v>
      </c>
      <c r="B11" s="13">
        <v>32</v>
      </c>
      <c r="D11" t="str">
        <f t="shared" si="0"/>
        <v>Science Fiction</v>
      </c>
      <c r="E11">
        <f t="shared" si="1"/>
        <v>32</v>
      </c>
    </row>
    <row r="12" spans="1:9" x14ac:dyDescent="0.3">
      <c r="A12" s="3" t="s">
        <v>621</v>
      </c>
      <c r="B12" s="13">
        <v>37</v>
      </c>
      <c r="D12" t="str">
        <f t="shared" si="0"/>
        <v>Self-help</v>
      </c>
      <c r="E12">
        <f t="shared" si="1"/>
        <v>37</v>
      </c>
    </row>
    <row r="13" spans="1:9" x14ac:dyDescent="0.3">
      <c r="A13" s="3" t="s">
        <v>618</v>
      </c>
      <c r="B13" s="13">
        <v>32</v>
      </c>
      <c r="D13" t="str">
        <f t="shared" si="0"/>
        <v>Thriller</v>
      </c>
      <c r="E13">
        <f t="shared" si="1"/>
        <v>32</v>
      </c>
    </row>
    <row r="14" spans="1:9" x14ac:dyDescent="0.3">
      <c r="A14" s="3" t="s">
        <v>638</v>
      </c>
      <c r="B14" s="13">
        <v>300</v>
      </c>
    </row>
    <row r="18" spans="2:6" x14ac:dyDescent="0.3">
      <c r="E18" s="2" t="s">
        <v>637</v>
      </c>
      <c r="F18" t="s">
        <v>639</v>
      </c>
    </row>
    <row r="19" spans="2:6" x14ac:dyDescent="0.3">
      <c r="B19" s="7"/>
      <c r="C19" s="7" t="s">
        <v>639</v>
      </c>
      <c r="E19" s="3" t="s">
        <v>613</v>
      </c>
      <c r="F19" s="13">
        <v>38</v>
      </c>
    </row>
    <row r="20" spans="2:6" x14ac:dyDescent="0.3">
      <c r="B20" s="3"/>
      <c r="E20" s="3" t="s">
        <v>607</v>
      </c>
      <c r="F20" s="13">
        <v>29</v>
      </c>
    </row>
    <row r="21" spans="2:6" x14ac:dyDescent="0.3">
      <c r="B21" s="3"/>
      <c r="E21" s="3" t="s">
        <v>612</v>
      </c>
      <c r="F21" s="13">
        <v>35</v>
      </c>
    </row>
    <row r="22" spans="2:6" x14ac:dyDescent="0.3">
      <c r="B22" s="3"/>
      <c r="E22" s="3" t="s">
        <v>616</v>
      </c>
      <c r="F22" s="13">
        <v>31</v>
      </c>
    </row>
    <row r="23" spans="2:6" x14ac:dyDescent="0.3">
      <c r="B23" s="3"/>
      <c r="E23" s="3" t="s">
        <v>611</v>
      </c>
      <c r="F23" s="13">
        <v>28</v>
      </c>
    </row>
    <row r="24" spans="2:6" x14ac:dyDescent="0.3">
      <c r="B24" s="3"/>
      <c r="E24" s="3" t="s">
        <v>614</v>
      </c>
      <c r="F24" s="13">
        <v>29</v>
      </c>
    </row>
    <row r="25" spans="2:6" x14ac:dyDescent="0.3">
      <c r="B25" s="3"/>
      <c r="E25" s="3" t="s">
        <v>610</v>
      </c>
      <c r="F25" s="13">
        <v>31</v>
      </c>
    </row>
    <row r="26" spans="2:6" x14ac:dyDescent="0.3">
      <c r="B26" s="3"/>
      <c r="E26" s="3" t="s">
        <v>609</v>
      </c>
      <c r="F26" s="13">
        <v>24</v>
      </c>
    </row>
    <row r="27" spans="2:6" x14ac:dyDescent="0.3">
      <c r="B27" s="3"/>
      <c r="E27" s="3" t="s">
        <v>615</v>
      </c>
      <c r="F27" s="13">
        <v>35</v>
      </c>
    </row>
    <row r="28" spans="2:6" x14ac:dyDescent="0.3">
      <c r="B28" s="3"/>
      <c r="E28" s="3" t="s">
        <v>608</v>
      </c>
      <c r="F28" s="13">
        <v>20</v>
      </c>
    </row>
    <row r="29" spans="2:6" x14ac:dyDescent="0.3">
      <c r="B29" s="3" t="s">
        <v>618</v>
      </c>
      <c r="C29">
        <v>32</v>
      </c>
      <c r="E29" s="3" t="s">
        <v>638</v>
      </c>
      <c r="F29" s="13">
        <v>300</v>
      </c>
    </row>
    <row r="34" spans="2:13" x14ac:dyDescent="0.3">
      <c r="B34" s="2" t="s">
        <v>639</v>
      </c>
      <c r="C34" s="2" t="s">
        <v>649</v>
      </c>
    </row>
    <row r="35" spans="2:13" x14ac:dyDescent="0.3">
      <c r="B35" s="2" t="s">
        <v>637</v>
      </c>
      <c r="C35" t="s">
        <v>627</v>
      </c>
      <c r="D35" t="s">
        <v>632</v>
      </c>
      <c r="E35" t="s">
        <v>633</v>
      </c>
      <c r="F35" t="s">
        <v>631</v>
      </c>
      <c r="G35" t="s">
        <v>634</v>
      </c>
      <c r="H35" t="s">
        <v>635</v>
      </c>
      <c r="I35" t="s">
        <v>630</v>
      </c>
      <c r="J35" t="s">
        <v>636</v>
      </c>
      <c r="K35" t="s">
        <v>628</v>
      </c>
      <c r="L35" t="s">
        <v>629</v>
      </c>
      <c r="M35" t="s">
        <v>638</v>
      </c>
    </row>
    <row r="36" spans="2:13" x14ac:dyDescent="0.3">
      <c r="B36" s="3" t="s">
        <v>626</v>
      </c>
      <c r="C36" s="13">
        <v>1</v>
      </c>
      <c r="D36" s="13">
        <v>5</v>
      </c>
      <c r="E36" s="13">
        <v>1</v>
      </c>
      <c r="F36" s="13">
        <v>3</v>
      </c>
      <c r="G36" s="13">
        <v>4</v>
      </c>
      <c r="H36" s="13">
        <v>5</v>
      </c>
      <c r="I36" s="13">
        <v>2</v>
      </c>
      <c r="J36" s="13">
        <v>5</v>
      </c>
      <c r="K36" s="13">
        <v>5</v>
      </c>
      <c r="L36" s="13">
        <v>4</v>
      </c>
      <c r="M36" s="13">
        <v>35</v>
      </c>
    </row>
    <row r="37" spans="2:13" x14ac:dyDescent="0.3">
      <c r="B37" s="3" t="s">
        <v>619</v>
      </c>
      <c r="C37" s="13"/>
      <c r="D37" s="13">
        <v>1</v>
      </c>
      <c r="E37" s="13">
        <v>5</v>
      </c>
      <c r="F37" s="13">
        <v>4</v>
      </c>
      <c r="G37" s="13">
        <v>2</v>
      </c>
      <c r="H37" s="13">
        <v>1</v>
      </c>
      <c r="I37" s="13">
        <v>2</v>
      </c>
      <c r="J37" s="13">
        <v>2</v>
      </c>
      <c r="K37" s="13">
        <v>3</v>
      </c>
      <c r="L37" s="13">
        <v>4</v>
      </c>
      <c r="M37" s="13">
        <v>24</v>
      </c>
    </row>
    <row r="38" spans="2:13" x14ac:dyDescent="0.3">
      <c r="B38" s="3" t="s">
        <v>617</v>
      </c>
      <c r="C38" s="13">
        <v>4</v>
      </c>
      <c r="D38" s="13">
        <v>3</v>
      </c>
      <c r="E38" s="13">
        <v>1</v>
      </c>
      <c r="F38" s="13"/>
      <c r="G38" s="13">
        <v>2</v>
      </c>
      <c r="H38" s="13">
        <v>1</v>
      </c>
      <c r="I38" s="13">
        <v>6</v>
      </c>
      <c r="J38" s="13"/>
      <c r="K38" s="13">
        <v>1</v>
      </c>
      <c r="L38" s="13">
        <v>4</v>
      </c>
      <c r="M38" s="13">
        <v>22</v>
      </c>
    </row>
    <row r="39" spans="2:13" x14ac:dyDescent="0.3">
      <c r="B39" s="3" t="s">
        <v>624</v>
      </c>
      <c r="C39" s="13">
        <v>3</v>
      </c>
      <c r="D39" s="13">
        <v>3</v>
      </c>
      <c r="E39" s="13">
        <v>3</v>
      </c>
      <c r="F39" s="13">
        <v>6</v>
      </c>
      <c r="G39" s="13">
        <v>5</v>
      </c>
      <c r="H39" s="13">
        <v>2</v>
      </c>
      <c r="I39" s="13">
        <v>1</v>
      </c>
      <c r="J39" s="13">
        <v>2</v>
      </c>
      <c r="K39" s="13">
        <v>3</v>
      </c>
      <c r="L39" s="13"/>
      <c r="M39" s="13">
        <v>28</v>
      </c>
    </row>
    <row r="40" spans="2:13" x14ac:dyDescent="0.3">
      <c r="B40" s="3" t="s">
        <v>620</v>
      </c>
      <c r="C40" s="13">
        <v>3</v>
      </c>
      <c r="D40" s="13">
        <v>2</v>
      </c>
      <c r="E40" s="13">
        <v>1</v>
      </c>
      <c r="F40" s="13">
        <v>1</v>
      </c>
      <c r="G40" s="13">
        <v>4</v>
      </c>
      <c r="H40" s="13">
        <v>3</v>
      </c>
      <c r="I40" s="13">
        <v>2</v>
      </c>
      <c r="J40" s="13">
        <v>6</v>
      </c>
      <c r="K40" s="13">
        <v>3</v>
      </c>
      <c r="L40" s="13">
        <v>2</v>
      </c>
      <c r="M40" s="13">
        <v>27</v>
      </c>
    </row>
    <row r="41" spans="2:13" x14ac:dyDescent="0.3">
      <c r="B41" s="3" t="s">
        <v>625</v>
      </c>
      <c r="C41" s="13">
        <v>5</v>
      </c>
      <c r="D41" s="13">
        <v>1</v>
      </c>
      <c r="E41" s="13">
        <v>3</v>
      </c>
      <c r="F41" s="13">
        <v>2</v>
      </c>
      <c r="G41" s="13">
        <v>2</v>
      </c>
      <c r="H41" s="13">
        <v>4</v>
      </c>
      <c r="I41" s="13">
        <v>3</v>
      </c>
      <c r="J41" s="13">
        <v>2</v>
      </c>
      <c r="K41" s="13">
        <v>3</v>
      </c>
      <c r="L41" s="13">
        <v>1</v>
      </c>
      <c r="M41" s="13">
        <v>26</v>
      </c>
    </row>
    <row r="42" spans="2:13" x14ac:dyDescent="0.3">
      <c r="B42" s="3" t="s">
        <v>622</v>
      </c>
      <c r="C42" s="13">
        <v>5</v>
      </c>
      <c r="D42" s="13">
        <v>1</v>
      </c>
      <c r="E42" s="13">
        <v>4</v>
      </c>
      <c r="F42" s="13">
        <v>3</v>
      </c>
      <c r="G42" s="13">
        <v>2</v>
      </c>
      <c r="H42" s="13">
        <v>3</v>
      </c>
      <c r="I42" s="13">
        <v>5</v>
      </c>
      <c r="J42" s="13">
        <v>7</v>
      </c>
      <c r="K42" s="13">
        <v>3</v>
      </c>
      <c r="L42" s="13">
        <v>4</v>
      </c>
      <c r="M42" s="13">
        <v>37</v>
      </c>
    </row>
    <row r="43" spans="2:13" x14ac:dyDescent="0.3">
      <c r="B43" s="3" t="s">
        <v>623</v>
      </c>
      <c r="C43" s="13">
        <v>3</v>
      </c>
      <c r="D43" s="13">
        <v>2</v>
      </c>
      <c r="E43" s="13">
        <v>4</v>
      </c>
      <c r="F43" s="13">
        <v>6</v>
      </c>
      <c r="G43" s="13">
        <v>5</v>
      </c>
      <c r="H43" s="13">
        <v>2</v>
      </c>
      <c r="I43" s="13">
        <v>3</v>
      </c>
      <c r="J43" s="13">
        <v>3</v>
      </c>
      <c r="K43" s="13">
        <v>1</v>
      </c>
      <c r="L43" s="13">
        <v>3</v>
      </c>
      <c r="M43" s="13">
        <v>32</v>
      </c>
    </row>
    <row r="44" spans="2:13" x14ac:dyDescent="0.3">
      <c r="B44" s="3" t="s">
        <v>621</v>
      </c>
      <c r="C44" s="13">
        <v>3</v>
      </c>
      <c r="D44" s="13">
        <v>2</v>
      </c>
      <c r="E44" s="13">
        <v>3</v>
      </c>
      <c r="F44" s="13">
        <v>3</v>
      </c>
      <c r="G44" s="13">
        <v>5</v>
      </c>
      <c r="H44" s="13">
        <v>3</v>
      </c>
      <c r="I44" s="13">
        <v>3</v>
      </c>
      <c r="J44" s="13">
        <v>5</v>
      </c>
      <c r="K44" s="13">
        <v>8</v>
      </c>
      <c r="L44" s="13">
        <v>2</v>
      </c>
      <c r="M44" s="13">
        <v>37</v>
      </c>
    </row>
    <row r="45" spans="2:13" x14ac:dyDescent="0.3">
      <c r="B45" s="3" t="s">
        <v>618</v>
      </c>
      <c r="C45" s="13">
        <v>2</v>
      </c>
      <c r="D45" s="13">
        <v>3</v>
      </c>
      <c r="E45" s="13">
        <v>5</v>
      </c>
      <c r="F45" s="13">
        <v>4</v>
      </c>
      <c r="G45" s="13">
        <v>2</v>
      </c>
      <c r="H45" s="13">
        <v>4</v>
      </c>
      <c r="I45" s="13">
        <v>2</v>
      </c>
      <c r="J45" s="13">
        <v>1</v>
      </c>
      <c r="K45" s="13">
        <v>2</v>
      </c>
      <c r="L45" s="13">
        <v>7</v>
      </c>
      <c r="M45" s="13">
        <v>32</v>
      </c>
    </row>
    <row r="46" spans="2:13" x14ac:dyDescent="0.3">
      <c r="B46" s="3" t="s">
        <v>638</v>
      </c>
      <c r="C46" s="13">
        <v>29</v>
      </c>
      <c r="D46" s="13">
        <v>23</v>
      </c>
      <c r="E46" s="13">
        <v>30</v>
      </c>
      <c r="F46" s="13">
        <v>32</v>
      </c>
      <c r="G46" s="13">
        <v>33</v>
      </c>
      <c r="H46" s="13">
        <v>28</v>
      </c>
      <c r="I46" s="13">
        <v>29</v>
      </c>
      <c r="J46" s="13">
        <v>33</v>
      </c>
      <c r="K46" s="13">
        <v>32</v>
      </c>
      <c r="L46" s="13">
        <v>31</v>
      </c>
      <c r="M46" s="13">
        <v>300</v>
      </c>
    </row>
    <row r="52" spans="2:20" x14ac:dyDescent="0.3">
      <c r="B52" s="2" t="s">
        <v>637</v>
      </c>
      <c r="C52" t="s">
        <v>639</v>
      </c>
    </row>
    <row r="53" spans="2:20" x14ac:dyDescent="0.3">
      <c r="B53" s="3">
        <v>1851</v>
      </c>
      <c r="C53" s="13">
        <v>1</v>
      </c>
    </row>
    <row r="54" spans="2:20" x14ac:dyDescent="0.3">
      <c r="B54" s="3">
        <v>1854</v>
      </c>
      <c r="C54" s="13">
        <v>1</v>
      </c>
      <c r="I54" s="2" t="s">
        <v>639</v>
      </c>
      <c r="J54" s="2" t="s">
        <v>649</v>
      </c>
    </row>
    <row r="55" spans="2:20" x14ac:dyDescent="0.3">
      <c r="B55" s="3">
        <v>1855</v>
      </c>
      <c r="C55" s="13">
        <v>1</v>
      </c>
      <c r="I55" s="2" t="s">
        <v>637</v>
      </c>
      <c r="J55" t="s">
        <v>627</v>
      </c>
      <c r="K55" t="s">
        <v>632</v>
      </c>
      <c r="L55" t="s">
        <v>633</v>
      </c>
      <c r="M55" t="s">
        <v>631</v>
      </c>
      <c r="N55" t="s">
        <v>634</v>
      </c>
      <c r="O55" t="s">
        <v>635</v>
      </c>
      <c r="P55" t="s">
        <v>630</v>
      </c>
      <c r="Q55" t="s">
        <v>636</v>
      </c>
      <c r="R55" t="s">
        <v>628</v>
      </c>
      <c r="S55" t="s">
        <v>629</v>
      </c>
      <c r="T55" t="s">
        <v>638</v>
      </c>
    </row>
    <row r="56" spans="2:20" x14ac:dyDescent="0.3">
      <c r="B56" s="3">
        <v>1856</v>
      </c>
      <c r="C56" s="13">
        <v>1</v>
      </c>
      <c r="I56" s="3" t="s">
        <v>626</v>
      </c>
      <c r="J56" s="13">
        <v>1</v>
      </c>
      <c r="K56" s="13">
        <v>5</v>
      </c>
      <c r="L56" s="13">
        <v>1</v>
      </c>
      <c r="M56" s="13">
        <v>3</v>
      </c>
      <c r="N56" s="13">
        <v>4</v>
      </c>
      <c r="O56" s="13">
        <v>5</v>
      </c>
      <c r="P56" s="13">
        <v>2</v>
      </c>
      <c r="Q56" s="13">
        <v>5</v>
      </c>
      <c r="R56" s="13">
        <v>5</v>
      </c>
      <c r="S56" s="13">
        <v>4</v>
      </c>
      <c r="T56" s="13">
        <v>35</v>
      </c>
    </row>
    <row r="57" spans="2:20" x14ac:dyDescent="0.3">
      <c r="B57" s="3">
        <v>1857</v>
      </c>
      <c r="C57" s="13">
        <v>3</v>
      </c>
      <c r="I57" s="3" t="s">
        <v>619</v>
      </c>
      <c r="J57" s="13"/>
      <c r="K57" s="13">
        <v>1</v>
      </c>
      <c r="L57" s="13">
        <v>5</v>
      </c>
      <c r="M57" s="13">
        <v>4</v>
      </c>
      <c r="N57" s="13">
        <v>2</v>
      </c>
      <c r="O57" s="13">
        <v>1</v>
      </c>
      <c r="P57" s="13">
        <v>2</v>
      </c>
      <c r="Q57" s="13">
        <v>2</v>
      </c>
      <c r="R57" s="13">
        <v>3</v>
      </c>
      <c r="S57" s="13">
        <v>4</v>
      </c>
      <c r="T57" s="13">
        <v>24</v>
      </c>
    </row>
    <row r="58" spans="2:20" x14ac:dyDescent="0.3">
      <c r="B58" s="3">
        <v>1858</v>
      </c>
      <c r="C58" s="13">
        <v>2</v>
      </c>
      <c r="I58" s="3" t="s">
        <v>617</v>
      </c>
      <c r="J58" s="13">
        <v>4</v>
      </c>
      <c r="K58" s="13">
        <v>3</v>
      </c>
      <c r="L58" s="13">
        <v>1</v>
      </c>
      <c r="M58" s="13"/>
      <c r="N58" s="13">
        <v>2</v>
      </c>
      <c r="O58" s="13">
        <v>1</v>
      </c>
      <c r="P58" s="13">
        <v>6</v>
      </c>
      <c r="Q58" s="13"/>
      <c r="R58" s="13">
        <v>1</v>
      </c>
      <c r="S58" s="13">
        <v>4</v>
      </c>
      <c r="T58" s="13">
        <v>22</v>
      </c>
    </row>
    <row r="59" spans="2:20" x14ac:dyDescent="0.3">
      <c r="B59" s="3">
        <v>1859</v>
      </c>
      <c r="C59" s="13">
        <v>1</v>
      </c>
      <c r="I59" s="3" t="s">
        <v>624</v>
      </c>
      <c r="J59" s="13">
        <v>3</v>
      </c>
      <c r="K59" s="13">
        <v>3</v>
      </c>
      <c r="L59" s="13">
        <v>3</v>
      </c>
      <c r="M59" s="13">
        <v>6</v>
      </c>
      <c r="N59" s="13">
        <v>5</v>
      </c>
      <c r="O59" s="13">
        <v>2</v>
      </c>
      <c r="P59" s="13">
        <v>1</v>
      </c>
      <c r="Q59" s="13">
        <v>2</v>
      </c>
      <c r="R59" s="13">
        <v>3</v>
      </c>
      <c r="S59" s="13"/>
      <c r="T59" s="13">
        <v>28</v>
      </c>
    </row>
    <row r="60" spans="2:20" x14ac:dyDescent="0.3">
      <c r="B60" s="3">
        <v>1860</v>
      </c>
      <c r="C60" s="13">
        <v>3</v>
      </c>
      <c r="I60" s="3" t="s">
        <v>620</v>
      </c>
      <c r="J60" s="13">
        <v>3</v>
      </c>
      <c r="K60" s="13">
        <v>2</v>
      </c>
      <c r="L60" s="13">
        <v>1</v>
      </c>
      <c r="M60" s="13">
        <v>1</v>
      </c>
      <c r="N60" s="13">
        <v>4</v>
      </c>
      <c r="O60" s="13">
        <v>3</v>
      </c>
      <c r="P60" s="13">
        <v>2</v>
      </c>
      <c r="Q60" s="13">
        <v>6</v>
      </c>
      <c r="R60" s="13">
        <v>3</v>
      </c>
      <c r="S60" s="13">
        <v>2</v>
      </c>
      <c r="T60" s="13">
        <v>27</v>
      </c>
    </row>
    <row r="61" spans="2:20" x14ac:dyDescent="0.3">
      <c r="B61" s="3">
        <v>1861</v>
      </c>
      <c r="C61" s="13">
        <v>1</v>
      </c>
      <c r="I61" s="3" t="s">
        <v>625</v>
      </c>
      <c r="J61" s="13">
        <v>5</v>
      </c>
      <c r="K61" s="13">
        <v>1</v>
      </c>
      <c r="L61" s="13">
        <v>3</v>
      </c>
      <c r="M61" s="13">
        <v>2</v>
      </c>
      <c r="N61" s="13">
        <v>2</v>
      </c>
      <c r="O61" s="13">
        <v>4</v>
      </c>
      <c r="P61" s="13">
        <v>3</v>
      </c>
      <c r="Q61" s="13">
        <v>2</v>
      </c>
      <c r="R61" s="13">
        <v>3</v>
      </c>
      <c r="S61" s="13">
        <v>1</v>
      </c>
      <c r="T61" s="13">
        <v>26</v>
      </c>
    </row>
    <row r="62" spans="2:20" x14ac:dyDescent="0.3">
      <c r="B62" s="3">
        <v>1862</v>
      </c>
      <c r="C62" s="13">
        <v>1</v>
      </c>
      <c r="I62" s="3" t="s">
        <v>622</v>
      </c>
      <c r="J62" s="13">
        <v>5</v>
      </c>
      <c r="K62" s="13">
        <v>1</v>
      </c>
      <c r="L62" s="13">
        <v>4</v>
      </c>
      <c r="M62" s="13">
        <v>3</v>
      </c>
      <c r="N62" s="13">
        <v>2</v>
      </c>
      <c r="O62" s="13">
        <v>3</v>
      </c>
      <c r="P62" s="13">
        <v>5</v>
      </c>
      <c r="Q62" s="13">
        <v>7</v>
      </c>
      <c r="R62" s="13">
        <v>3</v>
      </c>
      <c r="S62" s="13">
        <v>4</v>
      </c>
      <c r="T62" s="13">
        <v>37</v>
      </c>
    </row>
    <row r="63" spans="2:20" x14ac:dyDescent="0.3">
      <c r="B63" s="3">
        <v>1864</v>
      </c>
      <c r="C63" s="13">
        <v>4</v>
      </c>
      <c r="I63" s="3" t="s">
        <v>623</v>
      </c>
      <c r="J63" s="13">
        <v>3</v>
      </c>
      <c r="K63" s="13">
        <v>2</v>
      </c>
      <c r="L63" s="13">
        <v>4</v>
      </c>
      <c r="M63" s="13">
        <v>6</v>
      </c>
      <c r="N63" s="13">
        <v>5</v>
      </c>
      <c r="O63" s="13">
        <v>2</v>
      </c>
      <c r="P63" s="13">
        <v>3</v>
      </c>
      <c r="Q63" s="13">
        <v>3</v>
      </c>
      <c r="R63" s="13">
        <v>1</v>
      </c>
      <c r="S63" s="13">
        <v>3</v>
      </c>
      <c r="T63" s="13">
        <v>32</v>
      </c>
    </row>
    <row r="64" spans="2:20" x14ac:dyDescent="0.3">
      <c r="B64" s="3">
        <v>1865</v>
      </c>
      <c r="C64" s="13">
        <v>1</v>
      </c>
      <c r="I64" s="3" t="s">
        <v>621</v>
      </c>
      <c r="J64" s="13">
        <v>3</v>
      </c>
      <c r="K64" s="13">
        <v>2</v>
      </c>
      <c r="L64" s="13">
        <v>3</v>
      </c>
      <c r="M64" s="13">
        <v>3</v>
      </c>
      <c r="N64" s="13">
        <v>5</v>
      </c>
      <c r="O64" s="13">
        <v>3</v>
      </c>
      <c r="P64" s="13">
        <v>3</v>
      </c>
      <c r="Q64" s="13">
        <v>5</v>
      </c>
      <c r="R64" s="13">
        <v>8</v>
      </c>
      <c r="S64" s="13">
        <v>2</v>
      </c>
      <c r="T64" s="13">
        <v>37</v>
      </c>
    </row>
    <row r="65" spans="2:20" x14ac:dyDescent="0.3">
      <c r="B65" s="3">
        <v>1867</v>
      </c>
      <c r="C65" s="13">
        <v>1</v>
      </c>
      <c r="I65" s="3" t="s">
        <v>618</v>
      </c>
      <c r="J65" s="13">
        <v>2</v>
      </c>
      <c r="K65" s="13">
        <v>3</v>
      </c>
      <c r="L65" s="13">
        <v>5</v>
      </c>
      <c r="M65" s="13">
        <v>4</v>
      </c>
      <c r="N65" s="13">
        <v>2</v>
      </c>
      <c r="O65" s="13">
        <v>4</v>
      </c>
      <c r="P65" s="13">
        <v>2</v>
      </c>
      <c r="Q65" s="13">
        <v>1</v>
      </c>
      <c r="R65" s="13">
        <v>2</v>
      </c>
      <c r="S65" s="13">
        <v>7</v>
      </c>
      <c r="T65" s="13">
        <v>32</v>
      </c>
    </row>
    <row r="66" spans="2:20" x14ac:dyDescent="0.3">
      <c r="B66" s="3">
        <v>1868</v>
      </c>
      <c r="C66" s="13">
        <v>2</v>
      </c>
      <c r="I66" s="3" t="s">
        <v>638</v>
      </c>
      <c r="J66" s="13">
        <v>29</v>
      </c>
      <c r="K66" s="13">
        <v>23</v>
      </c>
      <c r="L66" s="13">
        <v>30</v>
      </c>
      <c r="M66" s="13">
        <v>32</v>
      </c>
      <c r="N66" s="13">
        <v>33</v>
      </c>
      <c r="O66" s="13">
        <v>28</v>
      </c>
      <c r="P66" s="13">
        <v>29</v>
      </c>
      <c r="Q66" s="13">
        <v>33</v>
      </c>
      <c r="R66" s="13">
        <v>32</v>
      </c>
      <c r="S66" s="13">
        <v>31</v>
      </c>
      <c r="T66" s="13">
        <v>300</v>
      </c>
    </row>
    <row r="67" spans="2:20" x14ac:dyDescent="0.3">
      <c r="B67" s="3">
        <v>1869</v>
      </c>
      <c r="C67" s="13">
        <v>2</v>
      </c>
    </row>
    <row r="68" spans="2:20" x14ac:dyDescent="0.3">
      <c r="B68" s="3">
        <v>1870</v>
      </c>
      <c r="C68" s="13">
        <v>1</v>
      </c>
    </row>
    <row r="69" spans="2:20" x14ac:dyDescent="0.3">
      <c r="B69" s="3">
        <v>1871</v>
      </c>
      <c r="C69" s="13">
        <v>1</v>
      </c>
    </row>
    <row r="70" spans="2:20" x14ac:dyDescent="0.3">
      <c r="B70" s="3">
        <v>1872</v>
      </c>
      <c r="C70" s="13">
        <v>2</v>
      </c>
    </row>
    <row r="71" spans="2:20" x14ac:dyDescent="0.3">
      <c r="B71" s="3">
        <v>1874</v>
      </c>
      <c r="C71" s="13">
        <v>3</v>
      </c>
    </row>
    <row r="72" spans="2:20" x14ac:dyDescent="0.3">
      <c r="B72" s="3">
        <v>1875</v>
      </c>
      <c r="C72" s="13">
        <v>3</v>
      </c>
    </row>
    <row r="73" spans="2:20" x14ac:dyDescent="0.3">
      <c r="B73" s="3">
        <v>1876</v>
      </c>
      <c r="C73" s="13">
        <v>2</v>
      </c>
    </row>
    <row r="74" spans="2:20" x14ac:dyDescent="0.3">
      <c r="B74" s="3">
        <v>1877</v>
      </c>
      <c r="C74" s="13">
        <v>3</v>
      </c>
    </row>
    <row r="75" spans="2:20" x14ac:dyDescent="0.3">
      <c r="B75" s="3">
        <v>1878</v>
      </c>
      <c r="C75" s="13">
        <v>4</v>
      </c>
    </row>
    <row r="76" spans="2:20" x14ac:dyDescent="0.3">
      <c r="B76" s="3">
        <v>1879</v>
      </c>
      <c r="C76" s="13">
        <v>1</v>
      </c>
    </row>
    <row r="77" spans="2:20" x14ac:dyDescent="0.3">
      <c r="B77" s="3">
        <v>1880</v>
      </c>
      <c r="C77" s="13">
        <v>1</v>
      </c>
    </row>
    <row r="78" spans="2:20" x14ac:dyDescent="0.3">
      <c r="B78" s="3">
        <v>1881</v>
      </c>
      <c r="C78" s="13">
        <v>1</v>
      </c>
    </row>
    <row r="79" spans="2:20" x14ac:dyDescent="0.3">
      <c r="B79" s="3">
        <v>1882</v>
      </c>
      <c r="C79" s="13">
        <v>1</v>
      </c>
    </row>
    <row r="80" spans="2:20" x14ac:dyDescent="0.3">
      <c r="B80" s="3">
        <v>1883</v>
      </c>
      <c r="C80" s="13">
        <v>3</v>
      </c>
    </row>
    <row r="81" spans="2:3" x14ac:dyDescent="0.3">
      <c r="B81" s="3">
        <v>1884</v>
      </c>
      <c r="C81" s="13">
        <v>1</v>
      </c>
    </row>
    <row r="82" spans="2:3" x14ac:dyDescent="0.3">
      <c r="B82" s="3">
        <v>1885</v>
      </c>
      <c r="C82" s="13">
        <v>1</v>
      </c>
    </row>
    <row r="83" spans="2:3" x14ac:dyDescent="0.3">
      <c r="B83" s="3">
        <v>1886</v>
      </c>
      <c r="C83" s="13">
        <v>1</v>
      </c>
    </row>
    <row r="84" spans="2:3" x14ac:dyDescent="0.3">
      <c r="B84" s="3">
        <v>1888</v>
      </c>
      <c r="C84" s="13">
        <v>1</v>
      </c>
    </row>
    <row r="85" spans="2:3" x14ac:dyDescent="0.3">
      <c r="B85" s="3">
        <v>1889</v>
      </c>
      <c r="C85" s="13">
        <v>1</v>
      </c>
    </row>
    <row r="86" spans="2:3" x14ac:dyDescent="0.3">
      <c r="B86" s="3">
        <v>1892</v>
      </c>
      <c r="C86" s="13">
        <v>2</v>
      </c>
    </row>
    <row r="87" spans="2:3" x14ac:dyDescent="0.3">
      <c r="B87" s="3">
        <v>1893</v>
      </c>
      <c r="C87" s="13">
        <v>2</v>
      </c>
    </row>
    <row r="88" spans="2:3" x14ac:dyDescent="0.3">
      <c r="B88" s="3">
        <v>1894</v>
      </c>
      <c r="C88" s="13">
        <v>2</v>
      </c>
    </row>
    <row r="89" spans="2:3" x14ac:dyDescent="0.3">
      <c r="B89" s="3">
        <v>1895</v>
      </c>
      <c r="C89" s="13">
        <v>1</v>
      </c>
    </row>
    <row r="90" spans="2:3" x14ac:dyDescent="0.3">
      <c r="B90" s="3">
        <v>1896</v>
      </c>
      <c r="C90" s="13">
        <v>1</v>
      </c>
    </row>
    <row r="91" spans="2:3" x14ac:dyDescent="0.3">
      <c r="B91" s="3">
        <v>1897</v>
      </c>
      <c r="C91" s="13">
        <v>3</v>
      </c>
    </row>
    <row r="92" spans="2:3" x14ac:dyDescent="0.3">
      <c r="B92" s="3">
        <v>1898</v>
      </c>
      <c r="C92" s="13">
        <v>3</v>
      </c>
    </row>
    <row r="93" spans="2:3" x14ac:dyDescent="0.3">
      <c r="B93" s="3">
        <v>1899</v>
      </c>
      <c r="C93" s="13">
        <v>1</v>
      </c>
    </row>
    <row r="94" spans="2:3" x14ac:dyDescent="0.3">
      <c r="B94" s="3">
        <v>1900</v>
      </c>
      <c r="C94" s="13">
        <v>1</v>
      </c>
    </row>
    <row r="95" spans="2:3" x14ac:dyDescent="0.3">
      <c r="B95" s="3">
        <v>1901</v>
      </c>
      <c r="C95" s="13">
        <v>2</v>
      </c>
    </row>
    <row r="96" spans="2:3" x14ac:dyDescent="0.3">
      <c r="B96" s="3">
        <v>1902</v>
      </c>
      <c r="C96" s="13">
        <v>2</v>
      </c>
    </row>
    <row r="97" spans="2:3" x14ac:dyDescent="0.3">
      <c r="B97" s="3">
        <v>1903</v>
      </c>
      <c r="C97" s="13">
        <v>2</v>
      </c>
    </row>
    <row r="98" spans="2:3" x14ac:dyDescent="0.3">
      <c r="B98" s="3">
        <v>1904</v>
      </c>
      <c r="C98" s="13">
        <v>4</v>
      </c>
    </row>
    <row r="99" spans="2:3" x14ac:dyDescent="0.3">
      <c r="B99" s="3">
        <v>1906</v>
      </c>
      <c r="C99" s="13">
        <v>1</v>
      </c>
    </row>
    <row r="100" spans="2:3" x14ac:dyDescent="0.3">
      <c r="B100" s="3">
        <v>1907</v>
      </c>
      <c r="C100" s="13">
        <v>1</v>
      </c>
    </row>
    <row r="101" spans="2:3" x14ac:dyDescent="0.3">
      <c r="B101" s="3">
        <v>1908</v>
      </c>
      <c r="C101" s="13">
        <v>1</v>
      </c>
    </row>
    <row r="102" spans="2:3" x14ac:dyDescent="0.3">
      <c r="B102" s="3">
        <v>1909</v>
      </c>
      <c r="C102" s="13">
        <v>3</v>
      </c>
    </row>
    <row r="103" spans="2:3" x14ac:dyDescent="0.3">
      <c r="B103" s="3">
        <v>1910</v>
      </c>
      <c r="C103" s="13">
        <v>6</v>
      </c>
    </row>
    <row r="104" spans="2:3" x14ac:dyDescent="0.3">
      <c r="B104" s="3">
        <v>1913</v>
      </c>
      <c r="C104" s="13">
        <v>1</v>
      </c>
    </row>
    <row r="105" spans="2:3" x14ac:dyDescent="0.3">
      <c r="B105" s="3">
        <v>1914</v>
      </c>
      <c r="C105" s="13">
        <v>2</v>
      </c>
    </row>
    <row r="106" spans="2:3" x14ac:dyDescent="0.3">
      <c r="B106" s="3">
        <v>1915</v>
      </c>
      <c r="C106" s="13">
        <v>1</v>
      </c>
    </row>
    <row r="107" spans="2:3" x14ac:dyDescent="0.3">
      <c r="B107" s="3">
        <v>1917</v>
      </c>
      <c r="C107" s="13">
        <v>1</v>
      </c>
    </row>
    <row r="108" spans="2:3" x14ac:dyDescent="0.3">
      <c r="B108" s="3">
        <v>1919</v>
      </c>
      <c r="C108" s="13">
        <v>2</v>
      </c>
    </row>
    <row r="109" spans="2:3" x14ac:dyDescent="0.3">
      <c r="B109" s="3">
        <v>1920</v>
      </c>
      <c r="C109" s="13">
        <v>1</v>
      </c>
    </row>
    <row r="110" spans="2:3" x14ac:dyDescent="0.3">
      <c r="B110" s="3">
        <v>1921</v>
      </c>
      <c r="C110" s="13">
        <v>6</v>
      </c>
    </row>
    <row r="111" spans="2:3" x14ac:dyDescent="0.3">
      <c r="B111" s="3">
        <v>1923</v>
      </c>
      <c r="C111" s="13">
        <v>2</v>
      </c>
    </row>
    <row r="112" spans="2:3" x14ac:dyDescent="0.3">
      <c r="B112" s="3">
        <v>1924</v>
      </c>
      <c r="C112" s="13">
        <v>2</v>
      </c>
    </row>
    <row r="113" spans="2:3" x14ac:dyDescent="0.3">
      <c r="B113" s="3">
        <v>1925</v>
      </c>
      <c r="C113" s="13">
        <v>1</v>
      </c>
    </row>
    <row r="114" spans="2:3" x14ac:dyDescent="0.3">
      <c r="B114" s="3">
        <v>1926</v>
      </c>
      <c r="C114" s="13">
        <v>3</v>
      </c>
    </row>
    <row r="115" spans="2:3" x14ac:dyDescent="0.3">
      <c r="B115" s="3">
        <v>1927</v>
      </c>
      <c r="C115" s="13">
        <v>4</v>
      </c>
    </row>
    <row r="116" spans="2:3" x14ac:dyDescent="0.3">
      <c r="B116" s="3">
        <v>1928</v>
      </c>
      <c r="C116" s="13">
        <v>2</v>
      </c>
    </row>
    <row r="117" spans="2:3" x14ac:dyDescent="0.3">
      <c r="B117" s="3">
        <v>1930</v>
      </c>
      <c r="C117" s="13">
        <v>2</v>
      </c>
    </row>
    <row r="118" spans="2:3" x14ac:dyDescent="0.3">
      <c r="B118" s="3">
        <v>1931</v>
      </c>
      <c r="C118" s="13">
        <v>2</v>
      </c>
    </row>
    <row r="119" spans="2:3" x14ac:dyDescent="0.3">
      <c r="B119" s="3">
        <v>1932</v>
      </c>
      <c r="C119" s="13">
        <v>2</v>
      </c>
    </row>
    <row r="120" spans="2:3" x14ac:dyDescent="0.3">
      <c r="B120" s="3">
        <v>1933</v>
      </c>
      <c r="C120" s="13">
        <v>1</v>
      </c>
    </row>
    <row r="121" spans="2:3" x14ac:dyDescent="0.3">
      <c r="B121" s="3">
        <v>1934</v>
      </c>
      <c r="C121" s="13">
        <v>5</v>
      </c>
    </row>
    <row r="122" spans="2:3" x14ac:dyDescent="0.3">
      <c r="B122" s="3">
        <v>1935</v>
      </c>
      <c r="C122" s="13">
        <v>2</v>
      </c>
    </row>
    <row r="123" spans="2:3" x14ac:dyDescent="0.3">
      <c r="B123" s="3">
        <v>1936</v>
      </c>
      <c r="C123" s="13">
        <v>3</v>
      </c>
    </row>
    <row r="124" spans="2:3" x14ac:dyDescent="0.3">
      <c r="B124" s="3">
        <v>1937</v>
      </c>
      <c r="C124" s="13">
        <v>1</v>
      </c>
    </row>
    <row r="125" spans="2:3" x14ac:dyDescent="0.3">
      <c r="B125" s="3">
        <v>1938</v>
      </c>
      <c r="C125" s="13">
        <v>1</v>
      </c>
    </row>
    <row r="126" spans="2:3" x14ac:dyDescent="0.3">
      <c r="B126" s="3">
        <v>1939</v>
      </c>
      <c r="C126" s="13">
        <v>2</v>
      </c>
    </row>
    <row r="127" spans="2:3" x14ac:dyDescent="0.3">
      <c r="B127" s="3">
        <v>1940</v>
      </c>
      <c r="C127" s="13">
        <v>1</v>
      </c>
    </row>
    <row r="128" spans="2:3" x14ac:dyDescent="0.3">
      <c r="B128" s="3">
        <v>1941</v>
      </c>
      <c r="C128" s="13">
        <v>2</v>
      </c>
    </row>
    <row r="129" spans="2:3" x14ac:dyDescent="0.3">
      <c r="B129" s="3">
        <v>1942</v>
      </c>
      <c r="C129" s="13">
        <v>4</v>
      </c>
    </row>
    <row r="130" spans="2:3" x14ac:dyDescent="0.3">
      <c r="B130" s="3">
        <v>1943</v>
      </c>
      <c r="C130" s="13">
        <v>1</v>
      </c>
    </row>
    <row r="131" spans="2:3" x14ac:dyDescent="0.3">
      <c r="B131" s="3">
        <v>1945</v>
      </c>
      <c r="C131" s="13">
        <v>5</v>
      </c>
    </row>
    <row r="132" spans="2:3" x14ac:dyDescent="0.3">
      <c r="B132" s="3">
        <v>1946</v>
      </c>
      <c r="C132" s="13">
        <v>1</v>
      </c>
    </row>
    <row r="133" spans="2:3" x14ac:dyDescent="0.3">
      <c r="B133" s="3">
        <v>1948</v>
      </c>
      <c r="C133" s="13">
        <v>2</v>
      </c>
    </row>
    <row r="134" spans="2:3" x14ac:dyDescent="0.3">
      <c r="B134" s="3">
        <v>1949</v>
      </c>
      <c r="C134" s="13">
        <v>1</v>
      </c>
    </row>
    <row r="135" spans="2:3" x14ac:dyDescent="0.3">
      <c r="B135" s="3">
        <v>1951</v>
      </c>
      <c r="C135" s="13">
        <v>1</v>
      </c>
    </row>
    <row r="136" spans="2:3" x14ac:dyDescent="0.3">
      <c r="B136" s="3">
        <v>1952</v>
      </c>
      <c r="C136" s="13">
        <v>2</v>
      </c>
    </row>
    <row r="137" spans="2:3" x14ac:dyDescent="0.3">
      <c r="B137" s="3">
        <v>1956</v>
      </c>
      <c r="C137" s="13">
        <v>2</v>
      </c>
    </row>
    <row r="138" spans="2:3" x14ac:dyDescent="0.3">
      <c r="B138" s="3">
        <v>1958</v>
      </c>
      <c r="C138" s="13">
        <v>2</v>
      </c>
    </row>
    <row r="139" spans="2:3" x14ac:dyDescent="0.3">
      <c r="B139" s="3">
        <v>1961</v>
      </c>
      <c r="C139" s="13">
        <v>2</v>
      </c>
    </row>
    <row r="140" spans="2:3" x14ac:dyDescent="0.3">
      <c r="B140" s="3">
        <v>1962</v>
      </c>
      <c r="C140" s="13">
        <v>2</v>
      </c>
    </row>
    <row r="141" spans="2:3" x14ac:dyDescent="0.3">
      <c r="B141" s="3">
        <v>1963</v>
      </c>
      <c r="C141" s="13">
        <v>2</v>
      </c>
    </row>
    <row r="142" spans="2:3" x14ac:dyDescent="0.3">
      <c r="B142" s="3">
        <v>1964</v>
      </c>
      <c r="C142" s="13">
        <v>6</v>
      </c>
    </row>
    <row r="143" spans="2:3" x14ac:dyDescent="0.3">
      <c r="B143" s="3">
        <v>1965</v>
      </c>
      <c r="C143" s="13">
        <v>3</v>
      </c>
    </row>
    <row r="144" spans="2:3" x14ac:dyDescent="0.3">
      <c r="B144" s="3">
        <v>1967</v>
      </c>
      <c r="C144" s="13">
        <v>2</v>
      </c>
    </row>
    <row r="145" spans="2:3" x14ac:dyDescent="0.3">
      <c r="B145" s="3">
        <v>1969</v>
      </c>
      <c r="C145" s="13">
        <v>7</v>
      </c>
    </row>
    <row r="146" spans="2:3" x14ac:dyDescent="0.3">
      <c r="B146" s="3">
        <v>1970</v>
      </c>
      <c r="C146" s="13">
        <v>4</v>
      </c>
    </row>
    <row r="147" spans="2:3" x14ac:dyDescent="0.3">
      <c r="B147" s="3">
        <v>1971</v>
      </c>
      <c r="C147" s="13">
        <v>2</v>
      </c>
    </row>
    <row r="148" spans="2:3" x14ac:dyDescent="0.3">
      <c r="B148" s="3">
        <v>1972</v>
      </c>
      <c r="C148" s="13">
        <v>2</v>
      </c>
    </row>
    <row r="149" spans="2:3" x14ac:dyDescent="0.3">
      <c r="B149" s="3">
        <v>1973</v>
      </c>
      <c r="C149" s="13">
        <v>4</v>
      </c>
    </row>
    <row r="150" spans="2:3" x14ac:dyDescent="0.3">
      <c r="B150" s="3">
        <v>1974</v>
      </c>
      <c r="C150" s="13">
        <v>6</v>
      </c>
    </row>
    <row r="151" spans="2:3" x14ac:dyDescent="0.3">
      <c r="B151" s="3">
        <v>1975</v>
      </c>
      <c r="C151" s="13">
        <v>2</v>
      </c>
    </row>
    <row r="152" spans="2:3" x14ac:dyDescent="0.3">
      <c r="B152" s="3">
        <v>1976</v>
      </c>
      <c r="C152" s="13">
        <v>2</v>
      </c>
    </row>
    <row r="153" spans="2:3" x14ac:dyDescent="0.3">
      <c r="B153" s="3">
        <v>1977</v>
      </c>
      <c r="C153" s="13">
        <v>1</v>
      </c>
    </row>
    <row r="154" spans="2:3" x14ac:dyDescent="0.3">
      <c r="B154" s="3">
        <v>1978</v>
      </c>
      <c r="C154" s="13">
        <v>1</v>
      </c>
    </row>
    <row r="155" spans="2:3" x14ac:dyDescent="0.3">
      <c r="B155" s="3">
        <v>1979</v>
      </c>
      <c r="C155" s="13">
        <v>3</v>
      </c>
    </row>
    <row r="156" spans="2:3" x14ac:dyDescent="0.3">
      <c r="B156" s="3">
        <v>1981</v>
      </c>
      <c r="C156" s="13">
        <v>1</v>
      </c>
    </row>
    <row r="157" spans="2:3" x14ac:dyDescent="0.3">
      <c r="B157" s="3">
        <v>1983</v>
      </c>
      <c r="C157" s="13">
        <v>1</v>
      </c>
    </row>
    <row r="158" spans="2:3" x14ac:dyDescent="0.3">
      <c r="B158" s="3">
        <v>1984</v>
      </c>
      <c r="C158" s="13">
        <v>1</v>
      </c>
    </row>
    <row r="159" spans="2:3" x14ac:dyDescent="0.3">
      <c r="B159" s="3">
        <v>1985</v>
      </c>
      <c r="C159" s="13">
        <v>1</v>
      </c>
    </row>
    <row r="160" spans="2:3" x14ac:dyDescent="0.3">
      <c r="B160" s="3">
        <v>1986</v>
      </c>
      <c r="C160" s="13">
        <v>3</v>
      </c>
    </row>
    <row r="161" spans="2:3" x14ac:dyDescent="0.3">
      <c r="B161" s="3">
        <v>1987</v>
      </c>
      <c r="C161" s="13">
        <v>4</v>
      </c>
    </row>
    <row r="162" spans="2:3" x14ac:dyDescent="0.3">
      <c r="B162" s="3">
        <v>1988</v>
      </c>
      <c r="C162" s="13">
        <v>1</v>
      </c>
    </row>
    <row r="163" spans="2:3" x14ac:dyDescent="0.3">
      <c r="B163" s="3">
        <v>1989</v>
      </c>
      <c r="C163" s="13">
        <v>1</v>
      </c>
    </row>
    <row r="164" spans="2:3" x14ac:dyDescent="0.3">
      <c r="B164" s="3">
        <v>1990</v>
      </c>
      <c r="C164" s="13">
        <v>2</v>
      </c>
    </row>
    <row r="165" spans="2:3" x14ac:dyDescent="0.3">
      <c r="B165" s="3">
        <v>1991</v>
      </c>
      <c r="C165" s="13">
        <v>4</v>
      </c>
    </row>
    <row r="166" spans="2:3" x14ac:dyDescent="0.3">
      <c r="B166" s="3">
        <v>1992</v>
      </c>
      <c r="C166" s="13">
        <v>4</v>
      </c>
    </row>
    <row r="167" spans="2:3" x14ac:dyDescent="0.3">
      <c r="B167" s="3">
        <v>1993</v>
      </c>
      <c r="C167" s="13">
        <v>1</v>
      </c>
    </row>
    <row r="168" spans="2:3" x14ac:dyDescent="0.3">
      <c r="B168" s="3">
        <v>1994</v>
      </c>
      <c r="C168" s="13">
        <v>1</v>
      </c>
    </row>
    <row r="169" spans="2:3" x14ac:dyDescent="0.3">
      <c r="B169" s="3">
        <v>1995</v>
      </c>
      <c r="C169" s="13">
        <v>1</v>
      </c>
    </row>
    <row r="170" spans="2:3" x14ac:dyDescent="0.3">
      <c r="B170" s="3">
        <v>1996</v>
      </c>
      <c r="C170" s="13">
        <v>1</v>
      </c>
    </row>
    <row r="171" spans="2:3" x14ac:dyDescent="0.3">
      <c r="B171" s="3">
        <v>1997</v>
      </c>
      <c r="C171" s="13">
        <v>3</v>
      </c>
    </row>
    <row r="172" spans="2:3" x14ac:dyDescent="0.3">
      <c r="B172" s="3">
        <v>1998</v>
      </c>
      <c r="C172" s="13">
        <v>2</v>
      </c>
    </row>
    <row r="173" spans="2:3" x14ac:dyDescent="0.3">
      <c r="B173" s="3">
        <v>1999</v>
      </c>
      <c r="C173" s="13">
        <v>2</v>
      </c>
    </row>
    <row r="174" spans="2:3" x14ac:dyDescent="0.3">
      <c r="B174" s="3">
        <v>2000</v>
      </c>
      <c r="C174" s="13">
        <v>2</v>
      </c>
    </row>
    <row r="175" spans="2:3" x14ac:dyDescent="0.3">
      <c r="B175" s="3">
        <v>2001</v>
      </c>
      <c r="C175" s="13">
        <v>2</v>
      </c>
    </row>
    <row r="176" spans="2:3" x14ac:dyDescent="0.3">
      <c r="B176" s="3">
        <v>2002</v>
      </c>
      <c r="C176" s="13">
        <v>2</v>
      </c>
    </row>
    <row r="177" spans="2:3" x14ac:dyDescent="0.3">
      <c r="B177" s="3">
        <v>2003</v>
      </c>
      <c r="C177" s="13">
        <v>4</v>
      </c>
    </row>
    <row r="178" spans="2:3" x14ac:dyDescent="0.3">
      <c r="B178" s="3">
        <v>2004</v>
      </c>
      <c r="C178" s="13">
        <v>1</v>
      </c>
    </row>
    <row r="179" spans="2:3" x14ac:dyDescent="0.3">
      <c r="B179" s="3">
        <v>2005</v>
      </c>
      <c r="C179" s="13">
        <v>2</v>
      </c>
    </row>
    <row r="180" spans="2:3" x14ac:dyDescent="0.3">
      <c r="B180" s="3">
        <v>2006</v>
      </c>
      <c r="C180" s="13">
        <v>1</v>
      </c>
    </row>
    <row r="181" spans="2:3" x14ac:dyDescent="0.3">
      <c r="B181" s="3">
        <v>2007</v>
      </c>
      <c r="C181" s="13">
        <v>1</v>
      </c>
    </row>
    <row r="182" spans="2:3" x14ac:dyDescent="0.3">
      <c r="B182" s="3">
        <v>2008</v>
      </c>
      <c r="C182" s="13">
        <v>4</v>
      </c>
    </row>
    <row r="183" spans="2:3" x14ac:dyDescent="0.3">
      <c r="B183" s="3">
        <v>2009</v>
      </c>
      <c r="C183" s="13">
        <v>2</v>
      </c>
    </row>
    <row r="184" spans="2:3" x14ac:dyDescent="0.3">
      <c r="B184" s="3">
        <v>2010</v>
      </c>
      <c r="C184" s="13">
        <v>5</v>
      </c>
    </row>
    <row r="185" spans="2:3" x14ac:dyDescent="0.3">
      <c r="B185" s="3">
        <v>2011</v>
      </c>
      <c r="C185" s="13">
        <v>3</v>
      </c>
    </row>
    <row r="186" spans="2:3" x14ac:dyDescent="0.3">
      <c r="B186" s="3">
        <v>2012</v>
      </c>
      <c r="C186" s="13">
        <v>1</v>
      </c>
    </row>
    <row r="187" spans="2:3" x14ac:dyDescent="0.3">
      <c r="B187" s="3">
        <v>2013</v>
      </c>
      <c r="C187" s="13">
        <v>2</v>
      </c>
    </row>
    <row r="188" spans="2:3" x14ac:dyDescent="0.3">
      <c r="B188" s="3">
        <v>2014</v>
      </c>
      <c r="C188" s="13">
        <v>2</v>
      </c>
    </row>
    <row r="189" spans="2:3" x14ac:dyDescent="0.3">
      <c r="B189" s="3">
        <v>2015</v>
      </c>
      <c r="C189" s="13">
        <v>3</v>
      </c>
    </row>
    <row r="190" spans="2:3" x14ac:dyDescent="0.3">
      <c r="B190" s="3">
        <v>2016</v>
      </c>
      <c r="C190" s="13">
        <v>1</v>
      </c>
    </row>
    <row r="191" spans="2:3" x14ac:dyDescent="0.3">
      <c r="B191" s="3">
        <v>2017</v>
      </c>
      <c r="C191" s="13">
        <v>3</v>
      </c>
    </row>
    <row r="192" spans="2:3" x14ac:dyDescent="0.3">
      <c r="B192" s="3">
        <v>2018</v>
      </c>
      <c r="C192" s="13">
        <v>2</v>
      </c>
    </row>
    <row r="193" spans="2:3" x14ac:dyDescent="0.3">
      <c r="B193" s="3">
        <v>2019</v>
      </c>
      <c r="C193" s="13">
        <v>1</v>
      </c>
    </row>
    <row r="194" spans="2:3" x14ac:dyDescent="0.3">
      <c r="B194" s="3">
        <v>2021</v>
      </c>
      <c r="C194" s="13">
        <v>2</v>
      </c>
    </row>
    <row r="195" spans="2:3" x14ac:dyDescent="0.3">
      <c r="B195" s="3">
        <v>2022</v>
      </c>
      <c r="C195" s="13">
        <v>1</v>
      </c>
    </row>
    <row r="196" spans="2:3" x14ac:dyDescent="0.3">
      <c r="B196" s="3">
        <v>2023</v>
      </c>
      <c r="C196" s="13">
        <v>1</v>
      </c>
    </row>
    <row r="197" spans="2:3" x14ac:dyDescent="0.3">
      <c r="B197" s="3" t="s">
        <v>638</v>
      </c>
      <c r="C197" s="13">
        <v>300</v>
      </c>
    </row>
  </sheetData>
  <pageMargins left="0.7" right="0.7" top="0.75" bottom="0.75" header="0.3" footer="0.3"/>
  <drawing r:id="rId6"/>
  <extLst>
    <ext xmlns:x14="http://schemas.microsoft.com/office/spreadsheetml/2009/9/main" uri="{A8765BA9-456A-4dab-B4F3-ACF838C121DE}">
      <x14:slicerList>
        <x14:slicer r:id="rId7"/>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BCC46B-60C7-4C9E-861E-39E2A378B10F}">
  <sheetPr filterMode="1">
    <tabColor rgb="FF002060"/>
  </sheetPr>
  <dimension ref="A1:I300"/>
  <sheetViews>
    <sheetView workbookViewId="0">
      <selection activeCell="C310" sqref="C310"/>
    </sheetView>
  </sheetViews>
  <sheetFormatPr defaultRowHeight="14.4" x14ac:dyDescent="0.3"/>
  <cols>
    <col min="1" max="1" width="42.5546875" bestFit="1" customWidth="1"/>
    <col min="4" max="4" width="5" bestFit="1" customWidth="1"/>
    <col min="5" max="5" width="9.6640625" bestFit="1" customWidth="1"/>
    <col min="6" max="6" width="14.6640625" bestFit="1" customWidth="1"/>
    <col min="7" max="7" width="10.109375" bestFit="1" customWidth="1"/>
    <col min="8" max="8" width="10" bestFit="1" customWidth="1"/>
    <col min="9" max="9" width="8.6640625" bestFit="1" customWidth="1"/>
  </cols>
  <sheetData>
    <row r="1" spans="1:9" x14ac:dyDescent="0.3">
      <c r="A1" s="14" t="s">
        <v>7</v>
      </c>
      <c r="B1" s="15" t="s">
        <v>307</v>
      </c>
      <c r="C1" s="15" t="s">
        <v>607</v>
      </c>
      <c r="D1" s="15">
        <v>1997</v>
      </c>
      <c r="E1" s="15" t="str">
        <f>IF(D1&lt;1850,"below 1850",IF(D1&lt;1900,"1850-1900",IF(D1&lt;1950,"1900-1950",IF(D1&lt;2000,"1950-2000","2000-2023"))))</f>
        <v>1950-2000</v>
      </c>
      <c r="F1" s="15" t="s">
        <v>617</v>
      </c>
      <c r="G1" s="15" t="s">
        <v>627</v>
      </c>
      <c r="H1" s="15">
        <v>11941648</v>
      </c>
      <c r="I1" s="16" t="str">
        <f>TEXT(H1/1000000,"0.00") &amp; " M"</f>
        <v>11.94 M</v>
      </c>
    </row>
    <row r="2" spans="1:9" hidden="1" x14ac:dyDescent="0.3">
      <c r="A2" s="17" t="s">
        <v>8</v>
      </c>
      <c r="B2" s="18" t="s">
        <v>308</v>
      </c>
      <c r="C2" s="18" t="s">
        <v>608</v>
      </c>
      <c r="D2" s="18">
        <v>1883</v>
      </c>
      <c r="E2" s="18" t="str">
        <f t="shared" ref="E2:E65" si="0">IF(D2&lt;1850,"below 1850",IF(D2&lt;1900,"1850-1900",IF(D2&lt;1950,"1900-1950",IF(D2&lt;2000,"1950-2000","2000-2023"))))</f>
        <v>1850-1900</v>
      </c>
      <c r="F2" s="18" t="s">
        <v>618</v>
      </c>
      <c r="G2" s="18" t="s">
        <v>628</v>
      </c>
      <c r="H2" s="18">
        <v>38317693</v>
      </c>
      <c r="I2" s="19" t="str">
        <f t="shared" ref="I2:I65" si="1">TEXT(H2/1000000,"0.00") &amp; " M"</f>
        <v>38.32 M</v>
      </c>
    </row>
    <row r="3" spans="1:9" hidden="1" x14ac:dyDescent="0.3">
      <c r="A3" s="14" t="s">
        <v>9</v>
      </c>
      <c r="B3" s="15" t="s">
        <v>309</v>
      </c>
      <c r="C3" s="15" t="s">
        <v>609</v>
      </c>
      <c r="D3" s="15">
        <v>1864</v>
      </c>
      <c r="E3" s="15" t="str">
        <f t="shared" si="0"/>
        <v>1850-1900</v>
      </c>
      <c r="F3" s="15" t="s">
        <v>618</v>
      </c>
      <c r="G3" s="15" t="s">
        <v>629</v>
      </c>
      <c r="H3" s="15">
        <v>63797424</v>
      </c>
      <c r="I3" s="16" t="str">
        <f t="shared" si="1"/>
        <v>63.80 M</v>
      </c>
    </row>
    <row r="4" spans="1:9" hidden="1" x14ac:dyDescent="0.3">
      <c r="A4" s="17" t="s">
        <v>10</v>
      </c>
      <c r="B4" s="18" t="s">
        <v>310</v>
      </c>
      <c r="C4" s="18" t="s">
        <v>610</v>
      </c>
      <c r="D4" s="18">
        <v>1854</v>
      </c>
      <c r="E4" s="18" t="str">
        <f t="shared" si="0"/>
        <v>1850-1900</v>
      </c>
      <c r="F4" s="18" t="s">
        <v>617</v>
      </c>
      <c r="G4" s="18" t="s">
        <v>627</v>
      </c>
      <c r="H4" s="18">
        <v>76066214</v>
      </c>
      <c r="I4" s="19" t="str">
        <f t="shared" si="1"/>
        <v>76.07 M</v>
      </c>
    </row>
    <row r="5" spans="1:9" hidden="1" x14ac:dyDescent="0.3">
      <c r="A5" s="14" t="s">
        <v>11</v>
      </c>
      <c r="B5" s="15" t="s">
        <v>311</v>
      </c>
      <c r="C5" s="15" t="s">
        <v>611</v>
      </c>
      <c r="D5" s="15">
        <v>1995</v>
      </c>
      <c r="E5" s="15" t="str">
        <f t="shared" si="0"/>
        <v>1950-2000</v>
      </c>
      <c r="F5" s="15" t="s">
        <v>619</v>
      </c>
      <c r="G5" s="15" t="s">
        <v>630</v>
      </c>
      <c r="H5" s="15">
        <v>103748839</v>
      </c>
      <c r="I5" s="16" t="str">
        <f t="shared" si="1"/>
        <v>103.75 M</v>
      </c>
    </row>
    <row r="6" spans="1:9" hidden="1" x14ac:dyDescent="0.3">
      <c r="A6" s="17" t="s">
        <v>12</v>
      </c>
      <c r="B6" s="18" t="s">
        <v>312</v>
      </c>
      <c r="C6" s="18" t="s">
        <v>612</v>
      </c>
      <c r="D6" s="18">
        <v>1986</v>
      </c>
      <c r="E6" s="18" t="str">
        <f t="shared" si="0"/>
        <v>1950-2000</v>
      </c>
      <c r="F6" s="18" t="s">
        <v>620</v>
      </c>
      <c r="G6" s="18" t="s">
        <v>630</v>
      </c>
      <c r="H6" s="18">
        <v>47710223</v>
      </c>
      <c r="I6" s="19" t="str">
        <f t="shared" si="1"/>
        <v>47.71 M</v>
      </c>
    </row>
    <row r="7" spans="1:9" hidden="1" x14ac:dyDescent="0.3">
      <c r="A7" s="14" t="s">
        <v>13</v>
      </c>
      <c r="B7" s="15" t="s">
        <v>313</v>
      </c>
      <c r="C7" s="15" t="s">
        <v>609</v>
      </c>
      <c r="D7" s="15">
        <v>1872</v>
      </c>
      <c r="E7" s="15" t="str">
        <f t="shared" si="0"/>
        <v>1850-1900</v>
      </c>
      <c r="F7" s="15" t="s">
        <v>621</v>
      </c>
      <c r="G7" s="15" t="s">
        <v>627</v>
      </c>
      <c r="H7" s="15">
        <v>125337045</v>
      </c>
      <c r="I7" s="16" t="str">
        <f t="shared" si="1"/>
        <v>125.34 M</v>
      </c>
    </row>
    <row r="8" spans="1:9" hidden="1" x14ac:dyDescent="0.3">
      <c r="A8" s="17" t="s">
        <v>14</v>
      </c>
      <c r="B8" s="18" t="s">
        <v>314</v>
      </c>
      <c r="C8" s="18" t="s">
        <v>612</v>
      </c>
      <c r="D8" s="18">
        <v>2021</v>
      </c>
      <c r="E8" s="18" t="str">
        <f t="shared" si="0"/>
        <v>2000-2023</v>
      </c>
      <c r="F8" s="18" t="s">
        <v>622</v>
      </c>
      <c r="G8" s="18" t="s">
        <v>630</v>
      </c>
      <c r="H8" s="18">
        <v>98553522</v>
      </c>
      <c r="I8" s="19" t="str">
        <f t="shared" si="1"/>
        <v>98.55 M</v>
      </c>
    </row>
    <row r="9" spans="1:9" hidden="1" x14ac:dyDescent="0.3">
      <c r="A9" s="14" t="s">
        <v>15</v>
      </c>
      <c r="B9" s="15" t="s">
        <v>315</v>
      </c>
      <c r="C9" s="15" t="s">
        <v>613</v>
      </c>
      <c r="D9" s="15">
        <v>1963</v>
      </c>
      <c r="E9" s="15" t="str">
        <f t="shared" si="0"/>
        <v>1950-2000</v>
      </c>
      <c r="F9" s="15" t="s">
        <v>623</v>
      </c>
      <c r="G9" s="15" t="s">
        <v>631</v>
      </c>
      <c r="H9" s="15">
        <v>45980345</v>
      </c>
      <c r="I9" s="16" t="str">
        <f t="shared" si="1"/>
        <v>45.98 M</v>
      </c>
    </row>
    <row r="10" spans="1:9" hidden="1" x14ac:dyDescent="0.3">
      <c r="A10" s="17" t="s">
        <v>16</v>
      </c>
      <c r="B10" s="18" t="s">
        <v>316</v>
      </c>
      <c r="C10" s="18" t="s">
        <v>614</v>
      </c>
      <c r="D10" s="18">
        <v>1965</v>
      </c>
      <c r="E10" s="18" t="str">
        <f t="shared" si="0"/>
        <v>1950-2000</v>
      </c>
      <c r="F10" s="18" t="s">
        <v>622</v>
      </c>
      <c r="G10" s="18" t="s">
        <v>629</v>
      </c>
      <c r="H10" s="18">
        <v>129717818</v>
      </c>
      <c r="I10" s="19" t="str">
        <f t="shared" si="1"/>
        <v>129.72 M</v>
      </c>
    </row>
    <row r="11" spans="1:9" hidden="1" x14ac:dyDescent="0.3">
      <c r="A11" s="14" t="s">
        <v>17</v>
      </c>
      <c r="B11" s="15" t="s">
        <v>317</v>
      </c>
      <c r="C11" s="15" t="s">
        <v>610</v>
      </c>
      <c r="D11" s="15">
        <v>1979</v>
      </c>
      <c r="E11" s="15" t="str">
        <f t="shared" si="0"/>
        <v>1950-2000</v>
      </c>
      <c r="F11" s="15" t="s">
        <v>619</v>
      </c>
      <c r="G11" s="15" t="s">
        <v>629</v>
      </c>
      <c r="H11" s="15">
        <v>101539278</v>
      </c>
      <c r="I11" s="16" t="str">
        <f t="shared" si="1"/>
        <v>101.54 M</v>
      </c>
    </row>
    <row r="12" spans="1:9" hidden="1" x14ac:dyDescent="0.3">
      <c r="A12" s="17" t="s">
        <v>18</v>
      </c>
      <c r="B12" s="18" t="s">
        <v>318</v>
      </c>
      <c r="C12" s="18" t="s">
        <v>615</v>
      </c>
      <c r="D12" s="18">
        <v>1872</v>
      </c>
      <c r="E12" s="18" t="str">
        <f t="shared" si="0"/>
        <v>1850-1900</v>
      </c>
      <c r="F12" s="18" t="s">
        <v>622</v>
      </c>
      <c r="G12" s="18" t="s">
        <v>632</v>
      </c>
      <c r="H12" s="18">
        <v>69779702</v>
      </c>
      <c r="I12" s="19" t="str">
        <f t="shared" si="1"/>
        <v>69.78 M</v>
      </c>
    </row>
    <row r="13" spans="1:9" hidden="1" x14ac:dyDescent="0.3">
      <c r="A13" s="14" t="s">
        <v>19</v>
      </c>
      <c r="B13" s="15" t="s">
        <v>319</v>
      </c>
      <c r="C13" s="15" t="s">
        <v>613</v>
      </c>
      <c r="D13" s="15">
        <v>1942</v>
      </c>
      <c r="E13" s="15" t="str">
        <f t="shared" si="0"/>
        <v>1900-1950</v>
      </c>
      <c r="F13" s="15" t="s">
        <v>624</v>
      </c>
      <c r="G13" s="15" t="s">
        <v>633</v>
      </c>
      <c r="H13" s="15">
        <v>91412913</v>
      </c>
      <c r="I13" s="16" t="str">
        <f t="shared" si="1"/>
        <v>91.41 M</v>
      </c>
    </row>
    <row r="14" spans="1:9" hidden="1" x14ac:dyDescent="0.3">
      <c r="A14" s="17" t="s">
        <v>20</v>
      </c>
      <c r="B14" s="18" t="s">
        <v>320</v>
      </c>
      <c r="C14" s="18" t="s">
        <v>608</v>
      </c>
      <c r="D14" s="18">
        <v>1934</v>
      </c>
      <c r="E14" s="18" t="str">
        <f t="shared" si="0"/>
        <v>1900-1950</v>
      </c>
      <c r="F14" s="18" t="s">
        <v>624</v>
      </c>
      <c r="G14" s="18" t="s">
        <v>634</v>
      </c>
      <c r="H14" s="18">
        <v>12438865</v>
      </c>
      <c r="I14" s="19" t="str">
        <f t="shared" si="1"/>
        <v>12.44 M</v>
      </c>
    </row>
    <row r="15" spans="1:9" hidden="1" x14ac:dyDescent="0.3">
      <c r="A15" s="14" t="s">
        <v>21</v>
      </c>
      <c r="B15" s="15" t="s">
        <v>321</v>
      </c>
      <c r="C15" s="15" t="s">
        <v>616</v>
      </c>
      <c r="D15" s="15">
        <v>1936</v>
      </c>
      <c r="E15" s="15" t="str">
        <f t="shared" si="0"/>
        <v>1900-1950</v>
      </c>
      <c r="F15" s="15" t="s">
        <v>623</v>
      </c>
      <c r="G15" s="15" t="s">
        <v>635</v>
      </c>
      <c r="H15" s="15">
        <v>10455072</v>
      </c>
      <c r="I15" s="16" t="str">
        <f t="shared" si="1"/>
        <v>10.46 M</v>
      </c>
    </row>
    <row r="16" spans="1:9" hidden="1" x14ac:dyDescent="0.3">
      <c r="A16" s="17" t="s">
        <v>22</v>
      </c>
      <c r="B16" s="18" t="s">
        <v>322</v>
      </c>
      <c r="C16" s="18" t="s">
        <v>616</v>
      </c>
      <c r="D16" s="18">
        <v>1991</v>
      </c>
      <c r="E16" s="18" t="str">
        <f t="shared" si="0"/>
        <v>1950-2000</v>
      </c>
      <c r="F16" s="18" t="s">
        <v>621</v>
      </c>
      <c r="G16" s="18" t="s">
        <v>632</v>
      </c>
      <c r="H16" s="18">
        <v>99117929</v>
      </c>
      <c r="I16" s="19" t="str">
        <f t="shared" si="1"/>
        <v>99.12 M</v>
      </c>
    </row>
    <row r="17" spans="1:9" hidden="1" x14ac:dyDescent="0.3">
      <c r="A17" s="14" t="s">
        <v>23</v>
      </c>
      <c r="B17" s="15" t="s">
        <v>323</v>
      </c>
      <c r="C17" s="15" t="s">
        <v>615</v>
      </c>
      <c r="D17" s="15">
        <v>1986</v>
      </c>
      <c r="E17" s="15" t="str">
        <f t="shared" si="0"/>
        <v>1950-2000</v>
      </c>
      <c r="F17" s="15" t="s">
        <v>623</v>
      </c>
      <c r="G17" s="15" t="s">
        <v>630</v>
      </c>
      <c r="H17" s="15">
        <v>35421042</v>
      </c>
      <c r="I17" s="16" t="str">
        <f t="shared" si="1"/>
        <v>35.42 M</v>
      </c>
    </row>
    <row r="18" spans="1:9" hidden="1" x14ac:dyDescent="0.3">
      <c r="A18" s="17" t="s">
        <v>24</v>
      </c>
      <c r="B18" s="18" t="s">
        <v>324</v>
      </c>
      <c r="C18" s="18" t="s">
        <v>612</v>
      </c>
      <c r="D18" s="18">
        <v>1878</v>
      </c>
      <c r="E18" s="18" t="str">
        <f t="shared" si="0"/>
        <v>1850-1900</v>
      </c>
      <c r="F18" s="18" t="s">
        <v>620</v>
      </c>
      <c r="G18" s="18" t="s">
        <v>635</v>
      </c>
      <c r="H18" s="18">
        <v>42775573</v>
      </c>
      <c r="I18" s="19" t="str">
        <f t="shared" si="1"/>
        <v>42.78 M</v>
      </c>
    </row>
    <row r="19" spans="1:9" hidden="1" x14ac:dyDescent="0.3">
      <c r="A19" s="14" t="s">
        <v>25</v>
      </c>
      <c r="B19" s="15" t="s">
        <v>325</v>
      </c>
      <c r="C19" s="15" t="s">
        <v>614</v>
      </c>
      <c r="D19" s="15">
        <v>1864</v>
      </c>
      <c r="E19" s="15" t="str">
        <f t="shared" si="0"/>
        <v>1850-1900</v>
      </c>
      <c r="F19" s="15" t="s">
        <v>621</v>
      </c>
      <c r="G19" s="15" t="s">
        <v>628</v>
      </c>
      <c r="H19" s="15">
        <v>93620676</v>
      </c>
      <c r="I19" s="16" t="str">
        <f t="shared" si="1"/>
        <v>93.62 M</v>
      </c>
    </row>
    <row r="20" spans="1:9" hidden="1" x14ac:dyDescent="0.3">
      <c r="A20" s="17" t="s">
        <v>26</v>
      </c>
      <c r="B20" s="18" t="s">
        <v>326</v>
      </c>
      <c r="C20" s="18" t="s">
        <v>613</v>
      </c>
      <c r="D20" s="18">
        <v>1888</v>
      </c>
      <c r="E20" s="18" t="str">
        <f t="shared" si="0"/>
        <v>1850-1900</v>
      </c>
      <c r="F20" s="18" t="s">
        <v>622</v>
      </c>
      <c r="G20" s="18" t="s">
        <v>634</v>
      </c>
      <c r="H20" s="18">
        <v>131541842</v>
      </c>
      <c r="I20" s="19" t="str">
        <f t="shared" si="1"/>
        <v>131.54 M</v>
      </c>
    </row>
    <row r="21" spans="1:9" hidden="1" x14ac:dyDescent="0.3">
      <c r="A21" s="14" t="s">
        <v>27</v>
      </c>
      <c r="B21" s="15" t="s">
        <v>327</v>
      </c>
      <c r="C21" s="15" t="s">
        <v>613</v>
      </c>
      <c r="D21" s="15">
        <v>1939</v>
      </c>
      <c r="E21" s="15" t="str">
        <f t="shared" si="0"/>
        <v>1900-1950</v>
      </c>
      <c r="F21" s="15" t="s">
        <v>622</v>
      </c>
      <c r="G21" s="15" t="s">
        <v>636</v>
      </c>
      <c r="H21" s="15">
        <v>77511999</v>
      </c>
      <c r="I21" s="16" t="str">
        <f t="shared" si="1"/>
        <v>77.51 M</v>
      </c>
    </row>
    <row r="22" spans="1:9" hidden="1" x14ac:dyDescent="0.3">
      <c r="A22" s="17" t="s">
        <v>28</v>
      </c>
      <c r="B22" s="18" t="s">
        <v>328</v>
      </c>
      <c r="C22" s="18" t="s">
        <v>611</v>
      </c>
      <c r="D22" s="18">
        <v>1895</v>
      </c>
      <c r="E22" s="18" t="str">
        <f t="shared" si="0"/>
        <v>1850-1900</v>
      </c>
      <c r="F22" s="18" t="s">
        <v>624</v>
      </c>
      <c r="G22" s="18" t="s">
        <v>631</v>
      </c>
      <c r="H22" s="18">
        <v>51115492</v>
      </c>
      <c r="I22" s="19" t="str">
        <f t="shared" si="1"/>
        <v>51.12 M</v>
      </c>
    </row>
    <row r="23" spans="1:9" hidden="1" x14ac:dyDescent="0.3">
      <c r="A23" s="14" t="s">
        <v>29</v>
      </c>
      <c r="B23" s="15" t="s">
        <v>329</v>
      </c>
      <c r="C23" s="15" t="s">
        <v>612</v>
      </c>
      <c r="D23" s="15">
        <v>1904</v>
      </c>
      <c r="E23" s="15" t="str">
        <f t="shared" si="0"/>
        <v>1900-1950</v>
      </c>
      <c r="F23" s="15" t="s">
        <v>622</v>
      </c>
      <c r="G23" s="15" t="s">
        <v>628</v>
      </c>
      <c r="H23" s="15">
        <v>109343741</v>
      </c>
      <c r="I23" s="16" t="str">
        <f t="shared" si="1"/>
        <v>109.34 M</v>
      </c>
    </row>
    <row r="24" spans="1:9" hidden="1" x14ac:dyDescent="0.3">
      <c r="A24" s="17" t="s">
        <v>30</v>
      </c>
      <c r="B24" s="18" t="s">
        <v>330</v>
      </c>
      <c r="C24" s="18" t="s">
        <v>614</v>
      </c>
      <c r="D24" s="18">
        <v>2003</v>
      </c>
      <c r="E24" s="18" t="str">
        <f t="shared" si="0"/>
        <v>2000-2023</v>
      </c>
      <c r="F24" s="18" t="s">
        <v>621</v>
      </c>
      <c r="G24" s="18" t="s">
        <v>632</v>
      </c>
      <c r="H24" s="18">
        <v>27226642</v>
      </c>
      <c r="I24" s="19" t="str">
        <f t="shared" si="1"/>
        <v>27.23 M</v>
      </c>
    </row>
    <row r="25" spans="1:9" hidden="1" x14ac:dyDescent="0.3">
      <c r="A25" s="14" t="s">
        <v>31</v>
      </c>
      <c r="B25" s="15" t="s">
        <v>331</v>
      </c>
      <c r="C25" s="15" t="s">
        <v>614</v>
      </c>
      <c r="D25" s="15">
        <v>1991</v>
      </c>
      <c r="E25" s="15" t="str">
        <f t="shared" si="0"/>
        <v>1950-2000</v>
      </c>
      <c r="F25" s="15" t="s">
        <v>625</v>
      </c>
      <c r="G25" s="15" t="s">
        <v>634</v>
      </c>
      <c r="H25" s="15">
        <v>8424736</v>
      </c>
      <c r="I25" s="16" t="str">
        <f t="shared" si="1"/>
        <v>8.42 M</v>
      </c>
    </row>
    <row r="26" spans="1:9" hidden="1" x14ac:dyDescent="0.3">
      <c r="A26" s="17" t="s">
        <v>32</v>
      </c>
      <c r="B26" s="18" t="s">
        <v>332</v>
      </c>
      <c r="C26" s="18" t="s">
        <v>610</v>
      </c>
      <c r="D26" s="18">
        <v>1921</v>
      </c>
      <c r="E26" s="18" t="str">
        <f t="shared" si="0"/>
        <v>1900-1950</v>
      </c>
      <c r="F26" s="18" t="s">
        <v>618</v>
      </c>
      <c r="G26" s="18" t="s">
        <v>635</v>
      </c>
      <c r="H26" s="18">
        <v>72035763</v>
      </c>
      <c r="I26" s="19" t="str">
        <f t="shared" si="1"/>
        <v>72.04 M</v>
      </c>
    </row>
    <row r="27" spans="1:9" hidden="1" x14ac:dyDescent="0.3">
      <c r="A27" s="14" t="s">
        <v>33</v>
      </c>
      <c r="B27" s="15" t="s">
        <v>333</v>
      </c>
      <c r="C27" s="15" t="s">
        <v>614</v>
      </c>
      <c r="D27" s="15">
        <v>1901</v>
      </c>
      <c r="E27" s="15" t="str">
        <f t="shared" si="0"/>
        <v>1900-1950</v>
      </c>
      <c r="F27" s="15" t="s">
        <v>626</v>
      </c>
      <c r="G27" s="15" t="s">
        <v>635</v>
      </c>
      <c r="H27" s="15">
        <v>77086166</v>
      </c>
      <c r="I27" s="16" t="str">
        <f t="shared" si="1"/>
        <v>77.09 M</v>
      </c>
    </row>
    <row r="28" spans="1:9" hidden="1" x14ac:dyDescent="0.3">
      <c r="A28" s="17" t="s">
        <v>34</v>
      </c>
      <c r="B28" s="18" t="s">
        <v>334</v>
      </c>
      <c r="C28" s="18" t="s">
        <v>616</v>
      </c>
      <c r="D28" s="18">
        <v>1868</v>
      </c>
      <c r="E28" s="18" t="str">
        <f t="shared" si="0"/>
        <v>1850-1900</v>
      </c>
      <c r="F28" s="18" t="s">
        <v>626</v>
      </c>
      <c r="G28" s="18" t="s">
        <v>629</v>
      </c>
      <c r="H28" s="18">
        <v>10205591</v>
      </c>
      <c r="I28" s="19" t="str">
        <f t="shared" si="1"/>
        <v>10.21 M</v>
      </c>
    </row>
    <row r="29" spans="1:9" hidden="1" x14ac:dyDescent="0.3">
      <c r="A29" s="14" t="s">
        <v>35</v>
      </c>
      <c r="B29" s="15" t="s">
        <v>335</v>
      </c>
      <c r="C29" s="15" t="s">
        <v>609</v>
      </c>
      <c r="D29" s="15">
        <v>1921</v>
      </c>
      <c r="E29" s="15" t="str">
        <f t="shared" si="0"/>
        <v>1900-1950</v>
      </c>
      <c r="F29" s="15" t="s">
        <v>620</v>
      </c>
      <c r="G29" s="15" t="s">
        <v>636</v>
      </c>
      <c r="H29" s="15">
        <v>25895363</v>
      </c>
      <c r="I29" s="16" t="str">
        <f t="shared" si="1"/>
        <v>25.90 M</v>
      </c>
    </row>
    <row r="30" spans="1:9" hidden="1" x14ac:dyDescent="0.3">
      <c r="A30" s="17" t="s">
        <v>36</v>
      </c>
      <c r="B30" s="18" t="s">
        <v>336</v>
      </c>
      <c r="C30" s="18" t="s">
        <v>611</v>
      </c>
      <c r="D30" s="18">
        <v>2022</v>
      </c>
      <c r="E30" s="18" t="str">
        <f t="shared" si="0"/>
        <v>2000-2023</v>
      </c>
      <c r="F30" s="18" t="s">
        <v>625</v>
      </c>
      <c r="G30" s="18" t="s">
        <v>631</v>
      </c>
      <c r="H30" s="18">
        <v>147526623</v>
      </c>
      <c r="I30" s="19" t="str">
        <f t="shared" si="1"/>
        <v>147.53 M</v>
      </c>
    </row>
    <row r="31" spans="1:9" hidden="1" x14ac:dyDescent="0.3">
      <c r="A31" s="14" t="s">
        <v>37</v>
      </c>
      <c r="B31" s="15" t="s">
        <v>337</v>
      </c>
      <c r="C31" s="15" t="s">
        <v>615</v>
      </c>
      <c r="D31" s="15">
        <v>1864</v>
      </c>
      <c r="E31" s="15" t="str">
        <f t="shared" si="0"/>
        <v>1850-1900</v>
      </c>
      <c r="F31" s="15" t="s">
        <v>623</v>
      </c>
      <c r="G31" s="15" t="s">
        <v>633</v>
      </c>
      <c r="H31" s="15">
        <v>4549505</v>
      </c>
      <c r="I31" s="16" t="str">
        <f t="shared" si="1"/>
        <v>4.55 M</v>
      </c>
    </row>
    <row r="32" spans="1:9" hidden="1" x14ac:dyDescent="0.3">
      <c r="A32" s="17" t="s">
        <v>38</v>
      </c>
      <c r="B32" s="18" t="s">
        <v>338</v>
      </c>
      <c r="C32" s="18" t="s">
        <v>608</v>
      </c>
      <c r="D32" s="18">
        <v>2011</v>
      </c>
      <c r="E32" s="18" t="str">
        <f t="shared" si="0"/>
        <v>2000-2023</v>
      </c>
      <c r="F32" s="18" t="s">
        <v>621</v>
      </c>
      <c r="G32" s="18" t="s">
        <v>631</v>
      </c>
      <c r="H32" s="18">
        <v>38490635</v>
      </c>
      <c r="I32" s="19" t="str">
        <f t="shared" si="1"/>
        <v>38.49 M</v>
      </c>
    </row>
    <row r="33" spans="1:9" hidden="1" x14ac:dyDescent="0.3">
      <c r="A33" s="14" t="s">
        <v>39</v>
      </c>
      <c r="B33" s="15" t="s">
        <v>339</v>
      </c>
      <c r="C33" s="15" t="s">
        <v>612</v>
      </c>
      <c r="D33" s="15">
        <v>1903</v>
      </c>
      <c r="E33" s="15" t="str">
        <f t="shared" si="0"/>
        <v>1900-1950</v>
      </c>
      <c r="F33" s="15" t="s">
        <v>617</v>
      </c>
      <c r="G33" s="15" t="s">
        <v>628</v>
      </c>
      <c r="H33" s="15">
        <v>34557474</v>
      </c>
      <c r="I33" s="16" t="str">
        <f t="shared" si="1"/>
        <v>34.56 M</v>
      </c>
    </row>
    <row r="34" spans="1:9" hidden="1" x14ac:dyDescent="0.3">
      <c r="A34" s="17" t="s">
        <v>40</v>
      </c>
      <c r="B34" s="18" t="s">
        <v>340</v>
      </c>
      <c r="C34" s="18" t="s">
        <v>611</v>
      </c>
      <c r="D34" s="18">
        <v>1860</v>
      </c>
      <c r="E34" s="18" t="str">
        <f t="shared" si="0"/>
        <v>1850-1900</v>
      </c>
      <c r="F34" s="18" t="s">
        <v>622</v>
      </c>
      <c r="G34" s="18" t="s">
        <v>630</v>
      </c>
      <c r="H34" s="18">
        <v>29117245</v>
      </c>
      <c r="I34" s="19" t="str">
        <f t="shared" si="1"/>
        <v>29.12 M</v>
      </c>
    </row>
    <row r="35" spans="1:9" hidden="1" x14ac:dyDescent="0.3">
      <c r="A35" s="14" t="s">
        <v>41</v>
      </c>
      <c r="B35" s="15" t="s">
        <v>341</v>
      </c>
      <c r="C35" s="15" t="s">
        <v>612</v>
      </c>
      <c r="D35" s="15">
        <v>1978</v>
      </c>
      <c r="E35" s="15" t="str">
        <f t="shared" si="0"/>
        <v>1950-2000</v>
      </c>
      <c r="F35" s="15" t="s">
        <v>623</v>
      </c>
      <c r="G35" s="15" t="s">
        <v>636</v>
      </c>
      <c r="H35" s="15">
        <v>55127414</v>
      </c>
      <c r="I35" s="16" t="str">
        <f t="shared" si="1"/>
        <v>55.13 M</v>
      </c>
    </row>
    <row r="36" spans="1:9" hidden="1" x14ac:dyDescent="0.3">
      <c r="A36" s="17" t="s">
        <v>42</v>
      </c>
      <c r="B36" s="18" t="s">
        <v>342</v>
      </c>
      <c r="C36" s="18" t="s">
        <v>607</v>
      </c>
      <c r="D36" s="18">
        <v>1917</v>
      </c>
      <c r="E36" s="18" t="str">
        <f t="shared" si="0"/>
        <v>1900-1950</v>
      </c>
      <c r="F36" s="18" t="s">
        <v>626</v>
      </c>
      <c r="G36" s="18" t="s">
        <v>636</v>
      </c>
      <c r="H36" s="18">
        <v>136244700</v>
      </c>
      <c r="I36" s="19" t="str">
        <f t="shared" si="1"/>
        <v>136.24 M</v>
      </c>
    </row>
    <row r="37" spans="1:9" hidden="1" x14ac:dyDescent="0.3">
      <c r="A37" s="14" t="s">
        <v>43</v>
      </c>
      <c r="B37" s="15" t="s">
        <v>343</v>
      </c>
      <c r="C37" s="15" t="s">
        <v>607</v>
      </c>
      <c r="D37" s="15">
        <v>1875</v>
      </c>
      <c r="E37" s="15" t="str">
        <f t="shared" si="0"/>
        <v>1850-1900</v>
      </c>
      <c r="F37" s="15" t="s">
        <v>618</v>
      </c>
      <c r="G37" s="15" t="s">
        <v>629</v>
      </c>
      <c r="H37" s="15">
        <v>90502485</v>
      </c>
      <c r="I37" s="16" t="str">
        <f t="shared" si="1"/>
        <v>90.50 M</v>
      </c>
    </row>
    <row r="38" spans="1:9" hidden="1" x14ac:dyDescent="0.3">
      <c r="A38" s="17" t="s">
        <v>44</v>
      </c>
      <c r="B38" s="18" t="s">
        <v>344</v>
      </c>
      <c r="C38" s="18" t="s">
        <v>611</v>
      </c>
      <c r="D38" s="18">
        <v>1930</v>
      </c>
      <c r="E38" s="18" t="str">
        <f t="shared" si="0"/>
        <v>1900-1950</v>
      </c>
      <c r="F38" s="18" t="s">
        <v>618</v>
      </c>
      <c r="G38" s="18" t="s">
        <v>635</v>
      </c>
      <c r="H38" s="18">
        <v>61472373</v>
      </c>
      <c r="I38" s="19" t="str">
        <f t="shared" si="1"/>
        <v>61.47 M</v>
      </c>
    </row>
    <row r="39" spans="1:9" hidden="1" x14ac:dyDescent="0.3">
      <c r="A39" s="14" t="s">
        <v>45</v>
      </c>
      <c r="B39" s="15" t="s">
        <v>345</v>
      </c>
      <c r="C39" s="15" t="s">
        <v>610</v>
      </c>
      <c r="D39" s="15">
        <v>2002</v>
      </c>
      <c r="E39" s="15" t="str">
        <f t="shared" si="0"/>
        <v>2000-2023</v>
      </c>
      <c r="F39" s="15" t="s">
        <v>621</v>
      </c>
      <c r="G39" s="15" t="s">
        <v>627</v>
      </c>
      <c r="H39" s="15">
        <v>114979543</v>
      </c>
      <c r="I39" s="16" t="str">
        <f t="shared" si="1"/>
        <v>114.98 M</v>
      </c>
    </row>
    <row r="40" spans="1:9" hidden="1" x14ac:dyDescent="0.3">
      <c r="A40" s="17" t="s">
        <v>46</v>
      </c>
      <c r="B40" s="18" t="s">
        <v>346</v>
      </c>
      <c r="C40" s="18" t="s">
        <v>612</v>
      </c>
      <c r="D40" s="18">
        <v>1859</v>
      </c>
      <c r="E40" s="18" t="str">
        <f t="shared" si="0"/>
        <v>1850-1900</v>
      </c>
      <c r="F40" s="18" t="s">
        <v>624</v>
      </c>
      <c r="G40" s="18" t="s">
        <v>631</v>
      </c>
      <c r="H40" s="18">
        <v>23988899</v>
      </c>
      <c r="I40" s="19" t="str">
        <f t="shared" si="1"/>
        <v>23.99 M</v>
      </c>
    </row>
    <row r="41" spans="1:9" hidden="1" x14ac:dyDescent="0.3">
      <c r="A41" s="14" t="s">
        <v>47</v>
      </c>
      <c r="B41" s="15" t="s">
        <v>347</v>
      </c>
      <c r="C41" s="15" t="s">
        <v>613</v>
      </c>
      <c r="D41" s="15">
        <v>2009</v>
      </c>
      <c r="E41" s="15" t="str">
        <f t="shared" si="0"/>
        <v>2000-2023</v>
      </c>
      <c r="F41" s="15" t="s">
        <v>620</v>
      </c>
      <c r="G41" s="15" t="s">
        <v>632</v>
      </c>
      <c r="H41" s="15">
        <v>105433164</v>
      </c>
      <c r="I41" s="16" t="str">
        <f t="shared" si="1"/>
        <v>105.43 M</v>
      </c>
    </row>
    <row r="42" spans="1:9" hidden="1" x14ac:dyDescent="0.3">
      <c r="A42" s="17" t="s">
        <v>48</v>
      </c>
      <c r="B42" s="18" t="s">
        <v>348</v>
      </c>
      <c r="C42" s="18" t="s">
        <v>609</v>
      </c>
      <c r="D42" s="18">
        <v>1962</v>
      </c>
      <c r="E42" s="18" t="str">
        <f t="shared" si="0"/>
        <v>1950-2000</v>
      </c>
      <c r="F42" s="18" t="s">
        <v>622</v>
      </c>
      <c r="G42" s="18" t="s">
        <v>635</v>
      </c>
      <c r="H42" s="18">
        <v>64953635</v>
      </c>
      <c r="I42" s="19" t="str">
        <f t="shared" si="1"/>
        <v>64.95 M</v>
      </c>
    </row>
    <row r="43" spans="1:9" hidden="1" x14ac:dyDescent="0.3">
      <c r="A43" s="14" t="s">
        <v>49</v>
      </c>
      <c r="B43" s="15" t="s">
        <v>349</v>
      </c>
      <c r="C43" s="15" t="s">
        <v>613</v>
      </c>
      <c r="D43" s="15">
        <v>1958</v>
      </c>
      <c r="E43" s="15" t="str">
        <f t="shared" si="0"/>
        <v>1950-2000</v>
      </c>
      <c r="F43" s="15" t="s">
        <v>625</v>
      </c>
      <c r="G43" s="15" t="s">
        <v>630</v>
      </c>
      <c r="H43" s="15">
        <v>89482286</v>
      </c>
      <c r="I43" s="16" t="str">
        <f t="shared" si="1"/>
        <v>89.48 M</v>
      </c>
    </row>
    <row r="44" spans="1:9" hidden="1" x14ac:dyDescent="0.3">
      <c r="A44" s="17" t="s">
        <v>50</v>
      </c>
      <c r="B44" s="18" t="s">
        <v>350</v>
      </c>
      <c r="C44" s="18" t="s">
        <v>616</v>
      </c>
      <c r="D44" s="18">
        <v>1935</v>
      </c>
      <c r="E44" s="18" t="str">
        <f t="shared" si="0"/>
        <v>1900-1950</v>
      </c>
      <c r="F44" s="18" t="s">
        <v>620</v>
      </c>
      <c r="G44" s="18" t="s">
        <v>629</v>
      </c>
      <c r="H44" s="18">
        <v>133736272</v>
      </c>
      <c r="I44" s="19" t="str">
        <f t="shared" si="1"/>
        <v>133.74 M</v>
      </c>
    </row>
    <row r="45" spans="1:9" hidden="1" x14ac:dyDescent="0.3">
      <c r="A45" s="14" t="s">
        <v>51</v>
      </c>
      <c r="B45" s="15" t="s">
        <v>351</v>
      </c>
      <c r="C45" s="15" t="s">
        <v>608</v>
      </c>
      <c r="D45" s="15">
        <v>1939</v>
      </c>
      <c r="E45" s="15" t="str">
        <f t="shared" si="0"/>
        <v>1900-1950</v>
      </c>
      <c r="F45" s="15" t="s">
        <v>625</v>
      </c>
      <c r="G45" s="15" t="s">
        <v>628</v>
      </c>
      <c r="H45" s="15">
        <v>66737672</v>
      </c>
      <c r="I45" s="16" t="str">
        <f t="shared" si="1"/>
        <v>66.74 M</v>
      </c>
    </row>
    <row r="46" spans="1:9" hidden="1" x14ac:dyDescent="0.3">
      <c r="A46" s="17" t="s">
        <v>52</v>
      </c>
      <c r="B46" s="18" t="s">
        <v>352</v>
      </c>
      <c r="C46" s="18" t="s">
        <v>616</v>
      </c>
      <c r="D46" s="18">
        <v>1936</v>
      </c>
      <c r="E46" s="18" t="str">
        <f t="shared" si="0"/>
        <v>1900-1950</v>
      </c>
      <c r="F46" s="18" t="s">
        <v>626</v>
      </c>
      <c r="G46" s="18" t="s">
        <v>628</v>
      </c>
      <c r="H46" s="18">
        <v>120146267</v>
      </c>
      <c r="I46" s="19" t="str">
        <f t="shared" si="1"/>
        <v>120.15 M</v>
      </c>
    </row>
    <row r="47" spans="1:9" x14ac:dyDescent="0.3">
      <c r="A47" s="14" t="s">
        <v>53</v>
      </c>
      <c r="B47" s="15" t="s">
        <v>353</v>
      </c>
      <c r="C47" s="15" t="s">
        <v>607</v>
      </c>
      <c r="D47" s="15">
        <v>1851</v>
      </c>
      <c r="E47" s="15" t="str">
        <f t="shared" si="0"/>
        <v>1850-1900</v>
      </c>
      <c r="F47" s="15" t="s">
        <v>623</v>
      </c>
      <c r="G47" s="15" t="s">
        <v>627</v>
      </c>
      <c r="H47" s="15">
        <v>99053963</v>
      </c>
      <c r="I47" s="16" t="str">
        <f t="shared" si="1"/>
        <v>99.05 M</v>
      </c>
    </row>
    <row r="48" spans="1:9" hidden="1" x14ac:dyDescent="0.3">
      <c r="A48" s="17" t="s">
        <v>54</v>
      </c>
      <c r="B48" s="18" t="s">
        <v>354</v>
      </c>
      <c r="C48" s="18" t="s">
        <v>612</v>
      </c>
      <c r="D48" s="18">
        <v>1934</v>
      </c>
      <c r="E48" s="18" t="str">
        <f t="shared" si="0"/>
        <v>1900-1950</v>
      </c>
      <c r="F48" s="18" t="s">
        <v>621</v>
      </c>
      <c r="G48" s="18" t="s">
        <v>636</v>
      </c>
      <c r="H48" s="18">
        <v>149959280</v>
      </c>
      <c r="I48" s="19" t="str">
        <f t="shared" si="1"/>
        <v>149.96 M</v>
      </c>
    </row>
    <row r="49" spans="1:9" hidden="1" x14ac:dyDescent="0.3">
      <c r="A49" s="14" t="s">
        <v>55</v>
      </c>
      <c r="B49" s="15" t="s">
        <v>355</v>
      </c>
      <c r="C49" s="15" t="s">
        <v>613</v>
      </c>
      <c r="D49" s="15">
        <v>1875</v>
      </c>
      <c r="E49" s="15" t="str">
        <f t="shared" si="0"/>
        <v>1850-1900</v>
      </c>
      <c r="F49" s="15" t="s">
        <v>624</v>
      </c>
      <c r="G49" s="15" t="s">
        <v>633</v>
      </c>
      <c r="H49" s="15">
        <v>122673342</v>
      </c>
      <c r="I49" s="16" t="str">
        <f t="shared" si="1"/>
        <v>122.67 M</v>
      </c>
    </row>
    <row r="50" spans="1:9" hidden="1" x14ac:dyDescent="0.3">
      <c r="A50" s="17" t="s">
        <v>56</v>
      </c>
      <c r="B50" s="18" t="s">
        <v>356</v>
      </c>
      <c r="C50" s="18" t="s">
        <v>611</v>
      </c>
      <c r="D50" s="18">
        <v>1962</v>
      </c>
      <c r="E50" s="18" t="str">
        <f t="shared" si="0"/>
        <v>1950-2000</v>
      </c>
      <c r="F50" s="18" t="s">
        <v>619</v>
      </c>
      <c r="G50" s="18" t="s">
        <v>628</v>
      </c>
      <c r="H50" s="18">
        <v>17571016</v>
      </c>
      <c r="I50" s="19" t="str">
        <f t="shared" si="1"/>
        <v>17.57 M</v>
      </c>
    </row>
    <row r="51" spans="1:9" hidden="1" x14ac:dyDescent="0.3">
      <c r="A51" s="14" t="s">
        <v>57</v>
      </c>
      <c r="B51" s="15" t="s">
        <v>357</v>
      </c>
      <c r="C51" s="15" t="s">
        <v>610</v>
      </c>
      <c r="D51" s="15">
        <v>2010</v>
      </c>
      <c r="E51" s="15" t="str">
        <f t="shared" si="0"/>
        <v>2000-2023</v>
      </c>
      <c r="F51" s="15" t="s">
        <v>621</v>
      </c>
      <c r="G51" s="15" t="s">
        <v>628</v>
      </c>
      <c r="H51" s="15">
        <v>130962846</v>
      </c>
      <c r="I51" s="16" t="str">
        <f t="shared" si="1"/>
        <v>130.96 M</v>
      </c>
    </row>
    <row r="52" spans="1:9" hidden="1" x14ac:dyDescent="0.3">
      <c r="A52" s="17" t="s">
        <v>58</v>
      </c>
      <c r="B52" s="18" t="s">
        <v>358</v>
      </c>
      <c r="C52" s="18" t="s">
        <v>613</v>
      </c>
      <c r="D52" s="18">
        <v>1931</v>
      </c>
      <c r="E52" s="18" t="str">
        <f t="shared" si="0"/>
        <v>1900-1950</v>
      </c>
      <c r="F52" s="18" t="s">
        <v>626</v>
      </c>
      <c r="G52" s="18" t="s">
        <v>630</v>
      </c>
      <c r="H52" s="18">
        <v>144355430</v>
      </c>
      <c r="I52" s="19" t="str">
        <f t="shared" si="1"/>
        <v>144.36 M</v>
      </c>
    </row>
    <row r="53" spans="1:9" hidden="1" x14ac:dyDescent="0.3">
      <c r="A53" s="14" t="s">
        <v>59</v>
      </c>
      <c r="B53" s="15" t="s">
        <v>359</v>
      </c>
      <c r="C53" s="15" t="s">
        <v>615</v>
      </c>
      <c r="D53" s="15">
        <v>2017</v>
      </c>
      <c r="E53" s="15" t="str">
        <f t="shared" si="0"/>
        <v>2000-2023</v>
      </c>
      <c r="F53" s="15" t="s">
        <v>623</v>
      </c>
      <c r="G53" s="15" t="s">
        <v>631</v>
      </c>
      <c r="H53" s="15">
        <v>122869331</v>
      </c>
      <c r="I53" s="16" t="str">
        <f t="shared" si="1"/>
        <v>122.87 M</v>
      </c>
    </row>
    <row r="54" spans="1:9" hidden="1" x14ac:dyDescent="0.3">
      <c r="A54" s="17" t="s">
        <v>60</v>
      </c>
      <c r="B54" s="18" t="s">
        <v>360</v>
      </c>
      <c r="C54" s="18" t="s">
        <v>609</v>
      </c>
      <c r="D54" s="18">
        <v>1897</v>
      </c>
      <c r="E54" s="18" t="str">
        <f t="shared" si="0"/>
        <v>1850-1900</v>
      </c>
      <c r="F54" s="18" t="s">
        <v>626</v>
      </c>
      <c r="G54" s="18" t="s">
        <v>628</v>
      </c>
      <c r="H54" s="18">
        <v>112573922</v>
      </c>
      <c r="I54" s="19" t="str">
        <f t="shared" si="1"/>
        <v>112.57 M</v>
      </c>
    </row>
    <row r="55" spans="1:9" hidden="1" x14ac:dyDescent="0.3">
      <c r="A55" s="14" t="s">
        <v>61</v>
      </c>
      <c r="B55" s="15" t="s">
        <v>361</v>
      </c>
      <c r="C55" s="15" t="s">
        <v>608</v>
      </c>
      <c r="D55" s="15">
        <v>2002</v>
      </c>
      <c r="E55" s="15" t="str">
        <f t="shared" si="0"/>
        <v>2000-2023</v>
      </c>
      <c r="F55" s="15" t="s">
        <v>620</v>
      </c>
      <c r="G55" s="15" t="s">
        <v>634</v>
      </c>
      <c r="H55" s="15">
        <v>105331312</v>
      </c>
      <c r="I55" s="16" t="str">
        <f t="shared" si="1"/>
        <v>105.33 M</v>
      </c>
    </row>
    <row r="56" spans="1:9" hidden="1" x14ac:dyDescent="0.3">
      <c r="A56" s="17" t="s">
        <v>62</v>
      </c>
      <c r="B56" s="18" t="s">
        <v>362</v>
      </c>
      <c r="C56" s="18" t="s">
        <v>611</v>
      </c>
      <c r="D56" s="18">
        <v>1928</v>
      </c>
      <c r="E56" s="18" t="str">
        <f t="shared" si="0"/>
        <v>1900-1950</v>
      </c>
      <c r="F56" s="18" t="s">
        <v>622</v>
      </c>
      <c r="G56" s="18" t="s">
        <v>627</v>
      </c>
      <c r="H56" s="18">
        <v>122267633</v>
      </c>
      <c r="I56" s="19" t="str">
        <f t="shared" si="1"/>
        <v>122.27 M</v>
      </c>
    </row>
    <row r="57" spans="1:9" hidden="1" x14ac:dyDescent="0.3">
      <c r="A57" s="14" t="s">
        <v>63</v>
      </c>
      <c r="B57" s="15" t="s">
        <v>363</v>
      </c>
      <c r="C57" s="15" t="s">
        <v>609</v>
      </c>
      <c r="D57" s="15">
        <v>1898</v>
      </c>
      <c r="E57" s="15" t="str">
        <f t="shared" si="0"/>
        <v>1850-1900</v>
      </c>
      <c r="F57" s="15" t="s">
        <v>622</v>
      </c>
      <c r="G57" s="15" t="s">
        <v>629</v>
      </c>
      <c r="H57" s="15">
        <v>86408217</v>
      </c>
      <c r="I57" s="16" t="str">
        <f t="shared" si="1"/>
        <v>86.41 M</v>
      </c>
    </row>
    <row r="58" spans="1:9" hidden="1" x14ac:dyDescent="0.3">
      <c r="A58" s="17" t="s">
        <v>64</v>
      </c>
      <c r="B58" s="18" t="s">
        <v>364</v>
      </c>
      <c r="C58" s="18" t="s">
        <v>610</v>
      </c>
      <c r="D58" s="18">
        <v>1948</v>
      </c>
      <c r="E58" s="18" t="str">
        <f t="shared" si="0"/>
        <v>1900-1950</v>
      </c>
      <c r="F58" s="18" t="s">
        <v>624</v>
      </c>
      <c r="G58" s="18" t="s">
        <v>628</v>
      </c>
      <c r="H58" s="18">
        <v>21133815</v>
      </c>
      <c r="I58" s="19" t="str">
        <f t="shared" si="1"/>
        <v>21.13 M</v>
      </c>
    </row>
    <row r="59" spans="1:9" hidden="1" x14ac:dyDescent="0.3">
      <c r="A59" s="14" t="s">
        <v>65</v>
      </c>
      <c r="B59" s="15" t="s">
        <v>365</v>
      </c>
      <c r="C59" s="15" t="s">
        <v>615</v>
      </c>
      <c r="D59" s="15">
        <v>2003</v>
      </c>
      <c r="E59" s="15" t="str">
        <f t="shared" si="0"/>
        <v>2000-2023</v>
      </c>
      <c r="F59" s="15" t="s">
        <v>619</v>
      </c>
      <c r="G59" s="15" t="s">
        <v>631</v>
      </c>
      <c r="H59" s="15">
        <v>140206479</v>
      </c>
      <c r="I59" s="16" t="str">
        <f t="shared" si="1"/>
        <v>140.21 M</v>
      </c>
    </row>
    <row r="60" spans="1:9" hidden="1" x14ac:dyDescent="0.3">
      <c r="A60" s="17" t="s">
        <v>66</v>
      </c>
      <c r="B60" s="18" t="s">
        <v>366</v>
      </c>
      <c r="C60" s="18" t="s">
        <v>609</v>
      </c>
      <c r="D60" s="18">
        <v>1868</v>
      </c>
      <c r="E60" s="18" t="str">
        <f t="shared" si="0"/>
        <v>1850-1900</v>
      </c>
      <c r="F60" s="18" t="s">
        <v>624</v>
      </c>
      <c r="G60" s="18" t="s">
        <v>632</v>
      </c>
      <c r="H60" s="18">
        <v>36640224</v>
      </c>
      <c r="I60" s="19" t="str">
        <f t="shared" si="1"/>
        <v>36.64 M</v>
      </c>
    </row>
    <row r="61" spans="1:9" hidden="1" x14ac:dyDescent="0.3">
      <c r="A61" s="14" t="s">
        <v>67</v>
      </c>
      <c r="B61" s="15" t="s">
        <v>367</v>
      </c>
      <c r="C61" s="15" t="s">
        <v>608</v>
      </c>
      <c r="D61" s="15">
        <v>1997</v>
      </c>
      <c r="E61" s="15" t="str">
        <f t="shared" si="0"/>
        <v>1950-2000</v>
      </c>
      <c r="F61" s="15" t="s">
        <v>618</v>
      </c>
      <c r="G61" s="15" t="s">
        <v>636</v>
      </c>
      <c r="H61" s="15">
        <v>113362174</v>
      </c>
      <c r="I61" s="16" t="str">
        <f t="shared" si="1"/>
        <v>113.36 M</v>
      </c>
    </row>
    <row r="62" spans="1:9" hidden="1" x14ac:dyDescent="0.3">
      <c r="A62" s="17" t="s">
        <v>68</v>
      </c>
      <c r="B62" s="18" t="s">
        <v>368</v>
      </c>
      <c r="C62" s="18" t="s">
        <v>615</v>
      </c>
      <c r="D62" s="18">
        <v>1921</v>
      </c>
      <c r="E62" s="18" t="str">
        <f t="shared" si="0"/>
        <v>1900-1950</v>
      </c>
      <c r="F62" s="18" t="s">
        <v>623</v>
      </c>
      <c r="G62" s="18" t="s">
        <v>634</v>
      </c>
      <c r="H62" s="18">
        <v>33963141</v>
      </c>
      <c r="I62" s="19" t="str">
        <f t="shared" si="1"/>
        <v>33.96 M</v>
      </c>
    </row>
    <row r="63" spans="1:9" hidden="1" x14ac:dyDescent="0.3">
      <c r="A63" s="14" t="s">
        <v>69</v>
      </c>
      <c r="B63" s="15" t="s">
        <v>369</v>
      </c>
      <c r="C63" s="15" t="s">
        <v>611</v>
      </c>
      <c r="D63" s="15">
        <v>1899</v>
      </c>
      <c r="E63" s="15" t="str">
        <f t="shared" si="0"/>
        <v>1850-1900</v>
      </c>
      <c r="F63" s="15" t="s">
        <v>617</v>
      </c>
      <c r="G63" s="15" t="s">
        <v>634</v>
      </c>
      <c r="H63" s="15">
        <v>8028935</v>
      </c>
      <c r="I63" s="16" t="str">
        <f t="shared" si="1"/>
        <v>8.03 M</v>
      </c>
    </row>
    <row r="64" spans="1:9" hidden="1" x14ac:dyDescent="0.3">
      <c r="A64" s="17" t="s">
        <v>70</v>
      </c>
      <c r="B64" s="18" t="s">
        <v>370</v>
      </c>
      <c r="C64" s="18" t="s">
        <v>616</v>
      </c>
      <c r="D64" s="18">
        <v>2011</v>
      </c>
      <c r="E64" s="18" t="str">
        <f t="shared" si="0"/>
        <v>2000-2023</v>
      </c>
      <c r="F64" s="18" t="s">
        <v>622</v>
      </c>
      <c r="G64" s="18" t="s">
        <v>627</v>
      </c>
      <c r="H64" s="18">
        <v>6507302</v>
      </c>
      <c r="I64" s="19" t="str">
        <f t="shared" si="1"/>
        <v>6.51 M</v>
      </c>
    </row>
    <row r="65" spans="1:9" hidden="1" x14ac:dyDescent="0.3">
      <c r="A65" s="14" t="s">
        <v>71</v>
      </c>
      <c r="B65" s="15" t="s">
        <v>371</v>
      </c>
      <c r="C65" s="15" t="s">
        <v>614</v>
      </c>
      <c r="D65" s="15">
        <v>1877</v>
      </c>
      <c r="E65" s="15" t="str">
        <f t="shared" si="0"/>
        <v>1850-1900</v>
      </c>
      <c r="F65" s="15" t="s">
        <v>621</v>
      </c>
      <c r="G65" s="15" t="s">
        <v>628</v>
      </c>
      <c r="H65" s="15">
        <v>16518227</v>
      </c>
      <c r="I65" s="16" t="str">
        <f t="shared" si="1"/>
        <v>16.52 M</v>
      </c>
    </row>
    <row r="66" spans="1:9" hidden="1" x14ac:dyDescent="0.3">
      <c r="A66" s="17" t="s">
        <v>72</v>
      </c>
      <c r="B66" s="18" t="s">
        <v>372</v>
      </c>
      <c r="C66" s="18" t="s">
        <v>614</v>
      </c>
      <c r="D66" s="18">
        <v>1969</v>
      </c>
      <c r="E66" s="18" t="str">
        <f t="shared" ref="E66:E129" si="2">IF(D66&lt;1850,"below 1850",IF(D66&lt;1900,"1850-1900",IF(D66&lt;1950,"1900-1950",IF(D66&lt;2000,"1950-2000","2000-2023"))))</f>
        <v>1950-2000</v>
      </c>
      <c r="F66" s="18" t="s">
        <v>625</v>
      </c>
      <c r="G66" s="18" t="s">
        <v>627</v>
      </c>
      <c r="H66" s="18">
        <v>68532374</v>
      </c>
      <c r="I66" s="19" t="str">
        <f t="shared" ref="I66:I129" si="3">TEXT(H66/1000000,"0.00") &amp; " M"</f>
        <v>68.53 M</v>
      </c>
    </row>
    <row r="67" spans="1:9" hidden="1" x14ac:dyDescent="0.3">
      <c r="A67" s="14" t="s">
        <v>73</v>
      </c>
      <c r="B67" s="15" t="s">
        <v>373</v>
      </c>
      <c r="C67" s="15" t="s">
        <v>611</v>
      </c>
      <c r="D67" s="15">
        <v>1892</v>
      </c>
      <c r="E67" s="15" t="str">
        <f t="shared" si="2"/>
        <v>1850-1900</v>
      </c>
      <c r="F67" s="15" t="s">
        <v>619</v>
      </c>
      <c r="G67" s="15" t="s">
        <v>631</v>
      </c>
      <c r="H67" s="15">
        <v>115805453</v>
      </c>
      <c r="I67" s="16" t="str">
        <f t="shared" si="3"/>
        <v>115.81 M</v>
      </c>
    </row>
    <row r="68" spans="1:9" hidden="1" x14ac:dyDescent="0.3">
      <c r="A68" s="17" t="s">
        <v>74</v>
      </c>
      <c r="B68" s="18" t="s">
        <v>374</v>
      </c>
      <c r="C68" s="18" t="s">
        <v>615</v>
      </c>
      <c r="D68" s="18">
        <v>1908</v>
      </c>
      <c r="E68" s="18" t="str">
        <f t="shared" si="2"/>
        <v>1900-1950</v>
      </c>
      <c r="F68" s="18" t="s">
        <v>626</v>
      </c>
      <c r="G68" s="18" t="s">
        <v>632</v>
      </c>
      <c r="H68" s="18">
        <v>124891782</v>
      </c>
      <c r="I68" s="19" t="str">
        <f t="shared" si="3"/>
        <v>124.89 M</v>
      </c>
    </row>
    <row r="69" spans="1:9" hidden="1" x14ac:dyDescent="0.3">
      <c r="A69" s="14" t="s">
        <v>75</v>
      </c>
      <c r="B69" s="15" t="s">
        <v>375</v>
      </c>
      <c r="C69" s="15" t="s">
        <v>611</v>
      </c>
      <c r="D69" s="15">
        <v>1857</v>
      </c>
      <c r="E69" s="15" t="str">
        <f t="shared" si="2"/>
        <v>1850-1900</v>
      </c>
      <c r="F69" s="15" t="s">
        <v>618</v>
      </c>
      <c r="G69" s="15" t="s">
        <v>634</v>
      </c>
      <c r="H69" s="15">
        <v>82851074</v>
      </c>
      <c r="I69" s="16" t="str">
        <f t="shared" si="3"/>
        <v>82.85 M</v>
      </c>
    </row>
    <row r="70" spans="1:9" hidden="1" x14ac:dyDescent="0.3">
      <c r="A70" s="17" t="s">
        <v>76</v>
      </c>
      <c r="B70" s="18" t="s">
        <v>376</v>
      </c>
      <c r="C70" s="18" t="s">
        <v>610</v>
      </c>
      <c r="D70" s="18">
        <v>1971</v>
      </c>
      <c r="E70" s="18" t="str">
        <f t="shared" si="2"/>
        <v>1950-2000</v>
      </c>
      <c r="F70" s="18" t="s">
        <v>625</v>
      </c>
      <c r="G70" s="18" t="s">
        <v>633</v>
      </c>
      <c r="H70" s="18">
        <v>85018567</v>
      </c>
      <c r="I70" s="19" t="str">
        <f t="shared" si="3"/>
        <v>85.02 M</v>
      </c>
    </row>
    <row r="71" spans="1:9" hidden="1" x14ac:dyDescent="0.3">
      <c r="A71" s="14" t="s">
        <v>77</v>
      </c>
      <c r="B71" s="15" t="s">
        <v>377</v>
      </c>
      <c r="C71" s="15" t="s">
        <v>611</v>
      </c>
      <c r="D71" s="15">
        <v>1945</v>
      </c>
      <c r="E71" s="15" t="str">
        <f t="shared" si="2"/>
        <v>1900-1950</v>
      </c>
      <c r="F71" s="15" t="s">
        <v>622</v>
      </c>
      <c r="G71" s="15" t="s">
        <v>636</v>
      </c>
      <c r="H71" s="15">
        <v>55659692</v>
      </c>
      <c r="I71" s="16" t="str">
        <f t="shared" si="3"/>
        <v>55.66 M</v>
      </c>
    </row>
    <row r="72" spans="1:9" hidden="1" x14ac:dyDescent="0.3">
      <c r="A72" s="17" t="s">
        <v>78</v>
      </c>
      <c r="B72" s="18" t="s">
        <v>378</v>
      </c>
      <c r="C72" s="18" t="s">
        <v>612</v>
      </c>
      <c r="D72" s="18">
        <v>2014</v>
      </c>
      <c r="E72" s="18" t="str">
        <f t="shared" si="2"/>
        <v>2000-2023</v>
      </c>
      <c r="F72" s="18" t="s">
        <v>623</v>
      </c>
      <c r="G72" s="18" t="s">
        <v>636</v>
      </c>
      <c r="H72" s="18">
        <v>23488776</v>
      </c>
      <c r="I72" s="19" t="str">
        <f t="shared" si="3"/>
        <v>23.49 M</v>
      </c>
    </row>
    <row r="73" spans="1:9" hidden="1" x14ac:dyDescent="0.3">
      <c r="A73" s="14" t="s">
        <v>79</v>
      </c>
      <c r="B73" s="15" t="s">
        <v>379</v>
      </c>
      <c r="C73" s="15" t="s">
        <v>608</v>
      </c>
      <c r="D73" s="15">
        <v>1875</v>
      </c>
      <c r="E73" s="15" t="str">
        <f t="shared" si="2"/>
        <v>1850-1900</v>
      </c>
      <c r="F73" s="15" t="s">
        <v>618</v>
      </c>
      <c r="G73" s="15" t="s">
        <v>635</v>
      </c>
      <c r="H73" s="15">
        <v>122021130</v>
      </c>
      <c r="I73" s="16" t="str">
        <f t="shared" si="3"/>
        <v>122.02 M</v>
      </c>
    </row>
    <row r="74" spans="1:9" hidden="1" x14ac:dyDescent="0.3">
      <c r="A74" s="17" t="s">
        <v>80</v>
      </c>
      <c r="B74" s="18" t="s">
        <v>380</v>
      </c>
      <c r="C74" s="18" t="s">
        <v>609</v>
      </c>
      <c r="D74" s="18">
        <v>1874</v>
      </c>
      <c r="E74" s="18" t="str">
        <f t="shared" si="2"/>
        <v>1850-1900</v>
      </c>
      <c r="F74" s="18" t="s">
        <v>626</v>
      </c>
      <c r="G74" s="18" t="s">
        <v>631</v>
      </c>
      <c r="H74" s="18">
        <v>56719739</v>
      </c>
      <c r="I74" s="19" t="str">
        <f t="shared" si="3"/>
        <v>56.72 M</v>
      </c>
    </row>
    <row r="75" spans="1:9" hidden="1" x14ac:dyDescent="0.3">
      <c r="A75" s="14" t="s">
        <v>81</v>
      </c>
      <c r="B75" s="15" t="s">
        <v>381</v>
      </c>
      <c r="C75" s="15" t="s">
        <v>612</v>
      </c>
      <c r="D75" s="15">
        <v>1992</v>
      </c>
      <c r="E75" s="15" t="str">
        <f t="shared" si="2"/>
        <v>1950-2000</v>
      </c>
      <c r="F75" s="15" t="s">
        <v>626</v>
      </c>
      <c r="G75" s="15" t="s">
        <v>631</v>
      </c>
      <c r="H75" s="15">
        <v>37251183</v>
      </c>
      <c r="I75" s="16" t="str">
        <f t="shared" si="3"/>
        <v>37.25 M</v>
      </c>
    </row>
    <row r="76" spans="1:9" hidden="1" x14ac:dyDescent="0.3">
      <c r="A76" s="17" t="s">
        <v>82</v>
      </c>
      <c r="B76" s="18" t="s">
        <v>382</v>
      </c>
      <c r="C76" s="18" t="s">
        <v>610</v>
      </c>
      <c r="D76" s="18">
        <v>1893</v>
      </c>
      <c r="E76" s="18" t="str">
        <f t="shared" si="2"/>
        <v>1850-1900</v>
      </c>
      <c r="F76" s="18" t="s">
        <v>624</v>
      </c>
      <c r="G76" s="18" t="s">
        <v>635</v>
      </c>
      <c r="H76" s="18">
        <v>16340415</v>
      </c>
      <c r="I76" s="19" t="str">
        <f t="shared" si="3"/>
        <v>16.34 M</v>
      </c>
    </row>
    <row r="77" spans="1:9" hidden="1" x14ac:dyDescent="0.3">
      <c r="A77" s="14" t="s">
        <v>83</v>
      </c>
      <c r="B77" s="15" t="s">
        <v>383</v>
      </c>
      <c r="C77" s="15" t="s">
        <v>615</v>
      </c>
      <c r="D77" s="15">
        <v>1878</v>
      </c>
      <c r="E77" s="15" t="str">
        <f t="shared" si="2"/>
        <v>1850-1900</v>
      </c>
      <c r="F77" s="15" t="s">
        <v>623</v>
      </c>
      <c r="G77" s="15" t="s">
        <v>636</v>
      </c>
      <c r="H77" s="15">
        <v>13245041</v>
      </c>
      <c r="I77" s="16" t="str">
        <f t="shared" si="3"/>
        <v>13.25 M</v>
      </c>
    </row>
    <row r="78" spans="1:9" hidden="1" x14ac:dyDescent="0.3">
      <c r="A78" s="17" t="s">
        <v>84</v>
      </c>
      <c r="B78" s="18" t="s">
        <v>384</v>
      </c>
      <c r="C78" s="18" t="s">
        <v>610</v>
      </c>
      <c r="D78" s="18">
        <v>1983</v>
      </c>
      <c r="E78" s="18" t="str">
        <f t="shared" si="2"/>
        <v>1950-2000</v>
      </c>
      <c r="F78" s="18" t="s">
        <v>622</v>
      </c>
      <c r="G78" s="18" t="s">
        <v>636</v>
      </c>
      <c r="H78" s="18">
        <v>37958525</v>
      </c>
      <c r="I78" s="19" t="str">
        <f t="shared" si="3"/>
        <v>37.96 M</v>
      </c>
    </row>
    <row r="79" spans="1:9" hidden="1" x14ac:dyDescent="0.3">
      <c r="A79" s="14" t="s">
        <v>85</v>
      </c>
      <c r="B79" s="15" t="s">
        <v>385</v>
      </c>
      <c r="C79" s="15" t="s">
        <v>614</v>
      </c>
      <c r="D79" s="15">
        <v>1923</v>
      </c>
      <c r="E79" s="15" t="str">
        <f t="shared" si="2"/>
        <v>1900-1950</v>
      </c>
      <c r="F79" s="15" t="s">
        <v>618</v>
      </c>
      <c r="G79" s="15" t="s">
        <v>633</v>
      </c>
      <c r="H79" s="15">
        <v>110846438</v>
      </c>
      <c r="I79" s="16" t="str">
        <f t="shared" si="3"/>
        <v>110.85 M</v>
      </c>
    </row>
    <row r="80" spans="1:9" hidden="1" x14ac:dyDescent="0.3">
      <c r="A80" s="17" t="s">
        <v>86</v>
      </c>
      <c r="B80" s="18" t="s">
        <v>386</v>
      </c>
      <c r="C80" s="18" t="s">
        <v>608</v>
      </c>
      <c r="D80" s="18">
        <v>1930</v>
      </c>
      <c r="E80" s="18" t="str">
        <f t="shared" si="2"/>
        <v>1900-1950</v>
      </c>
      <c r="F80" s="18" t="s">
        <v>619</v>
      </c>
      <c r="G80" s="18" t="s">
        <v>636</v>
      </c>
      <c r="H80" s="18">
        <v>4379903</v>
      </c>
      <c r="I80" s="19" t="str">
        <f t="shared" si="3"/>
        <v>4.38 M</v>
      </c>
    </row>
    <row r="81" spans="1:9" hidden="1" x14ac:dyDescent="0.3">
      <c r="A81" s="14" t="s">
        <v>87</v>
      </c>
      <c r="B81" s="15" t="s">
        <v>387</v>
      </c>
      <c r="C81" s="15" t="s">
        <v>611</v>
      </c>
      <c r="D81" s="15">
        <v>1970</v>
      </c>
      <c r="E81" s="15" t="str">
        <f t="shared" si="2"/>
        <v>1950-2000</v>
      </c>
      <c r="F81" s="15" t="s">
        <v>620</v>
      </c>
      <c r="G81" s="15" t="s">
        <v>628</v>
      </c>
      <c r="H81" s="15">
        <v>41129793</v>
      </c>
      <c r="I81" s="16" t="str">
        <f t="shared" si="3"/>
        <v>41.13 M</v>
      </c>
    </row>
    <row r="82" spans="1:9" hidden="1" x14ac:dyDescent="0.3">
      <c r="A82" s="17" t="s">
        <v>88</v>
      </c>
      <c r="B82" s="18" t="s">
        <v>388</v>
      </c>
      <c r="C82" s="18" t="s">
        <v>616</v>
      </c>
      <c r="D82" s="18">
        <v>1857</v>
      </c>
      <c r="E82" s="18" t="str">
        <f t="shared" si="2"/>
        <v>1850-1900</v>
      </c>
      <c r="F82" s="18" t="s">
        <v>622</v>
      </c>
      <c r="G82" s="18" t="s">
        <v>628</v>
      </c>
      <c r="H82" s="18">
        <v>63501657</v>
      </c>
      <c r="I82" s="19" t="str">
        <f t="shared" si="3"/>
        <v>63.50 M</v>
      </c>
    </row>
    <row r="83" spans="1:9" hidden="1" x14ac:dyDescent="0.3">
      <c r="A83" s="14" t="s">
        <v>89</v>
      </c>
      <c r="B83" s="15" t="s">
        <v>389</v>
      </c>
      <c r="C83" s="15" t="s">
        <v>614</v>
      </c>
      <c r="D83" s="15">
        <v>1878</v>
      </c>
      <c r="E83" s="15" t="str">
        <f t="shared" si="2"/>
        <v>1850-1900</v>
      </c>
      <c r="F83" s="15" t="s">
        <v>623</v>
      </c>
      <c r="G83" s="15" t="s">
        <v>632</v>
      </c>
      <c r="H83" s="15">
        <v>30002702</v>
      </c>
      <c r="I83" s="16" t="str">
        <f t="shared" si="3"/>
        <v>30.00 M</v>
      </c>
    </row>
    <row r="84" spans="1:9" hidden="1" x14ac:dyDescent="0.3">
      <c r="A84" s="17" t="s">
        <v>90</v>
      </c>
      <c r="B84" s="18" t="s">
        <v>390</v>
      </c>
      <c r="C84" s="18" t="s">
        <v>612</v>
      </c>
      <c r="D84" s="18">
        <v>1902</v>
      </c>
      <c r="E84" s="18" t="str">
        <f t="shared" si="2"/>
        <v>1900-1950</v>
      </c>
      <c r="F84" s="18" t="s">
        <v>618</v>
      </c>
      <c r="G84" s="18" t="s">
        <v>634</v>
      </c>
      <c r="H84" s="18">
        <v>118123388</v>
      </c>
      <c r="I84" s="19" t="str">
        <f t="shared" si="3"/>
        <v>118.12 M</v>
      </c>
    </row>
    <row r="85" spans="1:9" hidden="1" x14ac:dyDescent="0.3">
      <c r="A85" s="14" t="s">
        <v>91</v>
      </c>
      <c r="B85" s="15" t="s">
        <v>391</v>
      </c>
      <c r="C85" s="15" t="s">
        <v>613</v>
      </c>
      <c r="D85" s="15">
        <v>1934</v>
      </c>
      <c r="E85" s="15" t="str">
        <f t="shared" si="2"/>
        <v>1900-1950</v>
      </c>
      <c r="F85" s="15" t="s">
        <v>623</v>
      </c>
      <c r="G85" s="15" t="s">
        <v>629</v>
      </c>
      <c r="H85" s="15">
        <v>67091838</v>
      </c>
      <c r="I85" s="16" t="str">
        <f t="shared" si="3"/>
        <v>67.09 M</v>
      </c>
    </row>
    <row r="86" spans="1:9" hidden="1" x14ac:dyDescent="0.3">
      <c r="A86" s="17" t="s">
        <v>92</v>
      </c>
      <c r="B86" s="18" t="s">
        <v>392</v>
      </c>
      <c r="C86" s="18" t="s">
        <v>607</v>
      </c>
      <c r="D86" s="18">
        <v>1994</v>
      </c>
      <c r="E86" s="18" t="str">
        <f t="shared" si="2"/>
        <v>1950-2000</v>
      </c>
      <c r="F86" s="18" t="s">
        <v>619</v>
      </c>
      <c r="G86" s="18" t="s">
        <v>631</v>
      </c>
      <c r="H86" s="18">
        <v>96182528</v>
      </c>
      <c r="I86" s="19" t="str">
        <f t="shared" si="3"/>
        <v>96.18 M</v>
      </c>
    </row>
    <row r="87" spans="1:9" hidden="1" x14ac:dyDescent="0.3">
      <c r="A87" s="14" t="s">
        <v>93</v>
      </c>
      <c r="B87" s="15" t="s">
        <v>393</v>
      </c>
      <c r="C87" s="15" t="s">
        <v>613</v>
      </c>
      <c r="D87" s="15">
        <v>1909</v>
      </c>
      <c r="E87" s="15" t="str">
        <f t="shared" si="2"/>
        <v>1900-1950</v>
      </c>
      <c r="F87" s="15" t="s">
        <v>622</v>
      </c>
      <c r="G87" s="15" t="s">
        <v>627</v>
      </c>
      <c r="H87" s="15">
        <v>76938175</v>
      </c>
      <c r="I87" s="16" t="str">
        <f t="shared" si="3"/>
        <v>76.94 M</v>
      </c>
    </row>
    <row r="88" spans="1:9" hidden="1" x14ac:dyDescent="0.3">
      <c r="A88" s="17" t="s">
        <v>94</v>
      </c>
      <c r="B88" s="18" t="s">
        <v>394</v>
      </c>
      <c r="C88" s="18" t="s">
        <v>613</v>
      </c>
      <c r="D88" s="18">
        <v>1932</v>
      </c>
      <c r="E88" s="18" t="str">
        <f t="shared" si="2"/>
        <v>1900-1950</v>
      </c>
      <c r="F88" s="18" t="s">
        <v>622</v>
      </c>
      <c r="G88" s="18" t="s">
        <v>630</v>
      </c>
      <c r="H88" s="18">
        <v>57003173</v>
      </c>
      <c r="I88" s="19" t="str">
        <f t="shared" si="3"/>
        <v>57.00 M</v>
      </c>
    </row>
    <row r="89" spans="1:9" hidden="1" x14ac:dyDescent="0.3">
      <c r="A89" s="14" t="s">
        <v>95</v>
      </c>
      <c r="B89" s="15" t="s">
        <v>395</v>
      </c>
      <c r="C89" s="15" t="s">
        <v>608</v>
      </c>
      <c r="D89" s="15">
        <v>1897</v>
      </c>
      <c r="E89" s="15" t="str">
        <f t="shared" si="2"/>
        <v>1850-1900</v>
      </c>
      <c r="F89" s="15" t="s">
        <v>619</v>
      </c>
      <c r="G89" s="15" t="s">
        <v>629</v>
      </c>
      <c r="H89" s="15">
        <v>4993443</v>
      </c>
      <c r="I89" s="16" t="str">
        <f t="shared" si="3"/>
        <v>4.99 M</v>
      </c>
    </row>
    <row r="90" spans="1:9" hidden="1" x14ac:dyDescent="0.3">
      <c r="A90" s="17" t="s">
        <v>96</v>
      </c>
      <c r="B90" s="18" t="s">
        <v>396</v>
      </c>
      <c r="C90" s="18" t="s">
        <v>607</v>
      </c>
      <c r="D90" s="18">
        <v>1969</v>
      </c>
      <c r="E90" s="18" t="str">
        <f t="shared" si="2"/>
        <v>1950-2000</v>
      </c>
      <c r="F90" s="18" t="s">
        <v>620</v>
      </c>
      <c r="G90" s="18" t="s">
        <v>634</v>
      </c>
      <c r="H90" s="18">
        <v>94607206</v>
      </c>
      <c r="I90" s="19" t="str">
        <f t="shared" si="3"/>
        <v>94.61 M</v>
      </c>
    </row>
    <row r="91" spans="1:9" hidden="1" x14ac:dyDescent="0.3">
      <c r="A91" s="14" t="s">
        <v>97</v>
      </c>
      <c r="B91" s="15" t="s">
        <v>397</v>
      </c>
      <c r="C91" s="15" t="s">
        <v>609</v>
      </c>
      <c r="D91" s="15">
        <v>1992</v>
      </c>
      <c r="E91" s="15" t="str">
        <f t="shared" si="2"/>
        <v>1950-2000</v>
      </c>
      <c r="F91" s="15" t="s">
        <v>626</v>
      </c>
      <c r="G91" s="15" t="s">
        <v>635</v>
      </c>
      <c r="H91" s="15">
        <v>110747236</v>
      </c>
      <c r="I91" s="16" t="str">
        <f t="shared" si="3"/>
        <v>110.75 M</v>
      </c>
    </row>
    <row r="92" spans="1:9" hidden="1" x14ac:dyDescent="0.3">
      <c r="A92" s="17" t="s">
        <v>98</v>
      </c>
      <c r="B92" s="18" t="s">
        <v>398</v>
      </c>
      <c r="C92" s="18" t="s">
        <v>609</v>
      </c>
      <c r="D92" s="18">
        <v>1921</v>
      </c>
      <c r="E92" s="18" t="str">
        <f t="shared" si="2"/>
        <v>1900-1950</v>
      </c>
      <c r="F92" s="18" t="s">
        <v>617</v>
      </c>
      <c r="G92" s="18" t="s">
        <v>630</v>
      </c>
      <c r="H92" s="18">
        <v>99417926</v>
      </c>
      <c r="I92" s="19" t="str">
        <f t="shared" si="3"/>
        <v>99.42 M</v>
      </c>
    </row>
    <row r="93" spans="1:9" hidden="1" x14ac:dyDescent="0.3">
      <c r="A93" s="14" t="s">
        <v>99</v>
      </c>
      <c r="B93" s="15" t="s">
        <v>399</v>
      </c>
      <c r="C93" s="15" t="s">
        <v>614</v>
      </c>
      <c r="D93" s="15">
        <v>1898</v>
      </c>
      <c r="E93" s="15" t="str">
        <f t="shared" si="2"/>
        <v>1850-1900</v>
      </c>
      <c r="F93" s="15" t="s">
        <v>620</v>
      </c>
      <c r="G93" s="15" t="s">
        <v>630</v>
      </c>
      <c r="H93" s="15">
        <v>33220798</v>
      </c>
      <c r="I93" s="16" t="str">
        <f t="shared" si="3"/>
        <v>33.22 M</v>
      </c>
    </row>
    <row r="94" spans="1:9" hidden="1" x14ac:dyDescent="0.3">
      <c r="A94" s="17" t="s">
        <v>100</v>
      </c>
      <c r="B94" s="18" t="s">
        <v>400</v>
      </c>
      <c r="C94" s="18" t="s">
        <v>613</v>
      </c>
      <c r="D94" s="18">
        <v>1942</v>
      </c>
      <c r="E94" s="18" t="str">
        <f t="shared" si="2"/>
        <v>1900-1950</v>
      </c>
      <c r="F94" s="18" t="s">
        <v>626</v>
      </c>
      <c r="G94" s="18" t="s">
        <v>635</v>
      </c>
      <c r="H94" s="18">
        <v>1670224</v>
      </c>
      <c r="I94" s="19" t="str">
        <f t="shared" si="3"/>
        <v>1.67 M</v>
      </c>
    </row>
    <row r="95" spans="1:9" hidden="1" x14ac:dyDescent="0.3">
      <c r="A95" s="14" t="s">
        <v>101</v>
      </c>
      <c r="B95" s="15" t="s">
        <v>401</v>
      </c>
      <c r="C95" s="15" t="s">
        <v>615</v>
      </c>
      <c r="D95" s="15">
        <v>1878</v>
      </c>
      <c r="E95" s="15" t="str">
        <f t="shared" si="2"/>
        <v>1850-1900</v>
      </c>
      <c r="F95" s="15" t="s">
        <v>626</v>
      </c>
      <c r="G95" s="15" t="s">
        <v>636</v>
      </c>
      <c r="H95" s="15">
        <v>71929204</v>
      </c>
      <c r="I95" s="16" t="str">
        <f t="shared" si="3"/>
        <v>71.93 M</v>
      </c>
    </row>
    <row r="96" spans="1:9" hidden="1" x14ac:dyDescent="0.3">
      <c r="A96" s="17" t="s">
        <v>102</v>
      </c>
      <c r="B96" s="18" t="s">
        <v>402</v>
      </c>
      <c r="C96" s="18" t="s">
        <v>615</v>
      </c>
      <c r="D96" s="18">
        <v>1975</v>
      </c>
      <c r="E96" s="18" t="str">
        <f t="shared" si="2"/>
        <v>1950-2000</v>
      </c>
      <c r="F96" s="18" t="s">
        <v>623</v>
      </c>
      <c r="G96" s="18" t="s">
        <v>635</v>
      </c>
      <c r="H96" s="18">
        <v>35390071</v>
      </c>
      <c r="I96" s="19" t="str">
        <f t="shared" si="3"/>
        <v>35.39 M</v>
      </c>
    </row>
    <row r="97" spans="1:9" hidden="1" x14ac:dyDescent="0.3">
      <c r="A97" s="14" t="s">
        <v>103</v>
      </c>
      <c r="B97" s="15" t="s">
        <v>403</v>
      </c>
      <c r="C97" s="15" t="s">
        <v>615</v>
      </c>
      <c r="D97" s="15">
        <v>1877</v>
      </c>
      <c r="E97" s="15" t="str">
        <f t="shared" si="2"/>
        <v>1850-1900</v>
      </c>
      <c r="F97" s="15" t="s">
        <v>623</v>
      </c>
      <c r="G97" s="15" t="s">
        <v>633</v>
      </c>
      <c r="H97" s="15">
        <v>79795009</v>
      </c>
      <c r="I97" s="16" t="str">
        <f t="shared" si="3"/>
        <v>79.80 M</v>
      </c>
    </row>
    <row r="98" spans="1:9" hidden="1" x14ac:dyDescent="0.3">
      <c r="A98" s="17" t="s">
        <v>104</v>
      </c>
      <c r="B98" s="18" t="s">
        <v>404</v>
      </c>
      <c r="C98" s="18" t="s">
        <v>615</v>
      </c>
      <c r="D98" s="18">
        <v>1945</v>
      </c>
      <c r="E98" s="18" t="str">
        <f t="shared" si="2"/>
        <v>1900-1950</v>
      </c>
      <c r="F98" s="18" t="s">
        <v>624</v>
      </c>
      <c r="G98" s="18" t="s">
        <v>627</v>
      </c>
      <c r="H98" s="18">
        <v>59851655</v>
      </c>
      <c r="I98" s="19" t="str">
        <f t="shared" si="3"/>
        <v>59.85 M</v>
      </c>
    </row>
    <row r="99" spans="1:9" hidden="1" x14ac:dyDescent="0.3">
      <c r="A99" s="14" t="s">
        <v>105</v>
      </c>
      <c r="B99" s="15" t="s">
        <v>405</v>
      </c>
      <c r="C99" s="15" t="s">
        <v>610</v>
      </c>
      <c r="D99" s="15">
        <v>2011</v>
      </c>
      <c r="E99" s="15" t="str">
        <f t="shared" si="2"/>
        <v>2000-2023</v>
      </c>
      <c r="F99" s="15" t="s">
        <v>626</v>
      </c>
      <c r="G99" s="15" t="s">
        <v>628</v>
      </c>
      <c r="H99" s="15">
        <v>106335120</v>
      </c>
      <c r="I99" s="16" t="str">
        <f t="shared" si="3"/>
        <v>106.34 M</v>
      </c>
    </row>
    <row r="100" spans="1:9" hidden="1" x14ac:dyDescent="0.3">
      <c r="A100" s="17" t="s">
        <v>106</v>
      </c>
      <c r="B100" s="18" t="s">
        <v>406</v>
      </c>
      <c r="C100" s="18" t="s">
        <v>614</v>
      </c>
      <c r="D100" s="18">
        <v>1884</v>
      </c>
      <c r="E100" s="18" t="str">
        <f t="shared" si="2"/>
        <v>1850-1900</v>
      </c>
      <c r="F100" s="18" t="s">
        <v>618</v>
      </c>
      <c r="G100" s="18" t="s">
        <v>632</v>
      </c>
      <c r="H100" s="18">
        <v>71390167</v>
      </c>
      <c r="I100" s="19" t="str">
        <f t="shared" si="3"/>
        <v>71.39 M</v>
      </c>
    </row>
    <row r="101" spans="1:9" hidden="1" x14ac:dyDescent="0.3">
      <c r="A101" s="14" t="s">
        <v>107</v>
      </c>
      <c r="B101" s="15" t="s">
        <v>407</v>
      </c>
      <c r="C101" s="15" t="s">
        <v>611</v>
      </c>
      <c r="D101" s="15">
        <v>1876</v>
      </c>
      <c r="E101" s="15" t="str">
        <f t="shared" si="2"/>
        <v>1850-1900</v>
      </c>
      <c r="F101" s="15" t="s">
        <v>622</v>
      </c>
      <c r="G101" s="15" t="s">
        <v>628</v>
      </c>
      <c r="H101" s="15">
        <v>149165033</v>
      </c>
      <c r="I101" s="16" t="str">
        <f t="shared" si="3"/>
        <v>149.17 M</v>
      </c>
    </row>
    <row r="102" spans="1:9" hidden="1" x14ac:dyDescent="0.3">
      <c r="A102" s="17" t="s">
        <v>108</v>
      </c>
      <c r="B102" s="18" t="s">
        <v>408</v>
      </c>
      <c r="C102" s="18" t="s">
        <v>616</v>
      </c>
      <c r="D102" s="18">
        <v>1880</v>
      </c>
      <c r="E102" s="18" t="str">
        <f t="shared" si="2"/>
        <v>1850-1900</v>
      </c>
      <c r="F102" s="18" t="s">
        <v>621</v>
      </c>
      <c r="G102" s="18" t="s">
        <v>634</v>
      </c>
      <c r="H102" s="18">
        <v>125170133</v>
      </c>
      <c r="I102" s="19" t="str">
        <f t="shared" si="3"/>
        <v>125.17 M</v>
      </c>
    </row>
    <row r="103" spans="1:9" hidden="1" x14ac:dyDescent="0.3">
      <c r="A103" s="14" t="s">
        <v>109</v>
      </c>
      <c r="B103" s="15" t="s">
        <v>409</v>
      </c>
      <c r="C103" s="15" t="s">
        <v>610</v>
      </c>
      <c r="D103" s="15">
        <v>1902</v>
      </c>
      <c r="E103" s="15" t="str">
        <f t="shared" si="2"/>
        <v>1900-1950</v>
      </c>
      <c r="F103" s="15" t="s">
        <v>618</v>
      </c>
      <c r="G103" s="15" t="s">
        <v>632</v>
      </c>
      <c r="H103" s="15">
        <v>54232690</v>
      </c>
      <c r="I103" s="16" t="str">
        <f t="shared" si="3"/>
        <v>54.23 M</v>
      </c>
    </row>
    <row r="104" spans="1:9" hidden="1" x14ac:dyDescent="0.3">
      <c r="A104" s="17" t="s">
        <v>110</v>
      </c>
      <c r="B104" s="18" t="s">
        <v>410</v>
      </c>
      <c r="C104" s="18" t="s">
        <v>614</v>
      </c>
      <c r="D104" s="18">
        <v>1970</v>
      </c>
      <c r="E104" s="18" t="str">
        <f t="shared" si="2"/>
        <v>1950-2000</v>
      </c>
      <c r="F104" s="18" t="s">
        <v>626</v>
      </c>
      <c r="G104" s="18" t="s">
        <v>636</v>
      </c>
      <c r="H104" s="18">
        <v>141739329</v>
      </c>
      <c r="I104" s="19" t="str">
        <f t="shared" si="3"/>
        <v>141.74 M</v>
      </c>
    </row>
    <row r="105" spans="1:9" hidden="1" x14ac:dyDescent="0.3">
      <c r="A105" s="14" t="s">
        <v>111</v>
      </c>
      <c r="B105" s="15" t="s">
        <v>411</v>
      </c>
      <c r="C105" s="15" t="s">
        <v>615</v>
      </c>
      <c r="D105" s="15">
        <v>1919</v>
      </c>
      <c r="E105" s="15" t="str">
        <f t="shared" si="2"/>
        <v>1900-1950</v>
      </c>
      <c r="F105" s="15" t="s">
        <v>617</v>
      </c>
      <c r="G105" s="15" t="s">
        <v>630</v>
      </c>
      <c r="H105" s="15">
        <v>127780425</v>
      </c>
      <c r="I105" s="16" t="str">
        <f t="shared" si="3"/>
        <v>127.78 M</v>
      </c>
    </row>
    <row r="106" spans="1:9" hidden="1" x14ac:dyDescent="0.3">
      <c r="A106" s="17" t="s">
        <v>112</v>
      </c>
      <c r="B106" s="18" t="s">
        <v>412</v>
      </c>
      <c r="C106" s="18" t="s">
        <v>616</v>
      </c>
      <c r="D106" s="18">
        <v>2012</v>
      </c>
      <c r="E106" s="18" t="str">
        <f t="shared" si="2"/>
        <v>2000-2023</v>
      </c>
      <c r="F106" s="18" t="s">
        <v>618</v>
      </c>
      <c r="G106" s="18" t="s">
        <v>629</v>
      </c>
      <c r="H106" s="18">
        <v>30023802</v>
      </c>
      <c r="I106" s="19" t="str">
        <f t="shared" si="3"/>
        <v>30.02 M</v>
      </c>
    </row>
    <row r="107" spans="1:9" hidden="1" x14ac:dyDescent="0.3">
      <c r="A107" s="14" t="s">
        <v>113</v>
      </c>
      <c r="B107" s="15" t="s">
        <v>413</v>
      </c>
      <c r="C107" s="15" t="s">
        <v>608</v>
      </c>
      <c r="D107" s="15">
        <v>1870</v>
      </c>
      <c r="E107" s="15" t="str">
        <f t="shared" si="2"/>
        <v>1850-1900</v>
      </c>
      <c r="F107" s="15" t="s">
        <v>626</v>
      </c>
      <c r="G107" s="15" t="s">
        <v>634</v>
      </c>
      <c r="H107" s="15">
        <v>11574519</v>
      </c>
      <c r="I107" s="16" t="str">
        <f t="shared" si="3"/>
        <v>11.57 M</v>
      </c>
    </row>
    <row r="108" spans="1:9" hidden="1" x14ac:dyDescent="0.3">
      <c r="A108" s="17" t="s">
        <v>114</v>
      </c>
      <c r="B108" s="18" t="s">
        <v>414</v>
      </c>
      <c r="C108" s="18" t="s">
        <v>612</v>
      </c>
      <c r="D108" s="18">
        <v>1965</v>
      </c>
      <c r="E108" s="18" t="str">
        <f t="shared" si="2"/>
        <v>1950-2000</v>
      </c>
      <c r="F108" s="18" t="s">
        <v>626</v>
      </c>
      <c r="G108" s="18" t="s">
        <v>634</v>
      </c>
      <c r="H108" s="18">
        <v>93973470</v>
      </c>
      <c r="I108" s="19" t="str">
        <f t="shared" si="3"/>
        <v>93.97 M</v>
      </c>
    </row>
    <row r="109" spans="1:9" hidden="1" x14ac:dyDescent="0.3">
      <c r="A109" s="14" t="s">
        <v>115</v>
      </c>
      <c r="B109" s="15" t="s">
        <v>415</v>
      </c>
      <c r="C109" s="15" t="s">
        <v>609</v>
      </c>
      <c r="D109" s="15">
        <v>1945</v>
      </c>
      <c r="E109" s="15" t="str">
        <f t="shared" si="2"/>
        <v>1900-1950</v>
      </c>
      <c r="F109" s="15" t="s">
        <v>626</v>
      </c>
      <c r="G109" s="15" t="s">
        <v>636</v>
      </c>
      <c r="H109" s="15">
        <v>43299111</v>
      </c>
      <c r="I109" s="16" t="str">
        <f t="shared" si="3"/>
        <v>43.30 M</v>
      </c>
    </row>
    <row r="110" spans="1:9" hidden="1" x14ac:dyDescent="0.3">
      <c r="A110" s="17" t="s">
        <v>116</v>
      </c>
      <c r="B110" s="18" t="s">
        <v>416</v>
      </c>
      <c r="C110" s="18" t="s">
        <v>611</v>
      </c>
      <c r="D110" s="18">
        <v>1976</v>
      </c>
      <c r="E110" s="18" t="str">
        <f t="shared" si="2"/>
        <v>1950-2000</v>
      </c>
      <c r="F110" s="18" t="s">
        <v>618</v>
      </c>
      <c r="G110" s="18" t="s">
        <v>628</v>
      </c>
      <c r="H110" s="18">
        <v>27309398</v>
      </c>
      <c r="I110" s="19" t="str">
        <f t="shared" si="3"/>
        <v>27.31 M</v>
      </c>
    </row>
    <row r="111" spans="1:9" hidden="1" x14ac:dyDescent="0.3">
      <c r="A111" s="14" t="s">
        <v>117</v>
      </c>
      <c r="B111" s="15" t="s">
        <v>417</v>
      </c>
      <c r="C111" s="15" t="s">
        <v>612</v>
      </c>
      <c r="D111" s="15">
        <v>1865</v>
      </c>
      <c r="E111" s="15" t="str">
        <f t="shared" si="2"/>
        <v>1850-1900</v>
      </c>
      <c r="F111" s="15" t="s">
        <v>624</v>
      </c>
      <c r="G111" s="15" t="s">
        <v>628</v>
      </c>
      <c r="H111" s="15">
        <v>114488013</v>
      </c>
      <c r="I111" s="16" t="str">
        <f t="shared" si="3"/>
        <v>114.49 M</v>
      </c>
    </row>
    <row r="112" spans="1:9" hidden="1" x14ac:dyDescent="0.3">
      <c r="A112" s="17" t="s">
        <v>118</v>
      </c>
      <c r="B112" s="18" t="s">
        <v>418</v>
      </c>
      <c r="C112" s="18" t="s">
        <v>616</v>
      </c>
      <c r="D112" s="18">
        <v>1871</v>
      </c>
      <c r="E112" s="18" t="str">
        <f t="shared" si="2"/>
        <v>1850-1900</v>
      </c>
      <c r="F112" s="18" t="s">
        <v>622</v>
      </c>
      <c r="G112" s="18" t="s">
        <v>633</v>
      </c>
      <c r="H112" s="18">
        <v>14582428</v>
      </c>
      <c r="I112" s="19" t="str">
        <f t="shared" si="3"/>
        <v>14.58 M</v>
      </c>
    </row>
    <row r="113" spans="1:9" hidden="1" x14ac:dyDescent="0.3">
      <c r="A113" s="14" t="s">
        <v>119</v>
      </c>
      <c r="B113" s="15" t="s">
        <v>419</v>
      </c>
      <c r="C113" s="15" t="s">
        <v>615</v>
      </c>
      <c r="D113" s="15">
        <v>1964</v>
      </c>
      <c r="E113" s="15" t="str">
        <f t="shared" si="2"/>
        <v>1950-2000</v>
      </c>
      <c r="F113" s="15" t="s">
        <v>623</v>
      </c>
      <c r="G113" s="15" t="s">
        <v>627</v>
      </c>
      <c r="H113" s="15">
        <v>5133723</v>
      </c>
      <c r="I113" s="16" t="str">
        <f t="shared" si="3"/>
        <v>5.13 M</v>
      </c>
    </row>
    <row r="114" spans="1:9" hidden="1" x14ac:dyDescent="0.3">
      <c r="A114" s="17" t="s">
        <v>120</v>
      </c>
      <c r="B114" s="18" t="s">
        <v>420</v>
      </c>
      <c r="C114" s="18" t="s">
        <v>612</v>
      </c>
      <c r="D114" s="18">
        <v>1991</v>
      </c>
      <c r="E114" s="18" t="str">
        <f t="shared" si="2"/>
        <v>1950-2000</v>
      </c>
      <c r="F114" s="18" t="s">
        <v>622</v>
      </c>
      <c r="G114" s="18" t="s">
        <v>631</v>
      </c>
      <c r="H114" s="18">
        <v>40063457</v>
      </c>
      <c r="I114" s="19" t="str">
        <f t="shared" si="3"/>
        <v>40.06 M</v>
      </c>
    </row>
    <row r="115" spans="1:9" hidden="1" x14ac:dyDescent="0.3">
      <c r="A115" s="14" t="s">
        <v>121</v>
      </c>
      <c r="B115" s="15" t="s">
        <v>421</v>
      </c>
      <c r="C115" s="15" t="s">
        <v>612</v>
      </c>
      <c r="D115" s="15">
        <v>1973</v>
      </c>
      <c r="E115" s="15" t="str">
        <f t="shared" si="2"/>
        <v>1950-2000</v>
      </c>
      <c r="F115" s="15" t="s">
        <v>618</v>
      </c>
      <c r="G115" s="15" t="s">
        <v>627</v>
      </c>
      <c r="H115" s="15">
        <v>27547189</v>
      </c>
      <c r="I115" s="16" t="str">
        <f t="shared" si="3"/>
        <v>27.55 M</v>
      </c>
    </row>
    <row r="116" spans="1:9" hidden="1" x14ac:dyDescent="0.3">
      <c r="A116" s="17" t="s">
        <v>122</v>
      </c>
      <c r="B116" s="18" t="s">
        <v>422</v>
      </c>
      <c r="C116" s="18" t="s">
        <v>607</v>
      </c>
      <c r="D116" s="18">
        <v>1964</v>
      </c>
      <c r="E116" s="18" t="str">
        <f t="shared" si="2"/>
        <v>1950-2000</v>
      </c>
      <c r="F116" s="18" t="s">
        <v>625</v>
      </c>
      <c r="G116" s="18" t="s">
        <v>635</v>
      </c>
      <c r="H116" s="18">
        <v>39198848</v>
      </c>
      <c r="I116" s="19" t="str">
        <f t="shared" si="3"/>
        <v>39.20 M</v>
      </c>
    </row>
    <row r="117" spans="1:9" hidden="1" x14ac:dyDescent="0.3">
      <c r="A117" s="14" t="s">
        <v>123</v>
      </c>
      <c r="B117" s="15" t="s">
        <v>423</v>
      </c>
      <c r="C117" s="15" t="s">
        <v>611</v>
      </c>
      <c r="D117" s="15">
        <v>2009</v>
      </c>
      <c r="E117" s="15" t="str">
        <f t="shared" si="2"/>
        <v>2000-2023</v>
      </c>
      <c r="F117" s="15" t="s">
        <v>624</v>
      </c>
      <c r="G117" s="15" t="s">
        <v>632</v>
      </c>
      <c r="H117" s="15">
        <v>100733050</v>
      </c>
      <c r="I117" s="16" t="str">
        <f t="shared" si="3"/>
        <v>100.73 M</v>
      </c>
    </row>
    <row r="118" spans="1:9" hidden="1" x14ac:dyDescent="0.3">
      <c r="A118" s="17" t="s">
        <v>124</v>
      </c>
      <c r="B118" s="18" t="s">
        <v>424</v>
      </c>
      <c r="C118" s="18" t="s">
        <v>616</v>
      </c>
      <c r="D118" s="18">
        <v>1914</v>
      </c>
      <c r="E118" s="18" t="str">
        <f t="shared" si="2"/>
        <v>1900-1950</v>
      </c>
      <c r="F118" s="18" t="s">
        <v>621</v>
      </c>
      <c r="G118" s="18" t="s">
        <v>630</v>
      </c>
      <c r="H118" s="18">
        <v>72572905</v>
      </c>
      <c r="I118" s="19" t="str">
        <f t="shared" si="3"/>
        <v>72.57 M</v>
      </c>
    </row>
    <row r="119" spans="1:9" hidden="1" x14ac:dyDescent="0.3">
      <c r="A119" s="14" t="s">
        <v>125</v>
      </c>
      <c r="B119" s="15" t="s">
        <v>425</v>
      </c>
      <c r="C119" s="15" t="s">
        <v>612</v>
      </c>
      <c r="D119" s="15">
        <v>2007</v>
      </c>
      <c r="E119" s="15" t="str">
        <f t="shared" si="2"/>
        <v>2000-2023</v>
      </c>
      <c r="F119" s="15" t="s">
        <v>620</v>
      </c>
      <c r="G119" s="15" t="s">
        <v>631</v>
      </c>
      <c r="H119" s="15">
        <v>45000775</v>
      </c>
      <c r="I119" s="16" t="str">
        <f t="shared" si="3"/>
        <v>45.00 M</v>
      </c>
    </row>
    <row r="120" spans="1:9" hidden="1" x14ac:dyDescent="0.3">
      <c r="A120" s="17" t="s">
        <v>126</v>
      </c>
      <c r="B120" s="18" t="s">
        <v>426</v>
      </c>
      <c r="C120" s="18" t="s">
        <v>613</v>
      </c>
      <c r="D120" s="18">
        <v>1992</v>
      </c>
      <c r="E120" s="18" t="str">
        <f t="shared" si="2"/>
        <v>1950-2000</v>
      </c>
      <c r="F120" s="18" t="s">
        <v>622</v>
      </c>
      <c r="G120" s="18" t="s">
        <v>633</v>
      </c>
      <c r="H120" s="18">
        <v>9425430</v>
      </c>
      <c r="I120" s="19" t="str">
        <f t="shared" si="3"/>
        <v>9.43 M</v>
      </c>
    </row>
    <row r="121" spans="1:9" hidden="1" x14ac:dyDescent="0.3">
      <c r="A121" s="14" t="s">
        <v>127</v>
      </c>
      <c r="B121" s="15" t="s">
        <v>427</v>
      </c>
      <c r="C121" s="15" t="s">
        <v>613</v>
      </c>
      <c r="D121" s="15">
        <v>1935</v>
      </c>
      <c r="E121" s="15" t="str">
        <f t="shared" si="2"/>
        <v>1900-1950</v>
      </c>
      <c r="F121" s="15" t="s">
        <v>623</v>
      </c>
      <c r="G121" s="15" t="s">
        <v>629</v>
      </c>
      <c r="H121" s="15">
        <v>105653803</v>
      </c>
      <c r="I121" s="16" t="str">
        <f t="shared" si="3"/>
        <v>105.65 M</v>
      </c>
    </row>
    <row r="122" spans="1:9" hidden="1" x14ac:dyDescent="0.3">
      <c r="A122" s="17" t="s">
        <v>128</v>
      </c>
      <c r="B122" s="18" t="s">
        <v>428</v>
      </c>
      <c r="C122" s="18" t="s">
        <v>613</v>
      </c>
      <c r="D122" s="18">
        <v>1877</v>
      </c>
      <c r="E122" s="18" t="str">
        <f t="shared" si="2"/>
        <v>1850-1900</v>
      </c>
      <c r="F122" s="18" t="s">
        <v>626</v>
      </c>
      <c r="G122" s="18" t="s">
        <v>629</v>
      </c>
      <c r="H122" s="18">
        <v>25335184</v>
      </c>
      <c r="I122" s="19" t="str">
        <f t="shared" si="3"/>
        <v>25.34 M</v>
      </c>
    </row>
    <row r="123" spans="1:9" hidden="1" x14ac:dyDescent="0.3">
      <c r="A123" s="14" t="s">
        <v>129</v>
      </c>
      <c r="B123" s="15" t="s">
        <v>429</v>
      </c>
      <c r="C123" s="15" t="s">
        <v>616</v>
      </c>
      <c r="D123" s="15">
        <v>1886</v>
      </c>
      <c r="E123" s="15" t="str">
        <f t="shared" si="2"/>
        <v>1850-1900</v>
      </c>
      <c r="F123" s="15" t="s">
        <v>624</v>
      </c>
      <c r="G123" s="15" t="s">
        <v>636</v>
      </c>
      <c r="H123" s="15">
        <v>133139823</v>
      </c>
      <c r="I123" s="16" t="str">
        <f t="shared" si="3"/>
        <v>133.14 M</v>
      </c>
    </row>
    <row r="124" spans="1:9" hidden="1" x14ac:dyDescent="0.3">
      <c r="A124" s="17" t="s">
        <v>130</v>
      </c>
      <c r="B124" s="18" t="s">
        <v>430</v>
      </c>
      <c r="C124" s="18" t="s">
        <v>613</v>
      </c>
      <c r="D124" s="18">
        <v>1984</v>
      </c>
      <c r="E124" s="18" t="str">
        <f t="shared" si="2"/>
        <v>1950-2000</v>
      </c>
      <c r="F124" s="18" t="s">
        <v>623</v>
      </c>
      <c r="G124" s="18" t="s">
        <v>630</v>
      </c>
      <c r="H124" s="18">
        <v>124038338</v>
      </c>
      <c r="I124" s="19" t="str">
        <f t="shared" si="3"/>
        <v>124.04 M</v>
      </c>
    </row>
    <row r="125" spans="1:9" hidden="1" x14ac:dyDescent="0.3">
      <c r="A125" s="14" t="s">
        <v>131</v>
      </c>
      <c r="B125" s="15" t="s">
        <v>431</v>
      </c>
      <c r="C125" s="15" t="s">
        <v>613</v>
      </c>
      <c r="D125" s="15">
        <v>1941</v>
      </c>
      <c r="E125" s="15" t="str">
        <f t="shared" si="2"/>
        <v>1900-1950</v>
      </c>
      <c r="F125" s="15" t="s">
        <v>623</v>
      </c>
      <c r="G125" s="15" t="s">
        <v>629</v>
      </c>
      <c r="H125" s="15">
        <v>40058946</v>
      </c>
      <c r="I125" s="16" t="str">
        <f t="shared" si="3"/>
        <v>40.06 M</v>
      </c>
    </row>
    <row r="126" spans="1:9" hidden="1" x14ac:dyDescent="0.3">
      <c r="A126" s="17" t="s">
        <v>132</v>
      </c>
      <c r="B126" s="18" t="s">
        <v>432</v>
      </c>
      <c r="C126" s="18" t="s">
        <v>611</v>
      </c>
      <c r="D126" s="18">
        <v>1958</v>
      </c>
      <c r="E126" s="18" t="str">
        <f t="shared" si="2"/>
        <v>1950-2000</v>
      </c>
      <c r="F126" s="18" t="s">
        <v>625</v>
      </c>
      <c r="G126" s="18" t="s">
        <v>634</v>
      </c>
      <c r="H126" s="18">
        <v>132571333</v>
      </c>
      <c r="I126" s="19" t="str">
        <f t="shared" si="3"/>
        <v>132.57 M</v>
      </c>
    </row>
    <row r="127" spans="1:9" hidden="1" x14ac:dyDescent="0.3">
      <c r="A127" s="14" t="s">
        <v>133</v>
      </c>
      <c r="B127" s="15" t="s">
        <v>433</v>
      </c>
      <c r="C127" s="15" t="s">
        <v>616</v>
      </c>
      <c r="D127" s="15">
        <v>2014</v>
      </c>
      <c r="E127" s="15" t="str">
        <f t="shared" si="2"/>
        <v>2000-2023</v>
      </c>
      <c r="F127" s="15" t="s">
        <v>619</v>
      </c>
      <c r="G127" s="15" t="s">
        <v>628</v>
      </c>
      <c r="H127" s="15">
        <v>25356391</v>
      </c>
      <c r="I127" s="16" t="str">
        <f t="shared" si="3"/>
        <v>25.36 M</v>
      </c>
    </row>
    <row r="128" spans="1:9" hidden="1" x14ac:dyDescent="0.3">
      <c r="A128" s="17" t="s">
        <v>134</v>
      </c>
      <c r="B128" s="18" t="s">
        <v>434</v>
      </c>
      <c r="C128" s="18" t="s">
        <v>608</v>
      </c>
      <c r="D128" s="18">
        <v>1952</v>
      </c>
      <c r="E128" s="18" t="str">
        <f t="shared" si="2"/>
        <v>1950-2000</v>
      </c>
      <c r="F128" s="18" t="s">
        <v>618</v>
      </c>
      <c r="G128" s="18" t="s">
        <v>629</v>
      </c>
      <c r="H128" s="18">
        <v>38822027</v>
      </c>
      <c r="I128" s="19" t="str">
        <f t="shared" si="3"/>
        <v>38.82 M</v>
      </c>
    </row>
    <row r="129" spans="1:9" hidden="1" x14ac:dyDescent="0.3">
      <c r="A129" s="14" t="s">
        <v>135</v>
      </c>
      <c r="B129" s="15" t="s">
        <v>435</v>
      </c>
      <c r="C129" s="15" t="s">
        <v>607</v>
      </c>
      <c r="D129" s="15">
        <v>1969</v>
      </c>
      <c r="E129" s="15" t="str">
        <f t="shared" si="2"/>
        <v>1950-2000</v>
      </c>
      <c r="F129" s="15" t="s">
        <v>619</v>
      </c>
      <c r="G129" s="15" t="s">
        <v>629</v>
      </c>
      <c r="H129" s="15">
        <v>46957171</v>
      </c>
      <c r="I129" s="16" t="str">
        <f t="shared" si="3"/>
        <v>46.96 M</v>
      </c>
    </row>
    <row r="130" spans="1:9" hidden="1" x14ac:dyDescent="0.3">
      <c r="A130" s="17" t="s">
        <v>136</v>
      </c>
      <c r="B130" s="18" t="s">
        <v>436</v>
      </c>
      <c r="C130" s="18" t="s">
        <v>615</v>
      </c>
      <c r="D130" s="18">
        <v>1858</v>
      </c>
      <c r="E130" s="18" t="str">
        <f t="shared" ref="E130:E193" si="4">IF(D130&lt;1850,"below 1850",IF(D130&lt;1900,"1850-1900",IF(D130&lt;1950,"1900-1950",IF(D130&lt;2000,"1950-2000","2000-2023"))))</f>
        <v>1850-1900</v>
      </c>
      <c r="F130" s="18" t="s">
        <v>620</v>
      </c>
      <c r="G130" s="18" t="s">
        <v>636</v>
      </c>
      <c r="H130" s="18">
        <v>62468155</v>
      </c>
      <c r="I130" s="19" t="str">
        <f t="shared" ref="I130:I193" si="5">TEXT(H130/1000000,"0.00") &amp; " M"</f>
        <v>62.47 M</v>
      </c>
    </row>
    <row r="131" spans="1:9" hidden="1" x14ac:dyDescent="0.3">
      <c r="A131" s="14" t="s">
        <v>137</v>
      </c>
      <c r="B131" s="15" t="s">
        <v>437</v>
      </c>
      <c r="C131" s="15" t="s">
        <v>616</v>
      </c>
      <c r="D131" s="15">
        <v>1882</v>
      </c>
      <c r="E131" s="15" t="str">
        <f t="shared" si="4"/>
        <v>1850-1900</v>
      </c>
      <c r="F131" s="15" t="s">
        <v>624</v>
      </c>
      <c r="G131" s="15" t="s">
        <v>636</v>
      </c>
      <c r="H131" s="15">
        <v>56837838</v>
      </c>
      <c r="I131" s="16" t="str">
        <f t="shared" si="5"/>
        <v>56.84 M</v>
      </c>
    </row>
    <row r="132" spans="1:9" hidden="1" x14ac:dyDescent="0.3">
      <c r="A132" s="17" t="s">
        <v>138</v>
      </c>
      <c r="B132" s="18" t="s">
        <v>438</v>
      </c>
      <c r="C132" s="18" t="s">
        <v>607</v>
      </c>
      <c r="D132" s="18">
        <v>1974</v>
      </c>
      <c r="E132" s="18" t="str">
        <f t="shared" si="4"/>
        <v>1950-2000</v>
      </c>
      <c r="F132" s="18" t="s">
        <v>626</v>
      </c>
      <c r="G132" s="18" t="s">
        <v>630</v>
      </c>
      <c r="H132" s="18">
        <v>48991857</v>
      </c>
      <c r="I132" s="19" t="str">
        <f t="shared" si="5"/>
        <v>48.99 M</v>
      </c>
    </row>
    <row r="133" spans="1:9" hidden="1" x14ac:dyDescent="0.3">
      <c r="A133" s="14" t="s">
        <v>139</v>
      </c>
      <c r="B133" s="15" t="s">
        <v>439</v>
      </c>
      <c r="C133" s="15" t="s">
        <v>609</v>
      </c>
      <c r="D133" s="15">
        <v>1965</v>
      </c>
      <c r="E133" s="15" t="str">
        <f t="shared" si="4"/>
        <v>1950-2000</v>
      </c>
      <c r="F133" s="15" t="s">
        <v>621</v>
      </c>
      <c r="G133" s="15" t="s">
        <v>635</v>
      </c>
      <c r="H133" s="15">
        <v>17988425</v>
      </c>
      <c r="I133" s="16" t="str">
        <f t="shared" si="5"/>
        <v>17.99 M</v>
      </c>
    </row>
    <row r="134" spans="1:9" hidden="1" x14ac:dyDescent="0.3">
      <c r="A134" s="17" t="s">
        <v>140</v>
      </c>
      <c r="B134" s="18" t="s">
        <v>440</v>
      </c>
      <c r="C134" s="18" t="s">
        <v>613</v>
      </c>
      <c r="D134" s="18">
        <v>1869</v>
      </c>
      <c r="E134" s="18" t="str">
        <f t="shared" si="4"/>
        <v>1850-1900</v>
      </c>
      <c r="F134" s="18" t="s">
        <v>618</v>
      </c>
      <c r="G134" s="18" t="s">
        <v>633</v>
      </c>
      <c r="H134" s="18">
        <v>16310263</v>
      </c>
      <c r="I134" s="19" t="str">
        <f t="shared" si="5"/>
        <v>16.31 M</v>
      </c>
    </row>
    <row r="135" spans="1:9" hidden="1" x14ac:dyDescent="0.3">
      <c r="A135" s="14" t="s">
        <v>141</v>
      </c>
      <c r="B135" s="15" t="s">
        <v>441</v>
      </c>
      <c r="C135" s="15" t="s">
        <v>607</v>
      </c>
      <c r="D135" s="15">
        <v>1969</v>
      </c>
      <c r="E135" s="15" t="str">
        <f t="shared" si="4"/>
        <v>1950-2000</v>
      </c>
      <c r="F135" s="15" t="s">
        <v>626</v>
      </c>
      <c r="G135" s="15" t="s">
        <v>631</v>
      </c>
      <c r="H135" s="15">
        <v>23836396</v>
      </c>
      <c r="I135" s="16" t="str">
        <f t="shared" si="5"/>
        <v>23.84 M</v>
      </c>
    </row>
    <row r="136" spans="1:9" hidden="1" x14ac:dyDescent="0.3">
      <c r="A136" s="17" t="s">
        <v>142</v>
      </c>
      <c r="B136" s="18" t="s">
        <v>442</v>
      </c>
      <c r="C136" s="18" t="s">
        <v>612</v>
      </c>
      <c r="D136" s="18">
        <v>1969</v>
      </c>
      <c r="E136" s="18" t="str">
        <f t="shared" si="4"/>
        <v>1950-2000</v>
      </c>
      <c r="F136" s="18" t="s">
        <v>623</v>
      </c>
      <c r="G136" s="18" t="s">
        <v>631</v>
      </c>
      <c r="H136" s="18">
        <v>117953233</v>
      </c>
      <c r="I136" s="19" t="str">
        <f t="shared" si="5"/>
        <v>117.95 M</v>
      </c>
    </row>
    <row r="137" spans="1:9" hidden="1" x14ac:dyDescent="0.3">
      <c r="A137" s="14" t="s">
        <v>143</v>
      </c>
      <c r="B137" s="15" t="s">
        <v>443</v>
      </c>
      <c r="C137" s="15" t="s">
        <v>615</v>
      </c>
      <c r="D137" s="15">
        <v>1893</v>
      </c>
      <c r="E137" s="15" t="str">
        <f t="shared" si="4"/>
        <v>1850-1900</v>
      </c>
      <c r="F137" s="15" t="s">
        <v>619</v>
      </c>
      <c r="G137" s="15" t="s">
        <v>630</v>
      </c>
      <c r="H137" s="15">
        <v>146458808</v>
      </c>
      <c r="I137" s="16" t="str">
        <f t="shared" si="5"/>
        <v>146.46 M</v>
      </c>
    </row>
    <row r="138" spans="1:9" hidden="1" x14ac:dyDescent="0.3">
      <c r="A138" s="17" t="s">
        <v>144</v>
      </c>
      <c r="B138" s="18" t="s">
        <v>444</v>
      </c>
      <c r="C138" s="18" t="s">
        <v>613</v>
      </c>
      <c r="D138" s="18">
        <v>1945</v>
      </c>
      <c r="E138" s="18" t="str">
        <f t="shared" si="4"/>
        <v>1900-1950</v>
      </c>
      <c r="F138" s="18" t="s">
        <v>620</v>
      </c>
      <c r="G138" s="18" t="s">
        <v>636</v>
      </c>
      <c r="H138" s="18">
        <v>146579049</v>
      </c>
      <c r="I138" s="19" t="str">
        <f t="shared" si="5"/>
        <v>146.58 M</v>
      </c>
    </row>
    <row r="139" spans="1:9" hidden="1" x14ac:dyDescent="0.3">
      <c r="A139" s="14" t="s">
        <v>145</v>
      </c>
      <c r="B139" s="15" t="s">
        <v>445</v>
      </c>
      <c r="C139" s="15" t="s">
        <v>615</v>
      </c>
      <c r="D139" s="15">
        <v>1998</v>
      </c>
      <c r="E139" s="15" t="str">
        <f t="shared" si="4"/>
        <v>1950-2000</v>
      </c>
      <c r="F139" s="15" t="s">
        <v>626</v>
      </c>
      <c r="G139" s="15" t="s">
        <v>628</v>
      </c>
      <c r="H139" s="15">
        <v>46068239</v>
      </c>
      <c r="I139" s="16" t="str">
        <f t="shared" si="5"/>
        <v>46.07 M</v>
      </c>
    </row>
    <row r="140" spans="1:9" hidden="1" x14ac:dyDescent="0.3">
      <c r="A140" s="17" t="s">
        <v>146</v>
      </c>
      <c r="B140" s="18" t="s">
        <v>446</v>
      </c>
      <c r="C140" s="18" t="s">
        <v>610</v>
      </c>
      <c r="D140" s="18">
        <v>1927</v>
      </c>
      <c r="E140" s="18" t="str">
        <f t="shared" si="4"/>
        <v>1900-1950</v>
      </c>
      <c r="F140" s="18" t="s">
        <v>626</v>
      </c>
      <c r="G140" s="18" t="s">
        <v>634</v>
      </c>
      <c r="H140" s="18">
        <v>101612557</v>
      </c>
      <c r="I140" s="19" t="str">
        <f t="shared" si="5"/>
        <v>101.61 M</v>
      </c>
    </row>
    <row r="141" spans="1:9" hidden="1" x14ac:dyDescent="0.3">
      <c r="A141" s="14" t="s">
        <v>147</v>
      </c>
      <c r="B141" s="15" t="s">
        <v>447</v>
      </c>
      <c r="C141" s="15" t="s">
        <v>610</v>
      </c>
      <c r="D141" s="15">
        <v>1910</v>
      </c>
      <c r="E141" s="15" t="str">
        <f t="shared" si="4"/>
        <v>1900-1950</v>
      </c>
      <c r="F141" s="15" t="s">
        <v>621</v>
      </c>
      <c r="G141" s="15" t="s">
        <v>628</v>
      </c>
      <c r="H141" s="15">
        <v>122093707</v>
      </c>
      <c r="I141" s="16" t="str">
        <f t="shared" si="5"/>
        <v>122.09 M</v>
      </c>
    </row>
    <row r="142" spans="1:9" hidden="1" x14ac:dyDescent="0.3">
      <c r="A142" s="17" t="s">
        <v>148</v>
      </c>
      <c r="B142" s="18" t="s">
        <v>448</v>
      </c>
      <c r="C142" s="18" t="s">
        <v>616</v>
      </c>
      <c r="D142" s="18">
        <v>2018</v>
      </c>
      <c r="E142" s="18" t="str">
        <f t="shared" si="4"/>
        <v>2000-2023</v>
      </c>
      <c r="F142" s="18" t="s">
        <v>625</v>
      </c>
      <c r="G142" s="18" t="s">
        <v>627</v>
      </c>
      <c r="H142" s="18">
        <v>95167698</v>
      </c>
      <c r="I142" s="19" t="str">
        <f t="shared" si="5"/>
        <v>95.17 M</v>
      </c>
    </row>
    <row r="143" spans="1:9" hidden="1" x14ac:dyDescent="0.3">
      <c r="A143" s="14" t="s">
        <v>149</v>
      </c>
      <c r="B143" s="15" t="s">
        <v>449</v>
      </c>
      <c r="C143" s="15" t="s">
        <v>613</v>
      </c>
      <c r="D143" s="15">
        <v>1943</v>
      </c>
      <c r="E143" s="15" t="str">
        <f t="shared" si="4"/>
        <v>1900-1950</v>
      </c>
      <c r="F143" s="15" t="s">
        <v>620</v>
      </c>
      <c r="G143" s="15" t="s">
        <v>634</v>
      </c>
      <c r="H143" s="15">
        <v>125047214</v>
      </c>
      <c r="I143" s="16" t="str">
        <f t="shared" si="5"/>
        <v>125.05 M</v>
      </c>
    </row>
    <row r="144" spans="1:9" hidden="1" x14ac:dyDescent="0.3">
      <c r="A144" s="17" t="s">
        <v>150</v>
      </c>
      <c r="B144" s="18" t="s">
        <v>450</v>
      </c>
      <c r="C144" s="18" t="s">
        <v>607</v>
      </c>
      <c r="D144" s="18">
        <v>1862</v>
      </c>
      <c r="E144" s="18" t="str">
        <f t="shared" si="4"/>
        <v>1850-1900</v>
      </c>
      <c r="F144" s="18" t="s">
        <v>626</v>
      </c>
      <c r="G144" s="18" t="s">
        <v>629</v>
      </c>
      <c r="H144" s="18">
        <v>132279551</v>
      </c>
      <c r="I144" s="19" t="str">
        <f t="shared" si="5"/>
        <v>132.28 M</v>
      </c>
    </row>
    <row r="145" spans="1:9" hidden="1" x14ac:dyDescent="0.3">
      <c r="A145" s="14" t="s">
        <v>151</v>
      </c>
      <c r="B145" s="15" t="s">
        <v>451</v>
      </c>
      <c r="C145" s="15" t="s">
        <v>607</v>
      </c>
      <c r="D145" s="15">
        <v>2010</v>
      </c>
      <c r="E145" s="15" t="str">
        <f t="shared" si="4"/>
        <v>2000-2023</v>
      </c>
      <c r="F145" s="15" t="s">
        <v>622</v>
      </c>
      <c r="G145" s="15" t="s">
        <v>636</v>
      </c>
      <c r="H145" s="15">
        <v>19921189</v>
      </c>
      <c r="I145" s="16" t="str">
        <f t="shared" si="5"/>
        <v>19.92 M</v>
      </c>
    </row>
    <row r="146" spans="1:9" hidden="1" x14ac:dyDescent="0.3">
      <c r="A146" s="17" t="s">
        <v>152</v>
      </c>
      <c r="B146" s="18" t="s">
        <v>452</v>
      </c>
      <c r="C146" s="18" t="s">
        <v>607</v>
      </c>
      <c r="D146" s="18">
        <v>1909</v>
      </c>
      <c r="E146" s="18" t="str">
        <f t="shared" si="4"/>
        <v>1900-1950</v>
      </c>
      <c r="F146" s="18" t="s">
        <v>623</v>
      </c>
      <c r="G146" s="18" t="s">
        <v>631</v>
      </c>
      <c r="H146" s="18">
        <v>28043799</v>
      </c>
      <c r="I146" s="19" t="str">
        <f t="shared" si="5"/>
        <v>28.04 M</v>
      </c>
    </row>
    <row r="147" spans="1:9" hidden="1" x14ac:dyDescent="0.3">
      <c r="A147" s="14" t="s">
        <v>153</v>
      </c>
      <c r="B147" s="15" t="s">
        <v>453</v>
      </c>
      <c r="C147" s="15" t="s">
        <v>607</v>
      </c>
      <c r="D147" s="15">
        <v>1860</v>
      </c>
      <c r="E147" s="15" t="str">
        <f t="shared" si="4"/>
        <v>1850-1900</v>
      </c>
      <c r="F147" s="15" t="s">
        <v>622</v>
      </c>
      <c r="G147" s="15" t="s">
        <v>630</v>
      </c>
      <c r="H147" s="15">
        <v>13499374</v>
      </c>
      <c r="I147" s="16" t="str">
        <f t="shared" si="5"/>
        <v>13.50 M</v>
      </c>
    </row>
    <row r="148" spans="1:9" hidden="1" x14ac:dyDescent="0.3">
      <c r="A148" s="17" t="s">
        <v>154</v>
      </c>
      <c r="B148" s="18" t="s">
        <v>454</v>
      </c>
      <c r="C148" s="18" t="s">
        <v>610</v>
      </c>
      <c r="D148" s="18">
        <v>1998</v>
      </c>
      <c r="E148" s="18" t="str">
        <f t="shared" si="4"/>
        <v>1950-2000</v>
      </c>
      <c r="F148" s="18" t="s">
        <v>621</v>
      </c>
      <c r="G148" s="18" t="s">
        <v>634</v>
      </c>
      <c r="H148" s="18">
        <v>119103413</v>
      </c>
      <c r="I148" s="19" t="str">
        <f t="shared" si="5"/>
        <v>119.10 M</v>
      </c>
    </row>
    <row r="149" spans="1:9" hidden="1" x14ac:dyDescent="0.3">
      <c r="A149" s="14" t="s">
        <v>155</v>
      </c>
      <c r="B149" s="15" t="s">
        <v>455</v>
      </c>
      <c r="C149" s="15" t="s">
        <v>613</v>
      </c>
      <c r="D149" s="15">
        <v>1906</v>
      </c>
      <c r="E149" s="15" t="str">
        <f t="shared" si="4"/>
        <v>1900-1950</v>
      </c>
      <c r="F149" s="15" t="s">
        <v>618</v>
      </c>
      <c r="G149" s="15" t="s">
        <v>629</v>
      </c>
      <c r="H149" s="15">
        <v>16768201</v>
      </c>
      <c r="I149" s="16" t="str">
        <f t="shared" si="5"/>
        <v>16.77 M</v>
      </c>
    </row>
    <row r="150" spans="1:9" hidden="1" x14ac:dyDescent="0.3">
      <c r="A150" s="17" t="s">
        <v>156</v>
      </c>
      <c r="B150" s="18" t="s">
        <v>456</v>
      </c>
      <c r="C150" s="18" t="s">
        <v>607</v>
      </c>
      <c r="D150" s="18">
        <v>1921</v>
      </c>
      <c r="E150" s="18" t="str">
        <f t="shared" si="4"/>
        <v>1900-1950</v>
      </c>
      <c r="F150" s="18" t="s">
        <v>621</v>
      </c>
      <c r="G150" s="18" t="s">
        <v>633</v>
      </c>
      <c r="H150" s="18">
        <v>135199593</v>
      </c>
      <c r="I150" s="19" t="str">
        <f t="shared" si="5"/>
        <v>135.20 M</v>
      </c>
    </row>
    <row r="151" spans="1:9" hidden="1" x14ac:dyDescent="0.3">
      <c r="A151" s="14" t="s">
        <v>157</v>
      </c>
      <c r="B151" s="15" t="s">
        <v>457</v>
      </c>
      <c r="C151" s="15" t="s">
        <v>609</v>
      </c>
      <c r="D151" s="15">
        <v>1991</v>
      </c>
      <c r="E151" s="15" t="str">
        <f t="shared" si="4"/>
        <v>1950-2000</v>
      </c>
      <c r="F151" s="15" t="s">
        <v>625</v>
      </c>
      <c r="G151" s="15" t="s">
        <v>627</v>
      </c>
      <c r="H151" s="15">
        <v>104498296</v>
      </c>
      <c r="I151" s="16" t="str">
        <f t="shared" si="5"/>
        <v>104.50 M</v>
      </c>
    </row>
    <row r="152" spans="1:9" hidden="1" x14ac:dyDescent="0.3">
      <c r="A152" s="17" t="s">
        <v>158</v>
      </c>
      <c r="B152" s="18" t="s">
        <v>458</v>
      </c>
      <c r="C152" s="18" t="s">
        <v>609</v>
      </c>
      <c r="D152" s="18">
        <v>1914</v>
      </c>
      <c r="E152" s="18" t="str">
        <f t="shared" si="4"/>
        <v>1900-1950</v>
      </c>
      <c r="F152" s="18" t="s">
        <v>621</v>
      </c>
      <c r="G152" s="18" t="s">
        <v>636</v>
      </c>
      <c r="H152" s="18">
        <v>57581134</v>
      </c>
      <c r="I152" s="19" t="str">
        <f t="shared" si="5"/>
        <v>57.58 M</v>
      </c>
    </row>
    <row r="153" spans="1:9" hidden="1" x14ac:dyDescent="0.3">
      <c r="A153" s="14" t="s">
        <v>159</v>
      </c>
      <c r="B153" s="15" t="s">
        <v>459</v>
      </c>
      <c r="C153" s="15" t="s">
        <v>607</v>
      </c>
      <c r="D153" s="15">
        <v>1940</v>
      </c>
      <c r="E153" s="15" t="str">
        <f t="shared" si="4"/>
        <v>1900-1950</v>
      </c>
      <c r="F153" s="15" t="s">
        <v>620</v>
      </c>
      <c r="G153" s="15" t="s">
        <v>635</v>
      </c>
      <c r="H153" s="15">
        <v>110872733</v>
      </c>
      <c r="I153" s="16" t="str">
        <f t="shared" si="5"/>
        <v>110.87 M</v>
      </c>
    </row>
    <row r="154" spans="1:9" hidden="1" x14ac:dyDescent="0.3">
      <c r="A154" s="17" t="s">
        <v>160</v>
      </c>
      <c r="B154" s="18" t="s">
        <v>460</v>
      </c>
      <c r="C154" s="18" t="s">
        <v>613</v>
      </c>
      <c r="D154" s="18">
        <v>1869</v>
      </c>
      <c r="E154" s="18" t="str">
        <f t="shared" si="4"/>
        <v>1850-1900</v>
      </c>
      <c r="F154" s="18" t="s">
        <v>621</v>
      </c>
      <c r="G154" s="18" t="s">
        <v>629</v>
      </c>
      <c r="H154" s="18">
        <v>67027199</v>
      </c>
      <c r="I154" s="19" t="str">
        <f t="shared" si="5"/>
        <v>67.03 M</v>
      </c>
    </row>
    <row r="155" spans="1:9" hidden="1" x14ac:dyDescent="0.3">
      <c r="A155" s="14" t="s">
        <v>161</v>
      </c>
      <c r="B155" s="15" t="s">
        <v>461</v>
      </c>
      <c r="C155" s="15" t="s">
        <v>613</v>
      </c>
      <c r="D155" s="15">
        <v>1927</v>
      </c>
      <c r="E155" s="15" t="str">
        <f t="shared" si="4"/>
        <v>1900-1950</v>
      </c>
      <c r="F155" s="15" t="s">
        <v>618</v>
      </c>
      <c r="G155" s="15" t="s">
        <v>630</v>
      </c>
      <c r="H155" s="15">
        <v>17023228</v>
      </c>
      <c r="I155" s="16" t="str">
        <f t="shared" si="5"/>
        <v>17.02 M</v>
      </c>
    </row>
    <row r="156" spans="1:9" hidden="1" x14ac:dyDescent="0.3">
      <c r="A156" s="17" t="s">
        <v>162</v>
      </c>
      <c r="B156" s="18" t="s">
        <v>462</v>
      </c>
      <c r="C156" s="18" t="s">
        <v>610</v>
      </c>
      <c r="D156" s="18">
        <v>1938</v>
      </c>
      <c r="E156" s="18" t="str">
        <f t="shared" si="4"/>
        <v>1900-1950</v>
      </c>
      <c r="F156" s="18" t="s">
        <v>620</v>
      </c>
      <c r="G156" s="18" t="s">
        <v>636</v>
      </c>
      <c r="H156" s="18">
        <v>17627040</v>
      </c>
      <c r="I156" s="19" t="str">
        <f t="shared" si="5"/>
        <v>17.63 M</v>
      </c>
    </row>
    <row r="157" spans="1:9" hidden="1" x14ac:dyDescent="0.3">
      <c r="A157" s="14" t="s">
        <v>163</v>
      </c>
      <c r="B157" s="15" t="s">
        <v>463</v>
      </c>
      <c r="C157" s="15" t="s">
        <v>607</v>
      </c>
      <c r="D157" s="15">
        <v>1963</v>
      </c>
      <c r="E157" s="15" t="str">
        <f t="shared" si="4"/>
        <v>1950-2000</v>
      </c>
      <c r="F157" s="15" t="s">
        <v>621</v>
      </c>
      <c r="G157" s="15" t="s">
        <v>628</v>
      </c>
      <c r="H157" s="15">
        <v>64713766</v>
      </c>
      <c r="I157" s="16" t="str">
        <f t="shared" si="5"/>
        <v>64.71 M</v>
      </c>
    </row>
    <row r="158" spans="1:9" hidden="1" x14ac:dyDescent="0.3">
      <c r="A158" s="17" t="s">
        <v>164</v>
      </c>
      <c r="B158" s="18" t="s">
        <v>464</v>
      </c>
      <c r="C158" s="18" t="s">
        <v>608</v>
      </c>
      <c r="D158" s="18">
        <v>1921</v>
      </c>
      <c r="E158" s="18" t="str">
        <f t="shared" si="4"/>
        <v>1900-1950</v>
      </c>
      <c r="F158" s="18" t="s">
        <v>618</v>
      </c>
      <c r="G158" s="18" t="s">
        <v>630</v>
      </c>
      <c r="H158" s="18">
        <v>92076412</v>
      </c>
      <c r="I158" s="19" t="str">
        <f t="shared" si="5"/>
        <v>92.08 M</v>
      </c>
    </row>
    <row r="159" spans="1:9" hidden="1" x14ac:dyDescent="0.3">
      <c r="A159" s="14" t="s">
        <v>165</v>
      </c>
      <c r="B159" s="15" t="s">
        <v>465</v>
      </c>
      <c r="C159" s="15" t="s">
        <v>612</v>
      </c>
      <c r="D159" s="15">
        <v>1961</v>
      </c>
      <c r="E159" s="15" t="str">
        <f t="shared" si="4"/>
        <v>1950-2000</v>
      </c>
      <c r="F159" s="15" t="s">
        <v>622</v>
      </c>
      <c r="G159" s="15" t="s">
        <v>633</v>
      </c>
      <c r="H159" s="15">
        <v>58136911</v>
      </c>
      <c r="I159" s="16" t="str">
        <f t="shared" si="5"/>
        <v>58.14 M</v>
      </c>
    </row>
    <row r="160" spans="1:9" hidden="1" x14ac:dyDescent="0.3">
      <c r="A160" s="17" t="s">
        <v>166</v>
      </c>
      <c r="B160" s="18" t="s">
        <v>466</v>
      </c>
      <c r="C160" s="18" t="s">
        <v>608</v>
      </c>
      <c r="D160" s="18">
        <v>2006</v>
      </c>
      <c r="E160" s="18" t="str">
        <f t="shared" si="4"/>
        <v>2000-2023</v>
      </c>
      <c r="F160" s="18" t="s">
        <v>624</v>
      </c>
      <c r="G160" s="18" t="s">
        <v>631</v>
      </c>
      <c r="H160" s="18">
        <v>41977341</v>
      </c>
      <c r="I160" s="19" t="str">
        <f t="shared" si="5"/>
        <v>41.98 M</v>
      </c>
    </row>
    <row r="161" spans="1:9" hidden="1" x14ac:dyDescent="0.3">
      <c r="A161" s="14" t="s">
        <v>167</v>
      </c>
      <c r="B161" s="15" t="s">
        <v>467</v>
      </c>
      <c r="C161" s="15" t="s">
        <v>609</v>
      </c>
      <c r="D161" s="15">
        <v>1987</v>
      </c>
      <c r="E161" s="15" t="str">
        <f t="shared" si="4"/>
        <v>1950-2000</v>
      </c>
      <c r="F161" s="15" t="s">
        <v>621</v>
      </c>
      <c r="G161" s="15" t="s">
        <v>628</v>
      </c>
      <c r="H161" s="15">
        <v>63089467</v>
      </c>
      <c r="I161" s="16" t="str">
        <f t="shared" si="5"/>
        <v>63.09 M</v>
      </c>
    </row>
    <row r="162" spans="1:9" hidden="1" x14ac:dyDescent="0.3">
      <c r="A162" s="17" t="s">
        <v>168</v>
      </c>
      <c r="B162" s="18" t="s">
        <v>468</v>
      </c>
      <c r="C162" s="18" t="s">
        <v>614</v>
      </c>
      <c r="D162" s="18">
        <v>1913</v>
      </c>
      <c r="E162" s="18" t="str">
        <f t="shared" si="4"/>
        <v>1900-1950</v>
      </c>
      <c r="F162" s="18" t="s">
        <v>620</v>
      </c>
      <c r="G162" s="18" t="s">
        <v>627</v>
      </c>
      <c r="H162" s="18">
        <v>117260410</v>
      </c>
      <c r="I162" s="19" t="str">
        <f t="shared" si="5"/>
        <v>117.26 M</v>
      </c>
    </row>
    <row r="163" spans="1:9" hidden="1" x14ac:dyDescent="0.3">
      <c r="A163" s="14" t="s">
        <v>169</v>
      </c>
      <c r="B163" s="15" t="s">
        <v>469</v>
      </c>
      <c r="C163" s="15" t="s">
        <v>607</v>
      </c>
      <c r="D163" s="15">
        <v>1974</v>
      </c>
      <c r="E163" s="15" t="str">
        <f t="shared" si="4"/>
        <v>1950-2000</v>
      </c>
      <c r="F163" s="15" t="s">
        <v>623</v>
      </c>
      <c r="G163" s="15" t="s">
        <v>634</v>
      </c>
      <c r="H163" s="15">
        <v>123733596</v>
      </c>
      <c r="I163" s="16" t="str">
        <f t="shared" si="5"/>
        <v>123.73 M</v>
      </c>
    </row>
    <row r="164" spans="1:9" hidden="1" x14ac:dyDescent="0.3">
      <c r="A164" s="17" t="s">
        <v>170</v>
      </c>
      <c r="B164" s="18" t="s">
        <v>470</v>
      </c>
      <c r="C164" s="18" t="s">
        <v>613</v>
      </c>
      <c r="D164" s="18">
        <v>1894</v>
      </c>
      <c r="E164" s="18" t="str">
        <f t="shared" si="4"/>
        <v>1850-1900</v>
      </c>
      <c r="F164" s="18" t="s">
        <v>623</v>
      </c>
      <c r="G164" s="18" t="s">
        <v>631</v>
      </c>
      <c r="H164" s="18">
        <v>125819183</v>
      </c>
      <c r="I164" s="19" t="str">
        <f t="shared" si="5"/>
        <v>125.82 M</v>
      </c>
    </row>
    <row r="165" spans="1:9" hidden="1" x14ac:dyDescent="0.3">
      <c r="A165" s="14" t="s">
        <v>171</v>
      </c>
      <c r="B165" s="15" t="s">
        <v>471</v>
      </c>
      <c r="C165" s="15" t="s">
        <v>613</v>
      </c>
      <c r="D165" s="15">
        <v>1941</v>
      </c>
      <c r="E165" s="15" t="str">
        <f t="shared" si="4"/>
        <v>1900-1950</v>
      </c>
      <c r="F165" s="15" t="s">
        <v>625</v>
      </c>
      <c r="G165" s="15" t="s">
        <v>627</v>
      </c>
      <c r="H165" s="15">
        <v>30837854</v>
      </c>
      <c r="I165" s="16" t="str">
        <f t="shared" si="5"/>
        <v>30.84 M</v>
      </c>
    </row>
    <row r="166" spans="1:9" hidden="1" x14ac:dyDescent="0.3">
      <c r="A166" s="17" t="s">
        <v>172</v>
      </c>
      <c r="B166" s="18" t="s">
        <v>472</v>
      </c>
      <c r="C166" s="18" t="s">
        <v>613</v>
      </c>
      <c r="D166" s="18">
        <v>1923</v>
      </c>
      <c r="E166" s="18" t="str">
        <f t="shared" si="4"/>
        <v>1900-1950</v>
      </c>
      <c r="F166" s="18" t="s">
        <v>626</v>
      </c>
      <c r="G166" s="18" t="s">
        <v>632</v>
      </c>
      <c r="H166" s="18">
        <v>9440268</v>
      </c>
      <c r="I166" s="19" t="str">
        <f t="shared" si="5"/>
        <v>9.44 M</v>
      </c>
    </row>
    <row r="167" spans="1:9" hidden="1" x14ac:dyDescent="0.3">
      <c r="A167" s="14" t="s">
        <v>173</v>
      </c>
      <c r="B167" s="15" t="s">
        <v>473</v>
      </c>
      <c r="C167" s="15" t="s">
        <v>613</v>
      </c>
      <c r="D167" s="15">
        <v>1997</v>
      </c>
      <c r="E167" s="15" t="str">
        <f t="shared" si="4"/>
        <v>1950-2000</v>
      </c>
      <c r="F167" s="15" t="s">
        <v>617</v>
      </c>
      <c r="G167" s="15" t="s">
        <v>629</v>
      </c>
      <c r="H167" s="15">
        <v>45025083</v>
      </c>
      <c r="I167" s="16" t="str">
        <f t="shared" si="5"/>
        <v>45.03 M</v>
      </c>
    </row>
    <row r="168" spans="1:9" hidden="1" x14ac:dyDescent="0.3">
      <c r="A168" s="17" t="s">
        <v>174</v>
      </c>
      <c r="B168" s="18" t="s">
        <v>474</v>
      </c>
      <c r="C168" s="18" t="s">
        <v>613</v>
      </c>
      <c r="D168" s="18">
        <v>1988</v>
      </c>
      <c r="E168" s="18" t="str">
        <f t="shared" si="4"/>
        <v>1950-2000</v>
      </c>
      <c r="F168" s="18" t="s">
        <v>619</v>
      </c>
      <c r="G168" s="18" t="s">
        <v>633</v>
      </c>
      <c r="H168" s="18">
        <v>48173723</v>
      </c>
      <c r="I168" s="19" t="str">
        <f t="shared" si="5"/>
        <v>48.17 M</v>
      </c>
    </row>
    <row r="169" spans="1:9" hidden="1" x14ac:dyDescent="0.3">
      <c r="A169" s="14" t="s">
        <v>175</v>
      </c>
      <c r="B169" s="15" t="s">
        <v>475</v>
      </c>
      <c r="C169" s="15" t="s">
        <v>614</v>
      </c>
      <c r="D169" s="15">
        <v>2008</v>
      </c>
      <c r="E169" s="15" t="str">
        <f t="shared" si="4"/>
        <v>2000-2023</v>
      </c>
      <c r="F169" s="15" t="s">
        <v>625</v>
      </c>
      <c r="G169" s="15" t="s">
        <v>628</v>
      </c>
      <c r="H169" s="15">
        <v>118599875</v>
      </c>
      <c r="I169" s="16" t="str">
        <f t="shared" si="5"/>
        <v>118.60 M</v>
      </c>
    </row>
    <row r="170" spans="1:9" hidden="1" x14ac:dyDescent="0.3">
      <c r="A170" s="17" t="s">
        <v>176</v>
      </c>
      <c r="B170" s="18" t="s">
        <v>476</v>
      </c>
      <c r="C170" s="18" t="s">
        <v>608</v>
      </c>
      <c r="D170" s="18">
        <v>1879</v>
      </c>
      <c r="E170" s="18" t="str">
        <f t="shared" si="4"/>
        <v>1850-1900</v>
      </c>
      <c r="F170" s="18" t="s">
        <v>622</v>
      </c>
      <c r="G170" s="18" t="s">
        <v>636</v>
      </c>
      <c r="H170" s="18">
        <v>11739542</v>
      </c>
      <c r="I170" s="19" t="str">
        <f t="shared" si="5"/>
        <v>11.74 M</v>
      </c>
    </row>
    <row r="171" spans="1:9" hidden="1" x14ac:dyDescent="0.3">
      <c r="A171" s="14" t="s">
        <v>177</v>
      </c>
      <c r="B171" s="15" t="s">
        <v>477</v>
      </c>
      <c r="C171" s="15" t="s">
        <v>607</v>
      </c>
      <c r="D171" s="15">
        <v>1974</v>
      </c>
      <c r="E171" s="15" t="str">
        <f t="shared" si="4"/>
        <v>1950-2000</v>
      </c>
      <c r="F171" s="15" t="s">
        <v>618</v>
      </c>
      <c r="G171" s="15" t="s">
        <v>629</v>
      </c>
      <c r="H171" s="15">
        <v>92723255</v>
      </c>
      <c r="I171" s="16" t="str">
        <f t="shared" si="5"/>
        <v>92.72 M</v>
      </c>
    </row>
    <row r="172" spans="1:9" hidden="1" x14ac:dyDescent="0.3">
      <c r="A172" s="17" t="s">
        <v>178</v>
      </c>
      <c r="B172" s="18" t="s">
        <v>478</v>
      </c>
      <c r="C172" s="18" t="s">
        <v>616</v>
      </c>
      <c r="D172" s="18">
        <v>1975</v>
      </c>
      <c r="E172" s="18" t="str">
        <f t="shared" si="4"/>
        <v>1950-2000</v>
      </c>
      <c r="F172" s="18" t="s">
        <v>617</v>
      </c>
      <c r="G172" s="18" t="s">
        <v>629</v>
      </c>
      <c r="H172" s="18">
        <v>133375642</v>
      </c>
      <c r="I172" s="19" t="str">
        <f t="shared" si="5"/>
        <v>133.38 M</v>
      </c>
    </row>
    <row r="173" spans="1:9" hidden="1" x14ac:dyDescent="0.3">
      <c r="A173" s="14" t="s">
        <v>179</v>
      </c>
      <c r="B173" s="15" t="s">
        <v>479</v>
      </c>
      <c r="C173" s="15" t="s">
        <v>611</v>
      </c>
      <c r="D173" s="15">
        <v>2013</v>
      </c>
      <c r="E173" s="15" t="str">
        <f t="shared" si="4"/>
        <v>2000-2023</v>
      </c>
      <c r="F173" s="15" t="s">
        <v>621</v>
      </c>
      <c r="G173" s="15" t="s">
        <v>630</v>
      </c>
      <c r="H173" s="15">
        <v>66889254</v>
      </c>
      <c r="I173" s="16" t="str">
        <f t="shared" si="5"/>
        <v>66.89 M</v>
      </c>
    </row>
    <row r="174" spans="1:9" hidden="1" x14ac:dyDescent="0.3">
      <c r="A174" s="17" t="s">
        <v>180</v>
      </c>
      <c r="B174" s="18" t="s">
        <v>480</v>
      </c>
      <c r="C174" s="18" t="s">
        <v>610</v>
      </c>
      <c r="D174" s="18">
        <v>2016</v>
      </c>
      <c r="E174" s="18" t="str">
        <f t="shared" si="4"/>
        <v>2000-2023</v>
      </c>
      <c r="F174" s="18" t="s">
        <v>619</v>
      </c>
      <c r="G174" s="18" t="s">
        <v>631</v>
      </c>
      <c r="H174" s="18">
        <v>68209160</v>
      </c>
      <c r="I174" s="19" t="str">
        <f t="shared" si="5"/>
        <v>68.21 M</v>
      </c>
    </row>
    <row r="175" spans="1:9" hidden="1" x14ac:dyDescent="0.3">
      <c r="A175" s="14" t="s">
        <v>181</v>
      </c>
      <c r="B175" s="15" t="s">
        <v>481</v>
      </c>
      <c r="C175" s="15" t="s">
        <v>612</v>
      </c>
      <c r="D175" s="15">
        <v>1949</v>
      </c>
      <c r="E175" s="15" t="str">
        <f t="shared" si="4"/>
        <v>1900-1950</v>
      </c>
      <c r="F175" s="15" t="s">
        <v>622</v>
      </c>
      <c r="G175" s="15" t="s">
        <v>634</v>
      </c>
      <c r="H175" s="15">
        <v>87755322</v>
      </c>
      <c r="I175" s="16" t="str">
        <f t="shared" si="5"/>
        <v>87.76 M</v>
      </c>
    </row>
    <row r="176" spans="1:9" hidden="1" x14ac:dyDescent="0.3">
      <c r="A176" s="17" t="s">
        <v>182</v>
      </c>
      <c r="B176" s="18" t="s">
        <v>482</v>
      </c>
      <c r="C176" s="18" t="s">
        <v>607</v>
      </c>
      <c r="D176" s="18">
        <v>1987</v>
      </c>
      <c r="E176" s="18" t="str">
        <f t="shared" si="4"/>
        <v>1950-2000</v>
      </c>
      <c r="F176" s="18" t="s">
        <v>624</v>
      </c>
      <c r="G176" s="18" t="s">
        <v>630</v>
      </c>
      <c r="H176" s="18">
        <v>74956463</v>
      </c>
      <c r="I176" s="19" t="str">
        <f t="shared" si="5"/>
        <v>74.96 M</v>
      </c>
    </row>
    <row r="177" spans="1:9" hidden="1" x14ac:dyDescent="0.3">
      <c r="A177" s="14" t="s">
        <v>183</v>
      </c>
      <c r="B177" s="15" t="s">
        <v>483</v>
      </c>
      <c r="C177" s="15" t="s">
        <v>616</v>
      </c>
      <c r="D177" s="15">
        <v>1986</v>
      </c>
      <c r="E177" s="15" t="str">
        <f t="shared" si="4"/>
        <v>1950-2000</v>
      </c>
      <c r="F177" s="15" t="s">
        <v>617</v>
      </c>
      <c r="G177" s="15" t="s">
        <v>633</v>
      </c>
      <c r="H177" s="15">
        <v>134872078</v>
      </c>
      <c r="I177" s="16" t="str">
        <f t="shared" si="5"/>
        <v>134.87 M</v>
      </c>
    </row>
    <row r="178" spans="1:9" hidden="1" x14ac:dyDescent="0.3">
      <c r="A178" s="17" t="s">
        <v>184</v>
      </c>
      <c r="B178" s="18" t="s">
        <v>484</v>
      </c>
      <c r="C178" s="18" t="s">
        <v>611</v>
      </c>
      <c r="D178" s="18">
        <v>2015</v>
      </c>
      <c r="E178" s="18" t="str">
        <f t="shared" si="4"/>
        <v>2000-2023</v>
      </c>
      <c r="F178" s="18" t="s">
        <v>624</v>
      </c>
      <c r="G178" s="18" t="s">
        <v>631</v>
      </c>
      <c r="H178" s="18">
        <v>51832346</v>
      </c>
      <c r="I178" s="19" t="str">
        <f t="shared" si="5"/>
        <v>51.83 M</v>
      </c>
    </row>
    <row r="179" spans="1:9" hidden="1" x14ac:dyDescent="0.3">
      <c r="A179" s="14" t="s">
        <v>185</v>
      </c>
      <c r="B179" s="15" t="s">
        <v>485</v>
      </c>
      <c r="C179" s="15" t="s">
        <v>614</v>
      </c>
      <c r="D179" s="15">
        <v>1932</v>
      </c>
      <c r="E179" s="15" t="str">
        <f t="shared" si="4"/>
        <v>1900-1950</v>
      </c>
      <c r="F179" s="15" t="s">
        <v>623</v>
      </c>
      <c r="G179" s="15" t="s">
        <v>634</v>
      </c>
      <c r="H179" s="15">
        <v>81247261</v>
      </c>
      <c r="I179" s="16" t="str">
        <f t="shared" si="5"/>
        <v>81.25 M</v>
      </c>
    </row>
    <row r="180" spans="1:9" hidden="1" x14ac:dyDescent="0.3">
      <c r="A180" s="17" t="s">
        <v>186</v>
      </c>
      <c r="B180" s="18" t="s">
        <v>486</v>
      </c>
      <c r="C180" s="18" t="s">
        <v>611</v>
      </c>
      <c r="D180" s="18">
        <v>1956</v>
      </c>
      <c r="E180" s="18" t="str">
        <f t="shared" si="4"/>
        <v>1950-2000</v>
      </c>
      <c r="F180" s="18" t="s">
        <v>617</v>
      </c>
      <c r="G180" s="18" t="s">
        <v>630</v>
      </c>
      <c r="H180" s="18">
        <v>102327431</v>
      </c>
      <c r="I180" s="19" t="str">
        <f t="shared" si="5"/>
        <v>102.33 M</v>
      </c>
    </row>
    <row r="181" spans="1:9" hidden="1" x14ac:dyDescent="0.3">
      <c r="A181" s="14" t="s">
        <v>187</v>
      </c>
      <c r="B181" s="15" t="s">
        <v>487</v>
      </c>
      <c r="C181" s="15" t="s">
        <v>610</v>
      </c>
      <c r="D181" s="15">
        <v>2021</v>
      </c>
      <c r="E181" s="15" t="str">
        <f t="shared" si="4"/>
        <v>2000-2023</v>
      </c>
      <c r="F181" s="15" t="s">
        <v>625</v>
      </c>
      <c r="G181" s="15" t="s">
        <v>633</v>
      </c>
      <c r="H181" s="15">
        <v>46978123</v>
      </c>
      <c r="I181" s="16" t="str">
        <f t="shared" si="5"/>
        <v>46.98 M</v>
      </c>
    </row>
    <row r="182" spans="1:9" hidden="1" x14ac:dyDescent="0.3">
      <c r="A182" s="17" t="s">
        <v>188</v>
      </c>
      <c r="B182" s="18" t="s">
        <v>488</v>
      </c>
      <c r="C182" s="18" t="s">
        <v>611</v>
      </c>
      <c r="D182" s="18">
        <v>1910</v>
      </c>
      <c r="E182" s="18" t="str">
        <f t="shared" si="4"/>
        <v>1900-1950</v>
      </c>
      <c r="F182" s="18" t="s">
        <v>617</v>
      </c>
      <c r="G182" s="18" t="s">
        <v>632</v>
      </c>
      <c r="H182" s="18">
        <v>65668036</v>
      </c>
      <c r="I182" s="19" t="str">
        <f t="shared" si="5"/>
        <v>65.67 M</v>
      </c>
    </row>
    <row r="183" spans="1:9" hidden="1" x14ac:dyDescent="0.3">
      <c r="A183" s="14" t="s">
        <v>189</v>
      </c>
      <c r="B183" s="15" t="s">
        <v>489</v>
      </c>
      <c r="C183" s="15" t="s">
        <v>612</v>
      </c>
      <c r="D183" s="15">
        <v>2015</v>
      </c>
      <c r="E183" s="15" t="str">
        <f t="shared" si="4"/>
        <v>2000-2023</v>
      </c>
      <c r="F183" s="15" t="s">
        <v>620</v>
      </c>
      <c r="G183" s="15" t="s">
        <v>629</v>
      </c>
      <c r="H183" s="15">
        <v>30172718</v>
      </c>
      <c r="I183" s="16" t="str">
        <f t="shared" si="5"/>
        <v>30.17 M</v>
      </c>
    </row>
    <row r="184" spans="1:9" hidden="1" x14ac:dyDescent="0.3">
      <c r="A184" s="17" t="s">
        <v>190</v>
      </c>
      <c r="B184" s="18" t="s">
        <v>490</v>
      </c>
      <c r="C184" s="18" t="s">
        <v>610</v>
      </c>
      <c r="D184" s="18">
        <v>1915</v>
      </c>
      <c r="E184" s="18" t="str">
        <f t="shared" si="4"/>
        <v>1900-1950</v>
      </c>
      <c r="F184" s="18" t="s">
        <v>624</v>
      </c>
      <c r="G184" s="18" t="s">
        <v>634</v>
      </c>
      <c r="H184" s="18">
        <v>63506022</v>
      </c>
      <c r="I184" s="19" t="str">
        <f t="shared" si="5"/>
        <v>63.51 M</v>
      </c>
    </row>
    <row r="185" spans="1:9" hidden="1" x14ac:dyDescent="0.3">
      <c r="A185" s="14" t="s">
        <v>191</v>
      </c>
      <c r="B185" s="15" t="s">
        <v>491</v>
      </c>
      <c r="C185" s="15" t="s">
        <v>615</v>
      </c>
      <c r="D185" s="15">
        <v>1951</v>
      </c>
      <c r="E185" s="15" t="str">
        <f t="shared" si="4"/>
        <v>1950-2000</v>
      </c>
      <c r="F185" s="15" t="s">
        <v>620</v>
      </c>
      <c r="G185" s="15" t="s">
        <v>627</v>
      </c>
      <c r="H185" s="15">
        <v>65994489</v>
      </c>
      <c r="I185" s="16" t="str">
        <f t="shared" si="5"/>
        <v>65.99 M</v>
      </c>
    </row>
    <row r="186" spans="1:9" hidden="1" x14ac:dyDescent="0.3">
      <c r="A186" s="17" t="s">
        <v>192</v>
      </c>
      <c r="B186" s="18" t="s">
        <v>492</v>
      </c>
      <c r="C186" s="18" t="s">
        <v>607</v>
      </c>
      <c r="D186" s="18">
        <v>1970</v>
      </c>
      <c r="E186" s="18" t="str">
        <f t="shared" si="4"/>
        <v>1950-2000</v>
      </c>
      <c r="F186" s="18" t="s">
        <v>619</v>
      </c>
      <c r="G186" s="18" t="s">
        <v>634</v>
      </c>
      <c r="H186" s="18">
        <v>138065515</v>
      </c>
      <c r="I186" s="19" t="str">
        <f t="shared" si="5"/>
        <v>138.07 M</v>
      </c>
    </row>
    <row r="187" spans="1:9" hidden="1" x14ac:dyDescent="0.3">
      <c r="A187" s="14" t="s">
        <v>193</v>
      </c>
      <c r="B187" s="15" t="s">
        <v>493</v>
      </c>
      <c r="C187" s="15" t="s">
        <v>611</v>
      </c>
      <c r="D187" s="15">
        <v>2001</v>
      </c>
      <c r="E187" s="15" t="str">
        <f t="shared" si="4"/>
        <v>2000-2023</v>
      </c>
      <c r="F187" s="15" t="s">
        <v>621</v>
      </c>
      <c r="G187" s="15" t="s">
        <v>628</v>
      </c>
      <c r="H187" s="15">
        <v>6442929</v>
      </c>
      <c r="I187" s="16" t="str">
        <f t="shared" si="5"/>
        <v>6.44 M</v>
      </c>
    </row>
    <row r="188" spans="1:9" hidden="1" x14ac:dyDescent="0.3">
      <c r="A188" s="17" t="s">
        <v>194</v>
      </c>
      <c r="B188" s="18" t="s">
        <v>494</v>
      </c>
      <c r="C188" s="18" t="s">
        <v>614</v>
      </c>
      <c r="D188" s="18">
        <v>1897</v>
      </c>
      <c r="E188" s="18" t="str">
        <f t="shared" si="4"/>
        <v>1850-1900</v>
      </c>
      <c r="F188" s="18" t="s">
        <v>625</v>
      </c>
      <c r="G188" s="18" t="s">
        <v>636</v>
      </c>
      <c r="H188" s="18">
        <v>68125390</v>
      </c>
      <c r="I188" s="19" t="str">
        <f t="shared" si="5"/>
        <v>68.13 M</v>
      </c>
    </row>
    <row r="189" spans="1:9" hidden="1" x14ac:dyDescent="0.3">
      <c r="A189" s="14" t="s">
        <v>195</v>
      </c>
      <c r="B189" s="15" t="s">
        <v>495</v>
      </c>
      <c r="C189" s="15" t="s">
        <v>610</v>
      </c>
      <c r="D189" s="15">
        <v>1942</v>
      </c>
      <c r="E189" s="15" t="str">
        <f t="shared" si="4"/>
        <v>1900-1950</v>
      </c>
      <c r="F189" s="15" t="s">
        <v>625</v>
      </c>
      <c r="G189" s="15" t="s">
        <v>635</v>
      </c>
      <c r="H189" s="15">
        <v>109156512</v>
      </c>
      <c r="I189" s="16" t="str">
        <f t="shared" si="5"/>
        <v>109.16 M</v>
      </c>
    </row>
    <row r="190" spans="1:9" hidden="1" x14ac:dyDescent="0.3">
      <c r="A190" s="17" t="s">
        <v>196</v>
      </c>
      <c r="B190" s="18" t="s">
        <v>496</v>
      </c>
      <c r="C190" s="18" t="s">
        <v>609</v>
      </c>
      <c r="D190" s="18">
        <v>2019</v>
      </c>
      <c r="E190" s="18" t="str">
        <f t="shared" si="4"/>
        <v>2000-2023</v>
      </c>
      <c r="F190" s="18" t="s">
        <v>626</v>
      </c>
      <c r="G190" s="18" t="s">
        <v>628</v>
      </c>
      <c r="H190" s="18">
        <v>117950484</v>
      </c>
      <c r="I190" s="19" t="str">
        <f t="shared" si="5"/>
        <v>117.95 M</v>
      </c>
    </row>
    <row r="191" spans="1:9" hidden="1" x14ac:dyDescent="0.3">
      <c r="A191" s="14" t="s">
        <v>197</v>
      </c>
      <c r="B191" s="15" t="s">
        <v>497</v>
      </c>
      <c r="C191" s="15" t="s">
        <v>615</v>
      </c>
      <c r="D191" s="15">
        <v>2004</v>
      </c>
      <c r="E191" s="15" t="str">
        <f t="shared" si="4"/>
        <v>2000-2023</v>
      </c>
      <c r="F191" s="15" t="s">
        <v>621</v>
      </c>
      <c r="G191" s="15" t="s">
        <v>630</v>
      </c>
      <c r="H191" s="15">
        <v>92885863</v>
      </c>
      <c r="I191" s="16" t="str">
        <f t="shared" si="5"/>
        <v>92.89 M</v>
      </c>
    </row>
    <row r="192" spans="1:9" hidden="1" x14ac:dyDescent="0.3">
      <c r="A192" s="17" t="s">
        <v>198</v>
      </c>
      <c r="B192" s="18" t="s">
        <v>498</v>
      </c>
      <c r="C192" s="18" t="s">
        <v>608</v>
      </c>
      <c r="D192" s="18">
        <v>1967</v>
      </c>
      <c r="E192" s="18" t="str">
        <f t="shared" si="4"/>
        <v>1950-2000</v>
      </c>
      <c r="F192" s="18" t="s">
        <v>623</v>
      </c>
      <c r="G192" s="18" t="s">
        <v>632</v>
      </c>
      <c r="H192" s="18">
        <v>132157004</v>
      </c>
      <c r="I192" s="19" t="str">
        <f t="shared" si="5"/>
        <v>132.16 M</v>
      </c>
    </row>
    <row r="193" spans="1:9" hidden="1" x14ac:dyDescent="0.3">
      <c r="A193" s="14" t="s">
        <v>199</v>
      </c>
      <c r="B193" s="15" t="s">
        <v>499</v>
      </c>
      <c r="C193" s="15" t="s">
        <v>614</v>
      </c>
      <c r="D193" s="15">
        <v>1931</v>
      </c>
      <c r="E193" s="15" t="str">
        <f t="shared" si="4"/>
        <v>1900-1950</v>
      </c>
      <c r="F193" s="15" t="s">
        <v>618</v>
      </c>
      <c r="G193" s="15" t="s">
        <v>627</v>
      </c>
      <c r="H193" s="15">
        <v>93662742</v>
      </c>
      <c r="I193" s="16" t="str">
        <f t="shared" si="5"/>
        <v>93.66 M</v>
      </c>
    </row>
    <row r="194" spans="1:9" hidden="1" x14ac:dyDescent="0.3">
      <c r="A194" s="17" t="s">
        <v>200</v>
      </c>
      <c r="B194" s="18" t="s">
        <v>500</v>
      </c>
      <c r="C194" s="18" t="s">
        <v>612</v>
      </c>
      <c r="D194" s="18">
        <v>1942</v>
      </c>
      <c r="E194" s="18" t="str">
        <f t="shared" ref="E194:E257" si="6">IF(D194&lt;1850,"below 1850",IF(D194&lt;1900,"1850-1900",IF(D194&lt;1950,"1900-1950",IF(D194&lt;2000,"1950-2000","2000-2023"))))</f>
        <v>1900-1950</v>
      </c>
      <c r="F194" s="18" t="s">
        <v>626</v>
      </c>
      <c r="G194" s="18" t="s">
        <v>633</v>
      </c>
      <c r="H194" s="18">
        <v>35823167</v>
      </c>
      <c r="I194" s="19" t="str">
        <f t="shared" ref="I194:I257" si="7">TEXT(H194/1000000,"0.00") &amp; " M"</f>
        <v>35.82 M</v>
      </c>
    </row>
    <row r="195" spans="1:9" hidden="1" x14ac:dyDescent="0.3">
      <c r="A195" s="14" t="s">
        <v>201</v>
      </c>
      <c r="B195" s="15" t="s">
        <v>501</v>
      </c>
      <c r="C195" s="15" t="s">
        <v>614</v>
      </c>
      <c r="D195" s="15">
        <v>1898</v>
      </c>
      <c r="E195" s="15" t="str">
        <f t="shared" si="6"/>
        <v>1850-1900</v>
      </c>
      <c r="F195" s="15" t="s">
        <v>624</v>
      </c>
      <c r="G195" s="15" t="s">
        <v>627</v>
      </c>
      <c r="H195" s="15">
        <v>110692545</v>
      </c>
      <c r="I195" s="16" t="str">
        <f t="shared" si="7"/>
        <v>110.69 M</v>
      </c>
    </row>
    <row r="196" spans="1:9" hidden="1" x14ac:dyDescent="0.3">
      <c r="A196" s="17" t="s">
        <v>202</v>
      </c>
      <c r="B196" s="18" t="s">
        <v>502</v>
      </c>
      <c r="C196" s="18" t="s">
        <v>616</v>
      </c>
      <c r="D196" s="18">
        <v>1900</v>
      </c>
      <c r="E196" s="18" t="str">
        <f t="shared" si="6"/>
        <v>1900-1950</v>
      </c>
      <c r="F196" s="18" t="s">
        <v>626</v>
      </c>
      <c r="G196" s="18" t="s">
        <v>636</v>
      </c>
      <c r="H196" s="18">
        <v>20397633</v>
      </c>
      <c r="I196" s="19" t="str">
        <f t="shared" si="7"/>
        <v>20.40 M</v>
      </c>
    </row>
    <row r="197" spans="1:9" hidden="1" x14ac:dyDescent="0.3">
      <c r="A197" s="14" t="s">
        <v>203</v>
      </c>
      <c r="B197" s="15" t="s">
        <v>503</v>
      </c>
      <c r="C197" s="15" t="s">
        <v>607</v>
      </c>
      <c r="D197" s="15">
        <v>1993</v>
      </c>
      <c r="E197" s="15" t="str">
        <f t="shared" si="6"/>
        <v>1950-2000</v>
      </c>
      <c r="F197" s="15" t="s">
        <v>626</v>
      </c>
      <c r="G197" s="15" t="s">
        <v>629</v>
      </c>
      <c r="H197" s="15">
        <v>82023981</v>
      </c>
      <c r="I197" s="16" t="str">
        <f t="shared" si="7"/>
        <v>82.02 M</v>
      </c>
    </row>
    <row r="198" spans="1:9" hidden="1" x14ac:dyDescent="0.3">
      <c r="A198" s="17" t="s">
        <v>204</v>
      </c>
      <c r="B198" s="18" t="s">
        <v>504</v>
      </c>
      <c r="C198" s="18" t="s">
        <v>612</v>
      </c>
      <c r="D198" s="18">
        <v>1985</v>
      </c>
      <c r="E198" s="18" t="str">
        <f t="shared" si="6"/>
        <v>1950-2000</v>
      </c>
      <c r="F198" s="18" t="s">
        <v>626</v>
      </c>
      <c r="G198" s="18" t="s">
        <v>635</v>
      </c>
      <c r="H198" s="18">
        <v>124392139</v>
      </c>
      <c r="I198" s="19" t="str">
        <f t="shared" si="7"/>
        <v>124.39 M</v>
      </c>
    </row>
    <row r="199" spans="1:9" hidden="1" x14ac:dyDescent="0.3">
      <c r="A199" s="14" t="s">
        <v>205</v>
      </c>
      <c r="B199" s="15" t="s">
        <v>505</v>
      </c>
      <c r="C199" s="15" t="s">
        <v>616</v>
      </c>
      <c r="D199" s="15">
        <v>1881</v>
      </c>
      <c r="E199" s="15" t="str">
        <f t="shared" si="6"/>
        <v>1850-1900</v>
      </c>
      <c r="F199" s="15" t="s">
        <v>625</v>
      </c>
      <c r="G199" s="15" t="s">
        <v>633</v>
      </c>
      <c r="H199" s="15">
        <v>36357556</v>
      </c>
      <c r="I199" s="16" t="str">
        <f t="shared" si="7"/>
        <v>36.36 M</v>
      </c>
    </row>
    <row r="200" spans="1:9" hidden="1" x14ac:dyDescent="0.3">
      <c r="A200" s="17" t="s">
        <v>206</v>
      </c>
      <c r="B200" s="18" t="s">
        <v>506</v>
      </c>
      <c r="C200" s="18" t="s">
        <v>615</v>
      </c>
      <c r="D200" s="18">
        <v>1927</v>
      </c>
      <c r="E200" s="18" t="str">
        <f t="shared" si="6"/>
        <v>1900-1950</v>
      </c>
      <c r="F200" s="18" t="s">
        <v>624</v>
      </c>
      <c r="G200" s="18" t="s">
        <v>635</v>
      </c>
      <c r="H200" s="18">
        <v>91503397</v>
      </c>
      <c r="I200" s="19" t="str">
        <f t="shared" si="7"/>
        <v>91.50 M</v>
      </c>
    </row>
    <row r="201" spans="1:9" hidden="1" x14ac:dyDescent="0.3">
      <c r="A201" s="14" t="s">
        <v>207</v>
      </c>
      <c r="B201" s="15" t="s">
        <v>507</v>
      </c>
      <c r="C201" s="15" t="s">
        <v>613</v>
      </c>
      <c r="D201" s="15">
        <v>2010</v>
      </c>
      <c r="E201" s="15" t="str">
        <f t="shared" si="6"/>
        <v>2000-2023</v>
      </c>
      <c r="F201" s="15" t="s">
        <v>623</v>
      </c>
      <c r="G201" s="15" t="s">
        <v>634</v>
      </c>
      <c r="H201" s="15">
        <v>37574157</v>
      </c>
      <c r="I201" s="16" t="str">
        <f t="shared" si="7"/>
        <v>37.57 M</v>
      </c>
    </row>
    <row r="202" spans="1:9" hidden="1" x14ac:dyDescent="0.3">
      <c r="A202" s="17" t="s">
        <v>208</v>
      </c>
      <c r="B202" s="18" t="s">
        <v>508</v>
      </c>
      <c r="C202" s="18" t="s">
        <v>610</v>
      </c>
      <c r="D202" s="18">
        <v>1901</v>
      </c>
      <c r="E202" s="18" t="str">
        <f t="shared" si="6"/>
        <v>1900-1950</v>
      </c>
      <c r="F202" s="18" t="s">
        <v>621</v>
      </c>
      <c r="G202" s="18" t="s">
        <v>636</v>
      </c>
      <c r="H202" s="18">
        <v>68547246</v>
      </c>
      <c r="I202" s="19" t="str">
        <f t="shared" si="7"/>
        <v>68.55 M</v>
      </c>
    </row>
    <row r="203" spans="1:9" hidden="1" x14ac:dyDescent="0.3">
      <c r="A203" s="14" t="s">
        <v>209</v>
      </c>
      <c r="B203" s="15" t="s">
        <v>509</v>
      </c>
      <c r="C203" s="15" t="s">
        <v>616</v>
      </c>
      <c r="D203" s="15">
        <v>2023</v>
      </c>
      <c r="E203" s="15" t="str">
        <f t="shared" si="6"/>
        <v>2000-2023</v>
      </c>
      <c r="F203" s="15" t="s">
        <v>620</v>
      </c>
      <c r="G203" s="15" t="s">
        <v>632</v>
      </c>
      <c r="H203" s="15">
        <v>140069571</v>
      </c>
      <c r="I203" s="16" t="str">
        <f t="shared" si="7"/>
        <v>140.07 M</v>
      </c>
    </row>
    <row r="204" spans="1:9" hidden="1" x14ac:dyDescent="0.3">
      <c r="A204" s="17" t="s">
        <v>210</v>
      </c>
      <c r="B204" s="18" t="s">
        <v>510</v>
      </c>
      <c r="C204" s="18" t="s">
        <v>614</v>
      </c>
      <c r="D204" s="18">
        <v>1924</v>
      </c>
      <c r="E204" s="18" t="str">
        <f t="shared" si="6"/>
        <v>1900-1950</v>
      </c>
      <c r="F204" s="18" t="s">
        <v>620</v>
      </c>
      <c r="G204" s="18" t="s">
        <v>627</v>
      </c>
      <c r="H204" s="18">
        <v>11011646</v>
      </c>
      <c r="I204" s="19" t="str">
        <f t="shared" si="7"/>
        <v>11.01 M</v>
      </c>
    </row>
    <row r="205" spans="1:9" hidden="1" x14ac:dyDescent="0.3">
      <c r="A205" s="14" t="s">
        <v>211</v>
      </c>
      <c r="B205" s="15" t="s">
        <v>511</v>
      </c>
      <c r="C205" s="15" t="s">
        <v>613</v>
      </c>
      <c r="D205" s="15">
        <v>1910</v>
      </c>
      <c r="E205" s="15" t="str">
        <f t="shared" si="6"/>
        <v>1900-1950</v>
      </c>
      <c r="F205" s="15" t="s">
        <v>617</v>
      </c>
      <c r="G205" s="15" t="s">
        <v>629</v>
      </c>
      <c r="H205" s="15">
        <v>57657089</v>
      </c>
      <c r="I205" s="16" t="str">
        <f t="shared" si="7"/>
        <v>57.66 M</v>
      </c>
    </row>
    <row r="206" spans="1:9" hidden="1" x14ac:dyDescent="0.3">
      <c r="A206" s="17" t="s">
        <v>212</v>
      </c>
      <c r="B206" s="18" t="s">
        <v>512</v>
      </c>
      <c r="C206" s="18" t="s">
        <v>612</v>
      </c>
      <c r="D206" s="18">
        <v>1874</v>
      </c>
      <c r="E206" s="18" t="str">
        <f t="shared" si="6"/>
        <v>1850-1900</v>
      </c>
      <c r="F206" s="18" t="s">
        <v>626</v>
      </c>
      <c r="G206" s="18" t="s">
        <v>632</v>
      </c>
      <c r="H206" s="18">
        <v>114067629</v>
      </c>
      <c r="I206" s="19" t="str">
        <f t="shared" si="7"/>
        <v>114.07 M</v>
      </c>
    </row>
    <row r="207" spans="1:9" hidden="1" x14ac:dyDescent="0.3">
      <c r="A207" s="14" t="s">
        <v>213</v>
      </c>
      <c r="B207" s="15" t="s">
        <v>513</v>
      </c>
      <c r="C207" s="15" t="s">
        <v>614</v>
      </c>
      <c r="D207" s="15">
        <v>1920</v>
      </c>
      <c r="E207" s="15" t="str">
        <f t="shared" si="6"/>
        <v>1900-1950</v>
      </c>
      <c r="F207" s="15" t="s">
        <v>624</v>
      </c>
      <c r="G207" s="15" t="s">
        <v>627</v>
      </c>
      <c r="H207" s="15">
        <v>88813479</v>
      </c>
      <c r="I207" s="16" t="str">
        <f t="shared" si="7"/>
        <v>88.81 M</v>
      </c>
    </row>
    <row r="208" spans="1:9" hidden="1" x14ac:dyDescent="0.3">
      <c r="A208" s="17" t="s">
        <v>214</v>
      </c>
      <c r="B208" s="18" t="s">
        <v>514</v>
      </c>
      <c r="C208" s="18" t="s">
        <v>611</v>
      </c>
      <c r="D208" s="18">
        <v>1928</v>
      </c>
      <c r="E208" s="18" t="str">
        <f t="shared" si="6"/>
        <v>1900-1950</v>
      </c>
      <c r="F208" s="18" t="s">
        <v>619</v>
      </c>
      <c r="G208" s="18" t="s">
        <v>633</v>
      </c>
      <c r="H208" s="18">
        <v>92521828</v>
      </c>
      <c r="I208" s="19" t="str">
        <f t="shared" si="7"/>
        <v>92.52 M</v>
      </c>
    </row>
    <row r="209" spans="1:9" hidden="1" x14ac:dyDescent="0.3">
      <c r="A209" s="14" t="s">
        <v>215</v>
      </c>
      <c r="B209" s="15" t="s">
        <v>515</v>
      </c>
      <c r="C209" s="15" t="s">
        <v>611</v>
      </c>
      <c r="D209" s="15">
        <v>1910</v>
      </c>
      <c r="E209" s="15" t="str">
        <f t="shared" si="6"/>
        <v>1900-1950</v>
      </c>
      <c r="F209" s="15" t="s">
        <v>620</v>
      </c>
      <c r="G209" s="15" t="s">
        <v>628</v>
      </c>
      <c r="H209" s="15">
        <v>52609811</v>
      </c>
      <c r="I209" s="16" t="str">
        <f t="shared" si="7"/>
        <v>52.61 M</v>
      </c>
    </row>
    <row r="210" spans="1:9" hidden="1" x14ac:dyDescent="0.3">
      <c r="A210" s="17" t="s">
        <v>216</v>
      </c>
      <c r="B210" s="18" t="s">
        <v>516</v>
      </c>
      <c r="C210" s="18" t="s">
        <v>615</v>
      </c>
      <c r="D210" s="18">
        <v>1883</v>
      </c>
      <c r="E210" s="18" t="str">
        <f t="shared" si="6"/>
        <v>1850-1900</v>
      </c>
      <c r="F210" s="18" t="s">
        <v>621</v>
      </c>
      <c r="G210" s="18" t="s">
        <v>636</v>
      </c>
      <c r="H210" s="18">
        <v>36630241</v>
      </c>
      <c r="I210" s="19" t="str">
        <f t="shared" si="7"/>
        <v>36.63 M</v>
      </c>
    </row>
    <row r="211" spans="1:9" hidden="1" x14ac:dyDescent="0.3">
      <c r="A211" s="14" t="s">
        <v>217</v>
      </c>
      <c r="B211" s="15" t="s">
        <v>517</v>
      </c>
      <c r="C211" s="15" t="s">
        <v>615</v>
      </c>
      <c r="D211" s="15">
        <v>2008</v>
      </c>
      <c r="E211" s="15" t="str">
        <f t="shared" si="6"/>
        <v>2000-2023</v>
      </c>
      <c r="F211" s="15" t="s">
        <v>621</v>
      </c>
      <c r="G211" s="15" t="s">
        <v>634</v>
      </c>
      <c r="H211" s="15">
        <v>147275403</v>
      </c>
      <c r="I211" s="16" t="str">
        <f t="shared" si="7"/>
        <v>147.28 M</v>
      </c>
    </row>
    <row r="212" spans="1:9" hidden="1" x14ac:dyDescent="0.3">
      <c r="A212" s="17" t="s">
        <v>218</v>
      </c>
      <c r="B212" s="18" t="s">
        <v>518</v>
      </c>
      <c r="C212" s="18" t="s">
        <v>607</v>
      </c>
      <c r="D212" s="18">
        <v>1979</v>
      </c>
      <c r="E212" s="18" t="str">
        <f t="shared" si="6"/>
        <v>1950-2000</v>
      </c>
      <c r="F212" s="18" t="s">
        <v>618</v>
      </c>
      <c r="G212" s="18" t="s">
        <v>631</v>
      </c>
      <c r="H212" s="18">
        <v>24195746</v>
      </c>
      <c r="I212" s="19" t="str">
        <f t="shared" si="7"/>
        <v>24.20 M</v>
      </c>
    </row>
    <row r="213" spans="1:9" hidden="1" x14ac:dyDescent="0.3">
      <c r="A213" s="14" t="s">
        <v>219</v>
      </c>
      <c r="B213" s="15" t="s">
        <v>519</v>
      </c>
      <c r="C213" s="15" t="s">
        <v>607</v>
      </c>
      <c r="D213" s="15">
        <v>1952</v>
      </c>
      <c r="E213" s="15" t="str">
        <f t="shared" si="6"/>
        <v>1950-2000</v>
      </c>
      <c r="F213" s="15" t="s">
        <v>617</v>
      </c>
      <c r="G213" s="15" t="s">
        <v>632</v>
      </c>
      <c r="H213" s="15">
        <v>76113383</v>
      </c>
      <c r="I213" s="16" t="str">
        <f t="shared" si="7"/>
        <v>76.11 M</v>
      </c>
    </row>
    <row r="214" spans="1:9" hidden="1" x14ac:dyDescent="0.3">
      <c r="A214" s="17" t="s">
        <v>220</v>
      </c>
      <c r="B214" s="18" t="s">
        <v>520</v>
      </c>
      <c r="C214" s="18" t="s">
        <v>613</v>
      </c>
      <c r="D214" s="18">
        <v>1867</v>
      </c>
      <c r="E214" s="18" t="str">
        <f t="shared" si="6"/>
        <v>1850-1900</v>
      </c>
      <c r="F214" s="18" t="s">
        <v>626</v>
      </c>
      <c r="G214" s="18" t="s">
        <v>634</v>
      </c>
      <c r="H214" s="18">
        <v>143131721</v>
      </c>
      <c r="I214" s="19" t="str">
        <f t="shared" si="7"/>
        <v>143.13 M</v>
      </c>
    </row>
    <row r="215" spans="1:9" hidden="1" x14ac:dyDescent="0.3">
      <c r="A215" s="14" t="s">
        <v>221</v>
      </c>
      <c r="B215" s="15" t="s">
        <v>521</v>
      </c>
      <c r="C215" s="15" t="s">
        <v>610</v>
      </c>
      <c r="D215" s="15">
        <v>1946</v>
      </c>
      <c r="E215" s="15" t="str">
        <f t="shared" si="6"/>
        <v>1900-1950</v>
      </c>
      <c r="F215" s="15" t="s">
        <v>618</v>
      </c>
      <c r="G215" s="15" t="s">
        <v>633</v>
      </c>
      <c r="H215" s="15">
        <v>6596310</v>
      </c>
      <c r="I215" s="16" t="str">
        <f t="shared" si="7"/>
        <v>6.60 M</v>
      </c>
    </row>
    <row r="216" spans="1:9" hidden="1" x14ac:dyDescent="0.3">
      <c r="A216" s="17" t="s">
        <v>222</v>
      </c>
      <c r="B216" s="18" t="s">
        <v>522</v>
      </c>
      <c r="C216" s="18" t="s">
        <v>616</v>
      </c>
      <c r="D216" s="18">
        <v>2017</v>
      </c>
      <c r="E216" s="18" t="str">
        <f t="shared" si="6"/>
        <v>2000-2023</v>
      </c>
      <c r="F216" s="18" t="s">
        <v>617</v>
      </c>
      <c r="G216" s="18" t="s">
        <v>627</v>
      </c>
      <c r="H216" s="18">
        <v>106393756</v>
      </c>
      <c r="I216" s="19" t="str">
        <f t="shared" si="7"/>
        <v>106.39 M</v>
      </c>
    </row>
    <row r="217" spans="1:9" hidden="1" x14ac:dyDescent="0.3">
      <c r="A217" s="14" t="s">
        <v>223</v>
      </c>
      <c r="B217" s="15" t="s">
        <v>523</v>
      </c>
      <c r="C217" s="15" t="s">
        <v>615</v>
      </c>
      <c r="D217" s="15">
        <v>2001</v>
      </c>
      <c r="E217" s="15" t="str">
        <f t="shared" si="6"/>
        <v>2000-2023</v>
      </c>
      <c r="F217" s="15" t="s">
        <v>620</v>
      </c>
      <c r="G217" s="15" t="s">
        <v>636</v>
      </c>
      <c r="H217" s="15">
        <v>129537669</v>
      </c>
      <c r="I217" s="16" t="str">
        <f t="shared" si="7"/>
        <v>129.54 M</v>
      </c>
    </row>
    <row r="218" spans="1:9" hidden="1" x14ac:dyDescent="0.3">
      <c r="A218" s="17" t="s">
        <v>224</v>
      </c>
      <c r="B218" s="18" t="s">
        <v>524</v>
      </c>
      <c r="C218" s="18" t="s">
        <v>609</v>
      </c>
      <c r="D218" s="18">
        <v>1926</v>
      </c>
      <c r="E218" s="18" t="str">
        <f t="shared" si="6"/>
        <v>1900-1950</v>
      </c>
      <c r="F218" s="18" t="s">
        <v>622</v>
      </c>
      <c r="G218" s="18" t="s">
        <v>627</v>
      </c>
      <c r="H218" s="18">
        <v>15505256</v>
      </c>
      <c r="I218" s="19" t="str">
        <f t="shared" si="7"/>
        <v>15.51 M</v>
      </c>
    </row>
    <row r="219" spans="1:9" hidden="1" x14ac:dyDescent="0.3">
      <c r="A219" s="14" t="s">
        <v>225</v>
      </c>
      <c r="B219" s="15" t="s">
        <v>525</v>
      </c>
      <c r="C219" s="15" t="s">
        <v>610</v>
      </c>
      <c r="D219" s="15">
        <v>1964</v>
      </c>
      <c r="E219" s="15" t="str">
        <f t="shared" si="6"/>
        <v>1950-2000</v>
      </c>
      <c r="F219" s="15" t="s">
        <v>620</v>
      </c>
      <c r="G219" s="15" t="s">
        <v>628</v>
      </c>
      <c r="H219" s="15">
        <v>98323122</v>
      </c>
      <c r="I219" s="16" t="str">
        <f t="shared" si="7"/>
        <v>98.32 M</v>
      </c>
    </row>
    <row r="220" spans="1:9" hidden="1" x14ac:dyDescent="0.3">
      <c r="A220" s="17" t="s">
        <v>226</v>
      </c>
      <c r="B220" s="18" t="s">
        <v>526</v>
      </c>
      <c r="C220" s="18" t="s">
        <v>610</v>
      </c>
      <c r="D220" s="18">
        <v>1971</v>
      </c>
      <c r="E220" s="18" t="str">
        <f t="shared" si="6"/>
        <v>1950-2000</v>
      </c>
      <c r="F220" s="18" t="s">
        <v>617</v>
      </c>
      <c r="G220" s="18" t="s">
        <v>630</v>
      </c>
      <c r="H220" s="18">
        <v>133902791</v>
      </c>
      <c r="I220" s="19" t="str">
        <f t="shared" si="7"/>
        <v>133.90 M</v>
      </c>
    </row>
    <row r="221" spans="1:9" hidden="1" x14ac:dyDescent="0.3">
      <c r="A221" s="14" t="s">
        <v>227</v>
      </c>
      <c r="B221" s="15" t="s">
        <v>527</v>
      </c>
      <c r="C221" s="15" t="s">
        <v>614</v>
      </c>
      <c r="D221" s="15">
        <v>1876</v>
      </c>
      <c r="E221" s="15" t="str">
        <f t="shared" si="6"/>
        <v>1850-1900</v>
      </c>
      <c r="F221" s="15" t="s">
        <v>619</v>
      </c>
      <c r="G221" s="15" t="s">
        <v>633</v>
      </c>
      <c r="H221" s="15">
        <v>93074220</v>
      </c>
      <c r="I221" s="16" t="str">
        <f t="shared" si="7"/>
        <v>93.07 M</v>
      </c>
    </row>
    <row r="222" spans="1:9" hidden="1" x14ac:dyDescent="0.3">
      <c r="A222" s="17" t="s">
        <v>228</v>
      </c>
      <c r="B222" s="18" t="s">
        <v>528</v>
      </c>
      <c r="C222" s="18" t="s">
        <v>612</v>
      </c>
      <c r="D222" s="18">
        <v>1894</v>
      </c>
      <c r="E222" s="18" t="str">
        <f t="shared" si="6"/>
        <v>1850-1900</v>
      </c>
      <c r="F222" s="18" t="s">
        <v>618</v>
      </c>
      <c r="G222" s="18" t="s">
        <v>635</v>
      </c>
      <c r="H222" s="18">
        <v>19278174</v>
      </c>
      <c r="I222" s="19" t="str">
        <f t="shared" si="7"/>
        <v>19.28 M</v>
      </c>
    </row>
    <row r="223" spans="1:9" hidden="1" x14ac:dyDescent="0.3">
      <c r="A223" s="14" t="s">
        <v>229</v>
      </c>
      <c r="B223" s="15" t="s">
        <v>529</v>
      </c>
      <c r="C223" s="15" t="s">
        <v>611</v>
      </c>
      <c r="D223" s="15">
        <v>1956</v>
      </c>
      <c r="E223" s="15" t="str">
        <f t="shared" si="6"/>
        <v>1950-2000</v>
      </c>
      <c r="F223" s="15" t="s">
        <v>618</v>
      </c>
      <c r="G223" s="15" t="s">
        <v>631</v>
      </c>
      <c r="H223" s="15">
        <v>145931428</v>
      </c>
      <c r="I223" s="16" t="str">
        <f t="shared" si="7"/>
        <v>145.93 M</v>
      </c>
    </row>
    <row r="224" spans="1:9" hidden="1" x14ac:dyDescent="0.3">
      <c r="A224" s="17" t="s">
        <v>230</v>
      </c>
      <c r="B224" s="18" t="s">
        <v>530</v>
      </c>
      <c r="C224" s="18" t="s">
        <v>607</v>
      </c>
      <c r="D224" s="18">
        <v>1974</v>
      </c>
      <c r="E224" s="18" t="str">
        <f t="shared" si="6"/>
        <v>1950-2000</v>
      </c>
      <c r="F224" s="18" t="s">
        <v>622</v>
      </c>
      <c r="G224" s="18" t="s">
        <v>635</v>
      </c>
      <c r="H224" s="18">
        <v>83753997</v>
      </c>
      <c r="I224" s="19" t="str">
        <f t="shared" si="7"/>
        <v>83.75 M</v>
      </c>
    </row>
    <row r="225" spans="1:9" hidden="1" x14ac:dyDescent="0.3">
      <c r="A225" s="14" t="s">
        <v>231</v>
      </c>
      <c r="B225" s="15" t="s">
        <v>531</v>
      </c>
      <c r="C225" s="15" t="s">
        <v>609</v>
      </c>
      <c r="D225" s="15">
        <v>2000</v>
      </c>
      <c r="E225" s="15" t="str">
        <f t="shared" si="6"/>
        <v>2000-2023</v>
      </c>
      <c r="F225" s="15" t="s">
        <v>622</v>
      </c>
      <c r="G225" s="15" t="s">
        <v>635</v>
      </c>
      <c r="H225" s="15">
        <v>19148014</v>
      </c>
      <c r="I225" s="16" t="str">
        <f t="shared" si="7"/>
        <v>19.15 M</v>
      </c>
    </row>
    <row r="226" spans="1:9" hidden="1" x14ac:dyDescent="0.3">
      <c r="A226" s="17" t="s">
        <v>232</v>
      </c>
      <c r="B226" s="18" t="s">
        <v>532</v>
      </c>
      <c r="C226" s="18" t="s">
        <v>616</v>
      </c>
      <c r="D226" s="18">
        <v>1885</v>
      </c>
      <c r="E226" s="18" t="str">
        <f t="shared" si="6"/>
        <v>1850-1900</v>
      </c>
      <c r="F226" s="18" t="s">
        <v>625</v>
      </c>
      <c r="G226" s="18" t="s">
        <v>631</v>
      </c>
      <c r="H226" s="18">
        <v>28972228</v>
      </c>
      <c r="I226" s="19" t="str">
        <f t="shared" si="7"/>
        <v>28.97 M</v>
      </c>
    </row>
    <row r="227" spans="1:9" hidden="1" x14ac:dyDescent="0.3">
      <c r="A227" s="14" t="s">
        <v>233</v>
      </c>
      <c r="B227" s="15" t="s">
        <v>533</v>
      </c>
      <c r="C227" s="15" t="s">
        <v>614</v>
      </c>
      <c r="D227" s="15">
        <v>2018</v>
      </c>
      <c r="E227" s="15" t="str">
        <f t="shared" si="6"/>
        <v>2000-2023</v>
      </c>
      <c r="F227" s="15" t="s">
        <v>617</v>
      </c>
      <c r="G227" s="15" t="s">
        <v>629</v>
      </c>
      <c r="H227" s="15">
        <v>37008772</v>
      </c>
      <c r="I227" s="16" t="str">
        <f t="shared" si="7"/>
        <v>37.01 M</v>
      </c>
    </row>
    <row r="228" spans="1:9" hidden="1" x14ac:dyDescent="0.3">
      <c r="A228" s="17" t="s">
        <v>234</v>
      </c>
      <c r="B228" s="18" t="s">
        <v>534</v>
      </c>
      <c r="C228" s="18" t="s">
        <v>615</v>
      </c>
      <c r="D228" s="18">
        <v>1977</v>
      </c>
      <c r="E228" s="18" t="str">
        <f t="shared" si="6"/>
        <v>1950-2000</v>
      </c>
      <c r="F228" s="18" t="s">
        <v>619</v>
      </c>
      <c r="G228" s="18" t="s">
        <v>634</v>
      </c>
      <c r="H228" s="18">
        <v>19847537</v>
      </c>
      <c r="I228" s="19" t="str">
        <f t="shared" si="7"/>
        <v>19.85 M</v>
      </c>
    </row>
    <row r="229" spans="1:9" hidden="1" x14ac:dyDescent="0.3">
      <c r="A229" s="14" t="s">
        <v>235</v>
      </c>
      <c r="B229" s="15" t="s">
        <v>535</v>
      </c>
      <c r="C229" s="15" t="s">
        <v>612</v>
      </c>
      <c r="D229" s="15">
        <v>1973</v>
      </c>
      <c r="E229" s="15" t="str">
        <f t="shared" si="6"/>
        <v>1950-2000</v>
      </c>
      <c r="F229" s="15" t="s">
        <v>623</v>
      </c>
      <c r="G229" s="15" t="s">
        <v>630</v>
      </c>
      <c r="H229" s="15">
        <v>32406957</v>
      </c>
      <c r="I229" s="16" t="str">
        <f t="shared" si="7"/>
        <v>32.41 M</v>
      </c>
    </row>
    <row r="230" spans="1:9" hidden="1" x14ac:dyDescent="0.3">
      <c r="A230" s="17" t="s">
        <v>236</v>
      </c>
      <c r="B230" s="18" t="s">
        <v>536</v>
      </c>
      <c r="C230" s="18" t="s">
        <v>610</v>
      </c>
      <c r="D230" s="18">
        <v>1948</v>
      </c>
      <c r="E230" s="18" t="str">
        <f t="shared" si="6"/>
        <v>1900-1950</v>
      </c>
      <c r="F230" s="18" t="s">
        <v>623</v>
      </c>
      <c r="G230" s="18" t="s">
        <v>627</v>
      </c>
      <c r="H230" s="18">
        <v>130372230</v>
      </c>
      <c r="I230" s="19" t="str">
        <f t="shared" si="7"/>
        <v>130.37 M</v>
      </c>
    </row>
    <row r="231" spans="1:9" hidden="1" x14ac:dyDescent="0.3">
      <c r="A231" s="14" t="s">
        <v>237</v>
      </c>
      <c r="B231" s="15" t="s">
        <v>537</v>
      </c>
      <c r="C231" s="15" t="s">
        <v>607</v>
      </c>
      <c r="D231" s="15">
        <v>1937</v>
      </c>
      <c r="E231" s="15" t="str">
        <f t="shared" si="6"/>
        <v>1900-1950</v>
      </c>
      <c r="F231" s="15" t="s">
        <v>619</v>
      </c>
      <c r="G231" s="15" t="s">
        <v>635</v>
      </c>
      <c r="H231" s="15">
        <v>57571105</v>
      </c>
      <c r="I231" s="16" t="str">
        <f t="shared" si="7"/>
        <v>57.57 M</v>
      </c>
    </row>
    <row r="232" spans="1:9" hidden="1" x14ac:dyDescent="0.3">
      <c r="A232" s="17" t="s">
        <v>238</v>
      </c>
      <c r="B232" s="18" t="s">
        <v>538</v>
      </c>
      <c r="C232" s="18" t="s">
        <v>612</v>
      </c>
      <c r="D232" s="18">
        <v>1974</v>
      </c>
      <c r="E232" s="18" t="str">
        <f t="shared" si="6"/>
        <v>1950-2000</v>
      </c>
      <c r="F232" s="18" t="s">
        <v>625</v>
      </c>
      <c r="G232" s="18" t="s">
        <v>636</v>
      </c>
      <c r="H232" s="18">
        <v>83818863</v>
      </c>
      <c r="I232" s="19" t="str">
        <f t="shared" si="7"/>
        <v>83.82 M</v>
      </c>
    </row>
    <row r="233" spans="1:9" hidden="1" x14ac:dyDescent="0.3">
      <c r="A233" s="14" t="s">
        <v>239</v>
      </c>
      <c r="B233" s="15" t="s">
        <v>539</v>
      </c>
      <c r="C233" s="15" t="s">
        <v>614</v>
      </c>
      <c r="D233" s="15">
        <v>1892</v>
      </c>
      <c r="E233" s="15" t="str">
        <f t="shared" si="6"/>
        <v>1850-1900</v>
      </c>
      <c r="F233" s="15" t="s">
        <v>622</v>
      </c>
      <c r="G233" s="15" t="s">
        <v>633</v>
      </c>
      <c r="H233" s="15">
        <v>15995366</v>
      </c>
      <c r="I233" s="16" t="str">
        <f t="shared" si="7"/>
        <v>16.00 M</v>
      </c>
    </row>
    <row r="234" spans="1:9" hidden="1" x14ac:dyDescent="0.3">
      <c r="A234" s="17" t="s">
        <v>240</v>
      </c>
      <c r="B234" s="18" t="s">
        <v>540</v>
      </c>
      <c r="C234" s="18" t="s">
        <v>615</v>
      </c>
      <c r="D234" s="18">
        <v>1945</v>
      </c>
      <c r="E234" s="18" t="str">
        <f t="shared" si="6"/>
        <v>1900-1950</v>
      </c>
      <c r="F234" s="18" t="s">
        <v>621</v>
      </c>
      <c r="G234" s="18" t="s">
        <v>634</v>
      </c>
      <c r="H234" s="18">
        <v>67962569</v>
      </c>
      <c r="I234" s="19" t="str">
        <f t="shared" si="7"/>
        <v>67.96 M</v>
      </c>
    </row>
    <row r="235" spans="1:9" hidden="1" x14ac:dyDescent="0.3">
      <c r="A235" s="14" t="s">
        <v>241</v>
      </c>
      <c r="B235" s="15" t="s">
        <v>541</v>
      </c>
      <c r="C235" s="15" t="s">
        <v>615</v>
      </c>
      <c r="D235" s="15">
        <v>1972</v>
      </c>
      <c r="E235" s="15" t="str">
        <f t="shared" si="6"/>
        <v>1950-2000</v>
      </c>
      <c r="F235" s="15" t="s">
        <v>625</v>
      </c>
      <c r="G235" s="15" t="s">
        <v>635</v>
      </c>
      <c r="H235" s="15">
        <v>95540415</v>
      </c>
      <c r="I235" s="16" t="str">
        <f t="shared" si="7"/>
        <v>95.54 M</v>
      </c>
    </row>
    <row r="236" spans="1:9" hidden="1" x14ac:dyDescent="0.3">
      <c r="A236" s="17" t="s">
        <v>242</v>
      </c>
      <c r="B236" s="18" t="s">
        <v>542</v>
      </c>
      <c r="C236" s="18" t="s">
        <v>612</v>
      </c>
      <c r="D236" s="18">
        <v>1992</v>
      </c>
      <c r="E236" s="18" t="str">
        <f t="shared" si="6"/>
        <v>1950-2000</v>
      </c>
      <c r="F236" s="18" t="s">
        <v>622</v>
      </c>
      <c r="G236" s="18" t="s">
        <v>629</v>
      </c>
      <c r="H236" s="18">
        <v>93388456</v>
      </c>
      <c r="I236" s="19" t="str">
        <f t="shared" si="7"/>
        <v>93.39 M</v>
      </c>
    </row>
    <row r="237" spans="1:9" hidden="1" x14ac:dyDescent="0.3">
      <c r="A237" s="14" t="s">
        <v>243</v>
      </c>
      <c r="B237" s="15" t="s">
        <v>543</v>
      </c>
      <c r="C237" s="15" t="s">
        <v>613</v>
      </c>
      <c r="D237" s="15">
        <v>1909</v>
      </c>
      <c r="E237" s="15" t="str">
        <f t="shared" si="6"/>
        <v>1900-1950</v>
      </c>
      <c r="F237" s="15" t="s">
        <v>622</v>
      </c>
      <c r="G237" s="15" t="s">
        <v>630</v>
      </c>
      <c r="H237" s="15">
        <v>81159507</v>
      </c>
      <c r="I237" s="16" t="str">
        <f t="shared" si="7"/>
        <v>81.16 M</v>
      </c>
    </row>
    <row r="238" spans="1:9" hidden="1" x14ac:dyDescent="0.3">
      <c r="A238" s="17" t="s">
        <v>244</v>
      </c>
      <c r="B238" s="18" t="s">
        <v>544</v>
      </c>
      <c r="C238" s="18" t="s">
        <v>609</v>
      </c>
      <c r="D238" s="18">
        <v>1861</v>
      </c>
      <c r="E238" s="18" t="str">
        <f t="shared" si="6"/>
        <v>1850-1900</v>
      </c>
      <c r="F238" s="18" t="s">
        <v>624</v>
      </c>
      <c r="G238" s="18" t="s">
        <v>631</v>
      </c>
      <c r="H238" s="18">
        <v>136463810</v>
      </c>
      <c r="I238" s="19" t="str">
        <f t="shared" si="7"/>
        <v>136.46 M</v>
      </c>
    </row>
    <row r="239" spans="1:9" hidden="1" x14ac:dyDescent="0.3">
      <c r="A239" s="14" t="s">
        <v>245</v>
      </c>
      <c r="B239" s="15" t="s">
        <v>545</v>
      </c>
      <c r="C239" s="15" t="s">
        <v>610</v>
      </c>
      <c r="D239" s="15">
        <v>2008</v>
      </c>
      <c r="E239" s="15" t="str">
        <f t="shared" si="6"/>
        <v>2000-2023</v>
      </c>
      <c r="F239" s="15" t="s">
        <v>626</v>
      </c>
      <c r="G239" s="15" t="s">
        <v>632</v>
      </c>
      <c r="H239" s="15">
        <v>107925110</v>
      </c>
      <c r="I239" s="16" t="str">
        <f t="shared" si="7"/>
        <v>107.93 M</v>
      </c>
    </row>
    <row r="240" spans="1:9" hidden="1" x14ac:dyDescent="0.3">
      <c r="A240" s="17" t="s">
        <v>246</v>
      </c>
      <c r="B240" s="18" t="s">
        <v>546</v>
      </c>
      <c r="C240" s="18" t="s">
        <v>610</v>
      </c>
      <c r="D240" s="18">
        <v>2008</v>
      </c>
      <c r="E240" s="18" t="str">
        <f t="shared" si="6"/>
        <v>2000-2023</v>
      </c>
      <c r="F240" s="18" t="s">
        <v>617</v>
      </c>
      <c r="G240" s="18" t="s">
        <v>635</v>
      </c>
      <c r="H240" s="18">
        <v>135058078</v>
      </c>
      <c r="I240" s="19" t="str">
        <f t="shared" si="7"/>
        <v>135.06 M</v>
      </c>
    </row>
    <row r="241" spans="1:9" hidden="1" x14ac:dyDescent="0.3">
      <c r="A241" s="14" t="s">
        <v>247</v>
      </c>
      <c r="B241" s="15" t="s">
        <v>547</v>
      </c>
      <c r="C241" s="15" t="s">
        <v>616</v>
      </c>
      <c r="D241" s="15">
        <v>2000</v>
      </c>
      <c r="E241" s="15" t="str">
        <f t="shared" si="6"/>
        <v>2000-2023</v>
      </c>
      <c r="F241" s="15" t="s">
        <v>622</v>
      </c>
      <c r="G241" s="15" t="s">
        <v>636</v>
      </c>
      <c r="H241" s="15">
        <v>132198420</v>
      </c>
      <c r="I241" s="16" t="str">
        <f t="shared" si="7"/>
        <v>132.20 M</v>
      </c>
    </row>
    <row r="242" spans="1:9" hidden="1" x14ac:dyDescent="0.3">
      <c r="A242" s="17" t="s">
        <v>248</v>
      </c>
      <c r="B242" s="18" t="s">
        <v>548</v>
      </c>
      <c r="C242" s="18" t="s">
        <v>613</v>
      </c>
      <c r="D242" s="18">
        <v>1936</v>
      </c>
      <c r="E242" s="18" t="str">
        <f t="shared" si="6"/>
        <v>1900-1950</v>
      </c>
      <c r="F242" s="18" t="s">
        <v>619</v>
      </c>
      <c r="G242" s="18" t="s">
        <v>633</v>
      </c>
      <c r="H242" s="18">
        <v>24492446</v>
      </c>
      <c r="I242" s="19" t="str">
        <f t="shared" si="7"/>
        <v>24.49 M</v>
      </c>
    </row>
    <row r="243" spans="1:9" hidden="1" x14ac:dyDescent="0.3">
      <c r="A243" s="14" t="s">
        <v>249</v>
      </c>
      <c r="B243" s="15" t="s">
        <v>549</v>
      </c>
      <c r="C243" s="15" t="s">
        <v>615</v>
      </c>
      <c r="D243" s="15">
        <v>2017</v>
      </c>
      <c r="E243" s="15" t="str">
        <f t="shared" si="6"/>
        <v>2000-2023</v>
      </c>
      <c r="F243" s="15" t="s">
        <v>617</v>
      </c>
      <c r="G243" s="15" t="s">
        <v>627</v>
      </c>
      <c r="H243" s="15">
        <v>43032174</v>
      </c>
      <c r="I243" s="16" t="str">
        <f t="shared" si="7"/>
        <v>43.03 M</v>
      </c>
    </row>
    <row r="244" spans="1:9" hidden="1" x14ac:dyDescent="0.3">
      <c r="A244" s="17" t="s">
        <v>250</v>
      </c>
      <c r="B244" s="18" t="s">
        <v>550</v>
      </c>
      <c r="C244" s="18" t="s">
        <v>607</v>
      </c>
      <c r="D244" s="18">
        <v>2003</v>
      </c>
      <c r="E244" s="18" t="str">
        <f t="shared" si="6"/>
        <v>2000-2023</v>
      </c>
      <c r="F244" s="18" t="s">
        <v>618</v>
      </c>
      <c r="G244" s="18" t="s">
        <v>633</v>
      </c>
      <c r="H244" s="18">
        <v>34936785</v>
      </c>
      <c r="I244" s="19" t="str">
        <f t="shared" si="7"/>
        <v>34.94 M</v>
      </c>
    </row>
    <row r="245" spans="1:9" hidden="1" x14ac:dyDescent="0.3">
      <c r="A245" s="14" t="s">
        <v>251</v>
      </c>
      <c r="B245" s="15" t="s">
        <v>551</v>
      </c>
      <c r="C245" s="15" t="s">
        <v>609</v>
      </c>
      <c r="D245" s="15">
        <v>1858</v>
      </c>
      <c r="E245" s="15" t="str">
        <f t="shared" si="6"/>
        <v>1850-1900</v>
      </c>
      <c r="F245" s="15" t="s">
        <v>624</v>
      </c>
      <c r="G245" s="15" t="s">
        <v>634</v>
      </c>
      <c r="H245" s="15">
        <v>18076669</v>
      </c>
      <c r="I245" s="16" t="str">
        <f t="shared" si="7"/>
        <v>18.08 M</v>
      </c>
    </row>
    <row r="246" spans="1:9" hidden="1" x14ac:dyDescent="0.3">
      <c r="A246" s="17" t="s">
        <v>252</v>
      </c>
      <c r="B246" s="18" t="s">
        <v>552</v>
      </c>
      <c r="C246" s="18" t="s">
        <v>616</v>
      </c>
      <c r="D246" s="18">
        <v>1969</v>
      </c>
      <c r="E246" s="18" t="str">
        <f t="shared" si="6"/>
        <v>1950-2000</v>
      </c>
      <c r="F246" s="18" t="s">
        <v>618</v>
      </c>
      <c r="G246" s="18" t="s">
        <v>629</v>
      </c>
      <c r="H246" s="18">
        <v>34890967</v>
      </c>
      <c r="I246" s="19" t="str">
        <f t="shared" si="7"/>
        <v>34.89 M</v>
      </c>
    </row>
    <row r="247" spans="1:9" hidden="1" x14ac:dyDescent="0.3">
      <c r="A247" s="14" t="s">
        <v>253</v>
      </c>
      <c r="B247" s="15" t="s">
        <v>553</v>
      </c>
      <c r="C247" s="15" t="s">
        <v>608</v>
      </c>
      <c r="D247" s="15">
        <v>1919</v>
      </c>
      <c r="E247" s="15" t="str">
        <f t="shared" si="6"/>
        <v>1900-1950</v>
      </c>
      <c r="F247" s="15" t="s">
        <v>621</v>
      </c>
      <c r="G247" s="15" t="s">
        <v>633</v>
      </c>
      <c r="H247" s="15">
        <v>37835528</v>
      </c>
      <c r="I247" s="16" t="str">
        <f t="shared" si="7"/>
        <v>37.84 M</v>
      </c>
    </row>
    <row r="248" spans="1:9" hidden="1" x14ac:dyDescent="0.3">
      <c r="A248" s="17" t="s">
        <v>254</v>
      </c>
      <c r="B248" s="18" t="s">
        <v>554</v>
      </c>
      <c r="C248" s="18" t="s">
        <v>615</v>
      </c>
      <c r="D248" s="18">
        <v>1973</v>
      </c>
      <c r="E248" s="18" t="str">
        <f t="shared" si="6"/>
        <v>1950-2000</v>
      </c>
      <c r="F248" s="18" t="s">
        <v>624</v>
      </c>
      <c r="G248" s="18" t="s">
        <v>634</v>
      </c>
      <c r="H248" s="18">
        <v>52086015</v>
      </c>
      <c r="I248" s="19" t="str">
        <f t="shared" si="7"/>
        <v>52.09 M</v>
      </c>
    </row>
    <row r="249" spans="1:9" hidden="1" x14ac:dyDescent="0.3">
      <c r="A249" s="14" t="s">
        <v>255</v>
      </c>
      <c r="B249" s="15" t="s">
        <v>555</v>
      </c>
      <c r="C249" s="15" t="s">
        <v>613</v>
      </c>
      <c r="D249" s="15">
        <v>1857</v>
      </c>
      <c r="E249" s="15" t="str">
        <f t="shared" si="6"/>
        <v>1850-1900</v>
      </c>
      <c r="F249" s="15" t="s">
        <v>623</v>
      </c>
      <c r="G249" s="15" t="s">
        <v>631</v>
      </c>
      <c r="H249" s="15">
        <v>109052096</v>
      </c>
      <c r="I249" s="16" t="str">
        <f t="shared" si="7"/>
        <v>109.05 M</v>
      </c>
    </row>
    <row r="250" spans="1:9" hidden="1" x14ac:dyDescent="0.3">
      <c r="A250" s="17" t="s">
        <v>256</v>
      </c>
      <c r="B250" s="18" t="s">
        <v>556</v>
      </c>
      <c r="C250" s="18" t="s">
        <v>612</v>
      </c>
      <c r="D250" s="18">
        <v>1990</v>
      </c>
      <c r="E250" s="18" t="str">
        <f t="shared" si="6"/>
        <v>1950-2000</v>
      </c>
      <c r="F250" s="18" t="s">
        <v>626</v>
      </c>
      <c r="G250" s="18" t="s">
        <v>627</v>
      </c>
      <c r="H250" s="18">
        <v>23051778</v>
      </c>
      <c r="I250" s="19" t="str">
        <f t="shared" si="7"/>
        <v>23.05 M</v>
      </c>
    </row>
    <row r="251" spans="1:9" hidden="1" x14ac:dyDescent="0.3">
      <c r="A251" s="14" t="s">
        <v>257</v>
      </c>
      <c r="B251" s="15" t="s">
        <v>557</v>
      </c>
      <c r="C251" s="15" t="s">
        <v>613</v>
      </c>
      <c r="D251" s="15">
        <v>2003</v>
      </c>
      <c r="E251" s="15" t="str">
        <f t="shared" si="6"/>
        <v>2000-2023</v>
      </c>
      <c r="F251" s="15" t="s">
        <v>620</v>
      </c>
      <c r="G251" s="15" t="s">
        <v>634</v>
      </c>
      <c r="H251" s="15">
        <v>114868103</v>
      </c>
      <c r="I251" s="16" t="str">
        <f t="shared" si="7"/>
        <v>114.87 M</v>
      </c>
    </row>
    <row r="252" spans="1:9" hidden="1" x14ac:dyDescent="0.3">
      <c r="A252" s="17" t="s">
        <v>258</v>
      </c>
      <c r="B252" s="18" t="s">
        <v>558</v>
      </c>
      <c r="C252" s="18" t="s">
        <v>615</v>
      </c>
      <c r="D252" s="18">
        <v>1999</v>
      </c>
      <c r="E252" s="18" t="str">
        <f t="shared" si="6"/>
        <v>1950-2000</v>
      </c>
      <c r="F252" s="18" t="s">
        <v>622</v>
      </c>
      <c r="G252" s="18" t="s">
        <v>636</v>
      </c>
      <c r="H252" s="18">
        <v>65763980</v>
      </c>
      <c r="I252" s="19" t="str">
        <f t="shared" si="7"/>
        <v>65.76 M</v>
      </c>
    </row>
    <row r="253" spans="1:9" hidden="1" x14ac:dyDescent="0.3">
      <c r="A253" s="14" t="s">
        <v>259</v>
      </c>
      <c r="B253" s="15" t="s">
        <v>559</v>
      </c>
      <c r="C253" s="15" t="s">
        <v>614</v>
      </c>
      <c r="D253" s="15">
        <v>1964</v>
      </c>
      <c r="E253" s="15" t="str">
        <f t="shared" si="6"/>
        <v>1950-2000</v>
      </c>
      <c r="F253" s="15" t="s">
        <v>621</v>
      </c>
      <c r="G253" s="15" t="s">
        <v>635</v>
      </c>
      <c r="H253" s="15">
        <v>38800347</v>
      </c>
      <c r="I253" s="16" t="str">
        <f t="shared" si="7"/>
        <v>38.80 M</v>
      </c>
    </row>
    <row r="254" spans="1:9" hidden="1" x14ac:dyDescent="0.3">
      <c r="A254" s="17" t="s">
        <v>260</v>
      </c>
      <c r="B254" s="18" t="s">
        <v>560</v>
      </c>
      <c r="C254" s="18" t="s">
        <v>610</v>
      </c>
      <c r="D254" s="18">
        <v>1924</v>
      </c>
      <c r="E254" s="18" t="str">
        <f t="shared" si="6"/>
        <v>1900-1950</v>
      </c>
      <c r="F254" s="18" t="s">
        <v>619</v>
      </c>
      <c r="G254" s="18" t="s">
        <v>632</v>
      </c>
      <c r="H254" s="18">
        <v>31894560</v>
      </c>
      <c r="I254" s="19" t="str">
        <f t="shared" si="7"/>
        <v>31.89 M</v>
      </c>
    </row>
    <row r="255" spans="1:9" hidden="1" x14ac:dyDescent="0.3">
      <c r="A255" s="14" t="s">
        <v>261</v>
      </c>
      <c r="B255" s="15" t="s">
        <v>561</v>
      </c>
      <c r="C255" s="15" t="s">
        <v>612</v>
      </c>
      <c r="D255" s="15">
        <v>1896</v>
      </c>
      <c r="E255" s="15" t="str">
        <f t="shared" si="6"/>
        <v>1850-1900</v>
      </c>
      <c r="F255" s="15" t="s">
        <v>621</v>
      </c>
      <c r="G255" s="15" t="s">
        <v>628</v>
      </c>
      <c r="H255" s="15">
        <v>57441464</v>
      </c>
      <c r="I255" s="16" t="str">
        <f t="shared" si="7"/>
        <v>57.44 M</v>
      </c>
    </row>
    <row r="256" spans="1:9" hidden="1" x14ac:dyDescent="0.3">
      <c r="A256" s="17" t="s">
        <v>262</v>
      </c>
      <c r="B256" s="18" t="s">
        <v>562</v>
      </c>
      <c r="C256" s="18" t="s">
        <v>615</v>
      </c>
      <c r="D256" s="18">
        <v>2013</v>
      </c>
      <c r="E256" s="18" t="str">
        <f t="shared" si="6"/>
        <v>2000-2023</v>
      </c>
      <c r="F256" s="18" t="s">
        <v>619</v>
      </c>
      <c r="G256" s="18" t="s">
        <v>636</v>
      </c>
      <c r="H256" s="18">
        <v>127559859</v>
      </c>
      <c r="I256" s="19" t="str">
        <f t="shared" si="7"/>
        <v>127.56 M</v>
      </c>
    </row>
    <row r="257" spans="1:9" hidden="1" x14ac:dyDescent="0.3">
      <c r="A257" s="14" t="s">
        <v>263</v>
      </c>
      <c r="B257" s="15" t="s">
        <v>563</v>
      </c>
      <c r="C257" s="15" t="s">
        <v>612</v>
      </c>
      <c r="D257" s="15">
        <v>1973</v>
      </c>
      <c r="E257" s="15" t="str">
        <f t="shared" si="6"/>
        <v>1950-2000</v>
      </c>
      <c r="F257" s="15" t="s">
        <v>625</v>
      </c>
      <c r="G257" s="15" t="s">
        <v>630</v>
      </c>
      <c r="H257" s="15">
        <v>42871444</v>
      </c>
      <c r="I257" s="16" t="str">
        <f t="shared" si="7"/>
        <v>42.87 M</v>
      </c>
    </row>
    <row r="258" spans="1:9" hidden="1" x14ac:dyDescent="0.3">
      <c r="A258" s="17" t="s">
        <v>264</v>
      </c>
      <c r="B258" s="18" t="s">
        <v>564</v>
      </c>
      <c r="C258" s="18" t="s">
        <v>612</v>
      </c>
      <c r="D258" s="18">
        <v>2005</v>
      </c>
      <c r="E258" s="18" t="str">
        <f t="shared" ref="E258:E300" si="8">IF(D258&lt;1850,"below 1850",IF(D258&lt;1900,"1850-1900",IF(D258&lt;1950,"1900-1950",IF(D258&lt;2000,"1950-2000","2000-2023"))))</f>
        <v>2000-2023</v>
      </c>
      <c r="F258" s="18" t="s">
        <v>626</v>
      </c>
      <c r="G258" s="18" t="s">
        <v>632</v>
      </c>
      <c r="H258" s="18">
        <v>82559491</v>
      </c>
      <c r="I258" s="19" t="str">
        <f t="shared" ref="I258:I300" si="9">TEXT(H258/1000000,"0.00") &amp; " M"</f>
        <v>82.56 M</v>
      </c>
    </row>
    <row r="259" spans="1:9" hidden="1" x14ac:dyDescent="0.3">
      <c r="A259" s="14" t="s">
        <v>265</v>
      </c>
      <c r="B259" s="15" t="s">
        <v>565</v>
      </c>
      <c r="C259" s="15" t="s">
        <v>616</v>
      </c>
      <c r="D259" s="15">
        <v>1933</v>
      </c>
      <c r="E259" s="15" t="str">
        <f t="shared" si="8"/>
        <v>1900-1950</v>
      </c>
      <c r="F259" s="15" t="s">
        <v>621</v>
      </c>
      <c r="G259" s="15" t="s">
        <v>631</v>
      </c>
      <c r="H259" s="15">
        <v>42686891</v>
      </c>
      <c r="I259" s="16" t="str">
        <f t="shared" si="9"/>
        <v>42.69 M</v>
      </c>
    </row>
    <row r="260" spans="1:9" hidden="1" x14ac:dyDescent="0.3">
      <c r="A260" s="17" t="s">
        <v>266</v>
      </c>
      <c r="B260" s="18" t="s">
        <v>566</v>
      </c>
      <c r="C260" s="18" t="s">
        <v>608</v>
      </c>
      <c r="D260" s="18">
        <v>1970</v>
      </c>
      <c r="E260" s="18" t="str">
        <f t="shared" si="8"/>
        <v>1950-2000</v>
      </c>
      <c r="F260" s="18" t="s">
        <v>621</v>
      </c>
      <c r="G260" s="18" t="s">
        <v>636</v>
      </c>
      <c r="H260" s="18">
        <v>118391788</v>
      </c>
      <c r="I260" s="19" t="str">
        <f t="shared" si="9"/>
        <v>118.39 M</v>
      </c>
    </row>
    <row r="261" spans="1:9" hidden="1" x14ac:dyDescent="0.3">
      <c r="A261" s="14" t="s">
        <v>267</v>
      </c>
      <c r="B261" s="15" t="s">
        <v>567</v>
      </c>
      <c r="C261" s="15" t="s">
        <v>616</v>
      </c>
      <c r="D261" s="15">
        <v>1969</v>
      </c>
      <c r="E261" s="15" t="str">
        <f t="shared" si="8"/>
        <v>1950-2000</v>
      </c>
      <c r="F261" s="15" t="s">
        <v>624</v>
      </c>
      <c r="G261" s="15" t="s">
        <v>628</v>
      </c>
      <c r="H261" s="15">
        <v>98046857</v>
      </c>
      <c r="I261" s="16" t="str">
        <f t="shared" si="9"/>
        <v>98.05 M</v>
      </c>
    </row>
    <row r="262" spans="1:9" hidden="1" x14ac:dyDescent="0.3">
      <c r="A262" s="17" t="s">
        <v>268</v>
      </c>
      <c r="B262" s="18" t="s">
        <v>568</v>
      </c>
      <c r="C262" s="18" t="s">
        <v>613</v>
      </c>
      <c r="D262" s="18">
        <v>1889</v>
      </c>
      <c r="E262" s="18" t="str">
        <f t="shared" si="8"/>
        <v>1850-1900</v>
      </c>
      <c r="F262" s="18" t="s">
        <v>621</v>
      </c>
      <c r="G262" s="18" t="s">
        <v>633</v>
      </c>
      <c r="H262" s="18">
        <v>48531752</v>
      </c>
      <c r="I262" s="19" t="str">
        <f t="shared" si="9"/>
        <v>48.53 M</v>
      </c>
    </row>
    <row r="263" spans="1:9" hidden="1" x14ac:dyDescent="0.3">
      <c r="A263" s="14" t="s">
        <v>269</v>
      </c>
      <c r="B263" s="15" t="s">
        <v>569</v>
      </c>
      <c r="C263" s="15" t="s">
        <v>608</v>
      </c>
      <c r="D263" s="15">
        <v>1974</v>
      </c>
      <c r="E263" s="15" t="str">
        <f t="shared" si="8"/>
        <v>1950-2000</v>
      </c>
      <c r="F263" s="15" t="s">
        <v>626</v>
      </c>
      <c r="G263" s="15" t="s">
        <v>635</v>
      </c>
      <c r="H263" s="15">
        <v>16326325</v>
      </c>
      <c r="I263" s="16" t="str">
        <f t="shared" si="9"/>
        <v>16.33 M</v>
      </c>
    </row>
    <row r="264" spans="1:9" hidden="1" x14ac:dyDescent="0.3">
      <c r="A264" s="17" t="s">
        <v>270</v>
      </c>
      <c r="B264" s="18" t="s">
        <v>570</v>
      </c>
      <c r="C264" s="18" t="s">
        <v>609</v>
      </c>
      <c r="D264" s="18">
        <v>1964</v>
      </c>
      <c r="E264" s="18" t="str">
        <f t="shared" si="8"/>
        <v>1950-2000</v>
      </c>
      <c r="F264" s="18" t="s">
        <v>618</v>
      </c>
      <c r="G264" s="18" t="s">
        <v>631</v>
      </c>
      <c r="H264" s="18">
        <v>39328068</v>
      </c>
      <c r="I264" s="19" t="str">
        <f t="shared" si="9"/>
        <v>39.33 M</v>
      </c>
    </row>
    <row r="265" spans="1:9" hidden="1" x14ac:dyDescent="0.3">
      <c r="A265" s="14" t="s">
        <v>271</v>
      </c>
      <c r="B265" s="15" t="s">
        <v>571</v>
      </c>
      <c r="C265" s="15" t="s">
        <v>614</v>
      </c>
      <c r="D265" s="15">
        <v>2005</v>
      </c>
      <c r="E265" s="15" t="str">
        <f t="shared" si="8"/>
        <v>2000-2023</v>
      </c>
      <c r="F265" s="15" t="s">
        <v>617</v>
      </c>
      <c r="G265" s="15" t="s">
        <v>634</v>
      </c>
      <c r="H265" s="15">
        <v>94905352</v>
      </c>
      <c r="I265" s="16" t="str">
        <f t="shared" si="9"/>
        <v>94.91 M</v>
      </c>
    </row>
    <row r="266" spans="1:9" hidden="1" x14ac:dyDescent="0.3">
      <c r="A266" s="17" t="s">
        <v>272</v>
      </c>
      <c r="B266" s="18" t="s">
        <v>572</v>
      </c>
      <c r="C266" s="18" t="s">
        <v>611</v>
      </c>
      <c r="D266" s="18">
        <v>1934</v>
      </c>
      <c r="E266" s="18" t="str">
        <f t="shared" si="8"/>
        <v>1900-1950</v>
      </c>
      <c r="F266" s="18" t="s">
        <v>625</v>
      </c>
      <c r="G266" s="18" t="s">
        <v>628</v>
      </c>
      <c r="H266" s="18">
        <v>45757131</v>
      </c>
      <c r="I266" s="19" t="str">
        <f t="shared" si="9"/>
        <v>45.76 M</v>
      </c>
    </row>
    <row r="267" spans="1:9" hidden="1" x14ac:dyDescent="0.3">
      <c r="A267" s="14" t="s">
        <v>273</v>
      </c>
      <c r="B267" s="15" t="s">
        <v>573</v>
      </c>
      <c r="C267" s="15" t="s">
        <v>616</v>
      </c>
      <c r="D267" s="15">
        <v>1990</v>
      </c>
      <c r="E267" s="15" t="str">
        <f t="shared" si="8"/>
        <v>1950-2000</v>
      </c>
      <c r="F267" s="15" t="s">
        <v>624</v>
      </c>
      <c r="G267" s="15" t="s">
        <v>632</v>
      </c>
      <c r="H267" s="15">
        <v>17843351</v>
      </c>
      <c r="I267" s="16" t="str">
        <f t="shared" si="9"/>
        <v>17.84 M</v>
      </c>
    </row>
    <row r="268" spans="1:9" hidden="1" x14ac:dyDescent="0.3">
      <c r="A268" s="17" t="s">
        <v>274</v>
      </c>
      <c r="B268" s="18" t="s">
        <v>574</v>
      </c>
      <c r="C268" s="18" t="s">
        <v>612</v>
      </c>
      <c r="D268" s="18">
        <v>1925</v>
      </c>
      <c r="E268" s="18" t="str">
        <f t="shared" si="8"/>
        <v>1900-1950</v>
      </c>
      <c r="F268" s="18" t="s">
        <v>621</v>
      </c>
      <c r="G268" s="18" t="s">
        <v>635</v>
      </c>
      <c r="H268" s="18">
        <v>69514417</v>
      </c>
      <c r="I268" s="19" t="str">
        <f t="shared" si="9"/>
        <v>69.51 M</v>
      </c>
    </row>
    <row r="269" spans="1:9" hidden="1" x14ac:dyDescent="0.3">
      <c r="A269" s="14" t="s">
        <v>275</v>
      </c>
      <c r="B269" s="15" t="s">
        <v>575</v>
      </c>
      <c r="C269" s="15" t="s">
        <v>611</v>
      </c>
      <c r="D269" s="15">
        <v>1904</v>
      </c>
      <c r="E269" s="15" t="str">
        <f t="shared" si="8"/>
        <v>1900-1950</v>
      </c>
      <c r="F269" s="15" t="s">
        <v>622</v>
      </c>
      <c r="G269" s="15" t="s">
        <v>629</v>
      </c>
      <c r="H269" s="15">
        <v>42231660</v>
      </c>
      <c r="I269" s="16" t="str">
        <f t="shared" si="9"/>
        <v>42.23 M</v>
      </c>
    </row>
    <row r="270" spans="1:9" hidden="1" x14ac:dyDescent="0.3">
      <c r="A270" s="17" t="s">
        <v>276</v>
      </c>
      <c r="B270" s="18" t="s">
        <v>576</v>
      </c>
      <c r="C270" s="18" t="s">
        <v>615</v>
      </c>
      <c r="D270" s="18">
        <v>1979</v>
      </c>
      <c r="E270" s="18" t="str">
        <f t="shared" si="8"/>
        <v>1950-2000</v>
      </c>
      <c r="F270" s="18" t="s">
        <v>617</v>
      </c>
      <c r="G270" s="18" t="s">
        <v>632</v>
      </c>
      <c r="H270" s="18">
        <v>141759205</v>
      </c>
      <c r="I270" s="19" t="str">
        <f t="shared" si="9"/>
        <v>141.76 M</v>
      </c>
    </row>
    <row r="271" spans="1:9" hidden="1" x14ac:dyDescent="0.3">
      <c r="A271" s="14" t="s">
        <v>277</v>
      </c>
      <c r="B271" s="15" t="s">
        <v>577</v>
      </c>
      <c r="C271" s="15" t="s">
        <v>609</v>
      </c>
      <c r="D271" s="15">
        <v>1864</v>
      </c>
      <c r="E271" s="15" t="str">
        <f t="shared" si="8"/>
        <v>1850-1900</v>
      </c>
      <c r="F271" s="15" t="s">
        <v>621</v>
      </c>
      <c r="G271" s="15" t="s">
        <v>634</v>
      </c>
      <c r="H271" s="15">
        <v>149792747</v>
      </c>
      <c r="I271" s="16" t="str">
        <f t="shared" si="9"/>
        <v>149.79 M</v>
      </c>
    </row>
    <row r="272" spans="1:9" hidden="1" x14ac:dyDescent="0.3">
      <c r="A272" s="17" t="s">
        <v>278</v>
      </c>
      <c r="B272" s="18" t="s">
        <v>578</v>
      </c>
      <c r="C272" s="18" t="s">
        <v>611</v>
      </c>
      <c r="D272" s="18">
        <v>1927</v>
      </c>
      <c r="E272" s="18" t="str">
        <f t="shared" si="8"/>
        <v>1900-1950</v>
      </c>
      <c r="F272" s="18" t="s">
        <v>625</v>
      </c>
      <c r="G272" s="18" t="s">
        <v>632</v>
      </c>
      <c r="H272" s="18">
        <v>51343481</v>
      </c>
      <c r="I272" s="19" t="str">
        <f t="shared" si="9"/>
        <v>51.34 M</v>
      </c>
    </row>
    <row r="273" spans="1:9" hidden="1" x14ac:dyDescent="0.3">
      <c r="A273" s="14" t="s">
        <v>279</v>
      </c>
      <c r="B273" s="15" t="s">
        <v>579</v>
      </c>
      <c r="C273" s="15" t="s">
        <v>616</v>
      </c>
      <c r="D273" s="15">
        <v>2010</v>
      </c>
      <c r="E273" s="15" t="str">
        <f t="shared" si="8"/>
        <v>2000-2023</v>
      </c>
      <c r="F273" s="15" t="s">
        <v>624</v>
      </c>
      <c r="G273" s="15" t="s">
        <v>633</v>
      </c>
      <c r="H273" s="15">
        <v>25700786</v>
      </c>
      <c r="I273" s="16" t="str">
        <f t="shared" si="9"/>
        <v>25.70 M</v>
      </c>
    </row>
    <row r="274" spans="1:9" hidden="1" x14ac:dyDescent="0.3">
      <c r="A274" s="17" t="s">
        <v>280</v>
      </c>
      <c r="B274" s="18" t="s">
        <v>580</v>
      </c>
      <c r="C274" s="18" t="s">
        <v>610</v>
      </c>
      <c r="D274" s="18">
        <v>1961</v>
      </c>
      <c r="E274" s="18" t="str">
        <f t="shared" si="8"/>
        <v>1950-2000</v>
      </c>
      <c r="F274" s="18" t="s">
        <v>622</v>
      </c>
      <c r="G274" s="18" t="s">
        <v>631</v>
      </c>
      <c r="H274" s="18">
        <v>105739202</v>
      </c>
      <c r="I274" s="19" t="str">
        <f t="shared" si="9"/>
        <v>105.74 M</v>
      </c>
    </row>
    <row r="275" spans="1:9" hidden="1" x14ac:dyDescent="0.3">
      <c r="A275" s="14" t="s">
        <v>281</v>
      </c>
      <c r="B275" s="15" t="s">
        <v>581</v>
      </c>
      <c r="C275" s="15" t="s">
        <v>612</v>
      </c>
      <c r="D275" s="15">
        <v>1856</v>
      </c>
      <c r="E275" s="15" t="str">
        <f t="shared" si="8"/>
        <v>1850-1900</v>
      </c>
      <c r="F275" s="15" t="s">
        <v>623</v>
      </c>
      <c r="G275" s="15" t="s">
        <v>633</v>
      </c>
      <c r="H275" s="15">
        <v>43323042</v>
      </c>
      <c r="I275" s="16" t="str">
        <f t="shared" si="9"/>
        <v>43.32 M</v>
      </c>
    </row>
    <row r="276" spans="1:9" hidden="1" x14ac:dyDescent="0.3">
      <c r="A276" s="17" t="s">
        <v>282</v>
      </c>
      <c r="B276" s="18" t="s">
        <v>582</v>
      </c>
      <c r="C276" s="18" t="s">
        <v>616</v>
      </c>
      <c r="D276" s="18">
        <v>1934</v>
      </c>
      <c r="E276" s="18" t="str">
        <f t="shared" si="8"/>
        <v>1900-1950</v>
      </c>
      <c r="F276" s="18" t="s">
        <v>618</v>
      </c>
      <c r="G276" s="18" t="s">
        <v>632</v>
      </c>
      <c r="H276" s="18">
        <v>95524599</v>
      </c>
      <c r="I276" s="19" t="str">
        <f t="shared" si="9"/>
        <v>95.52 M</v>
      </c>
    </row>
    <row r="277" spans="1:9" hidden="1" x14ac:dyDescent="0.3">
      <c r="A277" s="14" t="s">
        <v>283</v>
      </c>
      <c r="B277" s="15" t="s">
        <v>583</v>
      </c>
      <c r="C277" s="15" t="s">
        <v>611</v>
      </c>
      <c r="D277" s="15">
        <v>1967</v>
      </c>
      <c r="E277" s="15" t="str">
        <f t="shared" si="8"/>
        <v>1950-2000</v>
      </c>
      <c r="F277" s="15" t="s">
        <v>624</v>
      </c>
      <c r="G277" s="15" t="s">
        <v>631</v>
      </c>
      <c r="H277" s="15">
        <v>68774713</v>
      </c>
      <c r="I277" s="16" t="str">
        <f t="shared" si="9"/>
        <v>68.77 M</v>
      </c>
    </row>
    <row r="278" spans="1:9" hidden="1" x14ac:dyDescent="0.3">
      <c r="A278" s="17" t="s">
        <v>284</v>
      </c>
      <c r="B278" s="18" t="s">
        <v>584</v>
      </c>
      <c r="C278" s="18" t="s">
        <v>613</v>
      </c>
      <c r="D278" s="18">
        <v>1910</v>
      </c>
      <c r="E278" s="18" t="str">
        <f t="shared" si="8"/>
        <v>1900-1950</v>
      </c>
      <c r="F278" s="18" t="s">
        <v>625</v>
      </c>
      <c r="G278" s="18" t="s">
        <v>629</v>
      </c>
      <c r="H278" s="18">
        <v>147165866</v>
      </c>
      <c r="I278" s="19" t="str">
        <f t="shared" si="9"/>
        <v>147.17 M</v>
      </c>
    </row>
    <row r="279" spans="1:9" hidden="1" x14ac:dyDescent="0.3">
      <c r="A279" s="14" t="s">
        <v>285</v>
      </c>
      <c r="B279" s="15" t="s">
        <v>585</v>
      </c>
      <c r="C279" s="15" t="s">
        <v>615</v>
      </c>
      <c r="D279" s="15">
        <v>1910</v>
      </c>
      <c r="E279" s="15" t="str">
        <f t="shared" si="8"/>
        <v>1900-1950</v>
      </c>
      <c r="F279" s="15" t="s">
        <v>623</v>
      </c>
      <c r="G279" s="15" t="s">
        <v>628</v>
      </c>
      <c r="H279" s="15">
        <v>55189876</v>
      </c>
      <c r="I279" s="16" t="str">
        <f t="shared" si="9"/>
        <v>55.19 M</v>
      </c>
    </row>
    <row r="280" spans="1:9" hidden="1" x14ac:dyDescent="0.3">
      <c r="A280" s="17" t="s">
        <v>286</v>
      </c>
      <c r="B280" s="18" t="s">
        <v>586</v>
      </c>
      <c r="C280" s="18" t="s">
        <v>613</v>
      </c>
      <c r="D280" s="18">
        <v>1987</v>
      </c>
      <c r="E280" s="18" t="str">
        <f t="shared" si="8"/>
        <v>1950-2000</v>
      </c>
      <c r="F280" s="18" t="s">
        <v>622</v>
      </c>
      <c r="G280" s="18" t="s">
        <v>627</v>
      </c>
      <c r="H280" s="18">
        <v>70504672</v>
      </c>
      <c r="I280" s="19" t="str">
        <f t="shared" si="9"/>
        <v>70.50 M</v>
      </c>
    </row>
    <row r="281" spans="1:9" hidden="1" x14ac:dyDescent="0.3">
      <c r="A281" s="14" t="s">
        <v>287</v>
      </c>
      <c r="B281" s="15" t="s">
        <v>587</v>
      </c>
      <c r="C281" s="15" t="s">
        <v>614</v>
      </c>
      <c r="D281" s="15">
        <v>1926</v>
      </c>
      <c r="E281" s="15" t="str">
        <f t="shared" si="8"/>
        <v>1900-1950</v>
      </c>
      <c r="F281" s="15" t="s">
        <v>620</v>
      </c>
      <c r="G281" s="15" t="s">
        <v>635</v>
      </c>
      <c r="H281" s="15">
        <v>133565925</v>
      </c>
      <c r="I281" s="16" t="str">
        <f t="shared" si="9"/>
        <v>133.57 M</v>
      </c>
    </row>
    <row r="282" spans="1:9" hidden="1" x14ac:dyDescent="0.3">
      <c r="A282" s="17" t="s">
        <v>288</v>
      </c>
      <c r="B282" s="18" t="s">
        <v>588</v>
      </c>
      <c r="C282" s="18" t="s">
        <v>614</v>
      </c>
      <c r="D282" s="18">
        <v>1964</v>
      </c>
      <c r="E282" s="18" t="str">
        <f t="shared" si="8"/>
        <v>1950-2000</v>
      </c>
      <c r="F282" s="18" t="s">
        <v>619</v>
      </c>
      <c r="G282" s="18" t="s">
        <v>633</v>
      </c>
      <c r="H282" s="18">
        <v>112883804</v>
      </c>
      <c r="I282" s="19" t="str">
        <f t="shared" si="9"/>
        <v>112.88 M</v>
      </c>
    </row>
    <row r="283" spans="1:9" hidden="1" x14ac:dyDescent="0.3">
      <c r="A283" s="14" t="s">
        <v>289</v>
      </c>
      <c r="B283" s="15" t="s">
        <v>589</v>
      </c>
      <c r="C283" s="15" t="s">
        <v>612</v>
      </c>
      <c r="D283" s="15">
        <v>1996</v>
      </c>
      <c r="E283" s="15" t="str">
        <f t="shared" si="8"/>
        <v>1950-2000</v>
      </c>
      <c r="F283" s="15" t="s">
        <v>621</v>
      </c>
      <c r="G283" s="15" t="s">
        <v>629</v>
      </c>
      <c r="H283" s="15">
        <v>61094446</v>
      </c>
      <c r="I283" s="16" t="str">
        <f t="shared" si="9"/>
        <v>61.09 M</v>
      </c>
    </row>
    <row r="284" spans="1:9" hidden="1" x14ac:dyDescent="0.3">
      <c r="A284" s="17" t="s">
        <v>290</v>
      </c>
      <c r="B284" s="18" t="s">
        <v>590</v>
      </c>
      <c r="C284" s="18" t="s">
        <v>607</v>
      </c>
      <c r="D284" s="18">
        <v>1907</v>
      </c>
      <c r="E284" s="18" t="str">
        <f t="shared" si="8"/>
        <v>1900-1950</v>
      </c>
      <c r="F284" s="18" t="s">
        <v>620</v>
      </c>
      <c r="G284" s="18" t="s">
        <v>633</v>
      </c>
      <c r="H284" s="18">
        <v>88792504</v>
      </c>
      <c r="I284" s="19" t="str">
        <f t="shared" si="9"/>
        <v>88.79 M</v>
      </c>
    </row>
    <row r="285" spans="1:9" hidden="1" x14ac:dyDescent="0.3">
      <c r="A285" s="14" t="s">
        <v>291</v>
      </c>
      <c r="B285" s="15" t="s">
        <v>591</v>
      </c>
      <c r="C285" s="15" t="s">
        <v>615</v>
      </c>
      <c r="D285" s="15">
        <v>1999</v>
      </c>
      <c r="E285" s="15" t="str">
        <f t="shared" si="8"/>
        <v>1950-2000</v>
      </c>
      <c r="F285" s="15" t="s">
        <v>620</v>
      </c>
      <c r="G285" s="15" t="s">
        <v>636</v>
      </c>
      <c r="H285" s="15">
        <v>33059733</v>
      </c>
      <c r="I285" s="16" t="str">
        <f t="shared" si="9"/>
        <v>33.06 M</v>
      </c>
    </row>
    <row r="286" spans="1:9" hidden="1" x14ac:dyDescent="0.3">
      <c r="A286" s="17" t="s">
        <v>292</v>
      </c>
      <c r="B286" s="18" t="s">
        <v>592</v>
      </c>
      <c r="C286" s="18" t="s">
        <v>610</v>
      </c>
      <c r="D286" s="18">
        <v>1972</v>
      </c>
      <c r="E286" s="18" t="str">
        <f t="shared" si="8"/>
        <v>1950-2000</v>
      </c>
      <c r="F286" s="18" t="s">
        <v>621</v>
      </c>
      <c r="G286" s="18" t="s">
        <v>631</v>
      </c>
      <c r="H286" s="18">
        <v>92330812</v>
      </c>
      <c r="I286" s="19" t="str">
        <f t="shared" si="9"/>
        <v>92.33 M</v>
      </c>
    </row>
    <row r="287" spans="1:9" hidden="1" x14ac:dyDescent="0.3">
      <c r="A287" s="14" t="s">
        <v>293</v>
      </c>
      <c r="B287" s="15" t="s">
        <v>593</v>
      </c>
      <c r="C287" s="15" t="s">
        <v>612</v>
      </c>
      <c r="D287" s="15">
        <v>1926</v>
      </c>
      <c r="E287" s="15" t="str">
        <f t="shared" si="8"/>
        <v>1900-1950</v>
      </c>
      <c r="F287" s="15" t="s">
        <v>619</v>
      </c>
      <c r="G287" s="15" t="s">
        <v>628</v>
      </c>
      <c r="H287" s="15">
        <v>108527478</v>
      </c>
      <c r="I287" s="16" t="str">
        <f t="shared" si="9"/>
        <v>108.53 M</v>
      </c>
    </row>
    <row r="288" spans="1:9" hidden="1" x14ac:dyDescent="0.3">
      <c r="A288" s="17" t="s">
        <v>294</v>
      </c>
      <c r="B288" s="18" t="s">
        <v>594</v>
      </c>
      <c r="C288" s="18" t="s">
        <v>616</v>
      </c>
      <c r="D288" s="18">
        <v>2010</v>
      </c>
      <c r="E288" s="18" t="str">
        <f t="shared" si="8"/>
        <v>2000-2023</v>
      </c>
      <c r="F288" s="18" t="s">
        <v>617</v>
      </c>
      <c r="G288" s="18" t="s">
        <v>630</v>
      </c>
      <c r="H288" s="18">
        <v>69816617</v>
      </c>
      <c r="I288" s="19" t="str">
        <f t="shared" si="9"/>
        <v>69.82 M</v>
      </c>
    </row>
    <row r="289" spans="1:9" hidden="1" x14ac:dyDescent="0.3">
      <c r="A289" s="14" t="s">
        <v>295</v>
      </c>
      <c r="B289" s="15" t="s">
        <v>595</v>
      </c>
      <c r="C289" s="15" t="s">
        <v>614</v>
      </c>
      <c r="D289" s="15">
        <v>1976</v>
      </c>
      <c r="E289" s="15" t="str">
        <f t="shared" si="8"/>
        <v>1950-2000</v>
      </c>
      <c r="F289" s="15" t="s">
        <v>624</v>
      </c>
      <c r="G289" s="15" t="s">
        <v>634</v>
      </c>
      <c r="H289" s="15">
        <v>78831004</v>
      </c>
      <c r="I289" s="16" t="str">
        <f t="shared" si="9"/>
        <v>78.83 M</v>
      </c>
    </row>
    <row r="290" spans="1:9" hidden="1" x14ac:dyDescent="0.3">
      <c r="A290" s="17" t="s">
        <v>296</v>
      </c>
      <c r="B290" s="18" t="s">
        <v>596</v>
      </c>
      <c r="C290" s="18" t="s">
        <v>614</v>
      </c>
      <c r="D290" s="18">
        <v>1904</v>
      </c>
      <c r="E290" s="18" t="str">
        <f t="shared" si="8"/>
        <v>1900-1950</v>
      </c>
      <c r="F290" s="18" t="s">
        <v>625</v>
      </c>
      <c r="G290" s="18" t="s">
        <v>630</v>
      </c>
      <c r="H290" s="18">
        <v>12088280</v>
      </c>
      <c r="I290" s="19" t="str">
        <f t="shared" si="9"/>
        <v>12.09 M</v>
      </c>
    </row>
    <row r="291" spans="1:9" hidden="1" x14ac:dyDescent="0.3">
      <c r="A291" s="14" t="s">
        <v>297</v>
      </c>
      <c r="B291" s="15" t="s">
        <v>597</v>
      </c>
      <c r="C291" s="15" t="s">
        <v>610</v>
      </c>
      <c r="D291" s="15">
        <v>1904</v>
      </c>
      <c r="E291" s="15" t="str">
        <f t="shared" si="8"/>
        <v>1900-1950</v>
      </c>
      <c r="F291" s="15" t="s">
        <v>619</v>
      </c>
      <c r="G291" s="15" t="s">
        <v>629</v>
      </c>
      <c r="H291" s="15">
        <v>61301661</v>
      </c>
      <c r="I291" s="16" t="str">
        <f t="shared" si="9"/>
        <v>61.30 M</v>
      </c>
    </row>
    <row r="292" spans="1:9" hidden="1" x14ac:dyDescent="0.3">
      <c r="A292" s="17" t="s">
        <v>298</v>
      </c>
      <c r="B292" s="18" t="s">
        <v>598</v>
      </c>
      <c r="C292" s="18" t="s">
        <v>608</v>
      </c>
      <c r="D292" s="18">
        <v>1903</v>
      </c>
      <c r="E292" s="18" t="str">
        <f t="shared" si="8"/>
        <v>1900-1950</v>
      </c>
      <c r="F292" s="18" t="s">
        <v>618</v>
      </c>
      <c r="G292" s="18" t="s">
        <v>633</v>
      </c>
      <c r="H292" s="18">
        <v>72722592</v>
      </c>
      <c r="I292" s="19" t="str">
        <f t="shared" si="9"/>
        <v>72.72 M</v>
      </c>
    </row>
    <row r="293" spans="1:9" hidden="1" x14ac:dyDescent="0.3">
      <c r="A293" s="14" t="s">
        <v>299</v>
      </c>
      <c r="B293" s="15" t="s">
        <v>599</v>
      </c>
      <c r="C293" s="15" t="s">
        <v>615</v>
      </c>
      <c r="D293" s="15">
        <v>1855</v>
      </c>
      <c r="E293" s="15" t="str">
        <f t="shared" si="8"/>
        <v>1850-1900</v>
      </c>
      <c r="F293" s="15" t="s">
        <v>623</v>
      </c>
      <c r="G293" s="15" t="s">
        <v>634</v>
      </c>
      <c r="H293" s="15">
        <v>56136157</v>
      </c>
      <c r="I293" s="16" t="str">
        <f t="shared" si="9"/>
        <v>56.14 M</v>
      </c>
    </row>
    <row r="294" spans="1:9" hidden="1" x14ac:dyDescent="0.3">
      <c r="A294" s="17" t="s">
        <v>300</v>
      </c>
      <c r="B294" s="18" t="s">
        <v>600</v>
      </c>
      <c r="C294" s="18" t="s">
        <v>607</v>
      </c>
      <c r="D294" s="18">
        <v>1860</v>
      </c>
      <c r="E294" s="18" t="str">
        <f t="shared" si="8"/>
        <v>1850-1900</v>
      </c>
      <c r="F294" s="18" t="s">
        <v>618</v>
      </c>
      <c r="G294" s="18" t="s">
        <v>631</v>
      </c>
      <c r="H294" s="18">
        <v>146439892</v>
      </c>
      <c r="I294" s="19" t="str">
        <f t="shared" si="9"/>
        <v>146.44 M</v>
      </c>
    </row>
    <row r="295" spans="1:9" hidden="1" x14ac:dyDescent="0.3">
      <c r="A295" s="14" t="s">
        <v>301</v>
      </c>
      <c r="B295" s="15" t="s">
        <v>601</v>
      </c>
      <c r="C295" s="15" t="s">
        <v>616</v>
      </c>
      <c r="D295" s="15">
        <v>1987</v>
      </c>
      <c r="E295" s="15" t="str">
        <f t="shared" si="8"/>
        <v>1950-2000</v>
      </c>
      <c r="F295" s="15" t="s">
        <v>625</v>
      </c>
      <c r="G295" s="15" t="s">
        <v>627</v>
      </c>
      <c r="H295" s="15">
        <v>44497442</v>
      </c>
      <c r="I295" s="16" t="str">
        <f t="shared" si="9"/>
        <v>44.50 M</v>
      </c>
    </row>
    <row r="296" spans="1:9" hidden="1" x14ac:dyDescent="0.3">
      <c r="A296" s="17" t="s">
        <v>302</v>
      </c>
      <c r="B296" s="18" t="s">
        <v>602</v>
      </c>
      <c r="C296" s="18" t="s">
        <v>615</v>
      </c>
      <c r="D296" s="18">
        <v>1883</v>
      </c>
      <c r="E296" s="18" t="str">
        <f t="shared" si="8"/>
        <v>1850-1900</v>
      </c>
      <c r="F296" s="18" t="s">
        <v>621</v>
      </c>
      <c r="G296" s="18" t="s">
        <v>627</v>
      </c>
      <c r="H296" s="18">
        <v>65249601</v>
      </c>
      <c r="I296" s="19" t="str">
        <f t="shared" si="9"/>
        <v>65.25 M</v>
      </c>
    </row>
    <row r="297" spans="1:9" hidden="1" x14ac:dyDescent="0.3">
      <c r="A297" s="14" t="s">
        <v>303</v>
      </c>
      <c r="B297" s="15" t="s">
        <v>603</v>
      </c>
      <c r="C297" s="15" t="s">
        <v>608</v>
      </c>
      <c r="D297" s="15">
        <v>2015</v>
      </c>
      <c r="E297" s="15" t="str">
        <f t="shared" si="8"/>
        <v>2000-2023</v>
      </c>
      <c r="F297" s="15" t="s">
        <v>617</v>
      </c>
      <c r="G297" s="15" t="s">
        <v>630</v>
      </c>
      <c r="H297" s="15">
        <v>67403498</v>
      </c>
      <c r="I297" s="16" t="str">
        <f t="shared" si="9"/>
        <v>67.40 M</v>
      </c>
    </row>
    <row r="298" spans="1:9" hidden="1" x14ac:dyDescent="0.3">
      <c r="A298" s="17" t="s">
        <v>304</v>
      </c>
      <c r="B298" s="18" t="s">
        <v>604</v>
      </c>
      <c r="C298" s="18" t="s">
        <v>609</v>
      </c>
      <c r="D298" s="18">
        <v>1874</v>
      </c>
      <c r="E298" s="18" t="str">
        <f t="shared" si="8"/>
        <v>1850-1900</v>
      </c>
      <c r="F298" s="18" t="s">
        <v>622</v>
      </c>
      <c r="G298" s="18" t="s">
        <v>631</v>
      </c>
      <c r="H298" s="18">
        <v>44910504</v>
      </c>
      <c r="I298" s="19" t="str">
        <f t="shared" si="9"/>
        <v>44.91 M</v>
      </c>
    </row>
    <row r="299" spans="1:9" hidden="1" x14ac:dyDescent="0.3">
      <c r="A299" s="14" t="s">
        <v>305</v>
      </c>
      <c r="B299" s="15" t="s">
        <v>605</v>
      </c>
      <c r="C299" s="15" t="s">
        <v>609</v>
      </c>
      <c r="D299" s="15">
        <v>1989</v>
      </c>
      <c r="E299" s="15" t="str">
        <f t="shared" si="8"/>
        <v>1950-2000</v>
      </c>
      <c r="F299" s="15" t="s">
        <v>625</v>
      </c>
      <c r="G299" s="15" t="s">
        <v>635</v>
      </c>
      <c r="H299" s="15">
        <v>22211860</v>
      </c>
      <c r="I299" s="16" t="str">
        <f t="shared" si="9"/>
        <v>22.21 M</v>
      </c>
    </row>
    <row r="300" spans="1:9" hidden="1" x14ac:dyDescent="0.3">
      <c r="A300" s="20" t="s">
        <v>306</v>
      </c>
      <c r="B300" s="21" t="s">
        <v>606</v>
      </c>
      <c r="C300" s="21" t="s">
        <v>610</v>
      </c>
      <c r="D300" s="21">
        <v>1981</v>
      </c>
      <c r="E300" s="21" t="str">
        <f t="shared" si="8"/>
        <v>1950-2000</v>
      </c>
      <c r="F300" s="21" t="s">
        <v>623</v>
      </c>
      <c r="G300" s="21" t="s">
        <v>633</v>
      </c>
      <c r="H300" s="21">
        <v>122752259</v>
      </c>
      <c r="I300" s="22" t="str">
        <f t="shared" si="9"/>
        <v>122.75 M</v>
      </c>
    </row>
  </sheetData>
  <autoFilter ref="A1:I300" xr:uid="{8BBCC46B-60C7-4C9E-861E-39E2A378B10F}">
    <filterColumn colId="3">
      <filters>
        <filter val="1851"/>
      </filters>
    </filterColumn>
  </autoFilter>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F5B57A-B932-45BC-8DEB-D20C4EDDE63E}">
  <sheetPr>
    <tabColor rgb="FF002060"/>
  </sheetPr>
  <dimension ref="A3:H55"/>
  <sheetViews>
    <sheetView topLeftCell="A5" workbookViewId="0">
      <selection activeCell="E44" sqref="E44"/>
    </sheetView>
  </sheetViews>
  <sheetFormatPr defaultRowHeight="14.4" x14ac:dyDescent="0.3"/>
  <cols>
    <col min="1" max="1" width="12.5546875" bestFit="1" customWidth="1"/>
    <col min="2" max="2" width="17.33203125" bestFit="1" customWidth="1"/>
    <col min="4" max="4" width="26.33203125" bestFit="1" customWidth="1"/>
    <col min="5" max="5" width="11" bestFit="1" customWidth="1"/>
    <col min="8" max="8" width="10" bestFit="1" customWidth="1"/>
  </cols>
  <sheetData>
    <row r="3" spans="1:2" x14ac:dyDescent="0.3">
      <c r="A3" s="2" t="s">
        <v>637</v>
      </c>
      <c r="B3" t="s">
        <v>639</v>
      </c>
    </row>
    <row r="4" spans="1:2" x14ac:dyDescent="0.3">
      <c r="A4" s="3" t="s">
        <v>652</v>
      </c>
      <c r="B4">
        <v>71</v>
      </c>
    </row>
    <row r="5" spans="1:2" x14ac:dyDescent="0.3">
      <c r="A5" s="3" t="s">
        <v>653</v>
      </c>
      <c r="B5">
        <v>89</v>
      </c>
    </row>
    <row r="6" spans="1:2" x14ac:dyDescent="0.3">
      <c r="A6" s="3" t="s">
        <v>654</v>
      </c>
      <c r="B6">
        <v>92</v>
      </c>
    </row>
    <row r="7" spans="1:2" x14ac:dyDescent="0.3">
      <c r="A7" s="3" t="s">
        <v>655</v>
      </c>
      <c r="B7">
        <v>48</v>
      </c>
    </row>
    <row r="8" spans="1:2" x14ac:dyDescent="0.3">
      <c r="A8" s="3" t="s">
        <v>638</v>
      </c>
      <c r="B8">
        <v>300</v>
      </c>
    </row>
    <row r="28" spans="1:8" x14ac:dyDescent="0.3">
      <c r="A28" s="2" t="s">
        <v>637</v>
      </c>
      <c r="B28" t="s">
        <v>650</v>
      </c>
    </row>
    <row r="29" spans="1:8" x14ac:dyDescent="0.3">
      <c r="A29" s="3" t="s">
        <v>277</v>
      </c>
      <c r="B29" s="9">
        <v>149792747</v>
      </c>
      <c r="D29" t="str">
        <f>A29</f>
        <v>Body year high head</v>
      </c>
      <c r="E29">
        <f>GETPIVOTDATA("[Measures].[Sum of Copies Sold]",$A$28,"[Range].[Book Title]","[Range].[Book Title].&amp;[Body year high head]")</f>
        <v>149792747</v>
      </c>
      <c r="F29" t="b">
        <f>C29=TEXT(C29/1000000,"0.00") &amp; " M"</f>
        <v>0</v>
      </c>
      <c r="H29">
        <f>E29</f>
        <v>149792747</v>
      </c>
    </row>
    <row r="30" spans="1:8" x14ac:dyDescent="0.3">
      <c r="A30" s="3" t="s">
        <v>36</v>
      </c>
      <c r="B30" s="9">
        <v>147526623</v>
      </c>
      <c r="D30" t="str">
        <f t="shared" ref="D30:D38" si="0">A30</f>
        <v>Final ground</v>
      </c>
      <c r="E30">
        <f>GETPIVOTDATA("[Measures].[Sum of Copies Sold]",$A$28,"[Range].[Book Title]","[Range].[Book Title].&amp;[Final ground]")</f>
        <v>147526623</v>
      </c>
      <c r="F30" t="str">
        <f>TEXT(E30/1000000,"0.00")&amp;" M"</f>
        <v>147.53 M</v>
      </c>
      <c r="H30">
        <f t="shared" ref="H30:H38" si="1">E30</f>
        <v>147526623</v>
      </c>
    </row>
    <row r="31" spans="1:8" x14ac:dyDescent="0.3">
      <c r="A31" s="3" t="s">
        <v>300</v>
      </c>
      <c r="B31" s="9">
        <v>146439892</v>
      </c>
      <c r="D31" t="str">
        <f t="shared" si="0"/>
        <v>May single foreign section</v>
      </c>
      <c r="E31">
        <f>GETPIVOTDATA("[Measures].[Sum of Copies Sold]",$A$28,"[Range].[Book Title]","[Range].[Book Title].&amp;[May single foreign section]")</f>
        <v>146439892</v>
      </c>
      <c r="F31" t="str">
        <f t="shared" ref="F31:F39" si="2">TEXT(E31/1000000,"0.00") &amp; " M"</f>
        <v>146.44 M</v>
      </c>
      <c r="H31">
        <f t="shared" si="1"/>
        <v>146439892</v>
      </c>
    </row>
    <row r="32" spans="1:8" x14ac:dyDescent="0.3">
      <c r="A32" s="3" t="s">
        <v>144</v>
      </c>
      <c r="B32" s="9">
        <v>146579049</v>
      </c>
      <c r="D32" t="str">
        <f t="shared" si="0"/>
        <v>Prepare prepare phone chance</v>
      </c>
      <c r="E32">
        <f>GETPIVOTDATA("[Measures].[Sum of Copies Sold]",$A$28,"[Range].[Book Title]","[Range].[Book Title].&amp;[Prepare prepare phone chance]")</f>
        <v>146579049</v>
      </c>
      <c r="F32" t="str">
        <f t="shared" si="2"/>
        <v>146.58 M</v>
      </c>
      <c r="H32">
        <f t="shared" si="1"/>
        <v>146579049</v>
      </c>
    </row>
    <row r="33" spans="1:8" x14ac:dyDescent="0.3">
      <c r="A33" s="3" t="s">
        <v>229</v>
      </c>
      <c r="B33" s="9">
        <v>145931428</v>
      </c>
      <c r="D33" t="str">
        <f t="shared" si="0"/>
        <v>Region agency player</v>
      </c>
      <c r="E33">
        <f>GETPIVOTDATA("[Measures].[Sum of Copies Sold]",$A$28,"[Range].[Book Title]","[Range].[Book Title].&amp;[Region agency player]")</f>
        <v>145931428</v>
      </c>
      <c r="F33" t="str">
        <f t="shared" si="2"/>
        <v>145.93 M</v>
      </c>
      <c r="H33">
        <f t="shared" si="1"/>
        <v>145931428</v>
      </c>
    </row>
    <row r="34" spans="1:8" x14ac:dyDescent="0.3">
      <c r="A34" s="3" t="s">
        <v>217</v>
      </c>
      <c r="B34" s="9">
        <v>147275403</v>
      </c>
      <c r="D34" t="str">
        <f t="shared" si="0"/>
        <v>Should investment I task</v>
      </c>
      <c r="E34">
        <f>GETPIVOTDATA("[Measures].[Sum of Copies Sold]",$A$28,"[Range].[Book Title]","[Range].[Book Title].&amp;[Should investment I task]")</f>
        <v>147275403</v>
      </c>
      <c r="F34" t="str">
        <f t="shared" si="2"/>
        <v>147.28 M</v>
      </c>
      <c r="H34">
        <f t="shared" si="1"/>
        <v>147275403</v>
      </c>
    </row>
    <row r="35" spans="1:8" x14ac:dyDescent="0.3">
      <c r="A35" s="3" t="s">
        <v>54</v>
      </c>
      <c r="B35" s="9">
        <v>149959280</v>
      </c>
      <c r="D35" t="str">
        <f t="shared" si="0"/>
        <v>Small end create another</v>
      </c>
      <c r="E35">
        <f>GETPIVOTDATA("[Measures].[Sum of Copies Sold]",$A$28,"[Range].[Book Title]","[Range].[Book Title].&amp;[Small end create another]")</f>
        <v>149959280</v>
      </c>
      <c r="F35" t="str">
        <f t="shared" si="2"/>
        <v>149.96 M</v>
      </c>
      <c r="H35">
        <f t="shared" si="1"/>
        <v>149959280</v>
      </c>
    </row>
    <row r="36" spans="1:8" x14ac:dyDescent="0.3">
      <c r="A36" s="3" t="s">
        <v>284</v>
      </c>
      <c r="B36" s="9">
        <v>147165866</v>
      </c>
      <c r="D36" t="str">
        <f t="shared" si="0"/>
        <v>Star hospital parent</v>
      </c>
      <c r="E36">
        <f>GETPIVOTDATA("[Measures].[Sum of Copies Sold]",$A$28,"[Range].[Book Title]","[Range].[Book Title].&amp;[Star hospital parent]")</f>
        <v>147165866</v>
      </c>
      <c r="F36" t="str">
        <f t="shared" si="2"/>
        <v>147.17 M</v>
      </c>
      <c r="H36">
        <f t="shared" si="1"/>
        <v>147165866</v>
      </c>
    </row>
    <row r="37" spans="1:8" x14ac:dyDescent="0.3">
      <c r="A37" s="3" t="s">
        <v>107</v>
      </c>
      <c r="B37" s="9">
        <v>149165033</v>
      </c>
      <c r="D37" t="str">
        <f t="shared" si="0"/>
        <v>State house list</v>
      </c>
      <c r="E37">
        <f>GETPIVOTDATA("[Measures].[Sum of Copies Sold]",$A$28,"[Range].[Book Title]","[Range].[Book Title].&amp;[State house list]")</f>
        <v>149165033</v>
      </c>
      <c r="F37" t="str">
        <f t="shared" si="2"/>
        <v>149.17 M</v>
      </c>
      <c r="H37">
        <f t="shared" si="1"/>
        <v>149165033</v>
      </c>
    </row>
    <row r="38" spans="1:8" x14ac:dyDescent="0.3">
      <c r="A38" s="3" t="s">
        <v>143</v>
      </c>
      <c r="B38" s="9">
        <v>146458808</v>
      </c>
      <c r="D38" t="str">
        <f t="shared" si="0"/>
        <v>Trip reality</v>
      </c>
      <c r="E38">
        <f>GETPIVOTDATA("[Measures].[Sum of Copies Sold]",$A$28,"[Range].[Book Title]","[Range].[Book Title].&amp;[Trip reality]")</f>
        <v>146458808</v>
      </c>
      <c r="F38" t="str">
        <f t="shared" si="2"/>
        <v>146.46 M</v>
      </c>
      <c r="H38">
        <f t="shared" si="1"/>
        <v>146458808</v>
      </c>
    </row>
    <row r="39" spans="1:8" x14ac:dyDescent="0.3">
      <c r="A39" s="3" t="s">
        <v>638</v>
      </c>
      <c r="B39">
        <v>1476294129</v>
      </c>
      <c r="D39" t="s">
        <v>656</v>
      </c>
      <c r="E39">
        <f>GETPIVOTDATA("[Measures].[Sum of Copies Sold]",$A$28)</f>
        <v>1476294129</v>
      </c>
      <c r="F39" t="str">
        <f t="shared" si="2"/>
        <v>1476.29 M</v>
      </c>
      <c r="H39" t="s">
        <v>656</v>
      </c>
    </row>
    <row r="44" spans="1:8" x14ac:dyDescent="0.3">
      <c r="A44" s="2" t="s">
        <v>637</v>
      </c>
    </row>
    <row r="45" spans="1:8" x14ac:dyDescent="0.3">
      <c r="A45" s="3" t="s">
        <v>277</v>
      </c>
    </row>
    <row r="46" spans="1:8" x14ac:dyDescent="0.3">
      <c r="A46" s="3" t="s">
        <v>36</v>
      </c>
    </row>
    <row r="47" spans="1:8" x14ac:dyDescent="0.3">
      <c r="A47" s="3" t="s">
        <v>300</v>
      </c>
    </row>
    <row r="48" spans="1:8" x14ac:dyDescent="0.3">
      <c r="A48" s="3" t="s">
        <v>144</v>
      </c>
    </row>
    <row r="49" spans="1:1" x14ac:dyDescent="0.3">
      <c r="A49" s="3" t="s">
        <v>229</v>
      </c>
    </row>
    <row r="50" spans="1:1" x14ac:dyDescent="0.3">
      <c r="A50" s="3" t="s">
        <v>217</v>
      </c>
    </row>
    <row r="51" spans="1:1" x14ac:dyDescent="0.3">
      <c r="A51" s="3" t="s">
        <v>54</v>
      </c>
    </row>
    <row r="52" spans="1:1" x14ac:dyDescent="0.3">
      <c r="A52" s="3" t="s">
        <v>284</v>
      </c>
    </row>
    <row r="53" spans="1:1" x14ac:dyDescent="0.3">
      <c r="A53" s="3" t="s">
        <v>107</v>
      </c>
    </row>
    <row r="54" spans="1:1" x14ac:dyDescent="0.3">
      <c r="A54" s="3" t="s">
        <v>143</v>
      </c>
    </row>
    <row r="55" spans="1:1" x14ac:dyDescent="0.3">
      <c r="A55" s="3" t="s">
        <v>638</v>
      </c>
    </row>
  </sheetData>
  <pageMargins left="0.7" right="0.7" top="0.75" bottom="0.75" header="0.3" footer="0.3"/>
  <drawing r:id="rId4"/>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769C0A-13D6-48F2-97E7-1A1538F782B9}">
  <sheetPr>
    <tabColor rgb="FF002060"/>
  </sheetPr>
  <dimension ref="A3:J24"/>
  <sheetViews>
    <sheetView topLeftCell="B2" workbookViewId="0">
      <selection activeCell="H30" sqref="H30"/>
    </sheetView>
  </sheetViews>
  <sheetFormatPr defaultRowHeight="14.4" x14ac:dyDescent="0.3"/>
  <cols>
    <col min="1" max="1" width="13.21875" bestFit="1" customWidth="1"/>
    <col min="2" max="2" width="17.33203125" bestFit="1" customWidth="1"/>
    <col min="3" max="3" width="10" bestFit="1" customWidth="1"/>
    <col min="4" max="5" width="9.6640625" bestFit="1" customWidth="1"/>
    <col min="6" max="6" width="10.77734375" bestFit="1" customWidth="1"/>
    <col min="7" max="7" width="14.77734375" bestFit="1" customWidth="1"/>
    <col min="8" max="8" width="10" bestFit="1" customWidth="1"/>
    <col min="9" max="9" width="20.77734375" bestFit="1" customWidth="1"/>
    <col min="10" max="10" width="15.5546875" bestFit="1" customWidth="1"/>
    <col min="11" max="11" width="7.5546875" bestFit="1" customWidth="1"/>
    <col min="12" max="12" width="6.88671875" bestFit="1" customWidth="1"/>
    <col min="13" max="13" width="6.6640625" bestFit="1" customWidth="1"/>
    <col min="14" max="14" width="7.6640625" bestFit="1" customWidth="1"/>
    <col min="15" max="15" width="5.33203125" bestFit="1" customWidth="1"/>
    <col min="16" max="16" width="8.6640625" bestFit="1" customWidth="1"/>
    <col min="17" max="17" width="10.5546875" bestFit="1" customWidth="1"/>
    <col min="18" max="18" width="7.33203125" bestFit="1" customWidth="1"/>
    <col min="19" max="19" width="7.5546875" bestFit="1" customWidth="1"/>
    <col min="20" max="20" width="10.77734375" bestFit="1" customWidth="1"/>
    <col min="21" max="22" width="17.33203125" bestFit="1" customWidth="1"/>
    <col min="23" max="24" width="22.109375" bestFit="1" customWidth="1"/>
  </cols>
  <sheetData>
    <row r="3" spans="1:10" x14ac:dyDescent="0.3">
      <c r="A3" s="2" t="s">
        <v>637</v>
      </c>
      <c r="B3" t="s">
        <v>650</v>
      </c>
    </row>
    <row r="4" spans="1:10" x14ac:dyDescent="0.3">
      <c r="A4" s="3" t="s">
        <v>354</v>
      </c>
      <c r="B4" s="13">
        <v>149959280</v>
      </c>
      <c r="D4" t="str">
        <f>A4</f>
        <v>Beverly Gomez</v>
      </c>
      <c r="E4">
        <f>GETPIVOTDATA("Copies Sold",$A$3,"Author","Beverly Gomez")</f>
        <v>149959280</v>
      </c>
      <c r="F4" t="str">
        <f>TEXT(E4/1000000,"0.00")&amp;" M"</f>
        <v>149.96 M</v>
      </c>
    </row>
    <row r="5" spans="1:10" x14ac:dyDescent="0.3">
      <c r="A5" s="3" t="s">
        <v>638</v>
      </c>
      <c r="B5" s="13">
        <v>149959280</v>
      </c>
    </row>
    <row r="9" spans="1:10" x14ac:dyDescent="0.3">
      <c r="A9" s="2" t="s">
        <v>650</v>
      </c>
      <c r="B9" s="2" t="s">
        <v>649</v>
      </c>
    </row>
    <row r="10" spans="1:10" x14ac:dyDescent="0.3">
      <c r="A10" s="2" t="s">
        <v>637</v>
      </c>
      <c r="B10" t="s">
        <v>652</v>
      </c>
      <c r="C10" t="s">
        <v>653</v>
      </c>
      <c r="D10" t="s">
        <v>654</v>
      </c>
      <c r="E10" t="s">
        <v>655</v>
      </c>
      <c r="F10" t="s">
        <v>638</v>
      </c>
    </row>
    <row r="11" spans="1:10" x14ac:dyDescent="0.3">
      <c r="A11" s="3" t="s">
        <v>54</v>
      </c>
      <c r="B11" s="13"/>
      <c r="C11" s="13">
        <v>149959280</v>
      </c>
      <c r="D11" s="13"/>
      <c r="E11" s="13"/>
      <c r="F11" s="13">
        <v>149959280</v>
      </c>
      <c r="H11" t="str">
        <f>A11</f>
        <v>Small end create another</v>
      </c>
      <c r="I11">
        <f>GETPIVOTDATA("Copies Sold",$A$9,"Book Title","Small end create another","Updated Years","1900-1950")</f>
        <v>149959280</v>
      </c>
      <c r="J11" t="str">
        <f>TEXT(I11/1000000,"0.00")&amp;" M"</f>
        <v>149.96 M</v>
      </c>
    </row>
    <row r="12" spans="1:10" x14ac:dyDescent="0.3">
      <c r="A12" s="11" t="s">
        <v>354</v>
      </c>
      <c r="B12" s="13"/>
      <c r="C12" s="13">
        <v>149959280</v>
      </c>
      <c r="D12" s="13"/>
      <c r="E12" s="13"/>
      <c r="F12" s="13">
        <v>149959280</v>
      </c>
    </row>
    <row r="13" spans="1:10" x14ac:dyDescent="0.3">
      <c r="A13" s="3" t="s">
        <v>638</v>
      </c>
      <c r="B13" s="13"/>
      <c r="C13" s="13">
        <v>149959280</v>
      </c>
      <c r="D13" s="13"/>
      <c r="E13" s="13"/>
      <c r="F13" s="13">
        <v>149959280</v>
      </c>
    </row>
    <row r="17" spans="1:2" x14ac:dyDescent="0.3">
      <c r="A17" s="2" t="s">
        <v>637</v>
      </c>
      <c r="B17" t="s">
        <v>650</v>
      </c>
    </row>
    <row r="18" spans="1:2" x14ac:dyDescent="0.3">
      <c r="A18" s="3" t="s">
        <v>354</v>
      </c>
      <c r="B18" s="13">
        <v>149959280</v>
      </c>
    </row>
    <row r="19" spans="1:2" x14ac:dyDescent="0.3">
      <c r="A19" s="3" t="s">
        <v>638</v>
      </c>
      <c r="B19" s="13">
        <v>149959280</v>
      </c>
    </row>
    <row r="24" spans="1:2" x14ac:dyDescent="0.3">
      <c r="B24" s="12"/>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61D865-E828-466E-8CF6-0B08A7C81978}">
  <sheetPr>
    <tabColor rgb="FF002060"/>
  </sheetPr>
  <dimension ref="A3:N168"/>
  <sheetViews>
    <sheetView topLeftCell="B88" workbookViewId="0">
      <selection activeCell="M88" sqref="M88"/>
    </sheetView>
  </sheetViews>
  <sheetFormatPr defaultRowHeight="14.4" x14ac:dyDescent="0.3"/>
  <cols>
    <col min="1" max="2" width="12.5546875" bestFit="1" customWidth="1"/>
    <col min="3" max="3" width="17.33203125" bestFit="1" customWidth="1"/>
    <col min="4" max="11" width="11" bestFit="1" customWidth="1"/>
    <col min="12" max="12" width="12" bestFit="1" customWidth="1"/>
    <col min="13" max="13" width="20.44140625" bestFit="1" customWidth="1"/>
    <col min="14" max="14" width="17.33203125" bestFit="1" customWidth="1"/>
    <col min="15" max="15" width="18.109375" bestFit="1" customWidth="1"/>
    <col min="16" max="16" width="13.33203125" bestFit="1" customWidth="1"/>
    <col min="17" max="17" width="13.109375" bestFit="1" customWidth="1"/>
    <col min="18" max="18" width="14.88671875" bestFit="1" customWidth="1"/>
    <col min="19" max="19" width="10.77734375" bestFit="1" customWidth="1"/>
    <col min="20" max="20" width="10.109375" bestFit="1" customWidth="1"/>
    <col min="21" max="21" width="13.5546875" bestFit="1" customWidth="1"/>
    <col min="22" max="22" width="8.77734375" bestFit="1" customWidth="1"/>
    <col min="23" max="23" width="12.21875" bestFit="1" customWidth="1"/>
    <col min="24" max="24" width="12.77734375" bestFit="1" customWidth="1"/>
    <col min="25" max="25" width="13.109375" bestFit="1" customWidth="1"/>
    <col min="26" max="26" width="12.33203125" bestFit="1" customWidth="1"/>
    <col min="27" max="27" width="12.6640625" bestFit="1" customWidth="1"/>
    <col min="28" max="28" width="11.33203125" bestFit="1" customWidth="1"/>
    <col min="29" max="29" width="14.33203125" bestFit="1" customWidth="1"/>
    <col min="30" max="30" width="13.109375" bestFit="1" customWidth="1"/>
    <col min="31" max="31" width="9.6640625" bestFit="1" customWidth="1"/>
    <col min="32" max="32" width="9.5546875" bestFit="1" customWidth="1"/>
    <col min="33" max="33" width="11.5546875" bestFit="1" customWidth="1"/>
    <col min="34" max="34" width="13.109375" bestFit="1" customWidth="1"/>
    <col min="35" max="35" width="15.77734375" bestFit="1" customWidth="1"/>
    <col min="36" max="36" width="14.33203125" bestFit="1" customWidth="1"/>
    <col min="37" max="37" width="13.21875" bestFit="1" customWidth="1"/>
    <col min="38" max="38" width="20.44140625" bestFit="1" customWidth="1"/>
    <col min="39" max="39" width="15.77734375" bestFit="1" customWidth="1"/>
    <col min="40" max="40" width="14" bestFit="1" customWidth="1"/>
    <col min="41" max="41" width="13.6640625" bestFit="1" customWidth="1"/>
    <col min="42" max="42" width="17.21875" bestFit="1" customWidth="1"/>
    <col min="43" max="43" width="11.77734375" bestFit="1" customWidth="1"/>
    <col min="44" max="44" width="11.44140625" bestFit="1" customWidth="1"/>
    <col min="45" max="45" width="12.21875" bestFit="1" customWidth="1"/>
    <col min="46" max="46" width="11.33203125" bestFit="1" customWidth="1"/>
    <col min="47" max="47" width="12.77734375" bestFit="1" customWidth="1"/>
    <col min="48" max="48" width="13.88671875" bestFit="1" customWidth="1"/>
    <col min="49" max="49" width="14.44140625" bestFit="1" customWidth="1"/>
    <col min="50" max="50" width="15.5546875" bestFit="1" customWidth="1"/>
    <col min="51" max="51" width="16.5546875" bestFit="1" customWidth="1"/>
    <col min="52" max="52" width="16.77734375" bestFit="1" customWidth="1"/>
    <col min="53" max="53" width="17.33203125" bestFit="1" customWidth="1"/>
    <col min="54" max="54" width="17.5546875" bestFit="1" customWidth="1"/>
    <col min="55" max="55" width="19.21875" bestFit="1" customWidth="1"/>
    <col min="56" max="56" width="11.44140625" bestFit="1" customWidth="1"/>
    <col min="57" max="57" width="11.109375" bestFit="1" customWidth="1"/>
    <col min="58" max="58" width="11.5546875" bestFit="1" customWidth="1"/>
    <col min="59" max="59" width="13.33203125" bestFit="1" customWidth="1"/>
    <col min="60" max="60" width="14.44140625" bestFit="1" customWidth="1"/>
    <col min="61" max="62" width="13.5546875" bestFit="1" customWidth="1"/>
    <col min="63" max="63" width="13.44140625" bestFit="1" customWidth="1"/>
    <col min="64" max="64" width="11.109375" bestFit="1" customWidth="1"/>
    <col min="65" max="65" width="9.5546875" bestFit="1" customWidth="1"/>
    <col min="66" max="66" width="12.5546875" bestFit="1" customWidth="1"/>
    <col min="67" max="67" width="13.21875" bestFit="1" customWidth="1"/>
    <col min="68" max="68" width="14.21875" bestFit="1" customWidth="1"/>
    <col min="69" max="69" width="12" bestFit="1" customWidth="1"/>
    <col min="70" max="70" width="12.5546875" bestFit="1" customWidth="1"/>
    <col min="71" max="71" width="11.5546875" bestFit="1" customWidth="1"/>
    <col min="72" max="72" width="14.44140625" bestFit="1" customWidth="1"/>
    <col min="73" max="73" width="15.6640625" bestFit="1" customWidth="1"/>
    <col min="74" max="74" width="14.5546875" bestFit="1" customWidth="1"/>
    <col min="75" max="75" width="9.77734375" bestFit="1" customWidth="1"/>
    <col min="76" max="76" width="13.6640625" bestFit="1" customWidth="1"/>
    <col min="77" max="77" width="16.21875" bestFit="1" customWidth="1"/>
    <col min="78" max="78" width="14" bestFit="1" customWidth="1"/>
    <col min="79" max="79" width="12.88671875" bestFit="1" customWidth="1"/>
    <col min="80" max="80" width="13.88671875" bestFit="1" customWidth="1"/>
    <col min="81" max="81" width="13.5546875" bestFit="1" customWidth="1"/>
    <col min="82" max="82" width="12" bestFit="1" customWidth="1"/>
    <col min="83" max="83" width="15.77734375" bestFit="1" customWidth="1"/>
    <col min="84" max="84" width="10.77734375" bestFit="1" customWidth="1"/>
    <col min="85" max="85" width="14.109375" bestFit="1" customWidth="1"/>
    <col min="86" max="86" width="15.88671875" bestFit="1" customWidth="1"/>
    <col min="87" max="87" width="19.33203125" bestFit="1" customWidth="1"/>
    <col min="88" max="88" width="11.21875" bestFit="1" customWidth="1"/>
    <col min="89" max="89" width="10.77734375" bestFit="1" customWidth="1"/>
    <col min="90" max="90" width="9.88671875" bestFit="1" customWidth="1"/>
    <col min="91" max="91" width="9.109375" bestFit="1" customWidth="1"/>
    <col min="92" max="92" width="9.88671875" bestFit="1" customWidth="1"/>
    <col min="93" max="93" width="11.109375" bestFit="1" customWidth="1"/>
    <col min="94" max="94" width="9.5546875" bestFit="1" customWidth="1"/>
    <col min="95" max="95" width="10.109375" bestFit="1" customWidth="1"/>
    <col min="96" max="96" width="16.33203125" bestFit="1" customWidth="1"/>
    <col min="97" max="97" width="11.77734375" bestFit="1" customWidth="1"/>
    <col min="98" max="98" width="12.77734375" bestFit="1" customWidth="1"/>
    <col min="99" max="99" width="12.5546875" bestFit="1" customWidth="1"/>
    <col min="100" max="100" width="16.6640625" bestFit="1" customWidth="1"/>
    <col min="101" max="101" width="14.88671875" bestFit="1" customWidth="1"/>
    <col min="102" max="102" width="14.109375" bestFit="1" customWidth="1"/>
    <col min="103" max="103" width="11" bestFit="1" customWidth="1"/>
    <col min="104" max="104" width="14.77734375" bestFit="1" customWidth="1"/>
    <col min="105" max="105" width="15.109375" bestFit="1" customWidth="1"/>
    <col min="106" max="106" width="12.77734375" bestFit="1" customWidth="1"/>
    <col min="107" max="107" width="9.21875" bestFit="1" customWidth="1"/>
    <col min="108" max="109" width="9.33203125" bestFit="1" customWidth="1"/>
    <col min="110" max="110" width="8.33203125" bestFit="1" customWidth="1"/>
    <col min="111" max="111" width="10.77734375" bestFit="1" customWidth="1"/>
    <col min="112" max="112" width="11.6640625" bestFit="1" customWidth="1"/>
    <col min="113" max="113" width="11.77734375" bestFit="1" customWidth="1"/>
    <col min="114" max="114" width="9.77734375" bestFit="1" customWidth="1"/>
    <col min="115" max="115" width="13.5546875" bestFit="1" customWidth="1"/>
    <col min="116" max="116" width="11.44140625" bestFit="1" customWidth="1"/>
    <col min="117" max="117" width="12.77734375" bestFit="1" customWidth="1"/>
    <col min="118" max="118" width="14" bestFit="1" customWidth="1"/>
    <col min="119" max="119" width="14.44140625" bestFit="1" customWidth="1"/>
    <col min="120" max="120" width="13.5546875" bestFit="1" customWidth="1"/>
    <col min="121" max="121" width="12.77734375" bestFit="1" customWidth="1"/>
    <col min="122" max="122" width="13.88671875" bestFit="1" customWidth="1"/>
    <col min="123" max="123" width="13.77734375" bestFit="1" customWidth="1"/>
    <col min="124" max="124" width="14.109375" bestFit="1" customWidth="1"/>
    <col min="125" max="125" width="12.21875" bestFit="1" customWidth="1"/>
    <col min="126" max="126" width="15.6640625" bestFit="1" customWidth="1"/>
    <col min="127" max="127" width="16" bestFit="1" customWidth="1"/>
    <col min="128" max="128" width="16.5546875" bestFit="1" customWidth="1"/>
    <col min="129" max="129" width="14.5546875" bestFit="1" customWidth="1"/>
    <col min="130" max="130" width="16.33203125" bestFit="1" customWidth="1"/>
    <col min="131" max="131" width="10.21875" bestFit="1" customWidth="1"/>
    <col min="132" max="132" width="13.109375" bestFit="1" customWidth="1"/>
    <col min="133" max="133" width="13.88671875" bestFit="1" customWidth="1"/>
    <col min="134" max="134" width="16.109375" bestFit="1" customWidth="1"/>
    <col min="135" max="135" width="16.33203125" bestFit="1" customWidth="1"/>
    <col min="136" max="136" width="11.5546875" bestFit="1" customWidth="1"/>
    <col min="137" max="137" width="10.109375" bestFit="1" customWidth="1"/>
    <col min="138" max="138" width="11.21875" bestFit="1" customWidth="1"/>
    <col min="139" max="139" width="8.44140625" bestFit="1" customWidth="1"/>
    <col min="140" max="140" width="12.44140625" bestFit="1" customWidth="1"/>
    <col min="141" max="141" width="12" bestFit="1" customWidth="1"/>
    <col min="142" max="142" width="10.6640625" bestFit="1" customWidth="1"/>
    <col min="143" max="143" width="14.88671875" bestFit="1" customWidth="1"/>
    <col min="144" max="144" width="17.88671875" bestFit="1" customWidth="1"/>
    <col min="145" max="145" width="12.33203125" bestFit="1" customWidth="1"/>
    <col min="146" max="146" width="10.88671875" bestFit="1" customWidth="1"/>
    <col min="147" max="147" width="14.44140625" bestFit="1" customWidth="1"/>
    <col min="148" max="148" width="11.6640625" bestFit="1" customWidth="1"/>
    <col min="149" max="149" width="12.88671875" bestFit="1" customWidth="1"/>
    <col min="150" max="150" width="11.77734375" bestFit="1" customWidth="1"/>
    <col min="151" max="151" width="14" bestFit="1" customWidth="1"/>
    <col min="152" max="152" width="16.21875" bestFit="1" customWidth="1"/>
    <col min="153" max="153" width="12.77734375" bestFit="1" customWidth="1"/>
    <col min="154" max="154" width="11.88671875" bestFit="1" customWidth="1"/>
    <col min="155" max="155" width="12.88671875" bestFit="1" customWidth="1"/>
    <col min="156" max="156" width="9.5546875" bestFit="1" customWidth="1"/>
    <col min="157" max="157" width="16.88671875" bestFit="1" customWidth="1"/>
    <col min="158" max="158" width="11.88671875" bestFit="1" customWidth="1"/>
    <col min="159" max="160" width="13.77734375" bestFit="1" customWidth="1"/>
    <col min="161" max="161" width="11.21875" bestFit="1" customWidth="1"/>
    <col min="162" max="162" width="12.88671875" bestFit="1" customWidth="1"/>
    <col min="163" max="163" width="10.88671875" bestFit="1" customWidth="1"/>
    <col min="164" max="164" width="14.77734375" bestFit="1" customWidth="1"/>
    <col min="165" max="165" width="14.88671875" bestFit="1" customWidth="1"/>
    <col min="166" max="166" width="15.21875" bestFit="1" customWidth="1"/>
    <col min="167" max="167" width="12.77734375" bestFit="1" customWidth="1"/>
    <col min="168" max="168" width="11.77734375" bestFit="1" customWidth="1"/>
    <col min="169" max="169" width="10.88671875" bestFit="1" customWidth="1"/>
    <col min="170" max="170" width="11.33203125" bestFit="1" customWidth="1"/>
    <col min="171" max="171" width="9.21875" bestFit="1" customWidth="1"/>
    <col min="172" max="172" width="11.109375" bestFit="1" customWidth="1"/>
    <col min="173" max="173" width="10.6640625" bestFit="1" customWidth="1"/>
    <col min="174" max="174" width="12.5546875" bestFit="1" customWidth="1"/>
    <col min="175" max="175" width="18" bestFit="1" customWidth="1"/>
    <col min="176" max="176" width="18.109375" bestFit="1" customWidth="1"/>
    <col min="177" max="177" width="15.44140625" bestFit="1" customWidth="1"/>
    <col min="178" max="178" width="11.77734375" bestFit="1" customWidth="1"/>
    <col min="179" max="179" width="13.6640625" bestFit="1" customWidth="1"/>
    <col min="180" max="180" width="12.33203125" bestFit="1" customWidth="1"/>
    <col min="181" max="181" width="13.33203125" bestFit="1" customWidth="1"/>
    <col min="182" max="182" width="12.21875" bestFit="1" customWidth="1"/>
    <col min="183" max="183" width="12.5546875" bestFit="1" customWidth="1"/>
    <col min="184" max="184" width="13.21875" bestFit="1" customWidth="1"/>
    <col min="185" max="185" width="11.5546875" bestFit="1" customWidth="1"/>
    <col min="186" max="186" width="12.88671875" bestFit="1" customWidth="1"/>
    <col min="187" max="187" width="11.77734375" bestFit="1" customWidth="1"/>
    <col min="188" max="188" width="10.33203125" bestFit="1" customWidth="1"/>
    <col min="189" max="189" width="11.88671875" bestFit="1" customWidth="1"/>
    <col min="190" max="190" width="11.33203125" bestFit="1" customWidth="1"/>
    <col min="191" max="191" width="13.33203125" bestFit="1" customWidth="1"/>
    <col min="192" max="192" width="16" bestFit="1" customWidth="1"/>
    <col min="193" max="193" width="13.77734375" bestFit="1" customWidth="1"/>
    <col min="194" max="194" width="10.21875" bestFit="1" customWidth="1"/>
    <col min="195" max="195" width="10" bestFit="1" customWidth="1"/>
    <col min="196" max="196" width="6.44140625" bestFit="1" customWidth="1"/>
    <col min="197" max="197" width="11.6640625" bestFit="1" customWidth="1"/>
    <col min="198" max="198" width="9" bestFit="1" customWidth="1"/>
    <col min="199" max="199" width="13.6640625" bestFit="1" customWidth="1"/>
    <col min="200" max="200" width="14.44140625" bestFit="1" customWidth="1"/>
    <col min="201" max="201" width="10.109375" bestFit="1" customWidth="1"/>
    <col min="202" max="202" width="13.88671875" bestFit="1" customWidth="1"/>
    <col min="203" max="203" width="17.77734375" bestFit="1" customWidth="1"/>
    <col min="204" max="204" width="11.109375" bestFit="1" customWidth="1"/>
    <col min="205" max="205" width="12.109375" bestFit="1" customWidth="1"/>
    <col min="206" max="206" width="13.6640625" bestFit="1" customWidth="1"/>
    <col min="207" max="207" width="14.109375" bestFit="1" customWidth="1"/>
    <col min="208" max="208" width="15.44140625" bestFit="1" customWidth="1"/>
    <col min="209" max="209" width="12.44140625" bestFit="1" customWidth="1"/>
    <col min="210" max="210" width="12.21875" bestFit="1" customWidth="1"/>
    <col min="211" max="211" width="12.109375" bestFit="1" customWidth="1"/>
    <col min="212" max="212" width="14.5546875" bestFit="1" customWidth="1"/>
    <col min="213" max="213" width="10.33203125" bestFit="1" customWidth="1"/>
    <col min="214" max="214" width="15.88671875" bestFit="1" customWidth="1"/>
    <col min="215" max="215" width="15.6640625" bestFit="1" customWidth="1"/>
    <col min="216" max="216" width="15.44140625" bestFit="1" customWidth="1"/>
    <col min="217" max="217" width="17.33203125" bestFit="1" customWidth="1"/>
    <col min="218" max="218" width="13.44140625" bestFit="1" customWidth="1"/>
    <col min="219" max="219" width="13.109375" bestFit="1" customWidth="1"/>
    <col min="220" max="220" width="11.6640625" bestFit="1" customWidth="1"/>
    <col min="221" max="221" width="14.5546875" bestFit="1" customWidth="1"/>
    <col min="222" max="222" width="12.21875" bestFit="1" customWidth="1"/>
    <col min="223" max="223" width="17" bestFit="1" customWidth="1"/>
    <col min="224" max="224" width="13.21875" bestFit="1" customWidth="1"/>
    <col min="225" max="225" width="9.33203125" bestFit="1" customWidth="1"/>
    <col min="226" max="226" width="11.33203125" bestFit="1" customWidth="1"/>
    <col min="227" max="227" width="12.21875" bestFit="1" customWidth="1"/>
    <col min="228" max="228" width="13.21875" bestFit="1" customWidth="1"/>
    <col min="229" max="229" width="16.21875" bestFit="1" customWidth="1"/>
    <col min="230" max="230" width="21.5546875" bestFit="1" customWidth="1"/>
    <col min="231" max="231" width="16.77734375" bestFit="1" customWidth="1"/>
    <col min="232" max="232" width="18.77734375" bestFit="1" customWidth="1"/>
    <col min="233" max="233" width="12.44140625" bestFit="1" customWidth="1"/>
    <col min="234" max="234" width="12.33203125" bestFit="1" customWidth="1"/>
    <col min="235" max="235" width="16.77734375" bestFit="1" customWidth="1"/>
    <col min="236" max="236" width="12.44140625" bestFit="1" customWidth="1"/>
    <col min="237" max="237" width="12.6640625" bestFit="1" customWidth="1"/>
    <col min="238" max="238" width="18.109375" bestFit="1" customWidth="1"/>
    <col min="239" max="239" width="12.33203125" bestFit="1" customWidth="1"/>
    <col min="240" max="240" width="9.88671875" bestFit="1" customWidth="1"/>
    <col min="241" max="241" width="12.21875" bestFit="1" customWidth="1"/>
    <col min="242" max="242" width="14" bestFit="1" customWidth="1"/>
    <col min="243" max="243" width="13.21875" bestFit="1" customWidth="1"/>
    <col min="244" max="244" width="9.109375" bestFit="1" customWidth="1"/>
    <col min="245" max="245" width="13.44140625" bestFit="1" customWidth="1"/>
    <col min="246" max="246" width="11.21875" bestFit="1" customWidth="1"/>
    <col min="247" max="247" width="19.109375" bestFit="1" customWidth="1"/>
    <col min="248" max="248" width="16.44140625" bestFit="1" customWidth="1"/>
    <col min="249" max="249" width="13.33203125" bestFit="1" customWidth="1"/>
    <col min="250" max="250" width="14.5546875" bestFit="1" customWidth="1"/>
    <col min="251" max="251" width="12.6640625" bestFit="1" customWidth="1"/>
    <col min="252" max="252" width="11.77734375" bestFit="1" customWidth="1"/>
    <col min="253" max="253" width="16.5546875" bestFit="1" customWidth="1"/>
    <col min="254" max="254" width="11.88671875" bestFit="1" customWidth="1"/>
    <col min="255" max="255" width="12.21875" bestFit="1" customWidth="1"/>
    <col min="256" max="256" width="9.33203125" bestFit="1" customWidth="1"/>
    <col min="257" max="257" width="16.88671875" bestFit="1" customWidth="1"/>
    <col min="258" max="258" width="18.33203125" bestFit="1" customWidth="1"/>
    <col min="259" max="259" width="16.109375" bestFit="1" customWidth="1"/>
    <col min="260" max="260" width="15.88671875" bestFit="1" customWidth="1"/>
    <col min="261" max="261" width="11.88671875" bestFit="1" customWidth="1"/>
    <col min="262" max="262" width="15.21875" bestFit="1" customWidth="1"/>
    <col min="263" max="263" width="10.77734375" bestFit="1" customWidth="1"/>
    <col min="264" max="264" width="11.6640625" bestFit="1" customWidth="1"/>
    <col min="265" max="265" width="9.88671875" bestFit="1" customWidth="1"/>
    <col min="266" max="266" width="13.77734375" bestFit="1" customWidth="1"/>
    <col min="267" max="267" width="10.88671875" bestFit="1" customWidth="1"/>
    <col min="268" max="268" width="21.5546875" bestFit="1" customWidth="1"/>
    <col min="269" max="269" width="17.77734375" bestFit="1" customWidth="1"/>
    <col min="270" max="270" width="13.88671875" bestFit="1" customWidth="1"/>
    <col min="271" max="271" width="15.6640625" bestFit="1" customWidth="1"/>
    <col min="272" max="272" width="15.77734375" bestFit="1" customWidth="1"/>
    <col min="273" max="273" width="16.5546875" bestFit="1" customWidth="1"/>
    <col min="274" max="274" width="18.44140625" bestFit="1" customWidth="1"/>
    <col min="275" max="275" width="12.88671875" bestFit="1" customWidth="1"/>
    <col min="276" max="276" width="10.21875" bestFit="1" customWidth="1"/>
    <col min="277" max="277" width="12.109375" bestFit="1" customWidth="1"/>
    <col min="278" max="278" width="19" bestFit="1" customWidth="1"/>
    <col min="279" max="279" width="15.6640625" bestFit="1" customWidth="1"/>
    <col min="280" max="280" width="15.88671875" bestFit="1" customWidth="1"/>
    <col min="281" max="281" width="14.88671875" bestFit="1" customWidth="1"/>
    <col min="282" max="282" width="13.88671875" bestFit="1" customWidth="1"/>
    <col min="283" max="283" width="13.6640625" bestFit="1" customWidth="1"/>
    <col min="284" max="285" width="15.109375" bestFit="1" customWidth="1"/>
    <col min="286" max="286" width="10.44140625" bestFit="1" customWidth="1"/>
    <col min="287" max="287" width="14.6640625" bestFit="1" customWidth="1"/>
    <col min="288" max="288" width="15.21875" bestFit="1" customWidth="1"/>
    <col min="289" max="289" width="14.21875" bestFit="1" customWidth="1"/>
    <col min="290" max="290" width="10.88671875" bestFit="1" customWidth="1"/>
    <col min="291" max="291" width="9.77734375" bestFit="1" customWidth="1"/>
    <col min="292" max="292" width="12" bestFit="1" customWidth="1"/>
    <col min="293" max="293" width="16.6640625" bestFit="1" customWidth="1"/>
    <col min="294" max="294" width="15.88671875" bestFit="1" customWidth="1"/>
    <col min="295" max="295" width="13.44140625" bestFit="1" customWidth="1"/>
    <col min="296" max="296" width="12.5546875" bestFit="1" customWidth="1"/>
    <col min="297" max="297" width="12.88671875" bestFit="1" customWidth="1"/>
    <col min="298" max="298" width="10.77734375" bestFit="1" customWidth="1"/>
    <col min="299" max="299" width="12.6640625" bestFit="1" customWidth="1"/>
    <col min="300" max="300" width="15.6640625" bestFit="1" customWidth="1"/>
    <col min="301" max="301" width="14.88671875" bestFit="1" customWidth="1"/>
    <col min="302" max="302" width="11" bestFit="1" customWidth="1"/>
  </cols>
  <sheetData>
    <row r="3" spans="1:2" x14ac:dyDescent="0.3">
      <c r="A3" s="2" t="s">
        <v>637</v>
      </c>
      <c r="B3" t="s">
        <v>650</v>
      </c>
    </row>
    <row r="4" spans="1:2" x14ac:dyDescent="0.3">
      <c r="A4" s="3" t="s">
        <v>277</v>
      </c>
      <c r="B4" s="13">
        <v>149792747</v>
      </c>
    </row>
    <row r="5" spans="1:2" x14ac:dyDescent="0.3">
      <c r="A5" s="3" t="s">
        <v>36</v>
      </c>
      <c r="B5" s="13">
        <v>147526623</v>
      </c>
    </row>
    <row r="6" spans="1:2" x14ac:dyDescent="0.3">
      <c r="A6" s="3" t="s">
        <v>300</v>
      </c>
      <c r="B6" s="13">
        <v>146439892</v>
      </c>
    </row>
    <row r="7" spans="1:2" x14ac:dyDescent="0.3">
      <c r="A7" s="3" t="s">
        <v>144</v>
      </c>
      <c r="B7" s="13">
        <v>146579049</v>
      </c>
    </row>
    <row r="8" spans="1:2" x14ac:dyDescent="0.3">
      <c r="A8" s="3" t="s">
        <v>229</v>
      </c>
      <c r="B8" s="13">
        <v>145931428</v>
      </c>
    </row>
    <row r="9" spans="1:2" x14ac:dyDescent="0.3">
      <c r="A9" s="3" t="s">
        <v>217</v>
      </c>
      <c r="B9" s="13">
        <v>147275403</v>
      </c>
    </row>
    <row r="10" spans="1:2" x14ac:dyDescent="0.3">
      <c r="A10" s="3" t="s">
        <v>54</v>
      </c>
      <c r="B10" s="13">
        <v>149959280</v>
      </c>
    </row>
    <row r="11" spans="1:2" x14ac:dyDescent="0.3">
      <c r="A11" s="3" t="s">
        <v>284</v>
      </c>
      <c r="B11" s="13">
        <v>147165866</v>
      </c>
    </row>
    <row r="12" spans="1:2" x14ac:dyDescent="0.3">
      <c r="A12" s="3" t="s">
        <v>107</v>
      </c>
      <c r="B12" s="13">
        <v>149165033</v>
      </c>
    </row>
    <row r="13" spans="1:2" x14ac:dyDescent="0.3">
      <c r="A13" s="3" t="s">
        <v>143</v>
      </c>
      <c r="B13" s="13">
        <v>146458808</v>
      </c>
    </row>
    <row r="14" spans="1:2" x14ac:dyDescent="0.3">
      <c r="A14" s="3" t="s">
        <v>638</v>
      </c>
      <c r="B14" s="13">
        <v>1476294129</v>
      </c>
    </row>
    <row r="22" spans="1:5" x14ac:dyDescent="0.3">
      <c r="A22" s="2" t="s">
        <v>637</v>
      </c>
      <c r="B22" t="s">
        <v>659</v>
      </c>
    </row>
    <row r="23" spans="1:5" x14ac:dyDescent="0.3">
      <c r="A23" s="3" t="s">
        <v>626</v>
      </c>
      <c r="B23" s="13">
        <v>35</v>
      </c>
      <c r="D23" t="str">
        <f>A23</f>
        <v>Adventure</v>
      </c>
      <c r="E23">
        <f>GETPIVOTDATA("Language",$A$22,"Genre",A23)</f>
        <v>35</v>
      </c>
    </row>
    <row r="24" spans="1:5" x14ac:dyDescent="0.3">
      <c r="A24" s="3" t="s">
        <v>619</v>
      </c>
      <c r="B24" s="13">
        <v>24</v>
      </c>
      <c r="D24" t="str">
        <f t="shared" ref="D24:D32" si="0">A24</f>
        <v>Biography</v>
      </c>
      <c r="E24">
        <f t="shared" ref="E24:E32" si="1">GETPIVOTDATA("Language",$A$22,"Genre",A24)</f>
        <v>24</v>
      </c>
    </row>
    <row r="25" spans="1:5" x14ac:dyDescent="0.3">
      <c r="A25" s="3" t="s">
        <v>617</v>
      </c>
      <c r="B25" s="13">
        <v>22</v>
      </c>
      <c r="D25" t="str">
        <f t="shared" si="0"/>
        <v>Classic</v>
      </c>
      <c r="E25">
        <f t="shared" si="1"/>
        <v>22</v>
      </c>
    </row>
    <row r="26" spans="1:5" x14ac:dyDescent="0.3">
      <c r="A26" s="3" t="s">
        <v>624</v>
      </c>
      <c r="B26" s="13">
        <v>28</v>
      </c>
      <c r="D26" t="str">
        <f t="shared" si="0"/>
        <v>Fantasy</v>
      </c>
      <c r="E26">
        <f t="shared" si="1"/>
        <v>28</v>
      </c>
    </row>
    <row r="27" spans="1:5" x14ac:dyDescent="0.3">
      <c r="A27" s="3" t="s">
        <v>620</v>
      </c>
      <c r="B27" s="13">
        <v>27</v>
      </c>
      <c r="D27" t="str">
        <f t="shared" si="0"/>
        <v>Historical Fiction</v>
      </c>
      <c r="E27">
        <f t="shared" si="1"/>
        <v>27</v>
      </c>
    </row>
    <row r="28" spans="1:5" x14ac:dyDescent="0.3">
      <c r="A28" s="3" t="s">
        <v>625</v>
      </c>
      <c r="B28" s="13">
        <v>26</v>
      </c>
      <c r="D28" t="str">
        <f t="shared" si="0"/>
        <v>Mystery</v>
      </c>
      <c r="E28">
        <f t="shared" si="1"/>
        <v>26</v>
      </c>
    </row>
    <row r="29" spans="1:5" x14ac:dyDescent="0.3">
      <c r="A29" s="3" t="s">
        <v>622</v>
      </c>
      <c r="B29" s="13">
        <v>37</v>
      </c>
      <c r="D29" t="str">
        <f t="shared" si="0"/>
        <v>Romance</v>
      </c>
      <c r="E29">
        <f t="shared" si="1"/>
        <v>37</v>
      </c>
    </row>
    <row r="30" spans="1:5" x14ac:dyDescent="0.3">
      <c r="A30" s="3" t="s">
        <v>623</v>
      </c>
      <c r="B30" s="13">
        <v>32</v>
      </c>
      <c r="D30" t="str">
        <f t="shared" si="0"/>
        <v>Science Fiction</v>
      </c>
      <c r="E30">
        <f t="shared" si="1"/>
        <v>32</v>
      </c>
    </row>
    <row r="31" spans="1:5" x14ac:dyDescent="0.3">
      <c r="A31" s="3" t="s">
        <v>621</v>
      </c>
      <c r="B31" s="13">
        <v>37</v>
      </c>
      <c r="D31" t="str">
        <f t="shared" si="0"/>
        <v>Self-help</v>
      </c>
      <c r="E31">
        <f t="shared" si="1"/>
        <v>37</v>
      </c>
    </row>
    <row r="32" spans="1:5" x14ac:dyDescent="0.3">
      <c r="A32" s="3" t="s">
        <v>618</v>
      </c>
      <c r="B32" s="13">
        <v>32</v>
      </c>
      <c r="D32" t="str">
        <f t="shared" si="0"/>
        <v>Thriller</v>
      </c>
      <c r="E32">
        <f t="shared" si="1"/>
        <v>32</v>
      </c>
    </row>
    <row r="33" spans="1:9" x14ac:dyDescent="0.3">
      <c r="A33" s="3" t="s">
        <v>638</v>
      </c>
      <c r="B33" s="13">
        <v>300</v>
      </c>
    </row>
    <row r="37" spans="1:9" x14ac:dyDescent="0.3">
      <c r="A37" s="2" t="s">
        <v>637</v>
      </c>
      <c r="B37" t="s">
        <v>650</v>
      </c>
    </row>
    <row r="38" spans="1:9" x14ac:dyDescent="0.3">
      <c r="A38" s="3" t="s">
        <v>626</v>
      </c>
      <c r="B38" s="13">
        <v>2655956503</v>
      </c>
      <c r="C38" t="str">
        <f>A38</f>
        <v>Adventure</v>
      </c>
      <c r="D38" t="str">
        <f>TEXT(B38/1000000,"0.00")&amp;" M"</f>
        <v>2655.96 M</v>
      </c>
      <c r="F38" t="str">
        <f>D38</f>
        <v>2655.96 M</v>
      </c>
      <c r="G38" t="str">
        <f>TEXT(E38/1000000,"0.00")&amp;" M"</f>
        <v>0.00 M</v>
      </c>
      <c r="H38" t="str">
        <f>A38</f>
        <v>Adventure</v>
      </c>
      <c r="I38">
        <f>GETPIVOTDATA("Copies Sold",$A$37,"Genre",A38)</f>
        <v>2655956503</v>
      </c>
    </row>
    <row r="39" spans="1:9" x14ac:dyDescent="0.3">
      <c r="A39" s="3" t="s">
        <v>619</v>
      </c>
      <c r="B39" s="13">
        <v>1787322205</v>
      </c>
      <c r="C39" t="str">
        <f t="shared" ref="C39:C47" si="2">A39</f>
        <v>Biography</v>
      </c>
      <c r="D39" t="str">
        <f t="shared" ref="D39:D46" si="3">TEXT(B39/1000000,"0.00")&amp;" M"</f>
        <v>1787.32 M</v>
      </c>
      <c r="F39" t="str">
        <f t="shared" ref="F39:F47" si="4">D39</f>
        <v>1787.32 M</v>
      </c>
      <c r="G39" t="str">
        <f t="shared" ref="G39:G46" si="5">TEXT(E39/1000000,"0.00")&amp;" M"</f>
        <v>0.00 M</v>
      </c>
      <c r="H39" t="str">
        <f t="shared" ref="H39:H47" si="6">A39</f>
        <v>Biography</v>
      </c>
      <c r="I39">
        <f t="shared" ref="I39:I47" si="7">GETPIVOTDATA("Copies Sold",$A$37,"Genre",A39)</f>
        <v>1787322205</v>
      </c>
    </row>
    <row r="40" spans="1:9" x14ac:dyDescent="0.3">
      <c r="A40" s="3" t="s">
        <v>617</v>
      </c>
      <c r="B40" s="13">
        <v>1802111607</v>
      </c>
      <c r="C40" t="str">
        <f t="shared" si="2"/>
        <v>Classic</v>
      </c>
      <c r="D40" t="str">
        <f t="shared" si="3"/>
        <v>1802.11 M</v>
      </c>
      <c r="F40" t="str">
        <f t="shared" si="4"/>
        <v>1802.11 M</v>
      </c>
      <c r="G40" t="str">
        <f t="shared" si="5"/>
        <v>0.00 M</v>
      </c>
      <c r="H40" t="str">
        <f t="shared" si="6"/>
        <v>Classic</v>
      </c>
      <c r="I40">
        <f t="shared" si="7"/>
        <v>1802111607</v>
      </c>
    </row>
    <row r="41" spans="1:9" x14ac:dyDescent="0.3">
      <c r="A41" s="3" t="s">
        <v>624</v>
      </c>
      <c r="B41" s="13">
        <v>1859899142</v>
      </c>
      <c r="C41" t="str">
        <f t="shared" si="2"/>
        <v>Fantasy</v>
      </c>
      <c r="D41" t="str">
        <f t="shared" si="3"/>
        <v>1859.90 M</v>
      </c>
      <c r="F41" t="str">
        <f t="shared" si="4"/>
        <v>1859.90 M</v>
      </c>
      <c r="G41" t="str">
        <f t="shared" si="5"/>
        <v>0.00 M</v>
      </c>
      <c r="H41" t="str">
        <f t="shared" si="6"/>
        <v>Fantasy</v>
      </c>
      <c r="I41">
        <f t="shared" si="7"/>
        <v>1859899142</v>
      </c>
    </row>
    <row r="42" spans="1:9" x14ac:dyDescent="0.3">
      <c r="A42" s="3" t="s">
        <v>620</v>
      </c>
      <c r="B42" s="13">
        <v>2152700371</v>
      </c>
      <c r="C42" t="str">
        <f t="shared" si="2"/>
        <v>Historical Fiction</v>
      </c>
      <c r="D42" t="str">
        <f t="shared" si="3"/>
        <v>2152.70 M</v>
      </c>
      <c r="F42" t="str">
        <f t="shared" si="4"/>
        <v>2152.70 M</v>
      </c>
      <c r="G42" t="str">
        <f t="shared" si="5"/>
        <v>0.00 M</v>
      </c>
      <c r="H42" t="str">
        <f t="shared" si="6"/>
        <v>Historical Fiction</v>
      </c>
      <c r="I42">
        <f t="shared" si="7"/>
        <v>2152700371</v>
      </c>
    </row>
    <row r="43" spans="1:9" x14ac:dyDescent="0.3">
      <c r="A43" s="3" t="s">
        <v>625</v>
      </c>
      <c r="B43" s="13">
        <v>1821480753</v>
      </c>
      <c r="C43" t="str">
        <f t="shared" si="2"/>
        <v>Mystery</v>
      </c>
      <c r="D43" t="str">
        <f t="shared" si="3"/>
        <v>1821.48 M</v>
      </c>
      <c r="F43" t="str">
        <f t="shared" si="4"/>
        <v>1821.48 M</v>
      </c>
      <c r="G43" t="str">
        <f t="shared" si="5"/>
        <v>0.00 M</v>
      </c>
      <c r="H43" t="str">
        <f t="shared" si="6"/>
        <v>Mystery</v>
      </c>
      <c r="I43">
        <f t="shared" si="7"/>
        <v>1821480753</v>
      </c>
    </row>
    <row r="44" spans="1:9" x14ac:dyDescent="0.3">
      <c r="A44" s="3" t="s">
        <v>622</v>
      </c>
      <c r="B44" s="13">
        <v>2391351598</v>
      </c>
      <c r="C44" t="str">
        <f t="shared" si="2"/>
        <v>Romance</v>
      </c>
      <c r="D44" t="str">
        <f t="shared" si="3"/>
        <v>2391.35 M</v>
      </c>
      <c r="F44" t="str">
        <f t="shared" si="4"/>
        <v>2391.35 M</v>
      </c>
      <c r="G44" t="str">
        <f t="shared" si="5"/>
        <v>0.00 M</v>
      </c>
      <c r="H44" t="str">
        <f t="shared" si="6"/>
        <v>Romance</v>
      </c>
      <c r="I44">
        <f t="shared" si="7"/>
        <v>2391351598</v>
      </c>
    </row>
    <row r="45" spans="1:9" x14ac:dyDescent="0.3">
      <c r="A45" s="3" t="s">
        <v>623</v>
      </c>
      <c r="B45" s="13">
        <v>2127078910</v>
      </c>
      <c r="C45" t="str">
        <f t="shared" si="2"/>
        <v>Science Fiction</v>
      </c>
      <c r="D45" t="str">
        <f t="shared" si="3"/>
        <v>2127.08 M</v>
      </c>
      <c r="F45" t="str">
        <f t="shared" si="4"/>
        <v>2127.08 M</v>
      </c>
      <c r="G45" t="str">
        <f t="shared" si="5"/>
        <v>0.00 M</v>
      </c>
      <c r="H45" t="str">
        <f t="shared" si="6"/>
        <v>Science Fiction</v>
      </c>
      <c r="I45">
        <f t="shared" si="7"/>
        <v>2127078910</v>
      </c>
    </row>
    <row r="46" spans="1:9" x14ac:dyDescent="0.3">
      <c r="A46" s="3" t="s">
        <v>621</v>
      </c>
      <c r="B46" s="13">
        <v>2909055863</v>
      </c>
      <c r="C46" t="str">
        <f t="shared" si="2"/>
        <v>Self-help</v>
      </c>
      <c r="D46" t="str">
        <f t="shared" si="3"/>
        <v>2909.06 M</v>
      </c>
      <c r="F46" t="str">
        <f t="shared" si="4"/>
        <v>2909.06 M</v>
      </c>
      <c r="G46" t="str">
        <f t="shared" si="5"/>
        <v>0.00 M</v>
      </c>
      <c r="H46" t="str">
        <f t="shared" si="6"/>
        <v>Self-help</v>
      </c>
      <c r="I46">
        <f t="shared" si="7"/>
        <v>2909055863</v>
      </c>
    </row>
    <row r="47" spans="1:9" x14ac:dyDescent="0.3">
      <c r="A47" s="3" t="s">
        <v>618</v>
      </c>
      <c r="B47" s="13">
        <v>2071063877</v>
      </c>
      <c r="C47" t="str">
        <f t="shared" si="2"/>
        <v>Thriller</v>
      </c>
      <c r="D47" t="str">
        <f>TEXT(B47/1000000,"0.00")&amp;" M"</f>
        <v>2071.06 M</v>
      </c>
      <c r="F47" t="str">
        <f t="shared" si="4"/>
        <v>2071.06 M</v>
      </c>
      <c r="G47" t="str">
        <f>TEXT(E47/1000000,"0.00")&amp;" M"</f>
        <v>0.00 M</v>
      </c>
      <c r="H47" t="str">
        <f t="shared" si="6"/>
        <v>Thriller</v>
      </c>
      <c r="I47">
        <f t="shared" si="7"/>
        <v>2071063877</v>
      </c>
    </row>
    <row r="48" spans="1:9" x14ac:dyDescent="0.3">
      <c r="A48" s="3" t="s">
        <v>638</v>
      </c>
      <c r="B48" s="13">
        <v>21578020829</v>
      </c>
    </row>
    <row r="53" spans="1:12" x14ac:dyDescent="0.3">
      <c r="A53" s="2" t="s">
        <v>650</v>
      </c>
      <c r="B53" s="2" t="s">
        <v>649</v>
      </c>
    </row>
    <row r="54" spans="1:12" x14ac:dyDescent="0.3">
      <c r="A54" s="2" t="s">
        <v>637</v>
      </c>
      <c r="B54" t="s">
        <v>627</v>
      </c>
      <c r="C54" t="s">
        <v>632</v>
      </c>
      <c r="D54" t="s">
        <v>633</v>
      </c>
      <c r="E54" t="s">
        <v>631</v>
      </c>
      <c r="F54" t="s">
        <v>634</v>
      </c>
      <c r="G54" t="s">
        <v>635</v>
      </c>
      <c r="H54" t="s">
        <v>630</v>
      </c>
      <c r="I54" t="s">
        <v>636</v>
      </c>
      <c r="J54" t="s">
        <v>628</v>
      </c>
      <c r="K54" t="s">
        <v>629</v>
      </c>
      <c r="L54" t="s">
        <v>638</v>
      </c>
    </row>
    <row r="55" spans="1:12" x14ac:dyDescent="0.3">
      <c r="A55" s="3" t="s">
        <v>626</v>
      </c>
      <c r="B55" s="13">
        <v>23051778</v>
      </c>
      <c r="C55" s="13">
        <v>438884280</v>
      </c>
      <c r="D55" s="13">
        <v>35823167</v>
      </c>
      <c r="E55" s="13">
        <v>117807318</v>
      </c>
      <c r="F55" s="13">
        <v>350292267</v>
      </c>
      <c r="G55" s="13">
        <v>330222090</v>
      </c>
      <c r="H55" s="13">
        <v>193347287</v>
      </c>
      <c r="I55" s="13">
        <v>413609977</v>
      </c>
      <c r="J55" s="13">
        <v>503074032</v>
      </c>
      <c r="K55" s="13">
        <v>249844307</v>
      </c>
      <c r="L55" s="13">
        <v>2655956503</v>
      </c>
    </row>
    <row r="56" spans="1:12" x14ac:dyDescent="0.3">
      <c r="A56" s="3" t="s">
        <v>619</v>
      </c>
      <c r="B56" s="13"/>
      <c r="C56" s="13">
        <v>31894560</v>
      </c>
      <c r="D56" s="13">
        <v>371146021</v>
      </c>
      <c r="E56" s="13">
        <v>420403620</v>
      </c>
      <c r="F56" s="13">
        <v>157913052</v>
      </c>
      <c r="G56" s="13">
        <v>57571105</v>
      </c>
      <c r="H56" s="13">
        <v>250207647</v>
      </c>
      <c r="I56" s="13">
        <v>131939762</v>
      </c>
      <c r="J56" s="13">
        <v>151454885</v>
      </c>
      <c r="K56" s="13">
        <v>214791553</v>
      </c>
      <c r="L56" s="13">
        <v>1787322205</v>
      </c>
    </row>
    <row r="57" spans="1:12" x14ac:dyDescent="0.3">
      <c r="A57" s="3" t="s">
        <v>617</v>
      </c>
      <c r="B57" s="13">
        <v>237433792</v>
      </c>
      <c r="C57" s="13">
        <v>283540624</v>
      </c>
      <c r="D57" s="13">
        <v>134872078</v>
      </c>
      <c r="E57" s="13"/>
      <c r="F57" s="13">
        <v>102934287</v>
      </c>
      <c r="G57" s="13">
        <v>135058078</v>
      </c>
      <c r="H57" s="13">
        <v>600648688</v>
      </c>
      <c r="I57" s="13"/>
      <c r="J57" s="13">
        <v>34557474</v>
      </c>
      <c r="K57" s="13">
        <v>273066586</v>
      </c>
      <c r="L57" s="13">
        <v>1802111607</v>
      </c>
    </row>
    <row r="58" spans="1:12" x14ac:dyDescent="0.3">
      <c r="A58" s="3" t="s">
        <v>624</v>
      </c>
      <c r="B58" s="13">
        <v>259357679</v>
      </c>
      <c r="C58" s="13">
        <v>155216625</v>
      </c>
      <c r="D58" s="13">
        <v>239787041</v>
      </c>
      <c r="E58" s="13">
        <v>374152601</v>
      </c>
      <c r="F58" s="13">
        <v>224938575</v>
      </c>
      <c r="G58" s="13">
        <v>107843812</v>
      </c>
      <c r="H58" s="13">
        <v>74956463</v>
      </c>
      <c r="I58" s="13">
        <v>189977661</v>
      </c>
      <c r="J58" s="13">
        <v>233668685</v>
      </c>
      <c r="K58" s="13"/>
      <c r="L58" s="13">
        <v>1859899142</v>
      </c>
    </row>
    <row r="59" spans="1:12" x14ac:dyDescent="0.3">
      <c r="A59" s="3" t="s">
        <v>620</v>
      </c>
      <c r="B59" s="13">
        <v>194266545</v>
      </c>
      <c r="C59" s="13">
        <v>245502735</v>
      </c>
      <c r="D59" s="13">
        <v>88792504</v>
      </c>
      <c r="E59" s="13">
        <v>45000775</v>
      </c>
      <c r="F59" s="13">
        <v>439853835</v>
      </c>
      <c r="G59" s="13">
        <v>287214231</v>
      </c>
      <c r="H59" s="13">
        <v>80931021</v>
      </c>
      <c r="I59" s="13">
        <v>415167009</v>
      </c>
      <c r="J59" s="13">
        <v>192062726</v>
      </c>
      <c r="K59" s="13">
        <v>163908990</v>
      </c>
      <c r="L59" s="13">
        <v>2152700371</v>
      </c>
    </row>
    <row r="60" spans="1:12" x14ac:dyDescent="0.3">
      <c r="A60" s="3" t="s">
        <v>625</v>
      </c>
      <c r="B60" s="13">
        <v>343533664</v>
      </c>
      <c r="C60" s="13">
        <v>51343481</v>
      </c>
      <c r="D60" s="13">
        <v>168354246</v>
      </c>
      <c r="E60" s="13">
        <v>176498851</v>
      </c>
      <c r="F60" s="13">
        <v>140996069</v>
      </c>
      <c r="G60" s="13">
        <v>266107635</v>
      </c>
      <c r="H60" s="13">
        <v>144442010</v>
      </c>
      <c r="I60" s="13">
        <v>151944253</v>
      </c>
      <c r="J60" s="13">
        <v>231094678</v>
      </c>
      <c r="K60" s="13">
        <v>147165866</v>
      </c>
      <c r="L60" s="13">
        <v>1821480753</v>
      </c>
    </row>
    <row r="61" spans="1:12" x14ac:dyDescent="0.3">
      <c r="A61" s="3" t="s">
        <v>622</v>
      </c>
      <c r="B61" s="13">
        <v>291723038</v>
      </c>
      <c r="C61" s="13">
        <v>69779702</v>
      </c>
      <c r="D61" s="13">
        <v>98140135</v>
      </c>
      <c r="E61" s="13">
        <v>190713163</v>
      </c>
      <c r="F61" s="13">
        <v>219297164</v>
      </c>
      <c r="G61" s="13">
        <v>167855646</v>
      </c>
      <c r="H61" s="13">
        <v>279332821</v>
      </c>
      <c r="I61" s="13">
        <v>400753347</v>
      </c>
      <c r="J61" s="13">
        <v>322010431</v>
      </c>
      <c r="K61" s="13">
        <v>351746151</v>
      </c>
      <c r="L61" s="13">
        <v>2391351598</v>
      </c>
    </row>
    <row r="62" spans="1:12" x14ac:dyDescent="0.3">
      <c r="A62" s="3" t="s">
        <v>623</v>
      </c>
      <c r="B62" s="13">
        <v>234559916</v>
      </c>
      <c r="C62" s="13">
        <v>162159706</v>
      </c>
      <c r="D62" s="13">
        <v>250419815</v>
      </c>
      <c r="E62" s="13">
        <v>549717987</v>
      </c>
      <c r="F62" s="13">
        <v>332654312</v>
      </c>
      <c r="G62" s="13">
        <v>45845143</v>
      </c>
      <c r="H62" s="13">
        <v>191866337</v>
      </c>
      <c r="I62" s="13">
        <v>91861231</v>
      </c>
      <c r="J62" s="13">
        <v>55189876</v>
      </c>
      <c r="K62" s="13">
        <v>212804587</v>
      </c>
      <c r="L62" s="13">
        <v>2127078910</v>
      </c>
    </row>
    <row r="63" spans="1:12" x14ac:dyDescent="0.3">
      <c r="A63" s="3" t="s">
        <v>621</v>
      </c>
      <c r="B63" s="13">
        <v>305566189</v>
      </c>
      <c r="C63" s="13">
        <v>126344571</v>
      </c>
      <c r="D63" s="13">
        <v>221566873</v>
      </c>
      <c r="E63" s="13">
        <v>173508338</v>
      </c>
      <c r="F63" s="13">
        <v>609304265</v>
      </c>
      <c r="G63" s="13">
        <v>126303189</v>
      </c>
      <c r="H63" s="13">
        <v>232348022</v>
      </c>
      <c r="I63" s="13">
        <v>431109689</v>
      </c>
      <c r="J63" s="13">
        <v>554883082</v>
      </c>
      <c r="K63" s="13">
        <v>128121645</v>
      </c>
      <c r="L63" s="13">
        <v>2909055863</v>
      </c>
    </row>
    <row r="64" spans="1:12" x14ac:dyDescent="0.3">
      <c r="A64" s="3" t="s">
        <v>618</v>
      </c>
      <c r="B64" s="13">
        <v>121209931</v>
      </c>
      <c r="C64" s="13">
        <v>221147456</v>
      </c>
      <c r="D64" s="13">
        <v>241412388</v>
      </c>
      <c r="E64" s="13">
        <v>355895134</v>
      </c>
      <c r="F64" s="13">
        <v>200974462</v>
      </c>
      <c r="G64" s="13">
        <v>274807440</v>
      </c>
      <c r="H64" s="13">
        <v>109099640</v>
      </c>
      <c r="I64" s="13">
        <v>113362174</v>
      </c>
      <c r="J64" s="13">
        <v>65627091</v>
      </c>
      <c r="K64" s="13">
        <v>367528161</v>
      </c>
      <c r="L64" s="13">
        <v>2071063877</v>
      </c>
    </row>
    <row r="65" spans="1:13" x14ac:dyDescent="0.3">
      <c r="A65" s="3" t="s">
        <v>638</v>
      </c>
      <c r="B65" s="13">
        <v>2010702532</v>
      </c>
      <c r="C65" s="13">
        <v>1785813740</v>
      </c>
      <c r="D65" s="13">
        <v>1850314268</v>
      </c>
      <c r="E65" s="13">
        <v>2403697787</v>
      </c>
      <c r="F65" s="13">
        <v>2779158288</v>
      </c>
      <c r="G65" s="13">
        <v>1798828369</v>
      </c>
      <c r="H65" s="13">
        <v>2157179936</v>
      </c>
      <c r="I65" s="13">
        <v>2339725103</v>
      </c>
      <c r="J65" s="13">
        <v>2343622960</v>
      </c>
      <c r="K65" s="13">
        <v>2108977846</v>
      </c>
      <c r="L65" s="13">
        <v>21578020829</v>
      </c>
    </row>
    <row r="66" spans="1:13" x14ac:dyDescent="0.3">
      <c r="B66" t="str">
        <f>B54</f>
        <v>Arabic</v>
      </c>
    </row>
    <row r="67" spans="1:13" x14ac:dyDescent="0.3">
      <c r="A67" t="str">
        <f>A55</f>
        <v>Adventure</v>
      </c>
      <c r="B67">
        <f>GETPIVOTDATA("Copies Sold",$A$53,"Genre","Adventure","Language","Arabic")</f>
        <v>23051778</v>
      </c>
      <c r="C67">
        <f t="shared" ref="C67:L67" si="8">GETPIVOTDATA("Copies Sold",$A$53,"Genre","Adventure","Language","Arabic")</f>
        <v>23051778</v>
      </c>
      <c r="D67">
        <f t="shared" si="8"/>
        <v>23051778</v>
      </c>
      <c r="E67">
        <f t="shared" si="8"/>
        <v>23051778</v>
      </c>
      <c r="F67">
        <f t="shared" si="8"/>
        <v>23051778</v>
      </c>
      <c r="G67">
        <f t="shared" si="8"/>
        <v>23051778</v>
      </c>
      <c r="H67">
        <f t="shared" si="8"/>
        <v>23051778</v>
      </c>
      <c r="I67">
        <f t="shared" si="8"/>
        <v>23051778</v>
      </c>
      <c r="J67">
        <f t="shared" si="8"/>
        <v>23051778</v>
      </c>
      <c r="K67">
        <f t="shared" si="8"/>
        <v>23051778</v>
      </c>
      <c r="L67">
        <f t="shared" si="8"/>
        <v>23051778</v>
      </c>
    </row>
    <row r="68" spans="1:13" x14ac:dyDescent="0.3">
      <c r="A68" t="str">
        <f t="shared" ref="A68:A76" si="9">A56</f>
        <v>Biography</v>
      </c>
    </row>
    <row r="69" spans="1:13" x14ac:dyDescent="0.3">
      <c r="A69" t="str">
        <f t="shared" si="9"/>
        <v>Classic</v>
      </c>
      <c r="B69" s="3" t="s">
        <v>626</v>
      </c>
      <c r="C69">
        <v>23051778</v>
      </c>
      <c r="D69">
        <v>438884280</v>
      </c>
      <c r="E69">
        <v>35823167</v>
      </c>
      <c r="F69">
        <v>117807318</v>
      </c>
      <c r="G69">
        <v>350292267</v>
      </c>
      <c r="H69">
        <v>330222090</v>
      </c>
      <c r="I69">
        <v>193347287</v>
      </c>
      <c r="J69">
        <v>413609977</v>
      </c>
      <c r="K69">
        <v>503074032</v>
      </c>
      <c r="L69">
        <v>249844307</v>
      </c>
      <c r="M69">
        <v>2655956503</v>
      </c>
    </row>
    <row r="70" spans="1:13" x14ac:dyDescent="0.3">
      <c r="A70" t="str">
        <f t="shared" si="9"/>
        <v>Fantasy</v>
      </c>
      <c r="B70" s="3" t="s">
        <v>619</v>
      </c>
      <c r="D70">
        <v>31894560</v>
      </c>
      <c r="E70">
        <v>371146021</v>
      </c>
      <c r="F70">
        <v>420403620</v>
      </c>
      <c r="G70">
        <v>157913052</v>
      </c>
      <c r="H70">
        <v>57571105</v>
      </c>
      <c r="I70">
        <v>250207647</v>
      </c>
      <c r="J70">
        <v>131939762</v>
      </c>
      <c r="K70">
        <v>151454885</v>
      </c>
      <c r="L70">
        <v>214791553</v>
      </c>
      <c r="M70">
        <v>1787322205</v>
      </c>
    </row>
    <row r="71" spans="1:13" x14ac:dyDescent="0.3">
      <c r="A71" t="str">
        <f t="shared" si="9"/>
        <v>Historical Fiction</v>
      </c>
      <c r="B71" s="3" t="s">
        <v>617</v>
      </c>
      <c r="C71">
        <v>237433792</v>
      </c>
      <c r="D71">
        <v>283540624</v>
      </c>
      <c r="E71">
        <v>134872078</v>
      </c>
      <c r="G71">
        <v>102934287</v>
      </c>
      <c r="H71">
        <v>135058078</v>
      </c>
      <c r="I71">
        <v>600648688</v>
      </c>
      <c r="K71">
        <v>34557474</v>
      </c>
      <c r="L71">
        <v>273066586</v>
      </c>
      <c r="M71">
        <v>1802111607</v>
      </c>
    </row>
    <row r="72" spans="1:13" x14ac:dyDescent="0.3">
      <c r="A72" t="str">
        <f t="shared" si="9"/>
        <v>Mystery</v>
      </c>
      <c r="B72" s="3" t="s">
        <v>624</v>
      </c>
      <c r="C72">
        <v>259357679</v>
      </c>
      <c r="D72">
        <v>155216625</v>
      </c>
      <c r="E72">
        <v>239787041</v>
      </c>
      <c r="F72">
        <v>374152601</v>
      </c>
      <c r="G72">
        <v>224938575</v>
      </c>
      <c r="H72">
        <v>107843812</v>
      </c>
      <c r="I72">
        <v>74956463</v>
      </c>
      <c r="J72">
        <v>189977661</v>
      </c>
      <c r="K72">
        <v>233668685</v>
      </c>
      <c r="M72">
        <v>1859899142</v>
      </c>
    </row>
    <row r="73" spans="1:13" x14ac:dyDescent="0.3">
      <c r="A73" t="str">
        <f t="shared" si="9"/>
        <v>Romance</v>
      </c>
      <c r="B73" s="3" t="s">
        <v>620</v>
      </c>
      <c r="C73">
        <v>194266545</v>
      </c>
      <c r="D73">
        <v>245502735</v>
      </c>
      <c r="E73">
        <v>88792504</v>
      </c>
      <c r="F73">
        <v>45000775</v>
      </c>
      <c r="G73">
        <v>439853835</v>
      </c>
      <c r="H73">
        <v>287214231</v>
      </c>
      <c r="I73">
        <v>80931021</v>
      </c>
      <c r="J73">
        <v>415167009</v>
      </c>
      <c r="K73">
        <v>192062726</v>
      </c>
      <c r="L73">
        <v>163908990</v>
      </c>
      <c r="M73">
        <v>2152700371</v>
      </c>
    </row>
    <row r="74" spans="1:13" x14ac:dyDescent="0.3">
      <c r="A74" t="str">
        <f t="shared" si="9"/>
        <v>Science Fiction</v>
      </c>
      <c r="B74" s="3" t="s">
        <v>625</v>
      </c>
      <c r="C74">
        <v>343533664</v>
      </c>
      <c r="D74">
        <v>51343481</v>
      </c>
      <c r="E74">
        <v>168354246</v>
      </c>
      <c r="F74">
        <v>176498851</v>
      </c>
      <c r="G74">
        <v>140996069</v>
      </c>
      <c r="H74">
        <v>266107635</v>
      </c>
      <c r="I74">
        <v>144442010</v>
      </c>
      <c r="J74">
        <v>151944253</v>
      </c>
      <c r="K74">
        <v>231094678</v>
      </c>
      <c r="L74">
        <v>147165866</v>
      </c>
      <c r="M74">
        <v>1821480753</v>
      </c>
    </row>
    <row r="75" spans="1:13" x14ac:dyDescent="0.3">
      <c r="A75" t="str">
        <f t="shared" si="9"/>
        <v>Self-help</v>
      </c>
      <c r="B75" s="3" t="s">
        <v>622</v>
      </c>
      <c r="C75">
        <v>291723038</v>
      </c>
      <c r="D75">
        <v>69779702</v>
      </c>
      <c r="E75">
        <v>98140135</v>
      </c>
      <c r="F75">
        <v>190713163</v>
      </c>
      <c r="G75">
        <v>219297164</v>
      </c>
      <c r="H75">
        <v>167855646</v>
      </c>
      <c r="I75">
        <v>279332821</v>
      </c>
      <c r="J75">
        <v>400753347</v>
      </c>
      <c r="K75">
        <v>322010431</v>
      </c>
      <c r="L75">
        <v>351746151</v>
      </c>
      <c r="M75">
        <v>2391351598</v>
      </c>
    </row>
    <row r="76" spans="1:13" x14ac:dyDescent="0.3">
      <c r="A76" t="str">
        <f t="shared" si="9"/>
        <v>Thriller</v>
      </c>
      <c r="B76" s="3" t="s">
        <v>623</v>
      </c>
      <c r="C76">
        <v>234559916</v>
      </c>
      <c r="D76">
        <v>162159706</v>
      </c>
      <c r="E76">
        <v>250419815</v>
      </c>
      <c r="F76">
        <v>549717987</v>
      </c>
      <c r="G76">
        <v>332654312</v>
      </c>
      <c r="H76">
        <v>45845143</v>
      </c>
      <c r="I76">
        <v>191866337</v>
      </c>
      <c r="J76">
        <v>91861231</v>
      </c>
      <c r="K76">
        <v>55189876</v>
      </c>
      <c r="L76">
        <v>212804587</v>
      </c>
      <c r="M76">
        <v>2127078910</v>
      </c>
    </row>
    <row r="77" spans="1:13" x14ac:dyDescent="0.3">
      <c r="B77" s="3" t="s">
        <v>621</v>
      </c>
      <c r="C77">
        <v>305566189</v>
      </c>
      <c r="D77">
        <v>126344571</v>
      </c>
      <c r="E77">
        <v>221566873</v>
      </c>
      <c r="F77">
        <v>173508338</v>
      </c>
      <c r="G77">
        <v>609304265</v>
      </c>
      <c r="H77">
        <v>126303189</v>
      </c>
      <c r="I77">
        <v>232348022</v>
      </c>
      <c r="J77">
        <v>431109689</v>
      </c>
      <c r="K77">
        <v>554883082</v>
      </c>
      <c r="L77">
        <v>128121645</v>
      </c>
      <c r="M77">
        <v>2909055863</v>
      </c>
    </row>
    <row r="78" spans="1:13" x14ac:dyDescent="0.3">
      <c r="B78" s="3" t="s">
        <v>618</v>
      </c>
      <c r="C78">
        <v>121209931</v>
      </c>
      <c r="D78">
        <v>221147456</v>
      </c>
      <c r="E78">
        <v>241412388</v>
      </c>
      <c r="F78">
        <v>355895134</v>
      </c>
      <c r="G78">
        <v>200974462</v>
      </c>
      <c r="H78">
        <v>274807440</v>
      </c>
      <c r="I78">
        <v>109099640</v>
      </c>
      <c r="J78">
        <v>113362174</v>
      </c>
      <c r="K78">
        <v>65627091</v>
      </c>
      <c r="L78">
        <v>367528161</v>
      </c>
      <c r="M78">
        <v>2071063877</v>
      </c>
    </row>
    <row r="81" spans="1:11" x14ac:dyDescent="0.3">
      <c r="A81" s="7" t="s">
        <v>637</v>
      </c>
      <c r="B81" s="7" t="s">
        <v>627</v>
      </c>
      <c r="C81" s="7" t="s">
        <v>632</v>
      </c>
      <c r="D81" s="7" t="s">
        <v>633</v>
      </c>
      <c r="E81" s="7" t="s">
        <v>631</v>
      </c>
      <c r="F81" s="7" t="s">
        <v>634</v>
      </c>
      <c r="G81" s="7" t="s">
        <v>635</v>
      </c>
      <c r="H81" s="7" t="s">
        <v>630</v>
      </c>
      <c r="I81" s="7" t="s">
        <v>636</v>
      </c>
      <c r="J81" s="7" t="s">
        <v>628</v>
      </c>
      <c r="K81" s="7" t="s">
        <v>629</v>
      </c>
    </row>
    <row r="82" spans="1:11" x14ac:dyDescent="0.3">
      <c r="A82" s="3" t="s">
        <v>626</v>
      </c>
      <c r="B82">
        <v>23051778</v>
      </c>
      <c r="C82">
        <v>438884280</v>
      </c>
      <c r="D82">
        <v>35823167</v>
      </c>
      <c r="E82">
        <v>117807318</v>
      </c>
      <c r="F82">
        <v>350292267</v>
      </c>
      <c r="G82">
        <v>330222090</v>
      </c>
      <c r="H82">
        <v>193347287</v>
      </c>
      <c r="I82">
        <v>413609977</v>
      </c>
      <c r="J82">
        <v>503074032</v>
      </c>
      <c r="K82">
        <v>249844307</v>
      </c>
    </row>
    <row r="83" spans="1:11" x14ac:dyDescent="0.3">
      <c r="A83" s="3" t="s">
        <v>619</v>
      </c>
      <c r="C83">
        <v>31894560</v>
      </c>
      <c r="D83">
        <v>371146021</v>
      </c>
      <c r="E83">
        <v>420403620</v>
      </c>
      <c r="F83">
        <v>157913052</v>
      </c>
      <c r="G83">
        <v>57571105</v>
      </c>
      <c r="H83">
        <v>250207647</v>
      </c>
      <c r="I83">
        <v>131939762</v>
      </c>
      <c r="J83">
        <v>151454885</v>
      </c>
      <c r="K83">
        <v>214791553</v>
      </c>
    </row>
    <row r="84" spans="1:11" x14ac:dyDescent="0.3">
      <c r="A84" s="3" t="s">
        <v>617</v>
      </c>
      <c r="B84">
        <v>237433792</v>
      </c>
      <c r="C84">
        <v>283540624</v>
      </c>
      <c r="D84">
        <v>134872078</v>
      </c>
      <c r="F84">
        <v>102934287</v>
      </c>
      <c r="G84">
        <v>135058078</v>
      </c>
      <c r="H84">
        <v>600648688</v>
      </c>
      <c r="J84">
        <v>34557474</v>
      </c>
      <c r="K84">
        <v>273066586</v>
      </c>
    </row>
    <row r="85" spans="1:11" x14ac:dyDescent="0.3">
      <c r="A85" s="3" t="s">
        <v>624</v>
      </c>
      <c r="B85">
        <v>259357679</v>
      </c>
      <c r="C85">
        <v>155216625</v>
      </c>
      <c r="D85">
        <v>239787041</v>
      </c>
      <c r="E85">
        <v>374152601</v>
      </c>
      <c r="F85">
        <v>224938575</v>
      </c>
      <c r="G85">
        <v>107843812</v>
      </c>
      <c r="H85">
        <v>74956463</v>
      </c>
      <c r="I85">
        <v>189977661</v>
      </c>
      <c r="J85">
        <v>233668685</v>
      </c>
    </row>
    <row r="86" spans="1:11" x14ac:dyDescent="0.3">
      <c r="A86" s="3" t="s">
        <v>620</v>
      </c>
      <c r="B86">
        <v>194266545</v>
      </c>
      <c r="C86">
        <v>245502735</v>
      </c>
      <c r="D86">
        <v>88792504</v>
      </c>
      <c r="E86">
        <v>45000775</v>
      </c>
      <c r="F86">
        <v>439853835</v>
      </c>
      <c r="G86">
        <v>287214231</v>
      </c>
      <c r="H86">
        <v>80931021</v>
      </c>
      <c r="I86">
        <v>415167009</v>
      </c>
      <c r="J86">
        <v>192062726</v>
      </c>
      <c r="K86">
        <v>163908990</v>
      </c>
    </row>
    <row r="87" spans="1:11" x14ac:dyDescent="0.3">
      <c r="A87" s="3" t="s">
        <v>625</v>
      </c>
      <c r="B87">
        <v>343533664</v>
      </c>
      <c r="C87">
        <v>51343481</v>
      </c>
      <c r="D87">
        <v>168354246</v>
      </c>
      <c r="E87">
        <v>176498851</v>
      </c>
      <c r="F87">
        <v>140996069</v>
      </c>
      <c r="G87">
        <v>266107635</v>
      </c>
      <c r="H87">
        <v>144442010</v>
      </c>
      <c r="I87">
        <v>151944253</v>
      </c>
      <c r="J87">
        <v>231094678</v>
      </c>
      <c r="K87">
        <v>147165866</v>
      </c>
    </row>
    <row r="88" spans="1:11" x14ac:dyDescent="0.3">
      <c r="A88" s="3" t="s">
        <v>622</v>
      </c>
      <c r="B88">
        <v>291723038</v>
      </c>
      <c r="C88">
        <v>69779702</v>
      </c>
      <c r="D88">
        <v>98140135</v>
      </c>
      <c r="E88">
        <v>190713163</v>
      </c>
      <c r="F88">
        <v>219297164</v>
      </c>
      <c r="G88">
        <v>167855646</v>
      </c>
      <c r="H88">
        <v>279332821</v>
      </c>
      <c r="I88">
        <v>400753347</v>
      </c>
      <c r="J88">
        <v>322010431</v>
      </c>
      <c r="K88">
        <v>351746151</v>
      </c>
    </row>
    <row r="89" spans="1:11" x14ac:dyDescent="0.3">
      <c r="A89" s="3" t="s">
        <v>623</v>
      </c>
      <c r="B89">
        <v>234559916</v>
      </c>
      <c r="C89">
        <v>162159706</v>
      </c>
      <c r="D89">
        <v>250419815</v>
      </c>
      <c r="E89">
        <v>549717987</v>
      </c>
      <c r="F89">
        <v>332654312</v>
      </c>
      <c r="G89">
        <v>45845143</v>
      </c>
      <c r="H89">
        <v>191866337</v>
      </c>
      <c r="I89">
        <v>91861231</v>
      </c>
      <c r="J89">
        <v>55189876</v>
      </c>
      <c r="K89">
        <v>212804587</v>
      </c>
    </row>
    <row r="90" spans="1:11" x14ac:dyDescent="0.3">
      <c r="A90" s="3" t="s">
        <v>621</v>
      </c>
      <c r="B90">
        <v>305566189</v>
      </c>
      <c r="C90">
        <v>126344571</v>
      </c>
      <c r="D90">
        <v>221566873</v>
      </c>
      <c r="E90">
        <v>173508338</v>
      </c>
      <c r="F90">
        <v>609304265</v>
      </c>
      <c r="G90">
        <v>126303189</v>
      </c>
      <c r="H90">
        <v>232348022</v>
      </c>
      <c r="I90">
        <v>431109689</v>
      </c>
      <c r="J90">
        <v>554883082</v>
      </c>
      <c r="K90">
        <v>128121645</v>
      </c>
    </row>
    <row r="91" spans="1:11" x14ac:dyDescent="0.3">
      <c r="A91" s="3" t="s">
        <v>618</v>
      </c>
      <c r="B91">
        <v>121209931</v>
      </c>
      <c r="C91">
        <v>221147456</v>
      </c>
      <c r="D91">
        <v>241412388</v>
      </c>
      <c r="E91">
        <v>355895134</v>
      </c>
      <c r="F91">
        <v>200974462</v>
      </c>
      <c r="G91">
        <v>274807440</v>
      </c>
      <c r="H91">
        <v>109099640</v>
      </c>
      <c r="I91">
        <v>113362174</v>
      </c>
      <c r="J91">
        <v>65627091</v>
      </c>
      <c r="K91">
        <v>367528161</v>
      </c>
    </row>
    <row r="96" spans="1:11" x14ac:dyDescent="0.3">
      <c r="A96" s="2" t="s">
        <v>637</v>
      </c>
      <c r="B96" t="s">
        <v>658</v>
      </c>
    </row>
    <row r="97" spans="1:5" x14ac:dyDescent="0.3">
      <c r="A97" s="3" t="s">
        <v>613</v>
      </c>
      <c r="B97" s="13">
        <v>38</v>
      </c>
      <c r="D97" t="str">
        <f>A97</f>
        <v>Brazil</v>
      </c>
      <c r="E97">
        <f>GETPIVOTDATA("Genre",$A$96,"Country",A97)</f>
        <v>38</v>
      </c>
    </row>
    <row r="98" spans="1:5" x14ac:dyDescent="0.3">
      <c r="A98" s="3" t="s">
        <v>607</v>
      </c>
      <c r="B98" s="13">
        <v>29</v>
      </c>
      <c r="D98" t="str">
        <f t="shared" ref="D98:D106" si="10">A98</f>
        <v>China</v>
      </c>
      <c r="E98">
        <f t="shared" ref="E98:E106" si="11">GETPIVOTDATA("Genre",$A$96,"Country",A98)</f>
        <v>29</v>
      </c>
    </row>
    <row r="99" spans="1:5" x14ac:dyDescent="0.3">
      <c r="A99" s="3" t="s">
        <v>612</v>
      </c>
      <c r="B99" s="13">
        <v>35</v>
      </c>
      <c r="D99" t="str">
        <f t="shared" si="10"/>
        <v>France</v>
      </c>
      <c r="E99">
        <f t="shared" si="11"/>
        <v>35</v>
      </c>
    </row>
    <row r="100" spans="1:5" x14ac:dyDescent="0.3">
      <c r="A100" s="3" t="s">
        <v>616</v>
      </c>
      <c r="B100" s="13">
        <v>31</v>
      </c>
      <c r="D100" t="str">
        <f t="shared" si="10"/>
        <v>Germany</v>
      </c>
      <c r="E100">
        <f t="shared" si="11"/>
        <v>31</v>
      </c>
    </row>
    <row r="101" spans="1:5" x14ac:dyDescent="0.3">
      <c r="A101" s="3" t="s">
        <v>611</v>
      </c>
      <c r="B101" s="13">
        <v>28</v>
      </c>
      <c r="D101" t="str">
        <f t="shared" si="10"/>
        <v>India</v>
      </c>
      <c r="E101">
        <f t="shared" si="11"/>
        <v>28</v>
      </c>
    </row>
    <row r="102" spans="1:5" x14ac:dyDescent="0.3">
      <c r="A102" s="3" t="s">
        <v>614</v>
      </c>
      <c r="B102" s="13">
        <v>29</v>
      </c>
      <c r="D102" t="str">
        <f t="shared" si="10"/>
        <v>Japan</v>
      </c>
      <c r="E102">
        <f t="shared" si="11"/>
        <v>29</v>
      </c>
    </row>
    <row r="103" spans="1:5" x14ac:dyDescent="0.3">
      <c r="A103" s="3" t="s">
        <v>610</v>
      </c>
      <c r="B103" s="13">
        <v>31</v>
      </c>
      <c r="D103" t="str">
        <f t="shared" si="10"/>
        <v>Russia</v>
      </c>
      <c r="E103">
        <f t="shared" si="11"/>
        <v>31</v>
      </c>
    </row>
    <row r="104" spans="1:5" x14ac:dyDescent="0.3">
      <c r="A104" s="3" t="s">
        <v>609</v>
      </c>
      <c r="B104" s="13">
        <v>24</v>
      </c>
      <c r="D104" t="str">
        <f t="shared" si="10"/>
        <v>Spain</v>
      </c>
      <c r="E104">
        <f t="shared" si="11"/>
        <v>24</v>
      </c>
    </row>
    <row r="105" spans="1:5" x14ac:dyDescent="0.3">
      <c r="A105" s="3" t="s">
        <v>615</v>
      </c>
      <c r="B105" s="13">
        <v>35</v>
      </c>
      <c r="D105" t="str">
        <f t="shared" si="10"/>
        <v>UK</v>
      </c>
      <c r="E105">
        <f t="shared" si="11"/>
        <v>35</v>
      </c>
    </row>
    <row r="106" spans="1:5" x14ac:dyDescent="0.3">
      <c r="A106" s="3" t="s">
        <v>608</v>
      </c>
      <c r="B106" s="13">
        <v>20</v>
      </c>
      <c r="D106" t="str">
        <f t="shared" si="10"/>
        <v>USA</v>
      </c>
      <c r="E106">
        <f t="shared" si="11"/>
        <v>20</v>
      </c>
    </row>
    <row r="107" spans="1:5" x14ac:dyDescent="0.3">
      <c r="A107" s="3" t="s">
        <v>638</v>
      </c>
      <c r="B107" s="13">
        <v>300</v>
      </c>
    </row>
    <row r="122" spans="1:4" x14ac:dyDescent="0.3">
      <c r="A122" s="2" t="s">
        <v>637</v>
      </c>
      <c r="B122" t="s">
        <v>650</v>
      </c>
    </row>
    <row r="123" spans="1:4" x14ac:dyDescent="0.3">
      <c r="A123" s="3" t="s">
        <v>627</v>
      </c>
      <c r="B123" s="13">
        <v>2010702532</v>
      </c>
      <c r="C123" t="str">
        <f>A123</f>
        <v>Arabic</v>
      </c>
      <c r="D123" t="str">
        <f>TEXT(B123/1000000,"0.00")&amp;" M"</f>
        <v>2010.70 M</v>
      </c>
    </row>
    <row r="124" spans="1:4" x14ac:dyDescent="0.3">
      <c r="A124" s="3" t="s">
        <v>632</v>
      </c>
      <c r="B124" s="13">
        <v>1785813740</v>
      </c>
    </row>
    <row r="125" spans="1:4" x14ac:dyDescent="0.3">
      <c r="A125" s="3" t="s">
        <v>633</v>
      </c>
      <c r="B125" s="13">
        <v>1850314268</v>
      </c>
    </row>
    <row r="126" spans="1:4" x14ac:dyDescent="0.3">
      <c r="A126" s="3" t="s">
        <v>631</v>
      </c>
      <c r="B126" s="13">
        <v>2403697787</v>
      </c>
    </row>
    <row r="127" spans="1:4" x14ac:dyDescent="0.3">
      <c r="A127" s="3" t="s">
        <v>634</v>
      </c>
      <c r="B127" s="13">
        <v>2779158288</v>
      </c>
    </row>
    <row r="128" spans="1:4" x14ac:dyDescent="0.3">
      <c r="A128" s="3" t="s">
        <v>635</v>
      </c>
      <c r="B128" s="13">
        <v>1798828369</v>
      </c>
    </row>
    <row r="129" spans="1:14" x14ac:dyDescent="0.3">
      <c r="A129" s="3" t="s">
        <v>630</v>
      </c>
      <c r="B129" s="13">
        <v>2157179936</v>
      </c>
      <c r="C129" t="str">
        <f>M135</f>
        <v>Joseph Perez</v>
      </c>
      <c r="D129" t="str">
        <f>TEXT(N135/1000000,"0.00") &amp; " M"</f>
        <v>130.37 M</v>
      </c>
    </row>
    <row r="130" spans="1:14" x14ac:dyDescent="0.3">
      <c r="A130" s="3" t="s">
        <v>636</v>
      </c>
      <c r="B130" s="13">
        <v>2339725103</v>
      </c>
    </row>
    <row r="131" spans="1:14" x14ac:dyDescent="0.3">
      <c r="A131" s="3" t="s">
        <v>628</v>
      </c>
      <c r="B131" s="13">
        <v>2343622960</v>
      </c>
    </row>
    <row r="132" spans="1:14" x14ac:dyDescent="0.3">
      <c r="A132" s="3" t="s">
        <v>629</v>
      </c>
      <c r="B132" s="13">
        <v>2108977846</v>
      </c>
    </row>
    <row r="133" spans="1:14" x14ac:dyDescent="0.3">
      <c r="A133" s="3" t="s">
        <v>638</v>
      </c>
      <c r="B133" s="13">
        <v>21578020829</v>
      </c>
      <c r="M133" s="2" t="s">
        <v>637</v>
      </c>
      <c r="N133" t="s">
        <v>650</v>
      </c>
    </row>
    <row r="134" spans="1:14" x14ac:dyDescent="0.3">
      <c r="M134" s="3" t="s">
        <v>627</v>
      </c>
      <c r="N134" s="13">
        <v>130372230</v>
      </c>
    </row>
    <row r="135" spans="1:14" x14ac:dyDescent="0.3">
      <c r="M135" s="11" t="s">
        <v>536</v>
      </c>
      <c r="N135" s="13">
        <v>130372230</v>
      </c>
    </row>
    <row r="136" spans="1:14" x14ac:dyDescent="0.3">
      <c r="M136" s="3" t="s">
        <v>632</v>
      </c>
      <c r="N136" s="13">
        <v>141759205</v>
      </c>
    </row>
    <row r="137" spans="1:14" x14ac:dyDescent="0.3">
      <c r="M137" s="11" t="s">
        <v>576</v>
      </c>
      <c r="N137" s="13">
        <v>141759205</v>
      </c>
    </row>
    <row r="138" spans="1:14" x14ac:dyDescent="0.3">
      <c r="M138" s="3" t="s">
        <v>633</v>
      </c>
      <c r="N138" s="13">
        <v>135199593</v>
      </c>
    </row>
    <row r="139" spans="1:14" x14ac:dyDescent="0.3">
      <c r="M139" s="11" t="s">
        <v>456</v>
      </c>
      <c r="N139" s="13">
        <v>135199593</v>
      </c>
    </row>
    <row r="140" spans="1:14" x14ac:dyDescent="0.3">
      <c r="M140" s="3" t="s">
        <v>631</v>
      </c>
      <c r="N140" s="13">
        <v>147526623</v>
      </c>
    </row>
    <row r="141" spans="1:14" x14ac:dyDescent="0.3">
      <c r="M141" s="11" t="s">
        <v>336</v>
      </c>
      <c r="N141" s="13">
        <v>147526623</v>
      </c>
    </row>
    <row r="142" spans="1:14" x14ac:dyDescent="0.3">
      <c r="M142" s="3" t="s">
        <v>634</v>
      </c>
      <c r="N142" s="13">
        <v>149792747</v>
      </c>
    </row>
    <row r="143" spans="1:14" x14ac:dyDescent="0.3">
      <c r="M143" s="11" t="s">
        <v>577</v>
      </c>
      <c r="N143" s="13">
        <v>149792747</v>
      </c>
    </row>
    <row r="144" spans="1:14" x14ac:dyDescent="0.3">
      <c r="B144" s="2" t="s">
        <v>637</v>
      </c>
      <c r="C144" t="s">
        <v>639</v>
      </c>
      <c r="M144" s="3" t="s">
        <v>635</v>
      </c>
      <c r="N144" s="13">
        <v>135058078</v>
      </c>
    </row>
    <row r="145" spans="2:14" x14ac:dyDescent="0.3">
      <c r="B145" s="3" t="s">
        <v>627</v>
      </c>
      <c r="C145" s="13">
        <v>29</v>
      </c>
      <c r="M145" s="11" t="s">
        <v>546</v>
      </c>
      <c r="N145" s="13">
        <v>135058078</v>
      </c>
    </row>
    <row r="146" spans="2:14" x14ac:dyDescent="0.3">
      <c r="B146" s="3" t="s">
        <v>632</v>
      </c>
      <c r="C146" s="13">
        <v>23</v>
      </c>
      <c r="M146" s="3" t="s">
        <v>630</v>
      </c>
      <c r="N146" s="13">
        <v>146458808</v>
      </c>
    </row>
    <row r="147" spans="2:14" x14ac:dyDescent="0.3">
      <c r="B147" s="3" t="s">
        <v>633</v>
      </c>
      <c r="C147" s="13">
        <v>30</v>
      </c>
      <c r="M147" s="11" t="s">
        <v>443</v>
      </c>
      <c r="N147" s="13">
        <v>146458808</v>
      </c>
    </row>
    <row r="148" spans="2:14" x14ac:dyDescent="0.3">
      <c r="B148" s="3" t="s">
        <v>631</v>
      </c>
      <c r="C148" s="13">
        <v>32</v>
      </c>
      <c r="M148" s="3" t="s">
        <v>636</v>
      </c>
      <c r="N148" s="13">
        <v>149959280</v>
      </c>
    </row>
    <row r="149" spans="2:14" x14ac:dyDescent="0.3">
      <c r="B149" s="3" t="s">
        <v>634</v>
      </c>
      <c r="C149" s="13">
        <v>33</v>
      </c>
      <c r="M149" s="11" t="s">
        <v>354</v>
      </c>
      <c r="N149" s="13">
        <v>149959280</v>
      </c>
    </row>
    <row r="150" spans="2:14" x14ac:dyDescent="0.3">
      <c r="B150" s="3" t="s">
        <v>635</v>
      </c>
      <c r="C150" s="13">
        <v>28</v>
      </c>
      <c r="M150" s="3" t="s">
        <v>628</v>
      </c>
      <c r="N150" s="13">
        <v>149165033</v>
      </c>
    </row>
    <row r="151" spans="2:14" x14ac:dyDescent="0.3">
      <c r="B151" s="3" t="s">
        <v>630</v>
      </c>
      <c r="C151" s="13">
        <v>29</v>
      </c>
      <c r="M151" s="11" t="s">
        <v>407</v>
      </c>
      <c r="N151" s="13">
        <v>149165033</v>
      </c>
    </row>
    <row r="152" spans="2:14" x14ac:dyDescent="0.3">
      <c r="B152" s="3" t="s">
        <v>636</v>
      </c>
      <c r="C152" s="13">
        <v>33</v>
      </c>
      <c r="M152" s="3" t="s">
        <v>629</v>
      </c>
      <c r="N152" s="13">
        <v>147165866</v>
      </c>
    </row>
    <row r="153" spans="2:14" x14ac:dyDescent="0.3">
      <c r="B153" s="3" t="s">
        <v>628</v>
      </c>
      <c r="C153" s="13">
        <v>32</v>
      </c>
      <c r="D153" t="str">
        <f t="shared" ref="D151:D159" si="12">B153</f>
        <v>Russian</v>
      </c>
      <c r="E153" t="str">
        <f t="shared" ref="E151:E159" si="13">TEXT(C153/1000000,"0.00") &amp; " M"</f>
        <v>0.00 M</v>
      </c>
      <c r="M153" s="11" t="s">
        <v>584</v>
      </c>
      <c r="N153" s="13">
        <v>147165866</v>
      </c>
    </row>
    <row r="154" spans="2:14" x14ac:dyDescent="0.3">
      <c r="B154" s="3" t="s">
        <v>629</v>
      </c>
      <c r="C154" s="13">
        <v>31</v>
      </c>
      <c r="D154" t="str">
        <f t="shared" si="12"/>
        <v>Spanish</v>
      </c>
      <c r="E154" t="str">
        <f t="shared" si="13"/>
        <v>0.00 M</v>
      </c>
      <c r="M154" s="3" t="s">
        <v>638</v>
      </c>
      <c r="N154" s="13">
        <v>1432457463</v>
      </c>
    </row>
    <row r="155" spans="2:14" x14ac:dyDescent="0.3">
      <c r="B155" s="3" t="s">
        <v>638</v>
      </c>
      <c r="C155" s="13">
        <v>300</v>
      </c>
      <c r="D155" t="str">
        <f t="shared" si="12"/>
        <v>Grand Total</v>
      </c>
      <c r="E155" t="str">
        <f t="shared" si="13"/>
        <v>0.00 M</v>
      </c>
    </row>
    <row r="156" spans="2:14" x14ac:dyDescent="0.3">
      <c r="D156">
        <f t="shared" si="12"/>
        <v>0</v>
      </c>
      <c r="E156" t="str">
        <f t="shared" si="13"/>
        <v>0.00 M</v>
      </c>
    </row>
    <row r="157" spans="2:14" x14ac:dyDescent="0.3">
      <c r="B157" s="2" t="s">
        <v>637</v>
      </c>
      <c r="C157" t="s">
        <v>650</v>
      </c>
      <c r="D157" t="e">
        <f>#REF!</f>
        <v>#REF!</v>
      </c>
      <c r="E157" t="e">
        <f>TEXT(#REF!/1000000,"0.00") &amp; " M"</f>
        <v>#REF!</v>
      </c>
    </row>
    <row r="158" spans="2:14" x14ac:dyDescent="0.3">
      <c r="B158" s="3" t="s">
        <v>627</v>
      </c>
      <c r="C158" s="13">
        <v>2010702532</v>
      </c>
      <c r="D158" t="e">
        <f>#REF!</f>
        <v>#REF!</v>
      </c>
      <c r="E158" t="e">
        <f>TEXT(#REF!/1000000,"0.00") &amp; " M"</f>
        <v>#REF!</v>
      </c>
    </row>
    <row r="159" spans="2:14" x14ac:dyDescent="0.3">
      <c r="B159" s="3" t="s">
        <v>632</v>
      </c>
      <c r="C159" s="13">
        <v>1785813740</v>
      </c>
      <c r="D159" t="e">
        <f>#REF!</f>
        <v>#REF!</v>
      </c>
      <c r="E159" t="e">
        <f>TEXT(#REF!/1000000,"0.00") &amp; " M"</f>
        <v>#REF!</v>
      </c>
    </row>
    <row r="160" spans="2:14" x14ac:dyDescent="0.3">
      <c r="B160" s="3" t="s">
        <v>633</v>
      </c>
      <c r="C160" s="13">
        <v>1850314268</v>
      </c>
    </row>
    <row r="161" spans="2:3" x14ac:dyDescent="0.3">
      <c r="B161" s="3" t="s">
        <v>631</v>
      </c>
      <c r="C161" s="13">
        <v>2403697787</v>
      </c>
    </row>
    <row r="162" spans="2:3" x14ac:dyDescent="0.3">
      <c r="B162" s="3" t="s">
        <v>634</v>
      </c>
      <c r="C162" s="13">
        <v>2779158288</v>
      </c>
    </row>
    <row r="163" spans="2:3" x14ac:dyDescent="0.3">
      <c r="B163" s="3" t="s">
        <v>635</v>
      </c>
      <c r="C163" s="13">
        <v>1798828369</v>
      </c>
    </row>
    <row r="164" spans="2:3" x14ac:dyDescent="0.3">
      <c r="B164" s="3" t="s">
        <v>630</v>
      </c>
      <c r="C164" s="13">
        <v>2157179936</v>
      </c>
    </row>
    <row r="165" spans="2:3" x14ac:dyDescent="0.3">
      <c r="B165" s="3" t="s">
        <v>636</v>
      </c>
      <c r="C165" s="13">
        <v>2339725103</v>
      </c>
    </row>
    <row r="166" spans="2:3" x14ac:dyDescent="0.3">
      <c r="B166" s="3" t="s">
        <v>628</v>
      </c>
      <c r="C166" s="13">
        <v>2343622960</v>
      </c>
    </row>
    <row r="167" spans="2:3" x14ac:dyDescent="0.3">
      <c r="B167" s="3" t="s">
        <v>629</v>
      </c>
      <c r="C167" s="13">
        <v>2108977846</v>
      </c>
    </row>
    <row r="168" spans="2:3" x14ac:dyDescent="0.3">
      <c r="B168" s="3" t="s">
        <v>638</v>
      </c>
      <c r="C168" s="13">
        <v>21578020829</v>
      </c>
    </row>
  </sheetData>
  <pageMargins left="0.7" right="0.7" top="0.75" bottom="0.75" header="0.3" footer="0.3"/>
  <drawing r:id="rId10"/>
  <extLst>
    <ext xmlns:x14="http://schemas.microsoft.com/office/spreadsheetml/2009/9/main" uri="{A8765BA9-456A-4dab-B4F3-ACF838C121DE}">
      <x14:slicerList>
        <x14:slicer r:id="rId11"/>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11</vt:i4>
      </vt:variant>
    </vt:vector>
  </HeadingPairs>
  <TitlesOfParts>
    <vt:vector size="11" baseType="lpstr">
      <vt:lpstr>Home Dashboard</vt:lpstr>
      <vt:lpstr>Genre Insights</vt:lpstr>
      <vt:lpstr>Language overview</vt:lpstr>
      <vt:lpstr>Yearly Timeline</vt:lpstr>
      <vt:lpstr>pivots</vt:lpstr>
      <vt:lpstr>pivot 2</vt:lpstr>
      <vt:lpstr>Home Pivot</vt:lpstr>
      <vt:lpstr>Genre Pivot</vt:lpstr>
      <vt:lpstr>Language pivot </vt:lpstr>
      <vt:lpstr>Year Pivot</vt: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KAVIYA SAKTHIVEL</dc:creator>
  <cp:lastModifiedBy>KAVIYA SAKTHIVEL</cp:lastModifiedBy>
  <dcterms:created xsi:type="dcterms:W3CDTF">2025-04-22T07:10:55Z</dcterms:created>
  <dcterms:modified xsi:type="dcterms:W3CDTF">2025-04-24T06:48:49Z</dcterms:modified>
</cp:coreProperties>
</file>